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OneDrive\Documents\(SEP592) 소프트웨어 특강\Contest\"/>
    </mc:Choice>
  </mc:AlternateContent>
  <bookViews>
    <workbookView xWindow="0" yWindow="0" windowWidth="15570" windowHeight="6443" activeTab="2"/>
  </bookViews>
  <sheets>
    <sheet name="Analyze" sheetId="4" r:id="rId1"/>
    <sheet name="Sheet1" sheetId="5" r:id="rId2"/>
    <sheet name="2014" sheetId="2" r:id="rId3"/>
    <sheet name="2015" sheetId="3" r:id="rId4"/>
    <sheet name="Sheet2" sheetId="6" r:id="rId5"/>
    <sheet name="Sheet3" sheetId="7" r:id="rId6"/>
    <sheet name="Sheet5" sheetId="9" r:id="rId7"/>
  </sheets>
  <definedNames>
    <definedName name="_xlnm._FilterDatabase" localSheetId="2" hidden="1">'2014'!$A$1:$O$5210</definedName>
    <definedName name="_xlnm._FilterDatabase" localSheetId="3" hidden="1">'2015'!$A$1:$J$3190</definedName>
    <definedName name="_xlchart.0" hidden="1">'2014'!$G$2:$G$5210</definedName>
    <definedName name="_xlchart.1" hidden="1">'2014'!$G$2:$G$5210</definedName>
  </definedNames>
  <calcPr calcId="162913"/>
  <pivotCaches>
    <pivotCache cacheId="0" r:id="rId8"/>
    <pivotCache cacheId="26" r:id="rId9"/>
  </pivotCaches>
</workbook>
</file>

<file path=xl/calcChain.xml><?xml version="1.0" encoding="utf-8"?>
<calcChain xmlns="http://schemas.openxmlformats.org/spreadsheetml/2006/main">
  <c r="D12" i="6" l="1"/>
  <c r="G11" i="6" s="1"/>
  <c r="G10" i="6"/>
  <c r="G9" i="6"/>
  <c r="G5" i="6" l="1"/>
  <c r="G3" i="6"/>
  <c r="G4" i="6"/>
  <c r="J11" i="3" l="1"/>
  <c r="J13" i="3"/>
  <c r="J14" i="3"/>
  <c r="J19" i="3"/>
  <c r="J21" i="3"/>
  <c r="J20" i="3"/>
  <c r="J22" i="3"/>
  <c r="J23" i="3"/>
  <c r="J24" i="3"/>
  <c r="J25" i="3"/>
  <c r="J26" i="3"/>
  <c r="J27" i="3"/>
  <c r="J28" i="3"/>
  <c r="J40" i="3"/>
  <c r="J44" i="3"/>
  <c r="J45" i="3"/>
  <c r="J46" i="3"/>
  <c r="J47" i="3"/>
  <c r="J48" i="3"/>
  <c r="J49" i="3"/>
  <c r="J50" i="3"/>
  <c r="J69" i="3"/>
  <c r="J70" i="3"/>
  <c r="J75" i="3"/>
  <c r="J76" i="3"/>
  <c r="J77" i="3"/>
  <c r="J72" i="3"/>
  <c r="J78" i="3"/>
  <c r="J79" i="3"/>
  <c r="J80" i="3"/>
  <c r="J81" i="3"/>
  <c r="J82" i="3"/>
  <c r="J83" i="3"/>
  <c r="J84" i="3"/>
  <c r="J85" i="3"/>
  <c r="J86" i="3"/>
  <c r="J87" i="3"/>
  <c r="J88" i="3"/>
  <c r="J177" i="3"/>
  <c r="J89" i="3"/>
  <c r="J90" i="3"/>
  <c r="J91" i="3"/>
  <c r="J178" i="3"/>
  <c r="J179" i="3"/>
  <c r="J180" i="3"/>
  <c r="J181" i="3"/>
  <c r="J92" i="3"/>
  <c r="J93" i="3"/>
  <c r="J182" i="3"/>
  <c r="J94" i="3"/>
  <c r="J95" i="3"/>
  <c r="J96" i="3"/>
  <c r="J183" i="3"/>
  <c r="J97" i="3"/>
  <c r="J98" i="3"/>
  <c r="J99" i="3"/>
  <c r="J100" i="3"/>
  <c r="J184" i="3"/>
  <c r="J185" i="3"/>
  <c r="J186" i="3"/>
  <c r="J101" i="3"/>
  <c r="J102" i="3"/>
  <c r="J187" i="3"/>
  <c r="J103" i="3"/>
  <c r="J104" i="3"/>
  <c r="J105" i="3"/>
  <c r="J106" i="3"/>
  <c r="J188" i="3"/>
  <c r="J107" i="3"/>
  <c r="J108" i="3"/>
  <c r="J189" i="3"/>
  <c r="J109" i="3"/>
  <c r="J110" i="3"/>
  <c r="J190" i="3"/>
  <c r="J111" i="3"/>
  <c r="J191" i="3"/>
  <c r="J192" i="3"/>
  <c r="J193" i="3"/>
  <c r="J112" i="3"/>
  <c r="J113" i="3"/>
  <c r="J194" i="3"/>
  <c r="J114" i="3"/>
  <c r="J195" i="3"/>
  <c r="J115" i="3"/>
  <c r="J116" i="3"/>
  <c r="J117" i="3"/>
  <c r="J118" i="3"/>
  <c r="J119" i="3"/>
  <c r="J120" i="3"/>
  <c r="J274" i="3"/>
  <c r="J275" i="3"/>
  <c r="J276" i="3"/>
  <c r="J277" i="3"/>
  <c r="J278" i="3"/>
  <c r="J279" i="3"/>
  <c r="J280" i="3"/>
  <c r="J340" i="3"/>
  <c r="J341" i="3"/>
  <c r="J371" i="3"/>
  <c r="J430" i="3"/>
  <c r="J372" i="3"/>
  <c r="J431" i="3"/>
  <c r="J432" i="3"/>
  <c r="J433" i="3"/>
  <c r="J373" i="3"/>
  <c r="J434" i="3"/>
  <c r="J374" i="3"/>
  <c r="J435" i="3"/>
  <c r="J375" i="3"/>
  <c r="J436" i="3"/>
  <c r="J437" i="3"/>
  <c r="J438" i="3"/>
  <c r="J439" i="3"/>
  <c r="J440" i="3"/>
  <c r="J441" i="3"/>
  <c r="J442" i="3"/>
  <c r="J443" i="3"/>
  <c r="J376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377" i="3"/>
  <c r="J464" i="3"/>
  <c r="J378" i="3"/>
  <c r="J379" i="3"/>
  <c r="J465" i="3"/>
  <c r="J380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381" i="3"/>
  <c r="J489" i="3"/>
  <c r="J382" i="3"/>
  <c r="J490" i="3"/>
  <c r="J491" i="3"/>
  <c r="J383" i="3"/>
  <c r="J492" i="3"/>
  <c r="J493" i="3"/>
  <c r="J384" i="3"/>
  <c r="J494" i="3"/>
  <c r="J385" i="3"/>
  <c r="J495" i="3"/>
  <c r="J496" i="3"/>
  <c r="J497" i="3"/>
  <c r="J498" i="3"/>
  <c r="J499" i="3"/>
  <c r="J500" i="3"/>
  <c r="J501" i="3"/>
  <c r="J502" i="3"/>
  <c r="J503" i="3"/>
  <c r="J504" i="3"/>
  <c r="J386" i="3"/>
  <c r="J387" i="3"/>
  <c r="J388" i="3"/>
  <c r="J389" i="3"/>
  <c r="J505" i="3"/>
  <c r="J390" i="3"/>
  <c r="J391" i="3"/>
  <c r="J506" i="3"/>
  <c r="J507" i="3"/>
  <c r="J508" i="3"/>
  <c r="J392" i="3"/>
  <c r="J509" i="3"/>
  <c r="J510" i="3"/>
  <c r="J511" i="3"/>
  <c r="J512" i="3"/>
  <c r="J513" i="3"/>
  <c r="J514" i="3"/>
  <c r="J515" i="3"/>
  <c r="J516" i="3"/>
  <c r="J517" i="3"/>
  <c r="J1209" i="3"/>
  <c r="J1210" i="3"/>
  <c r="J1211" i="3"/>
  <c r="J1212" i="3"/>
  <c r="J1213" i="3"/>
  <c r="J1214" i="3"/>
  <c r="J1215" i="3"/>
  <c r="J1216" i="3"/>
  <c r="J1217" i="3"/>
  <c r="J518" i="3"/>
  <c r="J1218" i="3"/>
  <c r="J1219" i="3"/>
  <c r="J1220" i="3"/>
  <c r="J1221" i="3"/>
  <c r="J1222" i="3"/>
  <c r="J1223" i="3"/>
  <c r="J519" i="3"/>
  <c r="J520" i="3"/>
  <c r="J521" i="3"/>
  <c r="J1224" i="3"/>
  <c r="J522" i="3"/>
  <c r="J1225" i="3"/>
  <c r="J1226" i="3"/>
  <c r="J1227" i="3"/>
  <c r="J523" i="3"/>
  <c r="J1228" i="3"/>
  <c r="J1229" i="3"/>
  <c r="J524" i="3"/>
  <c r="J1230" i="3"/>
  <c r="J1231" i="3"/>
  <c r="J525" i="3"/>
  <c r="J526" i="3"/>
  <c r="J1232" i="3"/>
  <c r="J1233" i="3"/>
  <c r="J527" i="3"/>
  <c r="J528" i="3"/>
  <c r="J529" i="3"/>
  <c r="J1234" i="3"/>
  <c r="J530" i="3"/>
  <c r="J1235" i="3"/>
  <c r="J531" i="3"/>
  <c r="J1236" i="3"/>
  <c r="J1237" i="3"/>
  <c r="J532" i="3"/>
  <c r="J533" i="3"/>
  <c r="J1238" i="3"/>
  <c r="J1239" i="3"/>
  <c r="J534" i="3"/>
  <c r="J535" i="3"/>
  <c r="J536" i="3"/>
  <c r="J1240" i="3"/>
  <c r="J1241" i="3"/>
  <c r="J537" i="3"/>
  <c r="J538" i="3"/>
  <c r="J1242" i="3"/>
  <c r="J1243" i="3"/>
  <c r="J539" i="3"/>
  <c r="J540" i="3"/>
  <c r="J541" i="3"/>
  <c r="J1244" i="3"/>
  <c r="J1245" i="3"/>
  <c r="J542" i="3"/>
  <c r="J543" i="3"/>
  <c r="J544" i="3"/>
  <c r="J545" i="3"/>
  <c r="J546" i="3"/>
  <c r="J547" i="3"/>
  <c r="J548" i="3"/>
  <c r="J1246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1247" i="3"/>
  <c r="J564" i="3"/>
  <c r="J565" i="3"/>
  <c r="J566" i="3"/>
  <c r="J567" i="3"/>
  <c r="J568" i="3"/>
  <c r="J569" i="3"/>
  <c r="J570" i="3"/>
  <c r="J571" i="3"/>
  <c r="J1248" i="3"/>
  <c r="J1249" i="3"/>
  <c r="J572" i="3"/>
  <c r="J573" i="3"/>
  <c r="J574" i="3"/>
  <c r="J1250" i="3"/>
  <c r="J575" i="3"/>
  <c r="J576" i="3"/>
  <c r="J577" i="3"/>
  <c r="J578" i="3"/>
  <c r="J1251" i="3"/>
  <c r="J579" i="3"/>
  <c r="J580" i="3"/>
  <c r="J1252" i="3"/>
  <c r="J1253" i="3"/>
  <c r="J1254" i="3"/>
  <c r="J1255" i="3"/>
  <c r="J581" i="3"/>
  <c r="J1256" i="3"/>
  <c r="J1257" i="3"/>
  <c r="J1258" i="3"/>
  <c r="J1259" i="3"/>
  <c r="J1260" i="3"/>
  <c r="J582" i="3"/>
  <c r="J583" i="3"/>
  <c r="J584" i="3"/>
  <c r="J1261" i="3"/>
  <c r="J1262" i="3"/>
  <c r="J585" i="3"/>
  <c r="J1263" i="3"/>
  <c r="J1264" i="3"/>
  <c r="J1265" i="3"/>
  <c r="J586" i="3"/>
  <c r="J587" i="3"/>
  <c r="J1266" i="3"/>
  <c r="J1267" i="3"/>
  <c r="J1268" i="3"/>
  <c r="J588" i="3"/>
  <c r="J589" i="3"/>
  <c r="J590" i="3"/>
  <c r="J591" i="3"/>
  <c r="J592" i="3"/>
  <c r="J593" i="3"/>
  <c r="J594" i="3"/>
  <c r="J595" i="3"/>
  <c r="J596" i="3"/>
  <c r="J1269" i="3"/>
  <c r="J1270" i="3"/>
  <c r="J597" i="3"/>
  <c r="J598" i="3"/>
  <c r="J599" i="3"/>
  <c r="J600" i="3"/>
  <c r="J601" i="3"/>
  <c r="J602" i="3"/>
  <c r="J1271" i="3"/>
  <c r="J603" i="3"/>
  <c r="J604" i="3"/>
  <c r="J605" i="3"/>
  <c r="J1272" i="3"/>
  <c r="J1273" i="3"/>
  <c r="J606" i="3"/>
  <c r="J1274" i="3"/>
  <c r="J1275" i="3"/>
  <c r="J607" i="3"/>
  <c r="J1276" i="3"/>
  <c r="J608" i="3"/>
  <c r="J609" i="3"/>
  <c r="J610" i="3"/>
  <c r="J1277" i="3"/>
  <c r="J611" i="3"/>
  <c r="J1278" i="3"/>
  <c r="J1279" i="3"/>
  <c r="J1280" i="3"/>
  <c r="J612" i="3"/>
  <c r="J613" i="3"/>
  <c r="J614" i="3"/>
  <c r="J615" i="3"/>
  <c r="J616" i="3"/>
  <c r="J1281" i="3"/>
  <c r="J1282" i="3"/>
  <c r="J617" i="3"/>
  <c r="J1283" i="3"/>
  <c r="J618" i="3"/>
  <c r="J619" i="3"/>
  <c r="J620" i="3"/>
  <c r="J621" i="3"/>
  <c r="J1284" i="3"/>
  <c r="J1285" i="3"/>
  <c r="J1286" i="3"/>
  <c r="J1287" i="3"/>
  <c r="J1288" i="3"/>
  <c r="J1289" i="3"/>
  <c r="J1290" i="3"/>
  <c r="J1291" i="3"/>
  <c r="J1292" i="3"/>
  <c r="J1293" i="3"/>
  <c r="J1294" i="3"/>
  <c r="J622" i="3"/>
  <c r="J1295" i="3"/>
  <c r="J1296" i="3"/>
  <c r="J623" i="3"/>
  <c r="J1297" i="3"/>
  <c r="J624" i="3"/>
  <c r="J625" i="3"/>
  <c r="J1298" i="3"/>
  <c r="J1299" i="3"/>
  <c r="J626" i="3"/>
  <c r="J627" i="3"/>
  <c r="J628" i="3"/>
  <c r="J1300" i="3"/>
  <c r="J1301" i="3"/>
  <c r="J629" i="3"/>
  <c r="J630" i="3"/>
  <c r="J631" i="3"/>
  <c r="J632" i="3"/>
  <c r="J633" i="3"/>
  <c r="J634" i="3"/>
  <c r="J1302" i="3"/>
  <c r="J1303" i="3"/>
  <c r="J1304" i="3"/>
  <c r="J1305" i="3"/>
  <c r="J635" i="3"/>
  <c r="J636" i="3"/>
  <c r="J637" i="3"/>
  <c r="J1306" i="3"/>
  <c r="J1307" i="3"/>
  <c r="J1308" i="3"/>
  <c r="J638" i="3"/>
  <c r="J1309" i="3"/>
  <c r="J639" i="3"/>
  <c r="J640" i="3"/>
  <c r="J641" i="3"/>
  <c r="J642" i="3"/>
  <c r="J643" i="3"/>
  <c r="J644" i="3"/>
  <c r="J1310" i="3"/>
  <c r="J645" i="3"/>
  <c r="J646" i="3"/>
  <c r="J647" i="3"/>
  <c r="J1311" i="3"/>
  <c r="J1312" i="3"/>
  <c r="J1313" i="3"/>
  <c r="J1314" i="3"/>
  <c r="J1315" i="3"/>
  <c r="J1316" i="3"/>
  <c r="J1317" i="3"/>
  <c r="J1318" i="3"/>
  <c r="J1319" i="3"/>
  <c r="J1320" i="3"/>
  <c r="J648" i="3"/>
  <c r="J1321" i="3"/>
  <c r="J1322" i="3"/>
  <c r="J649" i="3"/>
  <c r="J650" i="3"/>
  <c r="J651" i="3"/>
  <c r="J652" i="3"/>
  <c r="J653" i="3"/>
  <c r="J1323" i="3"/>
  <c r="J1324" i="3"/>
  <c r="J1325" i="3"/>
  <c r="J654" i="3"/>
  <c r="J1326" i="3"/>
  <c r="J655" i="3"/>
  <c r="J656" i="3"/>
  <c r="J657" i="3"/>
  <c r="J658" i="3"/>
  <c r="J659" i="3"/>
  <c r="J660" i="3"/>
  <c r="J661" i="3"/>
  <c r="J662" i="3"/>
  <c r="J663" i="3"/>
  <c r="J1327" i="3"/>
  <c r="J664" i="3"/>
  <c r="J665" i="3"/>
  <c r="J1328" i="3"/>
  <c r="J666" i="3"/>
  <c r="J667" i="3"/>
  <c r="J1329" i="3"/>
  <c r="J668" i="3"/>
  <c r="J669" i="3"/>
  <c r="J1330" i="3"/>
  <c r="J670" i="3"/>
  <c r="J671" i="3"/>
  <c r="J672" i="3"/>
  <c r="J1331" i="3"/>
  <c r="J673" i="3"/>
  <c r="J674" i="3"/>
  <c r="J675" i="3"/>
  <c r="J1332" i="3"/>
  <c r="J676" i="3"/>
  <c r="J677" i="3"/>
  <c r="J678" i="3"/>
  <c r="J679" i="3"/>
  <c r="J1333" i="3"/>
  <c r="J680" i="3"/>
  <c r="J1334" i="3"/>
  <c r="J681" i="3"/>
  <c r="J1335" i="3"/>
  <c r="J682" i="3"/>
  <c r="J1336" i="3"/>
  <c r="J1337" i="3"/>
  <c r="J683" i="3"/>
  <c r="J684" i="3"/>
  <c r="J1338" i="3"/>
  <c r="J685" i="3"/>
  <c r="J686" i="3"/>
  <c r="J1339" i="3"/>
  <c r="J687" i="3"/>
  <c r="J1340" i="3"/>
  <c r="J1341" i="3"/>
  <c r="J1342" i="3"/>
  <c r="J1343" i="3"/>
  <c r="J1344" i="3"/>
  <c r="J688" i="3"/>
  <c r="J1345" i="3"/>
  <c r="J1346" i="3"/>
  <c r="J1347" i="3"/>
  <c r="J1348" i="3"/>
  <c r="J1349" i="3"/>
  <c r="J1350" i="3"/>
  <c r="J1351" i="3"/>
  <c r="J1352" i="3"/>
  <c r="J1353" i="3"/>
  <c r="J689" i="3"/>
  <c r="J1354" i="3"/>
  <c r="J1355" i="3"/>
  <c r="J1356" i="3"/>
  <c r="J1357" i="3"/>
  <c r="J690" i="3"/>
  <c r="J691" i="3"/>
  <c r="J692" i="3"/>
  <c r="J693" i="3"/>
  <c r="J694" i="3"/>
  <c r="J695" i="3"/>
  <c r="J696" i="3"/>
  <c r="J1358" i="3"/>
  <c r="J697" i="3"/>
  <c r="J698" i="3"/>
  <c r="J699" i="3"/>
  <c r="J700" i="3"/>
  <c r="J701" i="3"/>
  <c r="J702" i="3"/>
  <c r="J703" i="3"/>
  <c r="J704" i="3"/>
  <c r="J1359" i="3"/>
  <c r="J1360" i="3"/>
  <c r="J1361" i="3"/>
  <c r="J705" i="3"/>
  <c r="J1362" i="3"/>
  <c r="J1363" i="3"/>
  <c r="J1364" i="3"/>
  <c r="J1365" i="3"/>
  <c r="J1366" i="3"/>
  <c r="J706" i="3"/>
  <c r="J707" i="3"/>
  <c r="J708" i="3"/>
  <c r="J709" i="3"/>
  <c r="J1367" i="3"/>
  <c r="J710" i="3"/>
  <c r="J1368" i="3"/>
  <c r="J711" i="3"/>
  <c r="J712" i="3"/>
  <c r="J1369" i="3"/>
  <c r="J713" i="3"/>
  <c r="J1370" i="3"/>
  <c r="J1371" i="3"/>
  <c r="J1372" i="3"/>
  <c r="J1373" i="3"/>
  <c r="J714" i="3"/>
  <c r="J715" i="3"/>
  <c r="J1374" i="3"/>
  <c r="J716" i="3"/>
  <c r="J1375" i="3"/>
  <c r="J717" i="3"/>
  <c r="J718" i="3"/>
  <c r="J719" i="3"/>
  <c r="J720" i="3"/>
  <c r="J721" i="3"/>
  <c r="J1376" i="3"/>
  <c r="J722" i="3"/>
  <c r="J723" i="3"/>
  <c r="J1377" i="3"/>
  <c r="J724" i="3"/>
  <c r="J725" i="3"/>
  <c r="J726" i="3"/>
  <c r="J727" i="3"/>
  <c r="J728" i="3"/>
  <c r="J1378" i="3"/>
  <c r="J729" i="3"/>
  <c r="J730" i="3"/>
  <c r="J731" i="3"/>
  <c r="J732" i="3"/>
  <c r="J733" i="3"/>
  <c r="J734" i="3"/>
  <c r="J735" i="3"/>
  <c r="J1379" i="3"/>
  <c r="J736" i="3"/>
  <c r="J737" i="3"/>
  <c r="J1380" i="3"/>
  <c r="J738" i="3"/>
  <c r="J739" i="3"/>
  <c r="J1381" i="3"/>
  <c r="J740" i="3"/>
  <c r="J741" i="3"/>
  <c r="J742" i="3"/>
  <c r="J743" i="3"/>
  <c r="J744" i="3"/>
  <c r="J745" i="3"/>
  <c r="J1382" i="3"/>
  <c r="J1383" i="3"/>
  <c r="J746" i="3"/>
  <c r="J1384" i="3"/>
  <c r="J747" i="3"/>
  <c r="J748" i="3"/>
  <c r="J749" i="3"/>
  <c r="J1385" i="3"/>
  <c r="J750" i="3"/>
  <c r="J751" i="3"/>
  <c r="J1386" i="3"/>
  <c r="J752" i="3"/>
  <c r="J753" i="3"/>
  <c r="J1387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1388" i="3"/>
  <c r="J1389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2028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779" i="3"/>
  <c r="J2863" i="3"/>
  <c r="J2864" i="3"/>
  <c r="J2865" i="3"/>
  <c r="J2866" i="3"/>
  <c r="J2867" i="3"/>
  <c r="J2920" i="3"/>
  <c r="J2921" i="3"/>
  <c r="J2922" i="3"/>
  <c r="J2957" i="3"/>
  <c r="J2958" i="3"/>
  <c r="J2987" i="3"/>
  <c r="J3015" i="3"/>
  <c r="J3016" i="3"/>
  <c r="J3017" i="3"/>
  <c r="J3033" i="3"/>
  <c r="J3064" i="3"/>
  <c r="J3077" i="3"/>
  <c r="J3078" i="3"/>
  <c r="I24" i="3"/>
  <c r="I25" i="3"/>
  <c r="I26" i="3"/>
  <c r="I27" i="3"/>
  <c r="I28" i="3"/>
  <c r="I40" i="3"/>
  <c r="I44" i="3"/>
  <c r="I45" i="3"/>
  <c r="I46" i="3"/>
  <c r="I47" i="3"/>
  <c r="I48" i="3"/>
  <c r="I49" i="3"/>
  <c r="I50" i="3"/>
  <c r="I69" i="3"/>
  <c r="I70" i="3"/>
  <c r="I75" i="3"/>
  <c r="I76" i="3"/>
  <c r="I77" i="3"/>
  <c r="I72" i="3"/>
  <c r="I78" i="3"/>
  <c r="I79" i="3"/>
  <c r="I80" i="3"/>
  <c r="I81" i="3"/>
  <c r="I82" i="3"/>
  <c r="I83" i="3"/>
  <c r="I84" i="3"/>
  <c r="I85" i="3"/>
  <c r="I86" i="3"/>
  <c r="I87" i="3"/>
  <c r="I88" i="3"/>
  <c r="I177" i="3"/>
  <c r="I89" i="3"/>
  <c r="I90" i="3"/>
  <c r="I91" i="3"/>
  <c r="I178" i="3"/>
  <c r="I179" i="3"/>
  <c r="I180" i="3"/>
  <c r="I181" i="3"/>
  <c r="I92" i="3"/>
  <c r="I93" i="3"/>
  <c r="I182" i="3"/>
  <c r="I94" i="3"/>
  <c r="I95" i="3"/>
  <c r="I96" i="3"/>
  <c r="I183" i="3"/>
  <c r="I97" i="3"/>
  <c r="I98" i="3"/>
  <c r="I99" i="3"/>
  <c r="I100" i="3"/>
  <c r="I184" i="3"/>
  <c r="I185" i="3"/>
  <c r="I186" i="3"/>
  <c r="I101" i="3"/>
  <c r="I102" i="3"/>
  <c r="I187" i="3"/>
  <c r="I103" i="3"/>
  <c r="I104" i="3"/>
  <c r="I105" i="3"/>
  <c r="I106" i="3"/>
  <c r="I188" i="3"/>
  <c r="I107" i="3"/>
  <c r="I108" i="3"/>
  <c r="I189" i="3"/>
  <c r="I109" i="3"/>
  <c r="I110" i="3"/>
  <c r="I190" i="3"/>
  <c r="I111" i="3"/>
  <c r="I191" i="3"/>
  <c r="I192" i="3"/>
  <c r="I193" i="3"/>
  <c r="I112" i="3"/>
  <c r="I113" i="3"/>
  <c r="I194" i="3"/>
  <c r="I114" i="3"/>
  <c r="I195" i="3"/>
  <c r="I115" i="3"/>
  <c r="I116" i="3"/>
  <c r="I117" i="3"/>
  <c r="I118" i="3"/>
  <c r="I119" i="3"/>
  <c r="I120" i="3"/>
  <c r="I274" i="3"/>
  <c r="I275" i="3"/>
  <c r="I276" i="3"/>
  <c r="I277" i="3"/>
  <c r="I278" i="3"/>
  <c r="I279" i="3"/>
  <c r="I280" i="3"/>
  <c r="I340" i="3"/>
  <c r="I341" i="3"/>
  <c r="I371" i="3"/>
  <c r="I430" i="3"/>
  <c r="I372" i="3"/>
  <c r="I431" i="3"/>
  <c r="I432" i="3"/>
  <c r="I433" i="3"/>
  <c r="I373" i="3"/>
  <c r="I434" i="3"/>
  <c r="I374" i="3"/>
  <c r="I435" i="3"/>
  <c r="I375" i="3"/>
  <c r="I436" i="3"/>
  <c r="I437" i="3"/>
  <c r="I438" i="3"/>
  <c r="I439" i="3"/>
  <c r="I440" i="3"/>
  <c r="I441" i="3"/>
  <c r="I442" i="3"/>
  <c r="I443" i="3"/>
  <c r="I376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377" i="3"/>
  <c r="I464" i="3"/>
  <c r="I378" i="3"/>
  <c r="I379" i="3"/>
  <c r="I465" i="3"/>
  <c r="I380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381" i="3"/>
  <c r="I489" i="3"/>
  <c r="I382" i="3"/>
  <c r="I490" i="3"/>
  <c r="I491" i="3"/>
  <c r="I383" i="3"/>
  <c r="I492" i="3"/>
  <c r="I493" i="3"/>
  <c r="I384" i="3"/>
  <c r="I494" i="3"/>
  <c r="I385" i="3"/>
  <c r="I495" i="3"/>
  <c r="I496" i="3"/>
  <c r="I497" i="3"/>
  <c r="I498" i="3"/>
  <c r="I499" i="3"/>
  <c r="I500" i="3"/>
  <c r="I501" i="3"/>
  <c r="I502" i="3"/>
  <c r="I503" i="3"/>
  <c r="I504" i="3"/>
  <c r="I386" i="3"/>
  <c r="I387" i="3"/>
  <c r="I388" i="3"/>
  <c r="I389" i="3"/>
  <c r="I505" i="3"/>
  <c r="I390" i="3"/>
  <c r="I391" i="3"/>
  <c r="I506" i="3"/>
  <c r="I507" i="3"/>
  <c r="I508" i="3"/>
  <c r="I392" i="3"/>
  <c r="I509" i="3"/>
  <c r="I510" i="3"/>
  <c r="I511" i="3"/>
  <c r="I512" i="3"/>
  <c r="I513" i="3"/>
  <c r="I514" i="3"/>
  <c r="I515" i="3"/>
  <c r="I516" i="3"/>
  <c r="I517" i="3"/>
  <c r="I1209" i="3"/>
  <c r="I1210" i="3"/>
  <c r="I1211" i="3"/>
  <c r="I1212" i="3"/>
  <c r="I1213" i="3"/>
  <c r="I1214" i="3"/>
  <c r="I1215" i="3"/>
  <c r="I1216" i="3"/>
  <c r="I1217" i="3"/>
  <c r="I518" i="3"/>
  <c r="I1218" i="3"/>
  <c r="I1219" i="3"/>
  <c r="I1220" i="3"/>
  <c r="I1221" i="3"/>
  <c r="I1222" i="3"/>
  <c r="I1223" i="3"/>
  <c r="I519" i="3"/>
  <c r="I520" i="3"/>
  <c r="I521" i="3"/>
  <c r="I1224" i="3"/>
  <c r="I522" i="3"/>
  <c r="I1225" i="3"/>
  <c r="I1226" i="3"/>
  <c r="I1227" i="3"/>
  <c r="I523" i="3"/>
  <c r="I1228" i="3"/>
  <c r="I1229" i="3"/>
  <c r="I524" i="3"/>
  <c r="I1230" i="3"/>
  <c r="I1231" i="3"/>
  <c r="I525" i="3"/>
  <c r="I526" i="3"/>
  <c r="I1232" i="3"/>
  <c r="I1233" i="3"/>
  <c r="I527" i="3"/>
  <c r="I528" i="3"/>
  <c r="I529" i="3"/>
  <c r="I1234" i="3"/>
  <c r="I530" i="3"/>
  <c r="I1235" i="3"/>
  <c r="I531" i="3"/>
  <c r="I1236" i="3"/>
  <c r="I1237" i="3"/>
  <c r="I532" i="3"/>
  <c r="I533" i="3"/>
  <c r="I1238" i="3"/>
  <c r="I1239" i="3"/>
  <c r="I534" i="3"/>
  <c r="I535" i="3"/>
  <c r="I536" i="3"/>
  <c r="I1240" i="3"/>
  <c r="I1241" i="3"/>
  <c r="I537" i="3"/>
  <c r="I538" i="3"/>
  <c r="I1242" i="3"/>
  <c r="I1243" i="3"/>
  <c r="I539" i="3"/>
  <c r="I540" i="3"/>
  <c r="I541" i="3"/>
  <c r="I1244" i="3"/>
  <c r="I1245" i="3"/>
  <c r="I542" i="3"/>
  <c r="I543" i="3"/>
  <c r="I544" i="3"/>
  <c r="I545" i="3"/>
  <c r="I546" i="3"/>
  <c r="I547" i="3"/>
  <c r="I548" i="3"/>
  <c r="I1246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1247" i="3"/>
  <c r="I564" i="3"/>
  <c r="I565" i="3"/>
  <c r="I566" i="3"/>
  <c r="I567" i="3"/>
  <c r="I568" i="3"/>
  <c r="I569" i="3"/>
  <c r="I570" i="3"/>
  <c r="I571" i="3"/>
  <c r="I1248" i="3"/>
  <c r="I1249" i="3"/>
  <c r="I572" i="3"/>
  <c r="I573" i="3"/>
  <c r="I574" i="3"/>
  <c r="I1250" i="3"/>
  <c r="I575" i="3"/>
  <c r="I576" i="3"/>
  <c r="I577" i="3"/>
  <c r="I578" i="3"/>
  <c r="I1251" i="3"/>
  <c r="I579" i="3"/>
  <c r="I580" i="3"/>
  <c r="I1252" i="3"/>
  <c r="I1253" i="3"/>
  <c r="I1254" i="3"/>
  <c r="I1255" i="3"/>
  <c r="I581" i="3"/>
  <c r="I1256" i="3"/>
  <c r="I1257" i="3"/>
  <c r="I1258" i="3"/>
  <c r="I1259" i="3"/>
  <c r="I1260" i="3"/>
  <c r="I582" i="3"/>
  <c r="I583" i="3"/>
  <c r="I584" i="3"/>
  <c r="I1261" i="3"/>
  <c r="I1262" i="3"/>
  <c r="I585" i="3"/>
  <c r="I1263" i="3"/>
  <c r="I1264" i="3"/>
  <c r="I1265" i="3"/>
  <c r="I586" i="3"/>
  <c r="I587" i="3"/>
  <c r="I1266" i="3"/>
  <c r="I1267" i="3"/>
  <c r="I1268" i="3"/>
  <c r="I588" i="3"/>
  <c r="I589" i="3"/>
  <c r="I590" i="3"/>
  <c r="I591" i="3"/>
  <c r="I592" i="3"/>
  <c r="I593" i="3"/>
  <c r="I594" i="3"/>
  <c r="I595" i="3"/>
  <c r="I596" i="3"/>
  <c r="I1269" i="3"/>
  <c r="I1270" i="3"/>
  <c r="I597" i="3"/>
  <c r="I598" i="3"/>
  <c r="I599" i="3"/>
  <c r="I600" i="3"/>
  <c r="I601" i="3"/>
  <c r="I602" i="3"/>
  <c r="I1271" i="3"/>
  <c r="I603" i="3"/>
  <c r="I604" i="3"/>
  <c r="I605" i="3"/>
  <c r="I1272" i="3"/>
  <c r="I1273" i="3"/>
  <c r="I606" i="3"/>
  <c r="I1274" i="3"/>
  <c r="I1275" i="3"/>
  <c r="I607" i="3"/>
  <c r="I1276" i="3"/>
  <c r="I608" i="3"/>
  <c r="I609" i="3"/>
  <c r="I610" i="3"/>
  <c r="I1277" i="3"/>
  <c r="I611" i="3"/>
  <c r="I1278" i="3"/>
  <c r="I1279" i="3"/>
  <c r="I1280" i="3"/>
  <c r="I612" i="3"/>
  <c r="I613" i="3"/>
  <c r="I614" i="3"/>
  <c r="I615" i="3"/>
  <c r="I616" i="3"/>
  <c r="I1281" i="3"/>
  <c r="I1282" i="3"/>
  <c r="I617" i="3"/>
  <c r="I1283" i="3"/>
  <c r="I618" i="3"/>
  <c r="I619" i="3"/>
  <c r="I620" i="3"/>
  <c r="I621" i="3"/>
  <c r="I1284" i="3"/>
  <c r="I1285" i="3"/>
  <c r="I1286" i="3"/>
  <c r="I1287" i="3"/>
  <c r="I1288" i="3"/>
  <c r="I1289" i="3"/>
  <c r="I1290" i="3"/>
  <c r="I1291" i="3"/>
  <c r="I1292" i="3"/>
  <c r="I1293" i="3"/>
  <c r="I1294" i="3"/>
  <c r="I622" i="3"/>
  <c r="I1295" i="3"/>
  <c r="I1296" i="3"/>
  <c r="I623" i="3"/>
  <c r="I1297" i="3"/>
  <c r="I624" i="3"/>
  <c r="I625" i="3"/>
  <c r="I1298" i="3"/>
  <c r="I1299" i="3"/>
  <c r="I626" i="3"/>
  <c r="I627" i="3"/>
  <c r="I628" i="3"/>
  <c r="I1300" i="3"/>
  <c r="I1301" i="3"/>
  <c r="I629" i="3"/>
  <c r="I630" i="3"/>
  <c r="I631" i="3"/>
  <c r="I632" i="3"/>
  <c r="I633" i="3"/>
  <c r="I634" i="3"/>
  <c r="I1302" i="3"/>
  <c r="I1303" i="3"/>
  <c r="I1304" i="3"/>
  <c r="I1305" i="3"/>
  <c r="I635" i="3"/>
  <c r="I636" i="3"/>
  <c r="I637" i="3"/>
  <c r="I1306" i="3"/>
  <c r="I1307" i="3"/>
  <c r="I1308" i="3"/>
  <c r="I638" i="3"/>
  <c r="I1309" i="3"/>
  <c r="I639" i="3"/>
  <c r="I640" i="3"/>
  <c r="I641" i="3"/>
  <c r="I642" i="3"/>
  <c r="I643" i="3"/>
  <c r="I644" i="3"/>
  <c r="I1310" i="3"/>
  <c r="I645" i="3"/>
  <c r="I646" i="3"/>
  <c r="I647" i="3"/>
  <c r="I1311" i="3"/>
  <c r="I1312" i="3"/>
  <c r="I1313" i="3"/>
  <c r="I1314" i="3"/>
  <c r="I1315" i="3"/>
  <c r="I1316" i="3"/>
  <c r="I1317" i="3"/>
  <c r="I1318" i="3"/>
  <c r="I1319" i="3"/>
  <c r="I1320" i="3"/>
  <c r="I648" i="3"/>
  <c r="I1321" i="3"/>
  <c r="I1322" i="3"/>
  <c r="I649" i="3"/>
  <c r="I650" i="3"/>
  <c r="I651" i="3"/>
  <c r="I652" i="3"/>
  <c r="I653" i="3"/>
  <c r="I1323" i="3"/>
  <c r="I1324" i="3"/>
  <c r="I1325" i="3"/>
  <c r="I654" i="3"/>
  <c r="I1326" i="3"/>
  <c r="I655" i="3"/>
  <c r="I656" i="3"/>
  <c r="I657" i="3"/>
  <c r="I658" i="3"/>
  <c r="I659" i="3"/>
  <c r="I660" i="3"/>
  <c r="I661" i="3"/>
  <c r="I662" i="3"/>
  <c r="I663" i="3"/>
  <c r="I1327" i="3"/>
  <c r="I664" i="3"/>
  <c r="I665" i="3"/>
  <c r="I1328" i="3"/>
  <c r="I666" i="3"/>
  <c r="I667" i="3"/>
  <c r="I1329" i="3"/>
  <c r="I668" i="3"/>
  <c r="I669" i="3"/>
  <c r="I1330" i="3"/>
  <c r="I670" i="3"/>
  <c r="I671" i="3"/>
  <c r="I672" i="3"/>
  <c r="I1331" i="3"/>
  <c r="I673" i="3"/>
  <c r="I674" i="3"/>
  <c r="I675" i="3"/>
  <c r="I1332" i="3"/>
  <c r="I676" i="3"/>
  <c r="I677" i="3"/>
  <c r="I678" i="3"/>
  <c r="I679" i="3"/>
  <c r="I1333" i="3"/>
  <c r="I680" i="3"/>
  <c r="I1334" i="3"/>
  <c r="I681" i="3"/>
  <c r="I1335" i="3"/>
  <c r="I682" i="3"/>
  <c r="I1336" i="3"/>
  <c r="I1337" i="3"/>
  <c r="I683" i="3"/>
  <c r="I684" i="3"/>
  <c r="I1338" i="3"/>
  <c r="I685" i="3"/>
  <c r="I686" i="3"/>
  <c r="I1339" i="3"/>
  <c r="I687" i="3"/>
  <c r="I1340" i="3"/>
  <c r="I1341" i="3"/>
  <c r="I1342" i="3"/>
  <c r="I1343" i="3"/>
  <c r="I1344" i="3"/>
  <c r="I688" i="3"/>
  <c r="I1345" i="3"/>
  <c r="I1346" i="3"/>
  <c r="I1347" i="3"/>
  <c r="I1348" i="3"/>
  <c r="I1349" i="3"/>
  <c r="I1350" i="3"/>
  <c r="I1351" i="3"/>
  <c r="I1352" i="3"/>
  <c r="I1353" i="3"/>
  <c r="I689" i="3"/>
  <c r="I1354" i="3"/>
  <c r="I1355" i="3"/>
  <c r="I1356" i="3"/>
  <c r="I1357" i="3"/>
  <c r="I690" i="3"/>
  <c r="I691" i="3"/>
  <c r="I692" i="3"/>
  <c r="I693" i="3"/>
  <c r="I694" i="3"/>
  <c r="I695" i="3"/>
  <c r="I696" i="3"/>
  <c r="I1358" i="3"/>
  <c r="I697" i="3"/>
  <c r="I698" i="3"/>
  <c r="I699" i="3"/>
  <c r="I700" i="3"/>
  <c r="I701" i="3"/>
  <c r="I702" i="3"/>
  <c r="I703" i="3"/>
  <c r="I704" i="3"/>
  <c r="I1359" i="3"/>
  <c r="I1360" i="3"/>
  <c r="I1361" i="3"/>
  <c r="I705" i="3"/>
  <c r="I1362" i="3"/>
  <c r="I1363" i="3"/>
  <c r="I1364" i="3"/>
  <c r="I1365" i="3"/>
  <c r="I1366" i="3"/>
  <c r="I706" i="3"/>
  <c r="I707" i="3"/>
  <c r="I708" i="3"/>
  <c r="I709" i="3"/>
  <c r="I1367" i="3"/>
  <c r="I710" i="3"/>
  <c r="I1368" i="3"/>
  <c r="I711" i="3"/>
  <c r="I712" i="3"/>
  <c r="I1369" i="3"/>
  <c r="I713" i="3"/>
  <c r="I1370" i="3"/>
  <c r="I1371" i="3"/>
  <c r="I1372" i="3"/>
  <c r="I1373" i="3"/>
  <c r="I714" i="3"/>
  <c r="I715" i="3"/>
  <c r="I1374" i="3"/>
  <c r="I716" i="3"/>
  <c r="I1375" i="3"/>
  <c r="I717" i="3"/>
  <c r="I718" i="3"/>
  <c r="I719" i="3"/>
  <c r="I720" i="3"/>
  <c r="I721" i="3"/>
  <c r="I1376" i="3"/>
  <c r="I722" i="3"/>
  <c r="I723" i="3"/>
  <c r="I1377" i="3"/>
  <c r="I724" i="3"/>
  <c r="I725" i="3"/>
  <c r="I726" i="3"/>
  <c r="I727" i="3"/>
  <c r="I728" i="3"/>
  <c r="I1378" i="3"/>
  <c r="I729" i="3"/>
  <c r="I730" i="3"/>
  <c r="I731" i="3"/>
  <c r="I732" i="3"/>
  <c r="I733" i="3"/>
  <c r="I734" i="3"/>
  <c r="I735" i="3"/>
  <c r="I1379" i="3"/>
  <c r="I736" i="3"/>
  <c r="I737" i="3"/>
  <c r="I1380" i="3"/>
  <c r="I738" i="3"/>
  <c r="I739" i="3"/>
  <c r="I1381" i="3"/>
  <c r="I740" i="3"/>
  <c r="I741" i="3"/>
  <c r="I742" i="3"/>
  <c r="I743" i="3"/>
  <c r="I744" i="3"/>
  <c r="I745" i="3"/>
  <c r="I1382" i="3"/>
  <c r="I1383" i="3"/>
  <c r="I746" i="3"/>
  <c r="I1384" i="3"/>
  <c r="I747" i="3"/>
  <c r="I748" i="3"/>
  <c r="I749" i="3"/>
  <c r="I1385" i="3"/>
  <c r="I750" i="3"/>
  <c r="I751" i="3"/>
  <c r="I1386" i="3"/>
  <c r="I752" i="3"/>
  <c r="I753" i="3"/>
  <c r="I1387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1388" i="3"/>
  <c r="I1389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2028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779" i="3"/>
  <c r="I2863" i="3"/>
  <c r="I2864" i="3"/>
  <c r="I2865" i="3"/>
  <c r="I2866" i="3"/>
  <c r="I2867" i="3"/>
  <c r="I2920" i="3"/>
  <c r="I2921" i="3"/>
  <c r="I2922" i="3"/>
  <c r="I2957" i="3"/>
  <c r="I2958" i="3"/>
  <c r="I2987" i="3"/>
  <c r="I3015" i="3"/>
  <c r="I3016" i="3"/>
  <c r="I3017" i="3"/>
  <c r="I3033" i="3"/>
  <c r="I3064" i="3"/>
  <c r="I3077" i="3"/>
  <c r="I3078" i="3"/>
  <c r="I11" i="3"/>
  <c r="I13" i="3"/>
  <c r="I14" i="3"/>
  <c r="I19" i="3"/>
  <c r="I21" i="3"/>
  <c r="I20" i="3"/>
  <c r="I22" i="3"/>
  <c r="I23" i="3"/>
  <c r="Q8" i="2"/>
  <c r="Y8" i="2"/>
  <c r="U8" i="2"/>
  <c r="Y5" i="2"/>
  <c r="Y3" i="2"/>
  <c r="Q5" i="2"/>
  <c r="S12" i="2" s="1"/>
  <c r="L3418" i="2"/>
  <c r="L3419" i="2"/>
  <c r="L3420" i="2"/>
  <c r="L3421" i="2"/>
  <c r="L3422" i="2"/>
  <c r="L3423" i="2"/>
  <c r="L3424" i="2"/>
  <c r="L3425" i="2"/>
  <c r="L3426" i="2"/>
  <c r="L3427" i="2"/>
  <c r="L3428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456" i="2"/>
  <c r="L457" i="2"/>
  <c r="L458" i="2"/>
  <c r="L454" i="2"/>
  <c r="L455" i="2"/>
  <c r="L391" i="2"/>
  <c r="L392" i="2"/>
  <c r="L393" i="2"/>
  <c r="L394" i="2"/>
  <c r="L384" i="2"/>
  <c r="L385" i="2"/>
  <c r="L386" i="2"/>
  <c r="L387" i="2"/>
  <c r="L388" i="2"/>
  <c r="L389" i="2"/>
  <c r="L390" i="2"/>
  <c r="L286" i="2"/>
  <c r="L5005" i="2"/>
  <c r="L5006" i="2"/>
  <c r="L5007" i="2"/>
  <c r="L5008" i="2"/>
  <c r="L5009" i="2"/>
  <c r="L5010" i="2"/>
  <c r="L5011" i="2"/>
  <c r="L5012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69" i="2"/>
  <c r="L67" i="2"/>
  <c r="L68" i="2"/>
  <c r="L32" i="2"/>
  <c r="L31" i="2"/>
  <c r="L4068" i="2"/>
  <c r="L4059" i="2"/>
  <c r="L4060" i="2"/>
  <c r="L4061" i="2"/>
  <c r="L4062" i="2"/>
  <c r="L4063" i="2"/>
  <c r="L4064" i="2"/>
  <c r="L4065" i="2"/>
  <c r="L4066" i="2"/>
  <c r="L4067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3817" i="2"/>
  <c r="L3818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2314" i="2"/>
  <c r="L2312" i="2"/>
  <c r="L2313" i="2"/>
  <c r="L2310" i="2"/>
  <c r="L2311" i="2"/>
  <c r="L538" i="2"/>
  <c r="L539" i="2"/>
  <c r="L540" i="2"/>
  <c r="L541" i="2"/>
  <c r="L422" i="2"/>
  <c r="L332" i="2"/>
  <c r="L329" i="2"/>
  <c r="L330" i="2"/>
  <c r="L331" i="2"/>
  <c r="L90" i="2"/>
  <c r="L91" i="2"/>
  <c r="L20" i="2"/>
  <c r="L2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5" i="2"/>
  <c r="L5176" i="2"/>
  <c r="L5177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1" i="2"/>
  <c r="L5152" i="2"/>
  <c r="L5150" i="2"/>
  <c r="L5149" i="2"/>
  <c r="L5147" i="2"/>
  <c r="L5148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2" i="2"/>
  <c r="L5133" i="2"/>
  <c r="L5130" i="2"/>
  <c r="L5131" i="2"/>
  <c r="L5129" i="2"/>
  <c r="L5122" i="2"/>
  <c r="L5124" i="2"/>
  <c r="L5125" i="2"/>
  <c r="L5126" i="2"/>
  <c r="L5127" i="2"/>
  <c r="L5128" i="2"/>
  <c r="L5123" i="2"/>
  <c r="L5120" i="2"/>
  <c r="L5121" i="2"/>
  <c r="L5119" i="2"/>
  <c r="L5118" i="2"/>
  <c r="L5117" i="2"/>
  <c r="L5116" i="2"/>
  <c r="L5113" i="2"/>
  <c r="L5114" i="2"/>
  <c r="L5115" i="2"/>
  <c r="L5112" i="2"/>
  <c r="L5109" i="2"/>
  <c r="L5111" i="2"/>
  <c r="L5110" i="2"/>
  <c r="L5108" i="2"/>
  <c r="L5106" i="2"/>
  <c r="L5107" i="2"/>
  <c r="L5105" i="2"/>
  <c r="L5104" i="2"/>
  <c r="L5103" i="2"/>
  <c r="L5102" i="2"/>
  <c r="L5101" i="2"/>
  <c r="L5100" i="2"/>
  <c r="L5098" i="2"/>
  <c r="L5099" i="2"/>
  <c r="L5097" i="2"/>
  <c r="L5096" i="2"/>
  <c r="L5095" i="2"/>
  <c r="L5094" i="2"/>
  <c r="L5092" i="2"/>
  <c r="L5093" i="2"/>
  <c r="L5091" i="2"/>
  <c r="L5089" i="2"/>
  <c r="L5090" i="2"/>
  <c r="L5088" i="2"/>
  <c r="L5081" i="2"/>
  <c r="L5087" i="2"/>
  <c r="L5086" i="2"/>
  <c r="L5085" i="2"/>
  <c r="L5079" i="2"/>
  <c r="L5083" i="2"/>
  <c r="L5084" i="2"/>
  <c r="L5082" i="2"/>
  <c r="L5080" i="2"/>
  <c r="L5077" i="2"/>
  <c r="L5078" i="2"/>
  <c r="L5076" i="2"/>
  <c r="L5074" i="2"/>
  <c r="L5075" i="2"/>
  <c r="L5072" i="2"/>
  <c r="L5073" i="2"/>
  <c r="L5071" i="2"/>
  <c r="L5070" i="2"/>
  <c r="L5069" i="2"/>
  <c r="L5068" i="2"/>
  <c r="L5066" i="2"/>
  <c r="L5067" i="2"/>
  <c r="L5065" i="2"/>
  <c r="L5063" i="2"/>
  <c r="L5064" i="2"/>
  <c r="L5058" i="2"/>
  <c r="L5062" i="2"/>
  <c r="L5060" i="2"/>
  <c r="L5061" i="2"/>
  <c r="L5059" i="2"/>
  <c r="L5056" i="2"/>
  <c r="L5057" i="2"/>
  <c r="L5054" i="2"/>
  <c r="L5055" i="2"/>
  <c r="L5052" i="2"/>
  <c r="L5053" i="2"/>
  <c r="L5050" i="2"/>
  <c r="L5051" i="2"/>
  <c r="L5049" i="2"/>
  <c r="L5047" i="2"/>
  <c r="L5048" i="2"/>
  <c r="L5044" i="2"/>
  <c r="L5045" i="2"/>
  <c r="L5046" i="2"/>
  <c r="L5040" i="2"/>
  <c r="L5042" i="2"/>
  <c r="L5043" i="2"/>
  <c r="L5041" i="2"/>
  <c r="L5039" i="2"/>
  <c r="L5038" i="2"/>
  <c r="L5036" i="2"/>
  <c r="L5037" i="2"/>
  <c r="L5033" i="2"/>
  <c r="L5034" i="2"/>
  <c r="L5035" i="2"/>
  <c r="L5031" i="2"/>
  <c r="L5032" i="2"/>
  <c r="L5030" i="2"/>
  <c r="L5029" i="2"/>
  <c r="L5028" i="2"/>
  <c r="L5027" i="2"/>
  <c r="L5026" i="2"/>
  <c r="L5025" i="2"/>
  <c r="L5024" i="2"/>
  <c r="L5004" i="2"/>
  <c r="L5023" i="2"/>
  <c r="L5022" i="2"/>
  <c r="L5021" i="2"/>
  <c r="L5019" i="2"/>
  <c r="L5020" i="2"/>
  <c r="L5018" i="2"/>
  <c r="L5016" i="2"/>
  <c r="L5017" i="2"/>
  <c r="L5013" i="2"/>
  <c r="L5014" i="2"/>
  <c r="L5015" i="2"/>
  <c r="L5003" i="2"/>
  <c r="L5002" i="2"/>
  <c r="L4994" i="2"/>
  <c r="L4995" i="2"/>
  <c r="L4996" i="2"/>
  <c r="L4997" i="2"/>
  <c r="L4998" i="2"/>
  <c r="L4999" i="2"/>
  <c r="L5000" i="2"/>
  <c r="L5001" i="2"/>
  <c r="L4993" i="2"/>
  <c r="L4990" i="2"/>
  <c r="L4991" i="2"/>
  <c r="L4992" i="2"/>
  <c r="L4987" i="2"/>
  <c r="L4988" i="2"/>
  <c r="L4989" i="2"/>
  <c r="L4985" i="2"/>
  <c r="L4986" i="2"/>
  <c r="L4984" i="2"/>
  <c r="L4983" i="2"/>
  <c r="L4981" i="2"/>
  <c r="L4982" i="2"/>
  <c r="L4980" i="2"/>
  <c r="L4972" i="2"/>
  <c r="L4977" i="2"/>
  <c r="L4978" i="2"/>
  <c r="L4979" i="2"/>
  <c r="L4975" i="2"/>
  <c r="L4976" i="2"/>
  <c r="L4974" i="2"/>
  <c r="L4973" i="2"/>
  <c r="L4971" i="2"/>
  <c r="L4970" i="2"/>
  <c r="L4968" i="2"/>
  <c r="L4969" i="2"/>
  <c r="L4953" i="2"/>
  <c r="L4966" i="2"/>
  <c r="L4967" i="2"/>
  <c r="L4963" i="2"/>
  <c r="L4964" i="2"/>
  <c r="L4965" i="2"/>
  <c r="L4961" i="2"/>
  <c r="L4962" i="2"/>
  <c r="L4952" i="2"/>
  <c r="L4960" i="2"/>
  <c r="L4958" i="2"/>
  <c r="L4959" i="2"/>
  <c r="L4951" i="2"/>
  <c r="L4957" i="2"/>
  <c r="L4955" i="2"/>
  <c r="L4956" i="2"/>
  <c r="L4954" i="2"/>
  <c r="L4950" i="2"/>
  <c r="L4949" i="2"/>
  <c r="L4948" i="2"/>
  <c r="L4946" i="2"/>
  <c r="L4947" i="2"/>
  <c r="L4945" i="2"/>
  <c r="L4937" i="2"/>
  <c r="L4944" i="2"/>
  <c r="L4940" i="2"/>
  <c r="L4941" i="2"/>
  <c r="L4942" i="2"/>
  <c r="L4943" i="2"/>
  <c r="L4939" i="2"/>
  <c r="L4938" i="2"/>
  <c r="L4936" i="2"/>
  <c r="L4935" i="2"/>
  <c r="L4934" i="2"/>
  <c r="L4914" i="2"/>
  <c r="L4932" i="2"/>
  <c r="L4933" i="2"/>
  <c r="L4929" i="2"/>
  <c r="L4930" i="2"/>
  <c r="L4931" i="2"/>
  <c r="L4911" i="2"/>
  <c r="L4927" i="2"/>
  <c r="L4928" i="2"/>
  <c r="L4922" i="2"/>
  <c r="L4923" i="2"/>
  <c r="L4924" i="2"/>
  <c r="L4925" i="2"/>
  <c r="L4926" i="2"/>
  <c r="L4912" i="2"/>
  <c r="L4913" i="2"/>
  <c r="L4920" i="2"/>
  <c r="L4921" i="2"/>
  <c r="L4918" i="2"/>
  <c r="L4919" i="2"/>
  <c r="L4917" i="2"/>
  <c r="L4916" i="2"/>
  <c r="L4915" i="2"/>
  <c r="L4910" i="2"/>
  <c r="L4909" i="2"/>
  <c r="L4907" i="2"/>
  <c r="L4908" i="2"/>
  <c r="L4906" i="2"/>
  <c r="L4905" i="2"/>
  <c r="L4902" i="2"/>
  <c r="L4903" i="2"/>
  <c r="L4904" i="2"/>
  <c r="L4901" i="2"/>
  <c r="L4900" i="2"/>
  <c r="L4899" i="2"/>
  <c r="L4895" i="2"/>
  <c r="L4896" i="2"/>
  <c r="L4897" i="2"/>
  <c r="L4898" i="2"/>
  <c r="L4875" i="2"/>
  <c r="L4891" i="2"/>
  <c r="L4892" i="2"/>
  <c r="L4893" i="2"/>
  <c r="L4894" i="2"/>
  <c r="L4887" i="2"/>
  <c r="L4888" i="2"/>
  <c r="L4889" i="2"/>
  <c r="L4890" i="2"/>
  <c r="L4881" i="2"/>
  <c r="L4882" i="2"/>
  <c r="L4883" i="2"/>
  <c r="L4884" i="2"/>
  <c r="L4885" i="2"/>
  <c r="L4886" i="2"/>
  <c r="L4874" i="2"/>
  <c r="L4880" i="2"/>
  <c r="L4873" i="2"/>
  <c r="L4879" i="2"/>
  <c r="L4877" i="2"/>
  <c r="L4878" i="2"/>
  <c r="L4876" i="2"/>
  <c r="L4872" i="2"/>
  <c r="L4871" i="2"/>
  <c r="L4870" i="2"/>
  <c r="L4869" i="2"/>
  <c r="L4837" i="2"/>
  <c r="L4865" i="2"/>
  <c r="L4866" i="2"/>
  <c r="L4867" i="2"/>
  <c r="L4868" i="2"/>
  <c r="L4862" i="2"/>
  <c r="L4863" i="2"/>
  <c r="L4864" i="2"/>
  <c r="L4852" i="2"/>
  <c r="L4853" i="2"/>
  <c r="L4854" i="2"/>
  <c r="L4855" i="2"/>
  <c r="L4856" i="2"/>
  <c r="L4857" i="2"/>
  <c r="L4858" i="2"/>
  <c r="L4859" i="2"/>
  <c r="L4860" i="2"/>
  <c r="L4861" i="2"/>
  <c r="L4838" i="2"/>
  <c r="L4847" i="2"/>
  <c r="L4848" i="2"/>
  <c r="L4849" i="2"/>
  <c r="L4850" i="2"/>
  <c r="L4851" i="2"/>
  <c r="L4843" i="2"/>
  <c r="L4844" i="2"/>
  <c r="L4845" i="2"/>
  <c r="L4846" i="2"/>
  <c r="L4842" i="2"/>
  <c r="L4841" i="2"/>
  <c r="L4839" i="2"/>
  <c r="L4840" i="2"/>
  <c r="L4836" i="2"/>
  <c r="L4834" i="2"/>
  <c r="L4835" i="2"/>
  <c r="L4833" i="2"/>
  <c r="L4809" i="2"/>
  <c r="L4825" i="2"/>
  <c r="L4826" i="2"/>
  <c r="L4827" i="2"/>
  <c r="L4828" i="2"/>
  <c r="L4829" i="2"/>
  <c r="L4830" i="2"/>
  <c r="L4831" i="2"/>
  <c r="L4832" i="2"/>
  <c r="L4807" i="2"/>
  <c r="L4808" i="2"/>
  <c r="L4823" i="2"/>
  <c r="L4824" i="2"/>
  <c r="L4818" i="2"/>
  <c r="L4819" i="2"/>
  <c r="L4820" i="2"/>
  <c r="L4821" i="2"/>
  <c r="L4822" i="2"/>
  <c r="L4814" i="2"/>
  <c r="L4815" i="2"/>
  <c r="L4816" i="2"/>
  <c r="L4817" i="2"/>
  <c r="L4813" i="2"/>
  <c r="L4812" i="2"/>
  <c r="L4811" i="2"/>
  <c r="L4810" i="2"/>
  <c r="L4806" i="2"/>
  <c r="L4805" i="2"/>
  <c r="L4804" i="2"/>
  <c r="L4803" i="2"/>
  <c r="L4802" i="2"/>
  <c r="L4800" i="2"/>
  <c r="L4801" i="2"/>
  <c r="L4799" i="2"/>
  <c r="L4773" i="2"/>
  <c r="L4795" i="2"/>
  <c r="L4796" i="2"/>
  <c r="L4797" i="2"/>
  <c r="L4798" i="2"/>
  <c r="L4789" i="2"/>
  <c r="L4790" i="2"/>
  <c r="L4791" i="2"/>
  <c r="L4792" i="2"/>
  <c r="L4793" i="2"/>
  <c r="L4794" i="2"/>
  <c r="L4785" i="2"/>
  <c r="L4786" i="2"/>
  <c r="L4787" i="2"/>
  <c r="L4788" i="2"/>
  <c r="L4780" i="2"/>
  <c r="L4781" i="2"/>
  <c r="L4782" i="2"/>
  <c r="L4783" i="2"/>
  <c r="L4784" i="2"/>
  <c r="L4770" i="2"/>
  <c r="L4771" i="2"/>
  <c r="L4776" i="2"/>
  <c r="L4777" i="2"/>
  <c r="L4778" i="2"/>
  <c r="L4779" i="2"/>
  <c r="L4775" i="2"/>
  <c r="L4772" i="2"/>
  <c r="L4774" i="2"/>
  <c r="L4767" i="2"/>
  <c r="L4769" i="2"/>
  <c r="L4768" i="2"/>
  <c r="L4766" i="2"/>
  <c r="L4765" i="2"/>
  <c r="L4764" i="2"/>
  <c r="L4763" i="2"/>
  <c r="L4759" i="2"/>
  <c r="L4760" i="2"/>
  <c r="L4761" i="2"/>
  <c r="L4762" i="2"/>
  <c r="L4755" i="2"/>
  <c r="L4756" i="2"/>
  <c r="L4757" i="2"/>
  <c r="L4758" i="2"/>
  <c r="L4748" i="2"/>
  <c r="L4749" i="2"/>
  <c r="L4750" i="2"/>
  <c r="L4751" i="2"/>
  <c r="L4752" i="2"/>
  <c r="L4753" i="2"/>
  <c r="L4754" i="2"/>
  <c r="L4731" i="2"/>
  <c r="L4743" i="2"/>
  <c r="L4744" i="2"/>
  <c r="L4745" i="2"/>
  <c r="L4746" i="2"/>
  <c r="L4747" i="2"/>
  <c r="L4739" i="2"/>
  <c r="L4740" i="2"/>
  <c r="L4741" i="2"/>
  <c r="L4742" i="2"/>
  <c r="L4738" i="2"/>
  <c r="L4730" i="2"/>
  <c r="L4736" i="2"/>
  <c r="L4737" i="2"/>
  <c r="L4732" i="2"/>
  <c r="L4733" i="2"/>
  <c r="L4734" i="2"/>
  <c r="L4735" i="2"/>
  <c r="L4729" i="2"/>
  <c r="L4728" i="2"/>
  <c r="L4727" i="2"/>
  <c r="L4726" i="2"/>
  <c r="L4725" i="2"/>
  <c r="L4723" i="2"/>
  <c r="L4724" i="2"/>
  <c r="L4722" i="2"/>
  <c r="L4721" i="2"/>
  <c r="L4720" i="2"/>
  <c r="L4719" i="2"/>
  <c r="L4718" i="2"/>
  <c r="L4676" i="2"/>
  <c r="L4717" i="2"/>
  <c r="L4711" i="2"/>
  <c r="L4712" i="2"/>
  <c r="L4713" i="2"/>
  <c r="L4714" i="2"/>
  <c r="L4715" i="2"/>
  <c r="L4716" i="2"/>
  <c r="L4678" i="2"/>
  <c r="L4708" i="2"/>
  <c r="L4709" i="2"/>
  <c r="L4710" i="2"/>
  <c r="L4674" i="2"/>
  <c r="L4701" i="2"/>
  <c r="L4702" i="2"/>
  <c r="L4703" i="2"/>
  <c r="L4704" i="2"/>
  <c r="L4705" i="2"/>
  <c r="L4706" i="2"/>
  <c r="L4707" i="2"/>
  <c r="L4691" i="2"/>
  <c r="L4692" i="2"/>
  <c r="L4693" i="2"/>
  <c r="L4694" i="2"/>
  <c r="L4695" i="2"/>
  <c r="L4696" i="2"/>
  <c r="L4697" i="2"/>
  <c r="L4698" i="2"/>
  <c r="L4699" i="2"/>
  <c r="L4700" i="2"/>
  <c r="L4685" i="2"/>
  <c r="L4686" i="2"/>
  <c r="L4687" i="2"/>
  <c r="L4688" i="2"/>
  <c r="L4689" i="2"/>
  <c r="L4690" i="2"/>
  <c r="L4675" i="2"/>
  <c r="L4677" i="2"/>
  <c r="L4684" i="2"/>
  <c r="L4681" i="2"/>
  <c r="L4682" i="2"/>
  <c r="L4683" i="2"/>
  <c r="L4680" i="2"/>
  <c r="L4679" i="2"/>
  <c r="L4673" i="2"/>
  <c r="L4672" i="2"/>
  <c r="L4671" i="2"/>
  <c r="L4670" i="2"/>
  <c r="L4669" i="2"/>
  <c r="L4668" i="2"/>
  <c r="L4667" i="2"/>
  <c r="L4666" i="2"/>
  <c r="L4665" i="2"/>
  <c r="L4664" i="2"/>
  <c r="L4662" i="2"/>
  <c r="L4663" i="2"/>
  <c r="L4661" i="2"/>
  <c r="L4660" i="2"/>
  <c r="L4659" i="2"/>
  <c r="L4658" i="2"/>
  <c r="L4653" i="2"/>
  <c r="L4654" i="2"/>
  <c r="L4655" i="2"/>
  <c r="L4656" i="2"/>
  <c r="L4657" i="2"/>
  <c r="L4650" i="2"/>
  <c r="L4651" i="2"/>
  <c r="L4652" i="2"/>
  <c r="L4644" i="2"/>
  <c r="L4645" i="2"/>
  <c r="L4646" i="2"/>
  <c r="L4647" i="2"/>
  <c r="L4648" i="2"/>
  <c r="L4649" i="2"/>
  <c r="L4611" i="2"/>
  <c r="L4636" i="2"/>
  <c r="L4637" i="2"/>
  <c r="L4638" i="2"/>
  <c r="L4639" i="2"/>
  <c r="L4640" i="2"/>
  <c r="L4641" i="2"/>
  <c r="L4642" i="2"/>
  <c r="L4643" i="2"/>
  <c r="L4626" i="2"/>
  <c r="L4627" i="2"/>
  <c r="L4628" i="2"/>
  <c r="L4629" i="2"/>
  <c r="L4630" i="2"/>
  <c r="L4631" i="2"/>
  <c r="L4632" i="2"/>
  <c r="L4633" i="2"/>
  <c r="L4634" i="2"/>
  <c r="L4635" i="2"/>
  <c r="L4610" i="2"/>
  <c r="L4624" i="2"/>
  <c r="L4625" i="2"/>
  <c r="L4608" i="2"/>
  <c r="L4622" i="2"/>
  <c r="L4623" i="2"/>
  <c r="L4618" i="2"/>
  <c r="L4619" i="2"/>
  <c r="L4620" i="2"/>
  <c r="L4621" i="2"/>
  <c r="L4609" i="2"/>
  <c r="L4617" i="2"/>
  <c r="L4614" i="2"/>
  <c r="L4615" i="2"/>
  <c r="L4616" i="2"/>
  <c r="L4613" i="2"/>
  <c r="L4612" i="2"/>
  <c r="L4607" i="2"/>
  <c r="L4606" i="2"/>
  <c r="L4605" i="2"/>
  <c r="L4603" i="2"/>
  <c r="L4604" i="2"/>
  <c r="L4602" i="2"/>
  <c r="L4601" i="2"/>
  <c r="L4600" i="2"/>
  <c r="L4599" i="2"/>
  <c r="L4598" i="2"/>
  <c r="L4597" i="2"/>
  <c r="L4596" i="2"/>
  <c r="L4595" i="2"/>
  <c r="L4594" i="2"/>
  <c r="L4592" i="2"/>
  <c r="L4593" i="2"/>
  <c r="L4591" i="2"/>
  <c r="L4590" i="2"/>
  <c r="L4589" i="2"/>
  <c r="L4588" i="2"/>
  <c r="L4514" i="2"/>
  <c r="L4584" i="2"/>
  <c r="L4585" i="2"/>
  <c r="L4586" i="2"/>
  <c r="L4587" i="2"/>
  <c r="L4509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66" i="2"/>
  <c r="L4567" i="2"/>
  <c r="L4568" i="2"/>
  <c r="L4569" i="2"/>
  <c r="L4570" i="2"/>
  <c r="L4512" i="2"/>
  <c r="L4513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08" i="2"/>
  <c r="L4511" i="2"/>
  <c r="L4543" i="2"/>
  <c r="L4544" i="2"/>
  <c r="L4545" i="2"/>
  <c r="L4546" i="2"/>
  <c r="L4547" i="2"/>
  <c r="L4548" i="2"/>
  <c r="L4549" i="2"/>
  <c r="L4550" i="2"/>
  <c r="L4551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23" i="2"/>
  <c r="L4524" i="2"/>
  <c r="L4525" i="2"/>
  <c r="L4526" i="2"/>
  <c r="L4527" i="2"/>
  <c r="L4528" i="2"/>
  <c r="L4521" i="2"/>
  <c r="L4522" i="2"/>
  <c r="L4510" i="2"/>
  <c r="L4518" i="2"/>
  <c r="L4519" i="2"/>
  <c r="L4520" i="2"/>
  <c r="L4516" i="2"/>
  <c r="L4517" i="2"/>
  <c r="L4515" i="2"/>
  <c r="L4507" i="2"/>
  <c r="L4506" i="2"/>
  <c r="L4505" i="2"/>
  <c r="L4504" i="2"/>
  <c r="L4503" i="2"/>
  <c r="L4502" i="2"/>
  <c r="L4501" i="2"/>
  <c r="L4500" i="2"/>
  <c r="L4498" i="2"/>
  <c r="L4499" i="2"/>
  <c r="L4497" i="2"/>
  <c r="L4496" i="2"/>
  <c r="L4495" i="2"/>
  <c r="L4494" i="2"/>
  <c r="L4493" i="2"/>
  <c r="L4492" i="2"/>
  <c r="L4491" i="2"/>
  <c r="L4490" i="2"/>
  <c r="L4489" i="2"/>
  <c r="L4486" i="2"/>
  <c r="L4487" i="2"/>
  <c r="L4488" i="2"/>
  <c r="L4391" i="2"/>
  <c r="L4393" i="2"/>
  <c r="L4480" i="2"/>
  <c r="L4481" i="2"/>
  <c r="L4482" i="2"/>
  <c r="L4483" i="2"/>
  <c r="L4484" i="2"/>
  <c r="L4485" i="2"/>
  <c r="L4472" i="2"/>
  <c r="L4473" i="2"/>
  <c r="L4474" i="2"/>
  <c r="L4475" i="2"/>
  <c r="L4476" i="2"/>
  <c r="L4477" i="2"/>
  <c r="L4478" i="2"/>
  <c r="L4479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392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390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397" i="2"/>
  <c r="L4398" i="2"/>
  <c r="L4399" i="2"/>
  <c r="L4400" i="2"/>
  <c r="L4401" i="2"/>
  <c r="L4402" i="2"/>
  <c r="L4394" i="2"/>
  <c r="L4395" i="2"/>
  <c r="L4396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6" i="2"/>
  <c r="L4377" i="2"/>
  <c r="L4375" i="2"/>
  <c r="L4373" i="2"/>
  <c r="L4374" i="2"/>
  <c r="L4371" i="2"/>
  <c r="L4372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5" i="2"/>
  <c r="L4356" i="2"/>
  <c r="L4357" i="2"/>
  <c r="L4264" i="2"/>
  <c r="L4268" i="2"/>
  <c r="L4347" i="2"/>
  <c r="L4348" i="2"/>
  <c r="L4349" i="2"/>
  <c r="L4350" i="2"/>
  <c r="L4351" i="2"/>
  <c r="L4352" i="2"/>
  <c r="L4353" i="2"/>
  <c r="L4354" i="2"/>
  <c r="L4341" i="2"/>
  <c r="L4342" i="2"/>
  <c r="L4343" i="2"/>
  <c r="L4344" i="2"/>
  <c r="L4345" i="2"/>
  <c r="L4346" i="2"/>
  <c r="L4263" i="2"/>
  <c r="L426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265" i="2"/>
  <c r="L4301" i="2"/>
  <c r="L4302" i="2"/>
  <c r="L4303" i="2"/>
  <c r="L4304" i="2"/>
  <c r="L4305" i="2"/>
  <c r="L4306" i="2"/>
  <c r="L4307" i="2"/>
  <c r="L4308" i="2"/>
  <c r="L4309" i="2"/>
  <c r="L4310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267" i="2"/>
  <c r="L4279" i="2"/>
  <c r="L4280" i="2"/>
  <c r="L4281" i="2"/>
  <c r="L4282" i="2"/>
  <c r="L4283" i="2"/>
  <c r="L4284" i="2"/>
  <c r="L4285" i="2"/>
  <c r="L4272" i="2"/>
  <c r="L4273" i="2"/>
  <c r="L4274" i="2"/>
  <c r="L4275" i="2"/>
  <c r="L4276" i="2"/>
  <c r="L4277" i="2"/>
  <c r="L4278" i="2"/>
  <c r="L4271" i="2"/>
  <c r="L4270" i="2"/>
  <c r="L4269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49" i="2"/>
  <c r="L4250" i="2"/>
  <c r="L4248" i="2"/>
  <c r="L4243" i="2"/>
  <c r="L4244" i="2"/>
  <c r="L4245" i="2"/>
  <c r="L4246" i="2"/>
  <c r="L4247" i="2"/>
  <c r="L4242" i="2"/>
  <c r="L4241" i="2"/>
  <c r="L4240" i="2"/>
  <c r="L4239" i="2"/>
  <c r="L4236" i="2"/>
  <c r="L4238" i="2"/>
  <c r="L4237" i="2"/>
  <c r="L4235" i="2"/>
  <c r="L4234" i="2"/>
  <c r="L4233" i="2"/>
  <c r="L4232" i="2"/>
  <c r="L4231" i="2"/>
  <c r="L4230" i="2"/>
  <c r="L4103" i="2"/>
  <c r="L4228" i="2"/>
  <c r="L4229" i="2"/>
  <c r="L4224" i="2"/>
  <c r="L4225" i="2"/>
  <c r="L4226" i="2"/>
  <c r="L4227" i="2"/>
  <c r="L4216" i="2"/>
  <c r="L4217" i="2"/>
  <c r="L4218" i="2"/>
  <c r="L4219" i="2"/>
  <c r="L4220" i="2"/>
  <c r="L4221" i="2"/>
  <c r="L4222" i="2"/>
  <c r="L4223" i="2"/>
  <c r="L4092" i="2"/>
  <c r="L4100" i="2"/>
  <c r="L4101" i="2"/>
  <c r="L4102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093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098" i="2"/>
  <c r="L4099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097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095" i="2"/>
  <c r="L4096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11" i="2"/>
  <c r="L4112" i="2"/>
  <c r="L4113" i="2"/>
  <c r="L4114" i="2"/>
  <c r="L4115" i="2"/>
  <c r="L4116" i="2"/>
  <c r="L4117" i="2"/>
  <c r="L4118" i="2"/>
  <c r="L4108" i="2"/>
  <c r="L4109" i="2"/>
  <c r="L4110" i="2"/>
  <c r="L4094" i="2"/>
  <c r="L4104" i="2"/>
  <c r="L4105" i="2"/>
  <c r="L4106" i="2"/>
  <c r="L4107" i="2"/>
  <c r="L4091" i="2"/>
  <c r="L4090" i="2"/>
  <c r="L4089" i="2"/>
  <c r="L4088" i="2"/>
  <c r="L4087" i="2"/>
  <c r="L4086" i="2"/>
  <c r="L4084" i="2"/>
  <c r="L4085" i="2"/>
  <c r="L4083" i="2"/>
  <c r="L4082" i="2"/>
  <c r="L4081" i="2"/>
  <c r="L4079" i="2"/>
  <c r="L4080" i="2"/>
  <c r="L4078" i="2"/>
  <c r="L4076" i="2"/>
  <c r="L4077" i="2"/>
  <c r="L4075" i="2"/>
  <c r="L4074" i="2"/>
  <c r="L4073" i="2"/>
  <c r="L4072" i="2"/>
  <c r="L4071" i="2"/>
  <c r="L4070" i="2"/>
  <c r="L4069" i="2"/>
  <c r="L3867" i="2"/>
  <c r="L3865" i="2"/>
  <c r="L3866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3864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3863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855" i="2"/>
  <c r="L3857" i="2"/>
  <c r="L3862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854" i="2"/>
  <c r="L3856" i="2"/>
  <c r="L3860" i="2"/>
  <c r="L386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852" i="2"/>
  <c r="L3853" i="2"/>
  <c r="L3859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858" i="2"/>
  <c r="L3877" i="2"/>
  <c r="L3878" i="2"/>
  <c r="L3879" i="2"/>
  <c r="L3880" i="2"/>
  <c r="L3881" i="2"/>
  <c r="L3882" i="2"/>
  <c r="L3883" i="2"/>
  <c r="L3884" i="2"/>
  <c r="L3885" i="2"/>
  <c r="L3870" i="2"/>
  <c r="L3871" i="2"/>
  <c r="L3872" i="2"/>
  <c r="L3873" i="2"/>
  <c r="L3874" i="2"/>
  <c r="L3875" i="2"/>
  <c r="L3876" i="2"/>
  <c r="L3851" i="2"/>
  <c r="L3869" i="2"/>
  <c r="L3868" i="2"/>
  <c r="L3850" i="2"/>
  <c r="L3849" i="2"/>
  <c r="L3848" i="2"/>
  <c r="L3847" i="2"/>
  <c r="L3846" i="2"/>
  <c r="L3844" i="2"/>
  <c r="L3845" i="2"/>
  <c r="L3843" i="2"/>
  <c r="L3842" i="2"/>
  <c r="L3841" i="2"/>
  <c r="L3840" i="2"/>
  <c r="L3838" i="2"/>
  <c r="L3839" i="2"/>
  <c r="L3835" i="2"/>
  <c r="L3836" i="2"/>
  <c r="L3837" i="2"/>
  <c r="L3832" i="2"/>
  <c r="L3834" i="2"/>
  <c r="L3833" i="2"/>
  <c r="L3831" i="2"/>
  <c r="L3830" i="2"/>
  <c r="L3829" i="2"/>
  <c r="L3828" i="2"/>
  <c r="L3827" i="2"/>
  <c r="L3826" i="2"/>
  <c r="L3825" i="2"/>
  <c r="L3824" i="2"/>
  <c r="L3823" i="2"/>
  <c r="L3821" i="2"/>
  <c r="L3822" i="2"/>
  <c r="L3820" i="2"/>
  <c r="L3819" i="2"/>
  <c r="L3539" i="2"/>
  <c r="L3537" i="2"/>
  <c r="L3538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530" i="2"/>
  <c r="L3536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534" i="2"/>
  <c r="L3535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533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532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31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45" i="2"/>
  <c r="L3546" i="2"/>
  <c r="L3547" i="2"/>
  <c r="L3548" i="2"/>
  <c r="L3549" i="2"/>
  <c r="L3464" i="2"/>
  <c r="L3544" i="2"/>
  <c r="L3541" i="2"/>
  <c r="L3542" i="2"/>
  <c r="L3543" i="2"/>
  <c r="L3540" i="2"/>
  <c r="L3463" i="2"/>
  <c r="L3462" i="2"/>
  <c r="L3461" i="2"/>
  <c r="L3460" i="2"/>
  <c r="L3459" i="2"/>
  <c r="L3458" i="2"/>
  <c r="L3454" i="2"/>
  <c r="L3457" i="2"/>
  <c r="L3456" i="2"/>
  <c r="L3455" i="2"/>
  <c r="L3453" i="2"/>
  <c r="L3452" i="2"/>
  <c r="L3451" i="2"/>
  <c r="L3450" i="2"/>
  <c r="L3445" i="2"/>
  <c r="L3448" i="2"/>
  <c r="L3449" i="2"/>
  <c r="L3446" i="2"/>
  <c r="L3447" i="2"/>
  <c r="L3444" i="2"/>
  <c r="L3443" i="2"/>
  <c r="L3442" i="2"/>
  <c r="L3441" i="2"/>
  <c r="L3435" i="2"/>
  <c r="L3436" i="2"/>
  <c r="L3440" i="2"/>
  <c r="L3439" i="2"/>
  <c r="L3438" i="2"/>
  <c r="L3437" i="2"/>
  <c r="L3434" i="2"/>
  <c r="L3430" i="2"/>
  <c r="L3433" i="2"/>
  <c r="L3432" i="2"/>
  <c r="L3431" i="2"/>
  <c r="L3429" i="2"/>
  <c r="L3069" i="2"/>
  <c r="L3093" i="2"/>
  <c r="L3094" i="2"/>
  <c r="L3074" i="2"/>
  <c r="L3090" i="2"/>
  <c r="L3091" i="2"/>
  <c r="L3092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073" i="2"/>
  <c r="L3088" i="2"/>
  <c r="L30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083" i="2"/>
  <c r="L3084" i="2"/>
  <c r="L3085" i="2"/>
  <c r="L3086" i="2"/>
  <c r="L3087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072" i="2"/>
  <c r="L3082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071" i="2"/>
  <c r="L3081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078" i="2"/>
  <c r="L3079" i="2"/>
  <c r="L3080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077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076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00" i="2"/>
  <c r="L3101" i="2"/>
  <c r="L3102" i="2"/>
  <c r="L3103" i="2"/>
  <c r="L3070" i="2"/>
  <c r="L3098" i="2"/>
  <c r="L3099" i="2"/>
  <c r="L3097" i="2"/>
  <c r="L3075" i="2"/>
  <c r="L3096" i="2"/>
  <c r="L3095" i="2"/>
  <c r="L3068" i="2"/>
  <c r="L3067" i="2"/>
  <c r="L3066" i="2"/>
  <c r="L3065" i="2"/>
  <c r="L3063" i="2"/>
  <c r="L3064" i="2"/>
  <c r="L3062" i="2"/>
  <c r="L3061" i="2"/>
  <c r="L3060" i="2"/>
  <c r="L3059" i="2"/>
  <c r="L3058" i="2"/>
  <c r="L3057" i="2"/>
  <c r="L3056" i="2"/>
  <c r="L3055" i="2"/>
  <c r="L3041" i="2"/>
  <c r="L3054" i="2"/>
  <c r="L3039" i="2"/>
  <c r="L3040" i="2"/>
  <c r="L3052" i="2"/>
  <c r="L3053" i="2"/>
  <c r="L3049" i="2"/>
  <c r="L3050" i="2"/>
  <c r="L3051" i="2"/>
  <c r="L3038" i="2"/>
  <c r="L3048" i="2"/>
  <c r="L3046" i="2"/>
  <c r="L3047" i="2"/>
  <c r="L3043" i="2"/>
  <c r="L3044" i="2"/>
  <c r="L3045" i="2"/>
  <c r="L3042" i="2"/>
  <c r="L3037" i="2"/>
  <c r="L3036" i="2"/>
  <c r="L3035" i="2"/>
  <c r="L3034" i="2"/>
  <c r="L3033" i="2"/>
  <c r="L3032" i="2"/>
  <c r="L3030" i="2"/>
  <c r="L3031" i="2"/>
  <c r="L3027" i="2"/>
  <c r="L3028" i="2"/>
  <c r="L3029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337" i="2"/>
  <c r="L2348" i="2"/>
  <c r="L2349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333" i="2"/>
  <c r="L2335" i="2"/>
  <c r="L2336" i="2"/>
  <c r="L23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334" i="2"/>
  <c r="L2345" i="2"/>
  <c r="L2346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344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341" i="2"/>
  <c r="L2342" i="2"/>
  <c r="L2343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331" i="2"/>
  <c r="L2332" i="2"/>
  <c r="L2339" i="2"/>
  <c r="L234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33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53" i="2"/>
  <c r="L2354" i="2"/>
  <c r="L2351" i="2"/>
  <c r="L2352" i="2"/>
  <c r="L2350" i="2"/>
  <c r="L2330" i="2"/>
  <c r="L2328" i="2"/>
  <c r="L2329" i="2"/>
  <c r="L2327" i="2"/>
  <c r="L2326" i="2"/>
  <c r="L2325" i="2"/>
  <c r="L2323" i="2"/>
  <c r="L2324" i="2"/>
  <c r="L2322" i="2"/>
  <c r="L2321" i="2"/>
  <c r="L2320" i="2"/>
  <c r="L2318" i="2"/>
  <c r="L2319" i="2"/>
  <c r="L2317" i="2"/>
  <c r="L2315" i="2"/>
  <c r="L2316" i="2"/>
  <c r="L2303" i="2"/>
  <c r="L2304" i="2"/>
  <c r="L2305" i="2"/>
  <c r="L2306" i="2"/>
  <c r="L2307" i="2"/>
  <c r="L2308" i="2"/>
  <c r="L2309" i="2"/>
  <c r="L2284" i="2"/>
  <c r="L2300" i="2"/>
  <c r="L2301" i="2"/>
  <c r="L2302" i="2"/>
  <c r="L2283" i="2"/>
  <c r="L2296" i="2"/>
  <c r="L2297" i="2"/>
  <c r="L2298" i="2"/>
  <c r="L2299" i="2"/>
  <c r="L2282" i="2"/>
  <c r="L2295" i="2"/>
  <c r="L2288" i="2"/>
  <c r="L2289" i="2"/>
  <c r="L2290" i="2"/>
  <c r="L2291" i="2"/>
  <c r="L2292" i="2"/>
  <c r="L2293" i="2"/>
  <c r="L2294" i="2"/>
  <c r="L2281" i="2"/>
  <c r="L2286" i="2"/>
  <c r="L2287" i="2"/>
  <c r="L2285" i="2"/>
  <c r="L2280" i="2"/>
  <c r="L2279" i="2"/>
  <c r="L2277" i="2"/>
  <c r="L2278" i="2"/>
  <c r="L2276" i="2"/>
  <c r="L2275" i="2"/>
  <c r="L2274" i="2"/>
  <c r="L2273" i="2"/>
  <c r="L2272" i="2"/>
  <c r="L2271" i="2"/>
  <c r="L2270" i="2"/>
  <c r="L2269" i="2"/>
  <c r="L2268" i="2"/>
  <c r="L2267" i="2"/>
  <c r="L503" i="2"/>
  <c r="L493" i="2"/>
  <c r="L501" i="2"/>
  <c r="L502" i="2"/>
  <c r="L533" i="2"/>
  <c r="L534" i="2"/>
  <c r="L535" i="2"/>
  <c r="L536" i="2"/>
  <c r="L53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499" i="2"/>
  <c r="L500" i="2"/>
  <c r="L530" i="2"/>
  <c r="L531" i="2"/>
  <c r="L532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489" i="2"/>
  <c r="L492" i="2"/>
  <c r="L498" i="2"/>
  <c r="L527" i="2"/>
  <c r="L528" i="2"/>
  <c r="L529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490" i="2"/>
  <c r="L491" i="2"/>
  <c r="L497" i="2"/>
  <c r="L521" i="2"/>
  <c r="L522" i="2"/>
  <c r="L523" i="2"/>
  <c r="L524" i="2"/>
  <c r="L525" i="2"/>
  <c r="L526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495" i="2"/>
  <c r="L496" i="2"/>
  <c r="L511" i="2"/>
  <c r="L512" i="2"/>
  <c r="L513" i="2"/>
  <c r="L514" i="2"/>
  <c r="L515" i="2"/>
  <c r="L516" i="2"/>
  <c r="L517" i="2"/>
  <c r="L518" i="2"/>
  <c r="L519" i="2"/>
  <c r="L520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509" i="2"/>
  <c r="L510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494" i="2"/>
  <c r="L507" i="2"/>
  <c r="L50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506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504" i="2"/>
  <c r="L505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47" i="2"/>
  <c r="L548" i="2"/>
  <c r="L549" i="2"/>
  <c r="L550" i="2"/>
  <c r="L551" i="2"/>
  <c r="L544" i="2"/>
  <c r="L545" i="2"/>
  <c r="L546" i="2"/>
  <c r="L543" i="2"/>
  <c r="L542" i="2"/>
  <c r="L488" i="2"/>
  <c r="L487" i="2"/>
  <c r="L486" i="2"/>
  <c r="L485" i="2"/>
  <c r="L484" i="2"/>
  <c r="L483" i="2"/>
  <c r="L482" i="2"/>
  <c r="L481" i="2"/>
  <c r="L480" i="2"/>
  <c r="L478" i="2"/>
  <c r="L479" i="2"/>
  <c r="L477" i="2"/>
  <c r="L476" i="2"/>
  <c r="L475" i="2"/>
  <c r="L474" i="2"/>
  <c r="L473" i="2"/>
  <c r="L472" i="2"/>
  <c r="L471" i="2"/>
  <c r="L470" i="2"/>
  <c r="L465" i="2"/>
  <c r="L468" i="2"/>
  <c r="L469" i="2"/>
  <c r="L466" i="2"/>
  <c r="L467" i="2"/>
  <c r="L464" i="2"/>
  <c r="L463" i="2"/>
  <c r="L461" i="2"/>
  <c r="L462" i="2"/>
  <c r="L460" i="2"/>
  <c r="L459" i="2"/>
  <c r="L450" i="2"/>
  <c r="L451" i="2"/>
  <c r="L452" i="2"/>
  <c r="L453" i="2"/>
  <c r="L429" i="2"/>
  <c r="L446" i="2"/>
  <c r="L447" i="2"/>
  <c r="L448" i="2"/>
  <c r="L449" i="2"/>
  <c r="L427" i="2"/>
  <c r="L443" i="2"/>
  <c r="L444" i="2"/>
  <c r="L445" i="2"/>
  <c r="L428" i="2"/>
  <c r="L438" i="2"/>
  <c r="L439" i="2"/>
  <c r="L440" i="2"/>
  <c r="L441" i="2"/>
  <c r="L442" i="2"/>
  <c r="L426" i="2"/>
  <c r="L436" i="2"/>
  <c r="L437" i="2"/>
  <c r="L433" i="2"/>
  <c r="L434" i="2"/>
  <c r="L435" i="2"/>
  <c r="L432" i="2"/>
  <c r="L431" i="2"/>
  <c r="L430" i="2"/>
  <c r="L425" i="2"/>
  <c r="L424" i="2"/>
  <c r="L423" i="2"/>
  <c r="L420" i="2"/>
  <c r="L421" i="2"/>
  <c r="L410" i="2"/>
  <c r="L411" i="2"/>
  <c r="L419" i="2"/>
  <c r="L416" i="2"/>
  <c r="L417" i="2"/>
  <c r="L418" i="2"/>
  <c r="L415" i="2"/>
  <c r="L413" i="2"/>
  <c r="L414" i="2"/>
  <c r="L412" i="2"/>
  <c r="L409" i="2"/>
  <c r="L408" i="2"/>
  <c r="L407" i="2"/>
  <c r="L406" i="2"/>
  <c r="L405" i="2"/>
  <c r="L402" i="2"/>
  <c r="L404" i="2"/>
  <c r="L403" i="2"/>
  <c r="L401" i="2"/>
  <c r="L400" i="2"/>
  <c r="L399" i="2"/>
  <c r="L398" i="2"/>
  <c r="L397" i="2"/>
  <c r="L396" i="2"/>
  <c r="L395" i="2"/>
  <c r="L315" i="2"/>
  <c r="L316" i="2"/>
  <c r="L313" i="2"/>
  <c r="L327" i="2"/>
  <c r="L328" i="2"/>
  <c r="L374" i="2"/>
  <c r="L375" i="2"/>
  <c r="L376" i="2"/>
  <c r="L377" i="2"/>
  <c r="L378" i="2"/>
  <c r="L379" i="2"/>
  <c r="L380" i="2"/>
  <c r="L381" i="2"/>
  <c r="L382" i="2"/>
  <c r="L383" i="2"/>
  <c r="L314" i="2"/>
  <c r="L323" i="2"/>
  <c r="L324" i="2"/>
  <c r="L325" i="2"/>
  <c r="L326" i="2"/>
  <c r="L364" i="2"/>
  <c r="L365" i="2"/>
  <c r="L366" i="2"/>
  <c r="L367" i="2"/>
  <c r="L368" i="2"/>
  <c r="L369" i="2"/>
  <c r="L370" i="2"/>
  <c r="L371" i="2"/>
  <c r="L372" i="2"/>
  <c r="L373" i="2"/>
  <c r="L310" i="2"/>
  <c r="L358" i="2"/>
  <c r="L359" i="2"/>
  <c r="L360" i="2"/>
  <c r="L361" i="2"/>
  <c r="L362" i="2"/>
  <c r="L363" i="2"/>
  <c r="L312" i="2"/>
  <c r="L350" i="2"/>
  <c r="L351" i="2"/>
  <c r="L352" i="2"/>
  <c r="L353" i="2"/>
  <c r="L354" i="2"/>
  <c r="L355" i="2"/>
  <c r="L356" i="2"/>
  <c r="L357" i="2"/>
  <c r="L311" i="2"/>
  <c r="L321" i="2"/>
  <c r="L322" i="2"/>
  <c r="L343" i="2"/>
  <c r="L344" i="2"/>
  <c r="L345" i="2"/>
  <c r="L346" i="2"/>
  <c r="L347" i="2"/>
  <c r="L348" i="2"/>
  <c r="L349" i="2"/>
  <c r="L341" i="2"/>
  <c r="L342" i="2"/>
  <c r="L320" i="2"/>
  <c r="L339" i="2"/>
  <c r="L340" i="2"/>
  <c r="L318" i="2"/>
  <c r="L319" i="2"/>
  <c r="L336" i="2"/>
  <c r="L337" i="2"/>
  <c r="L338" i="2"/>
  <c r="L334" i="2"/>
  <c r="L335" i="2"/>
  <c r="L333" i="2"/>
  <c r="L317" i="2"/>
  <c r="L309" i="2"/>
  <c r="L308" i="2"/>
  <c r="L307" i="2"/>
  <c r="L306" i="2"/>
  <c r="L305" i="2"/>
  <c r="L304" i="2"/>
  <c r="L301" i="2"/>
  <c r="L303" i="2"/>
  <c r="L302" i="2"/>
  <c r="L300" i="2"/>
  <c r="L299" i="2"/>
  <c r="L292" i="2"/>
  <c r="L297" i="2"/>
  <c r="L298" i="2"/>
  <c r="L294" i="2"/>
  <c r="L295" i="2"/>
  <c r="L296" i="2"/>
  <c r="L293" i="2"/>
  <c r="L291" i="2"/>
  <c r="L290" i="2"/>
  <c r="L288" i="2"/>
  <c r="L289" i="2"/>
  <c r="L287" i="2"/>
  <c r="L285" i="2"/>
  <c r="L281" i="2"/>
  <c r="L282" i="2"/>
  <c r="L283" i="2"/>
  <c r="L284" i="2"/>
  <c r="L278" i="2"/>
  <c r="L279" i="2"/>
  <c r="L280" i="2"/>
  <c r="L276" i="2"/>
  <c r="L277" i="2"/>
  <c r="L269" i="2"/>
  <c r="L274" i="2"/>
  <c r="L275" i="2"/>
  <c r="L273" i="2"/>
  <c r="L268" i="2"/>
  <c r="L272" i="2"/>
  <c r="L270" i="2"/>
  <c r="L271" i="2"/>
  <c r="L267" i="2"/>
  <c r="L266" i="2"/>
  <c r="L257" i="2"/>
  <c r="L264" i="2"/>
  <c r="L265" i="2"/>
  <c r="L263" i="2"/>
  <c r="L260" i="2"/>
  <c r="L261" i="2"/>
  <c r="L262" i="2"/>
  <c r="L258" i="2"/>
  <c r="L259" i="2"/>
  <c r="L256" i="2"/>
  <c r="L255" i="2"/>
  <c r="L254" i="2"/>
  <c r="L253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83" i="2"/>
  <c r="L89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8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84" i="2"/>
  <c r="L86" i="2"/>
  <c r="L87" i="2"/>
  <c r="L88" i="2"/>
  <c r="L125" i="2"/>
  <c r="L126" i="2"/>
  <c r="L127" i="2"/>
  <c r="L128" i="2"/>
  <c r="L129" i="2"/>
  <c r="L130" i="2"/>
  <c r="L131" i="2"/>
  <c r="L132" i="2"/>
  <c r="L133" i="2"/>
  <c r="L134" i="2"/>
  <c r="L135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04" i="2"/>
  <c r="L105" i="2"/>
  <c r="L106" i="2"/>
  <c r="L107" i="2"/>
  <c r="L108" i="2"/>
  <c r="L109" i="2"/>
  <c r="L99" i="2"/>
  <c r="L100" i="2"/>
  <c r="L101" i="2"/>
  <c r="L102" i="2"/>
  <c r="L103" i="2"/>
  <c r="L94" i="2"/>
  <c r="L95" i="2"/>
  <c r="L96" i="2"/>
  <c r="L97" i="2"/>
  <c r="L98" i="2"/>
  <c r="L93" i="2"/>
  <c r="L92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4" i="2"/>
  <c r="L65" i="2"/>
  <c r="L66" i="2"/>
  <c r="L59" i="2"/>
  <c r="L60" i="2"/>
  <c r="L61" i="2"/>
  <c r="L62" i="2"/>
  <c r="L63" i="2"/>
  <c r="L36" i="2"/>
  <c r="L56" i="2"/>
  <c r="L57" i="2"/>
  <c r="L58" i="2"/>
  <c r="L50" i="2"/>
  <c r="L51" i="2"/>
  <c r="L52" i="2"/>
  <c r="L53" i="2"/>
  <c r="L54" i="2"/>
  <c r="L55" i="2"/>
  <c r="L48" i="2"/>
  <c r="L49" i="2"/>
  <c r="L43" i="2"/>
  <c r="L44" i="2"/>
  <c r="L45" i="2"/>
  <c r="L46" i="2"/>
  <c r="L47" i="2"/>
  <c r="L38" i="2"/>
  <c r="L39" i="2"/>
  <c r="L40" i="2"/>
  <c r="L41" i="2"/>
  <c r="L42" i="2"/>
  <c r="L35" i="2"/>
  <c r="L37" i="2"/>
  <c r="L34" i="2"/>
  <c r="L33" i="2"/>
  <c r="L29" i="2"/>
  <c r="L30" i="2"/>
  <c r="L28" i="2"/>
  <c r="L25" i="2"/>
  <c r="L26" i="2"/>
  <c r="L27" i="2"/>
  <c r="L23" i="2"/>
  <c r="L24" i="2"/>
  <c r="L22" i="2"/>
  <c r="L19" i="2"/>
  <c r="L18" i="2"/>
  <c r="L16" i="2"/>
  <c r="L17" i="2"/>
  <c r="L14" i="2"/>
  <c r="L15" i="2"/>
  <c r="L13" i="2"/>
  <c r="L12" i="2"/>
  <c r="L11" i="2"/>
  <c r="L10" i="2"/>
  <c r="L9" i="2"/>
  <c r="L8" i="2"/>
  <c r="L6" i="2"/>
  <c r="L7" i="2"/>
  <c r="L5" i="2"/>
  <c r="L4" i="2"/>
  <c r="L3" i="2"/>
  <c r="L2" i="2"/>
  <c r="L3417" i="2"/>
  <c r="M3418" i="2"/>
  <c r="M3419" i="2"/>
  <c r="M3420" i="2"/>
  <c r="M3421" i="2"/>
  <c r="M3422" i="2"/>
  <c r="M3423" i="2"/>
  <c r="M3424" i="2"/>
  <c r="M3425" i="2"/>
  <c r="M3426" i="2"/>
  <c r="M3427" i="2"/>
  <c r="M3428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456" i="2"/>
  <c r="M457" i="2"/>
  <c r="M458" i="2"/>
  <c r="M454" i="2"/>
  <c r="M455" i="2"/>
  <c r="M391" i="2"/>
  <c r="M392" i="2"/>
  <c r="M393" i="2"/>
  <c r="M394" i="2"/>
  <c r="M384" i="2"/>
  <c r="M385" i="2"/>
  <c r="M386" i="2"/>
  <c r="M387" i="2"/>
  <c r="M388" i="2"/>
  <c r="M389" i="2"/>
  <c r="M390" i="2"/>
  <c r="M286" i="2"/>
  <c r="M5005" i="2"/>
  <c r="M5006" i="2"/>
  <c r="M5007" i="2"/>
  <c r="M5008" i="2"/>
  <c r="M5009" i="2"/>
  <c r="M5010" i="2"/>
  <c r="M5011" i="2"/>
  <c r="M5012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69" i="2"/>
  <c r="M67" i="2"/>
  <c r="M68" i="2"/>
  <c r="M32" i="2"/>
  <c r="M31" i="2"/>
  <c r="M4068" i="2"/>
  <c r="M4059" i="2"/>
  <c r="M4060" i="2"/>
  <c r="M4061" i="2"/>
  <c r="M4062" i="2"/>
  <c r="M4063" i="2"/>
  <c r="M4064" i="2"/>
  <c r="M4065" i="2"/>
  <c r="M4066" i="2"/>
  <c r="M4067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3817" i="2"/>
  <c r="M3818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2314" i="2"/>
  <c r="M2312" i="2"/>
  <c r="M2313" i="2"/>
  <c r="M2310" i="2"/>
  <c r="M2311" i="2"/>
  <c r="M538" i="2"/>
  <c r="M539" i="2"/>
  <c r="M540" i="2"/>
  <c r="M541" i="2"/>
  <c r="M422" i="2"/>
  <c r="M332" i="2"/>
  <c r="M329" i="2"/>
  <c r="M330" i="2"/>
  <c r="M331" i="2"/>
  <c r="M90" i="2"/>
  <c r="M91" i="2"/>
  <c r="M20" i="2"/>
  <c r="M2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5" i="2"/>
  <c r="M5176" i="2"/>
  <c r="M5177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1" i="2"/>
  <c r="M5152" i="2"/>
  <c r="M5150" i="2"/>
  <c r="M5149" i="2"/>
  <c r="M5147" i="2"/>
  <c r="M5148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2" i="2"/>
  <c r="M5133" i="2"/>
  <c r="M5130" i="2"/>
  <c r="M5131" i="2"/>
  <c r="M5129" i="2"/>
  <c r="M5122" i="2"/>
  <c r="M5124" i="2"/>
  <c r="M5125" i="2"/>
  <c r="M5126" i="2"/>
  <c r="M5127" i="2"/>
  <c r="M5128" i="2"/>
  <c r="M5123" i="2"/>
  <c r="M5120" i="2"/>
  <c r="M5121" i="2"/>
  <c r="M5119" i="2"/>
  <c r="M5118" i="2"/>
  <c r="M5117" i="2"/>
  <c r="M5116" i="2"/>
  <c r="M5113" i="2"/>
  <c r="M5114" i="2"/>
  <c r="M5115" i="2"/>
  <c r="M5112" i="2"/>
  <c r="M5109" i="2"/>
  <c r="M5111" i="2"/>
  <c r="M5110" i="2"/>
  <c r="M5108" i="2"/>
  <c r="M5106" i="2"/>
  <c r="M5107" i="2"/>
  <c r="M5105" i="2"/>
  <c r="M5104" i="2"/>
  <c r="M5103" i="2"/>
  <c r="M5102" i="2"/>
  <c r="M5101" i="2"/>
  <c r="M5100" i="2"/>
  <c r="M5098" i="2"/>
  <c r="M5099" i="2"/>
  <c r="M5097" i="2"/>
  <c r="M5096" i="2"/>
  <c r="M5095" i="2"/>
  <c r="M5094" i="2"/>
  <c r="M5092" i="2"/>
  <c r="M5093" i="2"/>
  <c r="M5091" i="2"/>
  <c r="M5089" i="2"/>
  <c r="M5090" i="2"/>
  <c r="M5088" i="2"/>
  <c r="M5081" i="2"/>
  <c r="M5087" i="2"/>
  <c r="M5086" i="2"/>
  <c r="M5085" i="2"/>
  <c r="M5079" i="2"/>
  <c r="M5083" i="2"/>
  <c r="M5084" i="2"/>
  <c r="M5082" i="2"/>
  <c r="M5080" i="2"/>
  <c r="M5077" i="2"/>
  <c r="M5078" i="2"/>
  <c r="M5076" i="2"/>
  <c r="M5074" i="2"/>
  <c r="M5075" i="2"/>
  <c r="M5072" i="2"/>
  <c r="M5073" i="2"/>
  <c r="M5071" i="2"/>
  <c r="M5070" i="2"/>
  <c r="M5069" i="2"/>
  <c r="M5068" i="2"/>
  <c r="M5066" i="2"/>
  <c r="M5067" i="2"/>
  <c r="M5065" i="2"/>
  <c r="M5063" i="2"/>
  <c r="M5064" i="2"/>
  <c r="M5058" i="2"/>
  <c r="M5062" i="2"/>
  <c r="M5060" i="2"/>
  <c r="M5061" i="2"/>
  <c r="M5059" i="2"/>
  <c r="M5056" i="2"/>
  <c r="M5057" i="2"/>
  <c r="M5054" i="2"/>
  <c r="M5055" i="2"/>
  <c r="M5052" i="2"/>
  <c r="M5053" i="2"/>
  <c r="M5050" i="2"/>
  <c r="M5051" i="2"/>
  <c r="M5049" i="2"/>
  <c r="M5047" i="2"/>
  <c r="M5048" i="2"/>
  <c r="M5044" i="2"/>
  <c r="M5045" i="2"/>
  <c r="M5046" i="2"/>
  <c r="M5040" i="2"/>
  <c r="M5042" i="2"/>
  <c r="M5043" i="2"/>
  <c r="M5041" i="2"/>
  <c r="M5039" i="2"/>
  <c r="M5038" i="2"/>
  <c r="M5036" i="2"/>
  <c r="M5037" i="2"/>
  <c r="M5033" i="2"/>
  <c r="M5034" i="2"/>
  <c r="M5035" i="2"/>
  <c r="M5031" i="2"/>
  <c r="M5032" i="2"/>
  <c r="M5030" i="2"/>
  <c r="M5029" i="2"/>
  <c r="M5028" i="2"/>
  <c r="M5027" i="2"/>
  <c r="M5026" i="2"/>
  <c r="M5025" i="2"/>
  <c r="M5024" i="2"/>
  <c r="M5004" i="2"/>
  <c r="M5023" i="2"/>
  <c r="M5022" i="2"/>
  <c r="M5021" i="2"/>
  <c r="M5019" i="2"/>
  <c r="M5020" i="2"/>
  <c r="M5018" i="2"/>
  <c r="M5016" i="2"/>
  <c r="M5017" i="2"/>
  <c r="M5013" i="2"/>
  <c r="M5014" i="2"/>
  <c r="M5015" i="2"/>
  <c r="M5003" i="2"/>
  <c r="M5002" i="2"/>
  <c r="M4994" i="2"/>
  <c r="M4995" i="2"/>
  <c r="M4996" i="2"/>
  <c r="M4997" i="2"/>
  <c r="M4998" i="2"/>
  <c r="M4999" i="2"/>
  <c r="M5000" i="2"/>
  <c r="M5001" i="2"/>
  <c r="M4993" i="2"/>
  <c r="M4990" i="2"/>
  <c r="M4991" i="2"/>
  <c r="M4992" i="2"/>
  <c r="M4987" i="2"/>
  <c r="M4988" i="2"/>
  <c r="M4989" i="2"/>
  <c r="M4985" i="2"/>
  <c r="M4986" i="2"/>
  <c r="M4984" i="2"/>
  <c r="M4983" i="2"/>
  <c r="M4981" i="2"/>
  <c r="M4982" i="2"/>
  <c r="M4980" i="2"/>
  <c r="M4972" i="2"/>
  <c r="M4977" i="2"/>
  <c r="M4978" i="2"/>
  <c r="M4979" i="2"/>
  <c r="M4975" i="2"/>
  <c r="M4976" i="2"/>
  <c r="M4974" i="2"/>
  <c r="M4973" i="2"/>
  <c r="M4971" i="2"/>
  <c r="M4970" i="2"/>
  <c r="M4968" i="2"/>
  <c r="M4969" i="2"/>
  <c r="M4953" i="2"/>
  <c r="M4966" i="2"/>
  <c r="M4967" i="2"/>
  <c r="M4963" i="2"/>
  <c r="M4964" i="2"/>
  <c r="M4965" i="2"/>
  <c r="M4961" i="2"/>
  <c r="M4962" i="2"/>
  <c r="M4952" i="2"/>
  <c r="M4960" i="2"/>
  <c r="M4958" i="2"/>
  <c r="M4959" i="2"/>
  <c r="M4951" i="2"/>
  <c r="M4957" i="2"/>
  <c r="M4955" i="2"/>
  <c r="M4956" i="2"/>
  <c r="M4954" i="2"/>
  <c r="M4950" i="2"/>
  <c r="M4949" i="2"/>
  <c r="M4948" i="2"/>
  <c r="M4946" i="2"/>
  <c r="M4947" i="2"/>
  <c r="M4945" i="2"/>
  <c r="M4937" i="2"/>
  <c r="M4944" i="2"/>
  <c r="M4940" i="2"/>
  <c r="M4941" i="2"/>
  <c r="M4942" i="2"/>
  <c r="M4943" i="2"/>
  <c r="M4939" i="2"/>
  <c r="M4938" i="2"/>
  <c r="M4936" i="2"/>
  <c r="M4935" i="2"/>
  <c r="M4934" i="2"/>
  <c r="M4914" i="2"/>
  <c r="M4932" i="2"/>
  <c r="M4933" i="2"/>
  <c r="M4929" i="2"/>
  <c r="M4930" i="2"/>
  <c r="M4931" i="2"/>
  <c r="M4911" i="2"/>
  <c r="M4927" i="2"/>
  <c r="M4928" i="2"/>
  <c r="M4922" i="2"/>
  <c r="M4923" i="2"/>
  <c r="M4924" i="2"/>
  <c r="M4925" i="2"/>
  <c r="M4926" i="2"/>
  <c r="M4912" i="2"/>
  <c r="M4913" i="2"/>
  <c r="M4920" i="2"/>
  <c r="M4921" i="2"/>
  <c r="M4918" i="2"/>
  <c r="M4919" i="2"/>
  <c r="M4917" i="2"/>
  <c r="M4916" i="2"/>
  <c r="M4915" i="2"/>
  <c r="M4910" i="2"/>
  <c r="M4909" i="2"/>
  <c r="M4907" i="2"/>
  <c r="M4908" i="2"/>
  <c r="M4906" i="2"/>
  <c r="M4905" i="2"/>
  <c r="M4902" i="2"/>
  <c r="M4903" i="2"/>
  <c r="M4904" i="2"/>
  <c r="M4901" i="2"/>
  <c r="M4900" i="2"/>
  <c r="M4899" i="2"/>
  <c r="M4895" i="2"/>
  <c r="M4896" i="2"/>
  <c r="M4897" i="2"/>
  <c r="M4898" i="2"/>
  <c r="M4875" i="2"/>
  <c r="M4891" i="2"/>
  <c r="M4892" i="2"/>
  <c r="M4893" i="2"/>
  <c r="M4894" i="2"/>
  <c r="M4887" i="2"/>
  <c r="M4888" i="2"/>
  <c r="M4889" i="2"/>
  <c r="M4890" i="2"/>
  <c r="M4881" i="2"/>
  <c r="M4882" i="2"/>
  <c r="M4883" i="2"/>
  <c r="M4884" i="2"/>
  <c r="M4885" i="2"/>
  <c r="M4886" i="2"/>
  <c r="M4874" i="2"/>
  <c r="M4880" i="2"/>
  <c r="M4873" i="2"/>
  <c r="M4879" i="2"/>
  <c r="M4877" i="2"/>
  <c r="M4878" i="2"/>
  <c r="M4876" i="2"/>
  <c r="M4872" i="2"/>
  <c r="M4871" i="2"/>
  <c r="M4870" i="2"/>
  <c r="M4869" i="2"/>
  <c r="M4837" i="2"/>
  <c r="M4865" i="2"/>
  <c r="M4866" i="2"/>
  <c r="M4867" i="2"/>
  <c r="M4868" i="2"/>
  <c r="M4862" i="2"/>
  <c r="M4863" i="2"/>
  <c r="M4864" i="2"/>
  <c r="M4852" i="2"/>
  <c r="M4853" i="2"/>
  <c r="M4854" i="2"/>
  <c r="M4855" i="2"/>
  <c r="M4856" i="2"/>
  <c r="M4857" i="2"/>
  <c r="M4858" i="2"/>
  <c r="M4859" i="2"/>
  <c r="M4860" i="2"/>
  <c r="M4861" i="2"/>
  <c r="M4838" i="2"/>
  <c r="M4847" i="2"/>
  <c r="M4848" i="2"/>
  <c r="M4849" i="2"/>
  <c r="M4850" i="2"/>
  <c r="M4851" i="2"/>
  <c r="M4843" i="2"/>
  <c r="M4844" i="2"/>
  <c r="M4845" i="2"/>
  <c r="M4846" i="2"/>
  <c r="M4842" i="2"/>
  <c r="M4841" i="2"/>
  <c r="M4839" i="2"/>
  <c r="M4840" i="2"/>
  <c r="M4836" i="2"/>
  <c r="M4834" i="2"/>
  <c r="M4835" i="2"/>
  <c r="M4833" i="2"/>
  <c r="M4809" i="2"/>
  <c r="M4825" i="2"/>
  <c r="M4826" i="2"/>
  <c r="M4827" i="2"/>
  <c r="M4828" i="2"/>
  <c r="M4829" i="2"/>
  <c r="M4830" i="2"/>
  <c r="M4831" i="2"/>
  <c r="M4832" i="2"/>
  <c r="M4807" i="2"/>
  <c r="M4808" i="2"/>
  <c r="M4823" i="2"/>
  <c r="M4824" i="2"/>
  <c r="M4818" i="2"/>
  <c r="M4819" i="2"/>
  <c r="M4820" i="2"/>
  <c r="M4821" i="2"/>
  <c r="M4822" i="2"/>
  <c r="M4814" i="2"/>
  <c r="M4815" i="2"/>
  <c r="M4816" i="2"/>
  <c r="M4817" i="2"/>
  <c r="M4813" i="2"/>
  <c r="M4812" i="2"/>
  <c r="M4811" i="2"/>
  <c r="M4810" i="2"/>
  <c r="M4806" i="2"/>
  <c r="M4805" i="2"/>
  <c r="M4804" i="2"/>
  <c r="M4803" i="2"/>
  <c r="M4802" i="2"/>
  <c r="M4800" i="2"/>
  <c r="M4801" i="2"/>
  <c r="M4799" i="2"/>
  <c r="M4773" i="2"/>
  <c r="M4795" i="2"/>
  <c r="M4796" i="2"/>
  <c r="M4797" i="2"/>
  <c r="M4798" i="2"/>
  <c r="M4789" i="2"/>
  <c r="M4790" i="2"/>
  <c r="M4791" i="2"/>
  <c r="M4792" i="2"/>
  <c r="M4793" i="2"/>
  <c r="M4794" i="2"/>
  <c r="M4785" i="2"/>
  <c r="M4786" i="2"/>
  <c r="M4787" i="2"/>
  <c r="M4788" i="2"/>
  <c r="M4780" i="2"/>
  <c r="M4781" i="2"/>
  <c r="M4782" i="2"/>
  <c r="M4783" i="2"/>
  <c r="M4784" i="2"/>
  <c r="M4770" i="2"/>
  <c r="M4771" i="2"/>
  <c r="M4776" i="2"/>
  <c r="M4777" i="2"/>
  <c r="M4778" i="2"/>
  <c r="M4779" i="2"/>
  <c r="M4775" i="2"/>
  <c r="M4772" i="2"/>
  <c r="M4774" i="2"/>
  <c r="M4767" i="2"/>
  <c r="M4769" i="2"/>
  <c r="M4768" i="2"/>
  <c r="M4766" i="2"/>
  <c r="M4765" i="2"/>
  <c r="M4764" i="2"/>
  <c r="M4763" i="2"/>
  <c r="M4759" i="2"/>
  <c r="M4760" i="2"/>
  <c r="M4761" i="2"/>
  <c r="M4762" i="2"/>
  <c r="M4755" i="2"/>
  <c r="M4756" i="2"/>
  <c r="M4757" i="2"/>
  <c r="M4758" i="2"/>
  <c r="M4748" i="2"/>
  <c r="M4749" i="2"/>
  <c r="M4750" i="2"/>
  <c r="M4751" i="2"/>
  <c r="M4752" i="2"/>
  <c r="M4753" i="2"/>
  <c r="M4754" i="2"/>
  <c r="M4731" i="2"/>
  <c r="M4743" i="2"/>
  <c r="M4744" i="2"/>
  <c r="M4745" i="2"/>
  <c r="M4746" i="2"/>
  <c r="M4747" i="2"/>
  <c r="M4739" i="2"/>
  <c r="M4740" i="2"/>
  <c r="M4741" i="2"/>
  <c r="M4742" i="2"/>
  <c r="M4738" i="2"/>
  <c r="M4730" i="2"/>
  <c r="M4736" i="2"/>
  <c r="M4737" i="2"/>
  <c r="M4732" i="2"/>
  <c r="M4733" i="2"/>
  <c r="M4734" i="2"/>
  <c r="M4735" i="2"/>
  <c r="M4729" i="2"/>
  <c r="M4728" i="2"/>
  <c r="M4727" i="2"/>
  <c r="M4726" i="2"/>
  <c r="M4725" i="2"/>
  <c r="M4723" i="2"/>
  <c r="M4724" i="2"/>
  <c r="M4722" i="2"/>
  <c r="M4721" i="2"/>
  <c r="M4720" i="2"/>
  <c r="M4719" i="2"/>
  <c r="M4718" i="2"/>
  <c r="M4676" i="2"/>
  <c r="M4717" i="2"/>
  <c r="M4711" i="2"/>
  <c r="M4712" i="2"/>
  <c r="M4713" i="2"/>
  <c r="M4714" i="2"/>
  <c r="M4715" i="2"/>
  <c r="M4716" i="2"/>
  <c r="M4678" i="2"/>
  <c r="M4708" i="2"/>
  <c r="M4709" i="2"/>
  <c r="M4710" i="2"/>
  <c r="M4674" i="2"/>
  <c r="M4701" i="2"/>
  <c r="M4702" i="2"/>
  <c r="M4703" i="2"/>
  <c r="M4704" i="2"/>
  <c r="M4705" i="2"/>
  <c r="M4706" i="2"/>
  <c r="M4707" i="2"/>
  <c r="M4691" i="2"/>
  <c r="M4692" i="2"/>
  <c r="M4693" i="2"/>
  <c r="M4694" i="2"/>
  <c r="M4695" i="2"/>
  <c r="M4696" i="2"/>
  <c r="M4697" i="2"/>
  <c r="M4698" i="2"/>
  <c r="M4699" i="2"/>
  <c r="M4700" i="2"/>
  <c r="M4685" i="2"/>
  <c r="M4686" i="2"/>
  <c r="M4687" i="2"/>
  <c r="M4688" i="2"/>
  <c r="M4689" i="2"/>
  <c r="M4690" i="2"/>
  <c r="M4675" i="2"/>
  <c r="M4677" i="2"/>
  <c r="M4684" i="2"/>
  <c r="M4681" i="2"/>
  <c r="M4682" i="2"/>
  <c r="M4683" i="2"/>
  <c r="M4680" i="2"/>
  <c r="M4679" i="2"/>
  <c r="M4673" i="2"/>
  <c r="M4672" i="2"/>
  <c r="M4671" i="2"/>
  <c r="M4670" i="2"/>
  <c r="M4669" i="2"/>
  <c r="M4668" i="2"/>
  <c r="M4667" i="2"/>
  <c r="M4666" i="2"/>
  <c r="M4665" i="2"/>
  <c r="M4664" i="2"/>
  <c r="M4662" i="2"/>
  <c r="M4663" i="2"/>
  <c r="M4661" i="2"/>
  <c r="M4660" i="2"/>
  <c r="M4659" i="2"/>
  <c r="M4658" i="2"/>
  <c r="M4653" i="2"/>
  <c r="M4654" i="2"/>
  <c r="M4655" i="2"/>
  <c r="M4656" i="2"/>
  <c r="M4657" i="2"/>
  <c r="M4650" i="2"/>
  <c r="M4651" i="2"/>
  <c r="M4652" i="2"/>
  <c r="M4644" i="2"/>
  <c r="M4645" i="2"/>
  <c r="M4646" i="2"/>
  <c r="M4647" i="2"/>
  <c r="M4648" i="2"/>
  <c r="M4649" i="2"/>
  <c r="M4611" i="2"/>
  <c r="M4636" i="2"/>
  <c r="M4637" i="2"/>
  <c r="M4638" i="2"/>
  <c r="M4639" i="2"/>
  <c r="M4640" i="2"/>
  <c r="M4641" i="2"/>
  <c r="M4642" i="2"/>
  <c r="M4643" i="2"/>
  <c r="M4626" i="2"/>
  <c r="M4627" i="2"/>
  <c r="M4628" i="2"/>
  <c r="M4629" i="2"/>
  <c r="M4630" i="2"/>
  <c r="M4631" i="2"/>
  <c r="M4632" i="2"/>
  <c r="M4633" i="2"/>
  <c r="M4634" i="2"/>
  <c r="M4635" i="2"/>
  <c r="M4610" i="2"/>
  <c r="M4624" i="2"/>
  <c r="M4625" i="2"/>
  <c r="M4608" i="2"/>
  <c r="M4622" i="2"/>
  <c r="M4623" i="2"/>
  <c r="M4618" i="2"/>
  <c r="M4619" i="2"/>
  <c r="M4620" i="2"/>
  <c r="M4621" i="2"/>
  <c r="M4609" i="2"/>
  <c r="M4617" i="2"/>
  <c r="M4614" i="2"/>
  <c r="M4615" i="2"/>
  <c r="M4616" i="2"/>
  <c r="M4613" i="2"/>
  <c r="M4612" i="2"/>
  <c r="M4607" i="2"/>
  <c r="M4606" i="2"/>
  <c r="M4605" i="2"/>
  <c r="M4603" i="2"/>
  <c r="M4604" i="2"/>
  <c r="M4602" i="2"/>
  <c r="M4601" i="2"/>
  <c r="M4600" i="2"/>
  <c r="M4599" i="2"/>
  <c r="M4598" i="2"/>
  <c r="M4597" i="2"/>
  <c r="M4596" i="2"/>
  <c r="M4595" i="2"/>
  <c r="M4594" i="2"/>
  <c r="M4592" i="2"/>
  <c r="M4593" i="2"/>
  <c r="M4591" i="2"/>
  <c r="M4590" i="2"/>
  <c r="M4589" i="2"/>
  <c r="M4588" i="2"/>
  <c r="M4514" i="2"/>
  <c r="M4584" i="2"/>
  <c r="M4585" i="2"/>
  <c r="M4586" i="2"/>
  <c r="M4587" i="2"/>
  <c r="M4509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66" i="2"/>
  <c r="M4567" i="2"/>
  <c r="M4568" i="2"/>
  <c r="M4569" i="2"/>
  <c r="M4570" i="2"/>
  <c r="M4512" i="2"/>
  <c r="M4513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08" i="2"/>
  <c r="M4511" i="2"/>
  <c r="M4543" i="2"/>
  <c r="M4544" i="2"/>
  <c r="M4545" i="2"/>
  <c r="M4546" i="2"/>
  <c r="M4547" i="2"/>
  <c r="M4548" i="2"/>
  <c r="M4549" i="2"/>
  <c r="M4550" i="2"/>
  <c r="M4551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23" i="2"/>
  <c r="M4524" i="2"/>
  <c r="M4525" i="2"/>
  <c r="M4526" i="2"/>
  <c r="M4527" i="2"/>
  <c r="M4528" i="2"/>
  <c r="M4521" i="2"/>
  <c r="M4522" i="2"/>
  <c r="M4510" i="2"/>
  <c r="M4518" i="2"/>
  <c r="M4519" i="2"/>
  <c r="M4520" i="2"/>
  <c r="M4516" i="2"/>
  <c r="M4517" i="2"/>
  <c r="M4515" i="2"/>
  <c r="M4507" i="2"/>
  <c r="M4506" i="2"/>
  <c r="M4505" i="2"/>
  <c r="M4504" i="2"/>
  <c r="M4503" i="2"/>
  <c r="M4502" i="2"/>
  <c r="M4501" i="2"/>
  <c r="M4500" i="2"/>
  <c r="M4498" i="2"/>
  <c r="M4499" i="2"/>
  <c r="M4497" i="2"/>
  <c r="M4496" i="2"/>
  <c r="M4495" i="2"/>
  <c r="M4494" i="2"/>
  <c r="M4493" i="2"/>
  <c r="M4492" i="2"/>
  <c r="M4491" i="2"/>
  <c r="M4490" i="2"/>
  <c r="M4489" i="2"/>
  <c r="M4486" i="2"/>
  <c r="M4487" i="2"/>
  <c r="M4488" i="2"/>
  <c r="M4391" i="2"/>
  <c r="M4393" i="2"/>
  <c r="M4480" i="2"/>
  <c r="M4481" i="2"/>
  <c r="M4482" i="2"/>
  <c r="M4483" i="2"/>
  <c r="M4484" i="2"/>
  <c r="M4485" i="2"/>
  <c r="M4472" i="2"/>
  <c r="M4473" i="2"/>
  <c r="M4474" i="2"/>
  <c r="M4475" i="2"/>
  <c r="M4476" i="2"/>
  <c r="M4477" i="2"/>
  <c r="M4478" i="2"/>
  <c r="M4479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392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390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397" i="2"/>
  <c r="M4398" i="2"/>
  <c r="M4399" i="2"/>
  <c r="M4400" i="2"/>
  <c r="M4401" i="2"/>
  <c r="M4402" i="2"/>
  <c r="M4394" i="2"/>
  <c r="M4395" i="2"/>
  <c r="M4396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6" i="2"/>
  <c r="M4377" i="2"/>
  <c r="M4375" i="2"/>
  <c r="M4373" i="2"/>
  <c r="M4374" i="2"/>
  <c r="M4371" i="2"/>
  <c r="M4372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5" i="2"/>
  <c r="M4356" i="2"/>
  <c r="M4357" i="2"/>
  <c r="M4264" i="2"/>
  <c r="M4268" i="2"/>
  <c r="M4347" i="2"/>
  <c r="M4348" i="2"/>
  <c r="M4349" i="2"/>
  <c r="M4350" i="2"/>
  <c r="M4351" i="2"/>
  <c r="M4352" i="2"/>
  <c r="M4353" i="2"/>
  <c r="M4354" i="2"/>
  <c r="M4341" i="2"/>
  <c r="M4342" i="2"/>
  <c r="M4343" i="2"/>
  <c r="M4344" i="2"/>
  <c r="M4345" i="2"/>
  <c r="M4346" i="2"/>
  <c r="M4263" i="2"/>
  <c r="M426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265" i="2"/>
  <c r="M4301" i="2"/>
  <c r="M4302" i="2"/>
  <c r="M4303" i="2"/>
  <c r="M4304" i="2"/>
  <c r="M4305" i="2"/>
  <c r="M4306" i="2"/>
  <c r="M4307" i="2"/>
  <c r="M4308" i="2"/>
  <c r="M4309" i="2"/>
  <c r="M4310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267" i="2"/>
  <c r="M4279" i="2"/>
  <c r="M4280" i="2"/>
  <c r="M4281" i="2"/>
  <c r="M4282" i="2"/>
  <c r="M4283" i="2"/>
  <c r="M4284" i="2"/>
  <c r="M4285" i="2"/>
  <c r="M4272" i="2"/>
  <c r="M4273" i="2"/>
  <c r="M4274" i="2"/>
  <c r="M4275" i="2"/>
  <c r="M4276" i="2"/>
  <c r="M4277" i="2"/>
  <c r="M4278" i="2"/>
  <c r="M4271" i="2"/>
  <c r="M4270" i="2"/>
  <c r="M4269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49" i="2"/>
  <c r="M4250" i="2"/>
  <c r="M4248" i="2"/>
  <c r="M4243" i="2"/>
  <c r="M4244" i="2"/>
  <c r="M4245" i="2"/>
  <c r="M4246" i="2"/>
  <c r="M4247" i="2"/>
  <c r="M4242" i="2"/>
  <c r="M4241" i="2"/>
  <c r="M4240" i="2"/>
  <c r="M4239" i="2"/>
  <c r="M4236" i="2"/>
  <c r="M4238" i="2"/>
  <c r="M4237" i="2"/>
  <c r="M4235" i="2"/>
  <c r="M4234" i="2"/>
  <c r="M4233" i="2"/>
  <c r="M4232" i="2"/>
  <c r="M4231" i="2"/>
  <c r="M4230" i="2"/>
  <c r="M4103" i="2"/>
  <c r="M4228" i="2"/>
  <c r="M4229" i="2"/>
  <c r="M4224" i="2"/>
  <c r="M4225" i="2"/>
  <c r="M4226" i="2"/>
  <c r="M4227" i="2"/>
  <c r="M4216" i="2"/>
  <c r="M4217" i="2"/>
  <c r="M4218" i="2"/>
  <c r="M4219" i="2"/>
  <c r="M4220" i="2"/>
  <c r="M4221" i="2"/>
  <c r="M4222" i="2"/>
  <c r="M4223" i="2"/>
  <c r="M4092" i="2"/>
  <c r="M4100" i="2"/>
  <c r="M4101" i="2"/>
  <c r="M4102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093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098" i="2"/>
  <c r="M4099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097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095" i="2"/>
  <c r="M4096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11" i="2"/>
  <c r="M4112" i="2"/>
  <c r="M4113" i="2"/>
  <c r="M4114" i="2"/>
  <c r="M4115" i="2"/>
  <c r="M4116" i="2"/>
  <c r="M4117" i="2"/>
  <c r="M4118" i="2"/>
  <c r="M4108" i="2"/>
  <c r="M4109" i="2"/>
  <c r="M4110" i="2"/>
  <c r="M4094" i="2"/>
  <c r="M4104" i="2"/>
  <c r="M4105" i="2"/>
  <c r="M4106" i="2"/>
  <c r="M4107" i="2"/>
  <c r="M4091" i="2"/>
  <c r="M4090" i="2"/>
  <c r="M4089" i="2"/>
  <c r="M4088" i="2"/>
  <c r="M4087" i="2"/>
  <c r="M4086" i="2"/>
  <c r="M4084" i="2"/>
  <c r="M4085" i="2"/>
  <c r="M4083" i="2"/>
  <c r="M4082" i="2"/>
  <c r="M4081" i="2"/>
  <c r="M4079" i="2"/>
  <c r="M4080" i="2"/>
  <c r="M4078" i="2"/>
  <c r="M4076" i="2"/>
  <c r="M4077" i="2"/>
  <c r="M4075" i="2"/>
  <c r="M4074" i="2"/>
  <c r="M4073" i="2"/>
  <c r="M4072" i="2"/>
  <c r="M4071" i="2"/>
  <c r="M4070" i="2"/>
  <c r="M4069" i="2"/>
  <c r="M3867" i="2"/>
  <c r="M3865" i="2"/>
  <c r="M3866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3864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3863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855" i="2"/>
  <c r="M3857" i="2"/>
  <c r="M3862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854" i="2"/>
  <c r="M3856" i="2"/>
  <c r="M3860" i="2"/>
  <c r="M386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852" i="2"/>
  <c r="M3853" i="2"/>
  <c r="M3859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858" i="2"/>
  <c r="M3877" i="2"/>
  <c r="M3878" i="2"/>
  <c r="M3879" i="2"/>
  <c r="M3880" i="2"/>
  <c r="M3881" i="2"/>
  <c r="M3882" i="2"/>
  <c r="M3883" i="2"/>
  <c r="M3884" i="2"/>
  <c r="M3885" i="2"/>
  <c r="M3870" i="2"/>
  <c r="M3871" i="2"/>
  <c r="M3872" i="2"/>
  <c r="M3873" i="2"/>
  <c r="M3874" i="2"/>
  <c r="M3875" i="2"/>
  <c r="M3876" i="2"/>
  <c r="M3851" i="2"/>
  <c r="M3869" i="2"/>
  <c r="M3868" i="2"/>
  <c r="M3850" i="2"/>
  <c r="M3849" i="2"/>
  <c r="M3848" i="2"/>
  <c r="M3847" i="2"/>
  <c r="M3846" i="2"/>
  <c r="M3844" i="2"/>
  <c r="M3845" i="2"/>
  <c r="M3843" i="2"/>
  <c r="M3842" i="2"/>
  <c r="M3841" i="2"/>
  <c r="M3840" i="2"/>
  <c r="M3838" i="2"/>
  <c r="M3839" i="2"/>
  <c r="M3835" i="2"/>
  <c r="M3836" i="2"/>
  <c r="M3837" i="2"/>
  <c r="M3832" i="2"/>
  <c r="M3834" i="2"/>
  <c r="M3833" i="2"/>
  <c r="M3831" i="2"/>
  <c r="M3830" i="2"/>
  <c r="M3829" i="2"/>
  <c r="M3828" i="2"/>
  <c r="M3827" i="2"/>
  <c r="M3826" i="2"/>
  <c r="M3825" i="2"/>
  <c r="M3824" i="2"/>
  <c r="M3823" i="2"/>
  <c r="M3821" i="2"/>
  <c r="M3822" i="2"/>
  <c r="M3820" i="2"/>
  <c r="M3819" i="2"/>
  <c r="M3539" i="2"/>
  <c r="M3537" i="2"/>
  <c r="M3538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530" i="2"/>
  <c r="M3536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534" i="2"/>
  <c r="M3535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533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532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31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45" i="2"/>
  <c r="M3546" i="2"/>
  <c r="M3547" i="2"/>
  <c r="M3548" i="2"/>
  <c r="M3549" i="2"/>
  <c r="M3464" i="2"/>
  <c r="M3544" i="2"/>
  <c r="M3541" i="2"/>
  <c r="M3542" i="2"/>
  <c r="M3543" i="2"/>
  <c r="M3540" i="2"/>
  <c r="M3463" i="2"/>
  <c r="M3462" i="2"/>
  <c r="M3461" i="2"/>
  <c r="M3460" i="2"/>
  <c r="M3459" i="2"/>
  <c r="M3458" i="2"/>
  <c r="M3454" i="2"/>
  <c r="M3457" i="2"/>
  <c r="M3456" i="2"/>
  <c r="M3455" i="2"/>
  <c r="M3453" i="2"/>
  <c r="M3452" i="2"/>
  <c r="M3451" i="2"/>
  <c r="M3450" i="2"/>
  <c r="M3445" i="2"/>
  <c r="M3448" i="2"/>
  <c r="M3449" i="2"/>
  <c r="M3446" i="2"/>
  <c r="M3447" i="2"/>
  <c r="M3444" i="2"/>
  <c r="M3443" i="2"/>
  <c r="M3442" i="2"/>
  <c r="M3441" i="2"/>
  <c r="M3435" i="2"/>
  <c r="M3436" i="2"/>
  <c r="M3440" i="2"/>
  <c r="M3439" i="2"/>
  <c r="M3438" i="2"/>
  <c r="M3437" i="2"/>
  <c r="M3434" i="2"/>
  <c r="M3430" i="2"/>
  <c r="M3433" i="2"/>
  <c r="M3432" i="2"/>
  <c r="M3431" i="2"/>
  <c r="M3429" i="2"/>
  <c r="M3069" i="2"/>
  <c r="M3093" i="2"/>
  <c r="M3094" i="2"/>
  <c r="M3074" i="2"/>
  <c r="M3090" i="2"/>
  <c r="M3091" i="2"/>
  <c r="M3092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073" i="2"/>
  <c r="M3088" i="2"/>
  <c r="M30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083" i="2"/>
  <c r="M3084" i="2"/>
  <c r="M3085" i="2"/>
  <c r="M3086" i="2"/>
  <c r="M3087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072" i="2"/>
  <c r="M3082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071" i="2"/>
  <c r="M3081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078" i="2"/>
  <c r="M3079" i="2"/>
  <c r="M3080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077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076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00" i="2"/>
  <c r="M3101" i="2"/>
  <c r="M3102" i="2"/>
  <c r="M3103" i="2"/>
  <c r="M3070" i="2"/>
  <c r="M3098" i="2"/>
  <c r="M3099" i="2"/>
  <c r="M3097" i="2"/>
  <c r="M3075" i="2"/>
  <c r="M3096" i="2"/>
  <c r="M3095" i="2"/>
  <c r="M3068" i="2"/>
  <c r="M3067" i="2"/>
  <c r="M3066" i="2"/>
  <c r="M3065" i="2"/>
  <c r="M3063" i="2"/>
  <c r="M3064" i="2"/>
  <c r="M3062" i="2"/>
  <c r="M3061" i="2"/>
  <c r="M3060" i="2"/>
  <c r="M3059" i="2"/>
  <c r="M3058" i="2"/>
  <c r="M3057" i="2"/>
  <c r="M3056" i="2"/>
  <c r="M3055" i="2"/>
  <c r="M3041" i="2"/>
  <c r="M3054" i="2"/>
  <c r="M3039" i="2"/>
  <c r="M3040" i="2"/>
  <c r="M3052" i="2"/>
  <c r="M3053" i="2"/>
  <c r="M3049" i="2"/>
  <c r="M3050" i="2"/>
  <c r="M3051" i="2"/>
  <c r="M3038" i="2"/>
  <c r="M3048" i="2"/>
  <c r="M3046" i="2"/>
  <c r="M3047" i="2"/>
  <c r="M3043" i="2"/>
  <c r="M3044" i="2"/>
  <c r="M3045" i="2"/>
  <c r="M3042" i="2"/>
  <c r="M3037" i="2"/>
  <c r="M3036" i="2"/>
  <c r="M3035" i="2"/>
  <c r="M3034" i="2"/>
  <c r="M3033" i="2"/>
  <c r="M3032" i="2"/>
  <c r="M3030" i="2"/>
  <c r="M3031" i="2"/>
  <c r="M3027" i="2"/>
  <c r="M3028" i="2"/>
  <c r="M3029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337" i="2"/>
  <c r="M2348" i="2"/>
  <c r="M2349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333" i="2"/>
  <c r="M2335" i="2"/>
  <c r="M2336" i="2"/>
  <c r="M23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334" i="2"/>
  <c r="M2345" i="2"/>
  <c r="M2346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344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341" i="2"/>
  <c r="M2342" i="2"/>
  <c r="M2343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331" i="2"/>
  <c r="M2332" i="2"/>
  <c r="M2339" i="2"/>
  <c r="M234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33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53" i="2"/>
  <c r="M2354" i="2"/>
  <c r="M2351" i="2"/>
  <c r="M2352" i="2"/>
  <c r="M2350" i="2"/>
  <c r="M2330" i="2"/>
  <c r="M2328" i="2"/>
  <c r="M2329" i="2"/>
  <c r="M2327" i="2"/>
  <c r="M2326" i="2"/>
  <c r="M2325" i="2"/>
  <c r="M2323" i="2"/>
  <c r="M2324" i="2"/>
  <c r="M2322" i="2"/>
  <c r="M2321" i="2"/>
  <c r="M2320" i="2"/>
  <c r="M2318" i="2"/>
  <c r="M2319" i="2"/>
  <c r="M2317" i="2"/>
  <c r="M2315" i="2"/>
  <c r="M2316" i="2"/>
  <c r="M2303" i="2"/>
  <c r="M2304" i="2"/>
  <c r="M2305" i="2"/>
  <c r="M2306" i="2"/>
  <c r="M2307" i="2"/>
  <c r="M2308" i="2"/>
  <c r="M2309" i="2"/>
  <c r="M2284" i="2"/>
  <c r="M2300" i="2"/>
  <c r="M2301" i="2"/>
  <c r="M2302" i="2"/>
  <c r="M2283" i="2"/>
  <c r="M2296" i="2"/>
  <c r="M2297" i="2"/>
  <c r="M2298" i="2"/>
  <c r="M2299" i="2"/>
  <c r="M2282" i="2"/>
  <c r="M2295" i="2"/>
  <c r="M2288" i="2"/>
  <c r="M2289" i="2"/>
  <c r="M2290" i="2"/>
  <c r="M2291" i="2"/>
  <c r="M2292" i="2"/>
  <c r="M2293" i="2"/>
  <c r="M2294" i="2"/>
  <c r="M2281" i="2"/>
  <c r="M2286" i="2"/>
  <c r="M2287" i="2"/>
  <c r="M2285" i="2"/>
  <c r="M2280" i="2"/>
  <c r="M2279" i="2"/>
  <c r="M2277" i="2"/>
  <c r="M2278" i="2"/>
  <c r="M2276" i="2"/>
  <c r="M2275" i="2"/>
  <c r="M2274" i="2"/>
  <c r="M2273" i="2"/>
  <c r="M2272" i="2"/>
  <c r="M2271" i="2"/>
  <c r="M2270" i="2"/>
  <c r="M2269" i="2"/>
  <c r="M2268" i="2"/>
  <c r="M2267" i="2"/>
  <c r="M503" i="2"/>
  <c r="M493" i="2"/>
  <c r="M501" i="2"/>
  <c r="M502" i="2"/>
  <c r="M533" i="2"/>
  <c r="M534" i="2"/>
  <c r="M535" i="2"/>
  <c r="M536" i="2"/>
  <c r="M53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499" i="2"/>
  <c r="M500" i="2"/>
  <c r="M530" i="2"/>
  <c r="M531" i="2"/>
  <c r="M532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489" i="2"/>
  <c r="M492" i="2"/>
  <c r="M498" i="2"/>
  <c r="M527" i="2"/>
  <c r="M528" i="2"/>
  <c r="M529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490" i="2"/>
  <c r="M491" i="2"/>
  <c r="M497" i="2"/>
  <c r="M521" i="2"/>
  <c r="M522" i="2"/>
  <c r="M523" i="2"/>
  <c r="M524" i="2"/>
  <c r="M525" i="2"/>
  <c r="M526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495" i="2"/>
  <c r="M496" i="2"/>
  <c r="M511" i="2"/>
  <c r="M512" i="2"/>
  <c r="M513" i="2"/>
  <c r="M514" i="2"/>
  <c r="M515" i="2"/>
  <c r="M516" i="2"/>
  <c r="M517" i="2"/>
  <c r="M518" i="2"/>
  <c r="M519" i="2"/>
  <c r="M520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509" i="2"/>
  <c r="M510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494" i="2"/>
  <c r="M507" i="2"/>
  <c r="M50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506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504" i="2"/>
  <c r="M505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47" i="2"/>
  <c r="M548" i="2"/>
  <c r="M549" i="2"/>
  <c r="M550" i="2"/>
  <c r="M551" i="2"/>
  <c r="M544" i="2"/>
  <c r="M545" i="2"/>
  <c r="M546" i="2"/>
  <c r="M543" i="2"/>
  <c r="M542" i="2"/>
  <c r="M488" i="2"/>
  <c r="M487" i="2"/>
  <c r="M486" i="2"/>
  <c r="M485" i="2"/>
  <c r="M484" i="2"/>
  <c r="M483" i="2"/>
  <c r="M482" i="2"/>
  <c r="M481" i="2"/>
  <c r="M480" i="2"/>
  <c r="M478" i="2"/>
  <c r="M479" i="2"/>
  <c r="M477" i="2"/>
  <c r="M476" i="2"/>
  <c r="M475" i="2"/>
  <c r="M474" i="2"/>
  <c r="M473" i="2"/>
  <c r="M472" i="2"/>
  <c r="M471" i="2"/>
  <c r="M470" i="2"/>
  <c r="M465" i="2"/>
  <c r="M468" i="2"/>
  <c r="M469" i="2"/>
  <c r="M466" i="2"/>
  <c r="M467" i="2"/>
  <c r="M464" i="2"/>
  <c r="M463" i="2"/>
  <c r="M461" i="2"/>
  <c r="M462" i="2"/>
  <c r="M460" i="2"/>
  <c r="M459" i="2"/>
  <c r="M450" i="2"/>
  <c r="M451" i="2"/>
  <c r="M452" i="2"/>
  <c r="M453" i="2"/>
  <c r="M429" i="2"/>
  <c r="M446" i="2"/>
  <c r="M447" i="2"/>
  <c r="M448" i="2"/>
  <c r="M449" i="2"/>
  <c r="M427" i="2"/>
  <c r="M443" i="2"/>
  <c r="M444" i="2"/>
  <c r="M445" i="2"/>
  <c r="M428" i="2"/>
  <c r="M438" i="2"/>
  <c r="M439" i="2"/>
  <c r="M440" i="2"/>
  <c r="M441" i="2"/>
  <c r="M442" i="2"/>
  <c r="M426" i="2"/>
  <c r="M436" i="2"/>
  <c r="M437" i="2"/>
  <c r="M433" i="2"/>
  <c r="M434" i="2"/>
  <c r="M435" i="2"/>
  <c r="M432" i="2"/>
  <c r="M431" i="2"/>
  <c r="M430" i="2"/>
  <c r="M425" i="2"/>
  <c r="M424" i="2"/>
  <c r="M423" i="2"/>
  <c r="M420" i="2"/>
  <c r="M421" i="2"/>
  <c r="M410" i="2"/>
  <c r="M411" i="2"/>
  <c r="M419" i="2"/>
  <c r="M416" i="2"/>
  <c r="M417" i="2"/>
  <c r="M418" i="2"/>
  <c r="M415" i="2"/>
  <c r="M413" i="2"/>
  <c r="M414" i="2"/>
  <c r="M412" i="2"/>
  <c r="M409" i="2"/>
  <c r="M408" i="2"/>
  <c r="M407" i="2"/>
  <c r="M406" i="2"/>
  <c r="M405" i="2"/>
  <c r="M402" i="2"/>
  <c r="M404" i="2"/>
  <c r="M403" i="2"/>
  <c r="M401" i="2"/>
  <c r="M400" i="2"/>
  <c r="M399" i="2"/>
  <c r="M398" i="2"/>
  <c r="M397" i="2"/>
  <c r="M396" i="2"/>
  <c r="M395" i="2"/>
  <c r="M315" i="2"/>
  <c r="M316" i="2"/>
  <c r="M313" i="2"/>
  <c r="M327" i="2"/>
  <c r="M328" i="2"/>
  <c r="M374" i="2"/>
  <c r="M375" i="2"/>
  <c r="M376" i="2"/>
  <c r="M377" i="2"/>
  <c r="M378" i="2"/>
  <c r="M379" i="2"/>
  <c r="M380" i="2"/>
  <c r="M381" i="2"/>
  <c r="M382" i="2"/>
  <c r="M383" i="2"/>
  <c r="M314" i="2"/>
  <c r="M323" i="2"/>
  <c r="M324" i="2"/>
  <c r="M325" i="2"/>
  <c r="M326" i="2"/>
  <c r="M364" i="2"/>
  <c r="M365" i="2"/>
  <c r="M366" i="2"/>
  <c r="M367" i="2"/>
  <c r="M368" i="2"/>
  <c r="M369" i="2"/>
  <c r="M370" i="2"/>
  <c r="M371" i="2"/>
  <c r="M372" i="2"/>
  <c r="M373" i="2"/>
  <c r="M310" i="2"/>
  <c r="M358" i="2"/>
  <c r="M359" i="2"/>
  <c r="M360" i="2"/>
  <c r="M361" i="2"/>
  <c r="M362" i="2"/>
  <c r="M363" i="2"/>
  <c r="M312" i="2"/>
  <c r="M350" i="2"/>
  <c r="M351" i="2"/>
  <c r="M352" i="2"/>
  <c r="M353" i="2"/>
  <c r="M354" i="2"/>
  <c r="M355" i="2"/>
  <c r="M356" i="2"/>
  <c r="M357" i="2"/>
  <c r="M311" i="2"/>
  <c r="M321" i="2"/>
  <c r="M322" i="2"/>
  <c r="M343" i="2"/>
  <c r="M344" i="2"/>
  <c r="M345" i="2"/>
  <c r="M346" i="2"/>
  <c r="M347" i="2"/>
  <c r="M348" i="2"/>
  <c r="M349" i="2"/>
  <c r="M341" i="2"/>
  <c r="M342" i="2"/>
  <c r="M320" i="2"/>
  <c r="M339" i="2"/>
  <c r="M340" i="2"/>
  <c r="M318" i="2"/>
  <c r="M319" i="2"/>
  <c r="M336" i="2"/>
  <c r="M337" i="2"/>
  <c r="M338" i="2"/>
  <c r="M334" i="2"/>
  <c r="M335" i="2"/>
  <c r="M333" i="2"/>
  <c r="M317" i="2"/>
  <c r="M309" i="2"/>
  <c r="M308" i="2"/>
  <c r="M307" i="2"/>
  <c r="M306" i="2"/>
  <c r="M305" i="2"/>
  <c r="M304" i="2"/>
  <c r="M301" i="2"/>
  <c r="M303" i="2"/>
  <c r="M302" i="2"/>
  <c r="M300" i="2"/>
  <c r="M299" i="2"/>
  <c r="M292" i="2"/>
  <c r="M297" i="2"/>
  <c r="M298" i="2"/>
  <c r="M294" i="2"/>
  <c r="M295" i="2"/>
  <c r="M296" i="2"/>
  <c r="M293" i="2"/>
  <c r="M291" i="2"/>
  <c r="M290" i="2"/>
  <c r="M288" i="2"/>
  <c r="M289" i="2"/>
  <c r="M287" i="2"/>
  <c r="M285" i="2"/>
  <c r="M281" i="2"/>
  <c r="M282" i="2"/>
  <c r="M283" i="2"/>
  <c r="M284" i="2"/>
  <c r="M278" i="2"/>
  <c r="M279" i="2"/>
  <c r="M280" i="2"/>
  <c r="M276" i="2"/>
  <c r="M277" i="2"/>
  <c r="M269" i="2"/>
  <c r="M274" i="2"/>
  <c r="M275" i="2"/>
  <c r="M273" i="2"/>
  <c r="M268" i="2"/>
  <c r="M272" i="2"/>
  <c r="M270" i="2"/>
  <c r="M271" i="2"/>
  <c r="M267" i="2"/>
  <c r="M266" i="2"/>
  <c r="M257" i="2"/>
  <c r="M264" i="2"/>
  <c r="M265" i="2"/>
  <c r="M263" i="2"/>
  <c r="M260" i="2"/>
  <c r="M261" i="2"/>
  <c r="M262" i="2"/>
  <c r="M258" i="2"/>
  <c r="M259" i="2"/>
  <c r="M256" i="2"/>
  <c r="M255" i="2"/>
  <c r="M254" i="2"/>
  <c r="M253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83" i="2"/>
  <c r="M89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8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84" i="2"/>
  <c r="M86" i="2"/>
  <c r="M87" i="2"/>
  <c r="M88" i="2"/>
  <c r="M125" i="2"/>
  <c r="M126" i="2"/>
  <c r="M127" i="2"/>
  <c r="M128" i="2"/>
  <c r="M129" i="2"/>
  <c r="M130" i="2"/>
  <c r="M131" i="2"/>
  <c r="M132" i="2"/>
  <c r="M133" i="2"/>
  <c r="M134" i="2"/>
  <c r="M135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04" i="2"/>
  <c r="M105" i="2"/>
  <c r="M106" i="2"/>
  <c r="M107" i="2"/>
  <c r="M108" i="2"/>
  <c r="M109" i="2"/>
  <c r="M99" i="2"/>
  <c r="M100" i="2"/>
  <c r="M101" i="2"/>
  <c r="M102" i="2"/>
  <c r="M103" i="2"/>
  <c r="M94" i="2"/>
  <c r="M95" i="2"/>
  <c r="M96" i="2"/>
  <c r="M97" i="2"/>
  <c r="M98" i="2"/>
  <c r="M93" i="2"/>
  <c r="M92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4" i="2"/>
  <c r="M65" i="2"/>
  <c r="M66" i="2"/>
  <c r="M59" i="2"/>
  <c r="M60" i="2"/>
  <c r="M61" i="2"/>
  <c r="M62" i="2"/>
  <c r="M63" i="2"/>
  <c r="M36" i="2"/>
  <c r="M56" i="2"/>
  <c r="M57" i="2"/>
  <c r="M58" i="2"/>
  <c r="M50" i="2"/>
  <c r="M51" i="2"/>
  <c r="M52" i="2"/>
  <c r="M53" i="2"/>
  <c r="M54" i="2"/>
  <c r="M55" i="2"/>
  <c r="M48" i="2"/>
  <c r="M49" i="2"/>
  <c r="M43" i="2"/>
  <c r="M44" i="2"/>
  <c r="M45" i="2"/>
  <c r="M46" i="2"/>
  <c r="M47" i="2"/>
  <c r="M38" i="2"/>
  <c r="M39" i="2"/>
  <c r="M40" i="2"/>
  <c r="M41" i="2"/>
  <c r="M42" i="2"/>
  <c r="M35" i="2"/>
  <c r="M37" i="2"/>
  <c r="M34" i="2"/>
  <c r="M33" i="2"/>
  <c r="M29" i="2"/>
  <c r="M30" i="2"/>
  <c r="M28" i="2"/>
  <c r="M25" i="2"/>
  <c r="M26" i="2"/>
  <c r="M27" i="2"/>
  <c r="M23" i="2"/>
  <c r="M24" i="2"/>
  <c r="M22" i="2"/>
  <c r="M19" i="2"/>
  <c r="M18" i="2"/>
  <c r="M16" i="2"/>
  <c r="M17" i="2"/>
  <c r="M14" i="2"/>
  <c r="M15" i="2"/>
  <c r="M13" i="2"/>
  <c r="M12" i="2"/>
  <c r="M11" i="2"/>
  <c r="M10" i="2"/>
  <c r="M9" i="2"/>
  <c r="M8" i="2"/>
  <c r="M6" i="2"/>
  <c r="M7" i="2"/>
  <c r="M5" i="2"/>
  <c r="M4" i="2"/>
  <c r="M3" i="2"/>
  <c r="M2" i="2"/>
  <c r="M3417" i="2"/>
  <c r="U5" i="2"/>
  <c r="S13" i="2" s="1"/>
  <c r="V5" i="2" l="1"/>
  <c r="R5" i="2"/>
  <c r="U6" i="2"/>
  <c r="Q6" i="2"/>
  <c r="V3" i="2"/>
  <c r="R3" i="2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8" i="3"/>
  <c r="H3178" i="3" s="1"/>
  <c r="G3179" i="3"/>
  <c r="H3179" i="3" s="1"/>
  <c r="G3176" i="3"/>
  <c r="H3176" i="3" s="1"/>
  <c r="G3177" i="3"/>
  <c r="H3177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5" i="3"/>
  <c r="H3165" i="3" s="1"/>
  <c r="G3166" i="3"/>
  <c r="H3166" i="3" s="1"/>
  <c r="G3161" i="3"/>
  <c r="H3161" i="3" s="1"/>
  <c r="G3163" i="3"/>
  <c r="H3163" i="3" s="1"/>
  <c r="G3164" i="3"/>
  <c r="H3164" i="3" s="1"/>
  <c r="G3162" i="3"/>
  <c r="H3162" i="3" s="1"/>
  <c r="G3160" i="3"/>
  <c r="H3160" i="3" s="1"/>
  <c r="G3159" i="3"/>
  <c r="H3159" i="3" s="1"/>
  <c r="G3158" i="3"/>
  <c r="H3158" i="3" s="1"/>
  <c r="G3154" i="3"/>
  <c r="H3154" i="3" s="1"/>
  <c r="G3155" i="3"/>
  <c r="H3155" i="3" s="1"/>
  <c r="G3156" i="3"/>
  <c r="H3156" i="3" s="1"/>
  <c r="G3157" i="3"/>
  <c r="H3157" i="3" s="1"/>
  <c r="G3150" i="3"/>
  <c r="H3150" i="3" s="1"/>
  <c r="G3152" i="3"/>
  <c r="H3152" i="3" s="1"/>
  <c r="G3149" i="3"/>
  <c r="H3149" i="3" s="1"/>
  <c r="G3148" i="3"/>
  <c r="H3148" i="3" s="1"/>
  <c r="G3147" i="3"/>
  <c r="H3147" i="3" s="1"/>
  <c r="G3151" i="3"/>
  <c r="H3151" i="3" s="1"/>
  <c r="G3153" i="3"/>
  <c r="H3153" i="3" s="1"/>
  <c r="G3145" i="3"/>
  <c r="H3145" i="3" s="1"/>
  <c r="G3141" i="3"/>
  <c r="H3141" i="3" s="1"/>
  <c r="G3146" i="3"/>
  <c r="H3146" i="3" s="1"/>
  <c r="G3142" i="3"/>
  <c r="H3142" i="3" s="1"/>
  <c r="G3143" i="3"/>
  <c r="H3143" i="3" s="1"/>
  <c r="G3144" i="3"/>
  <c r="H3144" i="3" s="1"/>
  <c r="G3140" i="3"/>
  <c r="H3140" i="3" s="1"/>
  <c r="G3139" i="3"/>
  <c r="H3139" i="3" s="1"/>
  <c r="G3132" i="3"/>
  <c r="H3132" i="3" s="1"/>
  <c r="G3133" i="3"/>
  <c r="H3133" i="3" s="1"/>
  <c r="G3130" i="3"/>
  <c r="H3130" i="3" s="1"/>
  <c r="G3136" i="3"/>
  <c r="H3136" i="3" s="1"/>
  <c r="G3131" i="3"/>
  <c r="H3131" i="3" s="1"/>
  <c r="G3138" i="3"/>
  <c r="H3138" i="3" s="1"/>
  <c r="G3135" i="3"/>
  <c r="H3135" i="3" s="1"/>
  <c r="G3137" i="3"/>
  <c r="H3137" i="3" s="1"/>
  <c r="G3134" i="3"/>
  <c r="H3134" i="3" s="1"/>
  <c r="G3129" i="3"/>
  <c r="H3129" i="3" s="1"/>
  <c r="G3123" i="3"/>
  <c r="H3123" i="3" s="1"/>
  <c r="G3127" i="3"/>
  <c r="H3127" i="3" s="1"/>
  <c r="G3126" i="3"/>
  <c r="H3126" i="3" s="1"/>
  <c r="G3124" i="3"/>
  <c r="H3124" i="3" s="1"/>
  <c r="G3125" i="3"/>
  <c r="H3125" i="3" s="1"/>
  <c r="G3122" i="3"/>
  <c r="H3122" i="3" s="1"/>
  <c r="G3128" i="3"/>
  <c r="H3128" i="3" s="1"/>
  <c r="G3116" i="3"/>
  <c r="H3116" i="3" s="1"/>
  <c r="G3119" i="3"/>
  <c r="H3119" i="3" s="1"/>
  <c r="G3120" i="3"/>
  <c r="H3120" i="3" s="1"/>
  <c r="G3121" i="3"/>
  <c r="H3121" i="3" s="1"/>
  <c r="G3115" i="3"/>
  <c r="H3115" i="3" s="1"/>
  <c r="G3118" i="3"/>
  <c r="H3118" i="3" s="1"/>
  <c r="G3117" i="3"/>
  <c r="H3117" i="3" s="1"/>
  <c r="G3114" i="3"/>
  <c r="H3114" i="3" s="1"/>
  <c r="G3106" i="3"/>
  <c r="H3106" i="3" s="1"/>
  <c r="G3112" i="3"/>
  <c r="H3112" i="3" s="1"/>
  <c r="G3111" i="3"/>
  <c r="H3111" i="3" s="1"/>
  <c r="G3108" i="3"/>
  <c r="H3108" i="3" s="1"/>
  <c r="G3113" i="3"/>
  <c r="H3113" i="3" s="1"/>
  <c r="G3110" i="3"/>
  <c r="H3110" i="3" s="1"/>
  <c r="G3107" i="3"/>
  <c r="H3107" i="3" s="1"/>
  <c r="G3109" i="3"/>
  <c r="H3109" i="3" s="1"/>
  <c r="G3105" i="3"/>
  <c r="H3105" i="3" s="1"/>
  <c r="G3099" i="3"/>
  <c r="H3099" i="3" s="1"/>
  <c r="G3102" i="3"/>
  <c r="H3102" i="3" s="1"/>
  <c r="G3098" i="3"/>
  <c r="H3098" i="3" s="1"/>
  <c r="G3103" i="3"/>
  <c r="H3103" i="3" s="1"/>
  <c r="G3101" i="3"/>
  <c r="H3101" i="3" s="1"/>
  <c r="G3100" i="3"/>
  <c r="H3100" i="3" s="1"/>
  <c r="G3104" i="3"/>
  <c r="H3104" i="3" s="1"/>
  <c r="G3097" i="3"/>
  <c r="H3097" i="3" s="1"/>
  <c r="G3096" i="3"/>
  <c r="H3096" i="3" s="1"/>
  <c r="G3076" i="3"/>
  <c r="H3076" i="3" s="1"/>
  <c r="G3077" i="3"/>
  <c r="H3077" i="3" s="1"/>
  <c r="G3085" i="3"/>
  <c r="H3085" i="3" s="1"/>
  <c r="G3083" i="3"/>
  <c r="H3083" i="3" s="1"/>
  <c r="G3094" i="3"/>
  <c r="H3094" i="3" s="1"/>
  <c r="G3086" i="3"/>
  <c r="H3086" i="3" s="1"/>
  <c r="G3079" i="3"/>
  <c r="H3079" i="3" s="1"/>
  <c r="G3081" i="3"/>
  <c r="H3081" i="3" s="1"/>
  <c r="G3092" i="3"/>
  <c r="H3092" i="3" s="1"/>
  <c r="G3084" i="3"/>
  <c r="H3084" i="3" s="1"/>
  <c r="G3095" i="3"/>
  <c r="H3095" i="3" s="1"/>
  <c r="G3089" i="3"/>
  <c r="H3089" i="3" s="1"/>
  <c r="G3080" i="3"/>
  <c r="H3080" i="3" s="1"/>
  <c r="G3091" i="3"/>
  <c r="H3091" i="3" s="1"/>
  <c r="G3093" i="3"/>
  <c r="H3093" i="3" s="1"/>
  <c r="G3082" i="3"/>
  <c r="H3082" i="3" s="1"/>
  <c r="G3088" i="3"/>
  <c r="H3088" i="3" s="1"/>
  <c r="G3090" i="3"/>
  <c r="H3090" i="3" s="1"/>
  <c r="G3078" i="3"/>
  <c r="H3078" i="3" s="1"/>
  <c r="G3087" i="3"/>
  <c r="H3087" i="3" s="1"/>
  <c r="G3075" i="3"/>
  <c r="H3075" i="3" s="1"/>
  <c r="G3063" i="3"/>
  <c r="H3063" i="3" s="1"/>
  <c r="G3068" i="3"/>
  <c r="H3068" i="3" s="1"/>
  <c r="G3070" i="3"/>
  <c r="H3070" i="3" s="1"/>
  <c r="G3073" i="3"/>
  <c r="H3073" i="3" s="1"/>
  <c r="G3065" i="3"/>
  <c r="H3065" i="3" s="1"/>
  <c r="G3067" i="3"/>
  <c r="H3067" i="3" s="1"/>
  <c r="G3072" i="3"/>
  <c r="H3072" i="3" s="1"/>
  <c r="G3074" i="3"/>
  <c r="H3074" i="3" s="1"/>
  <c r="G3071" i="3"/>
  <c r="H3071" i="3" s="1"/>
  <c r="G3069" i="3"/>
  <c r="H3069" i="3" s="1"/>
  <c r="G3066" i="3"/>
  <c r="H3066" i="3" s="1"/>
  <c r="G3064" i="3"/>
  <c r="H3064" i="3" s="1"/>
  <c r="G3062" i="3"/>
  <c r="H3062" i="3" s="1"/>
  <c r="G3061" i="3"/>
  <c r="H3061" i="3" s="1"/>
  <c r="G3060" i="3"/>
  <c r="H3060" i="3" s="1"/>
  <c r="G3059" i="3"/>
  <c r="H3059" i="3" s="1"/>
  <c r="G3050" i="3"/>
  <c r="H3050" i="3" s="1"/>
  <c r="G3054" i="3"/>
  <c r="H3054" i="3" s="1"/>
  <c r="G3055" i="3"/>
  <c r="H3055" i="3" s="1"/>
  <c r="G3048" i="3"/>
  <c r="H3048" i="3" s="1"/>
  <c r="G3051" i="3"/>
  <c r="H3051" i="3" s="1"/>
  <c r="G3053" i="3"/>
  <c r="H3053" i="3" s="1"/>
  <c r="G3058" i="3"/>
  <c r="H3058" i="3" s="1"/>
  <c r="G3047" i="3"/>
  <c r="H3047" i="3" s="1"/>
  <c r="G3049" i="3"/>
  <c r="H3049" i="3" s="1"/>
  <c r="G3057" i="3"/>
  <c r="H3057" i="3" s="1"/>
  <c r="G3046" i="3"/>
  <c r="H3046" i="3" s="1"/>
  <c r="G3056" i="3"/>
  <c r="H3056" i="3" s="1"/>
  <c r="G3052" i="3"/>
  <c r="H3052" i="3" s="1"/>
  <c r="G3044" i="3"/>
  <c r="H3044" i="3" s="1"/>
  <c r="G3045" i="3"/>
  <c r="H3045" i="3" s="1"/>
  <c r="G3038" i="3"/>
  <c r="H3038" i="3" s="1"/>
  <c r="G3042" i="3"/>
  <c r="H3042" i="3" s="1"/>
  <c r="G3037" i="3"/>
  <c r="H3037" i="3" s="1"/>
  <c r="G3043" i="3"/>
  <c r="H3043" i="3" s="1"/>
  <c r="G3033" i="3"/>
  <c r="H3033" i="3" s="1"/>
  <c r="G3034" i="3"/>
  <c r="H3034" i="3" s="1"/>
  <c r="G3041" i="3"/>
  <c r="H3041" i="3" s="1"/>
  <c r="G3039" i="3"/>
  <c r="H3039" i="3" s="1"/>
  <c r="G3040" i="3"/>
  <c r="H3040" i="3" s="1"/>
  <c r="G3035" i="3"/>
  <c r="H3035" i="3" s="1"/>
  <c r="G3036" i="3"/>
  <c r="H3036" i="3" s="1"/>
  <c r="G3032" i="3"/>
  <c r="H3032" i="3" s="1"/>
  <c r="G3029" i="3"/>
  <c r="H3029" i="3" s="1"/>
  <c r="G3015" i="3"/>
  <c r="H3015" i="3" s="1"/>
  <c r="G3021" i="3"/>
  <c r="H3021" i="3" s="1"/>
  <c r="G3030" i="3"/>
  <c r="H3030" i="3" s="1"/>
  <c r="G3022" i="3"/>
  <c r="H3022" i="3" s="1"/>
  <c r="G3016" i="3"/>
  <c r="H3016" i="3" s="1"/>
  <c r="G3025" i="3"/>
  <c r="H3025" i="3" s="1"/>
  <c r="G3024" i="3"/>
  <c r="H3024" i="3" s="1"/>
  <c r="G3026" i="3"/>
  <c r="H3026" i="3" s="1"/>
  <c r="G3019" i="3"/>
  <c r="H3019" i="3" s="1"/>
  <c r="G3018" i="3"/>
  <c r="H3018" i="3" s="1"/>
  <c r="G3027" i="3"/>
  <c r="H3027" i="3" s="1"/>
  <c r="G3031" i="3"/>
  <c r="H3031" i="3" s="1"/>
  <c r="G3020" i="3"/>
  <c r="H3020" i="3" s="1"/>
  <c r="G3028" i="3"/>
  <c r="H3028" i="3" s="1"/>
  <c r="G3023" i="3"/>
  <c r="H3023" i="3" s="1"/>
  <c r="G3017" i="3"/>
  <c r="H3017" i="3" s="1"/>
  <c r="G3014" i="3"/>
  <c r="H3014" i="3" s="1"/>
  <c r="G3013" i="3"/>
  <c r="H3013" i="3" s="1"/>
  <c r="G3012" i="3"/>
  <c r="H3012" i="3" s="1"/>
  <c r="G3011" i="3"/>
  <c r="H3011" i="3" s="1"/>
  <c r="G2984" i="3"/>
  <c r="H2984" i="3" s="1"/>
  <c r="G2985" i="3"/>
  <c r="H2985" i="3" s="1"/>
  <c r="G2986" i="3"/>
  <c r="H2986" i="3" s="1"/>
  <c r="G3000" i="3"/>
  <c r="H3000" i="3" s="1"/>
  <c r="G3003" i="3"/>
  <c r="H3003" i="3" s="1"/>
  <c r="G2991" i="3"/>
  <c r="H2991" i="3" s="1"/>
  <c r="G3005" i="3"/>
  <c r="H3005" i="3" s="1"/>
  <c r="G2993" i="3"/>
  <c r="H2993" i="3" s="1"/>
  <c r="G3004" i="3"/>
  <c r="H3004" i="3" s="1"/>
  <c r="G2987" i="3"/>
  <c r="H2987" i="3" s="1"/>
  <c r="G2992" i="3"/>
  <c r="H2992" i="3" s="1"/>
  <c r="G3010" i="3"/>
  <c r="H3010" i="3" s="1"/>
  <c r="G2996" i="3"/>
  <c r="H2996" i="3" s="1"/>
  <c r="G2999" i="3"/>
  <c r="H2999" i="3" s="1"/>
  <c r="G2997" i="3"/>
  <c r="H2997" i="3" s="1"/>
  <c r="G3008" i="3"/>
  <c r="H3008" i="3" s="1"/>
  <c r="G3006" i="3"/>
  <c r="H3006" i="3" s="1"/>
  <c r="G2988" i="3"/>
  <c r="H2988" i="3" s="1"/>
  <c r="G2990" i="3"/>
  <c r="H2990" i="3" s="1"/>
  <c r="G3007" i="3"/>
  <c r="H3007" i="3" s="1"/>
  <c r="G2998" i="3"/>
  <c r="H2998" i="3" s="1"/>
  <c r="G2989" i="3"/>
  <c r="H2989" i="3" s="1"/>
  <c r="G2995" i="3"/>
  <c r="H2995" i="3" s="1"/>
  <c r="G3002" i="3"/>
  <c r="H3002" i="3" s="1"/>
  <c r="G3009" i="3"/>
  <c r="H3009" i="3" s="1"/>
  <c r="G3001" i="3"/>
  <c r="H3001" i="3" s="1"/>
  <c r="G2994" i="3"/>
  <c r="H2994" i="3" s="1"/>
  <c r="G2983" i="3"/>
  <c r="H2983" i="3" s="1"/>
  <c r="G2982" i="3"/>
  <c r="H2982" i="3" s="1"/>
  <c r="G2954" i="3"/>
  <c r="H2954" i="3" s="1"/>
  <c r="G2955" i="3"/>
  <c r="H2955" i="3" s="1"/>
  <c r="G2956" i="3"/>
  <c r="H2956" i="3" s="1"/>
  <c r="G2979" i="3"/>
  <c r="H2979" i="3" s="1"/>
  <c r="G2972" i="3"/>
  <c r="H2972" i="3" s="1"/>
  <c r="G2973" i="3"/>
  <c r="H2973" i="3" s="1"/>
  <c r="G2977" i="3"/>
  <c r="H2977" i="3" s="1"/>
  <c r="G2960" i="3"/>
  <c r="H2960" i="3" s="1"/>
  <c r="G2978" i="3"/>
  <c r="H2978" i="3" s="1"/>
  <c r="G2969" i="3"/>
  <c r="H2969" i="3" s="1"/>
  <c r="G2976" i="3"/>
  <c r="H2976" i="3" s="1"/>
  <c r="G2974" i="3"/>
  <c r="H2974" i="3" s="1"/>
  <c r="G2965" i="3"/>
  <c r="H2965" i="3" s="1"/>
  <c r="G2981" i="3"/>
  <c r="H2981" i="3" s="1"/>
  <c r="G2980" i="3"/>
  <c r="H2980" i="3" s="1"/>
  <c r="G2962" i="3"/>
  <c r="H2962" i="3" s="1"/>
  <c r="G2959" i="3"/>
  <c r="H2959" i="3" s="1"/>
  <c r="G2957" i="3"/>
  <c r="H2957" i="3" s="1"/>
  <c r="G2968" i="3"/>
  <c r="H2968" i="3" s="1"/>
  <c r="G2961" i="3"/>
  <c r="H2961" i="3" s="1"/>
  <c r="G2966" i="3"/>
  <c r="H2966" i="3" s="1"/>
  <c r="G2963" i="3"/>
  <c r="H2963" i="3" s="1"/>
  <c r="G2971" i="3"/>
  <c r="H2971" i="3" s="1"/>
  <c r="G2967" i="3"/>
  <c r="H2967" i="3" s="1"/>
  <c r="G2964" i="3"/>
  <c r="H2964" i="3" s="1"/>
  <c r="G2975" i="3"/>
  <c r="H2975" i="3" s="1"/>
  <c r="G2958" i="3"/>
  <c r="H2958" i="3" s="1"/>
  <c r="G2970" i="3"/>
  <c r="H2970" i="3" s="1"/>
  <c r="G2953" i="3"/>
  <c r="H2953" i="3" s="1"/>
  <c r="G2951" i="3"/>
  <c r="H2951" i="3" s="1"/>
  <c r="G2952" i="3"/>
  <c r="H2952" i="3" s="1"/>
  <c r="G2950" i="3"/>
  <c r="H2950" i="3" s="1"/>
  <c r="G2917" i="3"/>
  <c r="H2917" i="3" s="1"/>
  <c r="G2918" i="3"/>
  <c r="H2918" i="3" s="1"/>
  <c r="G2919" i="3"/>
  <c r="H2919" i="3" s="1"/>
  <c r="G2948" i="3"/>
  <c r="H2948" i="3" s="1"/>
  <c r="G2928" i="3"/>
  <c r="H2928" i="3" s="1"/>
  <c r="G2929" i="3"/>
  <c r="H2929" i="3" s="1"/>
  <c r="G2920" i="3"/>
  <c r="H2920" i="3" s="1"/>
  <c r="G2921" i="3"/>
  <c r="H2921" i="3" s="1"/>
  <c r="G2947" i="3"/>
  <c r="H2947" i="3" s="1"/>
  <c r="G2943" i="3"/>
  <c r="H2943" i="3" s="1"/>
  <c r="G2931" i="3"/>
  <c r="H2931" i="3" s="1"/>
  <c r="G2936" i="3"/>
  <c r="H2936" i="3" s="1"/>
  <c r="G2926" i="3"/>
  <c r="H2926" i="3" s="1"/>
  <c r="G2923" i="3"/>
  <c r="H2923" i="3" s="1"/>
  <c r="G2945" i="3"/>
  <c r="H2945" i="3" s="1"/>
  <c r="G2934" i="3"/>
  <c r="H2934" i="3" s="1"/>
  <c r="G2944" i="3"/>
  <c r="H2944" i="3" s="1"/>
  <c r="G2949" i="3"/>
  <c r="H2949" i="3" s="1"/>
  <c r="G2939" i="3"/>
  <c r="H2939" i="3" s="1"/>
  <c r="G2924" i="3"/>
  <c r="H2924" i="3" s="1"/>
  <c r="G2932" i="3"/>
  <c r="H2932" i="3" s="1"/>
  <c r="G2927" i="3"/>
  <c r="H2927" i="3" s="1"/>
  <c r="G2925" i="3"/>
  <c r="H2925" i="3" s="1"/>
  <c r="G2946" i="3"/>
  <c r="H2946" i="3" s="1"/>
  <c r="G2930" i="3"/>
  <c r="H2930" i="3" s="1"/>
  <c r="G2937" i="3"/>
  <c r="H2937" i="3" s="1"/>
  <c r="G2940" i="3"/>
  <c r="H2940" i="3" s="1"/>
  <c r="G2935" i="3"/>
  <c r="H2935" i="3" s="1"/>
  <c r="G2933" i="3"/>
  <c r="H2933" i="3" s="1"/>
  <c r="G2942" i="3"/>
  <c r="H2942" i="3" s="1"/>
  <c r="G2938" i="3"/>
  <c r="H2938" i="3" s="1"/>
  <c r="G2941" i="3"/>
  <c r="H2941" i="3" s="1"/>
  <c r="G2922" i="3"/>
  <c r="H2922" i="3" s="1"/>
  <c r="G2915" i="3"/>
  <c r="H2915" i="3" s="1"/>
  <c r="G2914" i="3"/>
  <c r="H2914" i="3" s="1"/>
  <c r="G2916" i="3"/>
  <c r="H2916" i="3" s="1"/>
  <c r="G2913" i="3"/>
  <c r="H2913" i="3" s="1"/>
  <c r="G2912" i="3"/>
  <c r="H2912" i="3" s="1"/>
  <c r="G2911" i="3"/>
  <c r="H2911" i="3" s="1"/>
  <c r="G2857" i="3"/>
  <c r="H2857" i="3" s="1"/>
  <c r="G2858" i="3"/>
  <c r="H2858" i="3" s="1"/>
  <c r="G2861" i="3"/>
  <c r="H2861" i="3" s="1"/>
  <c r="G2862" i="3"/>
  <c r="H2862" i="3" s="1"/>
  <c r="G2860" i="3"/>
  <c r="H2860" i="3" s="1"/>
  <c r="G2859" i="3"/>
  <c r="H2859" i="3" s="1"/>
  <c r="G2871" i="3"/>
  <c r="H2871" i="3" s="1"/>
  <c r="G2906" i="3"/>
  <c r="H2906" i="3" s="1"/>
  <c r="G2910" i="3"/>
  <c r="H2910" i="3" s="1"/>
  <c r="G2869" i="3"/>
  <c r="H2869" i="3" s="1"/>
  <c r="G2880" i="3"/>
  <c r="H2880" i="3" s="1"/>
  <c r="G2874" i="3"/>
  <c r="H2874" i="3" s="1"/>
  <c r="G2899" i="3"/>
  <c r="H2899" i="3" s="1"/>
  <c r="G2890" i="3"/>
  <c r="H2890" i="3" s="1"/>
  <c r="G2893" i="3"/>
  <c r="H2893" i="3" s="1"/>
  <c r="G2876" i="3"/>
  <c r="H2876" i="3" s="1"/>
  <c r="G2900" i="3"/>
  <c r="H2900" i="3" s="1"/>
  <c r="G2884" i="3"/>
  <c r="H2884" i="3" s="1"/>
  <c r="G2889" i="3"/>
  <c r="H2889" i="3" s="1"/>
  <c r="G2894" i="3"/>
  <c r="H2894" i="3" s="1"/>
  <c r="G2885" i="3"/>
  <c r="H2885" i="3" s="1"/>
  <c r="G2872" i="3"/>
  <c r="H2872" i="3" s="1"/>
  <c r="G2902" i="3"/>
  <c r="H2902" i="3" s="1"/>
  <c r="G2863" i="3"/>
  <c r="H2863" i="3" s="1"/>
  <c r="G2903" i="3"/>
  <c r="H2903" i="3" s="1"/>
  <c r="G2895" i="3"/>
  <c r="H2895" i="3" s="1"/>
  <c r="G2909" i="3"/>
  <c r="H2909" i="3" s="1"/>
  <c r="G2864" i="3"/>
  <c r="H2864" i="3" s="1"/>
  <c r="G2908" i="3"/>
  <c r="H2908" i="3" s="1"/>
  <c r="G2870" i="3"/>
  <c r="H2870" i="3" s="1"/>
  <c r="G2897" i="3"/>
  <c r="H2897" i="3" s="1"/>
  <c r="G2886" i="3"/>
  <c r="H2886" i="3" s="1"/>
  <c r="G2905" i="3"/>
  <c r="H2905" i="3" s="1"/>
  <c r="G2865" i="3"/>
  <c r="H2865" i="3" s="1"/>
  <c r="G2875" i="3"/>
  <c r="H2875" i="3" s="1"/>
  <c r="G2881" i="3"/>
  <c r="H2881" i="3" s="1"/>
  <c r="G2904" i="3"/>
  <c r="H2904" i="3" s="1"/>
  <c r="G2866" i="3"/>
  <c r="H2866" i="3" s="1"/>
  <c r="G2883" i="3"/>
  <c r="H2883" i="3" s="1"/>
  <c r="G2867" i="3"/>
  <c r="H2867" i="3" s="1"/>
  <c r="G2907" i="3"/>
  <c r="H2907" i="3" s="1"/>
  <c r="G2898" i="3"/>
  <c r="H2898" i="3" s="1"/>
  <c r="G2877" i="3"/>
  <c r="H2877" i="3" s="1"/>
  <c r="G2868" i="3"/>
  <c r="H2868" i="3" s="1"/>
  <c r="G2873" i="3"/>
  <c r="H2873" i="3" s="1"/>
  <c r="G2891" i="3"/>
  <c r="H2891" i="3" s="1"/>
  <c r="G2892" i="3"/>
  <c r="H2892" i="3" s="1"/>
  <c r="G2879" i="3"/>
  <c r="H2879" i="3" s="1"/>
  <c r="G2878" i="3"/>
  <c r="H2878" i="3" s="1"/>
  <c r="G2901" i="3"/>
  <c r="H2901" i="3" s="1"/>
  <c r="G2896" i="3"/>
  <c r="H2896" i="3" s="1"/>
  <c r="G2887" i="3"/>
  <c r="H2887" i="3" s="1"/>
  <c r="G2882" i="3"/>
  <c r="H2882" i="3" s="1"/>
  <c r="G2888" i="3"/>
  <c r="H2888" i="3" s="1"/>
  <c r="G2856" i="3"/>
  <c r="H2856" i="3" s="1"/>
  <c r="G2848" i="3"/>
  <c r="H2848" i="3" s="1"/>
  <c r="G2849" i="3"/>
  <c r="H2849" i="3" s="1"/>
  <c r="G2853" i="3"/>
  <c r="H2853" i="3" s="1"/>
  <c r="G2850" i="3"/>
  <c r="H2850" i="3" s="1"/>
  <c r="G2854" i="3"/>
  <c r="H2854" i="3" s="1"/>
  <c r="G2852" i="3"/>
  <c r="H2852" i="3" s="1"/>
  <c r="G2851" i="3"/>
  <c r="H2851" i="3" s="1"/>
  <c r="G2855" i="3"/>
  <c r="H2855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G2841" i="3"/>
  <c r="H2841" i="3" s="1"/>
  <c r="G2840" i="3"/>
  <c r="H2840" i="3" s="1"/>
  <c r="G2839" i="3"/>
  <c r="H2839" i="3" s="1"/>
  <c r="G2775" i="3"/>
  <c r="H2775" i="3" s="1"/>
  <c r="G2776" i="3"/>
  <c r="H2776" i="3" s="1"/>
  <c r="G2778" i="3"/>
  <c r="H2778" i="3" s="1"/>
  <c r="G2777" i="3"/>
  <c r="H2777" i="3" s="1"/>
  <c r="G2791" i="3"/>
  <c r="H2791" i="3" s="1"/>
  <c r="G2830" i="3"/>
  <c r="H2830" i="3" s="1"/>
  <c r="G2807" i="3"/>
  <c r="H2807" i="3" s="1"/>
  <c r="G2802" i="3"/>
  <c r="H2802" i="3" s="1"/>
  <c r="G2827" i="3"/>
  <c r="H2827" i="3" s="1"/>
  <c r="G2796" i="3"/>
  <c r="H2796" i="3" s="1"/>
  <c r="G2838" i="3"/>
  <c r="H2838" i="3" s="1"/>
  <c r="G2819" i="3"/>
  <c r="H2819" i="3" s="1"/>
  <c r="G2823" i="3"/>
  <c r="H2823" i="3" s="1"/>
  <c r="G2833" i="3"/>
  <c r="H2833" i="3" s="1"/>
  <c r="G2797" i="3"/>
  <c r="H2797" i="3" s="1"/>
  <c r="G2798" i="3"/>
  <c r="H2798" i="3" s="1"/>
  <c r="G2808" i="3"/>
  <c r="H2808" i="3" s="1"/>
  <c r="G2831" i="3"/>
  <c r="H2831" i="3" s="1"/>
  <c r="G2826" i="3"/>
  <c r="H2826" i="3" s="1"/>
  <c r="G2781" i="3"/>
  <c r="H2781" i="3" s="1"/>
  <c r="G2812" i="3"/>
  <c r="H2812" i="3" s="1"/>
  <c r="G2820" i="3"/>
  <c r="H2820" i="3" s="1"/>
  <c r="G2836" i="3"/>
  <c r="H2836" i="3" s="1"/>
  <c r="G2814" i="3"/>
  <c r="H2814" i="3" s="1"/>
  <c r="G2803" i="3"/>
  <c r="H2803" i="3" s="1"/>
  <c r="G2799" i="3"/>
  <c r="H2799" i="3" s="1"/>
  <c r="G2815" i="3"/>
  <c r="H2815" i="3" s="1"/>
  <c r="G2828" i="3"/>
  <c r="H2828" i="3" s="1"/>
  <c r="G2829" i="3"/>
  <c r="H2829" i="3" s="1"/>
  <c r="G2832" i="3"/>
  <c r="H2832" i="3" s="1"/>
  <c r="G2821" i="3"/>
  <c r="H2821" i="3" s="1"/>
  <c r="G2784" i="3"/>
  <c r="H2784" i="3" s="1"/>
  <c r="G2792" i="3"/>
  <c r="H2792" i="3" s="1"/>
  <c r="G2837" i="3"/>
  <c r="H2837" i="3" s="1"/>
  <c r="G2787" i="3"/>
  <c r="H2787" i="3" s="1"/>
  <c r="G2809" i="3"/>
  <c r="H2809" i="3" s="1"/>
  <c r="G2804" i="3"/>
  <c r="H2804" i="3" s="1"/>
  <c r="G2835" i="3"/>
  <c r="H2835" i="3" s="1"/>
  <c r="G2816" i="3"/>
  <c r="H2816" i="3" s="1"/>
  <c r="G2782" i="3"/>
  <c r="H2782" i="3" s="1"/>
  <c r="G2793" i="3"/>
  <c r="H2793" i="3" s="1"/>
  <c r="G2783" i="3"/>
  <c r="H2783" i="3" s="1"/>
  <c r="G2811" i="3"/>
  <c r="H2811" i="3" s="1"/>
  <c r="G2813" i="3"/>
  <c r="H2813" i="3" s="1"/>
  <c r="G2810" i="3"/>
  <c r="H2810" i="3" s="1"/>
  <c r="G2805" i="3"/>
  <c r="H2805" i="3" s="1"/>
  <c r="G2824" i="3"/>
  <c r="H2824" i="3" s="1"/>
  <c r="G2779" i="3"/>
  <c r="H2779" i="3" s="1"/>
  <c r="G2834" i="3"/>
  <c r="H2834" i="3" s="1"/>
  <c r="G2825" i="3"/>
  <c r="H2825" i="3" s="1"/>
  <c r="G2788" i="3"/>
  <c r="H2788" i="3" s="1"/>
  <c r="G2785" i="3"/>
  <c r="H2785" i="3" s="1"/>
  <c r="G2822" i="3"/>
  <c r="H2822" i="3" s="1"/>
  <c r="G2801" i="3"/>
  <c r="H2801" i="3" s="1"/>
  <c r="G2789" i="3"/>
  <c r="H2789" i="3" s="1"/>
  <c r="G2800" i="3"/>
  <c r="H2800" i="3" s="1"/>
  <c r="G2818" i="3"/>
  <c r="H2818" i="3" s="1"/>
  <c r="G2806" i="3"/>
  <c r="H2806" i="3" s="1"/>
  <c r="G2780" i="3"/>
  <c r="H2780" i="3" s="1"/>
  <c r="G2786" i="3"/>
  <c r="H2786" i="3" s="1"/>
  <c r="G2817" i="3"/>
  <c r="H2817" i="3" s="1"/>
  <c r="G2790" i="3"/>
  <c r="H2790" i="3" s="1"/>
  <c r="G2795" i="3"/>
  <c r="H2795" i="3" s="1"/>
  <c r="G2794" i="3"/>
  <c r="H2794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4" i="3"/>
  <c r="H2764" i="3" s="1"/>
  <c r="G2765" i="3"/>
  <c r="H2765" i="3" s="1"/>
  <c r="G2767" i="3"/>
  <c r="H2767" i="3" s="1"/>
  <c r="G2766" i="3"/>
  <c r="H2766" i="3" s="1"/>
  <c r="G2763" i="3"/>
  <c r="H2763" i="3" s="1"/>
  <c r="G2761" i="3"/>
  <c r="H2761" i="3" s="1"/>
  <c r="G2762" i="3"/>
  <c r="H2762" i="3" s="1"/>
  <c r="G2760" i="3"/>
  <c r="H2760" i="3" s="1"/>
  <c r="G2759" i="3"/>
  <c r="H2759" i="3" s="1"/>
  <c r="G2758" i="3"/>
  <c r="H2758" i="3" s="1"/>
  <c r="G2757" i="3"/>
  <c r="H2757" i="3" s="1"/>
  <c r="G2756" i="3"/>
  <c r="H2756" i="3" s="1"/>
  <c r="G2677" i="3"/>
  <c r="H2677" i="3" s="1"/>
  <c r="G2678" i="3"/>
  <c r="H2678" i="3" s="1"/>
  <c r="G2681" i="3"/>
  <c r="H2681" i="3" s="1"/>
  <c r="G2679" i="3"/>
  <c r="H2679" i="3" s="1"/>
  <c r="G2680" i="3"/>
  <c r="H2680" i="3" s="1"/>
  <c r="G2706" i="3"/>
  <c r="H2706" i="3" s="1"/>
  <c r="G2724" i="3"/>
  <c r="H2724" i="3" s="1"/>
  <c r="G2682" i="3"/>
  <c r="H2682" i="3" s="1"/>
  <c r="G2704" i="3"/>
  <c r="H2704" i="3" s="1"/>
  <c r="G2683" i="3"/>
  <c r="H2683" i="3" s="1"/>
  <c r="G2735" i="3"/>
  <c r="H2735" i="3" s="1"/>
  <c r="G2720" i="3"/>
  <c r="H2720" i="3" s="1"/>
  <c r="G2710" i="3"/>
  <c r="H2710" i="3" s="1"/>
  <c r="G2684" i="3"/>
  <c r="H2684" i="3" s="1"/>
  <c r="G2741" i="3"/>
  <c r="H2741" i="3" s="1"/>
  <c r="G2736" i="3"/>
  <c r="H2736" i="3" s="1"/>
  <c r="G2753" i="3"/>
  <c r="H2753" i="3" s="1"/>
  <c r="G2742" i="3"/>
  <c r="H2742" i="3" s="1"/>
  <c r="G2711" i="3"/>
  <c r="H2711" i="3" s="1"/>
  <c r="G2685" i="3"/>
  <c r="H2685" i="3" s="1"/>
  <c r="G2699" i="3"/>
  <c r="H2699" i="3" s="1"/>
  <c r="G2754" i="3"/>
  <c r="H2754" i="3" s="1"/>
  <c r="G2751" i="3"/>
  <c r="H2751" i="3" s="1"/>
  <c r="G2750" i="3"/>
  <c r="H2750" i="3" s="1"/>
  <c r="G2752" i="3"/>
  <c r="H2752" i="3" s="1"/>
  <c r="G2725" i="3"/>
  <c r="H2725" i="3" s="1"/>
  <c r="G2721" i="3"/>
  <c r="H2721" i="3" s="1"/>
  <c r="G2755" i="3"/>
  <c r="H2755" i="3" s="1"/>
  <c r="G2686" i="3"/>
  <c r="H2686" i="3" s="1"/>
  <c r="G2729" i="3"/>
  <c r="H2729" i="3" s="1"/>
  <c r="G2687" i="3"/>
  <c r="H2687" i="3" s="1"/>
  <c r="G2749" i="3"/>
  <c r="H2749" i="3" s="1"/>
  <c r="G2743" i="3"/>
  <c r="H2743" i="3" s="1"/>
  <c r="G2712" i="3"/>
  <c r="H2712" i="3" s="1"/>
  <c r="G2713" i="3"/>
  <c r="H2713" i="3" s="1"/>
  <c r="G2717" i="3"/>
  <c r="H2717" i="3" s="1"/>
  <c r="G2688" i="3"/>
  <c r="H2688" i="3" s="1"/>
  <c r="G2695" i="3"/>
  <c r="H2695" i="3" s="1"/>
  <c r="G2696" i="3"/>
  <c r="H2696" i="3" s="1"/>
  <c r="G2734" i="3"/>
  <c r="H2734" i="3" s="1"/>
  <c r="G2694" i="3"/>
  <c r="H2694" i="3" s="1"/>
  <c r="G2705" i="3"/>
  <c r="H2705" i="3" s="1"/>
  <c r="G2689" i="3"/>
  <c r="H2689" i="3" s="1"/>
  <c r="G2730" i="3"/>
  <c r="H2730" i="3" s="1"/>
  <c r="G2745" i="3"/>
  <c r="H2745" i="3" s="1"/>
  <c r="G2690" i="3"/>
  <c r="H2690" i="3" s="1"/>
  <c r="G2731" i="3"/>
  <c r="H2731" i="3" s="1"/>
  <c r="G2714" i="3"/>
  <c r="H2714" i="3" s="1"/>
  <c r="G2700" i="3"/>
  <c r="H2700" i="3" s="1"/>
  <c r="G2748" i="3"/>
  <c r="H2748" i="3" s="1"/>
  <c r="G2691" i="3"/>
  <c r="H2691" i="3" s="1"/>
  <c r="G2715" i="3"/>
  <c r="H2715" i="3" s="1"/>
  <c r="G2697" i="3"/>
  <c r="H2697" i="3" s="1"/>
  <c r="G2707" i="3"/>
  <c r="H2707" i="3" s="1"/>
  <c r="G2692" i="3"/>
  <c r="H2692" i="3" s="1"/>
  <c r="G2708" i="3"/>
  <c r="H2708" i="3" s="1"/>
  <c r="G2719" i="3"/>
  <c r="H2719" i="3" s="1"/>
  <c r="G2703" i="3"/>
  <c r="H2703" i="3" s="1"/>
  <c r="G2701" i="3"/>
  <c r="H2701" i="3" s="1"/>
  <c r="G2746" i="3"/>
  <c r="H2746" i="3" s="1"/>
  <c r="G2693" i="3"/>
  <c r="H2693" i="3" s="1"/>
  <c r="G2737" i="3"/>
  <c r="H2737" i="3" s="1"/>
  <c r="G2732" i="3"/>
  <c r="H2732" i="3" s="1"/>
  <c r="G2726" i="3"/>
  <c r="H2726" i="3" s="1"/>
  <c r="G2747" i="3"/>
  <c r="H2747" i="3" s="1"/>
  <c r="G2722" i="3"/>
  <c r="H2722" i="3" s="1"/>
  <c r="G2744" i="3"/>
  <c r="H2744" i="3" s="1"/>
  <c r="G2723" i="3"/>
  <c r="H2723" i="3" s="1"/>
  <c r="G2718" i="3"/>
  <c r="H2718" i="3" s="1"/>
  <c r="G2727" i="3"/>
  <c r="H2727" i="3" s="1"/>
  <c r="G2739" i="3"/>
  <c r="H2739" i="3" s="1"/>
  <c r="G2709" i="3"/>
  <c r="H2709" i="3" s="1"/>
  <c r="G2716" i="3"/>
  <c r="H2716" i="3" s="1"/>
  <c r="G2728" i="3"/>
  <c r="H2728" i="3" s="1"/>
  <c r="G2738" i="3"/>
  <c r="H2738" i="3" s="1"/>
  <c r="G2698" i="3"/>
  <c r="H2698" i="3" s="1"/>
  <c r="G2740" i="3"/>
  <c r="H2740" i="3" s="1"/>
  <c r="G2702" i="3"/>
  <c r="H2702" i="3" s="1"/>
  <c r="G2733" i="3"/>
  <c r="H2733" i="3" s="1"/>
  <c r="G2676" i="3"/>
  <c r="H2676" i="3" s="1"/>
  <c r="G2675" i="3"/>
  <c r="H2675" i="3" s="1"/>
  <c r="G2674" i="3"/>
  <c r="H2674" i="3" s="1"/>
  <c r="G2672" i="3"/>
  <c r="H2672" i="3" s="1"/>
  <c r="G2673" i="3"/>
  <c r="H2673" i="3" s="1"/>
  <c r="G2669" i="3"/>
  <c r="H2669" i="3" s="1"/>
  <c r="G2670" i="3"/>
  <c r="H2670" i="3" s="1"/>
  <c r="G2671" i="3"/>
  <c r="H2671" i="3" s="1"/>
  <c r="G2668" i="3"/>
  <c r="H2668" i="3" s="1"/>
  <c r="G2667" i="3"/>
  <c r="H2667" i="3" s="1"/>
  <c r="G2666" i="3"/>
  <c r="H2666" i="3" s="1"/>
  <c r="G2664" i="3"/>
  <c r="H2664" i="3" s="1"/>
  <c r="G2665" i="3"/>
  <c r="H2665" i="3" s="1"/>
  <c r="G2663" i="3"/>
  <c r="H2663" i="3" s="1"/>
  <c r="G2662" i="3"/>
  <c r="H2662" i="3" s="1"/>
  <c r="G2661" i="3"/>
  <c r="H2661" i="3" s="1"/>
  <c r="G2660" i="3"/>
  <c r="H2660" i="3" s="1"/>
  <c r="G2659" i="3"/>
  <c r="H2659" i="3" s="1"/>
  <c r="G2658" i="3"/>
  <c r="H2658" i="3" s="1"/>
  <c r="G2657" i="3"/>
  <c r="H2657" i="3" s="1"/>
  <c r="G2528" i="3"/>
  <c r="H2528" i="3" s="1"/>
  <c r="G2526" i="3"/>
  <c r="H2526" i="3" s="1"/>
  <c r="G2527" i="3"/>
  <c r="H2527" i="3" s="1"/>
  <c r="G2530" i="3"/>
  <c r="H2530" i="3" s="1"/>
  <c r="G2529" i="3"/>
  <c r="H2529" i="3" s="1"/>
  <c r="G2531" i="3"/>
  <c r="H2531" i="3" s="1"/>
  <c r="G2640" i="3"/>
  <c r="H2640" i="3" s="1"/>
  <c r="G2554" i="3"/>
  <c r="H2554" i="3" s="1"/>
  <c r="G2645" i="3"/>
  <c r="H2645" i="3" s="1"/>
  <c r="G2651" i="3"/>
  <c r="H2651" i="3" s="1"/>
  <c r="G2632" i="3"/>
  <c r="H2632" i="3" s="1"/>
  <c r="G2637" i="3"/>
  <c r="H2637" i="3" s="1"/>
  <c r="G2633" i="3"/>
  <c r="H2633" i="3" s="1"/>
  <c r="G2643" i="3"/>
  <c r="H2643" i="3" s="1"/>
  <c r="G2577" i="3"/>
  <c r="H2577" i="3" s="1"/>
  <c r="G2646" i="3"/>
  <c r="H2646" i="3" s="1"/>
  <c r="G2613" i="3"/>
  <c r="H2613" i="3" s="1"/>
  <c r="G2576" i="3"/>
  <c r="H2576" i="3" s="1"/>
  <c r="G2584" i="3"/>
  <c r="H2584" i="3" s="1"/>
  <c r="G2648" i="3"/>
  <c r="H2648" i="3" s="1"/>
  <c r="G2565" i="3"/>
  <c r="H2565" i="3" s="1"/>
  <c r="G2552" i="3"/>
  <c r="H2552" i="3" s="1"/>
  <c r="G2532" i="3"/>
  <c r="H2532" i="3" s="1"/>
  <c r="G2614" i="3"/>
  <c r="H2614" i="3" s="1"/>
  <c r="G2600" i="3"/>
  <c r="H2600" i="3" s="1"/>
  <c r="G2609" i="3"/>
  <c r="H2609" i="3" s="1"/>
  <c r="G2585" i="3"/>
  <c r="H2585" i="3" s="1"/>
  <c r="G2557" i="3"/>
  <c r="H2557" i="3" s="1"/>
  <c r="G2533" i="3"/>
  <c r="H2533" i="3" s="1"/>
  <c r="G2653" i="3"/>
  <c r="H2653" i="3" s="1"/>
  <c r="G2615" i="3"/>
  <c r="H2615" i="3" s="1"/>
  <c r="G2625" i="3"/>
  <c r="H2625" i="3" s="1"/>
  <c r="G2622" i="3"/>
  <c r="H2622" i="3" s="1"/>
  <c r="G2578" i="3"/>
  <c r="H2578" i="3" s="1"/>
  <c r="G2655" i="3"/>
  <c r="H2655" i="3" s="1"/>
  <c r="G2616" i="3"/>
  <c r="H2616" i="3" s="1"/>
  <c r="G2601" i="3"/>
  <c r="H2601" i="3" s="1"/>
  <c r="G2553" i="3"/>
  <c r="H2553" i="3" s="1"/>
  <c r="G2593" i="3"/>
  <c r="H2593" i="3" s="1"/>
  <c r="G2641" i="3"/>
  <c r="H2641" i="3" s="1"/>
  <c r="G2566" i="3"/>
  <c r="H2566" i="3" s="1"/>
  <c r="G2634" i="3"/>
  <c r="H2634" i="3" s="1"/>
  <c r="G2558" i="3"/>
  <c r="H2558" i="3" s="1"/>
  <c r="G2594" i="3"/>
  <c r="H2594" i="3" s="1"/>
  <c r="G2534" i="3"/>
  <c r="H2534" i="3" s="1"/>
  <c r="G2535" i="3"/>
  <c r="H2535" i="3" s="1"/>
  <c r="G2610" i="3"/>
  <c r="H2610" i="3" s="1"/>
  <c r="G2642" i="3"/>
  <c r="H2642" i="3" s="1"/>
  <c r="G2567" i="3"/>
  <c r="H2567" i="3" s="1"/>
  <c r="G2626" i="3"/>
  <c r="H2626" i="3" s="1"/>
  <c r="G2586" i="3"/>
  <c r="H2586" i="3" s="1"/>
  <c r="G2595" i="3"/>
  <c r="H2595" i="3" s="1"/>
  <c r="G2568" i="3"/>
  <c r="H2568" i="3" s="1"/>
  <c r="G2656" i="3"/>
  <c r="H2656" i="3" s="1"/>
  <c r="G2556" i="3"/>
  <c r="H2556" i="3" s="1"/>
  <c r="G2617" i="3"/>
  <c r="H2617" i="3" s="1"/>
  <c r="G2611" i="3"/>
  <c r="H2611" i="3" s="1"/>
  <c r="G2579" i="3"/>
  <c r="H2579" i="3" s="1"/>
  <c r="G2536" i="3"/>
  <c r="H2536" i="3" s="1"/>
  <c r="G2638" i="3"/>
  <c r="H2638" i="3" s="1"/>
  <c r="G2580" i="3"/>
  <c r="H2580" i="3" s="1"/>
  <c r="G2537" i="3"/>
  <c r="H2537" i="3" s="1"/>
  <c r="G2596" i="3"/>
  <c r="H2596" i="3" s="1"/>
  <c r="G2623" i="3"/>
  <c r="H2623" i="3" s="1"/>
  <c r="G2654" i="3"/>
  <c r="H2654" i="3" s="1"/>
  <c r="G2627" i="3"/>
  <c r="H2627" i="3" s="1"/>
  <c r="G2587" i="3"/>
  <c r="H2587" i="3" s="1"/>
  <c r="G2602" i="3"/>
  <c r="H2602" i="3" s="1"/>
  <c r="G2588" i="3"/>
  <c r="H2588" i="3" s="1"/>
  <c r="G2538" i="3"/>
  <c r="H2538" i="3" s="1"/>
  <c r="G2607" i="3"/>
  <c r="H2607" i="3" s="1"/>
  <c r="G2597" i="3"/>
  <c r="H2597" i="3" s="1"/>
  <c r="G2574" i="3"/>
  <c r="H2574" i="3" s="1"/>
  <c r="G2589" i="3"/>
  <c r="H2589" i="3" s="1"/>
  <c r="G2618" i="3"/>
  <c r="H2618" i="3" s="1"/>
  <c r="G2581" i="3"/>
  <c r="H2581" i="3" s="1"/>
  <c r="G2569" i="3"/>
  <c r="H2569" i="3" s="1"/>
  <c r="G2539" i="3"/>
  <c r="H2539" i="3" s="1"/>
  <c r="G2629" i="3"/>
  <c r="H2629" i="3" s="1"/>
  <c r="G2555" i="3"/>
  <c r="H2555" i="3" s="1"/>
  <c r="G2603" i="3"/>
  <c r="H2603" i="3" s="1"/>
  <c r="G2619" i="3"/>
  <c r="H2619" i="3" s="1"/>
  <c r="G2540" i="3"/>
  <c r="H2540" i="3" s="1"/>
  <c r="G2635" i="3"/>
  <c r="H2635" i="3" s="1"/>
  <c r="G2570" i="3"/>
  <c r="H2570" i="3" s="1"/>
  <c r="G2582" i="3"/>
  <c r="H2582" i="3" s="1"/>
  <c r="G2612" i="3"/>
  <c r="H2612" i="3" s="1"/>
  <c r="G2590" i="3"/>
  <c r="H2590" i="3" s="1"/>
  <c r="G2647" i="3"/>
  <c r="H2647" i="3" s="1"/>
  <c r="G2559" i="3"/>
  <c r="H2559" i="3" s="1"/>
  <c r="G2560" i="3"/>
  <c r="H2560" i="3" s="1"/>
  <c r="G2541" i="3"/>
  <c r="H2541" i="3" s="1"/>
  <c r="G2542" i="3"/>
  <c r="H2542" i="3" s="1"/>
  <c r="G2604" i="3"/>
  <c r="H2604" i="3" s="1"/>
  <c r="G2543" i="3"/>
  <c r="H2543" i="3" s="1"/>
  <c r="G2608" i="3"/>
  <c r="H2608" i="3" s="1"/>
  <c r="G2544" i="3"/>
  <c r="H2544" i="3" s="1"/>
  <c r="G2591" i="3"/>
  <c r="H2591" i="3" s="1"/>
  <c r="G2583" i="3"/>
  <c r="H2583" i="3" s="1"/>
  <c r="G2620" i="3"/>
  <c r="H2620" i="3" s="1"/>
  <c r="G2545" i="3"/>
  <c r="H2545" i="3" s="1"/>
  <c r="G2571" i="3"/>
  <c r="H2571" i="3" s="1"/>
  <c r="G2546" i="3"/>
  <c r="H2546" i="3" s="1"/>
  <c r="G2649" i="3"/>
  <c r="H2649" i="3" s="1"/>
  <c r="G2547" i="3"/>
  <c r="H2547" i="3" s="1"/>
  <c r="G2605" i="3"/>
  <c r="H2605" i="3" s="1"/>
  <c r="G2624" i="3"/>
  <c r="H2624" i="3" s="1"/>
  <c r="G2575" i="3"/>
  <c r="H2575" i="3" s="1"/>
  <c r="G2572" i="3"/>
  <c r="H2572" i="3" s="1"/>
  <c r="G2561" i="3"/>
  <c r="H2561" i="3" s="1"/>
  <c r="G2592" i="3"/>
  <c r="H2592" i="3" s="1"/>
  <c r="G2606" i="3"/>
  <c r="H2606" i="3" s="1"/>
  <c r="G2562" i="3"/>
  <c r="H2562" i="3" s="1"/>
  <c r="G2598" i="3"/>
  <c r="H2598" i="3" s="1"/>
  <c r="G2630" i="3"/>
  <c r="H2630" i="3" s="1"/>
  <c r="G2548" i="3"/>
  <c r="H2548" i="3" s="1"/>
  <c r="G2549" i="3"/>
  <c r="H2549" i="3" s="1"/>
  <c r="G2563" i="3"/>
  <c r="H2563" i="3" s="1"/>
  <c r="G2599" i="3"/>
  <c r="H2599" i="3" s="1"/>
  <c r="G2639" i="3"/>
  <c r="H2639" i="3" s="1"/>
  <c r="G2631" i="3"/>
  <c r="H2631" i="3" s="1"/>
  <c r="G2636" i="3"/>
  <c r="H2636" i="3" s="1"/>
  <c r="G2564" i="3"/>
  <c r="H2564" i="3" s="1"/>
  <c r="G2650" i="3"/>
  <c r="H2650" i="3" s="1"/>
  <c r="G2628" i="3"/>
  <c r="H2628" i="3" s="1"/>
  <c r="G2652" i="3"/>
  <c r="H2652" i="3" s="1"/>
  <c r="G2621" i="3"/>
  <c r="H2621" i="3" s="1"/>
  <c r="G2644" i="3"/>
  <c r="H2644" i="3" s="1"/>
  <c r="G2550" i="3"/>
  <c r="H2550" i="3" s="1"/>
  <c r="G2551" i="3"/>
  <c r="H2551" i="3" s="1"/>
  <c r="G2573" i="3"/>
  <c r="H2573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16" i="3"/>
  <c r="H2516" i="3" s="1"/>
  <c r="G2520" i="3"/>
  <c r="H2520" i="3" s="1"/>
  <c r="G2517" i="3"/>
  <c r="H2517" i="3" s="1"/>
  <c r="G2518" i="3"/>
  <c r="H2518" i="3" s="1"/>
  <c r="G2519" i="3"/>
  <c r="H2519" i="3" s="1"/>
  <c r="G2513" i="3"/>
  <c r="H2513" i="3" s="1"/>
  <c r="G2514" i="3"/>
  <c r="H2514" i="3" s="1"/>
  <c r="G2515" i="3"/>
  <c r="H2515" i="3" s="1"/>
  <c r="G2512" i="3"/>
  <c r="H2512" i="3" s="1"/>
  <c r="G2511" i="3"/>
  <c r="H2511" i="3" s="1"/>
  <c r="G2510" i="3"/>
  <c r="H2510" i="3" s="1"/>
  <c r="G2509" i="3"/>
  <c r="H2509" i="3" s="1"/>
  <c r="G2508" i="3"/>
  <c r="H2508" i="3" s="1"/>
  <c r="G2331" i="3"/>
  <c r="H2331" i="3" s="1"/>
  <c r="G2330" i="3"/>
  <c r="H2330" i="3" s="1"/>
  <c r="G2335" i="3"/>
  <c r="H2335" i="3" s="1"/>
  <c r="G2334" i="3"/>
  <c r="H2334" i="3" s="1"/>
  <c r="G2336" i="3"/>
  <c r="H2336" i="3" s="1"/>
  <c r="G2332" i="3"/>
  <c r="H2332" i="3" s="1"/>
  <c r="G2333" i="3"/>
  <c r="H2333" i="3" s="1"/>
  <c r="G2337" i="3"/>
  <c r="H2337" i="3" s="1"/>
  <c r="G2470" i="3"/>
  <c r="H2470" i="3" s="1"/>
  <c r="G2338" i="3"/>
  <c r="H2338" i="3" s="1"/>
  <c r="G2339" i="3"/>
  <c r="H2339" i="3" s="1"/>
  <c r="G2493" i="3"/>
  <c r="H2493" i="3" s="1"/>
  <c r="G2434" i="3"/>
  <c r="H2434" i="3" s="1"/>
  <c r="G2423" i="3"/>
  <c r="H2423" i="3" s="1"/>
  <c r="G2367" i="3"/>
  <c r="H2367" i="3" s="1"/>
  <c r="G2447" i="3"/>
  <c r="H2447" i="3" s="1"/>
  <c r="G2408" i="3"/>
  <c r="H2408" i="3" s="1"/>
  <c r="G2481" i="3"/>
  <c r="H2481" i="3" s="1"/>
  <c r="G2402" i="3"/>
  <c r="H2402" i="3" s="1"/>
  <c r="G2499" i="3"/>
  <c r="H2499" i="3" s="1"/>
  <c r="G2409" i="3"/>
  <c r="H2409" i="3" s="1"/>
  <c r="G2410" i="3"/>
  <c r="H2410" i="3" s="1"/>
  <c r="G2340" i="3"/>
  <c r="H2340" i="3" s="1"/>
  <c r="G2341" i="3"/>
  <c r="H2341" i="3" s="1"/>
  <c r="G2488" i="3"/>
  <c r="H2488" i="3" s="1"/>
  <c r="G2342" i="3"/>
  <c r="H2342" i="3" s="1"/>
  <c r="G2371" i="3"/>
  <c r="H2371" i="3" s="1"/>
  <c r="G2454" i="3"/>
  <c r="H2454" i="3" s="1"/>
  <c r="G2343" i="3"/>
  <c r="H2343" i="3" s="1"/>
  <c r="G2389" i="3"/>
  <c r="H2389" i="3" s="1"/>
  <c r="G2387" i="3"/>
  <c r="H2387" i="3" s="1"/>
  <c r="G2435" i="3"/>
  <c r="H2435" i="3" s="1"/>
  <c r="G2390" i="3"/>
  <c r="H2390" i="3" s="1"/>
  <c r="G2475" i="3"/>
  <c r="H2475" i="3" s="1"/>
  <c r="G2344" i="3"/>
  <c r="H2344" i="3" s="1"/>
  <c r="G2424" i="3"/>
  <c r="H2424" i="3" s="1"/>
  <c r="G2373" i="3"/>
  <c r="H2373" i="3" s="1"/>
  <c r="G2411" i="3"/>
  <c r="H2411" i="3" s="1"/>
  <c r="G2489" i="3"/>
  <c r="H2489" i="3" s="1"/>
  <c r="G2374" i="3"/>
  <c r="H2374" i="3" s="1"/>
  <c r="G2375" i="3"/>
  <c r="H2375" i="3" s="1"/>
  <c r="G2345" i="3"/>
  <c r="H2345" i="3" s="1"/>
  <c r="G2376" i="3"/>
  <c r="H2376" i="3" s="1"/>
  <c r="G2403" i="3"/>
  <c r="H2403" i="3" s="1"/>
  <c r="G2436" i="3"/>
  <c r="H2436" i="3" s="1"/>
  <c r="G2346" i="3"/>
  <c r="H2346" i="3" s="1"/>
  <c r="G2425" i="3"/>
  <c r="H2425" i="3" s="1"/>
  <c r="G2473" i="3"/>
  <c r="H2473" i="3" s="1"/>
  <c r="G2507" i="3"/>
  <c r="H2507" i="3" s="1"/>
  <c r="G2448" i="3"/>
  <c r="H2448" i="3" s="1"/>
  <c r="G2391" i="3"/>
  <c r="H2391" i="3" s="1"/>
  <c r="G2437" i="3"/>
  <c r="H2437" i="3" s="1"/>
  <c r="G2506" i="3"/>
  <c r="H2506" i="3" s="1"/>
  <c r="G2490" i="3"/>
  <c r="H2490" i="3" s="1"/>
  <c r="G2455" i="3"/>
  <c r="H2455" i="3" s="1"/>
  <c r="G2461" i="3"/>
  <c r="H2461" i="3" s="1"/>
  <c r="G2438" i="3"/>
  <c r="H2438" i="3" s="1"/>
  <c r="G2392" i="3"/>
  <c r="H2392" i="3" s="1"/>
  <c r="G2456" i="3"/>
  <c r="H2456" i="3" s="1"/>
  <c r="G2401" i="3"/>
  <c r="H2401" i="3" s="1"/>
  <c r="G2368" i="3"/>
  <c r="H2368" i="3" s="1"/>
  <c r="G2412" i="3"/>
  <c r="H2412" i="3" s="1"/>
  <c r="G2477" i="3"/>
  <c r="H2477" i="3" s="1"/>
  <c r="G2504" i="3"/>
  <c r="H2504" i="3" s="1"/>
  <c r="G2413" i="3"/>
  <c r="H2413" i="3" s="1"/>
  <c r="G2366" i="3"/>
  <c r="H2366" i="3" s="1"/>
  <c r="G2462" i="3"/>
  <c r="H2462" i="3" s="1"/>
  <c r="G2414" i="3"/>
  <c r="H2414" i="3" s="1"/>
  <c r="G2494" i="3"/>
  <c r="H2494" i="3" s="1"/>
  <c r="G2347" i="3"/>
  <c r="H2347" i="3" s="1"/>
  <c r="G2393" i="3"/>
  <c r="H2393" i="3" s="1"/>
  <c r="G2415" i="3"/>
  <c r="H2415" i="3" s="1"/>
  <c r="G2348" i="3"/>
  <c r="H2348" i="3" s="1"/>
  <c r="G2394" i="3"/>
  <c r="H2394" i="3" s="1"/>
  <c r="G2395" i="3"/>
  <c r="H2395" i="3" s="1"/>
  <c r="G2416" i="3"/>
  <c r="H2416" i="3" s="1"/>
  <c r="G2417" i="3"/>
  <c r="H2417" i="3" s="1"/>
  <c r="G2377" i="3"/>
  <c r="H2377" i="3" s="1"/>
  <c r="G2349" i="3"/>
  <c r="H2349" i="3" s="1"/>
  <c r="G2378" i="3"/>
  <c r="H2378" i="3" s="1"/>
  <c r="G2350" i="3"/>
  <c r="H2350" i="3" s="1"/>
  <c r="G2500" i="3"/>
  <c r="H2500" i="3" s="1"/>
  <c r="G2457" i="3"/>
  <c r="H2457" i="3" s="1"/>
  <c r="G2458" i="3"/>
  <c r="H2458" i="3" s="1"/>
  <c r="G2396" i="3"/>
  <c r="H2396" i="3" s="1"/>
  <c r="G2463" i="3"/>
  <c r="H2463" i="3" s="1"/>
  <c r="G2439" i="3"/>
  <c r="H2439" i="3" s="1"/>
  <c r="G2440" i="3"/>
  <c r="H2440" i="3" s="1"/>
  <c r="G2441" i="3"/>
  <c r="H2441" i="3" s="1"/>
  <c r="G2464" i="3"/>
  <c r="H2464" i="3" s="1"/>
  <c r="G2442" i="3"/>
  <c r="H2442" i="3" s="1"/>
  <c r="G2478" i="3"/>
  <c r="H2478" i="3" s="1"/>
  <c r="G2379" i="3"/>
  <c r="H2379" i="3" s="1"/>
  <c r="G2404" i="3"/>
  <c r="H2404" i="3" s="1"/>
  <c r="G2449" i="3"/>
  <c r="H2449" i="3" s="1"/>
  <c r="G2491" i="3"/>
  <c r="H2491" i="3" s="1"/>
  <c r="G2351" i="3"/>
  <c r="H2351" i="3" s="1"/>
  <c r="G2502" i="3"/>
  <c r="H2502" i="3" s="1"/>
  <c r="G2352" i="3"/>
  <c r="H2352" i="3" s="1"/>
  <c r="G2418" i="3"/>
  <c r="H2418" i="3" s="1"/>
  <c r="G2465" i="3"/>
  <c r="H2465" i="3" s="1"/>
  <c r="G2479" i="3"/>
  <c r="H2479" i="3" s="1"/>
  <c r="G2365" i="3"/>
  <c r="H2365" i="3" s="1"/>
  <c r="G2486" i="3"/>
  <c r="H2486" i="3" s="1"/>
  <c r="G2426" i="3"/>
  <c r="H2426" i="3" s="1"/>
  <c r="G2372" i="3"/>
  <c r="H2372" i="3" s="1"/>
  <c r="G2370" i="3"/>
  <c r="H2370" i="3" s="1"/>
  <c r="G2380" i="3"/>
  <c r="H2380" i="3" s="1"/>
  <c r="G2495" i="3"/>
  <c r="H2495" i="3" s="1"/>
  <c r="G2443" i="3"/>
  <c r="H2443" i="3" s="1"/>
  <c r="G2397" i="3"/>
  <c r="H2397" i="3" s="1"/>
  <c r="G2427" i="3"/>
  <c r="H2427" i="3" s="1"/>
  <c r="G2388" i="3"/>
  <c r="H2388" i="3" s="1"/>
  <c r="G2471" i="3"/>
  <c r="H2471" i="3" s="1"/>
  <c r="G2497" i="3"/>
  <c r="H2497" i="3" s="1"/>
  <c r="G2487" i="3"/>
  <c r="H2487" i="3" s="1"/>
  <c r="G2482" i="3"/>
  <c r="H2482" i="3" s="1"/>
  <c r="G2405" i="3"/>
  <c r="H2405" i="3" s="1"/>
  <c r="G2353" i="3"/>
  <c r="H2353" i="3" s="1"/>
  <c r="G2450" i="3"/>
  <c r="H2450" i="3" s="1"/>
  <c r="G2400" i="3"/>
  <c r="H2400" i="3" s="1"/>
  <c r="G2354" i="3"/>
  <c r="H2354" i="3" s="1"/>
  <c r="G2483" i="3"/>
  <c r="H2483" i="3" s="1"/>
  <c r="G2355" i="3"/>
  <c r="H2355" i="3" s="1"/>
  <c r="G2466" i="3"/>
  <c r="H2466" i="3" s="1"/>
  <c r="G2444" i="3"/>
  <c r="H2444" i="3" s="1"/>
  <c r="G2406" i="3"/>
  <c r="H2406" i="3" s="1"/>
  <c r="G2356" i="3"/>
  <c r="H2356" i="3" s="1"/>
  <c r="G2498" i="3"/>
  <c r="H2498" i="3" s="1"/>
  <c r="G2357" i="3"/>
  <c r="H2357" i="3" s="1"/>
  <c r="G2484" i="3"/>
  <c r="H2484" i="3" s="1"/>
  <c r="G2398" i="3"/>
  <c r="H2398" i="3" s="1"/>
  <c r="G2358" i="3"/>
  <c r="H2358" i="3" s="1"/>
  <c r="G2359" i="3"/>
  <c r="H2359" i="3" s="1"/>
  <c r="G2360" i="3"/>
  <c r="H2360" i="3" s="1"/>
  <c r="G2361" i="3"/>
  <c r="H2361" i="3" s="1"/>
  <c r="G2451" i="3"/>
  <c r="H2451" i="3" s="1"/>
  <c r="G2407" i="3"/>
  <c r="H2407" i="3" s="1"/>
  <c r="G2386" i="3"/>
  <c r="H2386" i="3" s="1"/>
  <c r="G2480" i="3"/>
  <c r="H2480" i="3" s="1"/>
  <c r="G2419" i="3"/>
  <c r="H2419" i="3" s="1"/>
  <c r="G2428" i="3"/>
  <c r="H2428" i="3" s="1"/>
  <c r="G2369" i="3"/>
  <c r="H2369" i="3" s="1"/>
  <c r="G2452" i="3"/>
  <c r="H2452" i="3" s="1"/>
  <c r="G2429" i="3"/>
  <c r="H2429" i="3" s="1"/>
  <c r="G2430" i="3"/>
  <c r="H2430" i="3" s="1"/>
  <c r="G2485" i="3"/>
  <c r="H2485" i="3" s="1"/>
  <c r="G2420" i="3"/>
  <c r="H2420" i="3" s="1"/>
  <c r="G2467" i="3"/>
  <c r="H2467" i="3" s="1"/>
  <c r="G2474" i="3"/>
  <c r="H2474" i="3" s="1"/>
  <c r="G2459" i="3"/>
  <c r="H2459" i="3" s="1"/>
  <c r="G2381" i="3"/>
  <c r="H2381" i="3" s="1"/>
  <c r="G2472" i="3"/>
  <c r="H2472" i="3" s="1"/>
  <c r="G2445" i="3"/>
  <c r="H2445" i="3" s="1"/>
  <c r="G2496" i="3"/>
  <c r="H2496" i="3" s="1"/>
  <c r="G2460" i="3"/>
  <c r="H2460" i="3" s="1"/>
  <c r="G2431" i="3"/>
  <c r="H2431" i="3" s="1"/>
  <c r="G2382" i="3"/>
  <c r="H2382" i="3" s="1"/>
  <c r="G2503" i="3"/>
  <c r="H2503" i="3" s="1"/>
  <c r="G2422" i="3"/>
  <c r="H2422" i="3" s="1"/>
  <c r="G2505" i="3"/>
  <c r="H2505" i="3" s="1"/>
  <c r="G2468" i="3"/>
  <c r="H2468" i="3" s="1"/>
  <c r="G2501" i="3"/>
  <c r="H2501" i="3" s="1"/>
  <c r="G2362" i="3"/>
  <c r="H2362" i="3" s="1"/>
  <c r="G2363" i="3"/>
  <c r="H2363" i="3" s="1"/>
  <c r="G2383" i="3"/>
  <c r="H2383" i="3" s="1"/>
  <c r="G2364" i="3"/>
  <c r="H2364" i="3" s="1"/>
  <c r="G2384" i="3"/>
  <c r="H2384" i="3" s="1"/>
  <c r="G2476" i="3"/>
  <c r="H2476" i="3" s="1"/>
  <c r="G2446" i="3"/>
  <c r="H2446" i="3" s="1"/>
  <c r="G2385" i="3"/>
  <c r="H2385" i="3" s="1"/>
  <c r="G2453" i="3"/>
  <c r="H2453" i="3" s="1"/>
  <c r="G2432" i="3"/>
  <c r="H2432" i="3" s="1"/>
  <c r="G2469" i="3"/>
  <c r="H2469" i="3" s="1"/>
  <c r="G2433" i="3"/>
  <c r="H2433" i="3" s="1"/>
  <c r="G2492" i="3"/>
  <c r="H2492" i="3" s="1"/>
  <c r="G2421" i="3"/>
  <c r="H2421" i="3" s="1"/>
  <c r="G2399" i="3"/>
  <c r="H2399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3" i="3"/>
  <c r="H2323" i="3" s="1"/>
  <c r="G2324" i="3"/>
  <c r="H2324" i="3" s="1"/>
  <c r="G2322" i="3"/>
  <c r="H2322" i="3" s="1"/>
  <c r="G2312" i="3"/>
  <c r="H2312" i="3" s="1"/>
  <c r="G2318" i="3"/>
  <c r="H2318" i="3" s="1"/>
  <c r="G2320" i="3"/>
  <c r="H2320" i="3" s="1"/>
  <c r="G2319" i="3"/>
  <c r="H2319" i="3" s="1"/>
  <c r="G2313" i="3"/>
  <c r="H2313" i="3" s="1"/>
  <c r="G2321" i="3"/>
  <c r="H2321" i="3" s="1"/>
  <c r="G2317" i="3"/>
  <c r="H2317" i="3" s="1"/>
  <c r="G2314" i="3"/>
  <c r="H2314" i="3" s="1"/>
  <c r="G2316" i="3"/>
  <c r="H2316" i="3" s="1"/>
  <c r="G2315" i="3"/>
  <c r="H2315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052" i="3"/>
  <c r="H2052" i="3" s="1"/>
  <c r="G2053" i="3"/>
  <c r="H2053" i="3" s="1"/>
  <c r="G2054" i="3"/>
  <c r="H2054" i="3" s="1"/>
  <c r="G2055" i="3"/>
  <c r="H2055" i="3" s="1"/>
  <c r="G2057" i="3"/>
  <c r="H2057" i="3" s="1"/>
  <c r="G2056" i="3"/>
  <c r="H2056" i="3" s="1"/>
  <c r="G2059" i="3"/>
  <c r="H2059" i="3" s="1"/>
  <c r="G2060" i="3"/>
  <c r="H2060" i="3" s="1"/>
  <c r="G2058" i="3"/>
  <c r="H2058" i="3" s="1"/>
  <c r="G2062" i="3"/>
  <c r="H2062" i="3" s="1"/>
  <c r="G2061" i="3"/>
  <c r="H2061" i="3" s="1"/>
  <c r="G2063" i="3"/>
  <c r="H2063" i="3" s="1"/>
  <c r="G2248" i="3"/>
  <c r="H2248" i="3" s="1"/>
  <c r="G2143" i="3"/>
  <c r="H2143" i="3" s="1"/>
  <c r="G2277" i="3"/>
  <c r="H2277" i="3" s="1"/>
  <c r="G2123" i="3"/>
  <c r="H2123" i="3" s="1"/>
  <c r="G2249" i="3"/>
  <c r="H2249" i="3" s="1"/>
  <c r="G2149" i="3"/>
  <c r="H2149" i="3" s="1"/>
  <c r="G2172" i="3"/>
  <c r="H2172" i="3" s="1"/>
  <c r="G2208" i="3"/>
  <c r="H2208" i="3" s="1"/>
  <c r="G2271" i="3"/>
  <c r="H2271" i="3" s="1"/>
  <c r="G2279" i="3"/>
  <c r="H2279" i="3" s="1"/>
  <c r="G2195" i="3"/>
  <c r="H2195" i="3" s="1"/>
  <c r="G2286" i="3"/>
  <c r="H2286" i="3" s="1"/>
  <c r="G2115" i="3"/>
  <c r="H2115" i="3" s="1"/>
  <c r="G2196" i="3"/>
  <c r="H2196" i="3" s="1"/>
  <c r="G2250" i="3"/>
  <c r="H2250" i="3" s="1"/>
  <c r="G2191" i="3"/>
  <c r="H2191" i="3" s="1"/>
  <c r="G2124" i="3"/>
  <c r="H2124" i="3" s="1"/>
  <c r="G2116" i="3"/>
  <c r="H2116" i="3" s="1"/>
  <c r="G2251" i="3"/>
  <c r="H2251" i="3" s="1"/>
  <c r="G2170" i="3"/>
  <c r="H2170" i="3" s="1"/>
  <c r="G2080" i="3"/>
  <c r="H2080" i="3" s="1"/>
  <c r="G2125" i="3"/>
  <c r="H2125" i="3" s="1"/>
  <c r="G2150" i="3"/>
  <c r="H2150" i="3" s="1"/>
  <c r="G2173" i="3"/>
  <c r="H2173" i="3" s="1"/>
  <c r="G2081" i="3"/>
  <c r="H2081" i="3" s="1"/>
  <c r="G2288" i="3"/>
  <c r="H2288" i="3" s="1"/>
  <c r="G2082" i="3"/>
  <c r="H2082" i="3" s="1"/>
  <c r="G2126" i="3"/>
  <c r="H2126" i="3" s="1"/>
  <c r="G2064" i="3"/>
  <c r="H2064" i="3" s="1"/>
  <c r="G2127" i="3"/>
  <c r="H2127" i="3" s="1"/>
  <c r="G2265" i="3"/>
  <c r="H2265" i="3" s="1"/>
  <c r="G2065" i="3"/>
  <c r="H2065" i="3" s="1"/>
  <c r="G2151" i="3"/>
  <c r="H2151" i="3" s="1"/>
  <c r="G2174" i="3"/>
  <c r="H2174" i="3" s="1"/>
  <c r="G2083" i="3"/>
  <c r="H2083" i="3" s="1"/>
  <c r="G2295" i="3"/>
  <c r="H2295" i="3" s="1"/>
  <c r="G2128" i="3"/>
  <c r="H2128" i="3" s="1"/>
  <c r="G2197" i="3"/>
  <c r="H2197" i="3" s="1"/>
  <c r="G2084" i="3"/>
  <c r="H2084" i="3" s="1"/>
  <c r="G2152" i="3"/>
  <c r="H2152" i="3" s="1"/>
  <c r="G2272" i="3"/>
  <c r="H2272" i="3" s="1"/>
  <c r="G2085" i="3"/>
  <c r="H2085" i="3" s="1"/>
  <c r="G2280" i="3"/>
  <c r="H2280" i="3" s="1"/>
  <c r="G2129" i="3"/>
  <c r="H2129" i="3" s="1"/>
  <c r="G2206" i="3"/>
  <c r="H2206" i="3" s="1"/>
  <c r="G2086" i="3"/>
  <c r="H2086" i="3" s="1"/>
  <c r="G2130" i="3"/>
  <c r="H2130" i="3" s="1"/>
  <c r="G2226" i="3"/>
  <c r="H2226" i="3" s="1"/>
  <c r="G2087" i="3"/>
  <c r="H2087" i="3" s="1"/>
  <c r="G2153" i="3"/>
  <c r="H2153" i="3" s="1"/>
  <c r="G2175" i="3"/>
  <c r="H2175" i="3" s="1"/>
  <c r="G2088" i="3"/>
  <c r="H2088" i="3" s="1"/>
  <c r="G2236" i="3"/>
  <c r="H2236" i="3" s="1"/>
  <c r="G2089" i="3"/>
  <c r="H2089" i="3" s="1"/>
  <c r="G2198" i="3"/>
  <c r="H2198" i="3" s="1"/>
  <c r="G2176" i="3"/>
  <c r="H2176" i="3" s="1"/>
  <c r="G2066" i="3"/>
  <c r="H2066" i="3" s="1"/>
  <c r="G2177" i="3"/>
  <c r="H2177" i="3" s="1"/>
  <c r="G2299" i="3"/>
  <c r="H2299" i="3" s="1"/>
  <c r="G2297" i="3"/>
  <c r="H2297" i="3" s="1"/>
  <c r="G2298" i="3"/>
  <c r="H2298" i="3" s="1"/>
  <c r="G2300" i="3"/>
  <c r="H2300" i="3" s="1"/>
  <c r="G2301" i="3"/>
  <c r="H2301" i="3" s="1"/>
  <c r="G2090" i="3"/>
  <c r="H2090" i="3" s="1"/>
  <c r="G2237" i="3"/>
  <c r="H2237" i="3" s="1"/>
  <c r="G2178" i="3"/>
  <c r="H2178" i="3" s="1"/>
  <c r="G2252" i="3"/>
  <c r="H2252" i="3" s="1"/>
  <c r="G2217" i="3"/>
  <c r="H2217" i="3" s="1"/>
  <c r="G2091" i="3"/>
  <c r="H2091" i="3" s="1"/>
  <c r="G2179" i="3"/>
  <c r="H2179" i="3" s="1"/>
  <c r="G2114" i="3"/>
  <c r="H2114" i="3" s="1"/>
  <c r="G2067" i="3"/>
  <c r="H2067" i="3" s="1"/>
  <c r="G2154" i="3"/>
  <c r="H2154" i="3" s="1"/>
  <c r="G2092" i="3"/>
  <c r="H2092" i="3" s="1"/>
  <c r="G2118" i="3"/>
  <c r="H2118" i="3" s="1"/>
  <c r="G2227" i="3"/>
  <c r="H2227" i="3" s="1"/>
  <c r="G2068" i="3"/>
  <c r="H2068" i="3" s="1"/>
  <c r="G2302" i="3"/>
  <c r="H2302" i="3" s="1"/>
  <c r="G2093" i="3"/>
  <c r="H2093" i="3" s="1"/>
  <c r="G2238" i="3"/>
  <c r="H2238" i="3" s="1"/>
  <c r="G2167" i="3"/>
  <c r="H2167" i="3" s="1"/>
  <c r="G2131" i="3"/>
  <c r="H2131" i="3" s="1"/>
  <c r="G2166" i="3"/>
  <c r="H2166" i="3" s="1"/>
  <c r="G2273" i="3"/>
  <c r="H2273" i="3" s="1"/>
  <c r="G2239" i="3"/>
  <c r="H2239" i="3" s="1"/>
  <c r="G2274" i="3"/>
  <c r="H2274" i="3" s="1"/>
  <c r="G2240" i="3"/>
  <c r="H2240" i="3" s="1"/>
  <c r="G2266" i="3"/>
  <c r="H2266" i="3" s="1"/>
  <c r="G2180" i="3"/>
  <c r="H2180" i="3" s="1"/>
  <c r="G2094" i="3"/>
  <c r="H2094" i="3" s="1"/>
  <c r="G2095" i="3"/>
  <c r="H2095" i="3" s="1"/>
  <c r="G2218" i="3"/>
  <c r="H2218" i="3" s="1"/>
  <c r="G2253" i="3"/>
  <c r="H2253" i="3" s="1"/>
  <c r="G2228" i="3"/>
  <c r="H2228" i="3" s="1"/>
  <c r="G2254" i="3"/>
  <c r="H2254" i="3" s="1"/>
  <c r="G2069" i="3"/>
  <c r="H2069" i="3" s="1"/>
  <c r="G2229" i="3"/>
  <c r="H2229" i="3" s="1"/>
  <c r="G2255" i="3"/>
  <c r="H2255" i="3" s="1"/>
  <c r="G2256" i="3"/>
  <c r="H2256" i="3" s="1"/>
  <c r="G2096" i="3"/>
  <c r="H2096" i="3" s="1"/>
  <c r="G2287" i="3"/>
  <c r="H2287" i="3" s="1"/>
  <c r="G2209" i="3"/>
  <c r="H2209" i="3" s="1"/>
  <c r="G2192" i="3"/>
  <c r="H2192" i="3" s="1"/>
  <c r="G2257" i="3"/>
  <c r="H2257" i="3" s="1"/>
  <c r="G2241" i="3"/>
  <c r="H2241" i="3" s="1"/>
  <c r="G2284" i="3"/>
  <c r="H2284" i="3" s="1"/>
  <c r="G2258" i="3"/>
  <c r="H2258" i="3" s="1"/>
  <c r="G2223" i="3"/>
  <c r="H2223" i="3" s="1"/>
  <c r="G2199" i="3"/>
  <c r="H2199" i="3" s="1"/>
  <c r="G2193" i="3"/>
  <c r="H2193" i="3" s="1"/>
  <c r="G2132" i="3"/>
  <c r="H2132" i="3" s="1"/>
  <c r="G2155" i="3"/>
  <c r="H2155" i="3" s="1"/>
  <c r="G2293" i="3"/>
  <c r="H2293" i="3" s="1"/>
  <c r="G2294" i="3"/>
  <c r="H2294" i="3" s="1"/>
  <c r="G2133" i="3"/>
  <c r="H2133" i="3" s="1"/>
  <c r="G2200" i="3"/>
  <c r="H2200" i="3" s="1"/>
  <c r="G2296" i="3"/>
  <c r="H2296" i="3" s="1"/>
  <c r="G2210" i="3"/>
  <c r="H2210" i="3" s="1"/>
  <c r="G2211" i="3"/>
  <c r="H2211" i="3" s="1"/>
  <c r="G2181" i="3"/>
  <c r="H2181" i="3" s="1"/>
  <c r="G2156" i="3"/>
  <c r="H2156" i="3" s="1"/>
  <c r="G2219" i="3"/>
  <c r="H2219" i="3" s="1"/>
  <c r="G2070" i="3"/>
  <c r="H2070" i="3" s="1"/>
  <c r="G2259" i="3"/>
  <c r="H2259" i="3" s="1"/>
  <c r="G2119" i="3"/>
  <c r="H2119" i="3" s="1"/>
  <c r="G2120" i="3"/>
  <c r="H2120" i="3" s="1"/>
  <c r="G2260" i="3"/>
  <c r="H2260" i="3" s="1"/>
  <c r="G2278" i="3"/>
  <c r="H2278" i="3" s="1"/>
  <c r="G2157" i="3"/>
  <c r="H2157" i="3" s="1"/>
  <c r="G2212" i="3"/>
  <c r="H2212" i="3" s="1"/>
  <c r="G2097" i="3"/>
  <c r="H2097" i="3" s="1"/>
  <c r="G2117" i="3"/>
  <c r="H2117" i="3" s="1"/>
  <c r="G2267" i="3"/>
  <c r="H2267" i="3" s="1"/>
  <c r="G2261" i="3"/>
  <c r="H2261" i="3" s="1"/>
  <c r="G2189" i="3"/>
  <c r="H2189" i="3" s="1"/>
  <c r="G2182" i="3"/>
  <c r="H2182" i="3" s="1"/>
  <c r="G2183" i="3"/>
  <c r="H2183" i="3" s="1"/>
  <c r="G2122" i="3"/>
  <c r="H2122" i="3" s="1"/>
  <c r="G2071" i="3"/>
  <c r="H2071" i="3" s="1"/>
  <c r="G2072" i="3"/>
  <c r="H2072" i="3" s="1"/>
  <c r="G2098" i="3"/>
  <c r="H2098" i="3" s="1"/>
  <c r="G2201" i="3"/>
  <c r="H2201" i="3" s="1"/>
  <c r="G2073" i="3"/>
  <c r="H2073" i="3" s="1"/>
  <c r="G2230" i="3"/>
  <c r="H2230" i="3" s="1"/>
  <c r="G2262" i="3"/>
  <c r="H2262" i="3" s="1"/>
  <c r="G2202" i="3"/>
  <c r="H2202" i="3" s="1"/>
  <c r="G2275" i="3"/>
  <c r="H2275" i="3" s="1"/>
  <c r="G2220" i="3"/>
  <c r="H2220" i="3" s="1"/>
  <c r="G2268" i="3"/>
  <c r="H2268" i="3" s="1"/>
  <c r="G2099" i="3"/>
  <c r="H2099" i="3" s="1"/>
  <c r="G2100" i="3"/>
  <c r="H2100" i="3" s="1"/>
  <c r="G2281" i="3"/>
  <c r="H2281" i="3" s="1"/>
  <c r="G2231" i="3"/>
  <c r="H2231" i="3" s="1"/>
  <c r="G2074" i="3"/>
  <c r="H2074" i="3" s="1"/>
  <c r="G2221" i="3"/>
  <c r="H2221" i="3" s="1"/>
  <c r="G2232" i="3"/>
  <c r="H2232" i="3" s="1"/>
  <c r="G2291" i="3"/>
  <c r="H2291" i="3" s="1"/>
  <c r="G2263" i="3"/>
  <c r="H2263" i="3" s="1"/>
  <c r="G2203" i="3"/>
  <c r="H2203" i="3" s="1"/>
  <c r="G2101" i="3"/>
  <c r="H2101" i="3" s="1"/>
  <c r="G2102" i="3"/>
  <c r="H2102" i="3" s="1"/>
  <c r="G2276" i="3"/>
  <c r="H2276" i="3" s="1"/>
  <c r="G2184" i="3"/>
  <c r="H2184" i="3" s="1"/>
  <c r="G2185" i="3"/>
  <c r="H2185" i="3" s="1"/>
  <c r="G2242" i="3"/>
  <c r="H2242" i="3" s="1"/>
  <c r="G2158" i="3"/>
  <c r="H2158" i="3" s="1"/>
  <c r="G2213" i="3"/>
  <c r="H2213" i="3" s="1"/>
  <c r="G2144" i="3"/>
  <c r="H2144" i="3" s="1"/>
  <c r="G2159" i="3"/>
  <c r="H2159" i="3" s="1"/>
  <c r="G2160" i="3"/>
  <c r="H2160" i="3" s="1"/>
  <c r="G2171" i="3"/>
  <c r="H2171" i="3" s="1"/>
  <c r="G2243" i="3"/>
  <c r="H2243" i="3" s="1"/>
  <c r="G2134" i="3"/>
  <c r="H2134" i="3" s="1"/>
  <c r="G2161" i="3"/>
  <c r="H2161" i="3" s="1"/>
  <c r="G2292" i="3"/>
  <c r="H2292" i="3" s="1"/>
  <c r="G2244" i="3"/>
  <c r="H2244" i="3" s="1"/>
  <c r="G2225" i="3"/>
  <c r="H2225" i="3" s="1"/>
  <c r="G2162" i="3"/>
  <c r="H2162" i="3" s="1"/>
  <c r="G2245" i="3"/>
  <c r="H2245" i="3" s="1"/>
  <c r="G2145" i="3"/>
  <c r="H2145" i="3" s="1"/>
  <c r="G2285" i="3"/>
  <c r="H2285" i="3" s="1"/>
  <c r="G2282" i="3"/>
  <c r="H2282" i="3" s="1"/>
  <c r="G2207" i="3"/>
  <c r="H2207" i="3" s="1"/>
  <c r="G2103" i="3"/>
  <c r="H2103" i="3" s="1"/>
  <c r="G2104" i="3"/>
  <c r="H2104" i="3" s="1"/>
  <c r="G2163" i="3"/>
  <c r="H2163" i="3" s="1"/>
  <c r="G2194" i="3"/>
  <c r="H2194" i="3" s="1"/>
  <c r="G2186" i="3"/>
  <c r="H2186" i="3" s="1"/>
  <c r="G2214" i="3"/>
  <c r="H2214" i="3" s="1"/>
  <c r="G2264" i="3"/>
  <c r="H2264" i="3" s="1"/>
  <c r="G2187" i="3"/>
  <c r="H2187" i="3" s="1"/>
  <c r="G2142" i="3"/>
  <c r="H2142" i="3" s="1"/>
  <c r="G2269" i="3"/>
  <c r="H2269" i="3" s="1"/>
  <c r="G2233" i="3"/>
  <c r="H2233" i="3" s="1"/>
  <c r="G2105" i="3"/>
  <c r="H2105" i="3" s="1"/>
  <c r="G2234" i="3"/>
  <c r="H2234" i="3" s="1"/>
  <c r="G2135" i="3"/>
  <c r="H2135" i="3" s="1"/>
  <c r="G2106" i="3"/>
  <c r="H2106" i="3" s="1"/>
  <c r="G2164" i="3"/>
  <c r="H2164" i="3" s="1"/>
  <c r="G2204" i="3"/>
  <c r="H2204" i="3" s="1"/>
  <c r="G2168" i="3"/>
  <c r="H2168" i="3" s="1"/>
  <c r="G2136" i="3"/>
  <c r="H2136" i="3" s="1"/>
  <c r="G2075" i="3"/>
  <c r="H2075" i="3" s="1"/>
  <c r="G2107" i="3"/>
  <c r="H2107" i="3" s="1"/>
  <c r="G2169" i="3"/>
  <c r="H2169" i="3" s="1"/>
  <c r="G2290" i="3"/>
  <c r="H2290" i="3" s="1"/>
  <c r="G2108" i="3"/>
  <c r="H2108" i="3" s="1"/>
  <c r="G2247" i="3"/>
  <c r="H2247" i="3" s="1"/>
  <c r="G2137" i="3"/>
  <c r="H2137" i="3" s="1"/>
  <c r="G2109" i="3"/>
  <c r="H2109" i="3" s="1"/>
  <c r="G2138" i="3"/>
  <c r="H2138" i="3" s="1"/>
  <c r="G2190" i="3"/>
  <c r="H2190" i="3" s="1"/>
  <c r="G2076" i="3"/>
  <c r="H2076" i="3" s="1"/>
  <c r="G2270" i="3"/>
  <c r="H2270" i="3" s="1"/>
  <c r="G2139" i="3"/>
  <c r="H2139" i="3" s="1"/>
  <c r="G2140" i="3"/>
  <c r="H2140" i="3" s="1"/>
  <c r="G2283" i="3"/>
  <c r="H2283" i="3" s="1"/>
  <c r="G2246" i="3"/>
  <c r="H2246" i="3" s="1"/>
  <c r="G2077" i="3"/>
  <c r="H2077" i="3" s="1"/>
  <c r="G2110" i="3"/>
  <c r="H2110" i="3" s="1"/>
  <c r="G2141" i="3"/>
  <c r="H2141" i="3" s="1"/>
  <c r="G2146" i="3"/>
  <c r="H2146" i="3" s="1"/>
  <c r="G2121" i="3"/>
  <c r="H2121" i="3" s="1"/>
  <c r="G2188" i="3"/>
  <c r="H2188" i="3" s="1"/>
  <c r="G2235" i="3"/>
  <c r="H2235" i="3" s="1"/>
  <c r="G2289" i="3"/>
  <c r="H2289" i="3" s="1"/>
  <c r="G2205" i="3"/>
  <c r="H2205" i="3" s="1"/>
  <c r="G2215" i="3"/>
  <c r="H2215" i="3" s="1"/>
  <c r="G2224" i="3"/>
  <c r="H2224" i="3" s="1"/>
  <c r="G2165" i="3"/>
  <c r="H2165" i="3" s="1"/>
  <c r="G2111" i="3"/>
  <c r="H2111" i="3" s="1"/>
  <c r="G2078" i="3"/>
  <c r="H2078" i="3" s="1"/>
  <c r="G2112" i="3"/>
  <c r="H2112" i="3" s="1"/>
  <c r="G2222" i="3"/>
  <c r="H2222" i="3" s="1"/>
  <c r="G2079" i="3"/>
  <c r="H2079" i="3" s="1"/>
  <c r="G2147" i="3"/>
  <c r="H2147" i="3" s="1"/>
  <c r="G2216" i="3"/>
  <c r="H2216" i="3" s="1"/>
  <c r="G2148" i="3"/>
  <c r="H2148" i="3" s="1"/>
  <c r="G2113" i="3"/>
  <c r="H2113" i="3" s="1"/>
  <c r="G2051" i="3"/>
  <c r="H2051" i="3" s="1"/>
  <c r="G2050" i="3"/>
  <c r="H2050" i="3" s="1"/>
  <c r="G2049" i="3"/>
  <c r="H2049" i="3" s="1"/>
  <c r="G2045" i="3"/>
  <c r="H2045" i="3" s="1"/>
  <c r="G2047" i="3"/>
  <c r="H2047" i="3" s="1"/>
  <c r="G2046" i="3"/>
  <c r="H2046" i="3" s="1"/>
  <c r="G2048" i="3"/>
  <c r="H2048" i="3" s="1"/>
  <c r="G2044" i="3"/>
  <c r="H2044" i="3" s="1"/>
  <c r="G2032" i="3"/>
  <c r="H2032" i="3" s="1"/>
  <c r="G2030" i="3"/>
  <c r="H2030" i="3" s="1"/>
  <c r="G2031" i="3"/>
  <c r="H2031" i="3" s="1"/>
  <c r="G2033" i="3"/>
  <c r="H2033" i="3" s="1"/>
  <c r="G2035" i="3"/>
  <c r="H2035" i="3" s="1"/>
  <c r="G2036" i="3"/>
  <c r="H2036" i="3" s="1"/>
  <c r="G2034" i="3"/>
  <c r="H2034" i="3" s="1"/>
  <c r="G2041" i="3"/>
  <c r="H2041" i="3" s="1"/>
  <c r="G2039" i="3"/>
  <c r="H2039" i="3" s="1"/>
  <c r="G2038" i="3"/>
  <c r="H2038" i="3" s="1"/>
  <c r="G2037" i="3"/>
  <c r="H2037" i="3" s="1"/>
  <c r="G2042" i="3"/>
  <c r="H2042" i="3" s="1"/>
  <c r="G2043" i="3"/>
  <c r="H2043" i="3" s="1"/>
  <c r="G2040" i="3"/>
  <c r="H2040" i="3" s="1"/>
  <c r="G2029" i="3"/>
  <c r="H2029" i="3" s="1"/>
  <c r="G2026" i="3"/>
  <c r="H2026" i="3" s="1"/>
  <c r="G2027" i="3"/>
  <c r="H2027" i="3" s="1"/>
  <c r="G2028" i="3"/>
  <c r="H2028" i="3" s="1"/>
  <c r="G2023" i="3"/>
  <c r="H2023" i="3" s="1"/>
  <c r="G2024" i="3"/>
  <c r="H2024" i="3" s="1"/>
  <c r="G2025" i="3"/>
  <c r="H2025" i="3" s="1"/>
  <c r="G2022" i="3"/>
  <c r="H2022" i="3" s="1"/>
  <c r="G2020" i="3"/>
  <c r="H2020" i="3" s="1"/>
  <c r="G2021" i="3"/>
  <c r="H2021" i="3" s="1"/>
  <c r="G1604" i="3"/>
  <c r="H1604" i="3" s="1"/>
  <c r="G1605" i="3"/>
  <c r="H1605" i="3" s="1"/>
  <c r="G1606" i="3"/>
  <c r="H1606" i="3" s="1"/>
  <c r="G1607" i="3"/>
  <c r="H1607" i="3" s="1"/>
  <c r="G1608" i="3"/>
  <c r="H1608" i="3" s="1"/>
  <c r="G1610" i="3"/>
  <c r="H1610" i="3" s="1"/>
  <c r="G1611" i="3"/>
  <c r="H1611" i="3" s="1"/>
  <c r="G1613" i="3"/>
  <c r="H1613" i="3" s="1"/>
  <c r="G1614" i="3"/>
  <c r="H1614" i="3" s="1"/>
  <c r="G1609" i="3"/>
  <c r="H1609" i="3" s="1"/>
  <c r="G1612" i="3"/>
  <c r="H1612" i="3" s="1"/>
  <c r="G1620" i="3"/>
  <c r="H1620" i="3" s="1"/>
  <c r="G1615" i="3"/>
  <c r="H1615" i="3" s="1"/>
  <c r="G1617" i="3"/>
  <c r="H1617" i="3" s="1"/>
  <c r="G1621" i="3"/>
  <c r="H1621" i="3" s="1"/>
  <c r="G1618" i="3"/>
  <c r="H1618" i="3" s="1"/>
  <c r="G1622" i="3"/>
  <c r="H1622" i="3" s="1"/>
  <c r="G1623" i="3"/>
  <c r="H1623" i="3" s="1"/>
  <c r="G1616" i="3"/>
  <c r="H1616" i="3" s="1"/>
  <c r="G1619" i="3"/>
  <c r="H1619" i="3" s="1"/>
  <c r="G1877" i="3"/>
  <c r="H1877" i="3" s="1"/>
  <c r="G1829" i="3"/>
  <c r="H1829" i="3" s="1"/>
  <c r="G2013" i="3"/>
  <c r="H2013" i="3" s="1"/>
  <c r="G1770" i="3"/>
  <c r="H1770" i="3" s="1"/>
  <c r="G1908" i="3"/>
  <c r="H1908" i="3" s="1"/>
  <c r="G1830" i="3"/>
  <c r="H1830" i="3" s="1"/>
  <c r="G1931" i="3"/>
  <c r="H1931" i="3" s="1"/>
  <c r="G1644" i="3"/>
  <c r="H1644" i="3" s="1"/>
  <c r="G1645" i="3"/>
  <c r="H1645" i="3" s="1"/>
  <c r="G1771" i="3"/>
  <c r="H1771" i="3" s="1"/>
  <c r="G1878" i="3"/>
  <c r="H1878" i="3" s="1"/>
  <c r="G1879" i="3"/>
  <c r="H1879" i="3" s="1"/>
  <c r="G1646" i="3"/>
  <c r="H1646" i="3" s="1"/>
  <c r="G1772" i="3"/>
  <c r="H1772" i="3" s="1"/>
  <c r="G1773" i="3"/>
  <c r="H1773" i="3" s="1"/>
  <c r="G1820" i="3"/>
  <c r="H1820" i="3" s="1"/>
  <c r="G1624" i="3"/>
  <c r="H1624" i="3" s="1"/>
  <c r="G1647" i="3"/>
  <c r="H1647" i="3" s="1"/>
  <c r="G1648" i="3"/>
  <c r="H1648" i="3" s="1"/>
  <c r="G1649" i="3"/>
  <c r="H1649" i="3" s="1"/>
  <c r="G1925" i="3"/>
  <c r="H1925" i="3" s="1"/>
  <c r="G1650" i="3"/>
  <c r="H1650" i="3" s="1"/>
  <c r="G1651" i="3"/>
  <c r="H1651" i="3" s="1"/>
  <c r="G1831" i="3"/>
  <c r="H1831" i="3" s="1"/>
  <c r="G1880" i="3"/>
  <c r="H1880" i="3" s="1"/>
  <c r="G1652" i="3"/>
  <c r="H1652" i="3" s="1"/>
  <c r="G1994" i="3"/>
  <c r="H1994" i="3" s="1"/>
  <c r="G1653" i="3"/>
  <c r="H1653" i="3" s="1"/>
  <c r="G1774" i="3"/>
  <c r="H1774" i="3" s="1"/>
  <c r="G1625" i="3"/>
  <c r="H1625" i="3" s="1"/>
  <c r="G1832" i="3"/>
  <c r="H1832" i="3" s="1"/>
  <c r="G1775" i="3"/>
  <c r="H1775" i="3" s="1"/>
  <c r="G1947" i="3"/>
  <c r="H1947" i="3" s="1"/>
  <c r="G1764" i="3"/>
  <c r="H1764" i="3" s="1"/>
  <c r="G1654" i="3"/>
  <c r="H1654" i="3" s="1"/>
  <c r="G1655" i="3"/>
  <c r="H1655" i="3" s="1"/>
  <c r="G1821" i="3"/>
  <c r="H1821" i="3" s="1"/>
  <c r="G1758" i="3"/>
  <c r="H1758" i="3" s="1"/>
  <c r="G1757" i="3"/>
  <c r="H1757" i="3" s="1"/>
  <c r="G1776" i="3"/>
  <c r="H1776" i="3" s="1"/>
  <c r="G1656" i="3"/>
  <c r="H1656" i="3" s="1"/>
  <c r="G1657" i="3"/>
  <c r="H1657" i="3" s="1"/>
  <c r="G1777" i="3"/>
  <c r="H1777" i="3" s="1"/>
  <c r="G1833" i="3"/>
  <c r="H1833" i="3" s="1"/>
  <c r="G2008" i="3"/>
  <c r="H2008" i="3" s="1"/>
  <c r="G1948" i="3"/>
  <c r="H1948" i="3" s="1"/>
  <c r="G1658" i="3"/>
  <c r="H1658" i="3" s="1"/>
  <c r="G1834" i="3"/>
  <c r="H1834" i="3" s="1"/>
  <c r="G1909" i="3"/>
  <c r="H1909" i="3" s="1"/>
  <c r="G1872" i="3"/>
  <c r="H1872" i="3" s="1"/>
  <c r="G1659" i="3"/>
  <c r="H1659" i="3" s="1"/>
  <c r="G1835" i="3"/>
  <c r="H1835" i="3" s="1"/>
  <c r="G1836" i="3"/>
  <c r="H1836" i="3" s="1"/>
  <c r="G1660" i="3"/>
  <c r="H1660" i="3" s="1"/>
  <c r="G1964" i="3"/>
  <c r="H1964" i="3" s="1"/>
  <c r="G1881" i="3"/>
  <c r="H1881" i="3" s="1"/>
  <c r="G1965" i="3"/>
  <c r="H1965" i="3" s="1"/>
  <c r="G2011" i="3"/>
  <c r="H2011" i="3" s="1"/>
  <c r="G1926" i="3"/>
  <c r="H1926" i="3" s="1"/>
  <c r="G1661" i="3"/>
  <c r="H1661" i="3" s="1"/>
  <c r="G1753" i="3"/>
  <c r="H1753" i="3" s="1"/>
  <c r="G1778" i="3"/>
  <c r="H1778" i="3" s="1"/>
  <c r="G1984" i="3"/>
  <c r="H1984" i="3" s="1"/>
  <c r="G1996" i="3"/>
  <c r="H1996" i="3" s="1"/>
  <c r="G1966" i="3"/>
  <c r="H1966" i="3" s="1"/>
  <c r="G1974" i="3"/>
  <c r="H1974" i="3" s="1"/>
  <c r="G1837" i="3"/>
  <c r="H1837" i="3" s="1"/>
  <c r="G1838" i="3"/>
  <c r="H1838" i="3" s="1"/>
  <c r="G1910" i="3"/>
  <c r="H1910" i="3" s="1"/>
  <c r="G1839" i="3"/>
  <c r="H1839" i="3" s="1"/>
  <c r="G1882" i="3"/>
  <c r="H1882" i="3" s="1"/>
  <c r="G1626" i="3"/>
  <c r="H1626" i="3" s="1"/>
  <c r="G1840" i="3"/>
  <c r="H1840" i="3" s="1"/>
  <c r="G1873" i="3"/>
  <c r="H1873" i="3" s="1"/>
  <c r="G1911" i="3"/>
  <c r="H1911" i="3" s="1"/>
  <c r="G1987" i="3"/>
  <c r="H1987" i="3" s="1"/>
  <c r="G1779" i="3"/>
  <c r="H1779" i="3" s="1"/>
  <c r="G1841" i="3"/>
  <c r="H1841" i="3" s="1"/>
  <c r="G1932" i="3"/>
  <c r="H1932" i="3" s="1"/>
  <c r="G1990" i="3"/>
  <c r="H1990" i="3" s="1"/>
  <c r="G1780" i="3"/>
  <c r="H1780" i="3" s="1"/>
  <c r="G1662" i="3"/>
  <c r="H1662" i="3" s="1"/>
  <c r="G1912" i="3"/>
  <c r="H1912" i="3" s="1"/>
  <c r="G2016" i="3"/>
  <c r="H2016" i="3" s="1"/>
  <c r="G1663" i="3"/>
  <c r="H1663" i="3" s="1"/>
  <c r="G1745" i="3"/>
  <c r="H1745" i="3" s="1"/>
  <c r="G1949" i="3"/>
  <c r="H1949" i="3" s="1"/>
  <c r="G1664" i="3"/>
  <c r="H1664" i="3" s="1"/>
  <c r="G1759" i="3"/>
  <c r="H1759" i="3" s="1"/>
  <c r="G1665" i="3"/>
  <c r="H1665" i="3" s="1"/>
  <c r="G1781" i="3"/>
  <c r="H1781" i="3" s="1"/>
  <c r="G1967" i="3"/>
  <c r="H1967" i="3" s="1"/>
  <c r="G1782" i="3"/>
  <c r="H1782" i="3" s="1"/>
  <c r="G1988" i="3"/>
  <c r="H1988" i="3" s="1"/>
  <c r="G1997" i="3"/>
  <c r="H1997" i="3" s="1"/>
  <c r="G1666" i="3"/>
  <c r="H1666" i="3" s="1"/>
  <c r="G1627" i="3"/>
  <c r="H1627" i="3" s="1"/>
  <c r="G1842" i="3"/>
  <c r="H1842" i="3" s="1"/>
  <c r="G1765" i="3"/>
  <c r="H1765" i="3" s="1"/>
  <c r="G1968" i="3"/>
  <c r="H1968" i="3" s="1"/>
  <c r="G1975" i="3"/>
  <c r="H1975" i="3" s="1"/>
  <c r="G1869" i="3"/>
  <c r="H1869" i="3" s="1"/>
  <c r="G1667" i="3"/>
  <c r="H1667" i="3" s="1"/>
  <c r="G1843" i="3"/>
  <c r="H1843" i="3" s="1"/>
  <c r="G1783" i="3"/>
  <c r="H1783" i="3" s="1"/>
  <c r="G1668" i="3"/>
  <c r="H1668" i="3" s="1"/>
  <c r="G1883" i="3"/>
  <c r="H1883" i="3" s="1"/>
  <c r="G1669" i="3"/>
  <c r="H1669" i="3" s="1"/>
  <c r="G1826" i="3"/>
  <c r="H1826" i="3" s="1"/>
  <c r="G1933" i="3"/>
  <c r="H1933" i="3" s="1"/>
  <c r="G2017" i="3"/>
  <c r="H2017" i="3" s="1"/>
  <c r="G1670" i="3"/>
  <c r="H1670" i="3" s="1"/>
  <c r="G1934" i="3"/>
  <c r="H1934" i="3" s="1"/>
  <c r="G1884" i="3"/>
  <c r="H1884" i="3" s="1"/>
  <c r="G1760" i="3"/>
  <c r="H1760" i="3" s="1"/>
  <c r="G1671" i="3"/>
  <c r="H1671" i="3" s="1"/>
  <c r="G1672" i="3"/>
  <c r="H1672" i="3" s="1"/>
  <c r="G1969" i="3"/>
  <c r="H1969" i="3" s="1"/>
  <c r="G1950" i="3"/>
  <c r="H1950" i="3" s="1"/>
  <c r="G1885" i="3"/>
  <c r="H1885" i="3" s="1"/>
  <c r="G1673" i="3"/>
  <c r="H1673" i="3" s="1"/>
  <c r="G1913" i="3"/>
  <c r="H1913" i="3" s="1"/>
  <c r="G1844" i="3"/>
  <c r="H1844" i="3" s="1"/>
  <c r="G1886" i="3"/>
  <c r="H1886" i="3" s="1"/>
  <c r="G1674" i="3"/>
  <c r="H1674" i="3" s="1"/>
  <c r="G1675" i="3"/>
  <c r="H1675" i="3" s="1"/>
  <c r="G1845" i="3"/>
  <c r="H1845" i="3" s="1"/>
  <c r="G1766" i="3"/>
  <c r="H1766" i="3" s="1"/>
  <c r="G1628" i="3"/>
  <c r="H1628" i="3" s="1"/>
  <c r="G1846" i="3"/>
  <c r="H1846" i="3" s="1"/>
  <c r="G1827" i="3"/>
  <c r="H1827" i="3" s="1"/>
  <c r="G1676" i="3"/>
  <c r="H1676" i="3" s="1"/>
  <c r="G1677" i="3"/>
  <c r="H1677" i="3" s="1"/>
  <c r="G1847" i="3"/>
  <c r="H1847" i="3" s="1"/>
  <c r="G1678" i="3"/>
  <c r="H1678" i="3" s="1"/>
  <c r="G1991" i="3"/>
  <c r="H1991" i="3" s="1"/>
  <c r="G1848" i="3"/>
  <c r="H1848" i="3" s="1"/>
  <c r="G1963" i="3"/>
  <c r="H1963" i="3" s="1"/>
  <c r="G1914" i="3"/>
  <c r="H1914" i="3" s="1"/>
  <c r="G1887" i="3"/>
  <c r="H1887" i="3" s="1"/>
  <c r="G1679" i="3"/>
  <c r="H1679" i="3" s="1"/>
  <c r="G1748" i="3"/>
  <c r="H1748" i="3" s="1"/>
  <c r="G1680" i="3"/>
  <c r="H1680" i="3" s="1"/>
  <c r="G1629" i="3"/>
  <c r="H1629" i="3" s="1"/>
  <c r="G1976" i="3"/>
  <c r="H1976" i="3" s="1"/>
  <c r="G1888" i="3"/>
  <c r="H1888" i="3" s="1"/>
  <c r="G1889" i="3"/>
  <c r="H1889" i="3" s="1"/>
  <c r="G1784" i="3"/>
  <c r="H1784" i="3" s="1"/>
  <c r="G1915" i="3"/>
  <c r="H1915" i="3" s="1"/>
  <c r="G1951" i="3"/>
  <c r="H1951" i="3" s="1"/>
  <c r="G1681" i="3"/>
  <c r="H1681" i="3" s="1"/>
  <c r="G1682" i="3"/>
  <c r="H1682" i="3" s="1"/>
  <c r="G1785" i="3"/>
  <c r="H1785" i="3" s="1"/>
  <c r="G1890" i="3"/>
  <c r="H1890" i="3" s="1"/>
  <c r="G1786" i="3"/>
  <c r="H1786" i="3" s="1"/>
  <c r="G1935" i="3"/>
  <c r="H1935" i="3" s="1"/>
  <c r="G1849" i="3"/>
  <c r="H1849" i="3" s="1"/>
  <c r="G1683" i="3"/>
  <c r="H1683" i="3" s="1"/>
  <c r="G1904" i="3"/>
  <c r="H1904" i="3" s="1"/>
  <c r="G1787" i="3"/>
  <c r="H1787" i="3" s="1"/>
  <c r="G1985" i="3"/>
  <c r="H1985" i="3" s="1"/>
  <c r="G1684" i="3"/>
  <c r="H1684" i="3" s="1"/>
  <c r="G1936" i="3"/>
  <c r="H1936" i="3" s="1"/>
  <c r="G1761" i="3"/>
  <c r="H1761" i="3" s="1"/>
  <c r="G1685" i="3"/>
  <c r="H1685" i="3" s="1"/>
  <c r="G1756" i="3"/>
  <c r="H1756" i="3" s="1"/>
  <c r="G1916" i="3"/>
  <c r="H1916" i="3" s="1"/>
  <c r="G1686" i="3"/>
  <c r="H1686" i="3" s="1"/>
  <c r="G1788" i="3"/>
  <c r="H1788" i="3" s="1"/>
  <c r="G1905" i="3"/>
  <c r="H1905" i="3" s="1"/>
  <c r="G1630" i="3"/>
  <c r="H1630" i="3" s="1"/>
  <c r="G1752" i="3"/>
  <c r="H1752" i="3" s="1"/>
  <c r="G1687" i="3"/>
  <c r="H1687" i="3" s="1"/>
  <c r="G1688" i="3"/>
  <c r="H1688" i="3" s="1"/>
  <c r="G1631" i="3"/>
  <c r="H1631" i="3" s="1"/>
  <c r="G1763" i="3"/>
  <c r="H1763" i="3" s="1"/>
  <c r="G1689" i="3"/>
  <c r="H1689" i="3" s="1"/>
  <c r="G1828" i="3"/>
  <c r="H1828" i="3" s="1"/>
  <c r="G1789" i="3"/>
  <c r="H1789" i="3" s="1"/>
  <c r="G1690" i="3"/>
  <c r="H1690" i="3" s="1"/>
  <c r="G1952" i="3"/>
  <c r="H1952" i="3" s="1"/>
  <c r="G2012" i="3"/>
  <c r="H2012" i="3" s="1"/>
  <c r="G1691" i="3"/>
  <c r="H1691" i="3" s="1"/>
  <c r="G1998" i="3"/>
  <c r="H1998" i="3" s="1"/>
  <c r="G1749" i="3"/>
  <c r="H1749" i="3" s="1"/>
  <c r="G1874" i="3"/>
  <c r="H1874" i="3" s="1"/>
  <c r="G1977" i="3"/>
  <c r="H1977" i="3" s="1"/>
  <c r="G1850" i="3"/>
  <c r="H1850" i="3" s="1"/>
  <c r="G1692" i="3"/>
  <c r="H1692" i="3" s="1"/>
  <c r="G1937" i="3"/>
  <c r="H1937" i="3" s="1"/>
  <c r="G1938" i="3"/>
  <c r="H1938" i="3" s="1"/>
  <c r="G1870" i="3"/>
  <c r="H1870" i="3" s="1"/>
  <c r="G1632" i="3"/>
  <c r="H1632" i="3" s="1"/>
  <c r="G1891" i="3"/>
  <c r="H1891" i="3" s="1"/>
  <c r="G1973" i="3"/>
  <c r="H1973" i="3" s="1"/>
  <c r="G1822" i="3"/>
  <c r="H1822" i="3" s="1"/>
  <c r="G1693" i="3"/>
  <c r="H1693" i="3" s="1"/>
  <c r="G1633" i="3"/>
  <c r="H1633" i="3" s="1"/>
  <c r="G1970" i="3"/>
  <c r="H1970" i="3" s="1"/>
  <c r="G1892" i="3"/>
  <c r="H1892" i="3" s="1"/>
  <c r="G1917" i="3"/>
  <c r="H1917" i="3" s="1"/>
  <c r="G1694" i="3"/>
  <c r="H1694" i="3" s="1"/>
  <c r="G1634" i="3"/>
  <c r="H1634" i="3" s="1"/>
  <c r="G1851" i="3"/>
  <c r="H1851" i="3" s="1"/>
  <c r="G1852" i="3"/>
  <c r="H1852" i="3" s="1"/>
  <c r="G1695" i="3"/>
  <c r="H1695" i="3" s="1"/>
  <c r="G1696" i="3"/>
  <c r="H1696" i="3" s="1"/>
  <c r="G1853" i="3"/>
  <c r="H1853" i="3" s="1"/>
  <c r="G1893" i="3"/>
  <c r="H1893" i="3" s="1"/>
  <c r="G1697" i="3"/>
  <c r="H1697" i="3" s="1"/>
  <c r="G1698" i="3"/>
  <c r="H1698" i="3" s="1"/>
  <c r="G1871" i="3"/>
  <c r="H1871" i="3" s="1"/>
  <c r="G1790" i="3"/>
  <c r="H1790" i="3" s="1"/>
  <c r="G1989" i="3"/>
  <c r="H1989" i="3" s="1"/>
  <c r="G2007" i="3"/>
  <c r="H2007" i="3" s="1"/>
  <c r="G1999" i="3"/>
  <c r="H1999" i="3" s="1"/>
  <c r="G1918" i="3"/>
  <c r="H1918" i="3" s="1"/>
  <c r="G1978" i="3"/>
  <c r="H1978" i="3" s="1"/>
  <c r="G1791" i="3"/>
  <c r="H1791" i="3" s="1"/>
  <c r="G1854" i="3"/>
  <c r="H1854" i="3" s="1"/>
  <c r="G1971" i="3"/>
  <c r="H1971" i="3" s="1"/>
  <c r="G1699" i="3"/>
  <c r="H1699" i="3" s="1"/>
  <c r="G1700" i="3"/>
  <c r="H1700" i="3" s="1"/>
  <c r="G1701" i="3"/>
  <c r="H1701" i="3" s="1"/>
  <c r="G1919" i="3"/>
  <c r="H1919" i="3" s="1"/>
  <c r="G1635" i="3"/>
  <c r="H1635" i="3" s="1"/>
  <c r="G1702" i="3"/>
  <c r="H1702" i="3" s="1"/>
  <c r="G1792" i="3"/>
  <c r="H1792" i="3" s="1"/>
  <c r="G1703" i="3"/>
  <c r="H1703" i="3" s="1"/>
  <c r="G1793" i="3"/>
  <c r="H1793" i="3" s="1"/>
  <c r="G1636" i="3"/>
  <c r="H1636" i="3" s="1"/>
  <c r="G1794" i="3"/>
  <c r="H1794" i="3" s="1"/>
  <c r="G1992" i="3"/>
  <c r="H1992" i="3" s="1"/>
  <c r="G1819" i="3"/>
  <c r="H1819" i="3" s="1"/>
  <c r="G1704" i="3"/>
  <c r="H1704" i="3" s="1"/>
  <c r="G1705" i="3"/>
  <c r="H1705" i="3" s="1"/>
  <c r="G1637" i="3"/>
  <c r="H1637" i="3" s="1"/>
  <c r="G1706" i="3"/>
  <c r="H1706" i="3" s="1"/>
  <c r="G1993" i="3"/>
  <c r="H1993" i="3" s="1"/>
  <c r="G1855" i="3"/>
  <c r="H1855" i="3" s="1"/>
  <c r="G1707" i="3"/>
  <c r="H1707" i="3" s="1"/>
  <c r="G1875" i="3"/>
  <c r="H1875" i="3" s="1"/>
  <c r="G1979" i="3"/>
  <c r="H1979" i="3" s="1"/>
  <c r="G1638" i="3"/>
  <c r="H1638" i="3" s="1"/>
  <c r="G1767" i="3"/>
  <c r="H1767" i="3" s="1"/>
  <c r="G1856" i="3"/>
  <c r="H1856" i="3" s="1"/>
  <c r="G1795" i="3"/>
  <c r="H1795" i="3" s="1"/>
  <c r="G1894" i="3"/>
  <c r="H1894" i="3" s="1"/>
  <c r="G1986" i="3"/>
  <c r="H1986" i="3" s="1"/>
  <c r="G1920" i="3"/>
  <c r="H1920" i="3" s="1"/>
  <c r="G1708" i="3"/>
  <c r="H1708" i="3" s="1"/>
  <c r="G1796" i="3"/>
  <c r="H1796" i="3" s="1"/>
  <c r="G1797" i="3"/>
  <c r="H1797" i="3" s="1"/>
  <c r="G1750" i="3"/>
  <c r="H1750" i="3" s="1"/>
  <c r="G1754" i="3"/>
  <c r="H1754" i="3" s="1"/>
  <c r="G1709" i="3"/>
  <c r="H1709" i="3" s="1"/>
  <c r="G1980" i="3"/>
  <c r="H1980" i="3" s="1"/>
  <c r="G1710" i="3"/>
  <c r="H1710" i="3" s="1"/>
  <c r="G1995" i="3"/>
  <c r="H1995" i="3" s="1"/>
  <c r="G1711" i="3"/>
  <c r="H1711" i="3" s="1"/>
  <c r="G1712" i="3"/>
  <c r="H1712" i="3" s="1"/>
  <c r="G1857" i="3"/>
  <c r="H1857" i="3" s="1"/>
  <c r="G1921" i="3"/>
  <c r="H1921" i="3" s="1"/>
  <c r="G1906" i="3"/>
  <c r="H1906" i="3" s="1"/>
  <c r="G1798" i="3"/>
  <c r="H1798" i="3" s="1"/>
  <c r="G1799" i="3"/>
  <c r="H1799" i="3" s="1"/>
  <c r="G1927" i="3"/>
  <c r="H1927" i="3" s="1"/>
  <c r="G1713" i="3"/>
  <c r="H1713" i="3" s="1"/>
  <c r="G1953" i="3"/>
  <c r="H1953" i="3" s="1"/>
  <c r="G1714" i="3"/>
  <c r="H1714" i="3" s="1"/>
  <c r="G1858" i="3"/>
  <c r="H1858" i="3" s="1"/>
  <c r="G1715" i="3"/>
  <c r="H1715" i="3" s="1"/>
  <c r="G1800" i="3"/>
  <c r="H1800" i="3" s="1"/>
  <c r="G1716" i="3"/>
  <c r="H1716" i="3" s="1"/>
  <c r="G1801" i="3"/>
  <c r="H1801" i="3" s="1"/>
  <c r="G1802" i="3"/>
  <c r="H1802" i="3" s="1"/>
  <c r="G1922" i="3"/>
  <c r="H1922" i="3" s="1"/>
  <c r="G1823" i="3"/>
  <c r="H1823" i="3" s="1"/>
  <c r="G1717" i="3"/>
  <c r="H1717" i="3" s="1"/>
  <c r="G1895" i="3"/>
  <c r="H1895" i="3" s="1"/>
  <c r="G1718" i="3"/>
  <c r="H1718" i="3" s="1"/>
  <c r="G1954" i="3"/>
  <c r="H1954" i="3" s="1"/>
  <c r="G1859" i="3"/>
  <c r="H1859" i="3" s="1"/>
  <c r="G1803" i="3"/>
  <c r="H1803" i="3" s="1"/>
  <c r="G1719" i="3"/>
  <c r="H1719" i="3" s="1"/>
  <c r="G2001" i="3"/>
  <c r="H2001" i="3" s="1"/>
  <c r="G1939" i="3"/>
  <c r="H1939" i="3" s="1"/>
  <c r="G1804" i="3"/>
  <c r="H1804" i="3" s="1"/>
  <c r="G1805" i="3"/>
  <c r="H1805" i="3" s="1"/>
  <c r="G1860" i="3"/>
  <c r="H1860" i="3" s="1"/>
  <c r="G1639" i="3"/>
  <c r="H1639" i="3" s="1"/>
  <c r="G1720" i="3"/>
  <c r="H1720" i="3" s="1"/>
  <c r="G1721" i="3"/>
  <c r="H1721" i="3" s="1"/>
  <c r="G1722" i="3"/>
  <c r="H1722" i="3" s="1"/>
  <c r="G1806" i="3"/>
  <c r="H1806" i="3" s="1"/>
  <c r="G1807" i="3"/>
  <c r="H1807" i="3" s="1"/>
  <c r="G1981" i="3"/>
  <c r="H1981" i="3" s="1"/>
  <c r="G2009" i="3"/>
  <c r="H2009" i="3" s="1"/>
  <c r="G1808" i="3"/>
  <c r="H1808" i="3" s="1"/>
  <c r="G1809" i="3"/>
  <c r="H1809" i="3" s="1"/>
  <c r="G1810" i="3"/>
  <c r="H1810" i="3" s="1"/>
  <c r="G1861" i="3"/>
  <c r="H1861" i="3" s="1"/>
  <c r="G1755" i="3"/>
  <c r="H1755" i="3" s="1"/>
  <c r="G1928" i="3"/>
  <c r="H1928" i="3" s="1"/>
  <c r="G1723" i="3"/>
  <c r="H1723" i="3" s="1"/>
  <c r="G1724" i="3"/>
  <c r="H1724" i="3" s="1"/>
  <c r="G1955" i="3"/>
  <c r="H1955" i="3" s="1"/>
  <c r="G1811" i="3"/>
  <c r="H1811" i="3" s="1"/>
  <c r="G2000" i="3"/>
  <c r="H2000" i="3" s="1"/>
  <c r="G1956" i="3"/>
  <c r="H1956" i="3" s="1"/>
  <c r="G1896" i="3"/>
  <c r="H1896" i="3" s="1"/>
  <c r="G1862" i="3"/>
  <c r="H1862" i="3" s="1"/>
  <c r="G2003" i="3"/>
  <c r="H2003" i="3" s="1"/>
  <c r="G1972" i="3"/>
  <c r="H1972" i="3" s="1"/>
  <c r="G1957" i="3"/>
  <c r="H1957" i="3" s="1"/>
  <c r="G1725" i="3"/>
  <c r="H1725" i="3" s="1"/>
  <c r="G2010" i="3"/>
  <c r="H2010" i="3" s="1"/>
  <c r="G1940" i="3"/>
  <c r="H1940" i="3" s="1"/>
  <c r="G1962" i="3"/>
  <c r="H1962" i="3" s="1"/>
  <c r="G1812" i="3"/>
  <c r="H1812" i="3" s="1"/>
  <c r="G1726" i="3"/>
  <c r="H1726" i="3" s="1"/>
  <c r="G2014" i="3"/>
  <c r="H2014" i="3" s="1"/>
  <c r="G2018" i="3"/>
  <c r="H2018" i="3" s="1"/>
  <c r="G1747" i="3"/>
  <c r="H1747" i="3" s="1"/>
  <c r="G1727" i="3"/>
  <c r="H1727" i="3" s="1"/>
  <c r="G2005" i="3"/>
  <c r="H2005" i="3" s="1"/>
  <c r="G1897" i="3"/>
  <c r="H1897" i="3" s="1"/>
  <c r="G1898" i="3"/>
  <c r="H1898" i="3" s="1"/>
  <c r="G1762" i="3"/>
  <c r="H1762" i="3" s="1"/>
  <c r="G1728" i="3"/>
  <c r="H1728" i="3" s="1"/>
  <c r="G1729" i="3"/>
  <c r="H1729" i="3" s="1"/>
  <c r="G1813" i="3"/>
  <c r="H1813" i="3" s="1"/>
  <c r="G1730" i="3"/>
  <c r="H1730" i="3" s="1"/>
  <c r="G1731" i="3"/>
  <c r="H1731" i="3" s="1"/>
  <c r="G1863" i="3"/>
  <c r="H1863" i="3" s="1"/>
  <c r="G1814" i="3"/>
  <c r="H1814" i="3" s="1"/>
  <c r="G1864" i="3"/>
  <c r="H1864" i="3" s="1"/>
  <c r="G1899" i="3"/>
  <c r="H1899" i="3" s="1"/>
  <c r="G1818" i="3"/>
  <c r="H1818" i="3" s="1"/>
  <c r="G1900" i="3"/>
  <c r="H1900" i="3" s="1"/>
  <c r="G1815" i="3"/>
  <c r="H1815" i="3" s="1"/>
  <c r="G1746" i="3"/>
  <c r="H1746" i="3" s="1"/>
  <c r="G1941" i="3"/>
  <c r="H1941" i="3" s="1"/>
  <c r="G1958" i="3"/>
  <c r="H1958" i="3" s="1"/>
  <c r="G1923" i="3"/>
  <c r="H1923" i="3" s="1"/>
  <c r="G1942" i="3"/>
  <c r="H1942" i="3" s="1"/>
  <c r="G1640" i="3"/>
  <c r="H1640" i="3" s="1"/>
  <c r="G2006" i="3"/>
  <c r="H2006" i="3" s="1"/>
  <c r="G1816" i="3"/>
  <c r="H1816" i="3" s="1"/>
  <c r="G2002" i="3"/>
  <c r="H2002" i="3" s="1"/>
  <c r="G1751" i="3"/>
  <c r="H1751" i="3" s="1"/>
  <c r="G1732" i="3"/>
  <c r="H1732" i="3" s="1"/>
  <c r="G1901" i="3"/>
  <c r="H1901" i="3" s="1"/>
  <c r="G1902" i="3"/>
  <c r="H1902" i="3" s="1"/>
  <c r="G2019" i="3"/>
  <c r="H2019" i="3" s="1"/>
  <c r="G1733" i="3"/>
  <c r="H1733" i="3" s="1"/>
  <c r="G1865" i="3"/>
  <c r="H1865" i="3" s="1"/>
  <c r="G1982" i="3"/>
  <c r="H1982" i="3" s="1"/>
  <c r="G1866" i="3"/>
  <c r="H1866" i="3" s="1"/>
  <c r="G1943" i="3"/>
  <c r="H1943" i="3" s="1"/>
  <c r="G1929" i="3"/>
  <c r="H1929" i="3" s="1"/>
  <c r="G1824" i="3"/>
  <c r="H1824" i="3" s="1"/>
  <c r="G1734" i="3"/>
  <c r="H1734" i="3" s="1"/>
  <c r="G1924" i="3"/>
  <c r="H1924" i="3" s="1"/>
  <c r="G2015" i="3"/>
  <c r="H2015" i="3" s="1"/>
  <c r="G1735" i="3"/>
  <c r="H1735" i="3" s="1"/>
  <c r="G1983" i="3"/>
  <c r="H1983" i="3" s="1"/>
  <c r="G1867" i="3"/>
  <c r="H1867" i="3" s="1"/>
  <c r="G2004" i="3"/>
  <c r="H2004" i="3" s="1"/>
  <c r="G1944" i="3"/>
  <c r="H1944" i="3" s="1"/>
  <c r="G1736" i="3"/>
  <c r="H1736" i="3" s="1"/>
  <c r="G1817" i="3"/>
  <c r="H1817" i="3" s="1"/>
  <c r="G1737" i="3"/>
  <c r="H1737" i="3" s="1"/>
  <c r="G1959" i="3"/>
  <c r="H1959" i="3" s="1"/>
  <c r="G1945" i="3"/>
  <c r="H1945" i="3" s="1"/>
  <c r="G1961" i="3"/>
  <c r="H1961" i="3" s="1"/>
  <c r="G1960" i="3"/>
  <c r="H1960" i="3" s="1"/>
  <c r="G1946" i="3"/>
  <c r="H1946" i="3" s="1"/>
  <c r="G1825" i="3"/>
  <c r="H1825" i="3" s="1"/>
  <c r="G1738" i="3"/>
  <c r="H1738" i="3" s="1"/>
  <c r="G1739" i="3"/>
  <c r="H1739" i="3" s="1"/>
  <c r="G1740" i="3"/>
  <c r="H1740" i="3" s="1"/>
  <c r="G1930" i="3"/>
  <c r="H1930" i="3" s="1"/>
  <c r="G1876" i="3"/>
  <c r="H1876" i="3" s="1"/>
  <c r="G1741" i="3"/>
  <c r="H1741" i="3" s="1"/>
  <c r="G1742" i="3"/>
  <c r="H1742" i="3" s="1"/>
  <c r="G1903" i="3"/>
  <c r="H1903" i="3" s="1"/>
  <c r="G1868" i="3"/>
  <c r="H1868" i="3" s="1"/>
  <c r="G1768" i="3"/>
  <c r="H1768" i="3" s="1"/>
  <c r="G1743" i="3"/>
  <c r="H1743" i="3" s="1"/>
  <c r="G1641" i="3"/>
  <c r="H1641" i="3" s="1"/>
  <c r="G1642" i="3"/>
  <c r="H1642" i="3" s="1"/>
  <c r="G1744" i="3"/>
  <c r="H1744" i="3" s="1"/>
  <c r="G1907" i="3"/>
  <c r="H1907" i="3" s="1"/>
  <c r="G1643" i="3"/>
  <c r="H1643" i="3" s="1"/>
  <c r="G1769" i="3"/>
  <c r="H1769" i="3" s="1"/>
  <c r="G1603" i="3"/>
  <c r="H1603" i="3" s="1"/>
  <c r="G1602" i="3"/>
  <c r="H1602" i="3" s="1"/>
  <c r="G1601" i="3"/>
  <c r="H1601" i="3" s="1"/>
  <c r="G1600" i="3"/>
  <c r="H1600" i="3" s="1"/>
  <c r="G1599" i="3"/>
  <c r="H1599" i="3" s="1"/>
  <c r="G1598" i="3"/>
  <c r="H1598" i="3" s="1"/>
  <c r="G1597" i="3"/>
  <c r="H1597" i="3" s="1"/>
  <c r="G1596" i="3"/>
  <c r="H1596" i="3" s="1"/>
  <c r="G1583" i="3"/>
  <c r="H1583" i="3" s="1"/>
  <c r="G1586" i="3"/>
  <c r="H1586" i="3" s="1"/>
  <c r="G1592" i="3"/>
  <c r="H1592" i="3" s="1"/>
  <c r="G1595" i="3"/>
  <c r="H1595" i="3" s="1"/>
  <c r="G1594" i="3"/>
  <c r="H1594" i="3" s="1"/>
  <c r="G1591" i="3"/>
  <c r="H1591" i="3" s="1"/>
  <c r="G1589" i="3"/>
  <c r="H1589" i="3" s="1"/>
  <c r="G1585" i="3"/>
  <c r="H1585" i="3" s="1"/>
  <c r="G1588" i="3"/>
  <c r="H1588" i="3" s="1"/>
  <c r="G1587" i="3"/>
  <c r="H1587" i="3" s="1"/>
  <c r="G1590" i="3"/>
  <c r="H1590" i="3" s="1"/>
  <c r="G1593" i="3"/>
  <c r="H1593" i="3" s="1"/>
  <c r="G1584" i="3"/>
  <c r="H1584" i="3" s="1"/>
  <c r="G1581" i="3"/>
  <c r="H1581" i="3" s="1"/>
  <c r="G1582" i="3"/>
  <c r="H1582" i="3" s="1"/>
  <c r="G1578" i="3"/>
  <c r="H1578" i="3" s="1"/>
  <c r="G1580" i="3"/>
  <c r="H1580" i="3" s="1"/>
  <c r="G1579" i="3"/>
  <c r="H1579" i="3" s="1"/>
  <c r="G1577" i="3"/>
  <c r="H1577" i="3" s="1"/>
  <c r="G1573" i="3"/>
  <c r="H1573" i="3" s="1"/>
  <c r="G1574" i="3"/>
  <c r="H1574" i="3" s="1"/>
  <c r="G1576" i="3"/>
  <c r="H1576" i="3" s="1"/>
  <c r="G1575" i="3"/>
  <c r="H1575" i="3" s="1"/>
  <c r="G1572" i="3"/>
  <c r="H1572" i="3" s="1"/>
  <c r="G1571" i="3"/>
  <c r="H1571" i="3" s="1"/>
  <c r="G1570" i="3"/>
  <c r="H1570" i="3" s="1"/>
  <c r="G1178" i="3"/>
  <c r="H1178" i="3" s="1"/>
  <c r="G1180" i="3"/>
  <c r="H1180" i="3" s="1"/>
  <c r="G1179" i="3"/>
  <c r="H1179" i="3" s="1"/>
  <c r="G1181" i="3"/>
  <c r="H1181" i="3" s="1"/>
  <c r="G1182" i="3"/>
  <c r="H1182" i="3" s="1"/>
  <c r="G1186" i="3"/>
  <c r="H1186" i="3" s="1"/>
  <c r="G1183" i="3"/>
  <c r="H1183" i="3" s="1"/>
  <c r="G1187" i="3"/>
  <c r="H1187" i="3" s="1"/>
  <c r="G1188" i="3"/>
  <c r="H1188" i="3" s="1"/>
  <c r="G1189" i="3"/>
  <c r="H1189" i="3" s="1"/>
  <c r="G1184" i="3"/>
  <c r="H1184" i="3" s="1"/>
  <c r="G1185" i="3"/>
  <c r="H1185" i="3" s="1"/>
  <c r="G1190" i="3"/>
  <c r="H1190" i="3" s="1"/>
  <c r="G1206" i="3"/>
  <c r="H1206" i="3" s="1"/>
  <c r="G1198" i="3"/>
  <c r="H1198" i="3" s="1"/>
  <c r="G1192" i="3"/>
  <c r="H1192" i="3" s="1"/>
  <c r="G1196" i="3"/>
  <c r="H1196" i="3" s="1"/>
  <c r="G1194" i="3"/>
  <c r="H1194" i="3" s="1"/>
  <c r="G1195" i="3"/>
  <c r="H1195" i="3" s="1"/>
  <c r="G1204" i="3"/>
  <c r="H1204" i="3" s="1"/>
  <c r="G1197" i="3"/>
  <c r="H1197" i="3" s="1"/>
  <c r="G1199" i="3"/>
  <c r="H1199" i="3" s="1"/>
  <c r="G1191" i="3"/>
  <c r="H1191" i="3" s="1"/>
  <c r="G1205" i="3"/>
  <c r="H1205" i="3" s="1"/>
  <c r="G1203" i="3"/>
  <c r="H1203" i="3" s="1"/>
  <c r="G1208" i="3"/>
  <c r="H1208" i="3" s="1"/>
  <c r="G1193" i="3"/>
  <c r="H1193" i="3" s="1"/>
  <c r="G1207" i="3"/>
  <c r="H1207" i="3" s="1"/>
  <c r="G1201" i="3"/>
  <c r="H1201" i="3" s="1"/>
  <c r="G1202" i="3"/>
  <c r="H1202" i="3" s="1"/>
  <c r="G1200" i="3"/>
  <c r="H1200" i="3" s="1"/>
  <c r="G510" i="3"/>
  <c r="H510" i="3" s="1"/>
  <c r="G417" i="3"/>
  <c r="H417" i="3" s="1"/>
  <c r="G371" i="3"/>
  <c r="H371" i="3" s="1"/>
  <c r="G406" i="3"/>
  <c r="H406" i="3" s="1"/>
  <c r="G511" i="3"/>
  <c r="H511" i="3" s="1"/>
  <c r="G881" i="3"/>
  <c r="H881" i="3" s="1"/>
  <c r="G512" i="3"/>
  <c r="H512" i="3" s="1"/>
  <c r="G513" i="3"/>
  <c r="H513" i="3" s="1"/>
  <c r="G893" i="3"/>
  <c r="H893" i="3" s="1"/>
  <c r="G1086" i="3"/>
  <c r="H1086" i="3" s="1"/>
  <c r="G514" i="3"/>
  <c r="H514" i="3" s="1"/>
  <c r="G515" i="3"/>
  <c r="H515" i="3" s="1"/>
  <c r="G516" i="3"/>
  <c r="H516" i="3" s="1"/>
  <c r="G517" i="3"/>
  <c r="H517" i="3" s="1"/>
  <c r="G1209" i="3"/>
  <c r="H1209" i="3" s="1"/>
  <c r="G882" i="3"/>
  <c r="H882" i="3" s="1"/>
  <c r="G1210" i="3"/>
  <c r="H1210" i="3" s="1"/>
  <c r="G1211" i="3"/>
  <c r="H1211" i="3" s="1"/>
  <c r="G1212" i="3"/>
  <c r="H1212" i="3" s="1"/>
  <c r="G1213" i="3"/>
  <c r="H1213" i="3" s="1"/>
  <c r="G1214" i="3"/>
  <c r="H1214" i="3" s="1"/>
  <c r="G1215" i="3"/>
  <c r="H1215" i="3" s="1"/>
  <c r="G1216" i="3"/>
  <c r="H1216" i="3" s="1"/>
  <c r="G407" i="3"/>
  <c r="H407" i="3" s="1"/>
  <c r="G894" i="3"/>
  <c r="H894" i="3" s="1"/>
  <c r="G895" i="3"/>
  <c r="H895" i="3" s="1"/>
  <c r="G425" i="3"/>
  <c r="H425" i="3" s="1"/>
  <c r="G426" i="3"/>
  <c r="H426" i="3" s="1"/>
  <c r="G1411" i="3"/>
  <c r="H1411" i="3" s="1"/>
  <c r="G1405" i="3"/>
  <c r="H1405" i="3" s="1"/>
  <c r="G430" i="3"/>
  <c r="H430" i="3" s="1"/>
  <c r="G1111" i="3"/>
  <c r="H1111" i="3" s="1"/>
  <c r="G1057" i="3"/>
  <c r="H1057" i="3" s="1"/>
  <c r="G1217" i="3"/>
  <c r="H1217" i="3" s="1"/>
  <c r="G980" i="3"/>
  <c r="H980" i="3" s="1"/>
  <c r="G896" i="3"/>
  <c r="H896" i="3" s="1"/>
  <c r="G981" i="3"/>
  <c r="H981" i="3" s="1"/>
  <c r="G1112" i="3"/>
  <c r="H1112" i="3" s="1"/>
  <c r="G1412" i="3"/>
  <c r="H1412" i="3" s="1"/>
  <c r="G982" i="3"/>
  <c r="H982" i="3" s="1"/>
  <c r="G983" i="3"/>
  <c r="H983" i="3" s="1"/>
  <c r="G518" i="3"/>
  <c r="H518" i="3" s="1"/>
  <c r="G1088" i="3"/>
  <c r="H1088" i="3" s="1"/>
  <c r="G1218" i="3"/>
  <c r="H1218" i="3" s="1"/>
  <c r="G1219" i="3"/>
  <c r="H1219" i="3" s="1"/>
  <c r="G1220" i="3"/>
  <c r="H1220" i="3" s="1"/>
  <c r="G1221" i="3"/>
  <c r="H1221" i="3" s="1"/>
  <c r="G1222" i="3"/>
  <c r="H1222" i="3" s="1"/>
  <c r="G1223" i="3"/>
  <c r="H1223" i="3" s="1"/>
  <c r="G372" i="3"/>
  <c r="H372" i="3" s="1"/>
  <c r="G519" i="3"/>
  <c r="H519" i="3" s="1"/>
  <c r="G1413" i="3"/>
  <c r="H1413" i="3" s="1"/>
  <c r="G861" i="3"/>
  <c r="H861" i="3" s="1"/>
  <c r="G520" i="3"/>
  <c r="H520" i="3" s="1"/>
  <c r="G871" i="3"/>
  <c r="H871" i="3" s="1"/>
  <c r="G1162" i="3"/>
  <c r="H1162" i="3" s="1"/>
  <c r="G428" i="3"/>
  <c r="H428" i="3" s="1"/>
  <c r="G984" i="3"/>
  <c r="H984" i="3" s="1"/>
  <c r="G897" i="3"/>
  <c r="H897" i="3" s="1"/>
  <c r="G985" i="3"/>
  <c r="H985" i="3" s="1"/>
  <c r="G898" i="3"/>
  <c r="H898" i="3" s="1"/>
  <c r="G865" i="3"/>
  <c r="H865" i="3" s="1"/>
  <c r="G521" i="3"/>
  <c r="H521" i="3" s="1"/>
  <c r="G986" i="3"/>
  <c r="H986" i="3" s="1"/>
  <c r="G1224" i="3"/>
  <c r="H1224" i="3" s="1"/>
  <c r="G899" i="3"/>
  <c r="H899" i="3" s="1"/>
  <c r="G522" i="3"/>
  <c r="H522" i="3" s="1"/>
  <c r="G852" i="3"/>
  <c r="H852" i="3" s="1"/>
  <c r="G1225" i="3"/>
  <c r="H1225" i="3" s="1"/>
  <c r="G1226" i="3"/>
  <c r="H1226" i="3" s="1"/>
  <c r="G1516" i="3"/>
  <c r="H1516" i="3" s="1"/>
  <c r="G1058" i="3"/>
  <c r="H1058" i="3" s="1"/>
  <c r="G1176" i="3"/>
  <c r="H1176" i="3" s="1"/>
  <c r="G900" i="3"/>
  <c r="H900" i="3" s="1"/>
  <c r="G1227" i="3"/>
  <c r="H1227" i="3" s="1"/>
  <c r="G1414" i="3"/>
  <c r="H1414" i="3" s="1"/>
  <c r="G523" i="3"/>
  <c r="H523" i="3" s="1"/>
  <c r="G987" i="3"/>
  <c r="H987" i="3" s="1"/>
  <c r="G1491" i="3"/>
  <c r="H1491" i="3" s="1"/>
  <c r="G1228" i="3"/>
  <c r="H1228" i="3" s="1"/>
  <c r="G1229" i="3"/>
  <c r="H1229" i="3" s="1"/>
  <c r="G524" i="3"/>
  <c r="H524" i="3" s="1"/>
  <c r="G853" i="3"/>
  <c r="H853" i="3" s="1"/>
  <c r="G1461" i="3"/>
  <c r="H1461" i="3" s="1"/>
  <c r="G1560" i="3"/>
  <c r="H1560" i="3" s="1"/>
  <c r="G1171" i="3"/>
  <c r="H1171" i="3" s="1"/>
  <c r="G1230" i="3"/>
  <c r="H1230" i="3" s="1"/>
  <c r="G1231" i="3"/>
  <c r="H1231" i="3" s="1"/>
  <c r="G525" i="3"/>
  <c r="H525" i="3" s="1"/>
  <c r="G526" i="3"/>
  <c r="H526" i="3" s="1"/>
  <c r="G431" i="3"/>
  <c r="H431" i="3" s="1"/>
  <c r="G432" i="3"/>
  <c r="H432" i="3" s="1"/>
  <c r="G1113" i="3"/>
  <c r="H1113" i="3" s="1"/>
  <c r="G1232" i="3"/>
  <c r="H1232" i="3" s="1"/>
  <c r="G1233" i="3"/>
  <c r="H1233" i="3" s="1"/>
  <c r="G883" i="3"/>
  <c r="H883" i="3" s="1"/>
  <c r="G1167" i="3"/>
  <c r="H1167" i="3" s="1"/>
  <c r="G1059" i="3"/>
  <c r="H1059" i="3" s="1"/>
  <c r="G527" i="3"/>
  <c r="H527" i="3" s="1"/>
  <c r="G433" i="3"/>
  <c r="H433" i="3" s="1"/>
  <c r="G1462" i="3"/>
  <c r="H1462" i="3" s="1"/>
  <c r="G1410" i="3"/>
  <c r="H1410" i="3" s="1"/>
  <c r="G528" i="3"/>
  <c r="H528" i="3" s="1"/>
  <c r="G529" i="3"/>
  <c r="H529" i="3" s="1"/>
  <c r="G1234" i="3"/>
  <c r="H1234" i="3" s="1"/>
  <c r="G1561" i="3"/>
  <c r="H1561" i="3" s="1"/>
  <c r="G530" i="3"/>
  <c r="H530" i="3" s="1"/>
  <c r="G988" i="3"/>
  <c r="H988" i="3" s="1"/>
  <c r="G408" i="3"/>
  <c r="H408" i="3" s="1"/>
  <c r="G1235" i="3"/>
  <c r="H1235" i="3" s="1"/>
  <c r="G901" i="3"/>
  <c r="H901" i="3" s="1"/>
  <c r="G531" i="3"/>
  <c r="H531" i="3" s="1"/>
  <c r="G866" i="3"/>
  <c r="H866" i="3" s="1"/>
  <c r="G854" i="3"/>
  <c r="H854" i="3" s="1"/>
  <c r="G989" i="3"/>
  <c r="H989" i="3" s="1"/>
  <c r="G1114" i="3"/>
  <c r="H1114" i="3" s="1"/>
  <c r="G1236" i="3"/>
  <c r="H1236" i="3" s="1"/>
  <c r="G1237" i="3"/>
  <c r="H1237" i="3" s="1"/>
  <c r="G373" i="3"/>
  <c r="H373" i="3" s="1"/>
  <c r="G884" i="3"/>
  <c r="H884" i="3" s="1"/>
  <c r="G400" i="3"/>
  <c r="H400" i="3" s="1"/>
  <c r="G902" i="3"/>
  <c r="H902" i="3" s="1"/>
  <c r="G855" i="3"/>
  <c r="H855" i="3" s="1"/>
  <c r="G532" i="3"/>
  <c r="H532" i="3" s="1"/>
  <c r="G1492" i="3"/>
  <c r="H1492" i="3" s="1"/>
  <c r="G1128" i="3"/>
  <c r="H1128" i="3" s="1"/>
  <c r="G903" i="3"/>
  <c r="H903" i="3" s="1"/>
  <c r="G1148" i="3"/>
  <c r="H1148" i="3" s="1"/>
  <c r="G1390" i="3"/>
  <c r="H1390" i="3" s="1"/>
  <c r="G533" i="3"/>
  <c r="H533" i="3" s="1"/>
  <c r="G1238" i="3"/>
  <c r="H1238" i="3" s="1"/>
  <c r="G434" i="3"/>
  <c r="H434" i="3" s="1"/>
  <c r="G374" i="3"/>
  <c r="H374" i="3" s="1"/>
  <c r="G990" i="3"/>
  <c r="H990" i="3" s="1"/>
  <c r="G904" i="3"/>
  <c r="H904" i="3" s="1"/>
  <c r="G1239" i="3"/>
  <c r="H1239" i="3" s="1"/>
  <c r="G1052" i="3"/>
  <c r="H1052" i="3" s="1"/>
  <c r="G534" i="3"/>
  <c r="H534" i="3" s="1"/>
  <c r="G435" i="3"/>
  <c r="H435" i="3" s="1"/>
  <c r="G375" i="3"/>
  <c r="H375" i="3" s="1"/>
  <c r="G436" i="3"/>
  <c r="H436" i="3" s="1"/>
  <c r="G1060" i="3"/>
  <c r="H1060" i="3" s="1"/>
  <c r="G972" i="3"/>
  <c r="H972" i="3" s="1"/>
  <c r="G535" i="3"/>
  <c r="H535" i="3" s="1"/>
  <c r="G536" i="3"/>
  <c r="H536" i="3" s="1"/>
  <c r="G905" i="3"/>
  <c r="H905" i="3" s="1"/>
  <c r="G1061" i="3"/>
  <c r="H1061" i="3" s="1"/>
  <c r="G437" i="3"/>
  <c r="H437" i="3" s="1"/>
  <c r="G394" i="3"/>
  <c r="H394" i="3" s="1"/>
  <c r="G438" i="3"/>
  <c r="H438" i="3" s="1"/>
  <c r="G906" i="3"/>
  <c r="H906" i="3" s="1"/>
  <c r="G1493" i="3"/>
  <c r="H1493" i="3" s="1"/>
  <c r="G1463" i="3"/>
  <c r="H1463" i="3" s="1"/>
  <c r="G1174" i="3"/>
  <c r="H1174" i="3" s="1"/>
  <c r="G1464" i="3"/>
  <c r="H1464" i="3" s="1"/>
  <c r="G1240" i="3"/>
  <c r="H1240" i="3" s="1"/>
  <c r="G1241" i="3"/>
  <c r="H1241" i="3" s="1"/>
  <c r="G1415" i="3"/>
  <c r="H1415" i="3" s="1"/>
  <c r="G1416" i="3"/>
  <c r="H1416" i="3" s="1"/>
  <c r="G1054" i="3"/>
  <c r="H1054" i="3" s="1"/>
  <c r="G537" i="3"/>
  <c r="H537" i="3" s="1"/>
  <c r="G1540" i="3"/>
  <c r="H1540" i="3" s="1"/>
  <c r="G873" i="3"/>
  <c r="H873" i="3" s="1"/>
  <c r="G1170" i="3"/>
  <c r="H1170" i="3" s="1"/>
  <c r="G1417" i="3"/>
  <c r="H1417" i="3" s="1"/>
  <c r="G538" i="3"/>
  <c r="H538" i="3" s="1"/>
  <c r="G1242" i="3"/>
  <c r="H1242" i="3" s="1"/>
  <c r="G907" i="3"/>
  <c r="H907" i="3" s="1"/>
  <c r="G1115" i="3"/>
  <c r="H1115" i="3" s="1"/>
  <c r="G1243" i="3"/>
  <c r="H1243" i="3" s="1"/>
  <c r="G439" i="3"/>
  <c r="H439" i="3" s="1"/>
  <c r="G539" i="3"/>
  <c r="H539" i="3" s="1"/>
  <c r="G440" i="3"/>
  <c r="H440" i="3" s="1"/>
  <c r="G1393" i="3"/>
  <c r="H1393" i="3" s="1"/>
  <c r="G1418" i="3"/>
  <c r="H1418" i="3" s="1"/>
  <c r="G540" i="3"/>
  <c r="H540" i="3" s="1"/>
  <c r="G541" i="3"/>
  <c r="H541" i="3" s="1"/>
  <c r="G1145" i="3"/>
  <c r="H1145" i="3" s="1"/>
  <c r="G1419" i="3"/>
  <c r="H1419" i="3" s="1"/>
  <c r="G1244" i="3"/>
  <c r="H1244" i="3" s="1"/>
  <c r="G991" i="3"/>
  <c r="H991" i="3" s="1"/>
  <c r="G1459" i="3"/>
  <c r="H1459" i="3" s="1"/>
  <c r="G1556" i="3"/>
  <c r="H1556" i="3" s="1"/>
  <c r="G908" i="3"/>
  <c r="H908" i="3" s="1"/>
  <c r="G1245" i="3"/>
  <c r="H1245" i="3" s="1"/>
  <c r="G542" i="3"/>
  <c r="H542" i="3" s="1"/>
  <c r="G543" i="3"/>
  <c r="H543" i="3" s="1"/>
  <c r="G544" i="3"/>
  <c r="H544" i="3" s="1"/>
  <c r="G992" i="3"/>
  <c r="H992" i="3" s="1"/>
  <c r="G545" i="3"/>
  <c r="H545" i="3" s="1"/>
  <c r="G909" i="3"/>
  <c r="H909" i="3" s="1"/>
  <c r="G1465" i="3"/>
  <c r="H1465" i="3" s="1"/>
  <c r="G993" i="3"/>
  <c r="H993" i="3" s="1"/>
  <c r="G546" i="3"/>
  <c r="H546" i="3" s="1"/>
  <c r="G910" i="3"/>
  <c r="H910" i="3" s="1"/>
  <c r="G994" i="3"/>
  <c r="H994" i="3" s="1"/>
  <c r="G911" i="3"/>
  <c r="H911" i="3" s="1"/>
  <c r="G979" i="3"/>
  <c r="H979" i="3" s="1"/>
  <c r="G547" i="3"/>
  <c r="H547" i="3" s="1"/>
  <c r="G1116" i="3"/>
  <c r="H1116" i="3" s="1"/>
  <c r="G441" i="3"/>
  <c r="H441" i="3" s="1"/>
  <c r="G1494" i="3"/>
  <c r="H1494" i="3" s="1"/>
  <c r="G548" i="3"/>
  <c r="H548" i="3" s="1"/>
  <c r="G995" i="3"/>
  <c r="H995" i="3" s="1"/>
  <c r="G1246" i="3"/>
  <c r="H1246" i="3" s="1"/>
  <c r="G1420" i="3"/>
  <c r="H1420" i="3" s="1"/>
  <c r="G549" i="3"/>
  <c r="H549" i="3" s="1"/>
  <c r="G1173" i="3"/>
  <c r="H1173" i="3" s="1"/>
  <c r="G550" i="3"/>
  <c r="H550" i="3" s="1"/>
  <c r="G551" i="3"/>
  <c r="H551" i="3" s="1"/>
  <c r="G552" i="3"/>
  <c r="H552" i="3" s="1"/>
  <c r="G553" i="3"/>
  <c r="H553" i="3" s="1"/>
  <c r="G862" i="3"/>
  <c r="H862" i="3" s="1"/>
  <c r="G554" i="3"/>
  <c r="H554" i="3" s="1"/>
  <c r="G1421" i="3"/>
  <c r="H1421" i="3" s="1"/>
  <c r="G973" i="3"/>
  <c r="H973" i="3" s="1"/>
  <c r="G1466" i="3"/>
  <c r="H1466" i="3" s="1"/>
  <c r="G912" i="3"/>
  <c r="H912" i="3" s="1"/>
  <c r="G555" i="3"/>
  <c r="H555" i="3" s="1"/>
  <c r="G1391" i="3"/>
  <c r="H1391" i="3" s="1"/>
  <c r="G1490" i="3"/>
  <c r="H1490" i="3" s="1"/>
  <c r="G1541" i="3"/>
  <c r="H1541" i="3" s="1"/>
  <c r="G1089" i="3"/>
  <c r="H1089" i="3" s="1"/>
  <c r="G1406" i="3"/>
  <c r="H1406" i="3" s="1"/>
  <c r="G1394" i="3"/>
  <c r="H1394" i="3" s="1"/>
  <c r="G1495" i="3"/>
  <c r="H1495" i="3" s="1"/>
  <c r="G1548" i="3"/>
  <c r="H1548" i="3" s="1"/>
  <c r="G996" i="3"/>
  <c r="H996" i="3" s="1"/>
  <c r="G556" i="3"/>
  <c r="H556" i="3" s="1"/>
  <c r="G557" i="3"/>
  <c r="H557" i="3" s="1"/>
  <c r="G1422" i="3"/>
  <c r="H1422" i="3" s="1"/>
  <c r="G558" i="3"/>
  <c r="H558" i="3" s="1"/>
  <c r="G559" i="3"/>
  <c r="H559" i="3" s="1"/>
  <c r="G1135" i="3"/>
  <c r="H1135" i="3" s="1"/>
  <c r="G560" i="3"/>
  <c r="H560" i="3" s="1"/>
  <c r="G1527" i="3"/>
  <c r="H1527" i="3" s="1"/>
  <c r="G1409" i="3"/>
  <c r="H1409" i="3" s="1"/>
  <c r="G1517" i="3"/>
  <c r="H1517" i="3" s="1"/>
  <c r="G561" i="3"/>
  <c r="H561" i="3" s="1"/>
  <c r="G913" i="3"/>
  <c r="H913" i="3" s="1"/>
  <c r="G562" i="3"/>
  <c r="H562" i="3" s="1"/>
  <c r="G563" i="3"/>
  <c r="H563" i="3" s="1"/>
  <c r="G1136" i="3"/>
  <c r="H1136" i="3" s="1"/>
  <c r="G1247" i="3"/>
  <c r="H1247" i="3" s="1"/>
  <c r="G1129" i="3"/>
  <c r="H1129" i="3" s="1"/>
  <c r="G997" i="3"/>
  <c r="H997" i="3" s="1"/>
  <c r="G395" i="3"/>
  <c r="H395" i="3" s="1"/>
  <c r="G914" i="3"/>
  <c r="H914" i="3" s="1"/>
  <c r="G418" i="3"/>
  <c r="H418" i="3" s="1"/>
  <c r="G1090" i="3"/>
  <c r="H1090" i="3" s="1"/>
  <c r="G564" i="3"/>
  <c r="H564" i="3" s="1"/>
  <c r="G1467" i="3"/>
  <c r="H1467" i="3" s="1"/>
  <c r="G565" i="3"/>
  <c r="H565" i="3" s="1"/>
  <c r="G566" i="3"/>
  <c r="H566" i="3" s="1"/>
  <c r="G567" i="3"/>
  <c r="H567" i="3" s="1"/>
  <c r="G568" i="3"/>
  <c r="H568" i="3" s="1"/>
  <c r="G569" i="3"/>
  <c r="H569" i="3" s="1"/>
  <c r="G570" i="3"/>
  <c r="H570" i="3" s="1"/>
  <c r="G571" i="3"/>
  <c r="H571" i="3" s="1"/>
  <c r="G1248" i="3"/>
  <c r="H1248" i="3" s="1"/>
  <c r="G442" i="3"/>
  <c r="H442" i="3" s="1"/>
  <c r="G1249" i="3"/>
  <c r="H1249" i="3" s="1"/>
  <c r="G874" i="3"/>
  <c r="H874" i="3" s="1"/>
  <c r="G572" i="3"/>
  <c r="H572" i="3" s="1"/>
  <c r="G573" i="3"/>
  <c r="H573" i="3" s="1"/>
  <c r="G574" i="3"/>
  <c r="H574" i="3" s="1"/>
  <c r="G443" i="3"/>
  <c r="H443" i="3" s="1"/>
  <c r="G376" i="3"/>
  <c r="H376" i="3" s="1"/>
  <c r="G396" i="3"/>
  <c r="H396" i="3" s="1"/>
  <c r="G444" i="3"/>
  <c r="H444" i="3" s="1"/>
  <c r="G445" i="3"/>
  <c r="H445" i="3" s="1"/>
  <c r="G413" i="3"/>
  <c r="H413" i="3" s="1"/>
  <c r="G1250" i="3"/>
  <c r="H1250" i="3" s="1"/>
  <c r="G575" i="3"/>
  <c r="H575" i="3" s="1"/>
  <c r="G1161" i="3"/>
  <c r="H1161" i="3" s="1"/>
  <c r="G1149" i="3"/>
  <c r="H1149" i="3" s="1"/>
  <c r="G401" i="3"/>
  <c r="H401" i="3" s="1"/>
  <c r="G998" i="3"/>
  <c r="H998" i="3" s="1"/>
  <c r="G576" i="3"/>
  <c r="H576" i="3" s="1"/>
  <c r="G577" i="3"/>
  <c r="H577" i="3" s="1"/>
  <c r="G578" i="3"/>
  <c r="H578" i="3" s="1"/>
  <c r="G1395" i="3"/>
  <c r="H1395" i="3" s="1"/>
  <c r="G446" i="3"/>
  <c r="H446" i="3" s="1"/>
  <c r="G1251" i="3"/>
  <c r="H1251" i="3" s="1"/>
  <c r="G1163" i="3"/>
  <c r="H1163" i="3" s="1"/>
  <c r="G579" i="3"/>
  <c r="H579" i="3" s="1"/>
  <c r="G580" i="3"/>
  <c r="H580" i="3" s="1"/>
  <c r="G1091" i="3"/>
  <c r="H1091" i="3" s="1"/>
  <c r="G1496" i="3"/>
  <c r="H1496" i="3" s="1"/>
  <c r="G999" i="3"/>
  <c r="H999" i="3" s="1"/>
  <c r="G447" i="3"/>
  <c r="H447" i="3" s="1"/>
  <c r="G1252" i="3"/>
  <c r="H1252" i="3" s="1"/>
  <c r="G1000" i="3"/>
  <c r="H1000" i="3" s="1"/>
  <c r="G1092" i="3"/>
  <c r="H1092" i="3" s="1"/>
  <c r="G1497" i="3"/>
  <c r="H1497" i="3" s="1"/>
  <c r="G1253" i="3"/>
  <c r="H1253" i="3" s="1"/>
  <c r="G1254" i="3"/>
  <c r="H1254" i="3" s="1"/>
  <c r="G1255" i="3"/>
  <c r="H1255" i="3" s="1"/>
  <c r="G581" i="3"/>
  <c r="H581" i="3" s="1"/>
  <c r="G1256" i="3"/>
  <c r="H1256" i="3" s="1"/>
  <c r="G1257" i="3"/>
  <c r="H1257" i="3" s="1"/>
  <c r="G1396" i="3"/>
  <c r="H1396" i="3" s="1"/>
  <c r="G1258" i="3"/>
  <c r="H1258" i="3" s="1"/>
  <c r="G1423" i="3"/>
  <c r="H1423" i="3" s="1"/>
  <c r="G1259" i="3"/>
  <c r="H1259" i="3" s="1"/>
  <c r="G1260" i="3"/>
  <c r="H1260" i="3" s="1"/>
  <c r="G582" i="3"/>
  <c r="H582" i="3" s="1"/>
  <c r="G583" i="3"/>
  <c r="H583" i="3" s="1"/>
  <c r="G1424" i="3"/>
  <c r="H1424" i="3" s="1"/>
  <c r="G1425" i="3"/>
  <c r="H1425" i="3" s="1"/>
  <c r="G584" i="3"/>
  <c r="H584" i="3" s="1"/>
  <c r="G1518" i="3"/>
  <c r="H1518" i="3" s="1"/>
  <c r="G1528" i="3"/>
  <c r="H1528" i="3" s="1"/>
  <c r="G1498" i="3"/>
  <c r="H1498" i="3" s="1"/>
  <c r="G1426" i="3"/>
  <c r="H1426" i="3" s="1"/>
  <c r="G1261" i="3"/>
  <c r="H1261" i="3" s="1"/>
  <c r="G1062" i="3"/>
  <c r="H1062" i="3" s="1"/>
  <c r="G915" i="3"/>
  <c r="H915" i="3" s="1"/>
  <c r="G1262" i="3"/>
  <c r="H1262" i="3" s="1"/>
  <c r="G585" i="3"/>
  <c r="H585" i="3" s="1"/>
  <c r="G1263" i="3"/>
  <c r="H1263" i="3" s="1"/>
  <c r="G1264" i="3"/>
  <c r="H1264" i="3" s="1"/>
  <c r="G1397" i="3"/>
  <c r="H1397" i="3" s="1"/>
  <c r="G1407" i="3"/>
  <c r="H1407" i="3" s="1"/>
  <c r="G448" i="3"/>
  <c r="H448" i="3" s="1"/>
  <c r="G916" i="3"/>
  <c r="H916" i="3" s="1"/>
  <c r="G1427" i="3"/>
  <c r="H1427" i="3" s="1"/>
  <c r="G1001" i="3"/>
  <c r="H1001" i="3" s="1"/>
  <c r="G1265" i="3"/>
  <c r="H1265" i="3" s="1"/>
  <c r="G586" i="3"/>
  <c r="H586" i="3" s="1"/>
  <c r="G587" i="3"/>
  <c r="H587" i="3" s="1"/>
  <c r="G1266" i="3"/>
  <c r="H1266" i="3" s="1"/>
  <c r="G1267" i="3"/>
  <c r="H1267" i="3" s="1"/>
  <c r="G1268" i="3"/>
  <c r="H1268" i="3" s="1"/>
  <c r="G1117" i="3"/>
  <c r="H1117" i="3" s="1"/>
  <c r="G588" i="3"/>
  <c r="H588" i="3" s="1"/>
  <c r="G1002" i="3"/>
  <c r="H1002" i="3" s="1"/>
  <c r="G589" i="3"/>
  <c r="H589" i="3" s="1"/>
  <c r="G590" i="3"/>
  <c r="H590" i="3" s="1"/>
  <c r="G1118" i="3"/>
  <c r="H1118" i="3" s="1"/>
  <c r="G1003" i="3"/>
  <c r="H1003" i="3" s="1"/>
  <c r="G449" i="3"/>
  <c r="H449" i="3" s="1"/>
  <c r="G450" i="3"/>
  <c r="H450" i="3" s="1"/>
  <c r="G451" i="3"/>
  <c r="H451" i="3" s="1"/>
  <c r="G452" i="3"/>
  <c r="H452" i="3" s="1"/>
  <c r="G591" i="3"/>
  <c r="H591" i="3" s="1"/>
  <c r="G592" i="3"/>
  <c r="H592" i="3" s="1"/>
  <c r="G872" i="3"/>
  <c r="H872" i="3" s="1"/>
  <c r="G453" i="3"/>
  <c r="H453" i="3" s="1"/>
  <c r="G593" i="3"/>
  <c r="H593" i="3" s="1"/>
  <c r="G594" i="3"/>
  <c r="H594" i="3" s="1"/>
  <c r="G595" i="3"/>
  <c r="H595" i="3" s="1"/>
  <c r="G596" i="3"/>
  <c r="H596" i="3" s="1"/>
  <c r="G454" i="3"/>
  <c r="H454" i="3" s="1"/>
  <c r="G455" i="3"/>
  <c r="H455" i="3" s="1"/>
  <c r="G456" i="3"/>
  <c r="H456" i="3" s="1"/>
  <c r="G1130" i="3"/>
  <c r="H1130" i="3" s="1"/>
  <c r="G917" i="3"/>
  <c r="H917" i="3" s="1"/>
  <c r="G1269" i="3"/>
  <c r="H1269" i="3" s="1"/>
  <c r="G1270" i="3"/>
  <c r="H1270" i="3" s="1"/>
  <c r="G597" i="3"/>
  <c r="H597" i="3" s="1"/>
  <c r="G457" i="3"/>
  <c r="H457" i="3" s="1"/>
  <c r="G458" i="3"/>
  <c r="H458" i="3" s="1"/>
  <c r="G598" i="3"/>
  <c r="H598" i="3" s="1"/>
  <c r="G599" i="3"/>
  <c r="H599" i="3" s="1"/>
  <c r="G600" i="3"/>
  <c r="H600" i="3" s="1"/>
  <c r="G601" i="3"/>
  <c r="H601" i="3" s="1"/>
  <c r="G459" i="3"/>
  <c r="H459" i="3" s="1"/>
  <c r="G460" i="3"/>
  <c r="H460" i="3" s="1"/>
  <c r="G402" i="3"/>
  <c r="H402" i="3" s="1"/>
  <c r="G602" i="3"/>
  <c r="H602" i="3" s="1"/>
  <c r="G1468" i="3"/>
  <c r="H1468" i="3" s="1"/>
  <c r="G1271" i="3"/>
  <c r="H1271" i="3" s="1"/>
  <c r="G461" i="3"/>
  <c r="H461" i="3" s="1"/>
  <c r="G603" i="3"/>
  <c r="H603" i="3" s="1"/>
  <c r="G604" i="3"/>
  <c r="H604" i="3" s="1"/>
  <c r="G1469" i="3"/>
  <c r="H1469" i="3" s="1"/>
  <c r="G605" i="3"/>
  <c r="H605" i="3" s="1"/>
  <c r="G1131" i="3"/>
  <c r="H1131" i="3" s="1"/>
  <c r="G1272" i="3"/>
  <c r="H1272" i="3" s="1"/>
  <c r="G1470" i="3"/>
  <c r="H1470" i="3" s="1"/>
  <c r="G1499" i="3"/>
  <c r="H1499" i="3" s="1"/>
  <c r="G1500" i="3"/>
  <c r="H1500" i="3" s="1"/>
  <c r="G1093" i="3"/>
  <c r="H1093" i="3" s="1"/>
  <c r="G1154" i="3"/>
  <c r="H1154" i="3" s="1"/>
  <c r="G918" i="3"/>
  <c r="H918" i="3" s="1"/>
  <c r="G1137" i="3"/>
  <c r="H1137" i="3" s="1"/>
  <c r="G919" i="3"/>
  <c r="H919" i="3" s="1"/>
  <c r="G1565" i="3"/>
  <c r="H1565" i="3" s="1"/>
  <c r="G1273" i="3"/>
  <c r="H1273" i="3" s="1"/>
  <c r="G1063" i="3"/>
  <c r="H1063" i="3" s="1"/>
  <c r="G885" i="3"/>
  <c r="H885" i="3" s="1"/>
  <c r="G1513" i="3"/>
  <c r="H1513" i="3" s="1"/>
  <c r="G606" i="3"/>
  <c r="H606" i="3" s="1"/>
  <c r="G1274" i="3"/>
  <c r="H1274" i="3" s="1"/>
  <c r="G1275" i="3"/>
  <c r="H1275" i="3" s="1"/>
  <c r="G607" i="3"/>
  <c r="H607" i="3" s="1"/>
  <c r="G1566" i="3"/>
  <c r="H1566" i="3" s="1"/>
  <c r="G1064" i="3"/>
  <c r="H1064" i="3" s="1"/>
  <c r="G1164" i="3"/>
  <c r="H1164" i="3" s="1"/>
  <c r="G1053" i="3"/>
  <c r="H1053" i="3" s="1"/>
  <c r="G1519" i="3"/>
  <c r="H1519" i="3" s="1"/>
  <c r="G1276" i="3"/>
  <c r="H1276" i="3" s="1"/>
  <c r="G1471" i="3"/>
  <c r="H1471" i="3" s="1"/>
  <c r="G1065" i="3"/>
  <c r="H1065" i="3" s="1"/>
  <c r="G920" i="3"/>
  <c r="H920" i="3" s="1"/>
  <c r="G608" i="3"/>
  <c r="H608" i="3" s="1"/>
  <c r="G609" i="3"/>
  <c r="H609" i="3" s="1"/>
  <c r="G610" i="3"/>
  <c r="H610" i="3" s="1"/>
  <c r="G462" i="3"/>
  <c r="H462" i="3" s="1"/>
  <c r="G1119" i="3"/>
  <c r="H1119" i="3" s="1"/>
  <c r="G1277" i="3"/>
  <c r="H1277" i="3" s="1"/>
  <c r="G611" i="3"/>
  <c r="H611" i="3" s="1"/>
  <c r="G1278" i="3"/>
  <c r="H1278" i="3" s="1"/>
  <c r="G1472" i="3"/>
  <c r="H1472" i="3" s="1"/>
  <c r="G1094" i="3"/>
  <c r="H1094" i="3" s="1"/>
  <c r="G1279" i="3"/>
  <c r="H1279" i="3" s="1"/>
  <c r="G1004" i="3"/>
  <c r="H1004" i="3" s="1"/>
  <c r="G1138" i="3"/>
  <c r="H1138" i="3" s="1"/>
  <c r="G1280" i="3"/>
  <c r="H1280" i="3" s="1"/>
  <c r="G921" i="3"/>
  <c r="H921" i="3" s="1"/>
  <c r="G612" i="3"/>
  <c r="H612" i="3" s="1"/>
  <c r="G613" i="3"/>
  <c r="H613" i="3" s="1"/>
  <c r="G614" i="3"/>
  <c r="H614" i="3" s="1"/>
  <c r="G615" i="3"/>
  <c r="H615" i="3" s="1"/>
  <c r="G1120" i="3"/>
  <c r="H1120" i="3" s="1"/>
  <c r="G1005" i="3"/>
  <c r="H1005" i="3" s="1"/>
  <c r="G1501" i="3"/>
  <c r="H1501" i="3" s="1"/>
  <c r="G463" i="3"/>
  <c r="H463" i="3" s="1"/>
  <c r="G616" i="3"/>
  <c r="H616" i="3" s="1"/>
  <c r="G1502" i="3"/>
  <c r="H1502" i="3" s="1"/>
  <c r="G1066" i="3"/>
  <c r="H1066" i="3" s="1"/>
  <c r="G867" i="3"/>
  <c r="H867" i="3" s="1"/>
  <c r="G377" i="3"/>
  <c r="H377" i="3" s="1"/>
  <c r="G978" i="3"/>
  <c r="H978" i="3" s="1"/>
  <c r="G1281" i="3"/>
  <c r="H1281" i="3" s="1"/>
  <c r="G1503" i="3"/>
  <c r="H1503" i="3" s="1"/>
  <c r="G1282" i="3"/>
  <c r="H1282" i="3" s="1"/>
  <c r="G427" i="3"/>
  <c r="H427" i="3" s="1"/>
  <c r="G617" i="3"/>
  <c r="H617" i="3" s="1"/>
  <c r="G1514" i="3"/>
  <c r="H1514" i="3" s="1"/>
  <c r="G1520" i="3"/>
  <c r="H1520" i="3" s="1"/>
  <c r="G1283" i="3"/>
  <c r="H1283" i="3" s="1"/>
  <c r="G1473" i="3"/>
  <c r="H1473" i="3" s="1"/>
  <c r="G618" i="3"/>
  <c r="H618" i="3" s="1"/>
  <c r="G464" i="3"/>
  <c r="H464" i="3" s="1"/>
  <c r="G378" i="3"/>
  <c r="H378" i="3" s="1"/>
  <c r="G880" i="3"/>
  <c r="H880" i="3" s="1"/>
  <c r="G922" i="3"/>
  <c r="H922" i="3" s="1"/>
  <c r="G619" i="3"/>
  <c r="H619" i="3" s="1"/>
  <c r="G620" i="3"/>
  <c r="H620" i="3" s="1"/>
  <c r="G621" i="3"/>
  <c r="H621" i="3" s="1"/>
  <c r="G1284" i="3"/>
  <c r="H1284" i="3" s="1"/>
  <c r="G1285" i="3"/>
  <c r="H1285" i="3" s="1"/>
  <c r="G1286" i="3"/>
  <c r="H1286" i="3" s="1"/>
  <c r="G1287" i="3"/>
  <c r="H1287" i="3" s="1"/>
  <c r="G1288" i="3"/>
  <c r="H1288" i="3" s="1"/>
  <c r="G1289" i="3"/>
  <c r="H1289" i="3" s="1"/>
  <c r="G1290" i="3"/>
  <c r="H1290" i="3" s="1"/>
  <c r="G1291" i="3"/>
  <c r="H1291" i="3" s="1"/>
  <c r="G1292" i="3"/>
  <c r="H1292" i="3" s="1"/>
  <c r="G379" i="3"/>
  <c r="H379" i="3" s="1"/>
  <c r="G1095" i="3"/>
  <c r="H1095" i="3" s="1"/>
  <c r="G1293" i="3"/>
  <c r="H1293" i="3" s="1"/>
  <c r="G1294" i="3"/>
  <c r="H1294" i="3" s="1"/>
  <c r="G622" i="3"/>
  <c r="H622" i="3" s="1"/>
  <c r="G465" i="3"/>
  <c r="H465" i="3" s="1"/>
  <c r="G1474" i="3"/>
  <c r="H1474" i="3" s="1"/>
  <c r="G1295" i="3"/>
  <c r="H1295" i="3" s="1"/>
  <c r="G1296" i="3"/>
  <c r="H1296" i="3" s="1"/>
  <c r="G1006" i="3"/>
  <c r="H1006" i="3" s="1"/>
  <c r="G1007" i="3"/>
  <c r="H1007" i="3" s="1"/>
  <c r="G623" i="3"/>
  <c r="H623" i="3" s="1"/>
  <c r="G1297" i="3"/>
  <c r="H1297" i="3" s="1"/>
  <c r="G1504" i="3"/>
  <c r="H1504" i="3" s="1"/>
  <c r="G974" i="3"/>
  <c r="H974" i="3" s="1"/>
  <c r="G414" i="3"/>
  <c r="H414" i="3" s="1"/>
  <c r="G886" i="3"/>
  <c r="H886" i="3" s="1"/>
  <c r="G887" i="3"/>
  <c r="H887" i="3" s="1"/>
  <c r="G624" i="3"/>
  <c r="H624" i="3" s="1"/>
  <c r="G1549" i="3"/>
  <c r="H1549" i="3" s="1"/>
  <c r="G1132" i="3"/>
  <c r="H1132" i="3" s="1"/>
  <c r="G923" i="3"/>
  <c r="H923" i="3" s="1"/>
  <c r="G924" i="3"/>
  <c r="H924" i="3" s="1"/>
  <c r="G625" i="3"/>
  <c r="H625" i="3" s="1"/>
  <c r="G1298" i="3"/>
  <c r="H1298" i="3" s="1"/>
  <c r="G1055" i="3"/>
  <c r="H1055" i="3" s="1"/>
  <c r="G1550" i="3"/>
  <c r="H1550" i="3" s="1"/>
  <c r="G1299" i="3"/>
  <c r="H1299" i="3" s="1"/>
  <c r="G1096" i="3"/>
  <c r="H1096" i="3" s="1"/>
  <c r="G626" i="3"/>
  <c r="H626" i="3" s="1"/>
  <c r="G627" i="3"/>
  <c r="H627" i="3" s="1"/>
  <c r="G1428" i="3"/>
  <c r="H1428" i="3" s="1"/>
  <c r="G925" i="3"/>
  <c r="H925" i="3" s="1"/>
  <c r="G888" i="3"/>
  <c r="H888" i="3" s="1"/>
  <c r="G628" i="3"/>
  <c r="H628" i="3" s="1"/>
  <c r="G1402" i="3"/>
  <c r="H1402" i="3" s="1"/>
  <c r="G1097" i="3"/>
  <c r="H1097" i="3" s="1"/>
  <c r="G1300" i="3"/>
  <c r="H1300" i="3" s="1"/>
  <c r="G1301" i="3"/>
  <c r="H1301" i="3" s="1"/>
  <c r="G1529" i="3"/>
  <c r="H1529" i="3" s="1"/>
  <c r="G380" i="3"/>
  <c r="H380" i="3" s="1"/>
  <c r="G629" i="3"/>
  <c r="H629" i="3" s="1"/>
  <c r="G466" i="3"/>
  <c r="H466" i="3" s="1"/>
  <c r="G423" i="3"/>
  <c r="H423" i="3" s="1"/>
  <c r="G630" i="3"/>
  <c r="H630" i="3" s="1"/>
  <c r="G1429" i="3"/>
  <c r="H1429" i="3" s="1"/>
  <c r="G1098" i="3"/>
  <c r="H1098" i="3" s="1"/>
  <c r="G926" i="3"/>
  <c r="H926" i="3" s="1"/>
  <c r="G467" i="3"/>
  <c r="H467" i="3" s="1"/>
  <c r="G468" i="3"/>
  <c r="H468" i="3" s="1"/>
  <c r="G469" i="3"/>
  <c r="H469" i="3" s="1"/>
  <c r="G1430" i="3"/>
  <c r="H1430" i="3" s="1"/>
  <c r="G631" i="3"/>
  <c r="H631" i="3" s="1"/>
  <c r="G632" i="3"/>
  <c r="H632" i="3" s="1"/>
  <c r="G633" i="3"/>
  <c r="H633" i="3" s="1"/>
  <c r="G634" i="3"/>
  <c r="H634" i="3" s="1"/>
  <c r="G1530" i="3"/>
  <c r="H1530" i="3" s="1"/>
  <c r="G1302" i="3"/>
  <c r="H1302" i="3" s="1"/>
  <c r="G1008" i="3"/>
  <c r="H1008" i="3" s="1"/>
  <c r="G1139" i="3"/>
  <c r="H1139" i="3" s="1"/>
  <c r="G470" i="3"/>
  <c r="H470" i="3" s="1"/>
  <c r="G1121" i="3"/>
  <c r="H1121" i="3" s="1"/>
  <c r="G1009" i="3"/>
  <c r="H1009" i="3" s="1"/>
  <c r="G1084" i="3"/>
  <c r="H1084" i="3" s="1"/>
  <c r="G1303" i="3"/>
  <c r="H1303" i="3" s="1"/>
  <c r="G1431" i="3"/>
  <c r="H1431" i="3" s="1"/>
  <c r="G1432" i="3"/>
  <c r="H1432" i="3" s="1"/>
  <c r="G1304" i="3"/>
  <c r="H1304" i="3" s="1"/>
  <c r="G1305" i="3"/>
  <c r="H1305" i="3" s="1"/>
  <c r="G635" i="3"/>
  <c r="H635" i="3" s="1"/>
  <c r="G1010" i="3"/>
  <c r="H1010" i="3" s="1"/>
  <c r="G1150" i="3"/>
  <c r="H1150" i="3" s="1"/>
  <c r="G1168" i="3"/>
  <c r="H1168" i="3" s="1"/>
  <c r="G471" i="3"/>
  <c r="H471" i="3" s="1"/>
  <c r="G636" i="3"/>
  <c r="H636" i="3" s="1"/>
  <c r="G1011" i="3"/>
  <c r="H1011" i="3" s="1"/>
  <c r="G1433" i="3"/>
  <c r="H1433" i="3" s="1"/>
  <c r="G1146" i="3"/>
  <c r="H1146" i="3" s="1"/>
  <c r="G1110" i="3"/>
  <c r="H1110" i="3" s="1"/>
  <c r="G875" i="3"/>
  <c r="H875" i="3" s="1"/>
  <c r="G637" i="3"/>
  <c r="H637" i="3" s="1"/>
  <c r="G1306" i="3"/>
  <c r="H1306" i="3" s="1"/>
  <c r="G1307" i="3"/>
  <c r="H1307" i="3" s="1"/>
  <c r="G403" i="3"/>
  <c r="H403" i="3" s="1"/>
  <c r="G1308" i="3"/>
  <c r="H1308" i="3" s="1"/>
  <c r="G638" i="3"/>
  <c r="H638" i="3" s="1"/>
  <c r="G1309" i="3"/>
  <c r="H1309" i="3" s="1"/>
  <c r="G1434" i="3"/>
  <c r="H1434" i="3" s="1"/>
  <c r="G639" i="3"/>
  <c r="H639" i="3" s="1"/>
  <c r="G429" i="3"/>
  <c r="H429" i="3" s="1"/>
  <c r="G1156" i="3"/>
  <c r="H1156" i="3" s="1"/>
  <c r="G1012" i="3"/>
  <c r="H1012" i="3" s="1"/>
  <c r="G415" i="3"/>
  <c r="H415" i="3" s="1"/>
  <c r="G1013" i="3"/>
  <c r="H1013" i="3" s="1"/>
  <c r="G640" i="3"/>
  <c r="H640" i="3" s="1"/>
  <c r="G641" i="3"/>
  <c r="H641" i="3" s="1"/>
  <c r="G642" i="3"/>
  <c r="H642" i="3" s="1"/>
  <c r="G643" i="3"/>
  <c r="H643" i="3" s="1"/>
  <c r="G644" i="3"/>
  <c r="H644" i="3" s="1"/>
  <c r="G856" i="3"/>
  <c r="H856" i="3" s="1"/>
  <c r="G472" i="3"/>
  <c r="H472" i="3" s="1"/>
  <c r="G473" i="3"/>
  <c r="H473" i="3" s="1"/>
  <c r="G474" i="3"/>
  <c r="H474" i="3" s="1"/>
  <c r="G475" i="3"/>
  <c r="H475" i="3" s="1"/>
  <c r="G476" i="3"/>
  <c r="H476" i="3" s="1"/>
  <c r="G1310" i="3"/>
  <c r="H1310" i="3" s="1"/>
  <c r="G477" i="3"/>
  <c r="H477" i="3" s="1"/>
  <c r="G478" i="3"/>
  <c r="H478" i="3" s="1"/>
  <c r="G479" i="3"/>
  <c r="H479" i="3" s="1"/>
  <c r="G480" i="3"/>
  <c r="H480" i="3" s="1"/>
  <c r="G481" i="3"/>
  <c r="H481" i="3" s="1"/>
  <c r="G482" i="3"/>
  <c r="H482" i="3" s="1"/>
  <c r="G483" i="3"/>
  <c r="H483" i="3" s="1"/>
  <c r="G484" i="3"/>
  <c r="H484" i="3" s="1"/>
  <c r="G485" i="3"/>
  <c r="H485" i="3" s="1"/>
  <c r="G486" i="3"/>
  <c r="H486" i="3" s="1"/>
  <c r="G487" i="3"/>
  <c r="H487" i="3" s="1"/>
  <c r="G975" i="3"/>
  <c r="H975" i="3" s="1"/>
  <c r="G1140" i="3"/>
  <c r="H1140" i="3" s="1"/>
  <c r="G927" i="3"/>
  <c r="H927" i="3" s="1"/>
  <c r="G645" i="3"/>
  <c r="H645" i="3" s="1"/>
  <c r="G646" i="3"/>
  <c r="H646" i="3" s="1"/>
  <c r="G488" i="3"/>
  <c r="H488" i="3" s="1"/>
  <c r="G1157" i="3"/>
  <c r="H1157" i="3" s="1"/>
  <c r="G928" i="3"/>
  <c r="H928" i="3" s="1"/>
  <c r="G1169" i="3"/>
  <c r="H1169" i="3" s="1"/>
  <c r="G647" i="3"/>
  <c r="H647" i="3" s="1"/>
  <c r="G1311" i="3"/>
  <c r="H1311" i="3" s="1"/>
  <c r="G1542" i="3"/>
  <c r="H1542" i="3" s="1"/>
  <c r="G1505" i="3"/>
  <c r="H1505" i="3" s="1"/>
  <c r="G1435" i="3"/>
  <c r="H1435" i="3" s="1"/>
  <c r="G1475" i="3"/>
  <c r="H1475" i="3" s="1"/>
  <c r="G1312" i="3"/>
  <c r="H1312" i="3" s="1"/>
  <c r="G1014" i="3"/>
  <c r="H1014" i="3" s="1"/>
  <c r="G1531" i="3"/>
  <c r="H1531" i="3" s="1"/>
  <c r="G1532" i="3"/>
  <c r="H1532" i="3" s="1"/>
  <c r="G1506" i="3"/>
  <c r="H1506" i="3" s="1"/>
  <c r="G1436" i="3"/>
  <c r="H1436" i="3" s="1"/>
  <c r="G1099" i="3"/>
  <c r="H1099" i="3" s="1"/>
  <c r="G1313" i="3"/>
  <c r="H1313" i="3" s="1"/>
  <c r="G1437" i="3"/>
  <c r="H1437" i="3" s="1"/>
  <c r="G1314" i="3"/>
  <c r="H1314" i="3" s="1"/>
  <c r="G1315" i="3"/>
  <c r="H1315" i="3" s="1"/>
  <c r="G1316" i="3"/>
  <c r="H1316" i="3" s="1"/>
  <c r="G1317" i="3"/>
  <c r="H1317" i="3" s="1"/>
  <c r="G1543" i="3"/>
  <c r="H1543" i="3" s="1"/>
  <c r="G1318" i="3"/>
  <c r="H1318" i="3" s="1"/>
  <c r="G1562" i="3"/>
  <c r="H1562" i="3" s="1"/>
  <c r="G929" i="3"/>
  <c r="H929" i="3" s="1"/>
  <c r="G1319" i="3"/>
  <c r="H1319" i="3" s="1"/>
  <c r="G1015" i="3"/>
  <c r="H1015" i="3" s="1"/>
  <c r="G1320" i="3"/>
  <c r="H1320" i="3" s="1"/>
  <c r="G1016" i="3"/>
  <c r="H1016" i="3" s="1"/>
  <c r="G1438" i="3"/>
  <c r="H1438" i="3" s="1"/>
  <c r="G416" i="3"/>
  <c r="H416" i="3" s="1"/>
  <c r="G648" i="3"/>
  <c r="H648" i="3" s="1"/>
  <c r="G1321" i="3"/>
  <c r="H1321" i="3" s="1"/>
  <c r="G1322" i="3"/>
  <c r="H1322" i="3" s="1"/>
  <c r="G649" i="3"/>
  <c r="H649" i="3" s="1"/>
  <c r="G650" i="3"/>
  <c r="H650" i="3" s="1"/>
  <c r="G381" i="3"/>
  <c r="H381" i="3" s="1"/>
  <c r="G409" i="3"/>
  <c r="H409" i="3" s="1"/>
  <c r="G489" i="3"/>
  <c r="H489" i="3" s="1"/>
  <c r="G382" i="3"/>
  <c r="H382" i="3" s="1"/>
  <c r="G651" i="3"/>
  <c r="H651" i="3" s="1"/>
  <c r="G1067" i="3"/>
  <c r="H1067" i="3" s="1"/>
  <c r="G1439" i="3"/>
  <c r="H1439" i="3" s="1"/>
  <c r="G652" i="3"/>
  <c r="H652" i="3" s="1"/>
  <c r="G1100" i="3"/>
  <c r="H1100" i="3" s="1"/>
  <c r="G1068" i="3"/>
  <c r="H1068" i="3" s="1"/>
  <c r="G1017" i="3"/>
  <c r="H1017" i="3" s="1"/>
  <c r="G1101" i="3"/>
  <c r="H1101" i="3" s="1"/>
  <c r="G1069" i="3"/>
  <c r="H1069" i="3" s="1"/>
  <c r="G653" i="3"/>
  <c r="H653" i="3" s="1"/>
  <c r="G422" i="3"/>
  <c r="H422" i="3" s="1"/>
  <c r="G399" i="3"/>
  <c r="H399" i="3" s="1"/>
  <c r="G930" i="3"/>
  <c r="H930" i="3" s="1"/>
  <c r="G931" i="3"/>
  <c r="H931" i="3" s="1"/>
  <c r="G1515" i="3"/>
  <c r="H1515" i="3" s="1"/>
  <c r="G878" i="3"/>
  <c r="H878" i="3" s="1"/>
  <c r="G1476" i="3"/>
  <c r="H1476" i="3" s="1"/>
  <c r="G1323" i="3"/>
  <c r="H1323" i="3" s="1"/>
  <c r="G1324" i="3"/>
  <c r="H1324" i="3" s="1"/>
  <c r="G1018" i="3"/>
  <c r="H1018" i="3" s="1"/>
  <c r="G1325" i="3"/>
  <c r="H1325" i="3" s="1"/>
  <c r="G490" i="3"/>
  <c r="H490" i="3" s="1"/>
  <c r="G1019" i="3"/>
  <c r="H1019" i="3" s="1"/>
  <c r="G1141" i="3"/>
  <c r="H1141" i="3" s="1"/>
  <c r="G654" i="3"/>
  <c r="H654" i="3" s="1"/>
  <c r="G1326" i="3"/>
  <c r="H1326" i="3" s="1"/>
  <c r="G655" i="3"/>
  <c r="H655" i="3" s="1"/>
  <c r="G1070" i="3"/>
  <c r="H1070" i="3" s="1"/>
  <c r="G412" i="3"/>
  <c r="H412" i="3" s="1"/>
  <c r="G656" i="3"/>
  <c r="H656" i="3" s="1"/>
  <c r="G1440" i="3"/>
  <c r="H1440" i="3" s="1"/>
  <c r="G1551" i="3"/>
  <c r="H1551" i="3" s="1"/>
  <c r="G932" i="3"/>
  <c r="H932" i="3" s="1"/>
  <c r="G1477" i="3"/>
  <c r="H1477" i="3" s="1"/>
  <c r="G491" i="3"/>
  <c r="H491" i="3" s="1"/>
  <c r="G857" i="3"/>
  <c r="H857" i="3" s="1"/>
  <c r="G657" i="3"/>
  <c r="H657" i="3" s="1"/>
  <c r="G658" i="3"/>
  <c r="H658" i="3" s="1"/>
  <c r="G659" i="3"/>
  <c r="H659" i="3" s="1"/>
  <c r="G660" i="3"/>
  <c r="H660" i="3" s="1"/>
  <c r="G1020" i="3"/>
  <c r="H1020" i="3" s="1"/>
  <c r="G661" i="3"/>
  <c r="H661" i="3" s="1"/>
  <c r="G662" i="3"/>
  <c r="H662" i="3" s="1"/>
  <c r="G663" i="3"/>
  <c r="H663" i="3" s="1"/>
  <c r="G383" i="3"/>
  <c r="H383" i="3" s="1"/>
  <c r="G410" i="3"/>
  <c r="H410" i="3" s="1"/>
  <c r="G1151" i="3"/>
  <c r="H1151" i="3" s="1"/>
  <c r="G1327" i="3"/>
  <c r="H1327" i="3" s="1"/>
  <c r="G1533" i="3"/>
  <c r="H1533" i="3" s="1"/>
  <c r="G664" i="3"/>
  <c r="H664" i="3" s="1"/>
  <c r="G1557" i="3"/>
  <c r="H1557" i="3" s="1"/>
  <c r="G665" i="3"/>
  <c r="H665" i="3" s="1"/>
  <c r="G1328" i="3"/>
  <c r="H1328" i="3" s="1"/>
  <c r="G1521" i="3"/>
  <c r="H1521" i="3" s="1"/>
  <c r="G1478" i="3"/>
  <c r="H1478" i="3" s="1"/>
  <c r="G933" i="3"/>
  <c r="H933" i="3" s="1"/>
  <c r="G666" i="3"/>
  <c r="H666" i="3" s="1"/>
  <c r="G492" i="3"/>
  <c r="H492" i="3" s="1"/>
  <c r="G667" i="3"/>
  <c r="H667" i="3" s="1"/>
  <c r="G1329" i="3"/>
  <c r="H1329" i="3" s="1"/>
  <c r="G1021" i="3"/>
  <c r="H1021" i="3" s="1"/>
  <c r="G1134" i="3"/>
  <c r="H1134" i="3" s="1"/>
  <c r="G934" i="3"/>
  <c r="H934" i="3" s="1"/>
  <c r="G1071" i="3"/>
  <c r="H1071" i="3" s="1"/>
  <c r="G668" i="3"/>
  <c r="H668" i="3" s="1"/>
  <c r="G669" i="3"/>
  <c r="H669" i="3" s="1"/>
  <c r="G493" i="3"/>
  <c r="H493" i="3" s="1"/>
  <c r="G1330" i="3"/>
  <c r="H1330" i="3" s="1"/>
  <c r="G670" i="3"/>
  <c r="H670" i="3" s="1"/>
  <c r="G1022" i="3"/>
  <c r="H1022" i="3" s="1"/>
  <c r="G1072" i="3"/>
  <c r="H1072" i="3" s="1"/>
  <c r="G1023" i="3"/>
  <c r="H1023" i="3" s="1"/>
  <c r="G671" i="3"/>
  <c r="H671" i="3" s="1"/>
  <c r="G1073" i="3"/>
  <c r="H1073" i="3" s="1"/>
  <c r="G1024" i="3"/>
  <c r="H1024" i="3" s="1"/>
  <c r="G672" i="3"/>
  <c r="H672" i="3" s="1"/>
  <c r="G1568" i="3"/>
  <c r="H1568" i="3" s="1"/>
  <c r="G1025" i="3"/>
  <c r="H1025" i="3" s="1"/>
  <c r="G1331" i="3"/>
  <c r="H1331" i="3" s="1"/>
  <c r="G673" i="3"/>
  <c r="H673" i="3" s="1"/>
  <c r="G674" i="3"/>
  <c r="H674" i="3" s="1"/>
  <c r="G675" i="3"/>
  <c r="H675" i="3" s="1"/>
  <c r="G1332" i="3"/>
  <c r="H1332" i="3" s="1"/>
  <c r="G1534" i="3"/>
  <c r="H1534" i="3" s="1"/>
  <c r="G1144" i="3"/>
  <c r="H1144" i="3" s="1"/>
  <c r="G1175" i="3"/>
  <c r="H1175" i="3" s="1"/>
  <c r="G676" i="3"/>
  <c r="H676" i="3" s="1"/>
  <c r="G677" i="3"/>
  <c r="H677" i="3" s="1"/>
  <c r="G935" i="3"/>
  <c r="H935" i="3" s="1"/>
  <c r="G678" i="3"/>
  <c r="H678" i="3" s="1"/>
  <c r="G679" i="3"/>
  <c r="H679" i="3" s="1"/>
  <c r="G1172" i="3"/>
  <c r="H1172" i="3" s="1"/>
  <c r="G1333" i="3"/>
  <c r="H1333" i="3" s="1"/>
  <c r="G680" i="3"/>
  <c r="H680" i="3" s="1"/>
  <c r="G1026" i="3"/>
  <c r="H1026" i="3" s="1"/>
  <c r="G1027" i="3"/>
  <c r="H1027" i="3" s="1"/>
  <c r="G1441" i="3"/>
  <c r="H1441" i="3" s="1"/>
  <c r="G1334" i="3"/>
  <c r="H1334" i="3" s="1"/>
  <c r="G1074" i="3"/>
  <c r="H1074" i="3" s="1"/>
  <c r="G858" i="3"/>
  <c r="H858" i="3" s="1"/>
  <c r="G681" i="3"/>
  <c r="H681" i="3" s="1"/>
  <c r="G1028" i="3"/>
  <c r="H1028" i="3" s="1"/>
  <c r="G1335" i="3"/>
  <c r="H1335" i="3" s="1"/>
  <c r="G682" i="3"/>
  <c r="H682" i="3" s="1"/>
  <c r="G1336" i="3"/>
  <c r="H1336" i="3" s="1"/>
  <c r="G1563" i="3"/>
  <c r="H1563" i="3" s="1"/>
  <c r="G1102" i="3"/>
  <c r="H1102" i="3" s="1"/>
  <c r="G1398" i="3"/>
  <c r="H1398" i="3" s="1"/>
  <c r="G1399" i="3"/>
  <c r="H1399" i="3" s="1"/>
  <c r="G1404" i="3"/>
  <c r="H1404" i="3" s="1"/>
  <c r="G1507" i="3"/>
  <c r="H1507" i="3" s="1"/>
  <c r="G1508" i="3"/>
  <c r="H1508" i="3" s="1"/>
  <c r="G1337" i="3"/>
  <c r="H1337" i="3" s="1"/>
  <c r="G384" i="3"/>
  <c r="H384" i="3" s="1"/>
  <c r="G494" i="3"/>
  <c r="H494" i="3" s="1"/>
  <c r="G1522" i="3"/>
  <c r="H1522" i="3" s="1"/>
  <c r="G1442" i="3"/>
  <c r="H1442" i="3" s="1"/>
  <c r="G385" i="3"/>
  <c r="H385" i="3" s="1"/>
  <c r="G1051" i="3"/>
  <c r="H1051" i="3" s="1"/>
  <c r="G683" i="3"/>
  <c r="H683" i="3" s="1"/>
  <c r="G411" i="3"/>
  <c r="H411" i="3" s="1"/>
  <c r="G495" i="3"/>
  <c r="H495" i="3" s="1"/>
  <c r="G1029" i="3"/>
  <c r="H1029" i="3" s="1"/>
  <c r="G1509" i="3"/>
  <c r="H1509" i="3" s="1"/>
  <c r="G1075" i="3"/>
  <c r="H1075" i="3" s="1"/>
  <c r="G1460" i="3"/>
  <c r="H1460" i="3" s="1"/>
  <c r="G976" i="3"/>
  <c r="H976" i="3" s="1"/>
  <c r="G1443" i="3"/>
  <c r="H1443" i="3" s="1"/>
  <c r="G1444" i="3"/>
  <c r="H1444" i="3" s="1"/>
  <c r="G1445" i="3"/>
  <c r="H1445" i="3" s="1"/>
  <c r="G684" i="3"/>
  <c r="H684" i="3" s="1"/>
  <c r="G1338" i="3"/>
  <c r="H1338" i="3" s="1"/>
  <c r="G1479" i="3"/>
  <c r="H1479" i="3" s="1"/>
  <c r="G936" i="3"/>
  <c r="H936" i="3" s="1"/>
  <c r="G863" i="3"/>
  <c r="H863" i="3" s="1"/>
  <c r="G496" i="3"/>
  <c r="H496" i="3" s="1"/>
  <c r="G1030" i="3"/>
  <c r="H1030" i="3" s="1"/>
  <c r="G937" i="3"/>
  <c r="H937" i="3" s="1"/>
  <c r="G864" i="3"/>
  <c r="H864" i="3" s="1"/>
  <c r="G938" i="3"/>
  <c r="H938" i="3" s="1"/>
  <c r="G939" i="3"/>
  <c r="H939" i="3" s="1"/>
  <c r="G685" i="3"/>
  <c r="H685" i="3" s="1"/>
  <c r="G686" i="3"/>
  <c r="H686" i="3" s="1"/>
  <c r="G1031" i="3"/>
  <c r="H1031" i="3" s="1"/>
  <c r="G1122" i="3"/>
  <c r="H1122" i="3" s="1"/>
  <c r="G1339" i="3"/>
  <c r="H1339" i="3" s="1"/>
  <c r="G1446" i="3"/>
  <c r="H1446" i="3" s="1"/>
  <c r="G940" i="3"/>
  <c r="H940" i="3" s="1"/>
  <c r="G941" i="3"/>
  <c r="H941" i="3" s="1"/>
  <c r="G687" i="3"/>
  <c r="H687" i="3" s="1"/>
  <c r="G1032" i="3"/>
  <c r="H1032" i="3" s="1"/>
  <c r="G1123" i="3"/>
  <c r="H1123" i="3" s="1"/>
  <c r="G868" i="3"/>
  <c r="H868" i="3" s="1"/>
  <c r="G1523" i="3"/>
  <c r="H1523" i="3" s="1"/>
  <c r="G1480" i="3"/>
  <c r="H1480" i="3" s="1"/>
  <c r="G1535" i="3"/>
  <c r="H1535" i="3" s="1"/>
  <c r="G1340" i="3"/>
  <c r="H1340" i="3" s="1"/>
  <c r="G1341" i="3"/>
  <c r="H1341" i="3" s="1"/>
  <c r="G1481" i="3"/>
  <c r="H1481" i="3" s="1"/>
  <c r="G1447" i="3"/>
  <c r="H1447" i="3" s="1"/>
  <c r="G1482" i="3"/>
  <c r="H1482" i="3" s="1"/>
  <c r="G1552" i="3"/>
  <c r="H1552" i="3" s="1"/>
  <c r="G1342" i="3"/>
  <c r="H1342" i="3" s="1"/>
  <c r="G1343" i="3"/>
  <c r="H1343" i="3" s="1"/>
  <c r="G1344" i="3"/>
  <c r="H1344" i="3" s="1"/>
  <c r="G1158" i="3"/>
  <c r="H1158" i="3" s="1"/>
  <c r="G1483" i="3"/>
  <c r="H1483" i="3" s="1"/>
  <c r="G942" i="3"/>
  <c r="H942" i="3" s="1"/>
  <c r="G1033" i="3"/>
  <c r="H1033" i="3" s="1"/>
  <c r="G688" i="3"/>
  <c r="H688" i="3" s="1"/>
  <c r="G1345" i="3"/>
  <c r="H1345" i="3" s="1"/>
  <c r="G1346" i="3"/>
  <c r="H1346" i="3" s="1"/>
  <c r="G1347" i="3"/>
  <c r="H1347" i="3" s="1"/>
  <c r="G1553" i="3"/>
  <c r="H1553" i="3" s="1"/>
  <c r="G1348" i="3"/>
  <c r="H1348" i="3" s="1"/>
  <c r="G1524" i="3"/>
  <c r="H1524" i="3" s="1"/>
  <c r="G1349" i="3"/>
  <c r="H1349" i="3" s="1"/>
  <c r="G1350" i="3"/>
  <c r="H1350" i="3" s="1"/>
  <c r="G1351" i="3"/>
  <c r="H1351" i="3" s="1"/>
  <c r="G1448" i="3"/>
  <c r="H1448" i="3" s="1"/>
  <c r="G1103" i="3"/>
  <c r="H1103" i="3" s="1"/>
  <c r="G1352" i="3"/>
  <c r="H1352" i="3" s="1"/>
  <c r="G1510" i="3"/>
  <c r="H1510" i="3" s="1"/>
  <c r="G1353" i="3"/>
  <c r="H1353" i="3" s="1"/>
  <c r="G1034" i="3"/>
  <c r="H1034" i="3" s="1"/>
  <c r="G689" i="3"/>
  <c r="H689" i="3" s="1"/>
  <c r="G1354" i="3"/>
  <c r="H1354" i="3" s="1"/>
  <c r="G1355" i="3"/>
  <c r="H1355" i="3" s="1"/>
  <c r="G1356" i="3"/>
  <c r="H1356" i="3" s="1"/>
  <c r="G1357" i="3"/>
  <c r="H1357" i="3" s="1"/>
  <c r="G690" i="3"/>
  <c r="H690" i="3" s="1"/>
  <c r="G1484" i="3"/>
  <c r="H1484" i="3" s="1"/>
  <c r="G691" i="3"/>
  <c r="H691" i="3" s="1"/>
  <c r="G692" i="3"/>
  <c r="H692" i="3" s="1"/>
  <c r="G693" i="3"/>
  <c r="H693" i="3" s="1"/>
  <c r="G1142" i="3"/>
  <c r="H1142" i="3" s="1"/>
  <c r="G1449" i="3"/>
  <c r="H1449" i="3" s="1"/>
  <c r="G694" i="3"/>
  <c r="H694" i="3" s="1"/>
  <c r="G695" i="3"/>
  <c r="H695" i="3" s="1"/>
  <c r="G497" i="3"/>
  <c r="H497" i="3" s="1"/>
  <c r="G498" i="3"/>
  <c r="H498" i="3" s="1"/>
  <c r="G876" i="3"/>
  <c r="H876" i="3" s="1"/>
  <c r="G859" i="3"/>
  <c r="H859" i="3" s="1"/>
  <c r="G1400" i="3"/>
  <c r="H1400" i="3" s="1"/>
  <c r="G696" i="3"/>
  <c r="H696" i="3" s="1"/>
  <c r="G424" i="3"/>
  <c r="H424" i="3" s="1"/>
  <c r="G943" i="3"/>
  <c r="H943" i="3" s="1"/>
  <c r="G1358" i="3"/>
  <c r="H1358" i="3" s="1"/>
  <c r="G1159" i="3"/>
  <c r="H1159" i="3" s="1"/>
  <c r="G1124" i="3"/>
  <c r="H1124" i="3" s="1"/>
  <c r="G1076" i="3"/>
  <c r="H1076" i="3" s="1"/>
  <c r="G1035" i="3"/>
  <c r="H1035" i="3" s="1"/>
  <c r="G1036" i="3"/>
  <c r="H1036" i="3" s="1"/>
  <c r="G1450" i="3"/>
  <c r="H1450" i="3" s="1"/>
  <c r="G1143" i="3"/>
  <c r="H1143" i="3" s="1"/>
  <c r="G697" i="3"/>
  <c r="H697" i="3" s="1"/>
  <c r="G698" i="3"/>
  <c r="H698" i="3" s="1"/>
  <c r="G699" i="3"/>
  <c r="H699" i="3" s="1"/>
  <c r="G700" i="3"/>
  <c r="H700" i="3" s="1"/>
  <c r="G701" i="3"/>
  <c r="H701" i="3" s="1"/>
  <c r="G702" i="3"/>
  <c r="H702" i="3" s="1"/>
  <c r="G703" i="3"/>
  <c r="H703" i="3" s="1"/>
  <c r="G704" i="3"/>
  <c r="H704" i="3" s="1"/>
  <c r="G1359" i="3"/>
  <c r="H1359" i="3" s="1"/>
  <c r="G1569" i="3"/>
  <c r="H1569" i="3" s="1"/>
  <c r="G1554" i="3"/>
  <c r="H1554" i="3" s="1"/>
  <c r="G1511" i="3"/>
  <c r="H1511" i="3" s="1"/>
  <c r="G1544" i="3"/>
  <c r="H1544" i="3" s="1"/>
  <c r="G1360" i="3"/>
  <c r="H1360" i="3" s="1"/>
  <c r="G1361" i="3"/>
  <c r="H1361" i="3" s="1"/>
  <c r="G1485" i="3"/>
  <c r="H1485" i="3" s="1"/>
  <c r="G705" i="3"/>
  <c r="H705" i="3" s="1"/>
  <c r="G1451" i="3"/>
  <c r="H1451" i="3" s="1"/>
  <c r="G1536" i="3"/>
  <c r="H1536" i="3" s="1"/>
  <c r="G1558" i="3"/>
  <c r="H1558" i="3" s="1"/>
  <c r="G1545" i="3"/>
  <c r="H1545" i="3" s="1"/>
  <c r="G1147" i="3"/>
  <c r="H1147" i="3" s="1"/>
  <c r="G1452" i="3"/>
  <c r="H1452" i="3" s="1"/>
  <c r="G1486" i="3"/>
  <c r="H1486" i="3" s="1"/>
  <c r="G1362" i="3"/>
  <c r="H1362" i="3" s="1"/>
  <c r="G1487" i="3"/>
  <c r="H1487" i="3" s="1"/>
  <c r="G1525" i="3"/>
  <c r="H1525" i="3" s="1"/>
  <c r="G1363" i="3"/>
  <c r="H1363" i="3" s="1"/>
  <c r="G1537" i="3"/>
  <c r="H1537" i="3" s="1"/>
  <c r="G1364" i="3"/>
  <c r="H1364" i="3" s="1"/>
  <c r="G1365" i="3"/>
  <c r="H1365" i="3" s="1"/>
  <c r="G1539" i="3"/>
  <c r="H1539" i="3" s="1"/>
  <c r="G1546" i="3"/>
  <c r="H1546" i="3" s="1"/>
  <c r="G1366" i="3"/>
  <c r="H1366" i="3" s="1"/>
  <c r="G1453" i="3"/>
  <c r="H1453" i="3" s="1"/>
  <c r="G1488" i="3"/>
  <c r="H1488" i="3" s="1"/>
  <c r="G944" i="3"/>
  <c r="H944" i="3" s="1"/>
  <c r="G1165" i="3"/>
  <c r="H1165" i="3" s="1"/>
  <c r="G1512" i="3"/>
  <c r="H1512" i="3" s="1"/>
  <c r="G706" i="3"/>
  <c r="H706" i="3" s="1"/>
  <c r="G879" i="3"/>
  <c r="H879" i="3" s="1"/>
  <c r="G1133" i="3"/>
  <c r="H1133" i="3" s="1"/>
  <c r="G1077" i="3"/>
  <c r="H1077" i="3" s="1"/>
  <c r="G1078" i="3"/>
  <c r="H1078" i="3" s="1"/>
  <c r="G707" i="3"/>
  <c r="H707" i="3" s="1"/>
  <c r="G945" i="3"/>
  <c r="H945" i="3" s="1"/>
  <c r="G708" i="3"/>
  <c r="H708" i="3" s="1"/>
  <c r="G946" i="3"/>
  <c r="H946" i="3" s="1"/>
  <c r="G709" i="3"/>
  <c r="H709" i="3" s="1"/>
  <c r="G1367" i="3"/>
  <c r="H1367" i="3" s="1"/>
  <c r="G1085" i="3"/>
  <c r="H1085" i="3" s="1"/>
  <c r="G710" i="3"/>
  <c r="H710" i="3" s="1"/>
  <c r="G404" i="3"/>
  <c r="H404" i="3" s="1"/>
  <c r="G1567" i="3"/>
  <c r="H1567" i="3" s="1"/>
  <c r="G1368" i="3"/>
  <c r="H1368" i="3" s="1"/>
  <c r="G711" i="3"/>
  <c r="H711" i="3" s="1"/>
  <c r="G1547" i="3"/>
  <c r="H1547" i="3" s="1"/>
  <c r="G712" i="3"/>
  <c r="H712" i="3" s="1"/>
  <c r="G1369" i="3"/>
  <c r="H1369" i="3" s="1"/>
  <c r="G713" i="3"/>
  <c r="H713" i="3" s="1"/>
  <c r="G499" i="3"/>
  <c r="H499" i="3" s="1"/>
  <c r="G947" i="3"/>
  <c r="H947" i="3" s="1"/>
  <c r="G1555" i="3"/>
  <c r="H1555" i="3" s="1"/>
  <c r="G948" i="3"/>
  <c r="H948" i="3" s="1"/>
  <c r="G949" i="3"/>
  <c r="H949" i="3" s="1"/>
  <c r="G1037" i="3"/>
  <c r="H1037" i="3" s="1"/>
  <c r="G950" i="3"/>
  <c r="H950" i="3" s="1"/>
  <c r="G977" i="3"/>
  <c r="H977" i="3" s="1"/>
  <c r="G1370" i="3"/>
  <c r="H1370" i="3" s="1"/>
  <c r="G1371" i="3"/>
  <c r="H1371" i="3" s="1"/>
  <c r="G1372" i="3"/>
  <c r="H1372" i="3" s="1"/>
  <c r="G1038" i="3"/>
  <c r="H1038" i="3" s="1"/>
  <c r="G1373" i="3"/>
  <c r="H1373" i="3" s="1"/>
  <c r="G1104" i="3"/>
  <c r="H1104" i="3" s="1"/>
  <c r="G714" i="3"/>
  <c r="H714" i="3" s="1"/>
  <c r="G715" i="3"/>
  <c r="H715" i="3" s="1"/>
  <c r="G1039" i="3"/>
  <c r="H1039" i="3" s="1"/>
  <c r="G1374" i="3"/>
  <c r="H1374" i="3" s="1"/>
  <c r="G716" i="3"/>
  <c r="H716" i="3" s="1"/>
  <c r="G1155" i="3"/>
  <c r="H1155" i="3" s="1"/>
  <c r="G1375" i="3"/>
  <c r="H1375" i="3" s="1"/>
  <c r="G717" i="3"/>
  <c r="H717" i="3" s="1"/>
  <c r="G951" i="3"/>
  <c r="H951" i="3" s="1"/>
  <c r="G718" i="3"/>
  <c r="H718" i="3" s="1"/>
  <c r="G1040" i="3"/>
  <c r="H1040" i="3" s="1"/>
  <c r="G952" i="3"/>
  <c r="H952" i="3" s="1"/>
  <c r="G500" i="3"/>
  <c r="H500" i="3" s="1"/>
  <c r="G1079" i="3"/>
  <c r="H1079" i="3" s="1"/>
  <c r="G719" i="3"/>
  <c r="H719" i="3" s="1"/>
  <c r="G720" i="3"/>
  <c r="H720" i="3" s="1"/>
  <c r="G721" i="3"/>
  <c r="H721" i="3" s="1"/>
  <c r="G1376" i="3"/>
  <c r="H1376" i="3" s="1"/>
  <c r="G722" i="3"/>
  <c r="H722" i="3" s="1"/>
  <c r="G501" i="3"/>
  <c r="H501" i="3" s="1"/>
  <c r="G723" i="3"/>
  <c r="H723" i="3" s="1"/>
  <c r="G1377" i="3"/>
  <c r="H1377" i="3" s="1"/>
  <c r="G1177" i="3"/>
  <c r="H1177" i="3" s="1"/>
  <c r="G724" i="3"/>
  <c r="H724" i="3" s="1"/>
  <c r="G725" i="3"/>
  <c r="H725" i="3" s="1"/>
  <c r="G726" i="3"/>
  <c r="H726" i="3" s="1"/>
  <c r="G953" i="3"/>
  <c r="H953" i="3" s="1"/>
  <c r="G727" i="3"/>
  <c r="H727" i="3" s="1"/>
  <c r="G954" i="3"/>
  <c r="H954" i="3" s="1"/>
  <c r="G728" i="3"/>
  <c r="H728" i="3" s="1"/>
  <c r="G1378" i="3"/>
  <c r="H1378" i="3" s="1"/>
  <c r="G955" i="3"/>
  <c r="H955" i="3" s="1"/>
  <c r="G1125" i="3"/>
  <c r="H1125" i="3" s="1"/>
  <c r="G1105" i="3"/>
  <c r="H1105" i="3" s="1"/>
  <c r="G729" i="3"/>
  <c r="H729" i="3" s="1"/>
  <c r="G1106" i="3"/>
  <c r="H1106" i="3" s="1"/>
  <c r="G730" i="3"/>
  <c r="H730" i="3" s="1"/>
  <c r="G1080" i="3"/>
  <c r="H1080" i="3" s="1"/>
  <c r="G1081" i="3"/>
  <c r="H1081" i="3" s="1"/>
  <c r="G731" i="3"/>
  <c r="H731" i="3" s="1"/>
  <c r="G732" i="3"/>
  <c r="H732" i="3" s="1"/>
  <c r="G733" i="3"/>
  <c r="H733" i="3" s="1"/>
  <c r="G734" i="3"/>
  <c r="H734" i="3" s="1"/>
  <c r="G956" i="3"/>
  <c r="H956" i="3" s="1"/>
  <c r="G957" i="3"/>
  <c r="H957" i="3" s="1"/>
  <c r="G1126" i="3"/>
  <c r="H1126" i="3" s="1"/>
  <c r="G735" i="3"/>
  <c r="H735" i="3" s="1"/>
  <c r="G1379" i="3"/>
  <c r="H1379" i="3" s="1"/>
  <c r="G736" i="3"/>
  <c r="H736" i="3" s="1"/>
  <c r="G958" i="3"/>
  <c r="H958" i="3" s="1"/>
  <c r="G737" i="3"/>
  <c r="H737" i="3" s="1"/>
  <c r="G1380" i="3"/>
  <c r="H1380" i="3" s="1"/>
  <c r="G959" i="3"/>
  <c r="H959" i="3" s="1"/>
  <c r="G738" i="3"/>
  <c r="H738" i="3" s="1"/>
  <c r="G960" i="3"/>
  <c r="H960" i="3" s="1"/>
  <c r="G1041" i="3"/>
  <c r="H1041" i="3" s="1"/>
  <c r="G1454" i="3"/>
  <c r="H1454" i="3" s="1"/>
  <c r="G739" i="3"/>
  <c r="H739" i="3" s="1"/>
  <c r="G961" i="3"/>
  <c r="H961" i="3" s="1"/>
  <c r="G877" i="3"/>
  <c r="H877" i="3" s="1"/>
  <c r="G962" i="3"/>
  <c r="H962" i="3" s="1"/>
  <c r="G1403" i="3"/>
  <c r="H1403" i="3" s="1"/>
  <c r="G1381" i="3"/>
  <c r="H1381" i="3" s="1"/>
  <c r="G740" i="3"/>
  <c r="H740" i="3" s="1"/>
  <c r="G1056" i="3"/>
  <c r="H1056" i="3" s="1"/>
  <c r="G502" i="3"/>
  <c r="H502" i="3" s="1"/>
  <c r="G741" i="3"/>
  <c r="H741" i="3" s="1"/>
  <c r="G963" i="3"/>
  <c r="H963" i="3" s="1"/>
  <c r="G964" i="3"/>
  <c r="H964" i="3" s="1"/>
  <c r="G1042" i="3"/>
  <c r="H1042" i="3" s="1"/>
  <c r="G742" i="3"/>
  <c r="H742" i="3" s="1"/>
  <c r="G889" i="3"/>
  <c r="H889" i="3" s="1"/>
  <c r="G419" i="3"/>
  <c r="H419" i="3" s="1"/>
  <c r="G743" i="3"/>
  <c r="H743" i="3" s="1"/>
  <c r="G744" i="3"/>
  <c r="H744" i="3" s="1"/>
  <c r="G1489" i="3"/>
  <c r="H1489" i="3" s="1"/>
  <c r="G1564" i="3"/>
  <c r="H1564" i="3" s="1"/>
  <c r="G745" i="3"/>
  <c r="H745" i="3" s="1"/>
  <c r="G1043" i="3"/>
  <c r="H1043" i="3" s="1"/>
  <c r="G1382" i="3"/>
  <c r="H1382" i="3" s="1"/>
  <c r="G1044" i="3"/>
  <c r="H1044" i="3" s="1"/>
  <c r="G503" i="3"/>
  <c r="H503" i="3" s="1"/>
  <c r="G1526" i="3"/>
  <c r="H1526" i="3" s="1"/>
  <c r="G1559" i="3"/>
  <c r="H1559" i="3" s="1"/>
  <c r="G1166" i="3"/>
  <c r="H1166" i="3" s="1"/>
  <c r="G1401" i="3"/>
  <c r="H1401" i="3" s="1"/>
  <c r="G1383" i="3"/>
  <c r="H1383" i="3" s="1"/>
  <c r="G746" i="3"/>
  <c r="H746" i="3" s="1"/>
  <c r="G1408" i="3"/>
  <c r="H1408" i="3" s="1"/>
  <c r="G869" i="3"/>
  <c r="H869" i="3" s="1"/>
  <c r="G1384" i="3"/>
  <c r="H1384" i="3" s="1"/>
  <c r="G1045" i="3"/>
  <c r="H1045" i="3" s="1"/>
  <c r="G747" i="3"/>
  <c r="H747" i="3" s="1"/>
  <c r="G1152" i="3"/>
  <c r="H1152" i="3" s="1"/>
  <c r="G870" i="3"/>
  <c r="H870" i="3" s="1"/>
  <c r="G1160" i="3"/>
  <c r="H1160" i="3" s="1"/>
  <c r="G748" i="3"/>
  <c r="H748" i="3" s="1"/>
  <c r="G1127" i="3"/>
  <c r="H1127" i="3" s="1"/>
  <c r="G504" i="3"/>
  <c r="H504" i="3" s="1"/>
  <c r="G860" i="3"/>
  <c r="H860" i="3" s="1"/>
  <c r="G405" i="3"/>
  <c r="H405" i="3" s="1"/>
  <c r="G1107" i="3"/>
  <c r="H1107" i="3" s="1"/>
  <c r="G1455" i="3"/>
  <c r="H1455" i="3" s="1"/>
  <c r="G1538" i="3"/>
  <c r="H1538" i="3" s="1"/>
  <c r="G749" i="3"/>
  <c r="H749" i="3" s="1"/>
  <c r="G965" i="3"/>
  <c r="H965" i="3" s="1"/>
  <c r="G1385" i="3"/>
  <c r="H1385" i="3" s="1"/>
  <c r="G1456" i="3"/>
  <c r="H1456" i="3" s="1"/>
  <c r="G1457" i="3"/>
  <c r="H1457" i="3" s="1"/>
  <c r="G750" i="3"/>
  <c r="H750" i="3" s="1"/>
  <c r="G751" i="3"/>
  <c r="H751" i="3" s="1"/>
  <c r="G966" i="3"/>
  <c r="H966" i="3" s="1"/>
  <c r="G1458" i="3"/>
  <c r="H1458" i="3" s="1"/>
  <c r="G1386" i="3"/>
  <c r="H1386" i="3" s="1"/>
  <c r="G1392" i="3"/>
  <c r="H1392" i="3" s="1"/>
  <c r="G420" i="3"/>
  <c r="H420" i="3" s="1"/>
  <c r="G398" i="3"/>
  <c r="H398" i="3" s="1"/>
  <c r="G386" i="3"/>
  <c r="H386" i="3" s="1"/>
  <c r="G387" i="3"/>
  <c r="H387" i="3" s="1"/>
  <c r="G752" i="3"/>
  <c r="H752" i="3" s="1"/>
  <c r="G753" i="3"/>
  <c r="H753" i="3" s="1"/>
  <c r="G1387" i="3"/>
  <c r="H1387" i="3" s="1"/>
  <c r="G754" i="3"/>
  <c r="H754" i="3" s="1"/>
  <c r="G388" i="3"/>
  <c r="H388" i="3" s="1"/>
  <c r="G755" i="3"/>
  <c r="H755" i="3" s="1"/>
  <c r="G393" i="3"/>
  <c r="H393" i="3" s="1"/>
  <c r="G389" i="3"/>
  <c r="H389" i="3" s="1"/>
  <c r="G756" i="3"/>
  <c r="H756" i="3" s="1"/>
  <c r="G757" i="3"/>
  <c r="H757" i="3" s="1"/>
  <c r="G967" i="3"/>
  <c r="H967" i="3" s="1"/>
  <c r="G1082" i="3"/>
  <c r="H1082" i="3" s="1"/>
  <c r="G1046" i="3"/>
  <c r="H1046" i="3" s="1"/>
  <c r="G968" i="3"/>
  <c r="H968" i="3" s="1"/>
  <c r="G758" i="3"/>
  <c r="H758" i="3" s="1"/>
  <c r="G759" i="3"/>
  <c r="H759" i="3" s="1"/>
  <c r="G760" i="3"/>
  <c r="H760" i="3" s="1"/>
  <c r="G761" i="3"/>
  <c r="H761" i="3" s="1"/>
  <c r="G762" i="3"/>
  <c r="H762" i="3" s="1"/>
  <c r="G505" i="3"/>
  <c r="H505" i="3" s="1"/>
  <c r="G1087" i="3"/>
  <c r="H1087" i="3" s="1"/>
  <c r="G890" i="3"/>
  <c r="H890" i="3" s="1"/>
  <c r="G390" i="3"/>
  <c r="H390" i="3" s="1"/>
  <c r="G391" i="3"/>
  <c r="H391" i="3" s="1"/>
  <c r="G763" i="3"/>
  <c r="H763" i="3" s="1"/>
  <c r="G764" i="3"/>
  <c r="H764" i="3" s="1"/>
  <c r="G765" i="3"/>
  <c r="H765" i="3" s="1"/>
  <c r="G766" i="3"/>
  <c r="H766" i="3" s="1"/>
  <c r="G767" i="3"/>
  <c r="H767" i="3" s="1"/>
  <c r="G1047" i="3"/>
  <c r="H1047" i="3" s="1"/>
  <c r="G891" i="3"/>
  <c r="H891" i="3" s="1"/>
  <c r="G768" i="3"/>
  <c r="H768" i="3" s="1"/>
  <c r="G769" i="3"/>
  <c r="H769" i="3" s="1"/>
  <c r="G770" i="3"/>
  <c r="H770" i="3" s="1"/>
  <c r="G771" i="3"/>
  <c r="H771" i="3" s="1"/>
  <c r="G772" i="3"/>
  <c r="H772" i="3" s="1"/>
  <c r="G773" i="3"/>
  <c r="H773" i="3" s="1"/>
  <c r="G506" i="3"/>
  <c r="H506" i="3" s="1"/>
  <c r="G774" i="3"/>
  <c r="H774" i="3" s="1"/>
  <c r="G1108" i="3"/>
  <c r="H1108" i="3" s="1"/>
  <c r="G1048" i="3"/>
  <c r="H1048" i="3" s="1"/>
  <c r="G969" i="3"/>
  <c r="H969" i="3" s="1"/>
  <c r="G775" i="3"/>
  <c r="H775" i="3" s="1"/>
  <c r="G1153" i="3"/>
  <c r="H1153" i="3" s="1"/>
  <c r="G970" i="3"/>
  <c r="H970" i="3" s="1"/>
  <c r="G776" i="3"/>
  <c r="H776" i="3" s="1"/>
  <c r="G1049" i="3"/>
  <c r="H1049" i="3" s="1"/>
  <c r="G777" i="3"/>
  <c r="H777" i="3" s="1"/>
  <c r="G778" i="3"/>
  <c r="H778" i="3" s="1"/>
  <c r="G779" i="3"/>
  <c r="H779" i="3" s="1"/>
  <c r="G780" i="3"/>
  <c r="H780" i="3" s="1"/>
  <c r="G781" i="3"/>
  <c r="H781" i="3" s="1"/>
  <c r="G782" i="3"/>
  <c r="H782" i="3" s="1"/>
  <c r="G783" i="3"/>
  <c r="H783" i="3" s="1"/>
  <c r="G1050" i="3"/>
  <c r="H1050" i="3" s="1"/>
  <c r="G507" i="3"/>
  <c r="H507" i="3" s="1"/>
  <c r="G892" i="3"/>
  <c r="H892" i="3" s="1"/>
  <c r="G397" i="3"/>
  <c r="H397" i="3" s="1"/>
  <c r="G784" i="3"/>
  <c r="H784" i="3" s="1"/>
  <c r="G785" i="3"/>
  <c r="H785" i="3" s="1"/>
  <c r="G786" i="3"/>
  <c r="H786" i="3" s="1"/>
  <c r="G787" i="3"/>
  <c r="H787" i="3" s="1"/>
  <c r="G788" i="3"/>
  <c r="H788" i="3" s="1"/>
  <c r="G789" i="3"/>
  <c r="H789" i="3" s="1"/>
  <c r="G790" i="3"/>
  <c r="H790" i="3" s="1"/>
  <c r="G791" i="3"/>
  <c r="H791" i="3" s="1"/>
  <c r="G792" i="3"/>
  <c r="H792" i="3" s="1"/>
  <c r="G793" i="3"/>
  <c r="H793" i="3" s="1"/>
  <c r="G794" i="3"/>
  <c r="H794" i="3" s="1"/>
  <c r="G795" i="3"/>
  <c r="H795" i="3" s="1"/>
  <c r="G796" i="3"/>
  <c r="H796" i="3" s="1"/>
  <c r="G797" i="3"/>
  <c r="H797" i="3" s="1"/>
  <c r="G798" i="3"/>
  <c r="H798" i="3" s="1"/>
  <c r="G799" i="3"/>
  <c r="H799" i="3" s="1"/>
  <c r="G800" i="3"/>
  <c r="H800" i="3" s="1"/>
  <c r="G801" i="3"/>
  <c r="H801" i="3" s="1"/>
  <c r="G802" i="3"/>
  <c r="H802" i="3" s="1"/>
  <c r="G803" i="3"/>
  <c r="H803" i="3" s="1"/>
  <c r="G804" i="3"/>
  <c r="H804" i="3" s="1"/>
  <c r="G805" i="3"/>
  <c r="H805" i="3" s="1"/>
  <c r="G806" i="3"/>
  <c r="H806" i="3" s="1"/>
  <c r="G508" i="3"/>
  <c r="H508" i="3" s="1"/>
  <c r="G807" i="3"/>
  <c r="H807" i="3" s="1"/>
  <c r="G808" i="3"/>
  <c r="H808" i="3" s="1"/>
  <c r="G809" i="3"/>
  <c r="H809" i="3" s="1"/>
  <c r="G810" i="3"/>
  <c r="H810" i="3" s="1"/>
  <c r="G811" i="3"/>
  <c r="H811" i="3" s="1"/>
  <c r="G812" i="3"/>
  <c r="H812" i="3" s="1"/>
  <c r="G813" i="3"/>
  <c r="H813" i="3" s="1"/>
  <c r="G814" i="3"/>
  <c r="H814" i="3" s="1"/>
  <c r="G815" i="3"/>
  <c r="H815" i="3" s="1"/>
  <c r="G816" i="3"/>
  <c r="H816" i="3" s="1"/>
  <c r="G817" i="3"/>
  <c r="H817" i="3" s="1"/>
  <c r="G818" i="3"/>
  <c r="H818" i="3" s="1"/>
  <c r="G819" i="3"/>
  <c r="H819" i="3" s="1"/>
  <c r="G820" i="3"/>
  <c r="H820" i="3" s="1"/>
  <c r="G821" i="3"/>
  <c r="H821" i="3" s="1"/>
  <c r="G822" i="3"/>
  <c r="H822" i="3" s="1"/>
  <c r="G823" i="3"/>
  <c r="H823" i="3" s="1"/>
  <c r="G824" i="3"/>
  <c r="H824" i="3" s="1"/>
  <c r="G1388" i="3"/>
  <c r="H1388" i="3" s="1"/>
  <c r="G1389" i="3"/>
  <c r="H1389" i="3" s="1"/>
  <c r="G825" i="3"/>
  <c r="H825" i="3" s="1"/>
  <c r="G826" i="3"/>
  <c r="H826" i="3" s="1"/>
  <c r="G827" i="3"/>
  <c r="H827" i="3" s="1"/>
  <c r="G828" i="3"/>
  <c r="H828" i="3" s="1"/>
  <c r="G829" i="3"/>
  <c r="H829" i="3" s="1"/>
  <c r="G830" i="3"/>
  <c r="H830" i="3" s="1"/>
  <c r="G831" i="3"/>
  <c r="H831" i="3" s="1"/>
  <c r="G832" i="3"/>
  <c r="H832" i="3" s="1"/>
  <c r="G833" i="3"/>
  <c r="H833" i="3" s="1"/>
  <c r="G834" i="3"/>
  <c r="H834" i="3" s="1"/>
  <c r="G835" i="3"/>
  <c r="H835" i="3" s="1"/>
  <c r="G836" i="3"/>
  <c r="H836" i="3" s="1"/>
  <c r="G837" i="3"/>
  <c r="H837" i="3" s="1"/>
  <c r="G838" i="3"/>
  <c r="H838" i="3" s="1"/>
  <c r="G839" i="3"/>
  <c r="H839" i="3" s="1"/>
  <c r="G840" i="3"/>
  <c r="H840" i="3" s="1"/>
  <c r="G841" i="3"/>
  <c r="H841" i="3" s="1"/>
  <c r="G842" i="3"/>
  <c r="H842" i="3" s="1"/>
  <c r="G1109" i="3"/>
  <c r="H1109" i="3" s="1"/>
  <c r="G843" i="3"/>
  <c r="H843" i="3" s="1"/>
  <c r="G844" i="3"/>
  <c r="H844" i="3" s="1"/>
  <c r="G845" i="3"/>
  <c r="H845" i="3" s="1"/>
  <c r="G971" i="3"/>
  <c r="H971" i="3" s="1"/>
  <c r="G846" i="3"/>
  <c r="H846" i="3" s="1"/>
  <c r="G847" i="3"/>
  <c r="H847" i="3" s="1"/>
  <c r="G848" i="3"/>
  <c r="H848" i="3" s="1"/>
  <c r="G849" i="3"/>
  <c r="H849" i="3" s="1"/>
  <c r="G1083" i="3"/>
  <c r="H1083" i="3" s="1"/>
  <c r="G421" i="3"/>
  <c r="H421" i="3" s="1"/>
  <c r="G392" i="3"/>
  <c r="H392" i="3" s="1"/>
  <c r="G509" i="3"/>
  <c r="H509" i="3" s="1"/>
  <c r="G850" i="3"/>
  <c r="H850" i="3" s="1"/>
  <c r="G851" i="3"/>
  <c r="H851" i="3" s="1"/>
  <c r="G369" i="3"/>
  <c r="H369" i="3" s="1"/>
  <c r="G370" i="3"/>
  <c r="H370" i="3" s="1"/>
  <c r="G368" i="3"/>
  <c r="H368" i="3" s="1"/>
  <c r="G367" i="3"/>
  <c r="H367" i="3" s="1"/>
  <c r="G366" i="3"/>
  <c r="H366" i="3" s="1"/>
  <c r="G365" i="3"/>
  <c r="H365" i="3" s="1"/>
  <c r="G362" i="3"/>
  <c r="H362" i="3" s="1"/>
  <c r="G363" i="3"/>
  <c r="H363" i="3" s="1"/>
  <c r="G364" i="3"/>
  <c r="H364" i="3" s="1"/>
  <c r="G361" i="3"/>
  <c r="H361" i="3" s="1"/>
  <c r="G360" i="3"/>
  <c r="H360" i="3" s="1"/>
  <c r="G359" i="3"/>
  <c r="H359" i="3" s="1"/>
  <c r="G337" i="3"/>
  <c r="H337" i="3" s="1"/>
  <c r="G339" i="3"/>
  <c r="H339" i="3" s="1"/>
  <c r="G338" i="3"/>
  <c r="H338" i="3" s="1"/>
  <c r="G342" i="3"/>
  <c r="H342" i="3" s="1"/>
  <c r="G348" i="3"/>
  <c r="H348" i="3" s="1"/>
  <c r="G353" i="3"/>
  <c r="H353" i="3" s="1"/>
  <c r="G354" i="3"/>
  <c r="H354" i="3" s="1"/>
  <c r="G340" i="3"/>
  <c r="H340" i="3" s="1"/>
  <c r="G355" i="3"/>
  <c r="H355" i="3" s="1"/>
  <c r="G341" i="3"/>
  <c r="H341" i="3" s="1"/>
  <c r="G352" i="3"/>
  <c r="H352" i="3" s="1"/>
  <c r="G350" i="3"/>
  <c r="H350" i="3" s="1"/>
  <c r="G343" i="3"/>
  <c r="H343" i="3" s="1"/>
  <c r="G349" i="3"/>
  <c r="H349" i="3" s="1"/>
  <c r="G351" i="3"/>
  <c r="H351" i="3" s="1"/>
  <c r="G346" i="3"/>
  <c r="H346" i="3" s="1"/>
  <c r="G347" i="3"/>
  <c r="H347" i="3" s="1"/>
  <c r="G345" i="3"/>
  <c r="H345" i="3" s="1"/>
  <c r="G356" i="3"/>
  <c r="H356" i="3" s="1"/>
  <c r="G357" i="3"/>
  <c r="H357" i="3" s="1"/>
  <c r="G344" i="3"/>
  <c r="H344" i="3" s="1"/>
  <c r="G358" i="3"/>
  <c r="H358" i="3" s="1"/>
  <c r="G329" i="3"/>
  <c r="H329" i="3" s="1"/>
  <c r="G333" i="3"/>
  <c r="H333" i="3" s="1"/>
  <c r="G336" i="3"/>
  <c r="H336" i="3" s="1"/>
  <c r="G330" i="3"/>
  <c r="H330" i="3" s="1"/>
  <c r="G335" i="3"/>
  <c r="H335" i="3" s="1"/>
  <c r="G334" i="3"/>
  <c r="H334" i="3" s="1"/>
  <c r="G331" i="3"/>
  <c r="H331" i="3" s="1"/>
  <c r="G332" i="3"/>
  <c r="H332" i="3" s="1"/>
  <c r="G328" i="3"/>
  <c r="H328" i="3" s="1"/>
  <c r="G327" i="3"/>
  <c r="H327" i="3" s="1"/>
  <c r="G326" i="3"/>
  <c r="H326" i="3" s="1"/>
  <c r="G324" i="3"/>
  <c r="H324" i="3" s="1"/>
  <c r="G325" i="3"/>
  <c r="H325" i="3" s="1"/>
  <c r="G323" i="3"/>
  <c r="H323" i="3" s="1"/>
  <c r="G322" i="3"/>
  <c r="H322" i="3" s="1"/>
  <c r="G321" i="3"/>
  <c r="H321" i="3" s="1"/>
  <c r="G320" i="3"/>
  <c r="H320" i="3" s="1"/>
  <c r="G319" i="3"/>
  <c r="H319" i="3" s="1"/>
  <c r="G256" i="3"/>
  <c r="H256" i="3" s="1"/>
  <c r="G257" i="3"/>
  <c r="H257" i="3" s="1"/>
  <c r="G258" i="3"/>
  <c r="H258" i="3" s="1"/>
  <c r="G259" i="3"/>
  <c r="H259" i="3" s="1"/>
  <c r="G261" i="3"/>
  <c r="H261" i="3" s="1"/>
  <c r="G260" i="3"/>
  <c r="H260" i="3" s="1"/>
  <c r="G264" i="3"/>
  <c r="H264" i="3" s="1"/>
  <c r="G262" i="3"/>
  <c r="H262" i="3" s="1"/>
  <c r="G263" i="3"/>
  <c r="H263" i="3" s="1"/>
  <c r="G265" i="3"/>
  <c r="H265" i="3" s="1"/>
  <c r="G267" i="3"/>
  <c r="H267" i="3" s="1"/>
  <c r="G268" i="3"/>
  <c r="H268" i="3" s="1"/>
  <c r="G266" i="3"/>
  <c r="H266" i="3" s="1"/>
  <c r="G273" i="3"/>
  <c r="H273" i="3" s="1"/>
  <c r="G271" i="3"/>
  <c r="H271" i="3" s="1"/>
  <c r="G270" i="3"/>
  <c r="H270" i="3" s="1"/>
  <c r="G269" i="3"/>
  <c r="H269" i="3" s="1"/>
  <c r="G272" i="3"/>
  <c r="H272" i="3" s="1"/>
  <c r="G275" i="3"/>
  <c r="H275" i="3" s="1"/>
  <c r="G284" i="3"/>
  <c r="H284" i="3" s="1"/>
  <c r="G299" i="3"/>
  <c r="H299" i="3" s="1"/>
  <c r="G289" i="3"/>
  <c r="H289" i="3" s="1"/>
  <c r="G276" i="3"/>
  <c r="H276" i="3" s="1"/>
  <c r="G277" i="3"/>
  <c r="H277" i="3" s="1"/>
  <c r="G310" i="3"/>
  <c r="H310" i="3" s="1"/>
  <c r="G305" i="3"/>
  <c r="H305" i="3" s="1"/>
  <c r="G300" i="3"/>
  <c r="H300" i="3" s="1"/>
  <c r="G306" i="3"/>
  <c r="H306" i="3" s="1"/>
  <c r="G291" i="3"/>
  <c r="H291" i="3" s="1"/>
  <c r="G281" i="3"/>
  <c r="H281" i="3" s="1"/>
  <c r="G278" i="3"/>
  <c r="H278" i="3" s="1"/>
  <c r="G282" i="3"/>
  <c r="H282" i="3" s="1"/>
  <c r="G292" i="3"/>
  <c r="H292" i="3" s="1"/>
  <c r="G316" i="3"/>
  <c r="H316" i="3" s="1"/>
  <c r="G301" i="3"/>
  <c r="H301" i="3" s="1"/>
  <c r="G293" i="3"/>
  <c r="H293" i="3" s="1"/>
  <c r="G314" i="3"/>
  <c r="H314" i="3" s="1"/>
  <c r="G279" i="3"/>
  <c r="H279" i="3" s="1"/>
  <c r="G311" i="3"/>
  <c r="H311" i="3" s="1"/>
  <c r="G294" i="3"/>
  <c r="H294" i="3" s="1"/>
  <c r="G302" i="3"/>
  <c r="H302" i="3" s="1"/>
  <c r="G285" i="3"/>
  <c r="H285" i="3" s="1"/>
  <c r="G312" i="3"/>
  <c r="H312" i="3" s="1"/>
  <c r="G297" i="3"/>
  <c r="H297" i="3" s="1"/>
  <c r="G317" i="3"/>
  <c r="H317" i="3" s="1"/>
  <c r="G313" i="3"/>
  <c r="H313" i="3" s="1"/>
  <c r="G286" i="3"/>
  <c r="H286" i="3" s="1"/>
  <c r="G287" i="3"/>
  <c r="H287" i="3" s="1"/>
  <c r="G274" i="3"/>
  <c r="H274" i="3" s="1"/>
  <c r="G283" i="3"/>
  <c r="H283" i="3" s="1"/>
  <c r="G298" i="3"/>
  <c r="H298" i="3" s="1"/>
  <c r="G303" i="3"/>
  <c r="H303" i="3" s="1"/>
  <c r="G307" i="3"/>
  <c r="H307" i="3" s="1"/>
  <c r="G288" i="3"/>
  <c r="H288" i="3" s="1"/>
  <c r="G280" i="3"/>
  <c r="H280" i="3" s="1"/>
  <c r="G295" i="3"/>
  <c r="H295" i="3" s="1"/>
  <c r="G308" i="3"/>
  <c r="H308" i="3" s="1"/>
  <c r="G318" i="3"/>
  <c r="H318" i="3" s="1"/>
  <c r="G304" i="3"/>
  <c r="H304" i="3" s="1"/>
  <c r="G309" i="3"/>
  <c r="H309" i="3" s="1"/>
  <c r="G315" i="3"/>
  <c r="H315" i="3" s="1"/>
  <c r="G290" i="3"/>
  <c r="H290" i="3" s="1"/>
  <c r="G296" i="3"/>
  <c r="H296" i="3" s="1"/>
  <c r="G255" i="3"/>
  <c r="H255" i="3" s="1"/>
  <c r="G254" i="3"/>
  <c r="H254" i="3" s="1"/>
  <c r="G253" i="3"/>
  <c r="H253" i="3" s="1"/>
  <c r="G252" i="3"/>
  <c r="H252" i="3" s="1"/>
  <c r="G251" i="3"/>
  <c r="H251" i="3" s="1"/>
  <c r="G250" i="3"/>
  <c r="H250" i="3" s="1"/>
  <c r="G244" i="3"/>
  <c r="H244" i="3" s="1"/>
  <c r="G249" i="3"/>
  <c r="H249" i="3" s="1"/>
  <c r="G245" i="3"/>
  <c r="H245" i="3" s="1"/>
  <c r="G247" i="3"/>
  <c r="H247" i="3" s="1"/>
  <c r="G248" i="3"/>
  <c r="H248" i="3" s="1"/>
  <c r="G246" i="3"/>
  <c r="H246" i="3" s="1"/>
  <c r="G243" i="3"/>
  <c r="H243" i="3" s="1"/>
  <c r="G242" i="3"/>
  <c r="H242" i="3" s="1"/>
  <c r="G236" i="3"/>
  <c r="H236" i="3" s="1"/>
  <c r="G237" i="3"/>
  <c r="H237" i="3" s="1"/>
  <c r="G239" i="3"/>
  <c r="H239" i="3" s="1"/>
  <c r="G241" i="3"/>
  <c r="H241" i="3" s="1"/>
  <c r="G238" i="3"/>
  <c r="H238" i="3" s="1"/>
  <c r="G240" i="3"/>
  <c r="H240" i="3" s="1"/>
  <c r="G235" i="3"/>
  <c r="H235" i="3" s="1"/>
  <c r="G222" i="3"/>
  <c r="H222" i="3" s="1"/>
  <c r="G223" i="3"/>
  <c r="H223" i="3" s="1"/>
  <c r="G224" i="3"/>
  <c r="H224" i="3" s="1"/>
  <c r="G232" i="3"/>
  <c r="H232" i="3" s="1"/>
  <c r="G227" i="3"/>
  <c r="H227" i="3" s="1"/>
  <c r="G233" i="3"/>
  <c r="H233" i="3" s="1"/>
  <c r="G228" i="3"/>
  <c r="H228" i="3" s="1"/>
  <c r="G229" i="3"/>
  <c r="H229" i="3" s="1"/>
  <c r="G234" i="3"/>
  <c r="H234" i="3" s="1"/>
  <c r="G231" i="3"/>
  <c r="H231" i="3" s="1"/>
  <c r="G230" i="3"/>
  <c r="H230" i="3" s="1"/>
  <c r="G226" i="3"/>
  <c r="H226" i="3" s="1"/>
  <c r="G225" i="3"/>
  <c r="H225" i="3" s="1"/>
  <c r="G221" i="3"/>
  <c r="H221" i="3" s="1"/>
  <c r="G220" i="3"/>
  <c r="H220" i="3" s="1"/>
  <c r="G219" i="3"/>
  <c r="H219" i="3" s="1"/>
  <c r="G171" i="3"/>
  <c r="H171" i="3" s="1"/>
  <c r="G176" i="3"/>
  <c r="H176" i="3" s="1"/>
  <c r="G173" i="3"/>
  <c r="H173" i="3" s="1"/>
  <c r="G175" i="3"/>
  <c r="H175" i="3" s="1"/>
  <c r="G174" i="3"/>
  <c r="H174" i="3" s="1"/>
  <c r="G172" i="3"/>
  <c r="H172" i="3" s="1"/>
  <c r="G202" i="3"/>
  <c r="H202" i="3" s="1"/>
  <c r="G153" i="3"/>
  <c r="H153" i="3" s="1"/>
  <c r="G73" i="3"/>
  <c r="H73" i="3" s="1"/>
  <c r="G126" i="3"/>
  <c r="H126" i="3" s="1"/>
  <c r="G159" i="3"/>
  <c r="H159" i="3" s="1"/>
  <c r="G124" i="3"/>
  <c r="H124" i="3" s="1"/>
  <c r="G140" i="3"/>
  <c r="H140" i="3" s="1"/>
  <c r="G169" i="3"/>
  <c r="H169" i="3" s="1"/>
  <c r="G160" i="3"/>
  <c r="H160" i="3" s="1"/>
  <c r="G154" i="3"/>
  <c r="H154" i="3" s="1"/>
  <c r="G161" i="3"/>
  <c r="H161" i="3" s="1"/>
  <c r="G177" i="3"/>
  <c r="H177" i="3" s="1"/>
  <c r="G215" i="3"/>
  <c r="H215" i="3" s="1"/>
  <c r="G141" i="3"/>
  <c r="H141" i="3" s="1"/>
  <c r="G89" i="3"/>
  <c r="H89" i="3" s="1"/>
  <c r="G145" i="3"/>
  <c r="H145" i="3" s="1"/>
  <c r="G90" i="3"/>
  <c r="H90" i="3" s="1"/>
  <c r="G91" i="3"/>
  <c r="H91" i="3" s="1"/>
  <c r="G178" i="3"/>
  <c r="H178" i="3" s="1"/>
  <c r="G146" i="3"/>
  <c r="H146" i="3" s="1"/>
  <c r="G75" i="3"/>
  <c r="H75" i="3" s="1"/>
  <c r="G179" i="3"/>
  <c r="H179" i="3" s="1"/>
  <c r="G180" i="3"/>
  <c r="H180" i="3" s="1"/>
  <c r="G143" i="3"/>
  <c r="H143" i="3" s="1"/>
  <c r="G76" i="3"/>
  <c r="H76" i="3" s="1"/>
  <c r="G77" i="3"/>
  <c r="H77" i="3" s="1"/>
  <c r="G72" i="3"/>
  <c r="H72" i="3" s="1"/>
  <c r="G137" i="3"/>
  <c r="H137" i="3" s="1"/>
  <c r="G181" i="3"/>
  <c r="H181" i="3" s="1"/>
  <c r="G167" i="3"/>
  <c r="H167" i="3" s="1"/>
  <c r="G218" i="3"/>
  <c r="H218" i="3" s="1"/>
  <c r="G216" i="3"/>
  <c r="H216" i="3" s="1"/>
  <c r="G162" i="3"/>
  <c r="H162" i="3" s="1"/>
  <c r="G197" i="3"/>
  <c r="H197" i="3" s="1"/>
  <c r="G163" i="3"/>
  <c r="H163" i="3" s="1"/>
  <c r="G127" i="3"/>
  <c r="H127" i="3" s="1"/>
  <c r="G214" i="3"/>
  <c r="H214" i="3" s="1"/>
  <c r="G204" i="3"/>
  <c r="H204" i="3" s="1"/>
  <c r="G147" i="3"/>
  <c r="H147" i="3" s="1"/>
  <c r="G125" i="3"/>
  <c r="H125" i="3" s="1"/>
  <c r="G92" i="3"/>
  <c r="H92" i="3" s="1"/>
  <c r="G93" i="3"/>
  <c r="H93" i="3" s="1"/>
  <c r="G128" i="3"/>
  <c r="H128" i="3" s="1"/>
  <c r="G210" i="3"/>
  <c r="H210" i="3" s="1"/>
  <c r="G182" i="3"/>
  <c r="H182" i="3" s="1"/>
  <c r="G94" i="3"/>
  <c r="H94" i="3" s="1"/>
  <c r="G95" i="3"/>
  <c r="H95" i="3" s="1"/>
  <c r="G96" i="3"/>
  <c r="H96" i="3" s="1"/>
  <c r="G150" i="3"/>
  <c r="H150" i="3" s="1"/>
  <c r="G121" i="3"/>
  <c r="H121" i="3" s="1"/>
  <c r="G183" i="3"/>
  <c r="H183" i="3" s="1"/>
  <c r="G97" i="3"/>
  <c r="H97" i="3" s="1"/>
  <c r="G166" i="3"/>
  <c r="H166" i="3" s="1"/>
  <c r="G98" i="3"/>
  <c r="H98" i="3" s="1"/>
  <c r="G122" i="3"/>
  <c r="H122" i="3" s="1"/>
  <c r="G78" i="3"/>
  <c r="H78" i="3" s="1"/>
  <c r="G205" i="3"/>
  <c r="H205" i="3" s="1"/>
  <c r="G129" i="3"/>
  <c r="H129" i="3" s="1"/>
  <c r="G135" i="3"/>
  <c r="H135" i="3" s="1"/>
  <c r="G133" i="3"/>
  <c r="H133" i="3" s="1"/>
  <c r="G99" i="3"/>
  <c r="H99" i="3" s="1"/>
  <c r="G155" i="3"/>
  <c r="H155" i="3" s="1"/>
  <c r="G79" i="3"/>
  <c r="H79" i="3" s="1"/>
  <c r="G80" i="3"/>
  <c r="H80" i="3" s="1"/>
  <c r="G81" i="3"/>
  <c r="H81" i="3" s="1"/>
  <c r="G82" i="3"/>
  <c r="H82" i="3" s="1"/>
  <c r="G83" i="3"/>
  <c r="H83" i="3" s="1"/>
  <c r="G100" i="3"/>
  <c r="H100" i="3" s="1"/>
  <c r="G184" i="3"/>
  <c r="H184" i="3" s="1"/>
  <c r="G185" i="3"/>
  <c r="H185" i="3" s="1"/>
  <c r="G123" i="3"/>
  <c r="H123" i="3" s="1"/>
  <c r="G201" i="3"/>
  <c r="H201" i="3" s="1"/>
  <c r="G198" i="3"/>
  <c r="H198" i="3" s="1"/>
  <c r="G186" i="3"/>
  <c r="H186" i="3" s="1"/>
  <c r="G206" i="3"/>
  <c r="H206" i="3" s="1"/>
  <c r="G199" i="3"/>
  <c r="H199" i="3" s="1"/>
  <c r="G101" i="3"/>
  <c r="H101" i="3" s="1"/>
  <c r="G102" i="3"/>
  <c r="H102" i="3" s="1"/>
  <c r="G84" i="3"/>
  <c r="H84" i="3" s="1"/>
  <c r="G187" i="3"/>
  <c r="H187" i="3" s="1"/>
  <c r="G74" i="3"/>
  <c r="H74" i="3" s="1"/>
  <c r="G103" i="3"/>
  <c r="H103" i="3" s="1"/>
  <c r="G104" i="3"/>
  <c r="H104" i="3" s="1"/>
  <c r="G105" i="3"/>
  <c r="H105" i="3" s="1"/>
  <c r="G156" i="3"/>
  <c r="H156" i="3" s="1"/>
  <c r="G138" i="3"/>
  <c r="H138" i="3" s="1"/>
  <c r="G106" i="3"/>
  <c r="H106" i="3" s="1"/>
  <c r="G207" i="3"/>
  <c r="H207" i="3" s="1"/>
  <c r="G85" i="3"/>
  <c r="H85" i="3" s="1"/>
  <c r="G168" i="3"/>
  <c r="H168" i="3" s="1"/>
  <c r="G157" i="3"/>
  <c r="H157" i="3" s="1"/>
  <c r="G86" i="3"/>
  <c r="H86" i="3" s="1"/>
  <c r="G164" i="3"/>
  <c r="H164" i="3" s="1"/>
  <c r="G188" i="3"/>
  <c r="H188" i="3" s="1"/>
  <c r="G158" i="3"/>
  <c r="H158" i="3" s="1"/>
  <c r="G107" i="3"/>
  <c r="H107" i="3" s="1"/>
  <c r="G142" i="3"/>
  <c r="H142" i="3" s="1"/>
  <c r="G217" i="3"/>
  <c r="H217" i="3" s="1"/>
  <c r="G108" i="3"/>
  <c r="H108" i="3" s="1"/>
  <c r="G189" i="3"/>
  <c r="H189" i="3" s="1"/>
  <c r="G200" i="3"/>
  <c r="H200" i="3" s="1"/>
  <c r="G139" i="3"/>
  <c r="H139" i="3" s="1"/>
  <c r="G131" i="3"/>
  <c r="H131" i="3" s="1"/>
  <c r="G132" i="3"/>
  <c r="H132" i="3" s="1"/>
  <c r="G109" i="3"/>
  <c r="H109" i="3" s="1"/>
  <c r="G110" i="3"/>
  <c r="H110" i="3" s="1"/>
  <c r="G208" i="3"/>
  <c r="H208" i="3" s="1"/>
  <c r="G211" i="3"/>
  <c r="H211" i="3" s="1"/>
  <c r="G190" i="3"/>
  <c r="H190" i="3" s="1"/>
  <c r="G212" i="3"/>
  <c r="H212" i="3" s="1"/>
  <c r="G134" i="3"/>
  <c r="H134" i="3" s="1"/>
  <c r="G111" i="3"/>
  <c r="H111" i="3" s="1"/>
  <c r="G213" i="3"/>
  <c r="H213" i="3" s="1"/>
  <c r="G191" i="3"/>
  <c r="H191" i="3" s="1"/>
  <c r="G192" i="3"/>
  <c r="H192" i="3" s="1"/>
  <c r="G193" i="3"/>
  <c r="H193" i="3" s="1"/>
  <c r="G136" i="3"/>
  <c r="H136" i="3" s="1"/>
  <c r="G112" i="3"/>
  <c r="H112" i="3" s="1"/>
  <c r="G130" i="3"/>
  <c r="H130" i="3" s="1"/>
  <c r="G165" i="3"/>
  <c r="H165" i="3" s="1"/>
  <c r="G144" i="3"/>
  <c r="H144" i="3" s="1"/>
  <c r="G151" i="3"/>
  <c r="H151" i="3" s="1"/>
  <c r="G196" i="3"/>
  <c r="H196" i="3" s="1"/>
  <c r="G203" i="3"/>
  <c r="H203" i="3" s="1"/>
  <c r="G148" i="3"/>
  <c r="H148" i="3" s="1"/>
  <c r="G170" i="3"/>
  <c r="H170" i="3" s="1"/>
  <c r="G209" i="3"/>
  <c r="H209" i="3" s="1"/>
  <c r="G113" i="3"/>
  <c r="H113" i="3" s="1"/>
  <c r="G149" i="3"/>
  <c r="H149" i="3" s="1"/>
  <c r="G194" i="3"/>
  <c r="H194" i="3" s="1"/>
  <c r="G114" i="3"/>
  <c r="H114" i="3" s="1"/>
  <c r="G195" i="3"/>
  <c r="H195" i="3" s="1"/>
  <c r="G87" i="3"/>
  <c r="H87" i="3" s="1"/>
  <c r="G115" i="3"/>
  <c r="H115" i="3" s="1"/>
  <c r="G152" i="3"/>
  <c r="H152" i="3" s="1"/>
  <c r="G116" i="3"/>
  <c r="H116" i="3" s="1"/>
  <c r="G117" i="3"/>
  <c r="H117" i="3" s="1"/>
  <c r="G118" i="3"/>
  <c r="H118" i="3" s="1"/>
  <c r="G119" i="3"/>
  <c r="H119" i="3" s="1"/>
  <c r="G88" i="3"/>
  <c r="H88" i="3" s="1"/>
  <c r="G120" i="3"/>
  <c r="H120" i="3" s="1"/>
  <c r="G69" i="3"/>
  <c r="H69" i="3" s="1"/>
  <c r="G71" i="3"/>
  <c r="H71" i="3" s="1"/>
  <c r="G70" i="3"/>
  <c r="H70" i="3" s="1"/>
  <c r="G64" i="3"/>
  <c r="H64" i="3" s="1"/>
  <c r="G66" i="3"/>
  <c r="H66" i="3" s="1"/>
  <c r="G68" i="3"/>
  <c r="H68" i="3" s="1"/>
  <c r="G65" i="3"/>
  <c r="H65" i="3" s="1"/>
  <c r="G67" i="3"/>
  <c r="H67" i="3" s="1"/>
  <c r="G41" i="3"/>
  <c r="H41" i="3" s="1"/>
  <c r="G42" i="3"/>
  <c r="H42" i="3" s="1"/>
  <c r="G43" i="3"/>
  <c r="H43" i="3" s="1"/>
  <c r="G52" i="3"/>
  <c r="H52" i="3" s="1"/>
  <c r="G59" i="3"/>
  <c r="H59" i="3" s="1"/>
  <c r="G54" i="3"/>
  <c r="H54" i="3" s="1"/>
  <c r="G60" i="3"/>
  <c r="H60" i="3" s="1"/>
  <c r="G62" i="3"/>
  <c r="H62" i="3" s="1"/>
  <c r="G57" i="3"/>
  <c r="H57" i="3" s="1"/>
  <c r="G45" i="3"/>
  <c r="H45" i="3" s="1"/>
  <c r="G61" i="3"/>
  <c r="H61" i="3" s="1"/>
  <c r="G51" i="3"/>
  <c r="H51" i="3" s="1"/>
  <c r="G46" i="3"/>
  <c r="H46" i="3" s="1"/>
  <c r="G53" i="3"/>
  <c r="H53" i="3" s="1"/>
  <c r="G55" i="3"/>
  <c r="H55" i="3" s="1"/>
  <c r="G47" i="3"/>
  <c r="H47" i="3" s="1"/>
  <c r="G44" i="3"/>
  <c r="H44" i="3" s="1"/>
  <c r="G58" i="3"/>
  <c r="H58" i="3" s="1"/>
  <c r="G63" i="3"/>
  <c r="H63" i="3" s="1"/>
  <c r="G56" i="3"/>
  <c r="H56" i="3" s="1"/>
  <c r="G48" i="3"/>
  <c r="H48" i="3" s="1"/>
  <c r="G49" i="3"/>
  <c r="H49" i="3" s="1"/>
  <c r="G50" i="3"/>
  <c r="H50" i="3" s="1"/>
  <c r="G40" i="3"/>
  <c r="H40" i="3" s="1"/>
  <c r="G39" i="3"/>
  <c r="H39" i="3" s="1"/>
  <c r="G20" i="3"/>
  <c r="H20" i="3" s="1"/>
  <c r="G22" i="3"/>
  <c r="H22" i="3" s="1"/>
  <c r="G29" i="3"/>
  <c r="H29" i="3" s="1"/>
  <c r="G23" i="3"/>
  <c r="H23" i="3" s="1"/>
  <c r="G34" i="3"/>
  <c r="H34" i="3" s="1"/>
  <c r="G33" i="3"/>
  <c r="H33" i="3" s="1"/>
  <c r="G24" i="3"/>
  <c r="H24" i="3" s="1"/>
  <c r="G35" i="3"/>
  <c r="H35" i="3" s="1"/>
  <c r="G21" i="3"/>
  <c r="H21" i="3" s="1"/>
  <c r="G25" i="3"/>
  <c r="H25" i="3" s="1"/>
  <c r="G30" i="3"/>
  <c r="H30" i="3" s="1"/>
  <c r="G37" i="3"/>
  <c r="H37" i="3" s="1"/>
  <c r="G26" i="3"/>
  <c r="H26" i="3" s="1"/>
  <c r="G31" i="3"/>
  <c r="H31" i="3" s="1"/>
  <c r="G27" i="3"/>
  <c r="H27" i="3" s="1"/>
  <c r="G32" i="3"/>
  <c r="H32" i="3" s="1"/>
  <c r="G36" i="3"/>
  <c r="H36" i="3" s="1"/>
  <c r="G28" i="3"/>
  <c r="H28" i="3" s="1"/>
  <c r="G38" i="3"/>
  <c r="H38" i="3" s="1"/>
  <c r="G19" i="3"/>
  <c r="H19" i="3" s="1"/>
  <c r="G11" i="3"/>
  <c r="H11" i="3" s="1"/>
  <c r="G12" i="3"/>
  <c r="H12" i="3" s="1"/>
  <c r="G16" i="3"/>
  <c r="H16" i="3" s="1"/>
  <c r="G13" i="3"/>
  <c r="H13" i="3" s="1"/>
  <c r="G18" i="3"/>
  <c r="H18" i="3" s="1"/>
  <c r="G15" i="3"/>
  <c r="H15" i="3" s="1"/>
  <c r="G17" i="3"/>
  <c r="H17" i="3" s="1"/>
  <c r="G14" i="3"/>
  <c r="H14" i="3" s="1"/>
  <c r="G10" i="3"/>
  <c r="H10" i="3" s="1"/>
  <c r="G6" i="3"/>
  <c r="H6" i="3" s="1"/>
  <c r="G7" i="3"/>
  <c r="H7" i="3" s="1"/>
  <c r="G9" i="3"/>
  <c r="H9" i="3" s="1"/>
  <c r="G8" i="3"/>
  <c r="H8" i="3" s="1"/>
  <c r="G5" i="3"/>
  <c r="H5" i="3" s="1"/>
  <c r="G4" i="3"/>
  <c r="H4" i="3" s="1"/>
  <c r="G3" i="3"/>
  <c r="H3" i="3" s="1"/>
  <c r="G2" i="3"/>
  <c r="H2" i="3" s="1"/>
  <c r="G3190" i="3"/>
  <c r="H3190" i="3" s="1"/>
  <c r="S5" i="2" l="1"/>
  <c r="S6" i="2" s="1"/>
  <c r="R6" i="2"/>
  <c r="W5" i="2"/>
  <c r="W6" i="2" s="1"/>
  <c r="V6" i="2"/>
  <c r="J5204" i="2"/>
  <c r="K5204" i="2" s="1"/>
  <c r="J5202" i="2"/>
  <c r="K5202" i="2" s="1"/>
  <c r="J5203" i="2"/>
  <c r="K5203" i="2" s="1"/>
  <c r="J5201" i="2"/>
  <c r="K5201" i="2" s="1"/>
  <c r="J5200" i="2"/>
  <c r="K5200" i="2" s="1"/>
  <c r="J5199" i="2"/>
  <c r="K5199" i="2" s="1"/>
  <c r="J5198" i="2"/>
  <c r="K5198" i="2" s="1"/>
  <c r="J5197" i="2"/>
  <c r="K5197" i="2" s="1"/>
  <c r="J5196" i="2"/>
  <c r="K5196" i="2" s="1"/>
  <c r="J5195" i="2"/>
  <c r="K5195" i="2" s="1"/>
  <c r="J5194" i="2"/>
  <c r="K5194" i="2" s="1"/>
  <c r="J5193" i="2"/>
  <c r="K5193" i="2" s="1"/>
  <c r="J5192" i="2"/>
  <c r="K5192" i="2" s="1"/>
  <c r="J5191" i="2"/>
  <c r="K5191" i="2" s="1"/>
  <c r="J5190" i="2"/>
  <c r="K5190" i="2" s="1"/>
  <c r="J5189" i="2"/>
  <c r="K5189" i="2" s="1"/>
  <c r="J5188" i="2"/>
  <c r="K5188" i="2" s="1"/>
  <c r="J5187" i="2"/>
  <c r="K5187" i="2" s="1"/>
  <c r="J5186" i="2"/>
  <c r="K5186" i="2" s="1"/>
  <c r="J5185" i="2"/>
  <c r="K5185" i="2" s="1"/>
  <c r="J5184" i="2"/>
  <c r="K5184" i="2" s="1"/>
  <c r="J5181" i="2"/>
  <c r="K5181" i="2" s="1"/>
  <c r="J5182" i="2"/>
  <c r="K5182" i="2" s="1"/>
  <c r="J5183" i="2"/>
  <c r="K5183" i="2" s="1"/>
  <c r="J5179" i="2"/>
  <c r="K5179" i="2" s="1"/>
  <c r="J5180" i="2"/>
  <c r="K5180" i="2" s="1"/>
  <c r="J5178" i="2"/>
  <c r="K5178" i="2" s="1"/>
  <c r="J5175" i="2"/>
  <c r="K5175" i="2" s="1"/>
  <c r="J5176" i="2"/>
  <c r="K5176" i="2" s="1"/>
  <c r="J5174" i="2"/>
  <c r="K5174" i="2" s="1"/>
  <c r="J5177" i="2"/>
  <c r="K5177" i="2" s="1"/>
  <c r="J5173" i="2"/>
  <c r="K5173" i="2" s="1"/>
  <c r="J5172" i="2"/>
  <c r="K5172" i="2" s="1"/>
  <c r="J5171" i="2"/>
  <c r="K5171" i="2" s="1"/>
  <c r="J5170" i="2"/>
  <c r="K5170" i="2" s="1"/>
  <c r="J5168" i="2"/>
  <c r="K5168" i="2" s="1"/>
  <c r="J5169" i="2"/>
  <c r="K5169" i="2" s="1"/>
  <c r="J5167" i="2"/>
  <c r="K5167" i="2" s="1"/>
  <c r="J5166" i="2"/>
  <c r="K5166" i="2" s="1"/>
  <c r="J5165" i="2"/>
  <c r="K5165" i="2" s="1"/>
  <c r="J5164" i="2"/>
  <c r="K5164" i="2" s="1"/>
  <c r="J5163" i="2"/>
  <c r="K5163" i="2" s="1"/>
  <c r="J5161" i="2"/>
  <c r="K5161" i="2" s="1"/>
  <c r="J5162" i="2"/>
  <c r="K5162" i="2" s="1"/>
  <c r="J5159" i="2"/>
  <c r="K5159" i="2" s="1"/>
  <c r="J5160" i="2"/>
  <c r="K5160" i="2" s="1"/>
  <c r="J5157" i="2"/>
  <c r="K5157" i="2" s="1"/>
  <c r="J5158" i="2"/>
  <c r="K5158" i="2" s="1"/>
  <c r="J5156" i="2"/>
  <c r="K5156" i="2" s="1"/>
  <c r="J5155" i="2"/>
  <c r="K5155" i="2" s="1"/>
  <c r="J5154" i="2"/>
  <c r="K5154" i="2" s="1"/>
  <c r="J5151" i="2"/>
  <c r="K5151" i="2" s="1"/>
  <c r="J5152" i="2"/>
  <c r="K5152" i="2" s="1"/>
  <c r="J5153" i="2"/>
  <c r="K5153" i="2" s="1"/>
  <c r="J5150" i="2"/>
  <c r="K5150" i="2" s="1"/>
  <c r="J5149" i="2"/>
  <c r="K5149" i="2" s="1"/>
  <c r="J5147" i="2"/>
  <c r="K5147" i="2" s="1"/>
  <c r="J5148" i="2"/>
  <c r="K5148" i="2" s="1"/>
  <c r="J5146" i="2"/>
  <c r="K5146" i="2" s="1"/>
  <c r="J5144" i="2"/>
  <c r="K5144" i="2" s="1"/>
  <c r="J5145" i="2"/>
  <c r="K5145" i="2" s="1"/>
  <c r="J5142" i="2"/>
  <c r="K5142" i="2" s="1"/>
  <c r="J5143" i="2"/>
  <c r="K5143" i="2" s="1"/>
  <c r="J5141" i="2"/>
  <c r="K5141" i="2" s="1"/>
  <c r="J5138" i="2"/>
  <c r="K5138" i="2" s="1"/>
  <c r="J5139" i="2"/>
  <c r="K5139" i="2" s="1"/>
  <c r="J5140" i="2"/>
  <c r="K5140" i="2" s="1"/>
  <c r="J5137" i="2"/>
  <c r="K5137" i="2" s="1"/>
  <c r="J5134" i="2"/>
  <c r="K5134" i="2" s="1"/>
  <c r="J5135" i="2"/>
  <c r="K5135" i="2" s="1"/>
  <c r="J5136" i="2"/>
  <c r="K5136" i="2" s="1"/>
  <c r="J5130" i="2"/>
  <c r="K5130" i="2" s="1"/>
  <c r="J5129" i="2"/>
  <c r="K5129" i="2" s="1"/>
  <c r="J5132" i="2"/>
  <c r="K5132" i="2" s="1"/>
  <c r="J5133" i="2"/>
  <c r="K5133" i="2" s="1"/>
  <c r="J5131" i="2"/>
  <c r="K5131" i="2" s="1"/>
  <c r="J5122" i="2"/>
  <c r="K5122" i="2" s="1"/>
  <c r="J5124" i="2"/>
  <c r="K5124" i="2" s="1"/>
  <c r="J5125" i="2"/>
  <c r="K5125" i="2" s="1"/>
  <c r="J5126" i="2"/>
  <c r="K5126" i="2" s="1"/>
  <c r="J5127" i="2"/>
  <c r="K5127" i="2" s="1"/>
  <c r="J5123" i="2"/>
  <c r="K5123" i="2" s="1"/>
  <c r="J5128" i="2"/>
  <c r="K5128" i="2" s="1"/>
  <c r="J5120" i="2"/>
  <c r="K5120" i="2" s="1"/>
  <c r="J5121" i="2"/>
  <c r="K5121" i="2" s="1"/>
  <c r="J5118" i="2"/>
  <c r="K5118" i="2" s="1"/>
  <c r="J5119" i="2"/>
  <c r="K5119" i="2" s="1"/>
  <c r="J5113" i="2"/>
  <c r="K5113" i="2" s="1"/>
  <c r="J5114" i="2"/>
  <c r="K5114" i="2" s="1"/>
  <c r="J5115" i="2"/>
  <c r="K5115" i="2" s="1"/>
  <c r="J5117" i="2"/>
  <c r="K5117" i="2" s="1"/>
  <c r="J5116" i="2"/>
  <c r="K5116" i="2" s="1"/>
  <c r="J5112" i="2"/>
  <c r="K5112" i="2" s="1"/>
  <c r="J5109" i="2"/>
  <c r="K5109" i="2" s="1"/>
  <c r="J5110" i="2"/>
  <c r="K5110" i="2" s="1"/>
  <c r="J5111" i="2"/>
  <c r="K5111" i="2" s="1"/>
  <c r="J5106" i="2"/>
  <c r="K5106" i="2" s="1"/>
  <c r="J5108" i="2"/>
  <c r="K5108" i="2" s="1"/>
  <c r="J5107" i="2"/>
  <c r="K5107" i="2" s="1"/>
  <c r="J5105" i="2"/>
  <c r="K5105" i="2" s="1"/>
  <c r="J5103" i="2"/>
  <c r="K5103" i="2" s="1"/>
  <c r="J5104" i="2"/>
  <c r="K5104" i="2" s="1"/>
  <c r="J5102" i="2"/>
  <c r="K5102" i="2" s="1"/>
  <c r="J5101" i="2"/>
  <c r="K5101" i="2" s="1"/>
  <c r="J5100" i="2"/>
  <c r="K5100" i="2" s="1"/>
  <c r="J5098" i="2"/>
  <c r="K5098" i="2" s="1"/>
  <c r="J5097" i="2"/>
  <c r="K5097" i="2" s="1"/>
  <c r="J5095" i="2"/>
  <c r="K5095" i="2" s="1"/>
  <c r="J5099" i="2"/>
  <c r="K5099" i="2" s="1"/>
  <c r="J5096" i="2"/>
  <c r="K5096" i="2" s="1"/>
  <c r="J5094" i="2"/>
  <c r="K5094" i="2" s="1"/>
  <c r="J5092" i="2"/>
  <c r="K5092" i="2" s="1"/>
  <c r="J5091" i="2"/>
  <c r="K5091" i="2" s="1"/>
  <c r="J5093" i="2"/>
  <c r="K5093" i="2" s="1"/>
  <c r="J5089" i="2"/>
  <c r="K5089" i="2" s="1"/>
  <c r="J5088" i="2"/>
  <c r="K5088" i="2" s="1"/>
  <c r="J5090" i="2"/>
  <c r="K5090" i="2" s="1"/>
  <c r="J5079" i="2"/>
  <c r="K5079" i="2" s="1"/>
  <c r="J5080" i="2"/>
  <c r="K5080" i="2" s="1"/>
  <c r="J5081" i="2"/>
  <c r="K5081" i="2" s="1"/>
  <c r="J5082" i="2"/>
  <c r="K5082" i="2" s="1"/>
  <c r="J5085" i="2"/>
  <c r="K5085" i="2" s="1"/>
  <c r="J5086" i="2"/>
  <c r="K5086" i="2" s="1"/>
  <c r="J5083" i="2"/>
  <c r="K5083" i="2" s="1"/>
  <c r="J5084" i="2"/>
  <c r="K5084" i="2" s="1"/>
  <c r="J5087" i="2"/>
  <c r="K5087" i="2" s="1"/>
  <c r="J5077" i="2"/>
  <c r="K5077" i="2" s="1"/>
  <c r="J5074" i="2"/>
  <c r="K5074" i="2" s="1"/>
  <c r="J5078" i="2"/>
  <c r="K5078" i="2" s="1"/>
  <c r="J5075" i="2"/>
  <c r="K5075" i="2" s="1"/>
  <c r="J5076" i="2"/>
  <c r="K5076" i="2" s="1"/>
  <c r="J5072" i="2"/>
  <c r="K5072" i="2" s="1"/>
  <c r="J5073" i="2"/>
  <c r="K5073" i="2" s="1"/>
  <c r="J5070" i="2"/>
  <c r="K5070" i="2" s="1"/>
  <c r="J5071" i="2"/>
  <c r="K5071" i="2" s="1"/>
  <c r="J5069" i="2"/>
  <c r="K5069" i="2" s="1"/>
  <c r="J5058" i="2"/>
  <c r="K5058" i="2" s="1"/>
  <c r="J5059" i="2"/>
  <c r="K5059" i="2" s="1"/>
  <c r="J5063" i="2"/>
  <c r="K5063" i="2" s="1"/>
  <c r="J5065" i="2"/>
  <c r="K5065" i="2" s="1"/>
  <c r="J5068" i="2"/>
  <c r="K5068" i="2" s="1"/>
  <c r="J5064" i="2"/>
  <c r="K5064" i="2" s="1"/>
  <c r="J5060" i="2"/>
  <c r="K5060" i="2" s="1"/>
  <c r="J5066" i="2"/>
  <c r="K5066" i="2" s="1"/>
  <c r="J5062" i="2"/>
  <c r="K5062" i="2" s="1"/>
  <c r="J5061" i="2"/>
  <c r="K5061" i="2" s="1"/>
  <c r="J5067" i="2"/>
  <c r="K5067" i="2" s="1"/>
  <c r="J5056" i="2"/>
  <c r="K5056" i="2" s="1"/>
  <c r="J5057" i="2"/>
  <c r="K5057" i="2" s="1"/>
  <c r="J5050" i="2"/>
  <c r="K5050" i="2" s="1"/>
  <c r="J5054" i="2"/>
  <c r="K5054" i="2" s="1"/>
  <c r="J5055" i="2"/>
  <c r="K5055" i="2" s="1"/>
  <c r="J5051" i="2"/>
  <c r="K5051" i="2" s="1"/>
  <c r="J5052" i="2"/>
  <c r="K5052" i="2" s="1"/>
  <c r="J5053" i="2"/>
  <c r="K5053" i="2" s="1"/>
  <c r="J5049" i="2"/>
  <c r="K5049" i="2" s="1"/>
  <c r="J5040" i="2"/>
  <c r="K5040" i="2" s="1"/>
  <c r="J5042" i="2"/>
  <c r="K5042" i="2" s="1"/>
  <c r="J5044" i="2"/>
  <c r="K5044" i="2" s="1"/>
  <c r="J5045" i="2"/>
  <c r="K5045" i="2" s="1"/>
  <c r="J5046" i="2"/>
  <c r="K5046" i="2" s="1"/>
  <c r="J5047" i="2"/>
  <c r="K5047" i="2" s="1"/>
  <c r="J5048" i="2"/>
  <c r="K5048" i="2" s="1"/>
  <c r="J5041" i="2"/>
  <c r="K5041" i="2" s="1"/>
  <c r="J5043" i="2"/>
  <c r="K5043" i="2" s="1"/>
  <c r="J5039" i="2"/>
  <c r="K5039" i="2" s="1"/>
  <c r="J5038" i="2"/>
  <c r="K5038" i="2" s="1"/>
  <c r="J5033" i="2"/>
  <c r="K5033" i="2" s="1"/>
  <c r="J5036" i="2"/>
  <c r="K5036" i="2" s="1"/>
  <c r="J5029" i="2"/>
  <c r="K5029" i="2" s="1"/>
  <c r="J5034" i="2"/>
  <c r="K5034" i="2" s="1"/>
  <c r="J5035" i="2"/>
  <c r="K5035" i="2" s="1"/>
  <c r="J5037" i="2"/>
  <c r="K5037" i="2" s="1"/>
  <c r="J5031" i="2"/>
  <c r="K5031" i="2" s="1"/>
  <c r="J5032" i="2"/>
  <c r="K5032" i="2" s="1"/>
  <c r="J5030" i="2"/>
  <c r="K5030" i="2" s="1"/>
  <c r="J5027" i="2"/>
  <c r="K5027" i="2" s="1"/>
  <c r="J5028" i="2"/>
  <c r="K5028" i="2" s="1"/>
  <c r="J5026" i="2"/>
  <c r="K5026" i="2" s="1"/>
  <c r="J5025" i="2"/>
  <c r="K5025" i="2" s="1"/>
  <c r="J5024" i="2"/>
  <c r="K5024" i="2" s="1"/>
  <c r="J5003" i="2"/>
  <c r="K5003" i="2" s="1"/>
  <c r="J5004" i="2"/>
  <c r="K5004" i="2" s="1"/>
  <c r="J5019" i="2"/>
  <c r="K5019" i="2" s="1"/>
  <c r="J5016" i="2"/>
  <c r="K5016" i="2" s="1"/>
  <c r="J5018" i="2"/>
  <c r="K5018" i="2" s="1"/>
  <c r="J5013" i="2"/>
  <c r="K5013" i="2" s="1"/>
  <c r="J5020" i="2"/>
  <c r="K5020" i="2" s="1"/>
  <c r="J5022" i="2"/>
  <c r="K5022" i="2" s="1"/>
  <c r="J5021" i="2"/>
  <c r="K5021" i="2" s="1"/>
  <c r="J5023" i="2"/>
  <c r="K5023" i="2" s="1"/>
  <c r="J5014" i="2"/>
  <c r="K5014" i="2" s="1"/>
  <c r="J5015" i="2"/>
  <c r="K5015" i="2" s="1"/>
  <c r="J5017" i="2"/>
  <c r="K5017" i="2" s="1"/>
  <c r="J5002" i="2"/>
  <c r="K5002" i="2" s="1"/>
  <c r="J4994" i="2"/>
  <c r="K4994" i="2" s="1"/>
  <c r="J4995" i="2"/>
  <c r="K4995" i="2" s="1"/>
  <c r="J4996" i="2"/>
  <c r="K4996" i="2" s="1"/>
  <c r="J4997" i="2"/>
  <c r="K4997" i="2" s="1"/>
  <c r="J4998" i="2"/>
  <c r="K4998" i="2" s="1"/>
  <c r="J4999" i="2"/>
  <c r="K4999" i="2" s="1"/>
  <c r="J4990" i="2"/>
  <c r="K4990" i="2" s="1"/>
  <c r="J4987" i="2"/>
  <c r="K4987" i="2" s="1"/>
  <c r="J4988" i="2"/>
  <c r="K4988" i="2" s="1"/>
  <c r="J5000" i="2"/>
  <c r="K5000" i="2" s="1"/>
  <c r="J4985" i="2"/>
  <c r="K4985" i="2" s="1"/>
  <c r="J4993" i="2"/>
  <c r="K4993" i="2" s="1"/>
  <c r="J4991" i="2"/>
  <c r="K4991" i="2" s="1"/>
  <c r="J4986" i="2"/>
  <c r="K4986" i="2" s="1"/>
  <c r="J4989" i="2"/>
  <c r="K4989" i="2" s="1"/>
  <c r="J4992" i="2"/>
  <c r="K4992" i="2" s="1"/>
  <c r="J5001" i="2"/>
  <c r="K5001" i="2" s="1"/>
  <c r="J4984" i="2"/>
  <c r="K4984" i="2" s="1"/>
  <c r="J4983" i="2"/>
  <c r="K4983" i="2" s="1"/>
  <c r="J4972" i="2"/>
  <c r="K4972" i="2" s="1"/>
  <c r="J4981" i="2"/>
  <c r="K4981" i="2" s="1"/>
  <c r="J4975" i="2"/>
  <c r="K4975" i="2" s="1"/>
  <c r="J4977" i="2"/>
  <c r="K4977" i="2" s="1"/>
  <c r="J4980" i="2"/>
  <c r="K4980" i="2" s="1"/>
  <c r="J4973" i="2"/>
  <c r="K4973" i="2" s="1"/>
  <c r="J4978" i="2"/>
  <c r="K4978" i="2" s="1"/>
  <c r="J4982" i="2"/>
  <c r="K4982" i="2" s="1"/>
  <c r="J4976" i="2"/>
  <c r="K4976" i="2" s="1"/>
  <c r="J4979" i="2"/>
  <c r="K4979" i="2" s="1"/>
  <c r="J4974" i="2"/>
  <c r="K4974" i="2" s="1"/>
  <c r="J4971" i="2"/>
  <c r="K4971" i="2" s="1"/>
  <c r="J4951" i="2"/>
  <c r="K4951" i="2" s="1"/>
  <c r="J4952" i="2"/>
  <c r="K4952" i="2" s="1"/>
  <c r="J4953" i="2"/>
  <c r="K4953" i="2" s="1"/>
  <c r="J4966" i="2"/>
  <c r="K4966" i="2" s="1"/>
  <c r="J4957" i="2"/>
  <c r="K4957" i="2" s="1"/>
  <c r="J4967" i="2"/>
  <c r="K4967" i="2" s="1"/>
  <c r="J4963" i="2"/>
  <c r="K4963" i="2" s="1"/>
  <c r="J4958" i="2"/>
  <c r="K4958" i="2" s="1"/>
  <c r="J4961" i="2"/>
  <c r="K4961" i="2" s="1"/>
  <c r="J4962" i="2"/>
  <c r="K4962" i="2" s="1"/>
  <c r="J4955" i="2"/>
  <c r="K4955" i="2" s="1"/>
  <c r="J4968" i="2"/>
  <c r="K4968" i="2" s="1"/>
  <c r="J4969" i="2"/>
  <c r="K4969" i="2" s="1"/>
  <c r="J4960" i="2"/>
  <c r="K4960" i="2" s="1"/>
  <c r="J4956" i="2"/>
  <c r="K4956" i="2" s="1"/>
  <c r="J4954" i="2"/>
  <c r="K4954" i="2" s="1"/>
  <c r="J4970" i="2"/>
  <c r="K4970" i="2" s="1"/>
  <c r="J4964" i="2"/>
  <c r="K4964" i="2" s="1"/>
  <c r="J4965" i="2"/>
  <c r="K4965" i="2" s="1"/>
  <c r="J4959" i="2"/>
  <c r="K4959" i="2" s="1"/>
  <c r="J4950" i="2"/>
  <c r="K4950" i="2" s="1"/>
  <c r="J4949" i="2"/>
  <c r="K4949" i="2" s="1"/>
  <c r="J4937" i="2"/>
  <c r="K4937" i="2" s="1"/>
  <c r="J4945" i="2"/>
  <c r="K4945" i="2" s="1"/>
  <c r="J4938" i="2"/>
  <c r="K4938" i="2" s="1"/>
  <c r="J4940" i="2"/>
  <c r="K4940" i="2" s="1"/>
  <c r="J4946" i="2"/>
  <c r="K4946" i="2" s="1"/>
  <c r="J4947" i="2"/>
  <c r="K4947" i="2" s="1"/>
  <c r="J4944" i="2"/>
  <c r="K4944" i="2" s="1"/>
  <c r="J4948" i="2"/>
  <c r="K4948" i="2" s="1"/>
  <c r="J4939" i="2"/>
  <c r="K4939" i="2" s="1"/>
  <c r="J4941" i="2"/>
  <c r="K4941" i="2" s="1"/>
  <c r="J4942" i="2"/>
  <c r="K4942" i="2" s="1"/>
  <c r="J4943" i="2"/>
  <c r="K4943" i="2" s="1"/>
  <c r="J4936" i="2"/>
  <c r="K4936" i="2" s="1"/>
  <c r="J4935" i="2"/>
  <c r="K4935" i="2" s="1"/>
  <c r="J4911" i="2"/>
  <c r="K4911" i="2" s="1"/>
  <c r="J4912" i="2"/>
  <c r="K4912" i="2" s="1"/>
  <c r="J4914" i="2"/>
  <c r="K4914" i="2" s="1"/>
  <c r="J4913" i="2"/>
  <c r="K4913" i="2" s="1"/>
  <c r="J4932" i="2"/>
  <c r="K4932" i="2" s="1"/>
  <c r="J4922" i="2"/>
  <c r="K4922" i="2" s="1"/>
  <c r="J4927" i="2"/>
  <c r="K4927" i="2" s="1"/>
  <c r="J4929" i="2"/>
  <c r="K4929" i="2" s="1"/>
  <c r="J4923" i="2"/>
  <c r="K4923" i="2" s="1"/>
  <c r="J4915" i="2"/>
  <c r="K4915" i="2" s="1"/>
  <c r="J4918" i="2"/>
  <c r="K4918" i="2" s="1"/>
  <c r="J4928" i="2"/>
  <c r="K4928" i="2" s="1"/>
  <c r="J4920" i="2"/>
  <c r="K4920" i="2" s="1"/>
  <c r="J4934" i="2"/>
  <c r="K4934" i="2" s="1"/>
  <c r="J4916" i="2"/>
  <c r="K4916" i="2" s="1"/>
  <c r="J4930" i="2"/>
  <c r="K4930" i="2" s="1"/>
  <c r="J4924" i="2"/>
  <c r="K4924" i="2" s="1"/>
  <c r="J4919" i="2"/>
  <c r="K4919" i="2" s="1"/>
  <c r="J4925" i="2"/>
  <c r="K4925" i="2" s="1"/>
  <c r="J4926" i="2"/>
  <c r="K4926" i="2" s="1"/>
  <c r="J4917" i="2"/>
  <c r="K4917" i="2" s="1"/>
  <c r="J4931" i="2"/>
  <c r="K4931" i="2" s="1"/>
  <c r="J4933" i="2"/>
  <c r="K4933" i="2" s="1"/>
  <c r="J4921" i="2"/>
  <c r="K4921" i="2" s="1"/>
  <c r="J4902" i="2"/>
  <c r="K4902" i="2" s="1"/>
  <c r="J4905" i="2"/>
  <c r="K4905" i="2" s="1"/>
  <c r="J4909" i="2"/>
  <c r="K4909" i="2" s="1"/>
  <c r="J4906" i="2"/>
  <c r="K4906" i="2" s="1"/>
  <c r="J4907" i="2"/>
  <c r="K4907" i="2" s="1"/>
  <c r="J4903" i="2"/>
  <c r="K4903" i="2" s="1"/>
  <c r="J4904" i="2"/>
  <c r="K4904" i="2" s="1"/>
  <c r="J4908" i="2"/>
  <c r="K4908" i="2" s="1"/>
  <c r="J4910" i="2"/>
  <c r="K4910" i="2" s="1"/>
  <c r="J4901" i="2"/>
  <c r="K4901" i="2" s="1"/>
  <c r="J4900" i="2"/>
  <c r="K4900" i="2" s="1"/>
  <c r="J4873" i="2"/>
  <c r="K4873" i="2" s="1"/>
  <c r="J4875" i="2"/>
  <c r="K4875" i="2" s="1"/>
  <c r="J4874" i="2"/>
  <c r="K4874" i="2" s="1"/>
  <c r="J4891" i="2"/>
  <c r="K4891" i="2" s="1"/>
  <c r="J4895" i="2"/>
  <c r="K4895" i="2" s="1"/>
  <c r="J4899" i="2"/>
  <c r="K4899" i="2" s="1"/>
  <c r="J4892" i="2"/>
  <c r="K4892" i="2" s="1"/>
  <c r="J4887" i="2"/>
  <c r="K4887" i="2" s="1"/>
  <c r="J4888" i="2"/>
  <c r="K4888" i="2" s="1"/>
  <c r="J4881" i="2"/>
  <c r="K4881" i="2" s="1"/>
  <c r="J4889" i="2"/>
  <c r="K4889" i="2" s="1"/>
  <c r="J4896" i="2"/>
  <c r="K4896" i="2" s="1"/>
  <c r="J4882" i="2"/>
  <c r="K4882" i="2" s="1"/>
  <c r="J4890" i="2"/>
  <c r="K4890" i="2" s="1"/>
  <c r="J4883" i="2"/>
  <c r="K4883" i="2" s="1"/>
  <c r="J4880" i="2"/>
  <c r="K4880" i="2" s="1"/>
  <c r="J4876" i="2"/>
  <c r="K4876" i="2" s="1"/>
  <c r="J4897" i="2"/>
  <c r="K4897" i="2" s="1"/>
  <c r="J4898" i="2"/>
  <c r="K4898" i="2" s="1"/>
  <c r="J4884" i="2"/>
  <c r="K4884" i="2" s="1"/>
  <c r="J4893" i="2"/>
  <c r="K4893" i="2" s="1"/>
  <c r="J4877" i="2"/>
  <c r="K4877" i="2" s="1"/>
  <c r="J4878" i="2"/>
  <c r="K4878" i="2" s="1"/>
  <c r="J4879" i="2"/>
  <c r="K4879" i="2" s="1"/>
  <c r="J4885" i="2"/>
  <c r="K4885" i="2" s="1"/>
  <c r="J4886" i="2"/>
  <c r="K4886" i="2" s="1"/>
  <c r="J4894" i="2"/>
  <c r="K4894" i="2" s="1"/>
  <c r="J4872" i="2"/>
  <c r="K4872" i="2" s="1"/>
  <c r="J4871" i="2"/>
  <c r="K4871" i="2" s="1"/>
  <c r="J4870" i="2"/>
  <c r="K4870" i="2" s="1"/>
  <c r="J4869" i="2"/>
  <c r="K4869" i="2" s="1"/>
  <c r="J4837" i="2"/>
  <c r="K4837" i="2" s="1"/>
  <c r="J4838" i="2"/>
  <c r="K4838" i="2" s="1"/>
  <c r="J4843" i="2"/>
  <c r="K4843" i="2" s="1"/>
  <c r="J4852" i="2"/>
  <c r="K4852" i="2" s="1"/>
  <c r="J4853" i="2"/>
  <c r="K4853" i="2" s="1"/>
  <c r="J4862" i="2"/>
  <c r="K4862" i="2" s="1"/>
  <c r="J4844" i="2"/>
  <c r="K4844" i="2" s="1"/>
  <c r="J4854" i="2"/>
  <c r="K4854" i="2" s="1"/>
  <c r="J4845" i="2"/>
  <c r="K4845" i="2" s="1"/>
  <c r="J4847" i="2"/>
  <c r="K4847" i="2" s="1"/>
  <c r="J4855" i="2"/>
  <c r="K4855" i="2" s="1"/>
  <c r="J4846" i="2"/>
  <c r="K4846" i="2" s="1"/>
  <c r="J4856" i="2"/>
  <c r="K4856" i="2" s="1"/>
  <c r="J4848" i="2"/>
  <c r="K4848" i="2" s="1"/>
  <c r="J4849" i="2"/>
  <c r="K4849" i="2" s="1"/>
  <c r="J4857" i="2"/>
  <c r="K4857" i="2" s="1"/>
  <c r="J4858" i="2"/>
  <c r="K4858" i="2" s="1"/>
  <c r="J4839" i="2"/>
  <c r="K4839" i="2" s="1"/>
  <c r="J4841" i="2"/>
  <c r="K4841" i="2" s="1"/>
  <c r="J4863" i="2"/>
  <c r="K4863" i="2" s="1"/>
  <c r="J4865" i="2"/>
  <c r="K4865" i="2" s="1"/>
  <c r="J4859" i="2"/>
  <c r="K4859" i="2" s="1"/>
  <c r="J4866" i="2"/>
  <c r="K4866" i="2" s="1"/>
  <c r="J4864" i="2"/>
  <c r="K4864" i="2" s="1"/>
  <c r="J4840" i="2"/>
  <c r="K4840" i="2" s="1"/>
  <c r="J4850" i="2"/>
  <c r="K4850" i="2" s="1"/>
  <c r="J4842" i="2"/>
  <c r="K4842" i="2" s="1"/>
  <c r="J4860" i="2"/>
  <c r="K4860" i="2" s="1"/>
  <c r="J4851" i="2"/>
  <c r="K4851" i="2" s="1"/>
  <c r="J4861" i="2"/>
  <c r="K4861" i="2" s="1"/>
  <c r="J4867" i="2"/>
  <c r="K4867" i="2" s="1"/>
  <c r="J4868" i="2"/>
  <c r="K4868" i="2" s="1"/>
  <c r="J4836" i="2"/>
  <c r="K4836" i="2" s="1"/>
  <c r="J4834" i="2"/>
  <c r="K4834" i="2" s="1"/>
  <c r="J4835" i="2"/>
  <c r="K4835" i="2" s="1"/>
  <c r="J4807" i="2"/>
  <c r="K4807" i="2" s="1"/>
  <c r="J4809" i="2"/>
  <c r="K4809" i="2" s="1"/>
  <c r="J4808" i="2"/>
  <c r="K4808" i="2" s="1"/>
  <c r="J4818" i="2"/>
  <c r="K4818" i="2" s="1"/>
  <c r="J4823" i="2"/>
  <c r="K4823" i="2" s="1"/>
  <c r="J4819" i="2"/>
  <c r="K4819" i="2" s="1"/>
  <c r="J4811" i="2"/>
  <c r="K4811" i="2" s="1"/>
  <c r="J4813" i="2"/>
  <c r="K4813" i="2" s="1"/>
  <c r="J4825" i="2"/>
  <c r="K4825" i="2" s="1"/>
  <c r="J4826" i="2"/>
  <c r="K4826" i="2" s="1"/>
  <c r="J4820" i="2"/>
  <c r="K4820" i="2" s="1"/>
  <c r="J4814" i="2"/>
  <c r="K4814" i="2" s="1"/>
  <c r="J4833" i="2"/>
  <c r="K4833" i="2" s="1"/>
  <c r="J4827" i="2"/>
  <c r="K4827" i="2" s="1"/>
  <c r="J4821" i="2"/>
  <c r="K4821" i="2" s="1"/>
  <c r="J4828" i="2"/>
  <c r="K4828" i="2" s="1"/>
  <c r="J4824" i="2"/>
  <c r="K4824" i="2" s="1"/>
  <c r="J4829" i="2"/>
  <c r="K4829" i="2" s="1"/>
  <c r="J4830" i="2"/>
  <c r="K4830" i="2" s="1"/>
  <c r="J4815" i="2"/>
  <c r="K4815" i="2" s="1"/>
  <c r="J4810" i="2"/>
  <c r="K4810" i="2" s="1"/>
  <c r="J4831" i="2"/>
  <c r="K4831" i="2" s="1"/>
  <c r="J4812" i="2"/>
  <c r="K4812" i="2" s="1"/>
  <c r="J4816" i="2"/>
  <c r="K4816" i="2" s="1"/>
  <c r="J4817" i="2"/>
  <c r="K4817" i="2" s="1"/>
  <c r="J4832" i="2"/>
  <c r="K4832" i="2" s="1"/>
  <c r="J4822" i="2"/>
  <c r="K4822" i="2" s="1"/>
  <c r="J4806" i="2"/>
  <c r="K4806" i="2" s="1"/>
  <c r="J4803" i="2"/>
  <c r="K4803" i="2" s="1"/>
  <c r="J4805" i="2"/>
  <c r="K4805" i="2" s="1"/>
  <c r="J4804" i="2"/>
  <c r="K4804" i="2" s="1"/>
  <c r="J4802" i="2"/>
  <c r="K4802" i="2" s="1"/>
  <c r="J4770" i="2"/>
  <c r="K4770" i="2" s="1"/>
  <c r="J4771" i="2"/>
  <c r="K4771" i="2" s="1"/>
  <c r="J4773" i="2"/>
  <c r="K4773" i="2" s="1"/>
  <c r="J4772" i="2"/>
  <c r="K4772" i="2" s="1"/>
  <c r="J4785" i="2"/>
  <c r="K4785" i="2" s="1"/>
  <c r="J4795" i="2"/>
  <c r="K4795" i="2" s="1"/>
  <c r="J4789" i="2"/>
  <c r="K4789" i="2" s="1"/>
  <c r="J4786" i="2"/>
  <c r="K4786" i="2" s="1"/>
  <c r="J4776" i="2"/>
  <c r="K4776" i="2" s="1"/>
  <c r="J4790" i="2"/>
  <c r="K4790" i="2" s="1"/>
  <c r="J4799" i="2"/>
  <c r="K4799" i="2" s="1"/>
  <c r="J4780" i="2"/>
  <c r="K4780" i="2" s="1"/>
  <c r="J4777" i="2"/>
  <c r="K4777" i="2" s="1"/>
  <c r="J4800" i="2"/>
  <c r="K4800" i="2" s="1"/>
  <c r="J4791" i="2"/>
  <c r="K4791" i="2" s="1"/>
  <c r="J4781" i="2"/>
  <c r="K4781" i="2" s="1"/>
  <c r="J4796" i="2"/>
  <c r="K4796" i="2" s="1"/>
  <c r="J4787" i="2"/>
  <c r="K4787" i="2" s="1"/>
  <c r="J4782" i="2"/>
  <c r="K4782" i="2" s="1"/>
  <c r="J4788" i="2"/>
  <c r="K4788" i="2" s="1"/>
  <c r="J4774" i="2"/>
  <c r="K4774" i="2" s="1"/>
  <c r="J4797" i="2"/>
  <c r="K4797" i="2" s="1"/>
  <c r="J4775" i="2"/>
  <c r="K4775" i="2" s="1"/>
  <c r="J4792" i="2"/>
  <c r="K4792" i="2" s="1"/>
  <c r="J4783" i="2"/>
  <c r="K4783" i="2" s="1"/>
  <c r="J4798" i="2"/>
  <c r="K4798" i="2" s="1"/>
  <c r="J4778" i="2"/>
  <c r="K4778" i="2" s="1"/>
  <c r="J4793" i="2"/>
  <c r="K4793" i="2" s="1"/>
  <c r="J4784" i="2"/>
  <c r="K4784" i="2" s="1"/>
  <c r="J4794" i="2"/>
  <c r="K4794" i="2" s="1"/>
  <c r="J4801" i="2"/>
  <c r="K4801" i="2" s="1"/>
  <c r="J4779" i="2"/>
  <c r="K4779" i="2" s="1"/>
  <c r="J4767" i="2"/>
  <c r="K4767" i="2" s="1"/>
  <c r="J4768" i="2"/>
  <c r="K4768" i="2" s="1"/>
  <c r="J4769" i="2"/>
  <c r="K4769" i="2" s="1"/>
  <c r="J4766" i="2"/>
  <c r="K4766" i="2" s="1"/>
  <c r="J4765" i="2"/>
  <c r="K4765" i="2" s="1"/>
  <c r="J4730" i="2"/>
  <c r="K4730" i="2" s="1"/>
  <c r="J4731" i="2"/>
  <c r="K4731" i="2" s="1"/>
  <c r="J4748" i="2"/>
  <c r="K4748" i="2" s="1"/>
  <c r="J4739" i="2"/>
  <c r="K4739" i="2" s="1"/>
  <c r="J4743" i="2"/>
  <c r="K4743" i="2" s="1"/>
  <c r="J4740" i="2"/>
  <c r="K4740" i="2" s="1"/>
  <c r="J4744" i="2"/>
  <c r="K4744" i="2" s="1"/>
  <c r="J4745" i="2"/>
  <c r="K4745" i="2" s="1"/>
  <c r="J4749" i="2"/>
  <c r="K4749" i="2" s="1"/>
  <c r="J4759" i="2"/>
  <c r="K4759" i="2" s="1"/>
  <c r="J4750" i="2"/>
  <c r="K4750" i="2" s="1"/>
  <c r="J4738" i="2"/>
  <c r="K4738" i="2" s="1"/>
  <c r="J4751" i="2"/>
  <c r="K4751" i="2" s="1"/>
  <c r="J4732" i="2"/>
  <c r="K4732" i="2" s="1"/>
  <c r="J4736" i="2"/>
  <c r="K4736" i="2" s="1"/>
  <c r="J4755" i="2"/>
  <c r="K4755" i="2" s="1"/>
  <c r="J4733" i="2"/>
  <c r="K4733" i="2" s="1"/>
  <c r="J4746" i="2"/>
  <c r="K4746" i="2" s="1"/>
  <c r="J4741" i="2"/>
  <c r="K4741" i="2" s="1"/>
  <c r="J4752" i="2"/>
  <c r="K4752" i="2" s="1"/>
  <c r="J4760" i="2"/>
  <c r="K4760" i="2" s="1"/>
  <c r="J4742" i="2"/>
  <c r="K4742" i="2" s="1"/>
  <c r="J4756" i="2"/>
  <c r="K4756" i="2" s="1"/>
  <c r="J4734" i="2"/>
  <c r="K4734" i="2" s="1"/>
  <c r="J4764" i="2"/>
  <c r="K4764" i="2" s="1"/>
  <c r="J4757" i="2"/>
  <c r="K4757" i="2" s="1"/>
  <c r="J4758" i="2"/>
  <c r="K4758" i="2" s="1"/>
  <c r="J4735" i="2"/>
  <c r="K4735" i="2" s="1"/>
  <c r="J4753" i="2"/>
  <c r="K4753" i="2" s="1"/>
  <c r="J4761" i="2"/>
  <c r="K4761" i="2" s="1"/>
  <c r="J4762" i="2"/>
  <c r="K4762" i="2" s="1"/>
  <c r="J4754" i="2"/>
  <c r="K4754" i="2" s="1"/>
  <c r="J4747" i="2"/>
  <c r="K4747" i="2" s="1"/>
  <c r="J4737" i="2"/>
  <c r="K4737" i="2" s="1"/>
  <c r="J4763" i="2"/>
  <c r="K4763" i="2" s="1"/>
  <c r="J4729" i="2"/>
  <c r="K4729" i="2" s="1"/>
  <c r="J4728" i="2"/>
  <c r="K4728" i="2" s="1"/>
  <c r="J4727" i="2"/>
  <c r="K4727" i="2" s="1"/>
  <c r="J4726" i="2"/>
  <c r="K4726" i="2" s="1"/>
  <c r="J4725" i="2"/>
  <c r="K4725" i="2" s="1"/>
  <c r="J4722" i="2"/>
  <c r="K4722" i="2" s="1"/>
  <c r="J4723" i="2"/>
  <c r="K4723" i="2" s="1"/>
  <c r="J4721" i="2"/>
  <c r="K4721" i="2" s="1"/>
  <c r="J4724" i="2"/>
  <c r="K4724" i="2" s="1"/>
  <c r="J4719" i="2"/>
  <c r="K4719" i="2" s="1"/>
  <c r="J4720" i="2"/>
  <c r="K4720" i="2" s="1"/>
  <c r="J4674" i="2"/>
  <c r="K4674" i="2" s="1"/>
  <c r="J4675" i="2"/>
  <c r="K4675" i="2" s="1"/>
  <c r="J4676" i="2"/>
  <c r="K4676" i="2" s="1"/>
  <c r="J4678" i="2"/>
  <c r="K4678" i="2" s="1"/>
  <c r="J4677" i="2"/>
  <c r="K4677" i="2" s="1"/>
  <c r="J4711" i="2"/>
  <c r="K4711" i="2" s="1"/>
  <c r="J4712" i="2"/>
  <c r="K4712" i="2" s="1"/>
  <c r="J4691" i="2"/>
  <c r="K4691" i="2" s="1"/>
  <c r="J4708" i="2"/>
  <c r="K4708" i="2" s="1"/>
  <c r="J4701" i="2"/>
  <c r="K4701" i="2" s="1"/>
  <c r="J4692" i="2"/>
  <c r="K4692" i="2" s="1"/>
  <c r="J4685" i="2"/>
  <c r="K4685" i="2" s="1"/>
  <c r="J4686" i="2"/>
  <c r="K4686" i="2" s="1"/>
  <c r="J4713" i="2"/>
  <c r="K4713" i="2" s="1"/>
  <c r="J4693" i="2"/>
  <c r="K4693" i="2" s="1"/>
  <c r="J4714" i="2"/>
  <c r="K4714" i="2" s="1"/>
  <c r="J4687" i="2"/>
  <c r="K4687" i="2" s="1"/>
  <c r="J4681" i="2"/>
  <c r="K4681" i="2" s="1"/>
  <c r="J4679" i="2"/>
  <c r="K4679" i="2" s="1"/>
  <c r="J4694" i="2"/>
  <c r="K4694" i="2" s="1"/>
  <c r="J4695" i="2"/>
  <c r="K4695" i="2" s="1"/>
  <c r="J4696" i="2"/>
  <c r="K4696" i="2" s="1"/>
  <c r="J4718" i="2"/>
  <c r="K4718" i="2" s="1"/>
  <c r="J4688" i="2"/>
  <c r="K4688" i="2" s="1"/>
  <c r="J4697" i="2"/>
  <c r="K4697" i="2" s="1"/>
  <c r="J4715" i="2"/>
  <c r="K4715" i="2" s="1"/>
  <c r="J4689" i="2"/>
  <c r="K4689" i="2" s="1"/>
  <c r="J4702" i="2"/>
  <c r="K4702" i="2" s="1"/>
  <c r="J4709" i="2"/>
  <c r="K4709" i="2" s="1"/>
  <c r="J4710" i="2"/>
  <c r="K4710" i="2" s="1"/>
  <c r="J4690" i="2"/>
  <c r="K4690" i="2" s="1"/>
  <c r="J4698" i="2"/>
  <c r="K4698" i="2" s="1"/>
  <c r="J4682" i="2"/>
  <c r="K4682" i="2" s="1"/>
  <c r="J4699" i="2"/>
  <c r="K4699" i="2" s="1"/>
  <c r="J4703" i="2"/>
  <c r="K4703" i="2" s="1"/>
  <c r="J4683" i="2"/>
  <c r="K4683" i="2" s="1"/>
  <c r="J4680" i="2"/>
  <c r="K4680" i="2" s="1"/>
  <c r="J4704" i="2"/>
  <c r="K4704" i="2" s="1"/>
  <c r="J4717" i="2"/>
  <c r="K4717" i="2" s="1"/>
  <c r="J4716" i="2"/>
  <c r="K4716" i="2" s="1"/>
  <c r="J4705" i="2"/>
  <c r="K4705" i="2" s="1"/>
  <c r="J4700" i="2"/>
  <c r="K4700" i="2" s="1"/>
  <c r="J4706" i="2"/>
  <c r="K4706" i="2" s="1"/>
  <c r="J4684" i="2"/>
  <c r="K4684" i="2" s="1"/>
  <c r="J4707" i="2"/>
  <c r="K4707" i="2" s="1"/>
  <c r="J4673" i="2"/>
  <c r="K4673" i="2" s="1"/>
  <c r="J4671" i="2"/>
  <c r="K4671" i="2" s="1"/>
  <c r="J4672" i="2"/>
  <c r="K4672" i="2" s="1"/>
  <c r="J4670" i="2"/>
  <c r="K4670" i="2" s="1"/>
  <c r="J4669" i="2"/>
  <c r="K4669" i="2" s="1"/>
  <c r="J4668" i="2"/>
  <c r="K4668" i="2" s="1"/>
  <c r="J4666" i="2"/>
  <c r="K4666" i="2" s="1"/>
  <c r="J4667" i="2"/>
  <c r="K4667" i="2" s="1"/>
  <c r="J4664" i="2"/>
  <c r="K4664" i="2" s="1"/>
  <c r="J4665" i="2"/>
  <c r="K4665" i="2" s="1"/>
  <c r="J4662" i="2"/>
  <c r="K4662" i="2" s="1"/>
  <c r="J4663" i="2"/>
  <c r="K4663" i="2" s="1"/>
  <c r="J4661" i="2"/>
  <c r="K4661" i="2" s="1"/>
  <c r="J4660" i="2"/>
  <c r="K4660" i="2" s="1"/>
  <c r="J4659" i="2"/>
  <c r="K4659" i="2" s="1"/>
  <c r="J4608" i="2"/>
  <c r="K4608" i="2" s="1"/>
  <c r="J4610" i="2"/>
  <c r="K4610" i="2" s="1"/>
  <c r="J4609" i="2"/>
  <c r="K4609" i="2" s="1"/>
  <c r="J4611" i="2"/>
  <c r="K4611" i="2" s="1"/>
  <c r="J4658" i="2"/>
  <c r="K4658" i="2" s="1"/>
  <c r="J4636" i="2"/>
  <c r="K4636" i="2" s="1"/>
  <c r="J4626" i="2"/>
  <c r="K4626" i="2" s="1"/>
  <c r="J4644" i="2"/>
  <c r="K4644" i="2" s="1"/>
  <c r="J4653" i="2"/>
  <c r="K4653" i="2" s="1"/>
  <c r="J4627" i="2"/>
  <c r="K4627" i="2" s="1"/>
  <c r="J4617" i="2"/>
  <c r="K4617" i="2" s="1"/>
  <c r="J4637" i="2"/>
  <c r="K4637" i="2" s="1"/>
  <c r="J4638" i="2"/>
  <c r="K4638" i="2" s="1"/>
  <c r="J4645" i="2"/>
  <c r="K4645" i="2" s="1"/>
  <c r="J4646" i="2"/>
  <c r="K4646" i="2" s="1"/>
  <c r="J4639" i="2"/>
  <c r="K4639" i="2" s="1"/>
  <c r="J4618" i="2"/>
  <c r="K4618" i="2" s="1"/>
  <c r="J4628" i="2"/>
  <c r="K4628" i="2" s="1"/>
  <c r="J4654" i="2"/>
  <c r="K4654" i="2" s="1"/>
  <c r="J4629" i="2"/>
  <c r="K4629" i="2" s="1"/>
  <c r="J4614" i="2"/>
  <c r="K4614" i="2" s="1"/>
  <c r="J4630" i="2"/>
  <c r="K4630" i="2" s="1"/>
  <c r="J4619" i="2"/>
  <c r="K4619" i="2" s="1"/>
  <c r="J4613" i="2"/>
  <c r="K4613" i="2" s="1"/>
  <c r="J4655" i="2"/>
  <c r="K4655" i="2" s="1"/>
  <c r="J4640" i="2"/>
  <c r="K4640" i="2" s="1"/>
  <c r="J4647" i="2"/>
  <c r="K4647" i="2" s="1"/>
  <c r="J4615" i="2"/>
  <c r="K4615" i="2" s="1"/>
  <c r="J4612" i="2"/>
  <c r="K4612" i="2" s="1"/>
  <c r="J4622" i="2"/>
  <c r="K4622" i="2" s="1"/>
  <c r="J4631" i="2"/>
  <c r="K4631" i="2" s="1"/>
  <c r="J4632" i="2"/>
  <c r="K4632" i="2" s="1"/>
  <c r="J4648" i="2"/>
  <c r="K4648" i="2" s="1"/>
  <c r="J4633" i="2"/>
  <c r="K4633" i="2" s="1"/>
  <c r="J4623" i="2"/>
  <c r="K4623" i="2" s="1"/>
  <c r="J4616" i="2"/>
  <c r="K4616" i="2" s="1"/>
  <c r="J4641" i="2"/>
  <c r="K4641" i="2" s="1"/>
  <c r="J4650" i="2"/>
  <c r="K4650" i="2" s="1"/>
  <c r="J4620" i="2"/>
  <c r="K4620" i="2" s="1"/>
  <c r="J4634" i="2"/>
  <c r="K4634" i="2" s="1"/>
  <c r="J4624" i="2"/>
  <c r="K4624" i="2" s="1"/>
  <c r="J4635" i="2"/>
  <c r="K4635" i="2" s="1"/>
  <c r="J4656" i="2"/>
  <c r="K4656" i="2" s="1"/>
  <c r="J4657" i="2"/>
  <c r="K4657" i="2" s="1"/>
  <c r="J4649" i="2"/>
  <c r="K4649" i="2" s="1"/>
  <c r="J4651" i="2"/>
  <c r="K4651" i="2" s="1"/>
  <c r="J4642" i="2"/>
  <c r="K4642" i="2" s="1"/>
  <c r="J4643" i="2"/>
  <c r="K4643" i="2" s="1"/>
  <c r="J4652" i="2"/>
  <c r="K4652" i="2" s="1"/>
  <c r="J4621" i="2"/>
  <c r="K4621" i="2" s="1"/>
  <c r="J4625" i="2"/>
  <c r="K4625" i="2" s="1"/>
  <c r="J4607" i="2"/>
  <c r="K4607" i="2" s="1"/>
  <c r="J4606" i="2"/>
  <c r="K4606" i="2" s="1"/>
  <c r="J4603" i="2"/>
  <c r="K4603" i="2" s="1"/>
  <c r="J4605" i="2"/>
  <c r="K4605" i="2" s="1"/>
  <c r="J4604" i="2"/>
  <c r="K4604" i="2" s="1"/>
  <c r="J4602" i="2"/>
  <c r="K4602" i="2" s="1"/>
  <c r="J4600" i="2"/>
  <c r="K4600" i="2" s="1"/>
  <c r="J4601" i="2"/>
  <c r="K4601" i="2" s="1"/>
  <c r="J4599" i="2"/>
  <c r="K4599" i="2" s="1"/>
  <c r="J4598" i="2"/>
  <c r="K4598" i="2" s="1"/>
  <c r="J4597" i="2"/>
  <c r="K4597" i="2" s="1"/>
  <c r="J4594" i="2"/>
  <c r="K4594" i="2" s="1"/>
  <c r="J4596" i="2"/>
  <c r="K4596" i="2" s="1"/>
  <c r="J4595" i="2"/>
  <c r="K4595" i="2" s="1"/>
  <c r="J4592" i="2"/>
  <c r="K4592" i="2" s="1"/>
  <c r="J4593" i="2"/>
  <c r="K4593" i="2" s="1"/>
  <c r="J4591" i="2"/>
  <c r="K4591" i="2" s="1"/>
  <c r="J4590" i="2"/>
  <c r="K4590" i="2" s="1"/>
  <c r="J4589" i="2"/>
  <c r="K4589" i="2" s="1"/>
  <c r="J4588" i="2"/>
  <c r="K4588" i="2" s="1"/>
  <c r="J4508" i="2"/>
  <c r="K4508" i="2" s="1"/>
  <c r="J4509" i="2"/>
  <c r="K4509" i="2" s="1"/>
  <c r="J4511" i="2"/>
  <c r="K4511" i="2" s="1"/>
  <c r="J4510" i="2"/>
  <c r="K4510" i="2" s="1"/>
  <c r="J4514" i="2"/>
  <c r="K4514" i="2" s="1"/>
  <c r="J4512" i="2"/>
  <c r="K4512" i="2" s="1"/>
  <c r="J4513" i="2"/>
  <c r="K4513" i="2" s="1"/>
  <c r="J4571" i="2"/>
  <c r="K4571" i="2" s="1"/>
  <c r="J4523" i="2"/>
  <c r="K4523" i="2" s="1"/>
  <c r="J4552" i="2"/>
  <c r="K4552" i="2" s="1"/>
  <c r="J4529" i="2"/>
  <c r="K4529" i="2" s="1"/>
  <c r="J4543" i="2"/>
  <c r="K4543" i="2" s="1"/>
  <c r="J4521" i="2"/>
  <c r="K4521" i="2" s="1"/>
  <c r="J4530" i="2"/>
  <c r="K4530" i="2" s="1"/>
  <c r="J4566" i="2"/>
  <c r="K4566" i="2" s="1"/>
  <c r="J4572" i="2"/>
  <c r="K4572" i="2" s="1"/>
  <c r="J4544" i="2"/>
  <c r="K4544" i="2" s="1"/>
  <c r="J4553" i="2"/>
  <c r="K4553" i="2" s="1"/>
  <c r="J4554" i="2"/>
  <c r="K4554" i="2" s="1"/>
  <c r="J4516" i="2"/>
  <c r="K4516" i="2" s="1"/>
  <c r="J4573" i="2"/>
  <c r="K4573" i="2" s="1"/>
  <c r="J4567" i="2"/>
  <c r="K4567" i="2" s="1"/>
  <c r="J4555" i="2"/>
  <c r="K4555" i="2" s="1"/>
  <c r="J4574" i="2"/>
  <c r="K4574" i="2" s="1"/>
  <c r="J4524" i="2"/>
  <c r="K4524" i="2" s="1"/>
  <c r="J4545" i="2"/>
  <c r="K4545" i="2" s="1"/>
  <c r="J4556" i="2"/>
  <c r="K4556" i="2" s="1"/>
  <c r="J4584" i="2"/>
  <c r="K4584" i="2" s="1"/>
  <c r="J4531" i="2"/>
  <c r="K4531" i="2" s="1"/>
  <c r="J4525" i="2"/>
  <c r="K4525" i="2" s="1"/>
  <c r="J4575" i="2"/>
  <c r="K4575" i="2" s="1"/>
  <c r="J4576" i="2"/>
  <c r="K4576" i="2" s="1"/>
  <c r="J4557" i="2"/>
  <c r="K4557" i="2" s="1"/>
  <c r="J4558" i="2"/>
  <c r="K4558" i="2" s="1"/>
  <c r="J4526" i="2"/>
  <c r="K4526" i="2" s="1"/>
  <c r="J4532" i="2"/>
  <c r="K4532" i="2" s="1"/>
  <c r="J4515" i="2"/>
  <c r="K4515" i="2" s="1"/>
  <c r="J4568" i="2"/>
  <c r="K4568" i="2" s="1"/>
  <c r="J4527" i="2"/>
  <c r="K4527" i="2" s="1"/>
  <c r="J4559" i="2"/>
  <c r="K4559" i="2" s="1"/>
  <c r="J4577" i="2"/>
  <c r="K4577" i="2" s="1"/>
  <c r="J4546" i="2"/>
  <c r="K4546" i="2" s="1"/>
  <c r="J4560" i="2"/>
  <c r="K4560" i="2" s="1"/>
  <c r="J4578" i="2"/>
  <c r="K4578" i="2" s="1"/>
  <c r="J4517" i="2"/>
  <c r="K4517" i="2" s="1"/>
  <c r="J4561" i="2"/>
  <c r="K4561" i="2" s="1"/>
  <c r="J4579" i="2"/>
  <c r="K4579" i="2" s="1"/>
  <c r="J4562" i="2"/>
  <c r="K4562" i="2" s="1"/>
  <c r="J4533" i="2"/>
  <c r="K4533" i="2" s="1"/>
  <c r="J4534" i="2"/>
  <c r="K4534" i="2" s="1"/>
  <c r="J4535" i="2"/>
  <c r="K4535" i="2" s="1"/>
  <c r="J4536" i="2"/>
  <c r="K4536" i="2" s="1"/>
  <c r="J4580" i="2"/>
  <c r="K4580" i="2" s="1"/>
  <c r="J4569" i="2"/>
  <c r="K4569" i="2" s="1"/>
  <c r="J4547" i="2"/>
  <c r="K4547" i="2" s="1"/>
  <c r="J4528" i="2"/>
  <c r="K4528" i="2" s="1"/>
  <c r="J4522" i="2"/>
  <c r="K4522" i="2" s="1"/>
  <c r="J4563" i="2"/>
  <c r="K4563" i="2" s="1"/>
  <c r="J4548" i="2"/>
  <c r="K4548" i="2" s="1"/>
  <c r="J4581" i="2"/>
  <c r="K4581" i="2" s="1"/>
  <c r="J4582" i="2"/>
  <c r="K4582" i="2" s="1"/>
  <c r="J4537" i="2"/>
  <c r="K4537" i="2" s="1"/>
  <c r="J4538" i="2"/>
  <c r="K4538" i="2" s="1"/>
  <c r="J4518" i="2"/>
  <c r="K4518" i="2" s="1"/>
  <c r="J4585" i="2"/>
  <c r="K4585" i="2" s="1"/>
  <c r="J4549" i="2"/>
  <c r="K4549" i="2" s="1"/>
  <c r="J4519" i="2"/>
  <c r="K4519" i="2" s="1"/>
  <c r="J4520" i="2"/>
  <c r="K4520" i="2" s="1"/>
  <c r="J4539" i="2"/>
  <c r="K4539" i="2" s="1"/>
  <c r="J4586" i="2"/>
  <c r="K4586" i="2" s="1"/>
  <c r="J4540" i="2"/>
  <c r="K4540" i="2" s="1"/>
  <c r="J4564" i="2"/>
  <c r="K4564" i="2" s="1"/>
  <c r="J4550" i="2"/>
  <c r="K4550" i="2" s="1"/>
  <c r="J4570" i="2"/>
  <c r="K4570" i="2" s="1"/>
  <c r="J4551" i="2"/>
  <c r="K4551" i="2" s="1"/>
  <c r="J4541" i="2"/>
  <c r="K4541" i="2" s="1"/>
  <c r="J4542" i="2"/>
  <c r="K4542" i="2" s="1"/>
  <c r="J4565" i="2"/>
  <c r="K4565" i="2" s="1"/>
  <c r="J4583" i="2"/>
  <c r="K4583" i="2" s="1"/>
  <c r="J4587" i="2"/>
  <c r="K4587" i="2" s="1"/>
  <c r="J4507" i="2"/>
  <c r="K4507" i="2" s="1"/>
  <c r="J4506" i="2"/>
  <c r="K4506" i="2" s="1"/>
  <c r="J4505" i="2"/>
  <c r="K4505" i="2" s="1"/>
  <c r="J4504" i="2"/>
  <c r="K4504" i="2" s="1"/>
  <c r="J4503" i="2"/>
  <c r="K4503" i="2" s="1"/>
  <c r="J4498" i="2"/>
  <c r="K4498" i="2" s="1"/>
  <c r="J4501" i="2"/>
  <c r="K4501" i="2" s="1"/>
  <c r="J4499" i="2"/>
  <c r="K4499" i="2" s="1"/>
  <c r="J4500" i="2"/>
  <c r="K4500" i="2" s="1"/>
  <c r="J4502" i="2"/>
  <c r="K4502" i="2" s="1"/>
  <c r="J4497" i="2"/>
  <c r="K4497" i="2" s="1"/>
  <c r="J4496" i="2"/>
  <c r="K4496" i="2" s="1"/>
  <c r="J4495" i="2"/>
  <c r="K4495" i="2" s="1"/>
  <c r="J4494" i="2"/>
  <c r="K4494" i="2" s="1"/>
  <c r="J4493" i="2"/>
  <c r="K4493" i="2" s="1"/>
  <c r="J4492" i="2"/>
  <c r="K4492" i="2" s="1"/>
  <c r="J4491" i="2"/>
  <c r="K4491" i="2" s="1"/>
  <c r="J4490" i="2"/>
  <c r="K4490" i="2" s="1"/>
  <c r="J4390" i="2"/>
  <c r="K4390" i="2" s="1"/>
  <c r="J4391" i="2"/>
  <c r="K4391" i="2" s="1"/>
  <c r="J4392" i="2"/>
  <c r="K4392" i="2" s="1"/>
  <c r="J4393" i="2"/>
  <c r="K4393" i="2" s="1"/>
  <c r="J4417" i="2"/>
  <c r="K4417" i="2" s="1"/>
  <c r="J4444" i="2"/>
  <c r="K4444" i="2" s="1"/>
  <c r="J4445" i="2"/>
  <c r="K4445" i="2" s="1"/>
  <c r="J4480" i="2"/>
  <c r="K4480" i="2" s="1"/>
  <c r="J4430" i="2"/>
  <c r="K4430" i="2" s="1"/>
  <c r="J4458" i="2"/>
  <c r="K4458" i="2" s="1"/>
  <c r="J4446" i="2"/>
  <c r="K4446" i="2" s="1"/>
  <c r="J4431" i="2"/>
  <c r="K4431" i="2" s="1"/>
  <c r="J4481" i="2"/>
  <c r="K4481" i="2" s="1"/>
  <c r="J4403" i="2"/>
  <c r="K4403" i="2" s="1"/>
  <c r="J4397" i="2"/>
  <c r="K4397" i="2" s="1"/>
  <c r="J4447" i="2"/>
  <c r="K4447" i="2" s="1"/>
  <c r="J4404" i="2"/>
  <c r="K4404" i="2" s="1"/>
  <c r="J4448" i="2"/>
  <c r="K4448" i="2" s="1"/>
  <c r="J4432" i="2"/>
  <c r="K4432" i="2" s="1"/>
  <c r="J4459" i="2"/>
  <c r="K4459" i="2" s="1"/>
  <c r="J4405" i="2"/>
  <c r="K4405" i="2" s="1"/>
  <c r="J4433" i="2"/>
  <c r="K4433" i="2" s="1"/>
  <c r="J4449" i="2"/>
  <c r="K4449" i="2" s="1"/>
  <c r="J4434" i="2"/>
  <c r="K4434" i="2" s="1"/>
  <c r="J4460" i="2"/>
  <c r="K4460" i="2" s="1"/>
  <c r="J4406" i="2"/>
  <c r="K4406" i="2" s="1"/>
  <c r="J4407" i="2"/>
  <c r="K4407" i="2" s="1"/>
  <c r="J4408" i="2"/>
  <c r="K4408" i="2" s="1"/>
  <c r="J4418" i="2"/>
  <c r="K4418" i="2" s="1"/>
  <c r="J4461" i="2"/>
  <c r="K4461" i="2" s="1"/>
  <c r="J4419" i="2"/>
  <c r="K4419" i="2" s="1"/>
  <c r="J4462" i="2"/>
  <c r="K4462" i="2" s="1"/>
  <c r="J4398" i="2"/>
  <c r="K4398" i="2" s="1"/>
  <c r="J4420" i="2"/>
  <c r="K4420" i="2" s="1"/>
  <c r="J4450" i="2"/>
  <c r="K4450" i="2" s="1"/>
  <c r="J4451" i="2"/>
  <c r="K4451" i="2" s="1"/>
  <c r="J4409" i="2"/>
  <c r="K4409" i="2" s="1"/>
  <c r="J4399" i="2"/>
  <c r="K4399" i="2" s="1"/>
  <c r="J4421" i="2"/>
  <c r="K4421" i="2" s="1"/>
  <c r="J4410" i="2"/>
  <c r="K4410" i="2" s="1"/>
  <c r="J4452" i="2"/>
  <c r="K4452" i="2" s="1"/>
  <c r="J4394" i="2"/>
  <c r="K4394" i="2" s="1"/>
  <c r="J4463" i="2"/>
  <c r="K4463" i="2" s="1"/>
  <c r="J4422" i="2"/>
  <c r="K4422" i="2" s="1"/>
  <c r="J4453" i="2"/>
  <c r="K4453" i="2" s="1"/>
  <c r="J4454" i="2"/>
  <c r="K4454" i="2" s="1"/>
  <c r="J4411" i="2"/>
  <c r="K4411" i="2" s="1"/>
  <c r="J4472" i="2"/>
  <c r="K4472" i="2" s="1"/>
  <c r="J4435" i="2"/>
  <c r="K4435" i="2" s="1"/>
  <c r="J4489" i="2"/>
  <c r="K4489" i="2" s="1"/>
  <c r="J4464" i="2"/>
  <c r="K4464" i="2" s="1"/>
  <c r="J4412" i="2"/>
  <c r="K4412" i="2" s="1"/>
  <c r="J4436" i="2"/>
  <c r="K4436" i="2" s="1"/>
  <c r="J4465" i="2"/>
  <c r="K4465" i="2" s="1"/>
  <c r="J4473" i="2"/>
  <c r="K4473" i="2" s="1"/>
  <c r="J4486" i="2"/>
  <c r="K4486" i="2" s="1"/>
  <c r="J4474" i="2"/>
  <c r="K4474" i="2" s="1"/>
  <c r="J4466" i="2"/>
  <c r="K4466" i="2" s="1"/>
  <c r="J4487" i="2"/>
  <c r="K4487" i="2" s="1"/>
  <c r="J4400" i="2"/>
  <c r="K4400" i="2" s="1"/>
  <c r="J4437" i="2"/>
  <c r="K4437" i="2" s="1"/>
  <c r="J4423" i="2"/>
  <c r="K4423" i="2" s="1"/>
  <c r="J4482" i="2"/>
  <c r="K4482" i="2" s="1"/>
  <c r="J4488" i="2"/>
  <c r="K4488" i="2" s="1"/>
  <c r="J4475" i="2"/>
  <c r="K4475" i="2" s="1"/>
  <c r="J4467" i="2"/>
  <c r="K4467" i="2" s="1"/>
  <c r="J4424" i="2"/>
  <c r="K4424" i="2" s="1"/>
  <c r="J4413" i="2"/>
  <c r="K4413" i="2" s="1"/>
  <c r="J4414" i="2"/>
  <c r="K4414" i="2" s="1"/>
  <c r="J4438" i="2"/>
  <c r="K4438" i="2" s="1"/>
  <c r="J4455" i="2"/>
  <c r="K4455" i="2" s="1"/>
  <c r="J4401" i="2"/>
  <c r="K4401" i="2" s="1"/>
  <c r="J4425" i="2"/>
  <c r="K4425" i="2" s="1"/>
  <c r="J4456" i="2"/>
  <c r="K4456" i="2" s="1"/>
  <c r="J4483" i="2"/>
  <c r="K4483" i="2" s="1"/>
  <c r="J4468" i="2"/>
  <c r="K4468" i="2" s="1"/>
  <c r="J4439" i="2"/>
  <c r="K4439" i="2" s="1"/>
  <c r="J4426" i="2"/>
  <c r="K4426" i="2" s="1"/>
  <c r="J4440" i="2"/>
  <c r="K4440" i="2" s="1"/>
  <c r="J4395" i="2"/>
  <c r="K4395" i="2" s="1"/>
  <c r="J4441" i="2"/>
  <c r="K4441" i="2" s="1"/>
  <c r="J4457" i="2"/>
  <c r="K4457" i="2" s="1"/>
  <c r="J4469" i="2"/>
  <c r="K4469" i="2" s="1"/>
  <c r="J4484" i="2"/>
  <c r="K4484" i="2" s="1"/>
  <c r="J4396" i="2"/>
  <c r="K4396" i="2" s="1"/>
  <c r="J4427" i="2"/>
  <c r="K4427" i="2" s="1"/>
  <c r="J4476" i="2"/>
  <c r="K4476" i="2" s="1"/>
  <c r="J4477" i="2"/>
  <c r="K4477" i="2" s="1"/>
  <c r="J4478" i="2"/>
  <c r="K4478" i="2" s="1"/>
  <c r="J4442" i="2"/>
  <c r="K4442" i="2" s="1"/>
  <c r="J4415" i="2"/>
  <c r="K4415" i="2" s="1"/>
  <c r="J4428" i="2"/>
  <c r="K4428" i="2" s="1"/>
  <c r="J4485" i="2"/>
  <c r="K4485" i="2" s="1"/>
  <c r="J4429" i="2"/>
  <c r="K4429" i="2" s="1"/>
  <c r="J4470" i="2"/>
  <c r="K4470" i="2" s="1"/>
  <c r="J4479" i="2"/>
  <c r="K4479" i="2" s="1"/>
  <c r="J4416" i="2"/>
  <c r="K4416" i="2" s="1"/>
  <c r="J4402" i="2"/>
  <c r="K4402" i="2" s="1"/>
  <c r="J4471" i="2"/>
  <c r="K4471" i="2" s="1"/>
  <c r="J4443" i="2"/>
  <c r="K4443" i="2" s="1"/>
  <c r="J4389" i="2"/>
  <c r="K4389" i="2" s="1"/>
  <c r="J4388" i="2"/>
  <c r="K4388" i="2" s="1"/>
  <c r="J4387" i="2"/>
  <c r="K4387" i="2" s="1"/>
  <c r="J4386" i="2"/>
  <c r="K4386" i="2" s="1"/>
  <c r="J4385" i="2"/>
  <c r="K4385" i="2" s="1"/>
  <c r="J4383" i="2"/>
  <c r="K4383" i="2" s="1"/>
  <c r="J4384" i="2"/>
  <c r="K4384" i="2" s="1"/>
  <c r="J4382" i="2"/>
  <c r="K4382" i="2" s="1"/>
  <c r="J4381" i="2"/>
  <c r="K4381" i="2" s="1"/>
  <c r="J4380" i="2"/>
  <c r="K4380" i="2" s="1"/>
  <c r="J4379" i="2"/>
  <c r="K4379" i="2" s="1"/>
  <c r="J4378" i="2"/>
  <c r="K4378" i="2" s="1"/>
  <c r="J4370" i="2"/>
  <c r="K4370" i="2" s="1"/>
  <c r="J4371" i="2"/>
  <c r="K4371" i="2" s="1"/>
  <c r="J4373" i="2"/>
  <c r="K4373" i="2" s="1"/>
  <c r="J4372" i="2"/>
  <c r="K4372" i="2" s="1"/>
  <c r="J4375" i="2"/>
  <c r="K4375" i="2" s="1"/>
  <c r="J4376" i="2"/>
  <c r="K4376" i="2" s="1"/>
  <c r="J4374" i="2"/>
  <c r="K4374" i="2" s="1"/>
  <c r="J4377" i="2"/>
  <c r="K4377" i="2" s="1"/>
  <c r="J4369" i="2"/>
  <c r="K4369" i="2" s="1"/>
  <c r="J4368" i="2"/>
  <c r="K4368" i="2" s="1"/>
  <c r="J4367" i="2"/>
  <c r="K4367" i="2" s="1"/>
  <c r="J4366" i="2"/>
  <c r="K4366" i="2" s="1"/>
  <c r="J4365" i="2"/>
  <c r="K4365" i="2" s="1"/>
  <c r="J4364" i="2"/>
  <c r="K4364" i="2" s="1"/>
  <c r="J4363" i="2"/>
  <c r="K4363" i="2" s="1"/>
  <c r="J4362" i="2"/>
  <c r="K4362" i="2" s="1"/>
  <c r="J4361" i="2"/>
  <c r="K4361" i="2" s="1"/>
  <c r="J4360" i="2"/>
  <c r="K4360" i="2" s="1"/>
  <c r="J4359" i="2"/>
  <c r="K4359" i="2" s="1"/>
  <c r="J4263" i="2"/>
  <c r="K4263" i="2" s="1"/>
  <c r="J4264" i="2"/>
  <c r="K4264" i="2" s="1"/>
  <c r="J4266" i="2"/>
  <c r="K4266" i="2" s="1"/>
  <c r="J4265" i="2"/>
  <c r="K4265" i="2" s="1"/>
  <c r="J4267" i="2"/>
  <c r="K4267" i="2" s="1"/>
  <c r="J4268" i="2"/>
  <c r="K4268" i="2" s="1"/>
  <c r="J4347" i="2"/>
  <c r="K4347" i="2" s="1"/>
  <c r="J4311" i="2"/>
  <c r="K4311" i="2" s="1"/>
  <c r="J4312" i="2"/>
  <c r="K4312" i="2" s="1"/>
  <c r="J4358" i="2"/>
  <c r="K4358" i="2" s="1"/>
  <c r="J4286" i="2"/>
  <c r="K4286" i="2" s="1"/>
  <c r="J4327" i="2"/>
  <c r="K4327" i="2" s="1"/>
  <c r="J4328" i="2"/>
  <c r="K4328" i="2" s="1"/>
  <c r="J4348" i="2"/>
  <c r="K4348" i="2" s="1"/>
  <c r="J4329" i="2"/>
  <c r="K4329" i="2" s="1"/>
  <c r="J4330" i="2"/>
  <c r="K4330" i="2" s="1"/>
  <c r="J4287" i="2"/>
  <c r="K4287" i="2" s="1"/>
  <c r="J4269" i="2"/>
  <c r="K4269" i="2" s="1"/>
  <c r="J4279" i="2"/>
  <c r="K4279" i="2" s="1"/>
  <c r="J4288" i="2"/>
  <c r="K4288" i="2" s="1"/>
  <c r="J4313" i="2"/>
  <c r="K4313" i="2" s="1"/>
  <c r="J4314" i="2"/>
  <c r="K4314" i="2" s="1"/>
  <c r="J4301" i="2"/>
  <c r="K4301" i="2" s="1"/>
  <c r="J4289" i="2"/>
  <c r="K4289" i="2" s="1"/>
  <c r="J4331" i="2"/>
  <c r="K4331" i="2" s="1"/>
  <c r="J4315" i="2"/>
  <c r="K4315" i="2" s="1"/>
  <c r="J4332" i="2"/>
  <c r="K4332" i="2" s="1"/>
  <c r="J4290" i="2"/>
  <c r="K4290" i="2" s="1"/>
  <c r="J4302" i="2"/>
  <c r="K4302" i="2" s="1"/>
  <c r="J4303" i="2"/>
  <c r="K4303" i="2" s="1"/>
  <c r="J4316" i="2"/>
  <c r="K4316" i="2" s="1"/>
  <c r="J4317" i="2"/>
  <c r="K4317" i="2" s="1"/>
  <c r="J4349" i="2"/>
  <c r="K4349" i="2" s="1"/>
  <c r="J4280" i="2"/>
  <c r="K4280" i="2" s="1"/>
  <c r="J4333" i="2"/>
  <c r="K4333" i="2" s="1"/>
  <c r="J4304" i="2"/>
  <c r="K4304" i="2" s="1"/>
  <c r="J4272" i="2"/>
  <c r="K4272" i="2" s="1"/>
  <c r="J4281" i="2"/>
  <c r="K4281" i="2" s="1"/>
  <c r="J4334" i="2"/>
  <c r="K4334" i="2" s="1"/>
  <c r="J4318" i="2"/>
  <c r="K4318" i="2" s="1"/>
  <c r="J4305" i="2"/>
  <c r="K4305" i="2" s="1"/>
  <c r="J4271" i="2"/>
  <c r="K4271" i="2" s="1"/>
  <c r="J4291" i="2"/>
  <c r="K4291" i="2" s="1"/>
  <c r="J4273" i="2"/>
  <c r="K4273" i="2" s="1"/>
  <c r="J4292" i="2"/>
  <c r="K4292" i="2" s="1"/>
  <c r="J4293" i="2"/>
  <c r="K4293" i="2" s="1"/>
  <c r="J4282" i="2"/>
  <c r="K4282" i="2" s="1"/>
  <c r="J4319" i="2"/>
  <c r="K4319" i="2" s="1"/>
  <c r="J4335" i="2"/>
  <c r="K4335" i="2" s="1"/>
  <c r="J4306" i="2"/>
  <c r="K4306" i="2" s="1"/>
  <c r="J4307" i="2"/>
  <c r="K4307" i="2" s="1"/>
  <c r="J4283" i="2"/>
  <c r="K4283" i="2" s="1"/>
  <c r="J4355" i="2"/>
  <c r="K4355" i="2" s="1"/>
  <c r="J4341" i="2"/>
  <c r="K4341" i="2" s="1"/>
  <c r="J4320" i="2"/>
  <c r="K4320" i="2" s="1"/>
  <c r="J4308" i="2"/>
  <c r="K4308" i="2" s="1"/>
  <c r="J4321" i="2"/>
  <c r="K4321" i="2" s="1"/>
  <c r="J4309" i="2"/>
  <c r="K4309" i="2" s="1"/>
  <c r="J4350" i="2"/>
  <c r="K4350" i="2" s="1"/>
  <c r="J4351" i="2"/>
  <c r="K4351" i="2" s="1"/>
  <c r="J4284" i="2"/>
  <c r="K4284" i="2" s="1"/>
  <c r="J4294" i="2"/>
  <c r="K4294" i="2" s="1"/>
  <c r="J4322" i="2"/>
  <c r="K4322" i="2" s="1"/>
  <c r="J4323" i="2"/>
  <c r="K4323" i="2" s="1"/>
  <c r="J4356" i="2"/>
  <c r="K4356" i="2" s="1"/>
  <c r="J4357" i="2"/>
  <c r="K4357" i="2" s="1"/>
  <c r="J4274" i="2"/>
  <c r="K4274" i="2" s="1"/>
  <c r="J4352" i="2"/>
  <c r="K4352" i="2" s="1"/>
  <c r="J4342" i="2"/>
  <c r="K4342" i="2" s="1"/>
  <c r="J4353" i="2"/>
  <c r="K4353" i="2" s="1"/>
  <c r="J4336" i="2"/>
  <c r="K4336" i="2" s="1"/>
  <c r="J4295" i="2"/>
  <c r="K4295" i="2" s="1"/>
  <c r="J4296" i="2"/>
  <c r="K4296" i="2" s="1"/>
  <c r="J4343" i="2"/>
  <c r="K4343" i="2" s="1"/>
  <c r="J4270" i="2"/>
  <c r="K4270" i="2" s="1"/>
  <c r="J4275" i="2"/>
  <c r="K4275" i="2" s="1"/>
  <c r="J4285" i="2"/>
  <c r="K4285" i="2" s="1"/>
  <c r="J4276" i="2"/>
  <c r="K4276" i="2" s="1"/>
  <c r="J4337" i="2"/>
  <c r="K4337" i="2" s="1"/>
  <c r="J4324" i="2"/>
  <c r="K4324" i="2" s="1"/>
  <c r="J4297" i="2"/>
  <c r="K4297" i="2" s="1"/>
  <c r="J4310" i="2"/>
  <c r="K4310" i="2" s="1"/>
  <c r="J4338" i="2"/>
  <c r="K4338" i="2" s="1"/>
  <c r="J4298" i="2"/>
  <c r="K4298" i="2" s="1"/>
  <c r="J4299" i="2"/>
  <c r="K4299" i="2" s="1"/>
  <c r="J4344" i="2"/>
  <c r="K4344" i="2" s="1"/>
  <c r="J4345" i="2"/>
  <c r="K4345" i="2" s="1"/>
  <c r="J4339" i="2"/>
  <c r="K4339" i="2" s="1"/>
  <c r="J4277" i="2"/>
  <c r="K4277" i="2" s="1"/>
  <c r="J4278" i="2"/>
  <c r="K4278" i="2" s="1"/>
  <c r="J4300" i="2"/>
  <c r="K4300" i="2" s="1"/>
  <c r="J4325" i="2"/>
  <c r="K4325" i="2" s="1"/>
  <c r="J4346" i="2"/>
  <c r="K4346" i="2" s="1"/>
  <c r="J4354" i="2"/>
  <c r="K4354" i="2" s="1"/>
  <c r="J4326" i="2"/>
  <c r="K4326" i="2" s="1"/>
  <c r="J4340" i="2"/>
  <c r="K4340" i="2" s="1"/>
  <c r="J4262" i="2"/>
  <c r="K4262" i="2" s="1"/>
  <c r="J4261" i="2"/>
  <c r="K4261" i="2" s="1"/>
  <c r="J4259" i="2"/>
  <c r="K4259" i="2" s="1"/>
  <c r="J4260" i="2"/>
  <c r="K4260" i="2" s="1"/>
  <c r="J4258" i="2"/>
  <c r="K4258" i="2" s="1"/>
  <c r="J4257" i="2"/>
  <c r="K4257" i="2" s="1"/>
  <c r="J4256" i="2"/>
  <c r="K4256" i="2" s="1"/>
  <c r="J4254" i="2"/>
  <c r="K4254" i="2" s="1"/>
  <c r="J4255" i="2"/>
  <c r="K4255" i="2" s="1"/>
  <c r="J4253" i="2"/>
  <c r="K4253" i="2" s="1"/>
  <c r="J4252" i="2"/>
  <c r="K4252" i="2" s="1"/>
  <c r="J4251" i="2"/>
  <c r="K4251" i="2" s="1"/>
  <c r="J4243" i="2"/>
  <c r="K4243" i="2" s="1"/>
  <c r="J4244" i="2"/>
  <c r="K4244" i="2" s="1"/>
  <c r="J4249" i="2"/>
  <c r="K4249" i="2" s="1"/>
  <c r="J4250" i="2"/>
  <c r="K4250" i="2" s="1"/>
  <c r="J4245" i="2"/>
  <c r="K4245" i="2" s="1"/>
  <c r="J4241" i="2"/>
  <c r="K4241" i="2" s="1"/>
  <c r="J4246" i="2"/>
  <c r="K4246" i="2" s="1"/>
  <c r="J4248" i="2"/>
  <c r="K4248" i="2" s="1"/>
  <c r="J4242" i="2"/>
  <c r="K4242" i="2" s="1"/>
  <c r="J4247" i="2"/>
  <c r="K4247" i="2" s="1"/>
  <c r="J4240" i="2"/>
  <c r="K4240" i="2" s="1"/>
  <c r="J4239" i="2"/>
  <c r="K4239" i="2" s="1"/>
  <c r="J4236" i="2"/>
  <c r="K4236" i="2" s="1"/>
  <c r="J4237" i="2"/>
  <c r="K4237" i="2" s="1"/>
  <c r="J4238" i="2"/>
  <c r="K4238" i="2" s="1"/>
  <c r="J4235" i="2"/>
  <c r="K4235" i="2" s="1"/>
  <c r="J4234" i="2"/>
  <c r="K4234" i="2" s="1"/>
  <c r="J4233" i="2"/>
  <c r="K4233" i="2" s="1"/>
  <c r="J4232" i="2"/>
  <c r="K4232" i="2" s="1"/>
  <c r="J4231" i="2"/>
  <c r="K4231" i="2" s="1"/>
  <c r="J4230" i="2"/>
  <c r="K4230" i="2" s="1"/>
  <c r="J4092" i="2"/>
  <c r="K4092" i="2" s="1"/>
  <c r="J4093" i="2"/>
  <c r="K4093" i="2" s="1"/>
  <c r="J4094" i="2"/>
  <c r="K4094" i="2" s="1"/>
  <c r="J4103" i="2"/>
  <c r="K4103" i="2" s="1"/>
  <c r="J4097" i="2"/>
  <c r="K4097" i="2" s="1"/>
  <c r="J4095" i="2"/>
  <c r="K4095" i="2" s="1"/>
  <c r="J4098" i="2"/>
  <c r="K4098" i="2" s="1"/>
  <c r="J4096" i="2"/>
  <c r="K4096" i="2" s="1"/>
  <c r="J4100" i="2"/>
  <c r="K4100" i="2" s="1"/>
  <c r="J4099" i="2"/>
  <c r="K4099" i="2" s="1"/>
  <c r="J4101" i="2"/>
  <c r="K4101" i="2" s="1"/>
  <c r="J4102" i="2"/>
  <c r="K4102" i="2" s="1"/>
  <c r="J4224" i="2"/>
  <c r="K4224" i="2" s="1"/>
  <c r="J4228" i="2"/>
  <c r="K4228" i="2" s="1"/>
  <c r="J4216" i="2"/>
  <c r="K4216" i="2" s="1"/>
  <c r="J4165" i="2"/>
  <c r="K4165" i="2" s="1"/>
  <c r="J4185" i="2"/>
  <c r="K4185" i="2" s="1"/>
  <c r="J4225" i="2"/>
  <c r="K4225" i="2" s="1"/>
  <c r="J4202" i="2"/>
  <c r="K4202" i="2" s="1"/>
  <c r="J4131" i="2"/>
  <c r="K4131" i="2" s="1"/>
  <c r="J4217" i="2"/>
  <c r="K4217" i="2" s="1"/>
  <c r="J4186" i="2"/>
  <c r="K4186" i="2" s="1"/>
  <c r="J4119" i="2"/>
  <c r="K4119" i="2" s="1"/>
  <c r="J4187" i="2"/>
  <c r="K4187" i="2" s="1"/>
  <c r="J4120" i="2"/>
  <c r="K4120" i="2" s="1"/>
  <c r="J4121" i="2"/>
  <c r="K4121" i="2" s="1"/>
  <c r="J4203" i="2"/>
  <c r="K4203" i="2" s="1"/>
  <c r="J4204" i="2"/>
  <c r="K4204" i="2" s="1"/>
  <c r="J4132" i="2"/>
  <c r="K4132" i="2" s="1"/>
  <c r="J4104" i="2"/>
  <c r="K4104" i="2" s="1"/>
  <c r="J4111" i="2"/>
  <c r="K4111" i="2" s="1"/>
  <c r="J4188" i="2"/>
  <c r="K4188" i="2" s="1"/>
  <c r="J4218" i="2"/>
  <c r="K4218" i="2" s="1"/>
  <c r="J4189" i="2"/>
  <c r="K4189" i="2" s="1"/>
  <c r="J4205" i="2"/>
  <c r="K4205" i="2" s="1"/>
  <c r="J4190" i="2"/>
  <c r="K4190" i="2" s="1"/>
  <c r="J4191" i="2"/>
  <c r="K4191" i="2" s="1"/>
  <c r="J4122" i="2"/>
  <c r="K4122" i="2" s="1"/>
  <c r="J4192" i="2"/>
  <c r="K4192" i="2" s="1"/>
  <c r="J4166" i="2"/>
  <c r="K4166" i="2" s="1"/>
  <c r="J4167" i="2"/>
  <c r="K4167" i="2" s="1"/>
  <c r="J4206" i="2"/>
  <c r="K4206" i="2" s="1"/>
  <c r="J4108" i="2"/>
  <c r="K4108" i="2" s="1"/>
  <c r="J4168" i="2"/>
  <c r="K4168" i="2" s="1"/>
  <c r="J4133" i="2"/>
  <c r="K4133" i="2" s="1"/>
  <c r="J4193" i="2"/>
  <c r="K4193" i="2" s="1"/>
  <c r="J4219" i="2"/>
  <c r="K4219" i="2" s="1"/>
  <c r="J4123" i="2"/>
  <c r="K4123" i="2" s="1"/>
  <c r="J4152" i="2"/>
  <c r="K4152" i="2" s="1"/>
  <c r="J4153" i="2"/>
  <c r="K4153" i="2" s="1"/>
  <c r="J4124" i="2"/>
  <c r="K4124" i="2" s="1"/>
  <c r="J4112" i="2"/>
  <c r="K4112" i="2" s="1"/>
  <c r="J4134" i="2"/>
  <c r="K4134" i="2" s="1"/>
  <c r="J4194" i="2"/>
  <c r="K4194" i="2" s="1"/>
  <c r="J4135" i="2"/>
  <c r="K4135" i="2" s="1"/>
  <c r="J4154" i="2"/>
  <c r="K4154" i="2" s="1"/>
  <c r="J4136" i="2"/>
  <c r="K4136" i="2" s="1"/>
  <c r="J4109" i="2"/>
  <c r="K4109" i="2" s="1"/>
  <c r="J4155" i="2"/>
  <c r="K4155" i="2" s="1"/>
  <c r="J4113" i="2"/>
  <c r="K4113" i="2" s="1"/>
  <c r="J4125" i="2"/>
  <c r="K4125" i="2" s="1"/>
  <c r="J4195" i="2"/>
  <c r="K4195" i="2" s="1"/>
  <c r="J4207" i="2"/>
  <c r="K4207" i="2" s="1"/>
  <c r="J4220" i="2"/>
  <c r="K4220" i="2" s="1"/>
  <c r="J4110" i="2"/>
  <c r="K4110" i="2" s="1"/>
  <c r="J4208" i="2"/>
  <c r="K4208" i="2" s="1"/>
  <c r="J4229" i="2"/>
  <c r="K4229" i="2" s="1"/>
  <c r="J4196" i="2"/>
  <c r="K4196" i="2" s="1"/>
  <c r="J4197" i="2"/>
  <c r="K4197" i="2" s="1"/>
  <c r="J4169" i="2"/>
  <c r="K4169" i="2" s="1"/>
  <c r="J4114" i="2"/>
  <c r="K4114" i="2" s="1"/>
  <c r="J4137" i="2"/>
  <c r="K4137" i="2" s="1"/>
  <c r="J4138" i="2"/>
  <c r="K4138" i="2" s="1"/>
  <c r="J4170" i="2"/>
  <c r="K4170" i="2" s="1"/>
  <c r="J4198" i="2"/>
  <c r="K4198" i="2" s="1"/>
  <c r="J4209" i="2"/>
  <c r="K4209" i="2" s="1"/>
  <c r="J4156" i="2"/>
  <c r="K4156" i="2" s="1"/>
  <c r="J4210" i="2"/>
  <c r="K4210" i="2" s="1"/>
  <c r="J4157" i="2"/>
  <c r="K4157" i="2" s="1"/>
  <c r="J4171" i="2"/>
  <c r="K4171" i="2" s="1"/>
  <c r="J4139" i="2"/>
  <c r="K4139" i="2" s="1"/>
  <c r="J4115" i="2"/>
  <c r="K4115" i="2" s="1"/>
  <c r="J4116" i="2"/>
  <c r="K4116" i="2" s="1"/>
  <c r="J4172" i="2"/>
  <c r="K4172" i="2" s="1"/>
  <c r="J4126" i="2"/>
  <c r="K4126" i="2" s="1"/>
  <c r="J4105" i="2"/>
  <c r="K4105" i="2" s="1"/>
  <c r="J4140" i="2"/>
  <c r="K4140" i="2" s="1"/>
  <c r="J4211" i="2"/>
  <c r="K4211" i="2" s="1"/>
  <c r="J4221" i="2"/>
  <c r="K4221" i="2" s="1"/>
  <c r="J4127" i="2"/>
  <c r="K4127" i="2" s="1"/>
  <c r="J4158" i="2"/>
  <c r="K4158" i="2" s="1"/>
  <c r="J4173" i="2"/>
  <c r="K4173" i="2" s="1"/>
  <c r="J4174" i="2"/>
  <c r="K4174" i="2" s="1"/>
  <c r="J4226" i="2"/>
  <c r="K4226" i="2" s="1"/>
  <c r="J4175" i="2"/>
  <c r="K4175" i="2" s="1"/>
  <c r="J4141" i="2"/>
  <c r="K4141" i="2" s="1"/>
  <c r="J4142" i="2"/>
  <c r="K4142" i="2" s="1"/>
  <c r="J4143" i="2"/>
  <c r="K4143" i="2" s="1"/>
  <c r="J4144" i="2"/>
  <c r="K4144" i="2" s="1"/>
  <c r="J4199" i="2"/>
  <c r="K4199" i="2" s="1"/>
  <c r="J4212" i="2"/>
  <c r="K4212" i="2" s="1"/>
  <c r="J4222" i="2"/>
  <c r="K4222" i="2" s="1"/>
  <c r="J4213" i="2"/>
  <c r="K4213" i="2" s="1"/>
  <c r="J4176" i="2"/>
  <c r="K4176" i="2" s="1"/>
  <c r="J4159" i="2"/>
  <c r="K4159" i="2" s="1"/>
  <c r="J4200" i="2"/>
  <c r="K4200" i="2" s="1"/>
  <c r="J4214" i="2"/>
  <c r="K4214" i="2" s="1"/>
  <c r="J4160" i="2"/>
  <c r="K4160" i="2" s="1"/>
  <c r="J4177" i="2"/>
  <c r="K4177" i="2" s="1"/>
  <c r="J4145" i="2"/>
  <c r="K4145" i="2" s="1"/>
  <c r="J4146" i="2"/>
  <c r="K4146" i="2" s="1"/>
  <c r="J4147" i="2"/>
  <c r="K4147" i="2" s="1"/>
  <c r="J4178" i="2"/>
  <c r="K4178" i="2" s="1"/>
  <c r="J4179" i="2"/>
  <c r="K4179" i="2" s="1"/>
  <c r="J4161" i="2"/>
  <c r="K4161" i="2" s="1"/>
  <c r="J4180" i="2"/>
  <c r="K4180" i="2" s="1"/>
  <c r="J4148" i="2"/>
  <c r="K4148" i="2" s="1"/>
  <c r="J4106" i="2"/>
  <c r="K4106" i="2" s="1"/>
  <c r="J4107" i="2"/>
  <c r="K4107" i="2" s="1"/>
  <c r="J4149" i="2"/>
  <c r="K4149" i="2" s="1"/>
  <c r="J4117" i="2"/>
  <c r="K4117" i="2" s="1"/>
  <c r="J4128" i="2"/>
  <c r="K4128" i="2" s="1"/>
  <c r="J4201" i="2"/>
  <c r="K4201" i="2" s="1"/>
  <c r="J4150" i="2"/>
  <c r="K4150" i="2" s="1"/>
  <c r="J4129" i="2"/>
  <c r="K4129" i="2" s="1"/>
  <c r="J4151" i="2"/>
  <c r="K4151" i="2" s="1"/>
  <c r="J4162" i="2"/>
  <c r="K4162" i="2" s="1"/>
  <c r="J4181" i="2"/>
  <c r="K4181" i="2" s="1"/>
  <c r="J4182" i="2"/>
  <c r="K4182" i="2" s="1"/>
  <c r="J4183" i="2"/>
  <c r="K4183" i="2" s="1"/>
  <c r="J4227" i="2"/>
  <c r="K4227" i="2" s="1"/>
  <c r="J4163" i="2"/>
  <c r="K4163" i="2" s="1"/>
  <c r="J4164" i="2"/>
  <c r="K4164" i="2" s="1"/>
  <c r="J4118" i="2"/>
  <c r="K4118" i="2" s="1"/>
  <c r="J4130" i="2"/>
  <c r="K4130" i="2" s="1"/>
  <c r="J4184" i="2"/>
  <c r="K4184" i="2" s="1"/>
  <c r="J4215" i="2"/>
  <c r="K4215" i="2" s="1"/>
  <c r="J4223" i="2"/>
  <c r="K4223" i="2" s="1"/>
  <c r="J4091" i="2"/>
  <c r="K4091" i="2" s="1"/>
  <c r="J4090" i="2"/>
  <c r="K4090" i="2" s="1"/>
  <c r="J4089" i="2"/>
  <c r="K4089" i="2" s="1"/>
  <c r="J4088" i="2"/>
  <c r="K4088" i="2" s="1"/>
  <c r="J4087" i="2"/>
  <c r="K4087" i="2" s="1"/>
  <c r="J4084" i="2"/>
  <c r="K4084" i="2" s="1"/>
  <c r="J4085" i="2"/>
  <c r="K4085" i="2" s="1"/>
  <c r="J4086" i="2"/>
  <c r="K4086" i="2" s="1"/>
  <c r="J4083" i="2"/>
  <c r="K4083" i="2" s="1"/>
  <c r="J4079" i="2"/>
  <c r="K4079" i="2" s="1"/>
  <c r="J4081" i="2"/>
  <c r="K4081" i="2" s="1"/>
  <c r="J4080" i="2"/>
  <c r="K4080" i="2" s="1"/>
  <c r="J4082" i="2"/>
  <c r="K4082" i="2" s="1"/>
  <c r="J4078" i="2"/>
  <c r="K4078" i="2" s="1"/>
  <c r="J4076" i="2"/>
  <c r="K4076" i="2" s="1"/>
  <c r="J4075" i="2"/>
  <c r="K4075" i="2" s="1"/>
  <c r="J4077" i="2"/>
  <c r="K4077" i="2" s="1"/>
  <c r="J4074" i="2"/>
  <c r="K4074" i="2" s="1"/>
  <c r="J4073" i="2"/>
  <c r="K4073" i="2" s="1"/>
  <c r="J4072" i="2"/>
  <c r="K4072" i="2" s="1"/>
  <c r="J4071" i="2"/>
  <c r="K4071" i="2" s="1"/>
  <c r="J4070" i="2"/>
  <c r="K4070" i="2" s="1"/>
  <c r="J4069" i="2"/>
  <c r="K4069" i="2" s="1"/>
  <c r="J3851" i="2"/>
  <c r="K3851" i="2" s="1"/>
  <c r="J3852" i="2"/>
  <c r="K3852" i="2" s="1"/>
  <c r="J3854" i="2"/>
  <c r="K3854" i="2" s="1"/>
  <c r="J3855" i="2"/>
  <c r="K3855" i="2" s="1"/>
  <c r="J3853" i="2"/>
  <c r="K3853" i="2" s="1"/>
  <c r="J3857" i="2"/>
  <c r="K3857" i="2" s="1"/>
  <c r="J3856" i="2"/>
  <c r="K3856" i="2" s="1"/>
  <c r="J3858" i="2"/>
  <c r="K3858" i="2" s="1"/>
  <c r="J3865" i="2"/>
  <c r="K3865" i="2" s="1"/>
  <c r="J3859" i="2"/>
  <c r="K3859" i="2" s="1"/>
  <c r="J3863" i="2"/>
  <c r="K3863" i="2" s="1"/>
  <c r="J3860" i="2"/>
  <c r="K3860" i="2" s="1"/>
  <c r="J3866" i="2"/>
  <c r="K3866" i="2" s="1"/>
  <c r="J3867" i="2"/>
  <c r="K3867" i="2" s="1"/>
  <c r="J3862" i="2"/>
  <c r="K3862" i="2" s="1"/>
  <c r="J3864" i="2"/>
  <c r="K3864" i="2" s="1"/>
  <c r="J3861" i="2"/>
  <c r="K3861" i="2" s="1"/>
  <c r="J3988" i="2"/>
  <c r="K3988" i="2" s="1"/>
  <c r="J3929" i="2"/>
  <c r="K3929" i="2" s="1"/>
  <c r="J3958" i="2"/>
  <c r="K3958" i="2" s="1"/>
  <c r="J3989" i="2"/>
  <c r="K3989" i="2" s="1"/>
  <c r="J3930" i="2"/>
  <c r="K3930" i="2" s="1"/>
  <c r="J3931" i="2"/>
  <c r="K3931" i="2" s="1"/>
  <c r="J3886" i="2"/>
  <c r="K3886" i="2" s="1"/>
  <c r="J3959" i="2"/>
  <c r="K3959" i="2" s="1"/>
  <c r="J3932" i="2"/>
  <c r="K3932" i="2" s="1"/>
  <c r="J3902" i="2"/>
  <c r="K3902" i="2" s="1"/>
  <c r="J3960" i="2"/>
  <c r="K3960" i="2" s="1"/>
  <c r="J3961" i="2"/>
  <c r="K3961" i="2" s="1"/>
  <c r="J4059" i="2"/>
  <c r="K4059" i="2" s="1"/>
  <c r="J3877" i="2"/>
  <c r="K3877" i="2" s="1"/>
  <c r="J3878" i="2"/>
  <c r="K3878" i="2" s="1"/>
  <c r="J3990" i="2"/>
  <c r="K3990" i="2" s="1"/>
  <c r="J4020" i="2"/>
  <c r="K4020" i="2" s="1"/>
  <c r="J3991" i="2"/>
  <c r="K3991" i="2" s="1"/>
  <c r="J4021" i="2"/>
  <c r="K4021" i="2" s="1"/>
  <c r="J3887" i="2"/>
  <c r="K3887" i="2" s="1"/>
  <c r="J4037" i="2"/>
  <c r="K4037" i="2" s="1"/>
  <c r="J3992" i="2"/>
  <c r="K3992" i="2" s="1"/>
  <c r="J4022" i="2"/>
  <c r="K4022" i="2" s="1"/>
  <c r="J3962" i="2"/>
  <c r="K3962" i="2" s="1"/>
  <c r="J3993" i="2"/>
  <c r="K3993" i="2" s="1"/>
  <c r="J3870" i="2"/>
  <c r="K3870" i="2" s="1"/>
  <c r="J4060" i="2"/>
  <c r="K4060" i="2" s="1"/>
  <c r="J4038" i="2"/>
  <c r="K4038" i="2" s="1"/>
  <c r="J3903" i="2"/>
  <c r="K3903" i="2" s="1"/>
  <c r="J3933" i="2"/>
  <c r="K3933" i="2" s="1"/>
  <c r="J3904" i="2"/>
  <c r="K3904" i="2" s="1"/>
  <c r="J3934" i="2"/>
  <c r="K3934" i="2" s="1"/>
  <c r="J4061" i="2"/>
  <c r="K4061" i="2" s="1"/>
  <c r="J4023" i="2"/>
  <c r="K4023" i="2" s="1"/>
  <c r="J3871" i="2"/>
  <c r="K3871" i="2" s="1"/>
  <c r="J3994" i="2"/>
  <c r="K3994" i="2" s="1"/>
  <c r="J3963" i="2"/>
  <c r="K3963" i="2" s="1"/>
  <c r="J3905" i="2"/>
  <c r="K3905" i="2" s="1"/>
  <c r="J4024" i="2"/>
  <c r="K4024" i="2" s="1"/>
  <c r="J4039" i="2"/>
  <c r="K4039" i="2" s="1"/>
  <c r="J3964" i="2"/>
  <c r="K3964" i="2" s="1"/>
  <c r="J3888" i="2"/>
  <c r="K3888" i="2" s="1"/>
  <c r="J3935" i="2"/>
  <c r="K3935" i="2" s="1"/>
  <c r="J3906" i="2"/>
  <c r="K3906" i="2" s="1"/>
  <c r="J3907" i="2"/>
  <c r="K3907" i="2" s="1"/>
  <c r="J3869" i="2"/>
  <c r="K3869" i="2" s="1"/>
  <c r="J4040" i="2"/>
  <c r="K4040" i="2" s="1"/>
  <c r="J4041" i="2"/>
  <c r="K4041" i="2" s="1"/>
  <c r="J3936" i="2"/>
  <c r="K3936" i="2" s="1"/>
  <c r="J3879" i="2"/>
  <c r="K3879" i="2" s="1"/>
  <c r="J3937" i="2"/>
  <c r="K3937" i="2" s="1"/>
  <c r="J3889" i="2"/>
  <c r="K3889" i="2" s="1"/>
  <c r="J3995" i="2"/>
  <c r="K3995" i="2" s="1"/>
  <c r="J3938" i="2"/>
  <c r="K3938" i="2" s="1"/>
  <c r="J3965" i="2"/>
  <c r="K3965" i="2" s="1"/>
  <c r="J4042" i="2"/>
  <c r="K4042" i="2" s="1"/>
  <c r="J4043" i="2"/>
  <c r="K4043" i="2" s="1"/>
  <c r="J3890" i="2"/>
  <c r="K3890" i="2" s="1"/>
  <c r="J3966" i="2"/>
  <c r="K3966" i="2" s="1"/>
  <c r="J3996" i="2"/>
  <c r="K3996" i="2" s="1"/>
  <c r="J3872" i="2"/>
  <c r="K3872" i="2" s="1"/>
  <c r="J3997" i="2"/>
  <c r="K3997" i="2" s="1"/>
  <c r="J4062" i="2"/>
  <c r="K4062" i="2" s="1"/>
  <c r="J3873" i="2"/>
  <c r="K3873" i="2" s="1"/>
  <c r="J4025" i="2"/>
  <c r="K4025" i="2" s="1"/>
  <c r="J3908" i="2"/>
  <c r="K3908" i="2" s="1"/>
  <c r="J4044" i="2"/>
  <c r="K4044" i="2" s="1"/>
  <c r="J3939" i="2"/>
  <c r="K3939" i="2" s="1"/>
  <c r="J3998" i="2"/>
  <c r="K3998" i="2" s="1"/>
  <c r="J3940" i="2"/>
  <c r="K3940" i="2" s="1"/>
  <c r="J3909" i="2"/>
  <c r="K3909" i="2" s="1"/>
  <c r="J4045" i="2"/>
  <c r="K4045" i="2" s="1"/>
  <c r="J3999" i="2"/>
  <c r="K3999" i="2" s="1"/>
  <c r="J4026" i="2"/>
  <c r="K4026" i="2" s="1"/>
  <c r="J4063" i="2"/>
  <c r="K4063" i="2" s="1"/>
  <c r="J3967" i="2"/>
  <c r="K3967" i="2" s="1"/>
  <c r="J3968" i="2"/>
  <c r="K3968" i="2" s="1"/>
  <c r="J4000" i="2"/>
  <c r="K4000" i="2" s="1"/>
  <c r="J3880" i="2"/>
  <c r="K3880" i="2" s="1"/>
  <c r="J4046" i="2"/>
  <c r="K4046" i="2" s="1"/>
  <c r="J3910" i="2"/>
  <c r="K3910" i="2" s="1"/>
  <c r="J3941" i="2"/>
  <c r="K3941" i="2" s="1"/>
  <c r="J4027" i="2"/>
  <c r="K4027" i="2" s="1"/>
  <c r="J4028" i="2"/>
  <c r="K4028" i="2" s="1"/>
  <c r="J3911" i="2"/>
  <c r="K3911" i="2" s="1"/>
  <c r="J4064" i="2"/>
  <c r="K4064" i="2" s="1"/>
  <c r="J4001" i="2"/>
  <c r="K4001" i="2" s="1"/>
  <c r="J3912" i="2"/>
  <c r="K3912" i="2" s="1"/>
  <c r="J4029" i="2"/>
  <c r="K4029" i="2" s="1"/>
  <c r="J3942" i="2"/>
  <c r="K3942" i="2" s="1"/>
  <c r="J3943" i="2"/>
  <c r="K3943" i="2" s="1"/>
  <c r="J4047" i="2"/>
  <c r="K4047" i="2" s="1"/>
  <c r="J3969" i="2"/>
  <c r="K3969" i="2" s="1"/>
  <c r="J3944" i="2"/>
  <c r="K3944" i="2" s="1"/>
  <c r="J3913" i="2"/>
  <c r="K3913" i="2" s="1"/>
  <c r="J3970" i="2"/>
  <c r="K3970" i="2" s="1"/>
  <c r="J3945" i="2"/>
  <c r="K3945" i="2" s="1"/>
  <c r="J4002" i="2"/>
  <c r="K4002" i="2" s="1"/>
  <c r="J4048" i="2"/>
  <c r="K4048" i="2" s="1"/>
  <c r="J3946" i="2"/>
  <c r="K3946" i="2" s="1"/>
  <c r="J3947" i="2"/>
  <c r="K3947" i="2" s="1"/>
  <c r="J4003" i="2"/>
  <c r="K4003" i="2" s="1"/>
  <c r="J4004" i="2"/>
  <c r="K4004" i="2" s="1"/>
  <c r="J4005" i="2"/>
  <c r="K4005" i="2" s="1"/>
  <c r="J4049" i="2"/>
  <c r="K4049" i="2" s="1"/>
  <c r="J4050" i="2"/>
  <c r="K4050" i="2" s="1"/>
  <c r="J3891" i="2"/>
  <c r="K3891" i="2" s="1"/>
  <c r="J3881" i="2"/>
  <c r="K3881" i="2" s="1"/>
  <c r="J3914" i="2"/>
  <c r="K3914" i="2" s="1"/>
  <c r="J3915" i="2"/>
  <c r="K3915" i="2" s="1"/>
  <c r="J3971" i="2"/>
  <c r="K3971" i="2" s="1"/>
  <c r="J3892" i="2"/>
  <c r="K3892" i="2" s="1"/>
  <c r="J3893" i="2"/>
  <c r="K3893" i="2" s="1"/>
  <c r="J4051" i="2"/>
  <c r="K4051" i="2" s="1"/>
  <c r="J4030" i="2"/>
  <c r="K4030" i="2" s="1"/>
  <c r="J4031" i="2"/>
  <c r="K4031" i="2" s="1"/>
  <c r="J3972" i="2"/>
  <c r="K3972" i="2" s="1"/>
  <c r="J3916" i="2"/>
  <c r="K3916" i="2" s="1"/>
  <c r="J3948" i="2"/>
  <c r="K3948" i="2" s="1"/>
  <c r="J3894" i="2"/>
  <c r="K3894" i="2" s="1"/>
  <c r="J3949" i="2"/>
  <c r="K3949" i="2" s="1"/>
  <c r="J4065" i="2"/>
  <c r="K4065" i="2" s="1"/>
  <c r="J4052" i="2"/>
  <c r="K4052" i="2" s="1"/>
  <c r="J3973" i="2"/>
  <c r="K3973" i="2" s="1"/>
  <c r="J3974" i="2"/>
  <c r="K3974" i="2" s="1"/>
  <c r="J3868" i="2"/>
  <c r="K3868" i="2" s="1"/>
  <c r="J4032" i="2"/>
  <c r="K4032" i="2" s="1"/>
  <c r="J3917" i="2"/>
  <c r="K3917" i="2" s="1"/>
  <c r="J4006" i="2"/>
  <c r="K4006" i="2" s="1"/>
  <c r="J3918" i="2"/>
  <c r="K3918" i="2" s="1"/>
  <c r="J3950" i="2"/>
  <c r="K3950" i="2" s="1"/>
  <c r="J3975" i="2"/>
  <c r="K3975" i="2" s="1"/>
  <c r="J4066" i="2"/>
  <c r="K4066" i="2" s="1"/>
  <c r="J3976" i="2"/>
  <c r="K3976" i="2" s="1"/>
  <c r="J3895" i="2"/>
  <c r="K3895" i="2" s="1"/>
  <c r="J4033" i="2"/>
  <c r="K4033" i="2" s="1"/>
  <c r="J4007" i="2"/>
  <c r="K4007" i="2" s="1"/>
  <c r="J3951" i="2"/>
  <c r="K3951" i="2" s="1"/>
  <c r="J4034" i="2"/>
  <c r="K4034" i="2" s="1"/>
  <c r="J3919" i="2"/>
  <c r="K3919" i="2" s="1"/>
  <c r="J4008" i="2"/>
  <c r="K4008" i="2" s="1"/>
  <c r="J4035" i="2"/>
  <c r="K4035" i="2" s="1"/>
  <c r="J3977" i="2"/>
  <c r="K3977" i="2" s="1"/>
  <c r="J4009" i="2"/>
  <c r="K4009" i="2" s="1"/>
  <c r="J4053" i="2"/>
  <c r="K4053" i="2" s="1"/>
  <c r="J3896" i="2"/>
  <c r="K3896" i="2" s="1"/>
  <c r="J3897" i="2"/>
  <c r="K3897" i="2" s="1"/>
  <c r="J3874" i="2"/>
  <c r="K3874" i="2" s="1"/>
  <c r="J3882" i="2"/>
  <c r="K3882" i="2" s="1"/>
  <c r="J3952" i="2"/>
  <c r="K3952" i="2" s="1"/>
  <c r="J3978" i="2"/>
  <c r="K3978" i="2" s="1"/>
  <c r="J3920" i="2"/>
  <c r="K3920" i="2" s="1"/>
  <c r="J4068" i="2"/>
  <c r="K4068" i="2" s="1"/>
  <c r="J4054" i="2"/>
  <c r="K4054" i="2" s="1"/>
  <c r="J4010" i="2"/>
  <c r="K4010" i="2" s="1"/>
  <c r="J3898" i="2"/>
  <c r="K3898" i="2" s="1"/>
  <c r="J3953" i="2"/>
  <c r="K3953" i="2" s="1"/>
  <c r="J3883" i="2"/>
  <c r="K3883" i="2" s="1"/>
  <c r="J3875" i="2"/>
  <c r="K3875" i="2" s="1"/>
  <c r="J3884" i="2"/>
  <c r="K3884" i="2" s="1"/>
  <c r="J3899" i="2"/>
  <c r="K3899" i="2" s="1"/>
  <c r="J3921" i="2"/>
  <c r="K3921" i="2" s="1"/>
  <c r="J4011" i="2"/>
  <c r="K4011" i="2" s="1"/>
  <c r="J4012" i="2"/>
  <c r="K4012" i="2" s="1"/>
  <c r="J3922" i="2"/>
  <c r="K3922" i="2" s="1"/>
  <c r="J4013" i="2"/>
  <c r="K4013" i="2" s="1"/>
  <c r="J3954" i="2"/>
  <c r="K3954" i="2" s="1"/>
  <c r="J3923" i="2"/>
  <c r="K3923" i="2" s="1"/>
  <c r="J4014" i="2"/>
  <c r="K4014" i="2" s="1"/>
  <c r="J4015" i="2"/>
  <c r="K4015" i="2" s="1"/>
  <c r="J4016" i="2"/>
  <c r="K4016" i="2" s="1"/>
  <c r="J4017" i="2"/>
  <c r="K4017" i="2" s="1"/>
  <c r="J4018" i="2"/>
  <c r="K4018" i="2" s="1"/>
  <c r="J3955" i="2"/>
  <c r="K3955" i="2" s="1"/>
  <c r="J4019" i="2"/>
  <c r="K4019" i="2" s="1"/>
  <c r="J3956" i="2"/>
  <c r="K3956" i="2" s="1"/>
  <c r="J4036" i="2"/>
  <c r="K4036" i="2" s="1"/>
  <c r="J3979" i="2"/>
  <c r="K3979" i="2" s="1"/>
  <c r="J4055" i="2"/>
  <c r="K4055" i="2" s="1"/>
  <c r="J3957" i="2"/>
  <c r="K3957" i="2" s="1"/>
  <c r="J3980" i="2"/>
  <c r="K3980" i="2" s="1"/>
  <c r="J3981" i="2"/>
  <c r="K3981" i="2" s="1"/>
  <c r="J3982" i="2"/>
  <c r="K3982" i="2" s="1"/>
  <c r="J4056" i="2"/>
  <c r="K4056" i="2" s="1"/>
  <c r="J3924" i="2"/>
  <c r="K3924" i="2" s="1"/>
  <c r="J3900" i="2"/>
  <c r="K3900" i="2" s="1"/>
  <c r="J3983" i="2"/>
  <c r="K3983" i="2" s="1"/>
  <c r="J3901" i="2"/>
  <c r="K3901" i="2" s="1"/>
  <c r="J3984" i="2"/>
  <c r="K3984" i="2" s="1"/>
  <c r="J3925" i="2"/>
  <c r="K3925" i="2" s="1"/>
  <c r="J3985" i="2"/>
  <c r="K3985" i="2" s="1"/>
  <c r="J3885" i="2"/>
  <c r="K3885" i="2" s="1"/>
  <c r="J3986" i="2"/>
  <c r="K3986" i="2" s="1"/>
  <c r="J3926" i="2"/>
  <c r="K3926" i="2" s="1"/>
  <c r="J4057" i="2"/>
  <c r="K4057" i="2" s="1"/>
  <c r="J3987" i="2"/>
  <c r="K3987" i="2" s="1"/>
  <c r="J3927" i="2"/>
  <c r="K3927" i="2" s="1"/>
  <c r="J3876" i="2"/>
  <c r="K3876" i="2" s="1"/>
  <c r="J3928" i="2"/>
  <c r="K3928" i="2" s="1"/>
  <c r="J4058" i="2"/>
  <c r="K4058" i="2" s="1"/>
  <c r="J4067" i="2"/>
  <c r="K4067" i="2" s="1"/>
  <c r="J3850" i="2"/>
  <c r="K3850" i="2" s="1"/>
  <c r="J3849" i="2"/>
  <c r="K3849" i="2" s="1"/>
  <c r="J3848" i="2"/>
  <c r="K3848" i="2" s="1"/>
  <c r="J3847" i="2"/>
  <c r="K3847" i="2" s="1"/>
  <c r="J3846" i="2"/>
  <c r="K3846" i="2" s="1"/>
  <c r="J3844" i="2"/>
  <c r="K3844" i="2" s="1"/>
  <c r="J3845" i="2"/>
  <c r="K3845" i="2" s="1"/>
  <c r="J3843" i="2"/>
  <c r="K3843" i="2" s="1"/>
  <c r="J3842" i="2"/>
  <c r="K3842" i="2" s="1"/>
  <c r="J3832" i="2"/>
  <c r="K3832" i="2" s="1"/>
  <c r="J3833" i="2"/>
  <c r="K3833" i="2" s="1"/>
  <c r="J3834" i="2"/>
  <c r="K3834" i="2" s="1"/>
  <c r="J3835" i="2"/>
  <c r="K3835" i="2" s="1"/>
  <c r="J3841" i="2"/>
  <c r="K3841" i="2" s="1"/>
  <c r="J3836" i="2"/>
  <c r="K3836" i="2" s="1"/>
  <c r="J3837" i="2"/>
  <c r="K3837" i="2" s="1"/>
  <c r="J3838" i="2"/>
  <c r="K3838" i="2" s="1"/>
  <c r="J3839" i="2"/>
  <c r="K3839" i="2" s="1"/>
  <c r="J3840" i="2"/>
  <c r="K3840" i="2" s="1"/>
  <c r="J3831" i="2"/>
  <c r="K3831" i="2" s="1"/>
  <c r="J3830" i="2"/>
  <c r="K3830" i="2" s="1"/>
  <c r="J3829" i="2"/>
  <c r="K3829" i="2" s="1"/>
  <c r="J3828" i="2"/>
  <c r="K3828" i="2" s="1"/>
  <c r="J3827" i="2"/>
  <c r="K3827" i="2" s="1"/>
  <c r="J3824" i="2"/>
  <c r="K3824" i="2" s="1"/>
  <c r="J3826" i="2"/>
  <c r="K3826" i="2" s="1"/>
  <c r="J3825" i="2"/>
  <c r="K3825" i="2" s="1"/>
  <c r="J3823" i="2"/>
  <c r="K3823" i="2" s="1"/>
  <c r="J3821" i="2"/>
  <c r="K3821" i="2" s="1"/>
  <c r="J3822" i="2"/>
  <c r="K3822" i="2" s="1"/>
  <c r="J3820" i="2"/>
  <c r="K3820" i="2" s="1"/>
  <c r="J3819" i="2"/>
  <c r="K3819" i="2" s="1"/>
  <c r="J3530" i="2"/>
  <c r="K3530" i="2" s="1"/>
  <c r="J3464" i="2"/>
  <c r="K3464" i="2" s="1"/>
  <c r="J3537" i="2"/>
  <c r="K3537" i="2" s="1"/>
  <c r="J3534" i="2"/>
  <c r="K3534" i="2" s="1"/>
  <c r="J3531" i="2"/>
  <c r="K3531" i="2" s="1"/>
  <c r="J3535" i="2"/>
  <c r="K3535" i="2" s="1"/>
  <c r="J3539" i="2"/>
  <c r="K3539" i="2" s="1"/>
  <c r="J3536" i="2"/>
  <c r="K3536" i="2" s="1"/>
  <c r="J3532" i="2"/>
  <c r="K3532" i="2" s="1"/>
  <c r="J3533" i="2"/>
  <c r="K3533" i="2" s="1"/>
  <c r="J3538" i="2"/>
  <c r="K3538" i="2" s="1"/>
  <c r="J3802" i="2"/>
  <c r="K3802" i="2" s="1"/>
  <c r="J3777" i="2"/>
  <c r="K3777" i="2" s="1"/>
  <c r="J3803" i="2"/>
  <c r="K3803" i="2" s="1"/>
  <c r="J3712" i="2"/>
  <c r="K3712" i="2" s="1"/>
  <c r="J3597" i="2"/>
  <c r="K3597" i="2" s="1"/>
  <c r="J3624" i="2"/>
  <c r="K3624" i="2" s="1"/>
  <c r="J3625" i="2"/>
  <c r="K3625" i="2" s="1"/>
  <c r="J3778" i="2"/>
  <c r="K3778" i="2" s="1"/>
  <c r="J3671" i="2"/>
  <c r="K3671" i="2" s="1"/>
  <c r="J3754" i="2"/>
  <c r="K3754" i="2" s="1"/>
  <c r="J3626" i="2"/>
  <c r="K3626" i="2" s="1"/>
  <c r="J3713" i="2"/>
  <c r="K3713" i="2" s="1"/>
  <c r="J3804" i="2"/>
  <c r="K3804" i="2" s="1"/>
  <c r="J3627" i="2"/>
  <c r="K3627" i="2" s="1"/>
  <c r="J3779" i="2"/>
  <c r="K3779" i="2" s="1"/>
  <c r="J3550" i="2"/>
  <c r="K3550" i="2" s="1"/>
  <c r="J3672" i="2"/>
  <c r="K3672" i="2" s="1"/>
  <c r="J3598" i="2"/>
  <c r="K3598" i="2" s="1"/>
  <c r="J3714" i="2"/>
  <c r="K3714" i="2" s="1"/>
  <c r="J3755" i="2"/>
  <c r="K3755" i="2" s="1"/>
  <c r="J3673" i="2"/>
  <c r="K3673" i="2" s="1"/>
  <c r="J3545" i="2"/>
  <c r="K3545" i="2" s="1"/>
  <c r="J3715" i="2"/>
  <c r="K3715" i="2" s="1"/>
  <c r="J3756" i="2"/>
  <c r="K3756" i="2" s="1"/>
  <c r="J3674" i="2"/>
  <c r="K3674" i="2" s="1"/>
  <c r="J3628" i="2"/>
  <c r="K3628" i="2" s="1"/>
  <c r="J3629" i="2"/>
  <c r="K3629" i="2" s="1"/>
  <c r="J3551" i="2"/>
  <c r="K3551" i="2" s="1"/>
  <c r="J3630" i="2"/>
  <c r="K3630" i="2" s="1"/>
  <c r="J3675" i="2"/>
  <c r="K3675" i="2" s="1"/>
  <c r="J3552" i="2"/>
  <c r="K3552" i="2" s="1"/>
  <c r="J3631" i="2"/>
  <c r="K3631" i="2" s="1"/>
  <c r="J3716" i="2"/>
  <c r="K3716" i="2" s="1"/>
  <c r="J3757" i="2"/>
  <c r="K3757" i="2" s="1"/>
  <c r="J3758" i="2"/>
  <c r="K3758" i="2" s="1"/>
  <c r="J3632" i="2"/>
  <c r="K3632" i="2" s="1"/>
  <c r="J3599" i="2"/>
  <c r="K3599" i="2" s="1"/>
  <c r="J3546" i="2"/>
  <c r="K3546" i="2" s="1"/>
  <c r="J3633" i="2"/>
  <c r="K3633" i="2" s="1"/>
  <c r="J3600" i="2"/>
  <c r="K3600" i="2" s="1"/>
  <c r="J3780" i="2"/>
  <c r="K3780" i="2" s="1"/>
  <c r="J3569" i="2"/>
  <c r="K3569" i="2" s="1"/>
  <c r="J3634" i="2"/>
  <c r="K3634" i="2" s="1"/>
  <c r="J3635" i="2"/>
  <c r="K3635" i="2" s="1"/>
  <c r="J3717" i="2"/>
  <c r="K3717" i="2" s="1"/>
  <c r="J3718" i="2"/>
  <c r="K3718" i="2" s="1"/>
  <c r="J3719" i="2"/>
  <c r="K3719" i="2" s="1"/>
  <c r="J3636" i="2"/>
  <c r="K3636" i="2" s="1"/>
  <c r="J3601" i="2"/>
  <c r="K3601" i="2" s="1"/>
  <c r="J3720" i="2"/>
  <c r="K3720" i="2" s="1"/>
  <c r="J3721" i="2"/>
  <c r="K3721" i="2" s="1"/>
  <c r="J3722" i="2"/>
  <c r="K3722" i="2" s="1"/>
  <c r="J3781" i="2"/>
  <c r="K3781" i="2" s="1"/>
  <c r="J3782" i="2"/>
  <c r="K3782" i="2" s="1"/>
  <c r="J3723" i="2"/>
  <c r="K3723" i="2" s="1"/>
  <c r="J3676" i="2"/>
  <c r="K3676" i="2" s="1"/>
  <c r="J3677" i="2"/>
  <c r="K3677" i="2" s="1"/>
  <c r="J3759" i="2"/>
  <c r="K3759" i="2" s="1"/>
  <c r="J3678" i="2"/>
  <c r="K3678" i="2" s="1"/>
  <c r="J3679" i="2"/>
  <c r="K3679" i="2" s="1"/>
  <c r="J3602" i="2"/>
  <c r="K3602" i="2" s="1"/>
  <c r="J3553" i="2"/>
  <c r="K3553" i="2" s="1"/>
  <c r="J3603" i="2"/>
  <c r="K3603" i="2" s="1"/>
  <c r="J3724" i="2"/>
  <c r="K3724" i="2" s="1"/>
  <c r="J3604" i="2"/>
  <c r="K3604" i="2" s="1"/>
  <c r="J3805" i="2"/>
  <c r="K3805" i="2" s="1"/>
  <c r="J3680" i="2"/>
  <c r="K3680" i="2" s="1"/>
  <c r="J3725" i="2"/>
  <c r="K3725" i="2" s="1"/>
  <c r="J3637" i="2"/>
  <c r="K3637" i="2" s="1"/>
  <c r="J3638" i="2"/>
  <c r="K3638" i="2" s="1"/>
  <c r="J3806" i="2"/>
  <c r="K3806" i="2" s="1"/>
  <c r="J3726" i="2"/>
  <c r="K3726" i="2" s="1"/>
  <c r="J3760" i="2"/>
  <c r="K3760" i="2" s="1"/>
  <c r="J3605" i="2"/>
  <c r="K3605" i="2" s="1"/>
  <c r="J3570" i="2"/>
  <c r="K3570" i="2" s="1"/>
  <c r="J3681" i="2"/>
  <c r="K3681" i="2" s="1"/>
  <c r="J3606" i="2"/>
  <c r="K3606" i="2" s="1"/>
  <c r="J3639" i="2"/>
  <c r="K3639" i="2" s="1"/>
  <c r="J3571" i="2"/>
  <c r="K3571" i="2" s="1"/>
  <c r="J3607" i="2"/>
  <c r="K3607" i="2" s="1"/>
  <c r="J3554" i="2"/>
  <c r="K3554" i="2" s="1"/>
  <c r="J3541" i="2"/>
  <c r="K3541" i="2" s="1"/>
  <c r="J3608" i="2"/>
  <c r="K3608" i="2" s="1"/>
  <c r="J3761" i="2"/>
  <c r="K3761" i="2" s="1"/>
  <c r="J3807" i="2"/>
  <c r="K3807" i="2" s="1"/>
  <c r="J3682" i="2"/>
  <c r="K3682" i="2" s="1"/>
  <c r="J3640" i="2"/>
  <c r="K3640" i="2" s="1"/>
  <c r="J3641" i="2"/>
  <c r="K3641" i="2" s="1"/>
  <c r="J3642" i="2"/>
  <c r="K3642" i="2" s="1"/>
  <c r="J3555" i="2"/>
  <c r="K3555" i="2" s="1"/>
  <c r="J3643" i="2"/>
  <c r="K3643" i="2" s="1"/>
  <c r="J3683" i="2"/>
  <c r="K3683" i="2" s="1"/>
  <c r="J3727" i="2"/>
  <c r="K3727" i="2" s="1"/>
  <c r="J3783" i="2"/>
  <c r="K3783" i="2" s="1"/>
  <c r="J3572" i="2"/>
  <c r="K3572" i="2" s="1"/>
  <c r="J3684" i="2"/>
  <c r="K3684" i="2" s="1"/>
  <c r="J3728" i="2"/>
  <c r="K3728" i="2" s="1"/>
  <c r="J3644" i="2"/>
  <c r="K3644" i="2" s="1"/>
  <c r="J3573" i="2"/>
  <c r="K3573" i="2" s="1"/>
  <c r="J3645" i="2"/>
  <c r="K3645" i="2" s="1"/>
  <c r="J3784" i="2"/>
  <c r="K3784" i="2" s="1"/>
  <c r="J3685" i="2"/>
  <c r="K3685" i="2" s="1"/>
  <c r="J3785" i="2"/>
  <c r="K3785" i="2" s="1"/>
  <c r="J3646" i="2"/>
  <c r="K3646" i="2" s="1"/>
  <c r="J3786" i="2"/>
  <c r="K3786" i="2" s="1"/>
  <c r="J3817" i="2"/>
  <c r="K3817" i="2" s="1"/>
  <c r="J3729" i="2"/>
  <c r="K3729" i="2" s="1"/>
  <c r="J3686" i="2"/>
  <c r="K3686" i="2" s="1"/>
  <c r="J3808" i="2"/>
  <c r="K3808" i="2" s="1"/>
  <c r="J3542" i="2"/>
  <c r="K3542" i="2" s="1"/>
  <c r="J3787" i="2"/>
  <c r="K3787" i="2" s="1"/>
  <c r="J3574" i="2"/>
  <c r="K3574" i="2" s="1"/>
  <c r="J3687" i="2"/>
  <c r="K3687" i="2" s="1"/>
  <c r="J3730" i="2"/>
  <c r="K3730" i="2" s="1"/>
  <c r="J3609" i="2"/>
  <c r="K3609" i="2" s="1"/>
  <c r="J3762" i="2"/>
  <c r="K3762" i="2" s="1"/>
  <c r="J3818" i="2"/>
  <c r="K3818" i="2" s="1"/>
  <c r="J3647" i="2"/>
  <c r="K3647" i="2" s="1"/>
  <c r="J3788" i="2"/>
  <c r="K3788" i="2" s="1"/>
  <c r="J3763" i="2"/>
  <c r="K3763" i="2" s="1"/>
  <c r="J3575" i="2"/>
  <c r="K3575" i="2" s="1"/>
  <c r="J3688" i="2"/>
  <c r="K3688" i="2" s="1"/>
  <c r="J3689" i="2"/>
  <c r="K3689" i="2" s="1"/>
  <c r="J3690" i="2"/>
  <c r="K3690" i="2" s="1"/>
  <c r="J3691" i="2"/>
  <c r="K3691" i="2" s="1"/>
  <c r="J3556" i="2"/>
  <c r="K3556" i="2" s="1"/>
  <c r="J3764" i="2"/>
  <c r="K3764" i="2" s="1"/>
  <c r="J3731" i="2"/>
  <c r="K3731" i="2" s="1"/>
  <c r="J3576" i="2"/>
  <c r="K3576" i="2" s="1"/>
  <c r="J3732" i="2"/>
  <c r="K3732" i="2" s="1"/>
  <c r="J3789" i="2"/>
  <c r="K3789" i="2" s="1"/>
  <c r="J3692" i="2"/>
  <c r="K3692" i="2" s="1"/>
  <c r="J3648" i="2"/>
  <c r="K3648" i="2" s="1"/>
  <c r="J3547" i="2"/>
  <c r="K3547" i="2" s="1"/>
  <c r="J3733" i="2"/>
  <c r="K3733" i="2" s="1"/>
  <c r="J3734" i="2"/>
  <c r="K3734" i="2" s="1"/>
  <c r="J3809" i="2"/>
  <c r="K3809" i="2" s="1"/>
  <c r="J3649" i="2"/>
  <c r="K3649" i="2" s="1"/>
  <c r="J3790" i="2"/>
  <c r="K3790" i="2" s="1"/>
  <c r="J3765" i="2"/>
  <c r="K3765" i="2" s="1"/>
  <c r="J3650" i="2"/>
  <c r="K3650" i="2" s="1"/>
  <c r="J3693" i="2"/>
  <c r="K3693" i="2" s="1"/>
  <c r="J3577" i="2"/>
  <c r="K3577" i="2" s="1"/>
  <c r="J3791" i="2"/>
  <c r="K3791" i="2" s="1"/>
  <c r="J3792" i="2"/>
  <c r="K3792" i="2" s="1"/>
  <c r="J3694" i="2"/>
  <c r="K3694" i="2" s="1"/>
  <c r="J3610" i="2"/>
  <c r="K3610" i="2" s="1"/>
  <c r="J3578" i="2"/>
  <c r="K3578" i="2" s="1"/>
  <c r="J3579" i="2"/>
  <c r="K3579" i="2" s="1"/>
  <c r="J3557" i="2"/>
  <c r="K3557" i="2" s="1"/>
  <c r="J3651" i="2"/>
  <c r="K3651" i="2" s="1"/>
  <c r="J3652" i="2"/>
  <c r="K3652" i="2" s="1"/>
  <c r="J3558" i="2"/>
  <c r="K3558" i="2" s="1"/>
  <c r="J3580" i="2"/>
  <c r="K3580" i="2" s="1"/>
  <c r="J3611" i="2"/>
  <c r="K3611" i="2" s="1"/>
  <c r="J3559" i="2"/>
  <c r="K3559" i="2" s="1"/>
  <c r="J3581" i="2"/>
  <c r="K3581" i="2" s="1"/>
  <c r="J3612" i="2"/>
  <c r="K3612" i="2" s="1"/>
  <c r="J3695" i="2"/>
  <c r="K3695" i="2" s="1"/>
  <c r="J3793" i="2"/>
  <c r="K3793" i="2" s="1"/>
  <c r="J3582" i="2"/>
  <c r="K3582" i="2" s="1"/>
  <c r="J3810" i="2"/>
  <c r="K3810" i="2" s="1"/>
  <c r="J3766" i="2"/>
  <c r="K3766" i="2" s="1"/>
  <c r="J3794" i="2"/>
  <c r="K3794" i="2" s="1"/>
  <c r="J3653" i="2"/>
  <c r="K3653" i="2" s="1"/>
  <c r="J3767" i="2"/>
  <c r="K3767" i="2" s="1"/>
  <c r="J3696" i="2"/>
  <c r="K3696" i="2" s="1"/>
  <c r="J3795" i="2"/>
  <c r="K3795" i="2" s="1"/>
  <c r="J3768" i="2"/>
  <c r="K3768" i="2" s="1"/>
  <c r="J3735" i="2"/>
  <c r="K3735" i="2" s="1"/>
  <c r="J3796" i="2"/>
  <c r="K3796" i="2" s="1"/>
  <c r="J3583" i="2"/>
  <c r="K3583" i="2" s="1"/>
  <c r="J3697" i="2"/>
  <c r="K3697" i="2" s="1"/>
  <c r="J3654" i="2"/>
  <c r="K3654" i="2" s="1"/>
  <c r="J3584" i="2"/>
  <c r="K3584" i="2" s="1"/>
  <c r="J3736" i="2"/>
  <c r="K3736" i="2" s="1"/>
  <c r="J3737" i="2"/>
  <c r="K3737" i="2" s="1"/>
  <c r="J3548" i="2"/>
  <c r="K3548" i="2" s="1"/>
  <c r="J3560" i="2"/>
  <c r="K3560" i="2" s="1"/>
  <c r="J3585" i="2"/>
  <c r="K3585" i="2" s="1"/>
  <c r="J3797" i="2"/>
  <c r="K3797" i="2" s="1"/>
  <c r="J3698" i="2"/>
  <c r="K3698" i="2" s="1"/>
  <c r="J3769" i="2"/>
  <c r="K3769" i="2" s="1"/>
  <c r="J3811" i="2"/>
  <c r="K3811" i="2" s="1"/>
  <c r="J3738" i="2"/>
  <c r="K3738" i="2" s="1"/>
  <c r="J3561" i="2"/>
  <c r="K3561" i="2" s="1"/>
  <c r="J3798" i="2"/>
  <c r="K3798" i="2" s="1"/>
  <c r="J3655" i="2"/>
  <c r="K3655" i="2" s="1"/>
  <c r="J3613" i="2"/>
  <c r="K3613" i="2" s="1"/>
  <c r="J3656" i="2"/>
  <c r="K3656" i="2" s="1"/>
  <c r="J3699" i="2"/>
  <c r="K3699" i="2" s="1"/>
  <c r="J3657" i="2"/>
  <c r="K3657" i="2" s="1"/>
  <c r="J3586" i="2"/>
  <c r="K3586" i="2" s="1"/>
  <c r="J3587" i="2"/>
  <c r="K3587" i="2" s="1"/>
  <c r="J3549" i="2"/>
  <c r="K3549" i="2" s="1"/>
  <c r="J3700" i="2"/>
  <c r="K3700" i="2" s="1"/>
  <c r="J3770" i="2"/>
  <c r="K3770" i="2" s="1"/>
  <c r="J3739" i="2"/>
  <c r="K3739" i="2" s="1"/>
  <c r="J3740" i="2"/>
  <c r="K3740" i="2" s="1"/>
  <c r="J3614" i="2"/>
  <c r="K3614" i="2" s="1"/>
  <c r="J3701" i="2"/>
  <c r="K3701" i="2" s="1"/>
  <c r="J3658" i="2"/>
  <c r="K3658" i="2" s="1"/>
  <c r="J3659" i="2"/>
  <c r="K3659" i="2" s="1"/>
  <c r="J3660" i="2"/>
  <c r="K3660" i="2" s="1"/>
  <c r="J3741" i="2"/>
  <c r="K3741" i="2" s="1"/>
  <c r="J3562" i="2"/>
  <c r="K3562" i="2" s="1"/>
  <c r="J3771" i="2"/>
  <c r="K3771" i="2" s="1"/>
  <c r="J3702" i="2"/>
  <c r="K3702" i="2" s="1"/>
  <c r="J3742" i="2"/>
  <c r="K3742" i="2" s="1"/>
  <c r="J3563" i="2"/>
  <c r="K3563" i="2" s="1"/>
  <c r="J3588" i="2"/>
  <c r="K3588" i="2" s="1"/>
  <c r="J3772" i="2"/>
  <c r="K3772" i="2" s="1"/>
  <c r="J3812" i="2"/>
  <c r="K3812" i="2" s="1"/>
  <c r="J3564" i="2"/>
  <c r="K3564" i="2" s="1"/>
  <c r="J3565" i="2"/>
  <c r="K3565" i="2" s="1"/>
  <c r="J3661" i="2"/>
  <c r="K3661" i="2" s="1"/>
  <c r="J3703" i="2"/>
  <c r="K3703" i="2" s="1"/>
  <c r="J3773" i="2"/>
  <c r="K3773" i="2" s="1"/>
  <c r="J3743" i="2"/>
  <c r="K3743" i="2" s="1"/>
  <c r="J3662" i="2"/>
  <c r="K3662" i="2" s="1"/>
  <c r="J3540" i="2"/>
  <c r="K3540" i="2" s="1"/>
  <c r="J3799" i="2"/>
  <c r="K3799" i="2" s="1"/>
  <c r="J3813" i="2"/>
  <c r="K3813" i="2" s="1"/>
  <c r="J3663" i="2"/>
  <c r="K3663" i="2" s="1"/>
  <c r="J3615" i="2"/>
  <c r="K3615" i="2" s="1"/>
  <c r="J3589" i="2"/>
  <c r="K3589" i="2" s="1"/>
  <c r="J3744" i="2"/>
  <c r="K3744" i="2" s="1"/>
  <c r="J3590" i="2"/>
  <c r="K3590" i="2" s="1"/>
  <c r="J3591" i="2"/>
  <c r="K3591" i="2" s="1"/>
  <c r="J3566" i="2"/>
  <c r="K3566" i="2" s="1"/>
  <c r="J3543" i="2"/>
  <c r="K3543" i="2" s="1"/>
  <c r="J3664" i="2"/>
  <c r="K3664" i="2" s="1"/>
  <c r="J3592" i="2"/>
  <c r="K3592" i="2" s="1"/>
  <c r="J3704" i="2"/>
  <c r="K3704" i="2" s="1"/>
  <c r="J3616" i="2"/>
  <c r="K3616" i="2" s="1"/>
  <c r="J3745" i="2"/>
  <c r="K3745" i="2" s="1"/>
  <c r="J3665" i="2"/>
  <c r="K3665" i="2" s="1"/>
  <c r="J3746" i="2"/>
  <c r="K3746" i="2" s="1"/>
  <c r="J3666" i="2"/>
  <c r="K3666" i="2" s="1"/>
  <c r="J3705" i="2"/>
  <c r="K3705" i="2" s="1"/>
  <c r="J3617" i="2"/>
  <c r="K3617" i="2" s="1"/>
  <c r="J3706" i="2"/>
  <c r="K3706" i="2" s="1"/>
  <c r="J3667" i="2"/>
  <c r="K3667" i="2" s="1"/>
  <c r="J3668" i="2"/>
  <c r="K3668" i="2" s="1"/>
  <c r="J3747" i="2"/>
  <c r="K3747" i="2" s="1"/>
  <c r="J3748" i="2"/>
  <c r="K3748" i="2" s="1"/>
  <c r="J3707" i="2"/>
  <c r="K3707" i="2" s="1"/>
  <c r="J3669" i="2"/>
  <c r="K3669" i="2" s="1"/>
  <c r="J3749" i="2"/>
  <c r="K3749" i="2" s="1"/>
  <c r="J3750" i="2"/>
  <c r="K3750" i="2" s="1"/>
  <c r="J3708" i="2"/>
  <c r="K3708" i="2" s="1"/>
  <c r="J3709" i="2"/>
  <c r="K3709" i="2" s="1"/>
  <c r="J3618" i="2"/>
  <c r="K3618" i="2" s="1"/>
  <c r="J3670" i="2"/>
  <c r="K3670" i="2" s="1"/>
  <c r="J3774" i="2"/>
  <c r="K3774" i="2" s="1"/>
  <c r="J3593" i="2"/>
  <c r="K3593" i="2" s="1"/>
  <c r="J3619" i="2"/>
  <c r="K3619" i="2" s="1"/>
  <c r="J3814" i="2"/>
  <c r="K3814" i="2" s="1"/>
  <c r="J3620" i="2"/>
  <c r="K3620" i="2" s="1"/>
  <c r="J3567" i="2"/>
  <c r="K3567" i="2" s="1"/>
  <c r="J3621" i="2"/>
  <c r="K3621" i="2" s="1"/>
  <c r="J3568" i="2"/>
  <c r="K3568" i="2" s="1"/>
  <c r="J3710" i="2"/>
  <c r="K3710" i="2" s="1"/>
  <c r="J3751" i="2"/>
  <c r="K3751" i="2" s="1"/>
  <c r="J3775" i="2"/>
  <c r="K3775" i="2" s="1"/>
  <c r="J3711" i="2"/>
  <c r="K3711" i="2" s="1"/>
  <c r="J3594" i="2"/>
  <c r="K3594" i="2" s="1"/>
  <c r="J3595" i="2"/>
  <c r="K3595" i="2" s="1"/>
  <c r="J3622" i="2"/>
  <c r="K3622" i="2" s="1"/>
  <c r="J3623" i="2"/>
  <c r="K3623" i="2" s="1"/>
  <c r="J3544" i="2"/>
  <c r="K3544" i="2" s="1"/>
  <c r="J3815" i="2"/>
  <c r="K3815" i="2" s="1"/>
  <c r="J3596" i="2"/>
  <c r="K3596" i="2" s="1"/>
  <c r="J3800" i="2"/>
  <c r="K3800" i="2" s="1"/>
  <c r="J3776" i="2"/>
  <c r="K3776" i="2" s="1"/>
  <c r="J3752" i="2"/>
  <c r="K3752" i="2" s="1"/>
  <c r="J3753" i="2"/>
  <c r="K3753" i="2" s="1"/>
  <c r="J3801" i="2"/>
  <c r="K3801" i="2" s="1"/>
  <c r="J3816" i="2"/>
  <c r="K3816" i="2" s="1"/>
  <c r="J3463" i="2"/>
  <c r="K3463" i="2" s="1"/>
  <c r="J3462" i="2"/>
  <c r="K3462" i="2" s="1"/>
  <c r="J3461" i="2"/>
  <c r="K3461" i="2" s="1"/>
  <c r="J3460" i="2"/>
  <c r="K3460" i="2" s="1"/>
  <c r="J3459" i="2"/>
  <c r="K3459" i="2" s="1"/>
  <c r="J3458" i="2"/>
  <c r="K3458" i="2" s="1"/>
  <c r="J3454" i="2"/>
  <c r="K3454" i="2" s="1"/>
  <c r="J3457" i="2"/>
  <c r="K3457" i="2" s="1"/>
  <c r="J3455" i="2"/>
  <c r="K3455" i="2" s="1"/>
  <c r="J3456" i="2"/>
  <c r="K3456" i="2" s="1"/>
  <c r="J3453" i="2"/>
  <c r="K3453" i="2" s="1"/>
  <c r="J3452" i="2"/>
  <c r="K3452" i="2" s="1"/>
  <c r="J3451" i="2"/>
  <c r="K3451" i="2" s="1"/>
  <c r="J3450" i="2"/>
  <c r="K3450" i="2" s="1"/>
  <c r="J3445" i="2"/>
  <c r="K3445" i="2" s="1"/>
  <c r="J3448" i="2"/>
  <c r="K3448" i="2" s="1"/>
  <c r="J3446" i="2"/>
  <c r="K3446" i="2" s="1"/>
  <c r="J3447" i="2"/>
  <c r="K3447" i="2" s="1"/>
  <c r="J3449" i="2"/>
  <c r="K3449" i="2" s="1"/>
  <c r="J3444" i="2"/>
  <c r="K3444" i="2" s="1"/>
  <c r="J3443" i="2"/>
  <c r="K3443" i="2" s="1"/>
  <c r="J3442" i="2"/>
  <c r="K3442" i="2" s="1"/>
  <c r="J3441" i="2"/>
  <c r="K3441" i="2" s="1"/>
  <c r="J3435" i="2"/>
  <c r="K3435" i="2" s="1"/>
  <c r="J3436" i="2"/>
  <c r="K3436" i="2" s="1"/>
  <c r="J3439" i="2"/>
  <c r="K3439" i="2" s="1"/>
  <c r="J3440" i="2"/>
  <c r="K3440" i="2" s="1"/>
  <c r="J3437" i="2"/>
  <c r="K3437" i="2" s="1"/>
  <c r="J3438" i="2"/>
  <c r="K3438" i="2" s="1"/>
  <c r="J3434" i="2"/>
  <c r="K3434" i="2" s="1"/>
  <c r="J3430" i="2"/>
  <c r="K3430" i="2" s="1"/>
  <c r="J3432" i="2"/>
  <c r="K3432" i="2" s="1"/>
  <c r="J3431" i="2"/>
  <c r="K3431" i="2" s="1"/>
  <c r="J3433" i="2"/>
  <c r="K3433" i="2" s="1"/>
  <c r="J3429" i="2"/>
  <c r="K3429" i="2" s="1"/>
  <c r="J3069" i="2"/>
  <c r="K3069" i="2" s="1"/>
  <c r="J3070" i="2"/>
  <c r="K3070" i="2" s="1"/>
  <c r="J3071" i="2"/>
  <c r="K3071" i="2" s="1"/>
  <c r="J3073" i="2"/>
  <c r="K3073" i="2" s="1"/>
  <c r="J3074" i="2"/>
  <c r="K3074" i="2" s="1"/>
  <c r="J3072" i="2"/>
  <c r="K3072" i="2" s="1"/>
  <c r="J3090" i="2"/>
  <c r="K3090" i="2" s="1"/>
  <c r="J3075" i="2"/>
  <c r="K3075" i="2" s="1"/>
  <c r="J3082" i="2"/>
  <c r="K3082" i="2" s="1"/>
  <c r="J3088" i="2"/>
  <c r="K3088" i="2" s="1"/>
  <c r="J3083" i="2"/>
  <c r="K3083" i="2" s="1"/>
  <c r="J3078" i="2"/>
  <c r="K3078" i="2" s="1"/>
  <c r="J3093" i="2"/>
  <c r="K3093" i="2" s="1"/>
  <c r="J3084" i="2"/>
  <c r="K3084" i="2" s="1"/>
  <c r="J3085" i="2"/>
  <c r="K3085" i="2" s="1"/>
  <c r="J3091" i="2"/>
  <c r="K3091" i="2" s="1"/>
  <c r="J3092" i="2"/>
  <c r="K3092" i="2" s="1"/>
  <c r="J3086" i="2"/>
  <c r="K3086" i="2" s="1"/>
  <c r="J3079" i="2"/>
  <c r="K3079" i="2" s="1"/>
  <c r="J3087" i="2"/>
  <c r="K3087" i="2" s="1"/>
  <c r="J3089" i="2"/>
  <c r="K3089" i="2" s="1"/>
  <c r="J3076" i="2"/>
  <c r="K3076" i="2" s="1"/>
  <c r="J3080" i="2"/>
  <c r="K3080" i="2" s="1"/>
  <c r="J3081" i="2"/>
  <c r="K3081" i="2" s="1"/>
  <c r="J3077" i="2"/>
  <c r="K3077" i="2" s="1"/>
  <c r="J3094" i="2"/>
  <c r="K3094" i="2" s="1"/>
  <c r="J3243" i="2"/>
  <c r="K3243" i="2" s="1"/>
  <c r="J3244" i="2"/>
  <c r="K3244" i="2" s="1"/>
  <c r="J3337" i="2"/>
  <c r="K3337" i="2" s="1"/>
  <c r="J3290" i="2"/>
  <c r="K3290" i="2" s="1"/>
  <c r="J3291" i="2"/>
  <c r="K3291" i="2" s="1"/>
  <c r="J3116" i="2"/>
  <c r="K3116" i="2" s="1"/>
  <c r="J3338" i="2"/>
  <c r="K3338" i="2" s="1"/>
  <c r="J3156" i="2"/>
  <c r="K3156" i="2" s="1"/>
  <c r="J3157" i="2"/>
  <c r="K3157" i="2" s="1"/>
  <c r="J3200" i="2"/>
  <c r="K3200" i="2" s="1"/>
  <c r="J3385" i="2"/>
  <c r="K3385" i="2" s="1"/>
  <c r="J3339" i="2"/>
  <c r="K3339" i="2" s="1"/>
  <c r="J3340" i="2"/>
  <c r="K3340" i="2" s="1"/>
  <c r="J3292" i="2"/>
  <c r="K3292" i="2" s="1"/>
  <c r="J3293" i="2"/>
  <c r="K3293" i="2" s="1"/>
  <c r="J3294" i="2"/>
  <c r="K3294" i="2" s="1"/>
  <c r="J3201" i="2"/>
  <c r="K3201" i="2" s="1"/>
  <c r="J3130" i="2"/>
  <c r="K3130" i="2" s="1"/>
  <c r="J3245" i="2"/>
  <c r="K3245" i="2" s="1"/>
  <c r="J3202" i="2"/>
  <c r="K3202" i="2" s="1"/>
  <c r="J3203" i="2"/>
  <c r="K3203" i="2" s="1"/>
  <c r="J3295" i="2"/>
  <c r="K3295" i="2" s="1"/>
  <c r="J3296" i="2"/>
  <c r="K3296" i="2" s="1"/>
  <c r="J3341" i="2"/>
  <c r="K3341" i="2" s="1"/>
  <c r="J3342" i="2"/>
  <c r="K3342" i="2" s="1"/>
  <c r="J3158" i="2"/>
  <c r="K3158" i="2" s="1"/>
  <c r="J3117" i="2"/>
  <c r="K3117" i="2" s="1"/>
  <c r="J3131" i="2"/>
  <c r="K3131" i="2" s="1"/>
  <c r="J3100" i="2"/>
  <c r="K3100" i="2" s="1"/>
  <c r="J3297" i="2"/>
  <c r="K3297" i="2" s="1"/>
  <c r="J3204" i="2"/>
  <c r="K3204" i="2" s="1"/>
  <c r="J3246" i="2"/>
  <c r="K3246" i="2" s="1"/>
  <c r="J3247" i="2"/>
  <c r="K3247" i="2" s="1"/>
  <c r="J3205" i="2"/>
  <c r="K3205" i="2" s="1"/>
  <c r="J3248" i="2"/>
  <c r="K3248" i="2" s="1"/>
  <c r="J3249" i="2"/>
  <c r="K3249" i="2" s="1"/>
  <c r="J3206" i="2"/>
  <c r="K3206" i="2" s="1"/>
  <c r="J3104" i="2"/>
  <c r="K3104" i="2" s="1"/>
  <c r="J3105" i="2"/>
  <c r="K3105" i="2" s="1"/>
  <c r="J3250" i="2"/>
  <c r="K3250" i="2" s="1"/>
  <c r="J3207" i="2"/>
  <c r="K3207" i="2" s="1"/>
  <c r="J3298" i="2"/>
  <c r="K3298" i="2" s="1"/>
  <c r="J3386" i="2"/>
  <c r="K3386" i="2" s="1"/>
  <c r="J3387" i="2"/>
  <c r="K3387" i="2" s="1"/>
  <c r="J3343" i="2"/>
  <c r="K3343" i="2" s="1"/>
  <c r="J3159" i="2"/>
  <c r="K3159" i="2" s="1"/>
  <c r="J3208" i="2"/>
  <c r="K3208" i="2" s="1"/>
  <c r="J3388" i="2"/>
  <c r="K3388" i="2" s="1"/>
  <c r="J3132" i="2"/>
  <c r="K3132" i="2" s="1"/>
  <c r="J3344" i="2"/>
  <c r="K3344" i="2" s="1"/>
  <c r="J3345" i="2"/>
  <c r="K3345" i="2" s="1"/>
  <c r="J3160" i="2"/>
  <c r="K3160" i="2" s="1"/>
  <c r="J3161" i="2"/>
  <c r="K3161" i="2" s="1"/>
  <c r="J3209" i="2"/>
  <c r="K3209" i="2" s="1"/>
  <c r="J3389" i="2"/>
  <c r="K3389" i="2" s="1"/>
  <c r="J3299" i="2"/>
  <c r="K3299" i="2" s="1"/>
  <c r="J3251" i="2"/>
  <c r="K3251" i="2" s="1"/>
  <c r="J3252" i="2"/>
  <c r="K3252" i="2" s="1"/>
  <c r="J3253" i="2"/>
  <c r="K3253" i="2" s="1"/>
  <c r="J3300" i="2"/>
  <c r="K3300" i="2" s="1"/>
  <c r="J3210" i="2"/>
  <c r="K3210" i="2" s="1"/>
  <c r="J3118" i="2"/>
  <c r="K3118" i="2" s="1"/>
  <c r="J3211" i="2"/>
  <c r="K3211" i="2" s="1"/>
  <c r="J3119" i="2"/>
  <c r="K3119" i="2" s="1"/>
  <c r="J3212" i="2"/>
  <c r="K3212" i="2" s="1"/>
  <c r="J3162" i="2"/>
  <c r="K3162" i="2" s="1"/>
  <c r="J3163" i="2"/>
  <c r="K3163" i="2" s="1"/>
  <c r="J3164" i="2"/>
  <c r="K3164" i="2" s="1"/>
  <c r="J3213" i="2"/>
  <c r="K3213" i="2" s="1"/>
  <c r="J3254" i="2"/>
  <c r="K3254" i="2" s="1"/>
  <c r="J3346" i="2"/>
  <c r="K3346" i="2" s="1"/>
  <c r="J3390" i="2"/>
  <c r="K3390" i="2" s="1"/>
  <c r="J3301" i="2"/>
  <c r="K3301" i="2" s="1"/>
  <c r="J3417" i="2"/>
  <c r="K3417" i="2" s="1"/>
  <c r="J3133" i="2"/>
  <c r="K3133" i="2" s="1"/>
  <c r="J3302" i="2"/>
  <c r="K3302" i="2" s="1"/>
  <c r="J3255" i="2"/>
  <c r="K3255" i="2" s="1"/>
  <c r="J3165" i="2"/>
  <c r="K3165" i="2" s="1"/>
  <c r="J3303" i="2"/>
  <c r="K3303" i="2" s="1"/>
  <c r="J3347" i="2"/>
  <c r="K3347" i="2" s="1"/>
  <c r="J3304" i="2"/>
  <c r="K3304" i="2" s="1"/>
  <c r="J3256" i="2"/>
  <c r="K3256" i="2" s="1"/>
  <c r="J3348" i="2"/>
  <c r="K3348" i="2" s="1"/>
  <c r="J3257" i="2"/>
  <c r="K3257" i="2" s="1"/>
  <c r="J3166" i="2"/>
  <c r="K3166" i="2" s="1"/>
  <c r="J3258" i="2"/>
  <c r="K3258" i="2" s="1"/>
  <c r="J3167" i="2"/>
  <c r="K3167" i="2" s="1"/>
  <c r="J3305" i="2"/>
  <c r="K3305" i="2" s="1"/>
  <c r="J3418" i="2"/>
  <c r="K3418" i="2" s="1"/>
  <c r="J3391" i="2"/>
  <c r="K3391" i="2" s="1"/>
  <c r="J3259" i="2"/>
  <c r="K3259" i="2" s="1"/>
  <c r="J3214" i="2"/>
  <c r="K3214" i="2" s="1"/>
  <c r="J3392" i="2"/>
  <c r="K3392" i="2" s="1"/>
  <c r="J3260" i="2"/>
  <c r="K3260" i="2" s="1"/>
  <c r="J3134" i="2"/>
  <c r="K3134" i="2" s="1"/>
  <c r="J3168" i="2"/>
  <c r="K3168" i="2" s="1"/>
  <c r="J3135" i="2"/>
  <c r="K3135" i="2" s="1"/>
  <c r="J3120" i="2"/>
  <c r="K3120" i="2" s="1"/>
  <c r="J3136" i="2"/>
  <c r="K3136" i="2" s="1"/>
  <c r="J3137" i="2"/>
  <c r="K3137" i="2" s="1"/>
  <c r="J3306" i="2"/>
  <c r="K3306" i="2" s="1"/>
  <c r="J3138" i="2"/>
  <c r="K3138" i="2" s="1"/>
  <c r="J3139" i="2"/>
  <c r="K3139" i="2" s="1"/>
  <c r="J3169" i="2"/>
  <c r="K3169" i="2" s="1"/>
  <c r="J3307" i="2"/>
  <c r="K3307" i="2" s="1"/>
  <c r="J3121" i="2"/>
  <c r="K3121" i="2" s="1"/>
  <c r="J3215" i="2"/>
  <c r="K3215" i="2" s="1"/>
  <c r="J3106" i="2"/>
  <c r="K3106" i="2" s="1"/>
  <c r="J3170" i="2"/>
  <c r="K3170" i="2" s="1"/>
  <c r="J3216" i="2"/>
  <c r="K3216" i="2" s="1"/>
  <c r="J3171" i="2"/>
  <c r="K3171" i="2" s="1"/>
  <c r="J3261" i="2"/>
  <c r="K3261" i="2" s="1"/>
  <c r="J3262" i="2"/>
  <c r="K3262" i="2" s="1"/>
  <c r="J3349" i="2"/>
  <c r="K3349" i="2" s="1"/>
  <c r="J3107" i="2"/>
  <c r="K3107" i="2" s="1"/>
  <c r="J3217" i="2"/>
  <c r="K3217" i="2" s="1"/>
  <c r="J3218" i="2"/>
  <c r="K3218" i="2" s="1"/>
  <c r="J3140" i="2"/>
  <c r="K3140" i="2" s="1"/>
  <c r="J3141" i="2"/>
  <c r="K3141" i="2" s="1"/>
  <c r="J3142" i="2"/>
  <c r="K3142" i="2" s="1"/>
  <c r="J3122" i="2"/>
  <c r="K3122" i="2" s="1"/>
  <c r="J3143" i="2"/>
  <c r="K3143" i="2" s="1"/>
  <c r="J3172" i="2"/>
  <c r="K3172" i="2" s="1"/>
  <c r="J3219" i="2"/>
  <c r="K3219" i="2" s="1"/>
  <c r="J3263" i="2"/>
  <c r="K3263" i="2" s="1"/>
  <c r="J3350" i="2"/>
  <c r="K3350" i="2" s="1"/>
  <c r="J3264" i="2"/>
  <c r="K3264" i="2" s="1"/>
  <c r="J3308" i="2"/>
  <c r="K3308" i="2" s="1"/>
  <c r="J3265" i="2"/>
  <c r="K3265" i="2" s="1"/>
  <c r="J3108" i="2"/>
  <c r="K3108" i="2" s="1"/>
  <c r="J3123" i="2"/>
  <c r="K3123" i="2" s="1"/>
  <c r="J3266" i="2"/>
  <c r="K3266" i="2" s="1"/>
  <c r="J3144" i="2"/>
  <c r="K3144" i="2" s="1"/>
  <c r="J3145" i="2"/>
  <c r="K3145" i="2" s="1"/>
  <c r="J3173" i="2"/>
  <c r="K3173" i="2" s="1"/>
  <c r="J3267" i="2"/>
  <c r="K3267" i="2" s="1"/>
  <c r="J3146" i="2"/>
  <c r="K3146" i="2" s="1"/>
  <c r="J3268" i="2"/>
  <c r="K3268" i="2" s="1"/>
  <c r="J3220" i="2"/>
  <c r="K3220" i="2" s="1"/>
  <c r="J3309" i="2"/>
  <c r="K3309" i="2" s="1"/>
  <c r="J3351" i="2"/>
  <c r="K3351" i="2" s="1"/>
  <c r="J3174" i="2"/>
  <c r="K3174" i="2" s="1"/>
  <c r="J3393" i="2"/>
  <c r="K3393" i="2" s="1"/>
  <c r="J3394" i="2"/>
  <c r="K3394" i="2" s="1"/>
  <c r="J3310" i="2"/>
  <c r="K3310" i="2" s="1"/>
  <c r="J3124" i="2"/>
  <c r="K3124" i="2" s="1"/>
  <c r="J3101" i="2"/>
  <c r="K3101" i="2" s="1"/>
  <c r="J3419" i="2"/>
  <c r="K3419" i="2" s="1"/>
  <c r="J3395" i="2"/>
  <c r="K3395" i="2" s="1"/>
  <c r="J3396" i="2"/>
  <c r="K3396" i="2" s="1"/>
  <c r="J3269" i="2"/>
  <c r="K3269" i="2" s="1"/>
  <c r="J3221" i="2"/>
  <c r="K3221" i="2" s="1"/>
  <c r="J3397" i="2"/>
  <c r="K3397" i="2" s="1"/>
  <c r="J3175" i="2"/>
  <c r="K3175" i="2" s="1"/>
  <c r="J3270" i="2"/>
  <c r="K3270" i="2" s="1"/>
  <c r="J3109" i="2"/>
  <c r="K3109" i="2" s="1"/>
  <c r="J3420" i="2"/>
  <c r="K3420" i="2" s="1"/>
  <c r="J3311" i="2"/>
  <c r="K3311" i="2" s="1"/>
  <c r="J3421" i="2"/>
  <c r="K3421" i="2" s="1"/>
  <c r="J3271" i="2"/>
  <c r="K3271" i="2" s="1"/>
  <c r="J3272" i="2"/>
  <c r="K3272" i="2" s="1"/>
  <c r="J3398" i="2"/>
  <c r="K3398" i="2" s="1"/>
  <c r="J3352" i="2"/>
  <c r="K3352" i="2" s="1"/>
  <c r="J3110" i="2"/>
  <c r="K3110" i="2" s="1"/>
  <c r="J3147" i="2"/>
  <c r="K3147" i="2" s="1"/>
  <c r="J3312" i="2"/>
  <c r="K3312" i="2" s="1"/>
  <c r="J3222" i="2"/>
  <c r="K3222" i="2" s="1"/>
  <c r="J3422" i="2"/>
  <c r="K3422" i="2" s="1"/>
  <c r="J3399" i="2"/>
  <c r="K3399" i="2" s="1"/>
  <c r="J3400" i="2"/>
  <c r="K3400" i="2" s="1"/>
  <c r="J3401" i="2"/>
  <c r="K3401" i="2" s="1"/>
  <c r="J3223" i="2"/>
  <c r="K3223" i="2" s="1"/>
  <c r="J3313" i="2"/>
  <c r="K3313" i="2" s="1"/>
  <c r="J3224" i="2"/>
  <c r="K3224" i="2" s="1"/>
  <c r="J3353" i="2"/>
  <c r="K3353" i="2" s="1"/>
  <c r="J3176" i="2"/>
  <c r="K3176" i="2" s="1"/>
  <c r="J3225" i="2"/>
  <c r="K3225" i="2" s="1"/>
  <c r="J3354" i="2"/>
  <c r="K3354" i="2" s="1"/>
  <c r="J3423" i="2"/>
  <c r="K3423" i="2" s="1"/>
  <c r="J3177" i="2"/>
  <c r="K3177" i="2" s="1"/>
  <c r="J3402" i="2"/>
  <c r="K3402" i="2" s="1"/>
  <c r="J3403" i="2"/>
  <c r="K3403" i="2" s="1"/>
  <c r="J3355" i="2"/>
  <c r="K3355" i="2" s="1"/>
  <c r="J3125" i="2"/>
  <c r="K3125" i="2" s="1"/>
  <c r="J3126" i="2"/>
  <c r="K3126" i="2" s="1"/>
  <c r="J3273" i="2"/>
  <c r="K3273" i="2" s="1"/>
  <c r="J3178" i="2"/>
  <c r="K3178" i="2" s="1"/>
  <c r="J3148" i="2"/>
  <c r="K3148" i="2" s="1"/>
  <c r="J3149" i="2"/>
  <c r="K3149" i="2" s="1"/>
  <c r="J3150" i="2"/>
  <c r="K3150" i="2" s="1"/>
  <c r="J3226" i="2"/>
  <c r="K3226" i="2" s="1"/>
  <c r="J3179" i="2"/>
  <c r="K3179" i="2" s="1"/>
  <c r="J3127" i="2"/>
  <c r="K3127" i="2" s="1"/>
  <c r="J3097" i="2"/>
  <c r="K3097" i="2" s="1"/>
  <c r="J3314" i="2"/>
  <c r="K3314" i="2" s="1"/>
  <c r="J3404" i="2"/>
  <c r="K3404" i="2" s="1"/>
  <c r="J3315" i="2"/>
  <c r="K3315" i="2" s="1"/>
  <c r="J3274" i="2"/>
  <c r="K3274" i="2" s="1"/>
  <c r="J3356" i="2"/>
  <c r="K3356" i="2" s="1"/>
  <c r="J3357" i="2"/>
  <c r="K3357" i="2" s="1"/>
  <c r="J3424" i="2"/>
  <c r="K3424" i="2" s="1"/>
  <c r="J3275" i="2"/>
  <c r="K3275" i="2" s="1"/>
  <c r="J3358" i="2"/>
  <c r="K3358" i="2" s="1"/>
  <c r="J3316" i="2"/>
  <c r="K3316" i="2" s="1"/>
  <c r="J3359" i="2"/>
  <c r="K3359" i="2" s="1"/>
  <c r="J3360" i="2"/>
  <c r="K3360" i="2" s="1"/>
  <c r="J3425" i="2"/>
  <c r="K3425" i="2" s="1"/>
  <c r="J3227" i="2"/>
  <c r="K3227" i="2" s="1"/>
  <c r="J3180" i="2"/>
  <c r="K3180" i="2" s="1"/>
  <c r="J3276" i="2"/>
  <c r="K3276" i="2" s="1"/>
  <c r="J3317" i="2"/>
  <c r="K3317" i="2" s="1"/>
  <c r="J3318" i="2"/>
  <c r="K3318" i="2" s="1"/>
  <c r="J3361" i="2"/>
  <c r="K3361" i="2" s="1"/>
  <c r="J3362" i="2"/>
  <c r="K3362" i="2" s="1"/>
  <c r="J3319" i="2"/>
  <c r="K3319" i="2" s="1"/>
  <c r="J3363" i="2"/>
  <c r="K3363" i="2" s="1"/>
  <c r="J3277" i="2"/>
  <c r="K3277" i="2" s="1"/>
  <c r="J3364" i="2"/>
  <c r="K3364" i="2" s="1"/>
  <c r="J3181" i="2"/>
  <c r="K3181" i="2" s="1"/>
  <c r="J3365" i="2"/>
  <c r="K3365" i="2" s="1"/>
  <c r="J3098" i="2"/>
  <c r="K3098" i="2" s="1"/>
  <c r="J3111" i="2"/>
  <c r="K3111" i="2" s="1"/>
  <c r="J3278" i="2"/>
  <c r="K3278" i="2" s="1"/>
  <c r="J3320" i="2"/>
  <c r="K3320" i="2" s="1"/>
  <c r="J3112" i="2"/>
  <c r="K3112" i="2" s="1"/>
  <c r="J3321" i="2"/>
  <c r="K3321" i="2" s="1"/>
  <c r="J3182" i="2"/>
  <c r="K3182" i="2" s="1"/>
  <c r="J3322" i="2"/>
  <c r="K3322" i="2" s="1"/>
  <c r="J3366" i="2"/>
  <c r="K3366" i="2" s="1"/>
  <c r="J3183" i="2"/>
  <c r="K3183" i="2" s="1"/>
  <c r="J3323" i="2"/>
  <c r="K3323" i="2" s="1"/>
  <c r="J3324" i="2"/>
  <c r="K3324" i="2" s="1"/>
  <c r="J3184" i="2"/>
  <c r="K3184" i="2" s="1"/>
  <c r="J3228" i="2"/>
  <c r="K3228" i="2" s="1"/>
  <c r="J3151" i="2"/>
  <c r="K3151" i="2" s="1"/>
  <c r="J3229" i="2"/>
  <c r="K3229" i="2" s="1"/>
  <c r="J3279" i="2"/>
  <c r="K3279" i="2" s="1"/>
  <c r="J3325" i="2"/>
  <c r="K3325" i="2" s="1"/>
  <c r="J3326" i="2"/>
  <c r="K3326" i="2" s="1"/>
  <c r="J3405" i="2"/>
  <c r="K3405" i="2" s="1"/>
  <c r="J3185" i="2"/>
  <c r="K3185" i="2" s="1"/>
  <c r="J3186" i="2"/>
  <c r="K3186" i="2" s="1"/>
  <c r="J3152" i="2"/>
  <c r="K3152" i="2" s="1"/>
  <c r="J3187" i="2"/>
  <c r="K3187" i="2" s="1"/>
  <c r="J3102" i="2"/>
  <c r="K3102" i="2" s="1"/>
  <c r="J3188" i="2"/>
  <c r="K3188" i="2" s="1"/>
  <c r="J3189" i="2"/>
  <c r="K3189" i="2" s="1"/>
  <c r="J3113" i="2"/>
  <c r="K3113" i="2" s="1"/>
  <c r="J3327" i="2"/>
  <c r="K3327" i="2" s="1"/>
  <c r="J3280" i="2"/>
  <c r="K3280" i="2" s="1"/>
  <c r="J3367" i="2"/>
  <c r="K3367" i="2" s="1"/>
  <c r="J3230" i="2"/>
  <c r="K3230" i="2" s="1"/>
  <c r="J3406" i="2"/>
  <c r="K3406" i="2" s="1"/>
  <c r="J3407" i="2"/>
  <c r="K3407" i="2" s="1"/>
  <c r="J3408" i="2"/>
  <c r="K3408" i="2" s="1"/>
  <c r="J3153" i="2"/>
  <c r="K3153" i="2" s="1"/>
  <c r="J3231" i="2"/>
  <c r="K3231" i="2" s="1"/>
  <c r="J3368" i="2"/>
  <c r="K3368" i="2" s="1"/>
  <c r="J3281" i="2"/>
  <c r="K3281" i="2" s="1"/>
  <c r="J3232" i="2"/>
  <c r="K3232" i="2" s="1"/>
  <c r="J3190" i="2"/>
  <c r="K3190" i="2" s="1"/>
  <c r="J3369" i="2"/>
  <c r="K3369" i="2" s="1"/>
  <c r="J3191" i="2"/>
  <c r="K3191" i="2" s="1"/>
  <c r="J3192" i="2"/>
  <c r="K3192" i="2" s="1"/>
  <c r="J3128" i="2"/>
  <c r="K3128" i="2" s="1"/>
  <c r="J3233" i="2"/>
  <c r="K3233" i="2" s="1"/>
  <c r="J3096" i="2"/>
  <c r="K3096" i="2" s="1"/>
  <c r="J3154" i="2"/>
  <c r="K3154" i="2" s="1"/>
  <c r="J3099" i="2"/>
  <c r="K3099" i="2" s="1"/>
  <c r="J3114" i="2"/>
  <c r="K3114" i="2" s="1"/>
  <c r="J3095" i="2"/>
  <c r="K3095" i="2" s="1"/>
  <c r="J3234" i="2"/>
  <c r="K3234" i="2" s="1"/>
  <c r="J3370" i="2"/>
  <c r="K3370" i="2" s="1"/>
  <c r="J3282" i="2"/>
  <c r="K3282" i="2" s="1"/>
  <c r="J3193" i="2"/>
  <c r="K3193" i="2" s="1"/>
  <c r="J3235" i="2"/>
  <c r="K3235" i="2" s="1"/>
  <c r="J3236" i="2"/>
  <c r="K3236" i="2" s="1"/>
  <c r="J3328" i="2"/>
  <c r="K3328" i="2" s="1"/>
  <c r="J3409" i="2"/>
  <c r="K3409" i="2" s="1"/>
  <c r="J3426" i="2"/>
  <c r="K3426" i="2" s="1"/>
  <c r="J3283" i="2"/>
  <c r="K3283" i="2" s="1"/>
  <c r="J3194" i="2"/>
  <c r="K3194" i="2" s="1"/>
  <c r="J3284" i="2"/>
  <c r="K3284" i="2" s="1"/>
  <c r="J3195" i="2"/>
  <c r="K3195" i="2" s="1"/>
  <c r="J3237" i="2"/>
  <c r="K3237" i="2" s="1"/>
  <c r="J3285" i="2"/>
  <c r="K3285" i="2" s="1"/>
  <c r="J3329" i="2"/>
  <c r="K3329" i="2" s="1"/>
  <c r="J3196" i="2"/>
  <c r="K3196" i="2" s="1"/>
  <c r="J3197" i="2"/>
  <c r="K3197" i="2" s="1"/>
  <c r="J3286" i="2"/>
  <c r="K3286" i="2" s="1"/>
  <c r="J3330" i="2"/>
  <c r="K3330" i="2" s="1"/>
  <c r="J3410" i="2"/>
  <c r="K3410" i="2" s="1"/>
  <c r="J3427" i="2"/>
  <c r="K3427" i="2" s="1"/>
  <c r="J3371" i="2"/>
  <c r="K3371" i="2" s="1"/>
  <c r="J3411" i="2"/>
  <c r="K3411" i="2" s="1"/>
  <c r="J3331" i="2"/>
  <c r="K3331" i="2" s="1"/>
  <c r="J3412" i="2"/>
  <c r="K3412" i="2" s="1"/>
  <c r="J3372" i="2"/>
  <c r="K3372" i="2" s="1"/>
  <c r="J3373" i="2"/>
  <c r="K3373" i="2" s="1"/>
  <c r="J3238" i="2"/>
  <c r="K3238" i="2" s="1"/>
  <c r="J3239" i="2"/>
  <c r="K3239" i="2" s="1"/>
  <c r="J3374" i="2"/>
  <c r="K3374" i="2" s="1"/>
  <c r="J3375" i="2"/>
  <c r="K3375" i="2" s="1"/>
  <c r="J3376" i="2"/>
  <c r="K3376" i="2" s="1"/>
  <c r="J3129" i="2"/>
  <c r="K3129" i="2" s="1"/>
  <c r="J3287" i="2"/>
  <c r="K3287" i="2" s="1"/>
  <c r="J3428" i="2"/>
  <c r="K3428" i="2" s="1"/>
  <c r="J3115" i="2"/>
  <c r="K3115" i="2" s="1"/>
  <c r="J3240" i="2"/>
  <c r="K3240" i="2" s="1"/>
  <c r="J3413" i="2"/>
  <c r="K3413" i="2" s="1"/>
  <c r="J3288" i="2"/>
  <c r="K3288" i="2" s="1"/>
  <c r="J3103" i="2"/>
  <c r="K3103" i="2" s="1"/>
  <c r="J3155" i="2"/>
  <c r="K3155" i="2" s="1"/>
  <c r="J3332" i="2"/>
  <c r="K3332" i="2" s="1"/>
  <c r="J3198" i="2"/>
  <c r="K3198" i="2" s="1"/>
  <c r="J3289" i="2"/>
  <c r="K3289" i="2" s="1"/>
  <c r="J3241" i="2"/>
  <c r="K3241" i="2" s="1"/>
  <c r="J3242" i="2"/>
  <c r="K3242" i="2" s="1"/>
  <c r="J3377" i="2"/>
  <c r="K3377" i="2" s="1"/>
  <c r="J3414" i="2"/>
  <c r="K3414" i="2" s="1"/>
  <c r="J3199" i="2"/>
  <c r="K3199" i="2" s="1"/>
  <c r="J3378" i="2"/>
  <c r="K3378" i="2" s="1"/>
  <c r="J3333" i="2"/>
  <c r="K3333" i="2" s="1"/>
  <c r="J3334" i="2"/>
  <c r="K3334" i="2" s="1"/>
  <c r="J3335" i="2"/>
  <c r="K3335" i="2" s="1"/>
  <c r="J3379" i="2"/>
  <c r="K3379" i="2" s="1"/>
  <c r="J3380" i="2"/>
  <c r="K3380" i="2" s="1"/>
  <c r="J3415" i="2"/>
  <c r="K3415" i="2" s="1"/>
  <c r="J3381" i="2"/>
  <c r="K3381" i="2" s="1"/>
  <c r="J3416" i="2"/>
  <c r="K3416" i="2" s="1"/>
  <c r="J3382" i="2"/>
  <c r="K3382" i="2" s="1"/>
  <c r="J3383" i="2"/>
  <c r="K3383" i="2" s="1"/>
  <c r="J3384" i="2"/>
  <c r="K3384" i="2" s="1"/>
  <c r="J3336" i="2"/>
  <c r="K3336" i="2" s="1"/>
  <c r="J3068" i="2"/>
  <c r="K3068" i="2" s="1"/>
  <c r="J3067" i="2"/>
  <c r="K3067" i="2" s="1"/>
  <c r="J3066" i="2"/>
  <c r="K3066" i="2" s="1"/>
  <c r="J3065" i="2"/>
  <c r="K3065" i="2" s="1"/>
  <c r="J3062" i="2"/>
  <c r="K3062" i="2" s="1"/>
  <c r="J3063" i="2"/>
  <c r="K3063" i="2" s="1"/>
  <c r="J3060" i="2"/>
  <c r="K3060" i="2" s="1"/>
  <c r="J3064" i="2"/>
  <c r="K3064" i="2" s="1"/>
  <c r="J3061" i="2"/>
  <c r="K3061" i="2" s="1"/>
  <c r="J3059" i="2"/>
  <c r="K3059" i="2" s="1"/>
  <c r="J3058" i="2"/>
  <c r="K3058" i="2" s="1"/>
  <c r="J3057" i="2"/>
  <c r="K3057" i="2" s="1"/>
  <c r="J3056" i="2"/>
  <c r="K3056" i="2" s="1"/>
  <c r="J3039" i="2"/>
  <c r="K3039" i="2" s="1"/>
  <c r="J3040" i="2"/>
  <c r="K3040" i="2" s="1"/>
  <c r="J3038" i="2"/>
  <c r="K3038" i="2" s="1"/>
  <c r="J3041" i="2"/>
  <c r="K3041" i="2" s="1"/>
  <c r="J3046" i="2"/>
  <c r="K3046" i="2" s="1"/>
  <c r="J3052" i="2"/>
  <c r="K3052" i="2" s="1"/>
  <c r="J3043" i="2"/>
  <c r="K3043" i="2" s="1"/>
  <c r="J3053" i="2"/>
  <c r="K3053" i="2" s="1"/>
  <c r="J3054" i="2"/>
  <c r="K3054" i="2" s="1"/>
  <c r="J3049" i="2"/>
  <c r="K3049" i="2" s="1"/>
  <c r="J3050" i="2"/>
  <c r="K3050" i="2" s="1"/>
  <c r="J3047" i="2"/>
  <c r="K3047" i="2" s="1"/>
  <c r="J3042" i="2"/>
  <c r="K3042" i="2" s="1"/>
  <c r="J3055" i="2"/>
  <c r="K3055" i="2" s="1"/>
  <c r="J3044" i="2"/>
  <c r="K3044" i="2" s="1"/>
  <c r="J3045" i="2"/>
  <c r="K3045" i="2" s="1"/>
  <c r="J3048" i="2"/>
  <c r="K3048" i="2" s="1"/>
  <c r="J3051" i="2"/>
  <c r="K3051" i="2" s="1"/>
  <c r="J3037" i="2"/>
  <c r="K3037" i="2" s="1"/>
  <c r="J3036" i="2"/>
  <c r="K3036" i="2" s="1"/>
  <c r="J3035" i="2"/>
  <c r="K3035" i="2" s="1"/>
  <c r="J3034" i="2"/>
  <c r="K3034" i="2" s="1"/>
  <c r="J3033" i="2"/>
  <c r="K3033" i="2" s="1"/>
  <c r="J3032" i="2"/>
  <c r="K3032" i="2" s="1"/>
  <c r="J3025" i="2"/>
  <c r="K3025" i="2" s="1"/>
  <c r="J3030" i="2"/>
  <c r="K3030" i="2" s="1"/>
  <c r="J3031" i="2"/>
  <c r="K3031" i="2" s="1"/>
  <c r="J3027" i="2"/>
  <c r="K3027" i="2" s="1"/>
  <c r="J3028" i="2"/>
  <c r="K3028" i="2" s="1"/>
  <c r="J3026" i="2"/>
  <c r="K3026" i="2" s="1"/>
  <c r="J3029" i="2"/>
  <c r="K3029" i="2" s="1"/>
  <c r="J3024" i="2"/>
  <c r="K3024" i="2" s="1"/>
  <c r="J3023" i="2"/>
  <c r="K3023" i="2" s="1"/>
  <c r="J3022" i="2"/>
  <c r="K3022" i="2" s="1"/>
  <c r="J3020" i="2"/>
  <c r="K3020" i="2" s="1"/>
  <c r="J3021" i="2"/>
  <c r="K3021" i="2" s="1"/>
  <c r="J3019" i="2"/>
  <c r="K3019" i="2" s="1"/>
  <c r="J3017" i="2"/>
  <c r="K3017" i="2" s="1"/>
  <c r="J3018" i="2"/>
  <c r="K3018" i="2" s="1"/>
  <c r="J3016" i="2"/>
  <c r="K3016" i="2" s="1"/>
  <c r="J3015" i="2"/>
  <c r="K3015" i="2" s="1"/>
  <c r="J2331" i="2"/>
  <c r="K2331" i="2" s="1"/>
  <c r="J2332" i="2"/>
  <c r="K2332" i="2" s="1"/>
  <c r="J2333" i="2"/>
  <c r="K2333" i="2" s="1"/>
  <c r="J2335" i="2"/>
  <c r="K2335" i="2" s="1"/>
  <c r="J2334" i="2"/>
  <c r="K2334" i="2" s="1"/>
  <c r="J2337" i="2"/>
  <c r="K2337" i="2" s="1"/>
  <c r="J2336" i="2"/>
  <c r="K2336" i="2" s="1"/>
  <c r="J2348" i="2"/>
  <c r="K2348" i="2" s="1"/>
  <c r="J2349" i="2"/>
  <c r="K2349" i="2" s="1"/>
  <c r="J2345" i="2"/>
  <c r="K2345" i="2" s="1"/>
  <c r="J2347" i="2"/>
  <c r="K2347" i="2" s="1"/>
  <c r="J2341" i="2"/>
  <c r="K2341" i="2" s="1"/>
  <c r="J2339" i="2"/>
  <c r="K2339" i="2" s="1"/>
  <c r="J2340" i="2"/>
  <c r="K2340" i="2" s="1"/>
  <c r="J2346" i="2"/>
  <c r="K2346" i="2" s="1"/>
  <c r="J2342" i="2"/>
  <c r="K2342" i="2" s="1"/>
  <c r="J2343" i="2"/>
  <c r="K2343" i="2" s="1"/>
  <c r="J2338" i="2"/>
  <c r="K2338" i="2" s="1"/>
  <c r="J2344" i="2"/>
  <c r="K2344" i="2" s="1"/>
  <c r="J2850" i="2"/>
  <c r="K2850" i="2" s="1"/>
  <c r="J2983" i="2"/>
  <c r="K2983" i="2" s="1"/>
  <c r="J2741" i="2"/>
  <c r="K2741" i="2" s="1"/>
  <c r="J2742" i="2"/>
  <c r="K2742" i="2" s="1"/>
  <c r="J2931" i="2"/>
  <c r="K2931" i="2" s="1"/>
  <c r="J2984" i="2"/>
  <c r="K2984" i="2" s="1"/>
  <c r="J2648" i="2"/>
  <c r="K2648" i="2" s="1"/>
  <c r="J2932" i="2"/>
  <c r="K2932" i="2" s="1"/>
  <c r="J2933" i="2"/>
  <c r="K2933" i="2" s="1"/>
  <c r="J2985" i="2"/>
  <c r="K2985" i="2" s="1"/>
  <c r="J2419" i="2"/>
  <c r="K2419" i="2" s="1"/>
  <c r="J2743" i="2"/>
  <c r="K2743" i="2" s="1"/>
  <c r="J2744" i="2"/>
  <c r="K2744" i="2" s="1"/>
  <c r="J2851" i="2"/>
  <c r="K2851" i="2" s="1"/>
  <c r="J2852" i="2"/>
  <c r="K2852" i="2" s="1"/>
  <c r="J2986" i="2"/>
  <c r="K2986" i="2" s="1"/>
  <c r="J2987" i="2"/>
  <c r="K2987" i="2" s="1"/>
  <c r="J2988" i="2"/>
  <c r="K2988" i="2" s="1"/>
  <c r="J2550" i="2"/>
  <c r="K2550" i="2" s="1"/>
  <c r="J2853" i="2"/>
  <c r="K2853" i="2" s="1"/>
  <c r="J2745" i="2"/>
  <c r="K2745" i="2" s="1"/>
  <c r="J2934" i="2"/>
  <c r="K2934" i="2" s="1"/>
  <c r="J2420" i="2"/>
  <c r="K2420" i="2" s="1"/>
  <c r="J2551" i="2"/>
  <c r="K2551" i="2" s="1"/>
  <c r="J2854" i="2"/>
  <c r="K2854" i="2" s="1"/>
  <c r="J2855" i="2"/>
  <c r="K2855" i="2" s="1"/>
  <c r="J2355" i="2"/>
  <c r="K2355" i="2" s="1"/>
  <c r="J2746" i="2"/>
  <c r="K2746" i="2" s="1"/>
  <c r="J2747" i="2"/>
  <c r="K2747" i="2" s="1"/>
  <c r="J2856" i="2"/>
  <c r="K2856" i="2" s="1"/>
  <c r="J2748" i="2"/>
  <c r="K2748" i="2" s="1"/>
  <c r="J2552" i="2"/>
  <c r="K2552" i="2" s="1"/>
  <c r="J2649" i="2"/>
  <c r="K2649" i="2" s="1"/>
  <c r="J2472" i="2"/>
  <c r="K2472" i="2" s="1"/>
  <c r="J2749" i="2"/>
  <c r="K2749" i="2" s="1"/>
  <c r="J2750" i="2"/>
  <c r="K2750" i="2" s="1"/>
  <c r="J2751" i="2"/>
  <c r="K2751" i="2" s="1"/>
  <c r="J2989" i="2"/>
  <c r="K2989" i="2" s="1"/>
  <c r="J2752" i="2"/>
  <c r="K2752" i="2" s="1"/>
  <c r="J2650" i="2"/>
  <c r="K2650" i="2" s="1"/>
  <c r="J2473" i="2"/>
  <c r="K2473" i="2" s="1"/>
  <c r="J2935" i="2"/>
  <c r="K2935" i="2" s="1"/>
  <c r="J2474" i="2"/>
  <c r="K2474" i="2" s="1"/>
  <c r="J2651" i="2"/>
  <c r="K2651" i="2" s="1"/>
  <c r="J2936" i="2"/>
  <c r="K2936" i="2" s="1"/>
  <c r="J2937" i="2"/>
  <c r="K2937" i="2" s="1"/>
  <c r="J2857" i="2"/>
  <c r="K2857" i="2" s="1"/>
  <c r="J2475" i="2"/>
  <c r="K2475" i="2" s="1"/>
  <c r="J2421" i="2"/>
  <c r="K2421" i="2" s="1"/>
  <c r="J2652" i="2"/>
  <c r="K2652" i="2" s="1"/>
  <c r="J2369" i="2"/>
  <c r="K2369" i="2" s="1"/>
  <c r="J2370" i="2"/>
  <c r="K2370" i="2" s="1"/>
  <c r="J2422" i="2"/>
  <c r="K2422" i="2" s="1"/>
  <c r="J2858" i="2"/>
  <c r="K2858" i="2" s="1"/>
  <c r="J2753" i="2"/>
  <c r="K2753" i="2" s="1"/>
  <c r="J2553" i="2"/>
  <c r="K2553" i="2" s="1"/>
  <c r="J2391" i="2"/>
  <c r="K2391" i="2" s="1"/>
  <c r="J2476" i="2"/>
  <c r="K2476" i="2" s="1"/>
  <c r="J2477" i="2"/>
  <c r="K2477" i="2" s="1"/>
  <c r="J2554" i="2"/>
  <c r="K2554" i="2" s="1"/>
  <c r="J2938" i="2"/>
  <c r="K2938" i="2" s="1"/>
  <c r="J2423" i="2"/>
  <c r="K2423" i="2" s="1"/>
  <c r="J2424" i="2"/>
  <c r="K2424" i="2" s="1"/>
  <c r="J2555" i="2"/>
  <c r="K2555" i="2" s="1"/>
  <c r="J2351" i="2"/>
  <c r="K2351" i="2" s="1"/>
  <c r="J2425" i="2"/>
  <c r="K2425" i="2" s="1"/>
  <c r="J2392" i="2"/>
  <c r="K2392" i="2" s="1"/>
  <c r="J2426" i="2"/>
  <c r="K2426" i="2" s="1"/>
  <c r="J2556" i="2"/>
  <c r="K2556" i="2" s="1"/>
  <c r="J2859" i="2"/>
  <c r="K2859" i="2" s="1"/>
  <c r="J2990" i="2"/>
  <c r="K2990" i="2" s="1"/>
  <c r="J2860" i="2"/>
  <c r="K2860" i="2" s="1"/>
  <c r="J2861" i="2"/>
  <c r="K2861" i="2" s="1"/>
  <c r="J2653" i="2"/>
  <c r="K2653" i="2" s="1"/>
  <c r="J2862" i="2"/>
  <c r="K2862" i="2" s="1"/>
  <c r="J2654" i="2"/>
  <c r="K2654" i="2" s="1"/>
  <c r="J2393" i="2"/>
  <c r="K2393" i="2" s="1"/>
  <c r="J2754" i="2"/>
  <c r="K2754" i="2" s="1"/>
  <c r="J2371" i="2"/>
  <c r="K2371" i="2" s="1"/>
  <c r="J2427" i="2"/>
  <c r="K2427" i="2" s="1"/>
  <c r="J2557" i="2"/>
  <c r="K2557" i="2" s="1"/>
  <c r="J2394" i="2"/>
  <c r="K2394" i="2" s="1"/>
  <c r="J2939" i="2"/>
  <c r="K2939" i="2" s="1"/>
  <c r="J2395" i="2"/>
  <c r="K2395" i="2" s="1"/>
  <c r="J2372" i="2"/>
  <c r="K2372" i="2" s="1"/>
  <c r="J2655" i="2"/>
  <c r="K2655" i="2" s="1"/>
  <c r="J2755" i="2"/>
  <c r="K2755" i="2" s="1"/>
  <c r="J2863" i="2"/>
  <c r="K2863" i="2" s="1"/>
  <c r="J2558" i="2"/>
  <c r="K2558" i="2" s="1"/>
  <c r="J2559" i="2"/>
  <c r="K2559" i="2" s="1"/>
  <c r="J2940" i="2"/>
  <c r="K2940" i="2" s="1"/>
  <c r="J2373" i="2"/>
  <c r="K2373" i="2" s="1"/>
  <c r="J2478" i="2"/>
  <c r="K2478" i="2" s="1"/>
  <c r="J2479" i="2"/>
  <c r="K2479" i="2" s="1"/>
  <c r="J2428" i="2"/>
  <c r="K2428" i="2" s="1"/>
  <c r="J2656" i="2"/>
  <c r="K2656" i="2" s="1"/>
  <c r="J2657" i="2"/>
  <c r="K2657" i="2" s="1"/>
  <c r="J2560" i="2"/>
  <c r="K2560" i="2" s="1"/>
  <c r="J2658" i="2"/>
  <c r="K2658" i="2" s="1"/>
  <c r="J2480" i="2"/>
  <c r="K2480" i="2" s="1"/>
  <c r="J2561" i="2"/>
  <c r="K2561" i="2" s="1"/>
  <c r="J2659" i="2"/>
  <c r="K2659" i="2" s="1"/>
  <c r="J2756" i="2"/>
  <c r="K2756" i="2" s="1"/>
  <c r="J2660" i="2"/>
  <c r="K2660" i="2" s="1"/>
  <c r="J2429" i="2"/>
  <c r="K2429" i="2" s="1"/>
  <c r="J2481" i="2"/>
  <c r="K2481" i="2" s="1"/>
  <c r="J2396" i="2"/>
  <c r="K2396" i="2" s="1"/>
  <c r="J2430" i="2"/>
  <c r="K2430" i="2" s="1"/>
  <c r="J2562" i="2"/>
  <c r="K2562" i="2" s="1"/>
  <c r="J2757" i="2"/>
  <c r="K2757" i="2" s="1"/>
  <c r="J2563" i="2"/>
  <c r="K2563" i="2" s="1"/>
  <c r="J2991" i="2"/>
  <c r="K2991" i="2" s="1"/>
  <c r="J2864" i="2"/>
  <c r="K2864" i="2" s="1"/>
  <c r="J2482" i="2"/>
  <c r="K2482" i="2" s="1"/>
  <c r="J2397" i="2"/>
  <c r="K2397" i="2" s="1"/>
  <c r="J2758" i="2"/>
  <c r="K2758" i="2" s="1"/>
  <c r="J2564" i="2"/>
  <c r="K2564" i="2" s="1"/>
  <c r="J2661" i="2"/>
  <c r="K2661" i="2" s="1"/>
  <c r="J2662" i="2"/>
  <c r="K2662" i="2" s="1"/>
  <c r="J2431" i="2"/>
  <c r="K2431" i="2" s="1"/>
  <c r="J2663" i="2"/>
  <c r="K2663" i="2" s="1"/>
  <c r="J2941" i="2"/>
  <c r="K2941" i="2" s="1"/>
  <c r="J2565" i="2"/>
  <c r="K2565" i="2" s="1"/>
  <c r="J2992" i="2"/>
  <c r="K2992" i="2" s="1"/>
  <c r="J2432" i="2"/>
  <c r="K2432" i="2" s="1"/>
  <c r="J2865" i="2"/>
  <c r="K2865" i="2" s="1"/>
  <c r="J2566" i="2"/>
  <c r="K2566" i="2" s="1"/>
  <c r="J2483" i="2"/>
  <c r="K2483" i="2" s="1"/>
  <c r="J2866" i="2"/>
  <c r="K2866" i="2" s="1"/>
  <c r="J2867" i="2"/>
  <c r="K2867" i="2" s="1"/>
  <c r="J2759" i="2"/>
  <c r="K2759" i="2" s="1"/>
  <c r="J2567" i="2"/>
  <c r="K2567" i="2" s="1"/>
  <c r="J2484" i="2"/>
  <c r="K2484" i="2" s="1"/>
  <c r="J2664" i="2"/>
  <c r="K2664" i="2" s="1"/>
  <c r="J2760" i="2"/>
  <c r="K2760" i="2" s="1"/>
  <c r="J2665" i="2"/>
  <c r="K2665" i="2" s="1"/>
  <c r="J2353" i="2"/>
  <c r="K2353" i="2" s="1"/>
  <c r="J2568" i="2"/>
  <c r="K2568" i="2" s="1"/>
  <c r="J2868" i="2"/>
  <c r="K2868" i="2" s="1"/>
  <c r="J2569" i="2"/>
  <c r="K2569" i="2" s="1"/>
  <c r="J2570" i="2"/>
  <c r="K2570" i="2" s="1"/>
  <c r="J2666" i="2"/>
  <c r="K2666" i="2" s="1"/>
  <c r="J2571" i="2"/>
  <c r="K2571" i="2" s="1"/>
  <c r="J2433" i="2"/>
  <c r="K2433" i="2" s="1"/>
  <c r="J2761" i="2"/>
  <c r="K2761" i="2" s="1"/>
  <c r="J2667" i="2"/>
  <c r="K2667" i="2" s="1"/>
  <c r="J2762" i="2"/>
  <c r="K2762" i="2" s="1"/>
  <c r="J2763" i="2"/>
  <c r="K2763" i="2" s="1"/>
  <c r="J2434" i="2"/>
  <c r="K2434" i="2" s="1"/>
  <c r="J2485" i="2"/>
  <c r="K2485" i="2" s="1"/>
  <c r="J2668" i="2"/>
  <c r="K2668" i="2" s="1"/>
  <c r="J2869" i="2"/>
  <c r="K2869" i="2" s="1"/>
  <c r="J2572" i="2"/>
  <c r="K2572" i="2" s="1"/>
  <c r="J2669" i="2"/>
  <c r="K2669" i="2" s="1"/>
  <c r="J2435" i="2"/>
  <c r="K2435" i="2" s="1"/>
  <c r="J2764" i="2"/>
  <c r="K2764" i="2" s="1"/>
  <c r="J2436" i="2"/>
  <c r="K2436" i="2" s="1"/>
  <c r="J2437" i="2"/>
  <c r="K2437" i="2" s="1"/>
  <c r="J2870" i="2"/>
  <c r="K2870" i="2" s="1"/>
  <c r="J2942" i="2"/>
  <c r="K2942" i="2" s="1"/>
  <c r="J2871" i="2"/>
  <c r="K2871" i="2" s="1"/>
  <c r="J2943" i="2"/>
  <c r="K2943" i="2" s="1"/>
  <c r="J2872" i="2"/>
  <c r="K2872" i="2" s="1"/>
  <c r="J2873" i="2"/>
  <c r="K2873" i="2" s="1"/>
  <c r="J2944" i="2"/>
  <c r="K2944" i="2" s="1"/>
  <c r="J2765" i="2"/>
  <c r="K2765" i="2" s="1"/>
  <c r="J2670" i="2"/>
  <c r="K2670" i="2" s="1"/>
  <c r="J2486" i="2"/>
  <c r="K2486" i="2" s="1"/>
  <c r="J2573" i="2"/>
  <c r="K2573" i="2" s="1"/>
  <c r="J2766" i="2"/>
  <c r="K2766" i="2" s="1"/>
  <c r="J2671" i="2"/>
  <c r="K2671" i="2" s="1"/>
  <c r="J2487" i="2"/>
  <c r="K2487" i="2" s="1"/>
  <c r="J2993" i="2"/>
  <c r="K2993" i="2" s="1"/>
  <c r="J2672" i="2"/>
  <c r="K2672" i="2" s="1"/>
  <c r="J2945" i="2"/>
  <c r="K2945" i="2" s="1"/>
  <c r="J2673" i="2"/>
  <c r="K2673" i="2" s="1"/>
  <c r="J2874" i="2"/>
  <c r="K2874" i="2" s="1"/>
  <c r="J2488" i="2"/>
  <c r="K2488" i="2" s="1"/>
  <c r="J2674" i="2"/>
  <c r="K2674" i="2" s="1"/>
  <c r="J2489" i="2"/>
  <c r="K2489" i="2" s="1"/>
  <c r="J2574" i="2"/>
  <c r="K2574" i="2" s="1"/>
  <c r="J2438" i="2"/>
  <c r="K2438" i="2" s="1"/>
  <c r="J2439" i="2"/>
  <c r="K2439" i="2" s="1"/>
  <c r="J2575" i="2"/>
  <c r="K2575" i="2" s="1"/>
  <c r="J2374" i="2"/>
  <c r="K2374" i="2" s="1"/>
  <c r="J2375" i="2"/>
  <c r="K2375" i="2" s="1"/>
  <c r="J2576" i="2"/>
  <c r="K2576" i="2" s="1"/>
  <c r="J2440" i="2"/>
  <c r="K2440" i="2" s="1"/>
  <c r="J2356" i="2"/>
  <c r="K2356" i="2" s="1"/>
  <c r="J2441" i="2"/>
  <c r="K2441" i="2" s="1"/>
  <c r="J2675" i="2"/>
  <c r="K2675" i="2" s="1"/>
  <c r="J2442" i="2"/>
  <c r="K2442" i="2" s="1"/>
  <c r="J2398" i="2"/>
  <c r="K2398" i="2" s="1"/>
  <c r="J2577" i="2"/>
  <c r="K2577" i="2" s="1"/>
  <c r="J2490" i="2"/>
  <c r="K2490" i="2" s="1"/>
  <c r="J2767" i="2"/>
  <c r="K2767" i="2" s="1"/>
  <c r="J2768" i="2"/>
  <c r="K2768" i="2" s="1"/>
  <c r="J2676" i="2"/>
  <c r="K2676" i="2" s="1"/>
  <c r="J2946" i="2"/>
  <c r="K2946" i="2" s="1"/>
  <c r="J2578" i="2"/>
  <c r="K2578" i="2" s="1"/>
  <c r="J2579" i="2"/>
  <c r="K2579" i="2" s="1"/>
  <c r="J2491" i="2"/>
  <c r="K2491" i="2" s="1"/>
  <c r="J2677" i="2"/>
  <c r="K2677" i="2" s="1"/>
  <c r="J2678" i="2"/>
  <c r="K2678" i="2" s="1"/>
  <c r="J2994" i="2"/>
  <c r="K2994" i="2" s="1"/>
  <c r="J2769" i="2"/>
  <c r="K2769" i="2" s="1"/>
  <c r="J2770" i="2"/>
  <c r="K2770" i="2" s="1"/>
  <c r="J2771" i="2"/>
  <c r="K2771" i="2" s="1"/>
  <c r="J2772" i="2"/>
  <c r="K2772" i="2" s="1"/>
  <c r="J2773" i="2"/>
  <c r="K2773" i="2" s="1"/>
  <c r="J2774" i="2"/>
  <c r="K2774" i="2" s="1"/>
  <c r="J2775" i="2"/>
  <c r="K2775" i="2" s="1"/>
  <c r="J2875" i="2"/>
  <c r="K2875" i="2" s="1"/>
  <c r="J2580" i="2"/>
  <c r="K2580" i="2" s="1"/>
  <c r="J2399" i="2"/>
  <c r="K2399" i="2" s="1"/>
  <c r="J2400" i="2"/>
  <c r="K2400" i="2" s="1"/>
  <c r="J2776" i="2"/>
  <c r="K2776" i="2" s="1"/>
  <c r="J2581" i="2"/>
  <c r="K2581" i="2" s="1"/>
  <c r="J2995" i="2"/>
  <c r="K2995" i="2" s="1"/>
  <c r="J2876" i="2"/>
  <c r="K2876" i="2" s="1"/>
  <c r="J2443" i="2"/>
  <c r="K2443" i="2" s="1"/>
  <c r="J2492" i="2"/>
  <c r="K2492" i="2" s="1"/>
  <c r="J2401" i="2"/>
  <c r="K2401" i="2" s="1"/>
  <c r="J2402" i="2"/>
  <c r="K2402" i="2" s="1"/>
  <c r="J2444" i="2"/>
  <c r="K2444" i="2" s="1"/>
  <c r="J2357" i="2"/>
  <c r="K2357" i="2" s="1"/>
  <c r="J2679" i="2"/>
  <c r="K2679" i="2" s="1"/>
  <c r="J2582" i="2"/>
  <c r="K2582" i="2" s="1"/>
  <c r="J2947" i="2"/>
  <c r="K2947" i="2" s="1"/>
  <c r="J2996" i="2"/>
  <c r="K2996" i="2" s="1"/>
  <c r="J2777" i="2"/>
  <c r="K2777" i="2" s="1"/>
  <c r="J2948" i="2"/>
  <c r="K2948" i="2" s="1"/>
  <c r="J2583" i="2"/>
  <c r="K2583" i="2" s="1"/>
  <c r="J2493" i="2"/>
  <c r="K2493" i="2" s="1"/>
  <c r="J2584" i="2"/>
  <c r="K2584" i="2" s="1"/>
  <c r="J2680" i="2"/>
  <c r="K2680" i="2" s="1"/>
  <c r="J2494" i="2"/>
  <c r="K2494" i="2" s="1"/>
  <c r="J2949" i="2"/>
  <c r="K2949" i="2" s="1"/>
  <c r="J2778" i="2"/>
  <c r="K2778" i="2" s="1"/>
  <c r="J2585" i="2"/>
  <c r="K2585" i="2" s="1"/>
  <c r="J2997" i="2"/>
  <c r="K2997" i="2" s="1"/>
  <c r="J2445" i="2"/>
  <c r="K2445" i="2" s="1"/>
  <c r="J2586" i="2"/>
  <c r="K2586" i="2" s="1"/>
  <c r="J2681" i="2"/>
  <c r="K2681" i="2" s="1"/>
  <c r="J2587" i="2"/>
  <c r="K2587" i="2" s="1"/>
  <c r="J2495" i="2"/>
  <c r="K2495" i="2" s="1"/>
  <c r="J2496" i="2"/>
  <c r="K2496" i="2" s="1"/>
  <c r="J2877" i="2"/>
  <c r="K2877" i="2" s="1"/>
  <c r="J2446" i="2"/>
  <c r="K2446" i="2" s="1"/>
  <c r="J2588" i="2"/>
  <c r="K2588" i="2" s="1"/>
  <c r="J2497" i="2"/>
  <c r="K2497" i="2" s="1"/>
  <c r="J2950" i="2"/>
  <c r="K2950" i="2" s="1"/>
  <c r="J2403" i="2"/>
  <c r="K2403" i="2" s="1"/>
  <c r="J2498" i="2"/>
  <c r="K2498" i="2" s="1"/>
  <c r="J2589" i="2"/>
  <c r="K2589" i="2" s="1"/>
  <c r="J2499" i="2"/>
  <c r="K2499" i="2" s="1"/>
  <c r="J2590" i="2"/>
  <c r="K2590" i="2" s="1"/>
  <c r="J2591" i="2"/>
  <c r="K2591" i="2" s="1"/>
  <c r="J2592" i="2"/>
  <c r="K2592" i="2" s="1"/>
  <c r="J2682" i="2"/>
  <c r="K2682" i="2" s="1"/>
  <c r="J2779" i="2"/>
  <c r="K2779" i="2" s="1"/>
  <c r="J2593" i="2"/>
  <c r="K2593" i="2" s="1"/>
  <c r="J2404" i="2"/>
  <c r="K2404" i="2" s="1"/>
  <c r="J2780" i="2"/>
  <c r="K2780" i="2" s="1"/>
  <c r="J2405" i="2"/>
  <c r="K2405" i="2" s="1"/>
  <c r="J2683" i="2"/>
  <c r="K2683" i="2" s="1"/>
  <c r="J2781" i="2"/>
  <c r="K2781" i="2" s="1"/>
  <c r="J2878" i="2"/>
  <c r="K2878" i="2" s="1"/>
  <c r="J2358" i="2"/>
  <c r="K2358" i="2" s="1"/>
  <c r="J2782" i="2"/>
  <c r="K2782" i="2" s="1"/>
  <c r="J2879" i="2"/>
  <c r="K2879" i="2" s="1"/>
  <c r="J2951" i="2"/>
  <c r="K2951" i="2" s="1"/>
  <c r="J2594" i="2"/>
  <c r="K2594" i="2" s="1"/>
  <c r="J2952" i="2"/>
  <c r="K2952" i="2" s="1"/>
  <c r="J2500" i="2"/>
  <c r="K2500" i="2" s="1"/>
  <c r="J2376" i="2"/>
  <c r="K2376" i="2" s="1"/>
  <c r="J2783" i="2"/>
  <c r="K2783" i="2" s="1"/>
  <c r="J2595" i="2"/>
  <c r="K2595" i="2" s="1"/>
  <c r="J2501" i="2"/>
  <c r="K2501" i="2" s="1"/>
  <c r="J2684" i="2"/>
  <c r="K2684" i="2" s="1"/>
  <c r="J2502" i="2"/>
  <c r="K2502" i="2" s="1"/>
  <c r="J2503" i="2"/>
  <c r="K2503" i="2" s="1"/>
  <c r="J2953" i="2"/>
  <c r="K2953" i="2" s="1"/>
  <c r="J2784" i="2"/>
  <c r="K2784" i="2" s="1"/>
  <c r="J2359" i="2"/>
  <c r="K2359" i="2" s="1"/>
  <c r="J2785" i="2"/>
  <c r="K2785" i="2" s="1"/>
  <c r="J2685" i="2"/>
  <c r="K2685" i="2" s="1"/>
  <c r="J2786" i="2"/>
  <c r="K2786" i="2" s="1"/>
  <c r="J2787" i="2"/>
  <c r="K2787" i="2" s="1"/>
  <c r="J2954" i="2"/>
  <c r="K2954" i="2" s="1"/>
  <c r="J2998" i="2"/>
  <c r="K2998" i="2" s="1"/>
  <c r="J2999" i="2"/>
  <c r="K2999" i="2" s="1"/>
  <c r="J2880" i="2"/>
  <c r="K2880" i="2" s="1"/>
  <c r="J2686" i="2"/>
  <c r="K2686" i="2" s="1"/>
  <c r="J2788" i="2"/>
  <c r="K2788" i="2" s="1"/>
  <c r="J2504" i="2"/>
  <c r="K2504" i="2" s="1"/>
  <c r="J2447" i="2"/>
  <c r="K2447" i="2" s="1"/>
  <c r="J2955" i="2"/>
  <c r="K2955" i="2" s="1"/>
  <c r="J2881" i="2"/>
  <c r="K2881" i="2" s="1"/>
  <c r="J2882" i="2"/>
  <c r="K2882" i="2" s="1"/>
  <c r="J3000" i="2"/>
  <c r="K3000" i="2" s="1"/>
  <c r="J2505" i="2"/>
  <c r="K2505" i="2" s="1"/>
  <c r="J2506" i="2"/>
  <c r="K2506" i="2" s="1"/>
  <c r="J2789" i="2"/>
  <c r="K2789" i="2" s="1"/>
  <c r="J2596" i="2"/>
  <c r="K2596" i="2" s="1"/>
  <c r="J2790" i="2"/>
  <c r="K2790" i="2" s="1"/>
  <c r="J2597" i="2"/>
  <c r="K2597" i="2" s="1"/>
  <c r="J2883" i="2"/>
  <c r="K2883" i="2" s="1"/>
  <c r="J2507" i="2"/>
  <c r="K2507" i="2" s="1"/>
  <c r="J2598" i="2"/>
  <c r="K2598" i="2" s="1"/>
  <c r="J2791" i="2"/>
  <c r="K2791" i="2" s="1"/>
  <c r="J3001" i="2"/>
  <c r="K3001" i="2" s="1"/>
  <c r="J2884" i="2"/>
  <c r="K2884" i="2" s="1"/>
  <c r="J2687" i="2"/>
  <c r="K2687" i="2" s="1"/>
  <c r="J2599" i="2"/>
  <c r="K2599" i="2" s="1"/>
  <c r="J2885" i="2"/>
  <c r="K2885" i="2" s="1"/>
  <c r="J3002" i="2"/>
  <c r="K3002" i="2" s="1"/>
  <c r="J3003" i="2"/>
  <c r="K3003" i="2" s="1"/>
  <c r="J2508" i="2"/>
  <c r="K2508" i="2" s="1"/>
  <c r="J2688" i="2"/>
  <c r="K2688" i="2" s="1"/>
  <c r="J2509" i="2"/>
  <c r="K2509" i="2" s="1"/>
  <c r="J2510" i="2"/>
  <c r="K2510" i="2" s="1"/>
  <c r="J2600" i="2"/>
  <c r="K2600" i="2" s="1"/>
  <c r="J2601" i="2"/>
  <c r="K2601" i="2" s="1"/>
  <c r="J2511" i="2"/>
  <c r="K2511" i="2" s="1"/>
  <c r="J2886" i="2"/>
  <c r="K2886" i="2" s="1"/>
  <c r="J2887" i="2"/>
  <c r="K2887" i="2" s="1"/>
  <c r="J2888" i="2"/>
  <c r="K2888" i="2" s="1"/>
  <c r="J3004" i="2"/>
  <c r="K3004" i="2" s="1"/>
  <c r="J2889" i="2"/>
  <c r="K2889" i="2" s="1"/>
  <c r="J2602" i="2"/>
  <c r="K2602" i="2" s="1"/>
  <c r="J2603" i="2"/>
  <c r="K2603" i="2" s="1"/>
  <c r="J2792" i="2"/>
  <c r="K2792" i="2" s="1"/>
  <c r="J2689" i="2"/>
  <c r="K2689" i="2" s="1"/>
  <c r="J2690" i="2"/>
  <c r="K2690" i="2" s="1"/>
  <c r="J2352" i="2"/>
  <c r="K2352" i="2" s="1"/>
  <c r="J2406" i="2"/>
  <c r="K2406" i="2" s="1"/>
  <c r="J2377" i="2"/>
  <c r="K2377" i="2" s="1"/>
  <c r="J2378" i="2"/>
  <c r="K2378" i="2" s="1"/>
  <c r="J2407" i="2"/>
  <c r="K2407" i="2" s="1"/>
  <c r="J2793" i="2"/>
  <c r="K2793" i="2" s="1"/>
  <c r="J2604" i="2"/>
  <c r="K2604" i="2" s="1"/>
  <c r="J2512" i="2"/>
  <c r="K2512" i="2" s="1"/>
  <c r="J2513" i="2"/>
  <c r="K2513" i="2" s="1"/>
  <c r="J2360" i="2"/>
  <c r="K2360" i="2" s="1"/>
  <c r="J2691" i="2"/>
  <c r="K2691" i="2" s="1"/>
  <c r="J2361" i="2"/>
  <c r="K2361" i="2" s="1"/>
  <c r="J2362" i="2"/>
  <c r="K2362" i="2" s="1"/>
  <c r="J2794" i="2"/>
  <c r="K2794" i="2" s="1"/>
  <c r="J2605" i="2"/>
  <c r="K2605" i="2" s="1"/>
  <c r="J2956" i="2"/>
  <c r="K2956" i="2" s="1"/>
  <c r="J3005" i="2"/>
  <c r="K3005" i="2" s="1"/>
  <c r="J2514" i="2"/>
  <c r="K2514" i="2" s="1"/>
  <c r="J2448" i="2"/>
  <c r="K2448" i="2" s="1"/>
  <c r="J2795" i="2"/>
  <c r="K2795" i="2" s="1"/>
  <c r="J2515" i="2"/>
  <c r="K2515" i="2" s="1"/>
  <c r="J2606" i="2"/>
  <c r="K2606" i="2" s="1"/>
  <c r="J2796" i="2"/>
  <c r="K2796" i="2" s="1"/>
  <c r="J2607" i="2"/>
  <c r="K2607" i="2" s="1"/>
  <c r="J2608" i="2"/>
  <c r="K2608" i="2" s="1"/>
  <c r="J2609" i="2"/>
  <c r="K2609" i="2" s="1"/>
  <c r="J2890" i="2"/>
  <c r="K2890" i="2" s="1"/>
  <c r="J2891" i="2"/>
  <c r="K2891" i="2" s="1"/>
  <c r="J2449" i="2"/>
  <c r="K2449" i="2" s="1"/>
  <c r="J2516" i="2"/>
  <c r="K2516" i="2" s="1"/>
  <c r="J2610" i="2"/>
  <c r="K2610" i="2" s="1"/>
  <c r="J2692" i="2"/>
  <c r="K2692" i="2" s="1"/>
  <c r="J2693" i="2"/>
  <c r="K2693" i="2" s="1"/>
  <c r="J2892" i="2"/>
  <c r="K2892" i="2" s="1"/>
  <c r="J2797" i="2"/>
  <c r="K2797" i="2" s="1"/>
  <c r="J2798" i="2"/>
  <c r="K2798" i="2" s="1"/>
  <c r="J2893" i="2"/>
  <c r="K2893" i="2" s="1"/>
  <c r="J2799" i="2"/>
  <c r="K2799" i="2" s="1"/>
  <c r="J2694" i="2"/>
  <c r="K2694" i="2" s="1"/>
  <c r="J2800" i="2"/>
  <c r="K2800" i="2" s="1"/>
  <c r="J2957" i="2"/>
  <c r="K2957" i="2" s="1"/>
  <c r="J2611" i="2"/>
  <c r="K2611" i="2" s="1"/>
  <c r="J2612" i="2"/>
  <c r="K2612" i="2" s="1"/>
  <c r="J2517" i="2"/>
  <c r="K2517" i="2" s="1"/>
  <c r="J2350" i="2"/>
  <c r="K2350" i="2" s="1"/>
  <c r="J2894" i="2"/>
  <c r="K2894" i="2" s="1"/>
  <c r="J2958" i="2"/>
  <c r="K2958" i="2" s="1"/>
  <c r="J2695" i="2"/>
  <c r="K2695" i="2" s="1"/>
  <c r="J2613" i="2"/>
  <c r="K2613" i="2" s="1"/>
  <c r="J2408" i="2"/>
  <c r="K2408" i="2" s="1"/>
  <c r="J2518" i="2"/>
  <c r="K2518" i="2" s="1"/>
  <c r="J2801" i="2"/>
  <c r="K2801" i="2" s="1"/>
  <c r="J2895" i="2"/>
  <c r="K2895" i="2" s="1"/>
  <c r="J3006" i="2"/>
  <c r="K3006" i="2" s="1"/>
  <c r="J2614" i="2"/>
  <c r="K2614" i="2" s="1"/>
  <c r="J2802" i="2"/>
  <c r="K2802" i="2" s="1"/>
  <c r="J2696" i="2"/>
  <c r="K2696" i="2" s="1"/>
  <c r="J2697" i="2"/>
  <c r="K2697" i="2" s="1"/>
  <c r="J2698" i="2"/>
  <c r="K2698" i="2" s="1"/>
  <c r="J2896" i="2"/>
  <c r="K2896" i="2" s="1"/>
  <c r="J2519" i="2"/>
  <c r="K2519" i="2" s="1"/>
  <c r="J2615" i="2"/>
  <c r="K2615" i="2" s="1"/>
  <c r="J2699" i="2"/>
  <c r="K2699" i="2" s="1"/>
  <c r="J2450" i="2"/>
  <c r="K2450" i="2" s="1"/>
  <c r="J2803" i="2"/>
  <c r="K2803" i="2" s="1"/>
  <c r="J2804" i="2"/>
  <c r="K2804" i="2" s="1"/>
  <c r="J2700" i="2"/>
  <c r="K2700" i="2" s="1"/>
  <c r="J2897" i="2"/>
  <c r="K2897" i="2" s="1"/>
  <c r="J2898" i="2"/>
  <c r="K2898" i="2" s="1"/>
  <c r="J2520" i="2"/>
  <c r="K2520" i="2" s="1"/>
  <c r="J2805" i="2"/>
  <c r="K2805" i="2" s="1"/>
  <c r="J2806" i="2"/>
  <c r="K2806" i="2" s="1"/>
  <c r="J2616" i="2"/>
  <c r="K2616" i="2" s="1"/>
  <c r="J2521" i="2"/>
  <c r="K2521" i="2" s="1"/>
  <c r="J2522" i="2"/>
  <c r="K2522" i="2" s="1"/>
  <c r="J2701" i="2"/>
  <c r="K2701" i="2" s="1"/>
  <c r="J2702" i="2"/>
  <c r="K2702" i="2" s="1"/>
  <c r="J2451" i="2"/>
  <c r="K2451" i="2" s="1"/>
  <c r="J2617" i="2"/>
  <c r="K2617" i="2" s="1"/>
  <c r="J2899" i="2"/>
  <c r="K2899" i="2" s="1"/>
  <c r="J2618" i="2"/>
  <c r="K2618" i="2" s="1"/>
  <c r="J2703" i="2"/>
  <c r="K2703" i="2" s="1"/>
  <c r="J2807" i="2"/>
  <c r="K2807" i="2" s="1"/>
  <c r="J2808" i="2"/>
  <c r="K2808" i="2" s="1"/>
  <c r="J2809" i="2"/>
  <c r="K2809" i="2" s="1"/>
  <c r="J2810" i="2"/>
  <c r="K2810" i="2" s="1"/>
  <c r="J2811" i="2"/>
  <c r="K2811" i="2" s="1"/>
  <c r="J2812" i="2"/>
  <c r="K2812" i="2" s="1"/>
  <c r="J2900" i="2"/>
  <c r="K2900" i="2" s="1"/>
  <c r="J2959" i="2"/>
  <c r="K2959" i="2" s="1"/>
  <c r="J2901" i="2"/>
  <c r="K2901" i="2" s="1"/>
  <c r="J2704" i="2"/>
  <c r="K2704" i="2" s="1"/>
  <c r="J2619" i="2"/>
  <c r="K2619" i="2" s="1"/>
  <c r="J2620" i="2"/>
  <c r="K2620" i="2" s="1"/>
  <c r="J2705" i="2"/>
  <c r="K2705" i="2" s="1"/>
  <c r="J2706" i="2"/>
  <c r="K2706" i="2" s="1"/>
  <c r="J2902" i="2"/>
  <c r="K2902" i="2" s="1"/>
  <c r="J3007" i="2"/>
  <c r="K3007" i="2" s="1"/>
  <c r="J2621" i="2"/>
  <c r="K2621" i="2" s="1"/>
  <c r="J2523" i="2"/>
  <c r="K2523" i="2" s="1"/>
  <c r="J2960" i="2"/>
  <c r="K2960" i="2" s="1"/>
  <c r="J3008" i="2"/>
  <c r="K3008" i="2" s="1"/>
  <c r="J2813" i="2"/>
  <c r="K2813" i="2" s="1"/>
  <c r="J2452" i="2"/>
  <c r="K2452" i="2" s="1"/>
  <c r="J2363" i="2"/>
  <c r="K2363" i="2" s="1"/>
  <c r="J2453" i="2"/>
  <c r="K2453" i="2" s="1"/>
  <c r="J2707" i="2"/>
  <c r="K2707" i="2" s="1"/>
  <c r="J2708" i="2"/>
  <c r="K2708" i="2" s="1"/>
  <c r="J2454" i="2"/>
  <c r="K2454" i="2" s="1"/>
  <c r="J2961" i="2"/>
  <c r="K2961" i="2" s="1"/>
  <c r="J2379" i="2"/>
  <c r="K2379" i="2" s="1"/>
  <c r="J2455" i="2"/>
  <c r="K2455" i="2" s="1"/>
  <c r="J2409" i="2"/>
  <c r="K2409" i="2" s="1"/>
  <c r="J2962" i="2"/>
  <c r="K2962" i="2" s="1"/>
  <c r="J2963" i="2"/>
  <c r="K2963" i="2" s="1"/>
  <c r="J3009" i="2"/>
  <c r="K3009" i="2" s="1"/>
  <c r="J2814" i="2"/>
  <c r="K2814" i="2" s="1"/>
  <c r="J2903" i="2"/>
  <c r="K2903" i="2" s="1"/>
  <c r="J2709" i="2"/>
  <c r="K2709" i="2" s="1"/>
  <c r="J2964" i="2"/>
  <c r="K2964" i="2" s="1"/>
  <c r="J2904" i="2"/>
  <c r="K2904" i="2" s="1"/>
  <c r="J2905" i="2"/>
  <c r="K2905" i="2" s="1"/>
  <c r="J2906" i="2"/>
  <c r="K2906" i="2" s="1"/>
  <c r="J2524" i="2"/>
  <c r="K2524" i="2" s="1"/>
  <c r="J2907" i="2"/>
  <c r="K2907" i="2" s="1"/>
  <c r="J2710" i="2"/>
  <c r="K2710" i="2" s="1"/>
  <c r="J2711" i="2"/>
  <c r="K2711" i="2" s="1"/>
  <c r="J3010" i="2"/>
  <c r="K3010" i="2" s="1"/>
  <c r="J2965" i="2"/>
  <c r="K2965" i="2" s="1"/>
  <c r="J2966" i="2"/>
  <c r="K2966" i="2" s="1"/>
  <c r="J2815" i="2"/>
  <c r="K2815" i="2" s="1"/>
  <c r="J2816" i="2"/>
  <c r="K2816" i="2" s="1"/>
  <c r="J2380" i="2"/>
  <c r="K2380" i="2" s="1"/>
  <c r="J2908" i="2"/>
  <c r="K2908" i="2" s="1"/>
  <c r="J2817" i="2"/>
  <c r="K2817" i="2" s="1"/>
  <c r="J2525" i="2"/>
  <c r="K2525" i="2" s="1"/>
  <c r="J2526" i="2"/>
  <c r="K2526" i="2" s="1"/>
  <c r="J2909" i="2"/>
  <c r="K2909" i="2" s="1"/>
  <c r="J2910" i="2"/>
  <c r="K2910" i="2" s="1"/>
  <c r="J2527" i="2"/>
  <c r="K2527" i="2" s="1"/>
  <c r="J2381" i="2"/>
  <c r="K2381" i="2" s="1"/>
  <c r="J2410" i="2"/>
  <c r="K2410" i="2" s="1"/>
  <c r="J2456" i="2"/>
  <c r="K2456" i="2" s="1"/>
  <c r="J2457" i="2"/>
  <c r="K2457" i="2" s="1"/>
  <c r="J2528" i="2"/>
  <c r="K2528" i="2" s="1"/>
  <c r="J2411" i="2"/>
  <c r="K2411" i="2" s="1"/>
  <c r="J2364" i="2"/>
  <c r="K2364" i="2" s="1"/>
  <c r="J2412" i="2"/>
  <c r="K2412" i="2" s="1"/>
  <c r="J2622" i="2"/>
  <c r="K2622" i="2" s="1"/>
  <c r="J2623" i="2"/>
  <c r="K2623" i="2" s="1"/>
  <c r="J2413" i="2"/>
  <c r="K2413" i="2" s="1"/>
  <c r="J2712" i="2"/>
  <c r="K2712" i="2" s="1"/>
  <c r="J2414" i="2"/>
  <c r="K2414" i="2" s="1"/>
  <c r="J2818" i="2"/>
  <c r="K2818" i="2" s="1"/>
  <c r="J2819" i="2"/>
  <c r="K2819" i="2" s="1"/>
  <c r="J2458" i="2"/>
  <c r="K2458" i="2" s="1"/>
  <c r="J2459" i="2"/>
  <c r="K2459" i="2" s="1"/>
  <c r="J2365" i="2"/>
  <c r="K2365" i="2" s="1"/>
  <c r="J2415" i="2"/>
  <c r="K2415" i="2" s="1"/>
  <c r="J2713" i="2"/>
  <c r="K2713" i="2" s="1"/>
  <c r="J2624" i="2"/>
  <c r="K2624" i="2" s="1"/>
  <c r="J2366" i="2"/>
  <c r="K2366" i="2" s="1"/>
  <c r="J2382" i="2"/>
  <c r="K2382" i="2" s="1"/>
  <c r="J2625" i="2"/>
  <c r="K2625" i="2" s="1"/>
  <c r="J2967" i="2"/>
  <c r="K2967" i="2" s="1"/>
  <c r="J2968" i="2"/>
  <c r="K2968" i="2" s="1"/>
  <c r="J2911" i="2"/>
  <c r="K2911" i="2" s="1"/>
  <c r="J2626" i="2"/>
  <c r="K2626" i="2" s="1"/>
  <c r="J3011" i="2"/>
  <c r="K3011" i="2" s="1"/>
  <c r="J2820" i="2"/>
  <c r="K2820" i="2" s="1"/>
  <c r="J2714" i="2"/>
  <c r="K2714" i="2" s="1"/>
  <c r="J2969" i="2"/>
  <c r="K2969" i="2" s="1"/>
  <c r="J2627" i="2"/>
  <c r="K2627" i="2" s="1"/>
  <c r="J2912" i="2"/>
  <c r="K2912" i="2" s="1"/>
  <c r="J2821" i="2"/>
  <c r="K2821" i="2" s="1"/>
  <c r="J2367" i="2"/>
  <c r="K2367" i="2" s="1"/>
  <c r="J2628" i="2"/>
  <c r="K2628" i="2" s="1"/>
  <c r="J2822" i="2"/>
  <c r="K2822" i="2" s="1"/>
  <c r="J2823" i="2"/>
  <c r="K2823" i="2" s="1"/>
  <c r="J2824" i="2"/>
  <c r="K2824" i="2" s="1"/>
  <c r="J2529" i="2"/>
  <c r="K2529" i="2" s="1"/>
  <c r="J2715" i="2"/>
  <c r="K2715" i="2" s="1"/>
  <c r="J2716" i="2"/>
  <c r="K2716" i="2" s="1"/>
  <c r="J2460" i="2"/>
  <c r="K2460" i="2" s="1"/>
  <c r="J2530" i="2"/>
  <c r="K2530" i="2" s="1"/>
  <c r="J2383" i="2"/>
  <c r="K2383" i="2" s="1"/>
  <c r="J2717" i="2"/>
  <c r="K2717" i="2" s="1"/>
  <c r="J2384" i="2"/>
  <c r="K2384" i="2" s="1"/>
  <c r="J2461" i="2"/>
  <c r="K2461" i="2" s="1"/>
  <c r="J2385" i="2"/>
  <c r="K2385" i="2" s="1"/>
  <c r="J2368" i="2"/>
  <c r="K2368" i="2" s="1"/>
  <c r="J2462" i="2"/>
  <c r="K2462" i="2" s="1"/>
  <c r="J2386" i="2"/>
  <c r="K2386" i="2" s="1"/>
  <c r="J2531" i="2"/>
  <c r="K2531" i="2" s="1"/>
  <c r="J2718" i="2"/>
  <c r="K2718" i="2" s="1"/>
  <c r="J2629" i="2"/>
  <c r="K2629" i="2" s="1"/>
  <c r="J2416" i="2"/>
  <c r="K2416" i="2" s="1"/>
  <c r="J2532" i="2"/>
  <c r="K2532" i="2" s="1"/>
  <c r="J2387" i="2"/>
  <c r="K2387" i="2" s="1"/>
  <c r="J2388" i="2"/>
  <c r="K2388" i="2" s="1"/>
  <c r="J2417" i="2"/>
  <c r="K2417" i="2" s="1"/>
  <c r="J2354" i="2"/>
  <c r="K2354" i="2" s="1"/>
  <c r="J2463" i="2"/>
  <c r="K2463" i="2" s="1"/>
  <c r="J2630" i="2"/>
  <c r="K2630" i="2" s="1"/>
  <c r="J2464" i="2"/>
  <c r="K2464" i="2" s="1"/>
  <c r="J2631" i="2"/>
  <c r="K2631" i="2" s="1"/>
  <c r="J2465" i="2"/>
  <c r="K2465" i="2" s="1"/>
  <c r="J2418" i="2"/>
  <c r="K2418" i="2" s="1"/>
  <c r="J2719" i="2"/>
  <c r="K2719" i="2" s="1"/>
  <c r="J2632" i="2"/>
  <c r="K2632" i="2" s="1"/>
  <c r="J2533" i="2"/>
  <c r="K2533" i="2" s="1"/>
  <c r="J2633" i="2"/>
  <c r="K2633" i="2" s="1"/>
  <c r="J2534" i="2"/>
  <c r="K2534" i="2" s="1"/>
  <c r="J2634" i="2"/>
  <c r="K2634" i="2" s="1"/>
  <c r="J2720" i="2"/>
  <c r="K2720" i="2" s="1"/>
  <c r="J2535" i="2"/>
  <c r="K2535" i="2" s="1"/>
  <c r="J2721" i="2"/>
  <c r="K2721" i="2" s="1"/>
  <c r="J2635" i="2"/>
  <c r="K2635" i="2" s="1"/>
  <c r="J2913" i="2"/>
  <c r="K2913" i="2" s="1"/>
  <c r="J2825" i="2"/>
  <c r="K2825" i="2" s="1"/>
  <c r="J2536" i="2"/>
  <c r="K2536" i="2" s="1"/>
  <c r="J2537" i="2"/>
  <c r="K2537" i="2" s="1"/>
  <c r="J2466" i="2"/>
  <c r="K2466" i="2" s="1"/>
  <c r="J2467" i="2"/>
  <c r="K2467" i="2" s="1"/>
  <c r="J2636" i="2"/>
  <c r="K2636" i="2" s="1"/>
  <c r="J2637" i="2"/>
  <c r="K2637" i="2" s="1"/>
  <c r="J2914" i="2"/>
  <c r="K2914" i="2" s="1"/>
  <c r="J3012" i="2"/>
  <c r="K3012" i="2" s="1"/>
  <c r="J2722" i="2"/>
  <c r="K2722" i="2" s="1"/>
  <c r="J2723" i="2"/>
  <c r="K2723" i="2" s="1"/>
  <c r="J2538" i="2"/>
  <c r="K2538" i="2" s="1"/>
  <c r="J2826" i="2"/>
  <c r="K2826" i="2" s="1"/>
  <c r="J2827" i="2"/>
  <c r="K2827" i="2" s="1"/>
  <c r="J2828" i="2"/>
  <c r="K2828" i="2" s="1"/>
  <c r="J2829" i="2"/>
  <c r="K2829" i="2" s="1"/>
  <c r="J2468" i="2"/>
  <c r="K2468" i="2" s="1"/>
  <c r="J2539" i="2"/>
  <c r="K2539" i="2" s="1"/>
  <c r="J2724" i="2"/>
  <c r="K2724" i="2" s="1"/>
  <c r="J2915" i="2"/>
  <c r="K2915" i="2" s="1"/>
  <c r="J2725" i="2"/>
  <c r="K2725" i="2" s="1"/>
  <c r="J2540" i="2"/>
  <c r="K2540" i="2" s="1"/>
  <c r="J2970" i="2"/>
  <c r="K2970" i="2" s="1"/>
  <c r="J2638" i="2"/>
  <c r="K2638" i="2" s="1"/>
  <c r="J2916" i="2"/>
  <c r="K2916" i="2" s="1"/>
  <c r="J2917" i="2"/>
  <c r="K2917" i="2" s="1"/>
  <c r="J2639" i="2"/>
  <c r="K2639" i="2" s="1"/>
  <c r="J2726" i="2"/>
  <c r="K2726" i="2" s="1"/>
  <c r="J2971" i="2"/>
  <c r="K2971" i="2" s="1"/>
  <c r="J2727" i="2"/>
  <c r="K2727" i="2" s="1"/>
  <c r="J2728" i="2"/>
  <c r="K2728" i="2" s="1"/>
  <c r="J2729" i="2"/>
  <c r="K2729" i="2" s="1"/>
  <c r="J2972" i="2"/>
  <c r="K2972" i="2" s="1"/>
  <c r="J2918" i="2"/>
  <c r="K2918" i="2" s="1"/>
  <c r="J2541" i="2"/>
  <c r="K2541" i="2" s="1"/>
  <c r="J2542" i="2"/>
  <c r="K2542" i="2" s="1"/>
  <c r="J2830" i="2"/>
  <c r="K2830" i="2" s="1"/>
  <c r="J2640" i="2"/>
  <c r="K2640" i="2" s="1"/>
  <c r="J2831" i="2"/>
  <c r="K2831" i="2" s="1"/>
  <c r="J2973" i="2"/>
  <c r="K2973" i="2" s="1"/>
  <c r="J2389" i="2"/>
  <c r="K2389" i="2" s="1"/>
  <c r="J2730" i="2"/>
  <c r="K2730" i="2" s="1"/>
  <c r="J2974" i="2"/>
  <c r="K2974" i="2" s="1"/>
  <c r="J2543" i="2"/>
  <c r="K2543" i="2" s="1"/>
  <c r="J2731" i="2"/>
  <c r="K2731" i="2" s="1"/>
  <c r="J2641" i="2"/>
  <c r="K2641" i="2" s="1"/>
  <c r="J2975" i="2"/>
  <c r="K2975" i="2" s="1"/>
  <c r="J2732" i="2"/>
  <c r="K2732" i="2" s="1"/>
  <c r="J2544" i="2"/>
  <c r="K2544" i="2" s="1"/>
  <c r="J2642" i="2"/>
  <c r="K2642" i="2" s="1"/>
  <c r="J2832" i="2"/>
  <c r="K2832" i="2" s="1"/>
  <c r="J2643" i="2"/>
  <c r="K2643" i="2" s="1"/>
  <c r="J2919" i="2"/>
  <c r="K2919" i="2" s="1"/>
  <c r="J2920" i="2"/>
  <c r="K2920" i="2" s="1"/>
  <c r="J2833" i="2"/>
  <c r="K2833" i="2" s="1"/>
  <c r="J2976" i="2"/>
  <c r="K2976" i="2" s="1"/>
  <c r="J2545" i="2"/>
  <c r="K2545" i="2" s="1"/>
  <c r="J2546" i="2"/>
  <c r="K2546" i="2" s="1"/>
  <c r="J2547" i="2"/>
  <c r="K2547" i="2" s="1"/>
  <c r="J2469" i="2"/>
  <c r="K2469" i="2" s="1"/>
  <c r="J2470" i="2"/>
  <c r="K2470" i="2" s="1"/>
  <c r="J2390" i="2"/>
  <c r="K2390" i="2" s="1"/>
  <c r="J2471" i="2"/>
  <c r="K2471" i="2" s="1"/>
  <c r="J2644" i="2"/>
  <c r="K2644" i="2" s="1"/>
  <c r="J2548" i="2"/>
  <c r="K2548" i="2" s="1"/>
  <c r="J2977" i="2"/>
  <c r="K2977" i="2" s="1"/>
  <c r="J2978" i="2"/>
  <c r="K2978" i="2" s="1"/>
  <c r="J2645" i="2"/>
  <c r="K2645" i="2" s="1"/>
  <c r="J2646" i="2"/>
  <c r="K2646" i="2" s="1"/>
  <c r="J2733" i="2"/>
  <c r="K2733" i="2" s="1"/>
  <c r="J2734" i="2"/>
  <c r="K2734" i="2" s="1"/>
  <c r="J2735" i="2"/>
  <c r="K2735" i="2" s="1"/>
  <c r="J2736" i="2"/>
  <c r="K2736" i="2" s="1"/>
  <c r="J2737" i="2"/>
  <c r="K2737" i="2" s="1"/>
  <c r="J2738" i="2"/>
  <c r="K2738" i="2" s="1"/>
  <c r="J3013" i="2"/>
  <c r="K3013" i="2" s="1"/>
  <c r="J3014" i="2"/>
  <c r="K3014" i="2" s="1"/>
  <c r="J2739" i="2"/>
  <c r="K2739" i="2" s="1"/>
  <c r="J2834" i="2"/>
  <c r="K2834" i="2" s="1"/>
  <c r="J2835" i="2"/>
  <c r="K2835" i="2" s="1"/>
  <c r="J2836" i="2"/>
  <c r="K2836" i="2" s="1"/>
  <c r="J2921" i="2"/>
  <c r="K2921" i="2" s="1"/>
  <c r="J2837" i="2"/>
  <c r="K2837" i="2" s="1"/>
  <c r="J2979" i="2"/>
  <c r="K2979" i="2" s="1"/>
  <c r="J2647" i="2"/>
  <c r="K2647" i="2" s="1"/>
  <c r="J2922" i="2"/>
  <c r="K2922" i="2" s="1"/>
  <c r="J2838" i="2"/>
  <c r="K2838" i="2" s="1"/>
  <c r="J2839" i="2"/>
  <c r="K2839" i="2" s="1"/>
  <c r="J2840" i="2"/>
  <c r="K2840" i="2" s="1"/>
  <c r="J2841" i="2"/>
  <c r="K2841" i="2" s="1"/>
  <c r="J2923" i="2"/>
  <c r="K2923" i="2" s="1"/>
  <c r="J2549" i="2"/>
  <c r="K2549" i="2" s="1"/>
  <c r="J2924" i="2"/>
  <c r="K2924" i="2" s="1"/>
  <c r="J2980" i="2"/>
  <c r="K2980" i="2" s="1"/>
  <c r="J2842" i="2"/>
  <c r="K2842" i="2" s="1"/>
  <c r="J2843" i="2"/>
  <c r="K2843" i="2" s="1"/>
  <c r="J2844" i="2"/>
  <c r="K2844" i="2" s="1"/>
  <c r="J2925" i="2"/>
  <c r="K2925" i="2" s="1"/>
  <c r="J2845" i="2"/>
  <c r="K2845" i="2" s="1"/>
  <c r="J2740" i="2"/>
  <c r="K2740" i="2" s="1"/>
  <c r="J2981" i="2"/>
  <c r="K2981" i="2" s="1"/>
  <c r="J2926" i="2"/>
  <c r="K2926" i="2" s="1"/>
  <c r="J2927" i="2"/>
  <c r="K2927" i="2" s="1"/>
  <c r="J2928" i="2"/>
  <c r="K2928" i="2" s="1"/>
  <c r="J2929" i="2"/>
  <c r="K2929" i="2" s="1"/>
  <c r="J2930" i="2"/>
  <c r="K2930" i="2" s="1"/>
  <c r="J2846" i="2"/>
  <c r="K2846" i="2" s="1"/>
  <c r="J2982" i="2"/>
  <c r="K2982" i="2" s="1"/>
  <c r="J2847" i="2"/>
  <c r="K2847" i="2" s="1"/>
  <c r="J2848" i="2"/>
  <c r="K2848" i="2" s="1"/>
  <c r="J2849" i="2"/>
  <c r="K2849" i="2" s="1"/>
  <c r="J2330" i="2"/>
  <c r="K2330" i="2" s="1"/>
  <c r="J2327" i="2"/>
  <c r="K2327" i="2" s="1"/>
  <c r="J2328" i="2"/>
  <c r="K2328" i="2" s="1"/>
  <c r="J2329" i="2"/>
  <c r="K2329" i="2" s="1"/>
  <c r="J2326" i="2"/>
  <c r="K2326" i="2" s="1"/>
  <c r="J2323" i="2"/>
  <c r="K2323" i="2" s="1"/>
  <c r="J2324" i="2"/>
  <c r="K2324" i="2" s="1"/>
  <c r="J2325" i="2"/>
  <c r="K2325" i="2" s="1"/>
  <c r="J2320" i="2"/>
  <c r="K2320" i="2" s="1"/>
  <c r="J2321" i="2"/>
  <c r="K2321" i="2" s="1"/>
  <c r="J2322" i="2"/>
  <c r="K2322" i="2" s="1"/>
  <c r="J2318" i="2"/>
  <c r="K2318" i="2" s="1"/>
  <c r="J2317" i="2"/>
  <c r="K2317" i="2" s="1"/>
  <c r="J2319" i="2"/>
  <c r="K2319" i="2" s="1"/>
  <c r="J2315" i="2"/>
  <c r="K2315" i="2" s="1"/>
  <c r="J2316" i="2"/>
  <c r="K2316" i="2" s="1"/>
  <c r="J2284" i="2"/>
  <c r="K2284" i="2" s="1"/>
  <c r="J2281" i="2"/>
  <c r="K2281" i="2" s="1"/>
  <c r="J2282" i="2"/>
  <c r="K2282" i="2" s="1"/>
  <c r="J2283" i="2"/>
  <c r="K2283" i="2" s="1"/>
  <c r="J2314" i="2"/>
  <c r="K2314" i="2" s="1"/>
  <c r="J2312" i="2"/>
  <c r="K2312" i="2" s="1"/>
  <c r="J2303" i="2"/>
  <c r="K2303" i="2" s="1"/>
  <c r="J2313" i="2"/>
  <c r="K2313" i="2" s="1"/>
  <c r="J2288" i="2"/>
  <c r="K2288" i="2" s="1"/>
  <c r="J2304" i="2"/>
  <c r="K2304" i="2" s="1"/>
  <c r="J2305" i="2"/>
  <c r="K2305" i="2" s="1"/>
  <c r="J2306" i="2"/>
  <c r="K2306" i="2" s="1"/>
  <c r="J2307" i="2"/>
  <c r="K2307" i="2" s="1"/>
  <c r="J2310" i="2"/>
  <c r="K2310" i="2" s="1"/>
  <c r="J2308" i="2"/>
  <c r="K2308" i="2" s="1"/>
  <c r="J2286" i="2"/>
  <c r="K2286" i="2" s="1"/>
  <c r="J2289" i="2"/>
  <c r="K2289" i="2" s="1"/>
  <c r="J2287" i="2"/>
  <c r="K2287" i="2" s="1"/>
  <c r="J2296" i="2"/>
  <c r="K2296" i="2" s="1"/>
  <c r="J2297" i="2"/>
  <c r="K2297" i="2" s="1"/>
  <c r="J2300" i="2"/>
  <c r="K2300" i="2" s="1"/>
  <c r="J2311" i="2"/>
  <c r="K2311" i="2" s="1"/>
  <c r="J2290" i="2"/>
  <c r="K2290" i="2" s="1"/>
  <c r="J2295" i="2"/>
  <c r="K2295" i="2" s="1"/>
  <c r="J2291" i="2"/>
  <c r="K2291" i="2" s="1"/>
  <c r="J2292" i="2"/>
  <c r="K2292" i="2" s="1"/>
  <c r="J2285" i="2"/>
  <c r="K2285" i="2" s="1"/>
  <c r="J2293" i="2"/>
  <c r="K2293" i="2" s="1"/>
  <c r="J2301" i="2"/>
  <c r="K2301" i="2" s="1"/>
  <c r="J2298" i="2"/>
  <c r="K2298" i="2" s="1"/>
  <c r="J2309" i="2"/>
  <c r="K2309" i="2" s="1"/>
  <c r="J2302" i="2"/>
  <c r="K2302" i="2" s="1"/>
  <c r="J2294" i="2"/>
  <c r="K2294" i="2" s="1"/>
  <c r="J2299" i="2"/>
  <c r="K2299" i="2" s="1"/>
  <c r="J2280" i="2"/>
  <c r="K2280" i="2" s="1"/>
  <c r="J2277" i="2"/>
  <c r="K2277" i="2" s="1"/>
  <c r="J2276" i="2"/>
  <c r="K2276" i="2" s="1"/>
  <c r="J2275" i="2"/>
  <c r="K2275" i="2" s="1"/>
  <c r="J2278" i="2"/>
  <c r="K2278" i="2" s="1"/>
  <c r="J2279" i="2"/>
  <c r="K2279" i="2" s="1"/>
  <c r="J2274" i="2"/>
  <c r="K2274" i="2" s="1"/>
  <c r="J2273" i="2"/>
  <c r="K2273" i="2" s="1"/>
  <c r="J2272" i="2"/>
  <c r="K2272" i="2" s="1"/>
  <c r="J2271" i="2"/>
  <c r="K2271" i="2" s="1"/>
  <c r="J2270" i="2"/>
  <c r="K2270" i="2" s="1"/>
  <c r="J2268" i="2"/>
  <c r="K2268" i="2" s="1"/>
  <c r="J2269" i="2"/>
  <c r="K2269" i="2" s="1"/>
  <c r="J2267" i="2"/>
  <c r="K2267" i="2" s="1"/>
  <c r="J489" i="2"/>
  <c r="K489" i="2" s="1"/>
  <c r="J490" i="2"/>
  <c r="K490" i="2" s="1"/>
  <c r="J493" i="2"/>
  <c r="K493" i="2" s="1"/>
  <c r="J491" i="2"/>
  <c r="K491" i="2" s="1"/>
  <c r="J492" i="2"/>
  <c r="K492" i="2" s="1"/>
  <c r="J497" i="2"/>
  <c r="K497" i="2" s="1"/>
  <c r="J498" i="2"/>
  <c r="K498" i="2" s="1"/>
  <c r="J499" i="2"/>
  <c r="K499" i="2" s="1"/>
  <c r="J501" i="2"/>
  <c r="K501" i="2" s="1"/>
  <c r="J502" i="2"/>
  <c r="K502" i="2" s="1"/>
  <c r="J495" i="2"/>
  <c r="K495" i="2" s="1"/>
  <c r="J496" i="2"/>
  <c r="K496" i="2" s="1"/>
  <c r="J503" i="2"/>
  <c r="K503" i="2" s="1"/>
  <c r="J494" i="2"/>
  <c r="K494" i="2" s="1"/>
  <c r="J500" i="2"/>
  <c r="K500" i="2" s="1"/>
  <c r="J511" i="2"/>
  <c r="K511" i="2" s="1"/>
  <c r="J512" i="2"/>
  <c r="K512" i="2" s="1"/>
  <c r="J533" i="2"/>
  <c r="K533" i="2" s="1"/>
  <c r="J534" i="2"/>
  <c r="K534" i="2" s="1"/>
  <c r="J513" i="2"/>
  <c r="K513" i="2" s="1"/>
  <c r="J521" i="2"/>
  <c r="K521" i="2" s="1"/>
  <c r="J514" i="2"/>
  <c r="K514" i="2" s="1"/>
  <c r="J515" i="2"/>
  <c r="K515" i="2" s="1"/>
  <c r="J535" i="2"/>
  <c r="K535" i="2" s="1"/>
  <c r="J530" i="2"/>
  <c r="K530" i="2" s="1"/>
  <c r="J538" i="2"/>
  <c r="K538" i="2" s="1"/>
  <c r="J522" i="2"/>
  <c r="K522" i="2" s="1"/>
  <c r="J516" i="2"/>
  <c r="K516" i="2" s="1"/>
  <c r="J504" i="2"/>
  <c r="K504" i="2" s="1"/>
  <c r="J509" i="2"/>
  <c r="K509" i="2" s="1"/>
  <c r="J523" i="2"/>
  <c r="K523" i="2" s="1"/>
  <c r="J539" i="2"/>
  <c r="K539" i="2" s="1"/>
  <c r="J517" i="2"/>
  <c r="K517" i="2" s="1"/>
  <c r="J540" i="2"/>
  <c r="K540" i="2" s="1"/>
  <c r="J506" i="2"/>
  <c r="K506" i="2" s="1"/>
  <c r="J507" i="2"/>
  <c r="K507" i="2" s="1"/>
  <c r="J505" i="2"/>
  <c r="K505" i="2" s="1"/>
  <c r="J524" i="2"/>
  <c r="K524" i="2" s="1"/>
  <c r="J527" i="2"/>
  <c r="K527" i="2" s="1"/>
  <c r="J536" i="2"/>
  <c r="K536" i="2" s="1"/>
  <c r="J531" i="2"/>
  <c r="K531" i="2" s="1"/>
  <c r="J518" i="2"/>
  <c r="K518" i="2" s="1"/>
  <c r="J519" i="2"/>
  <c r="K519" i="2" s="1"/>
  <c r="J510" i="2"/>
  <c r="K510" i="2" s="1"/>
  <c r="J525" i="2"/>
  <c r="K525" i="2" s="1"/>
  <c r="J528" i="2"/>
  <c r="K528" i="2" s="1"/>
  <c r="J526" i="2"/>
  <c r="K526" i="2" s="1"/>
  <c r="J529" i="2"/>
  <c r="K529" i="2" s="1"/>
  <c r="J541" i="2"/>
  <c r="K541" i="2" s="1"/>
  <c r="J508" i="2"/>
  <c r="K508" i="2" s="1"/>
  <c r="J537" i="2"/>
  <c r="K537" i="2" s="1"/>
  <c r="J520" i="2"/>
  <c r="K520" i="2" s="1"/>
  <c r="J532" i="2"/>
  <c r="K532" i="2" s="1"/>
  <c r="J1848" i="2"/>
  <c r="K1848" i="2" s="1"/>
  <c r="J2060" i="2"/>
  <c r="K2060" i="2" s="1"/>
  <c r="J1532" i="2"/>
  <c r="K1532" i="2" s="1"/>
  <c r="J1533" i="2"/>
  <c r="K1533" i="2" s="1"/>
  <c r="J2061" i="2"/>
  <c r="K2061" i="2" s="1"/>
  <c r="J1534" i="2"/>
  <c r="K1534" i="2" s="1"/>
  <c r="J1283" i="2"/>
  <c r="K1283" i="2" s="1"/>
  <c r="J1535" i="2"/>
  <c r="K1535" i="2" s="1"/>
  <c r="J2062" i="2"/>
  <c r="K2062" i="2" s="1"/>
  <c r="J1536" i="2"/>
  <c r="K1536" i="2" s="1"/>
  <c r="J889" i="2"/>
  <c r="K889" i="2" s="1"/>
  <c r="J2063" i="2"/>
  <c r="K2063" i="2" s="1"/>
  <c r="J2064" i="2"/>
  <c r="K2064" i="2" s="1"/>
  <c r="J1849" i="2"/>
  <c r="K1849" i="2" s="1"/>
  <c r="J1537" i="2"/>
  <c r="K1537" i="2" s="1"/>
  <c r="J1538" i="2"/>
  <c r="K1538" i="2" s="1"/>
  <c r="J2065" i="2"/>
  <c r="K2065" i="2" s="1"/>
  <c r="J1850" i="2"/>
  <c r="K1850" i="2" s="1"/>
  <c r="J1539" i="2"/>
  <c r="K1539" i="2" s="1"/>
  <c r="J1851" i="2"/>
  <c r="K1851" i="2" s="1"/>
  <c r="J3465" i="2"/>
  <c r="K3465" i="2" s="1"/>
  <c r="J2066" i="2"/>
  <c r="K2066" i="2" s="1"/>
  <c r="J2067" i="2"/>
  <c r="K2067" i="2" s="1"/>
  <c r="J2068" i="2"/>
  <c r="K2068" i="2" s="1"/>
  <c r="J2069" i="2"/>
  <c r="K2069" i="2" s="1"/>
  <c r="J2070" i="2"/>
  <c r="K2070" i="2" s="1"/>
  <c r="J2071" i="2"/>
  <c r="K2071" i="2" s="1"/>
  <c r="J3466" i="2"/>
  <c r="K3466" i="2" s="1"/>
  <c r="J3467" i="2"/>
  <c r="K3467" i="2" s="1"/>
  <c r="J3468" i="2"/>
  <c r="K3468" i="2" s="1"/>
  <c r="J890" i="2"/>
  <c r="K890" i="2" s="1"/>
  <c r="J2072" i="2"/>
  <c r="K2072" i="2" s="1"/>
  <c r="J2073" i="2"/>
  <c r="K2073" i="2" s="1"/>
  <c r="J2074" i="2"/>
  <c r="K2074" i="2" s="1"/>
  <c r="J2075" i="2"/>
  <c r="K2075" i="2" s="1"/>
  <c r="J2076" i="2"/>
  <c r="K2076" i="2" s="1"/>
  <c r="J1852" i="2"/>
  <c r="K1852" i="2" s="1"/>
  <c r="J1540" i="2"/>
  <c r="K1540" i="2" s="1"/>
  <c r="J891" i="2"/>
  <c r="K891" i="2" s="1"/>
  <c r="J748" i="2"/>
  <c r="K748" i="2" s="1"/>
  <c r="J1853" i="2"/>
  <c r="K1853" i="2" s="1"/>
  <c r="J1284" i="2"/>
  <c r="K1284" i="2" s="1"/>
  <c r="J583" i="2"/>
  <c r="K583" i="2" s="1"/>
  <c r="J1854" i="2"/>
  <c r="K1854" i="2" s="1"/>
  <c r="J749" i="2"/>
  <c r="K749" i="2" s="1"/>
  <c r="J616" i="2"/>
  <c r="K616" i="2" s="1"/>
  <c r="J2077" i="2"/>
  <c r="K2077" i="2" s="1"/>
  <c r="J1541" i="2"/>
  <c r="K1541" i="2" s="1"/>
  <c r="J1542" i="2"/>
  <c r="K1542" i="2" s="1"/>
  <c r="J1543" i="2"/>
  <c r="K1543" i="2" s="1"/>
  <c r="J750" i="2"/>
  <c r="K750" i="2" s="1"/>
  <c r="J1081" i="2"/>
  <c r="K1081" i="2" s="1"/>
  <c r="J751" i="2"/>
  <c r="K751" i="2" s="1"/>
  <c r="J1285" i="2"/>
  <c r="K1285" i="2" s="1"/>
  <c r="J1286" i="2"/>
  <c r="K1286" i="2" s="1"/>
  <c r="J1287" i="2"/>
  <c r="K1287" i="2" s="1"/>
  <c r="J1288" i="2"/>
  <c r="K1288" i="2" s="1"/>
  <c r="J2078" i="2"/>
  <c r="K2078" i="2" s="1"/>
  <c r="J1855" i="2"/>
  <c r="K1855" i="2" s="1"/>
  <c r="J892" i="2"/>
  <c r="K892" i="2" s="1"/>
  <c r="J1082" i="2"/>
  <c r="K1082" i="2" s="1"/>
  <c r="J617" i="2"/>
  <c r="K617" i="2" s="1"/>
  <c r="J669" i="2"/>
  <c r="K669" i="2" s="1"/>
  <c r="J670" i="2"/>
  <c r="K670" i="2" s="1"/>
  <c r="J1083" i="2"/>
  <c r="K1083" i="2" s="1"/>
  <c r="J1544" i="2"/>
  <c r="K1544" i="2" s="1"/>
  <c r="J893" i="2"/>
  <c r="K893" i="2" s="1"/>
  <c r="J1289" i="2"/>
  <c r="K1289" i="2" s="1"/>
  <c r="J1856" i="2"/>
  <c r="K1856" i="2" s="1"/>
  <c r="J2079" i="2"/>
  <c r="K2079" i="2" s="1"/>
  <c r="J2080" i="2"/>
  <c r="K2080" i="2" s="1"/>
  <c r="J2081" i="2"/>
  <c r="K2081" i="2" s="1"/>
  <c r="J2082" i="2"/>
  <c r="K2082" i="2" s="1"/>
  <c r="J1545" i="2"/>
  <c r="K1545" i="2" s="1"/>
  <c r="J1546" i="2"/>
  <c r="K1546" i="2" s="1"/>
  <c r="J1547" i="2"/>
  <c r="K1547" i="2" s="1"/>
  <c r="J1857" i="2"/>
  <c r="K1857" i="2" s="1"/>
  <c r="J618" i="2"/>
  <c r="K618" i="2" s="1"/>
  <c r="J1548" i="2"/>
  <c r="K1548" i="2" s="1"/>
  <c r="J1290" i="2"/>
  <c r="K1290" i="2" s="1"/>
  <c r="J894" i="2"/>
  <c r="K894" i="2" s="1"/>
  <c r="J895" i="2"/>
  <c r="K895" i="2" s="1"/>
  <c r="J3469" i="2"/>
  <c r="K3469" i="2" s="1"/>
  <c r="J1549" i="2"/>
  <c r="K1549" i="2" s="1"/>
  <c r="J1291" i="2"/>
  <c r="K1291" i="2" s="1"/>
  <c r="J896" i="2"/>
  <c r="K896" i="2" s="1"/>
  <c r="J1550" i="2"/>
  <c r="K1550" i="2" s="1"/>
  <c r="J1551" i="2"/>
  <c r="K1551" i="2" s="1"/>
  <c r="J1084" i="2"/>
  <c r="K1084" i="2" s="1"/>
  <c r="J1085" i="2"/>
  <c r="K1085" i="2" s="1"/>
  <c r="J1086" i="2"/>
  <c r="K1086" i="2" s="1"/>
  <c r="J1087" i="2"/>
  <c r="K1087" i="2" s="1"/>
  <c r="J1088" i="2"/>
  <c r="K1088" i="2" s="1"/>
  <c r="J1089" i="2"/>
  <c r="K1089" i="2" s="1"/>
  <c r="J1858" i="2"/>
  <c r="K1858" i="2" s="1"/>
  <c r="J752" i="2"/>
  <c r="K752" i="2" s="1"/>
  <c r="J2083" i="2"/>
  <c r="K2083" i="2" s="1"/>
  <c r="J1552" i="2"/>
  <c r="K1552" i="2" s="1"/>
  <c r="J1292" i="2"/>
  <c r="K1292" i="2" s="1"/>
  <c r="J1293" i="2"/>
  <c r="K1293" i="2" s="1"/>
  <c r="J1553" i="2"/>
  <c r="K1553" i="2" s="1"/>
  <c r="J1859" i="2"/>
  <c r="K1859" i="2" s="1"/>
  <c r="J897" i="2"/>
  <c r="K897" i="2" s="1"/>
  <c r="J1554" i="2"/>
  <c r="K1554" i="2" s="1"/>
  <c r="J1860" i="2"/>
  <c r="K1860" i="2" s="1"/>
  <c r="J1294" i="2"/>
  <c r="K1294" i="2" s="1"/>
  <c r="J1295" i="2"/>
  <c r="K1295" i="2" s="1"/>
  <c r="J1090" i="2"/>
  <c r="K1090" i="2" s="1"/>
  <c r="J898" i="2"/>
  <c r="K898" i="2" s="1"/>
  <c r="J619" i="2"/>
  <c r="K619" i="2" s="1"/>
  <c r="J1861" i="2"/>
  <c r="K1861" i="2" s="1"/>
  <c r="J1296" i="2"/>
  <c r="K1296" i="2" s="1"/>
  <c r="J1862" i="2"/>
  <c r="K1862" i="2" s="1"/>
  <c r="J1555" i="2"/>
  <c r="K1555" i="2" s="1"/>
  <c r="J1297" i="2"/>
  <c r="K1297" i="2" s="1"/>
  <c r="J1298" i="2"/>
  <c r="K1298" i="2" s="1"/>
  <c r="J671" i="2"/>
  <c r="K671" i="2" s="1"/>
  <c r="J1091" i="2"/>
  <c r="K1091" i="2" s="1"/>
  <c r="J1092" i="2"/>
  <c r="K1092" i="2" s="1"/>
  <c r="J584" i="2"/>
  <c r="K584" i="2" s="1"/>
  <c r="J1299" i="2"/>
  <c r="K1299" i="2" s="1"/>
  <c r="J753" i="2"/>
  <c r="K753" i="2" s="1"/>
  <c r="J1300" i="2"/>
  <c r="K1300" i="2" s="1"/>
  <c r="J585" i="2"/>
  <c r="K585" i="2" s="1"/>
  <c r="J754" i="2"/>
  <c r="K754" i="2" s="1"/>
  <c r="J1301" i="2"/>
  <c r="K1301" i="2" s="1"/>
  <c r="J755" i="2"/>
  <c r="K755" i="2" s="1"/>
  <c r="J756" i="2"/>
  <c r="K756" i="2" s="1"/>
  <c r="J568" i="2"/>
  <c r="K568" i="2" s="1"/>
  <c r="J1302" i="2"/>
  <c r="K1302" i="2" s="1"/>
  <c r="J620" i="2"/>
  <c r="K620" i="2" s="1"/>
  <c r="J672" i="2"/>
  <c r="K672" i="2" s="1"/>
  <c r="J757" i="2"/>
  <c r="K757" i="2" s="1"/>
  <c r="J673" i="2"/>
  <c r="K673" i="2" s="1"/>
  <c r="J586" i="2"/>
  <c r="K586" i="2" s="1"/>
  <c r="J758" i="2"/>
  <c r="K758" i="2" s="1"/>
  <c r="J899" i="2"/>
  <c r="K899" i="2" s="1"/>
  <c r="J1863" i="2"/>
  <c r="K1863" i="2" s="1"/>
  <c r="J1864" i="2"/>
  <c r="K1864" i="2" s="1"/>
  <c r="J3470" i="2"/>
  <c r="K3470" i="2" s="1"/>
  <c r="J3471" i="2"/>
  <c r="K3471" i="2" s="1"/>
  <c r="J759" i="2"/>
  <c r="K759" i="2" s="1"/>
  <c r="J2084" i="2"/>
  <c r="K2084" i="2" s="1"/>
  <c r="J1865" i="2"/>
  <c r="K1865" i="2" s="1"/>
  <c r="J1866" i="2"/>
  <c r="K1866" i="2" s="1"/>
  <c r="J1303" i="2"/>
  <c r="K1303" i="2" s="1"/>
  <c r="J1093" i="2"/>
  <c r="K1093" i="2" s="1"/>
  <c r="J674" i="2"/>
  <c r="K674" i="2" s="1"/>
  <c r="J1304" i="2"/>
  <c r="K1304" i="2" s="1"/>
  <c r="J1556" i="2"/>
  <c r="K1556" i="2" s="1"/>
  <c r="J1867" i="2"/>
  <c r="K1867" i="2" s="1"/>
  <c r="J1305" i="2"/>
  <c r="K1305" i="2" s="1"/>
  <c r="J1306" i="2"/>
  <c r="K1306" i="2" s="1"/>
  <c r="J3472" i="2"/>
  <c r="K3472" i="2" s="1"/>
  <c r="J1094" i="2"/>
  <c r="K1094" i="2" s="1"/>
  <c r="J1095" i="2"/>
  <c r="K1095" i="2" s="1"/>
  <c r="J2085" i="2"/>
  <c r="K2085" i="2" s="1"/>
  <c r="J1557" i="2"/>
  <c r="K1557" i="2" s="1"/>
  <c r="J1307" i="2"/>
  <c r="K1307" i="2" s="1"/>
  <c r="J2086" i="2"/>
  <c r="K2086" i="2" s="1"/>
  <c r="J2087" i="2"/>
  <c r="K2087" i="2" s="1"/>
  <c r="J1096" i="2"/>
  <c r="K1096" i="2" s="1"/>
  <c r="J1308" i="2"/>
  <c r="K1308" i="2" s="1"/>
  <c r="J900" i="2"/>
  <c r="K900" i="2" s="1"/>
  <c r="J1097" i="2"/>
  <c r="K1097" i="2" s="1"/>
  <c r="J1558" i="2"/>
  <c r="K1558" i="2" s="1"/>
  <c r="J760" i="2"/>
  <c r="K760" i="2" s="1"/>
  <c r="J621" i="2"/>
  <c r="K621" i="2" s="1"/>
  <c r="J622" i="2"/>
  <c r="K622" i="2" s="1"/>
  <c r="J675" i="2"/>
  <c r="K675" i="2" s="1"/>
  <c r="J676" i="2"/>
  <c r="K676" i="2" s="1"/>
  <c r="J1559" i="2"/>
  <c r="K1559" i="2" s="1"/>
  <c r="J2088" i="2"/>
  <c r="K2088" i="2" s="1"/>
  <c r="J1560" i="2"/>
  <c r="K1560" i="2" s="1"/>
  <c r="J3473" i="2"/>
  <c r="K3473" i="2" s="1"/>
  <c r="J1309" i="2"/>
  <c r="K1309" i="2" s="1"/>
  <c r="J1310" i="2"/>
  <c r="K1310" i="2" s="1"/>
  <c r="J1561" i="2"/>
  <c r="K1561" i="2" s="1"/>
  <c r="J1098" i="2"/>
  <c r="K1098" i="2" s="1"/>
  <c r="J1868" i="2"/>
  <c r="K1868" i="2" s="1"/>
  <c r="J677" i="2"/>
  <c r="K677" i="2" s="1"/>
  <c r="J1099" i="2"/>
  <c r="K1099" i="2" s="1"/>
  <c r="J2089" i="2"/>
  <c r="K2089" i="2" s="1"/>
  <c r="J1869" i="2"/>
  <c r="K1869" i="2" s="1"/>
  <c r="J1311" i="2"/>
  <c r="K1311" i="2" s="1"/>
  <c r="J3474" i="2"/>
  <c r="K3474" i="2" s="1"/>
  <c r="J2090" i="2"/>
  <c r="K2090" i="2" s="1"/>
  <c r="J1562" i="2"/>
  <c r="K1562" i="2" s="1"/>
  <c r="J1563" i="2"/>
  <c r="K1563" i="2" s="1"/>
  <c r="J901" i="2"/>
  <c r="K901" i="2" s="1"/>
  <c r="J1312" i="2"/>
  <c r="K1312" i="2" s="1"/>
  <c r="J678" i="2"/>
  <c r="K678" i="2" s="1"/>
  <c r="J587" i="2"/>
  <c r="K587" i="2" s="1"/>
  <c r="J761" i="2"/>
  <c r="K761" i="2" s="1"/>
  <c r="J1100" i="2"/>
  <c r="K1100" i="2" s="1"/>
  <c r="J1870" i="2"/>
  <c r="K1870" i="2" s="1"/>
  <c r="J762" i="2"/>
  <c r="K762" i="2" s="1"/>
  <c r="J1101" i="2"/>
  <c r="K1101" i="2" s="1"/>
  <c r="J1564" i="2"/>
  <c r="K1564" i="2" s="1"/>
  <c r="J2091" i="2"/>
  <c r="K2091" i="2" s="1"/>
  <c r="J1871" i="2"/>
  <c r="K1871" i="2" s="1"/>
  <c r="J1313" i="2"/>
  <c r="K1313" i="2" s="1"/>
  <c r="J679" i="2"/>
  <c r="K679" i="2" s="1"/>
  <c r="J763" i="2"/>
  <c r="K763" i="2" s="1"/>
  <c r="J2092" i="2"/>
  <c r="K2092" i="2" s="1"/>
  <c r="J1565" i="2"/>
  <c r="K1565" i="2" s="1"/>
  <c r="J680" i="2"/>
  <c r="K680" i="2" s="1"/>
  <c r="J2093" i="2"/>
  <c r="K2093" i="2" s="1"/>
  <c r="J1566" i="2"/>
  <c r="K1566" i="2" s="1"/>
  <c r="J1872" i="2"/>
  <c r="K1872" i="2" s="1"/>
  <c r="J1873" i="2"/>
  <c r="K1873" i="2" s="1"/>
  <c r="J2094" i="2"/>
  <c r="K2094" i="2" s="1"/>
  <c r="J1567" i="2"/>
  <c r="K1567" i="2" s="1"/>
  <c r="J3475" i="2"/>
  <c r="K3475" i="2" s="1"/>
  <c r="J1314" i="2"/>
  <c r="K1314" i="2" s="1"/>
  <c r="J1315" i="2"/>
  <c r="K1315" i="2" s="1"/>
  <c r="J1316" i="2"/>
  <c r="K1316" i="2" s="1"/>
  <c r="J1317" i="2"/>
  <c r="K1317" i="2" s="1"/>
  <c r="J1318" i="2"/>
  <c r="K1318" i="2" s="1"/>
  <c r="J1319" i="2"/>
  <c r="K1319" i="2" s="1"/>
  <c r="J2095" i="2"/>
  <c r="K2095" i="2" s="1"/>
  <c r="J902" i="2"/>
  <c r="K902" i="2" s="1"/>
  <c r="J2096" i="2"/>
  <c r="K2096" i="2" s="1"/>
  <c r="J1874" i="2"/>
  <c r="K1874" i="2" s="1"/>
  <c r="J1875" i="2"/>
  <c r="K1875" i="2" s="1"/>
  <c r="J1876" i="2"/>
  <c r="K1876" i="2" s="1"/>
  <c r="J1877" i="2"/>
  <c r="K1877" i="2" s="1"/>
  <c r="J1320" i="2"/>
  <c r="K1320" i="2" s="1"/>
  <c r="J1568" i="2"/>
  <c r="K1568" i="2" s="1"/>
  <c r="J1878" i="2"/>
  <c r="K1878" i="2" s="1"/>
  <c r="J1879" i="2"/>
  <c r="K1879" i="2" s="1"/>
  <c r="J903" i="2"/>
  <c r="K903" i="2" s="1"/>
  <c r="J2097" i="2"/>
  <c r="K2097" i="2" s="1"/>
  <c r="J1569" i="2"/>
  <c r="K1569" i="2" s="1"/>
  <c r="J1570" i="2"/>
  <c r="K1570" i="2" s="1"/>
  <c r="J1102" i="2"/>
  <c r="K1102" i="2" s="1"/>
  <c r="J1103" i="2"/>
  <c r="K1103" i="2" s="1"/>
  <c r="J623" i="2"/>
  <c r="K623" i="2" s="1"/>
  <c r="J764" i="2"/>
  <c r="K764" i="2" s="1"/>
  <c r="J904" i="2"/>
  <c r="K904" i="2" s="1"/>
  <c r="J681" i="2"/>
  <c r="K681" i="2" s="1"/>
  <c r="J905" i="2"/>
  <c r="K905" i="2" s="1"/>
  <c r="J682" i="2"/>
  <c r="K682" i="2" s="1"/>
  <c r="J906" i="2"/>
  <c r="K906" i="2" s="1"/>
  <c r="J1104" i="2"/>
  <c r="K1104" i="2" s="1"/>
  <c r="J765" i="2"/>
  <c r="K765" i="2" s="1"/>
  <c r="J907" i="2"/>
  <c r="K907" i="2" s="1"/>
  <c r="J683" i="2"/>
  <c r="K683" i="2" s="1"/>
  <c r="J908" i="2"/>
  <c r="K908" i="2" s="1"/>
  <c r="J1321" i="2"/>
  <c r="K1321" i="2" s="1"/>
  <c r="J684" i="2"/>
  <c r="K684" i="2" s="1"/>
  <c r="J909" i="2"/>
  <c r="K909" i="2" s="1"/>
  <c r="J910" i="2"/>
  <c r="K910" i="2" s="1"/>
  <c r="J1571" i="2"/>
  <c r="K1571" i="2" s="1"/>
  <c r="J911" i="2"/>
  <c r="K911" i="2" s="1"/>
  <c r="J1572" i="2"/>
  <c r="K1572" i="2" s="1"/>
  <c r="J1573" i="2"/>
  <c r="K1573" i="2" s="1"/>
  <c r="J1322" i="2"/>
  <c r="K1322" i="2" s="1"/>
  <c r="J912" i="2"/>
  <c r="K912" i="2" s="1"/>
  <c r="J1323" i="2"/>
  <c r="K1323" i="2" s="1"/>
  <c r="J2098" i="2"/>
  <c r="K2098" i="2" s="1"/>
  <c r="J1574" i="2"/>
  <c r="K1574" i="2" s="1"/>
  <c r="J1880" i="2"/>
  <c r="K1880" i="2" s="1"/>
  <c r="J1324" i="2"/>
  <c r="K1324" i="2" s="1"/>
  <c r="J1325" i="2"/>
  <c r="K1325" i="2" s="1"/>
  <c r="J913" i="2"/>
  <c r="K913" i="2" s="1"/>
  <c r="J914" i="2"/>
  <c r="K914" i="2" s="1"/>
  <c r="J1881" i="2"/>
  <c r="K1881" i="2" s="1"/>
  <c r="J1326" i="2"/>
  <c r="K1326" i="2" s="1"/>
  <c r="J766" i="2"/>
  <c r="K766" i="2" s="1"/>
  <c r="J915" i="2"/>
  <c r="K915" i="2" s="1"/>
  <c r="J1575" i="2"/>
  <c r="K1575" i="2" s="1"/>
  <c r="J916" i="2"/>
  <c r="K916" i="2" s="1"/>
  <c r="J1105" i="2"/>
  <c r="K1105" i="2" s="1"/>
  <c r="J1576" i="2"/>
  <c r="K1576" i="2" s="1"/>
  <c r="J1327" i="2"/>
  <c r="K1327" i="2" s="1"/>
  <c r="J1328" i="2"/>
  <c r="K1328" i="2" s="1"/>
  <c r="J624" i="2"/>
  <c r="K624" i="2" s="1"/>
  <c r="J1577" i="2"/>
  <c r="K1577" i="2" s="1"/>
  <c r="J2099" i="2"/>
  <c r="K2099" i="2" s="1"/>
  <c r="J1882" i="2"/>
  <c r="K1882" i="2" s="1"/>
  <c r="J1883" i="2"/>
  <c r="K1883" i="2" s="1"/>
  <c r="J1884" i="2"/>
  <c r="K1884" i="2" s="1"/>
  <c r="J1329" i="2"/>
  <c r="K1329" i="2" s="1"/>
  <c r="J1330" i="2"/>
  <c r="K1330" i="2" s="1"/>
  <c r="J767" i="2"/>
  <c r="K767" i="2" s="1"/>
  <c r="J588" i="2"/>
  <c r="K588" i="2" s="1"/>
  <c r="J768" i="2"/>
  <c r="K768" i="2" s="1"/>
  <c r="J769" i="2"/>
  <c r="K769" i="2" s="1"/>
  <c r="J770" i="2"/>
  <c r="K770" i="2" s="1"/>
  <c r="J917" i="2"/>
  <c r="K917" i="2" s="1"/>
  <c r="J1331" i="2"/>
  <c r="K1331" i="2" s="1"/>
  <c r="J1578" i="2"/>
  <c r="K1578" i="2" s="1"/>
  <c r="J1332" i="2"/>
  <c r="K1332" i="2" s="1"/>
  <c r="J1333" i="2"/>
  <c r="K1333" i="2" s="1"/>
  <c r="J1334" i="2"/>
  <c r="K1334" i="2" s="1"/>
  <c r="J918" i="2"/>
  <c r="K918" i="2" s="1"/>
  <c r="J919" i="2"/>
  <c r="K919" i="2" s="1"/>
  <c r="J2100" i="2"/>
  <c r="K2100" i="2" s="1"/>
  <c r="J771" i="2"/>
  <c r="K771" i="2" s="1"/>
  <c r="J1579" i="2"/>
  <c r="K1579" i="2" s="1"/>
  <c r="J685" i="2"/>
  <c r="K685" i="2" s="1"/>
  <c r="J1885" i="2"/>
  <c r="K1885" i="2" s="1"/>
  <c r="J920" i="2"/>
  <c r="K920" i="2" s="1"/>
  <c r="J921" i="2"/>
  <c r="K921" i="2" s="1"/>
  <c r="J1580" i="2"/>
  <c r="K1580" i="2" s="1"/>
  <c r="J1581" i="2"/>
  <c r="K1581" i="2" s="1"/>
  <c r="J3476" i="2"/>
  <c r="K3476" i="2" s="1"/>
  <c r="J1106" i="2"/>
  <c r="K1106" i="2" s="1"/>
  <c r="J3477" i="2"/>
  <c r="K3477" i="2" s="1"/>
  <c r="J2101" i="2"/>
  <c r="K2101" i="2" s="1"/>
  <c r="J1582" i="2"/>
  <c r="K1582" i="2" s="1"/>
  <c r="J922" i="2"/>
  <c r="K922" i="2" s="1"/>
  <c r="J923" i="2"/>
  <c r="K923" i="2" s="1"/>
  <c r="J1886" i="2"/>
  <c r="K1886" i="2" s="1"/>
  <c r="J1583" i="2"/>
  <c r="K1583" i="2" s="1"/>
  <c r="J1584" i="2"/>
  <c r="K1584" i="2" s="1"/>
  <c r="J1585" i="2"/>
  <c r="K1585" i="2" s="1"/>
  <c r="J1586" i="2"/>
  <c r="K1586" i="2" s="1"/>
  <c r="J2102" i="2"/>
  <c r="K2102" i="2" s="1"/>
  <c r="J552" i="2"/>
  <c r="K552" i="2" s="1"/>
  <c r="J589" i="2"/>
  <c r="K589" i="2" s="1"/>
  <c r="J1107" i="2"/>
  <c r="K1107" i="2" s="1"/>
  <c r="J772" i="2"/>
  <c r="K772" i="2" s="1"/>
  <c r="J686" i="2"/>
  <c r="K686" i="2" s="1"/>
  <c r="J1335" i="2"/>
  <c r="K1335" i="2" s="1"/>
  <c r="J1336" i="2"/>
  <c r="K1336" i="2" s="1"/>
  <c r="J1337" i="2"/>
  <c r="K1337" i="2" s="1"/>
  <c r="J1108" i="2"/>
  <c r="K1108" i="2" s="1"/>
  <c r="J1338" i="2"/>
  <c r="K1338" i="2" s="1"/>
  <c r="J1339" i="2"/>
  <c r="K1339" i="2" s="1"/>
  <c r="J1887" i="2"/>
  <c r="K1887" i="2" s="1"/>
  <c r="J1340" i="2"/>
  <c r="K1340" i="2" s="1"/>
  <c r="J1341" i="2"/>
  <c r="K1341" i="2" s="1"/>
  <c r="J924" i="2"/>
  <c r="K924" i="2" s="1"/>
  <c r="J687" i="2"/>
  <c r="K687" i="2" s="1"/>
  <c r="J773" i="2"/>
  <c r="K773" i="2" s="1"/>
  <c r="J1342" i="2"/>
  <c r="K1342" i="2" s="1"/>
  <c r="J1587" i="2"/>
  <c r="K1587" i="2" s="1"/>
  <c r="J1109" i="2"/>
  <c r="K1109" i="2" s="1"/>
  <c r="J3478" i="2"/>
  <c r="K3478" i="2" s="1"/>
  <c r="J3479" i="2"/>
  <c r="K3479" i="2" s="1"/>
  <c r="J925" i="2"/>
  <c r="K925" i="2" s="1"/>
  <c r="J926" i="2"/>
  <c r="K926" i="2" s="1"/>
  <c r="J927" i="2"/>
  <c r="K927" i="2" s="1"/>
  <c r="J1588" i="2"/>
  <c r="K1588" i="2" s="1"/>
  <c r="J1110" i="2"/>
  <c r="K1110" i="2" s="1"/>
  <c r="J1343" i="2"/>
  <c r="K1343" i="2" s="1"/>
  <c r="J1111" i="2"/>
  <c r="K1111" i="2" s="1"/>
  <c r="J928" i="2"/>
  <c r="K928" i="2" s="1"/>
  <c r="J1112" i="2"/>
  <c r="K1112" i="2" s="1"/>
  <c r="J1113" i="2"/>
  <c r="K1113" i="2" s="1"/>
  <c r="J1344" i="2"/>
  <c r="K1344" i="2" s="1"/>
  <c r="J1345" i="2"/>
  <c r="K1345" i="2" s="1"/>
  <c r="J929" i="2"/>
  <c r="K929" i="2" s="1"/>
  <c r="J930" i="2"/>
  <c r="K930" i="2" s="1"/>
  <c r="J1888" i="2"/>
  <c r="K1888" i="2" s="1"/>
  <c r="J1114" i="2"/>
  <c r="K1114" i="2" s="1"/>
  <c r="J1346" i="2"/>
  <c r="K1346" i="2" s="1"/>
  <c r="J2103" i="2"/>
  <c r="K2103" i="2" s="1"/>
  <c r="J1589" i="2"/>
  <c r="K1589" i="2" s="1"/>
  <c r="J1115" i="2"/>
  <c r="K1115" i="2" s="1"/>
  <c r="J2104" i="2"/>
  <c r="K2104" i="2" s="1"/>
  <c r="J590" i="2"/>
  <c r="K590" i="2" s="1"/>
  <c r="J1590" i="2"/>
  <c r="K1590" i="2" s="1"/>
  <c r="J1591" i="2"/>
  <c r="K1591" i="2" s="1"/>
  <c r="J1592" i="2"/>
  <c r="K1592" i="2" s="1"/>
  <c r="J1593" i="2"/>
  <c r="K1593" i="2" s="1"/>
  <c r="J1347" i="2"/>
  <c r="K1347" i="2" s="1"/>
  <c r="J1348" i="2"/>
  <c r="K1348" i="2" s="1"/>
  <c r="J1349" i="2"/>
  <c r="K1349" i="2" s="1"/>
  <c r="J1350" i="2"/>
  <c r="K1350" i="2" s="1"/>
  <c r="J1351" i="2"/>
  <c r="K1351" i="2" s="1"/>
  <c r="J1352" i="2"/>
  <c r="K1352" i="2" s="1"/>
  <c r="J1353" i="2"/>
  <c r="K1353" i="2" s="1"/>
  <c r="J1354" i="2"/>
  <c r="K1354" i="2" s="1"/>
  <c r="J1355" i="2"/>
  <c r="K1355" i="2" s="1"/>
  <c r="J1356" i="2"/>
  <c r="K1356" i="2" s="1"/>
  <c r="J1889" i="2"/>
  <c r="K1889" i="2" s="1"/>
  <c r="J1594" i="2"/>
  <c r="K1594" i="2" s="1"/>
  <c r="J1595" i="2"/>
  <c r="K1595" i="2" s="1"/>
  <c r="J1116" i="2"/>
  <c r="K1116" i="2" s="1"/>
  <c r="J931" i="2"/>
  <c r="K931" i="2" s="1"/>
  <c r="J2105" i="2"/>
  <c r="K2105" i="2" s="1"/>
  <c r="J1596" i="2"/>
  <c r="K1596" i="2" s="1"/>
  <c r="J2106" i="2"/>
  <c r="K2106" i="2" s="1"/>
  <c r="J1357" i="2"/>
  <c r="K1357" i="2" s="1"/>
  <c r="J1597" i="2"/>
  <c r="K1597" i="2" s="1"/>
  <c r="J1890" i="2"/>
  <c r="K1890" i="2" s="1"/>
  <c r="J2107" i="2"/>
  <c r="K2107" i="2" s="1"/>
  <c r="J1358" i="2"/>
  <c r="K1358" i="2" s="1"/>
  <c r="J1598" i="2"/>
  <c r="K1598" i="2" s="1"/>
  <c r="J1599" i="2"/>
  <c r="K1599" i="2" s="1"/>
  <c r="J1600" i="2"/>
  <c r="K1600" i="2" s="1"/>
  <c r="J1891" i="2"/>
  <c r="K1891" i="2" s="1"/>
  <c r="J1601" i="2"/>
  <c r="K1601" i="2" s="1"/>
  <c r="J2108" i="2"/>
  <c r="K2108" i="2" s="1"/>
  <c r="J2109" i="2"/>
  <c r="K2109" i="2" s="1"/>
  <c r="J932" i="2"/>
  <c r="K932" i="2" s="1"/>
  <c r="J1602" i="2"/>
  <c r="K1602" i="2" s="1"/>
  <c r="J1603" i="2"/>
  <c r="K1603" i="2" s="1"/>
  <c r="J1892" i="2"/>
  <c r="K1892" i="2" s="1"/>
  <c r="J933" i="2"/>
  <c r="K933" i="2" s="1"/>
  <c r="J934" i="2"/>
  <c r="K934" i="2" s="1"/>
  <c r="J935" i="2"/>
  <c r="K935" i="2" s="1"/>
  <c r="J591" i="2"/>
  <c r="K591" i="2" s="1"/>
  <c r="J625" i="2"/>
  <c r="K625" i="2" s="1"/>
  <c r="J936" i="2"/>
  <c r="K936" i="2" s="1"/>
  <c r="J774" i="2"/>
  <c r="K774" i="2" s="1"/>
  <c r="J937" i="2"/>
  <c r="K937" i="2" s="1"/>
  <c r="J1893" i="2"/>
  <c r="K1893" i="2" s="1"/>
  <c r="J1359" i="2"/>
  <c r="K1359" i="2" s="1"/>
  <c r="J1360" i="2"/>
  <c r="K1360" i="2" s="1"/>
  <c r="J1117" i="2"/>
  <c r="K1117" i="2" s="1"/>
  <c r="J3480" i="2"/>
  <c r="K3480" i="2" s="1"/>
  <c r="J2110" i="2"/>
  <c r="K2110" i="2" s="1"/>
  <c r="J1894" i="2"/>
  <c r="K1894" i="2" s="1"/>
  <c r="J1604" i="2"/>
  <c r="K1604" i="2" s="1"/>
  <c r="J3481" i="2"/>
  <c r="K3481" i="2" s="1"/>
  <c r="J1361" i="2"/>
  <c r="K1361" i="2" s="1"/>
  <c r="J1118" i="2"/>
  <c r="K1118" i="2" s="1"/>
  <c r="J1362" i="2"/>
  <c r="K1362" i="2" s="1"/>
  <c r="J1119" i="2"/>
  <c r="K1119" i="2" s="1"/>
  <c r="J1895" i="2"/>
  <c r="K1895" i="2" s="1"/>
  <c r="J1605" i="2"/>
  <c r="K1605" i="2" s="1"/>
  <c r="J938" i="2"/>
  <c r="K938" i="2" s="1"/>
  <c r="J1363" i="2"/>
  <c r="K1363" i="2" s="1"/>
  <c r="J1364" i="2"/>
  <c r="K1364" i="2" s="1"/>
  <c r="J939" i="2"/>
  <c r="K939" i="2" s="1"/>
  <c r="J2111" i="2"/>
  <c r="K2111" i="2" s="1"/>
  <c r="J1365" i="2"/>
  <c r="K1365" i="2" s="1"/>
  <c r="J1606" i="2"/>
  <c r="K1606" i="2" s="1"/>
  <c r="J775" i="2"/>
  <c r="K775" i="2" s="1"/>
  <c r="J2112" i="2"/>
  <c r="K2112" i="2" s="1"/>
  <c r="J1366" i="2"/>
  <c r="K1366" i="2" s="1"/>
  <c r="J776" i="2"/>
  <c r="K776" i="2" s="1"/>
  <c r="J777" i="2"/>
  <c r="K777" i="2" s="1"/>
  <c r="J1120" i="2"/>
  <c r="K1120" i="2" s="1"/>
  <c r="J688" i="2"/>
  <c r="K688" i="2" s="1"/>
  <c r="J592" i="2"/>
  <c r="K592" i="2" s="1"/>
  <c r="J778" i="2"/>
  <c r="K778" i="2" s="1"/>
  <c r="J1367" i="2"/>
  <c r="K1367" i="2" s="1"/>
  <c r="J779" i="2"/>
  <c r="K779" i="2" s="1"/>
  <c r="J593" i="2"/>
  <c r="K593" i="2" s="1"/>
  <c r="J940" i="2"/>
  <c r="K940" i="2" s="1"/>
  <c r="J1121" i="2"/>
  <c r="K1121" i="2" s="1"/>
  <c r="J941" i="2"/>
  <c r="K941" i="2" s="1"/>
  <c r="J594" i="2"/>
  <c r="K594" i="2" s="1"/>
  <c r="J780" i="2"/>
  <c r="K780" i="2" s="1"/>
  <c r="J1607" i="2"/>
  <c r="K1607" i="2" s="1"/>
  <c r="J1122" i="2"/>
  <c r="K1122" i="2" s="1"/>
  <c r="J781" i="2"/>
  <c r="K781" i="2" s="1"/>
  <c r="J1368" i="2"/>
  <c r="K1368" i="2" s="1"/>
  <c r="J942" i="2"/>
  <c r="K942" i="2" s="1"/>
  <c r="J689" i="2"/>
  <c r="K689" i="2" s="1"/>
  <c r="J553" i="2"/>
  <c r="K553" i="2" s="1"/>
  <c r="J782" i="2"/>
  <c r="K782" i="2" s="1"/>
  <c r="J690" i="2"/>
  <c r="K690" i="2" s="1"/>
  <c r="J595" i="2"/>
  <c r="K595" i="2" s="1"/>
  <c r="J1369" i="2"/>
  <c r="K1369" i="2" s="1"/>
  <c r="J691" i="2"/>
  <c r="K691" i="2" s="1"/>
  <c r="J783" i="2"/>
  <c r="K783" i="2" s="1"/>
  <c r="J1896" i="2"/>
  <c r="K1896" i="2" s="1"/>
  <c r="J943" i="2"/>
  <c r="K943" i="2" s="1"/>
  <c r="J1123" i="2"/>
  <c r="K1123" i="2" s="1"/>
  <c r="J784" i="2"/>
  <c r="K784" i="2" s="1"/>
  <c r="J944" i="2"/>
  <c r="K944" i="2" s="1"/>
  <c r="J785" i="2"/>
  <c r="K785" i="2" s="1"/>
  <c r="J945" i="2"/>
  <c r="K945" i="2" s="1"/>
  <c r="J1608" i="2"/>
  <c r="K1608" i="2" s="1"/>
  <c r="J786" i="2"/>
  <c r="K786" i="2" s="1"/>
  <c r="J946" i="2"/>
  <c r="K946" i="2" s="1"/>
  <c r="J947" i="2"/>
  <c r="K947" i="2" s="1"/>
  <c r="J787" i="2"/>
  <c r="K787" i="2" s="1"/>
  <c r="J948" i="2"/>
  <c r="K948" i="2" s="1"/>
  <c r="J1124" i="2"/>
  <c r="K1124" i="2" s="1"/>
  <c r="J1609" i="2"/>
  <c r="K1609" i="2" s="1"/>
  <c r="J554" i="2"/>
  <c r="K554" i="2" s="1"/>
  <c r="J788" i="2"/>
  <c r="K788" i="2" s="1"/>
  <c r="J569" i="2"/>
  <c r="K569" i="2" s="1"/>
  <c r="J692" i="2"/>
  <c r="K692" i="2" s="1"/>
  <c r="J693" i="2"/>
  <c r="K693" i="2" s="1"/>
  <c r="J949" i="2"/>
  <c r="K949" i="2" s="1"/>
  <c r="J1370" i="2"/>
  <c r="K1370" i="2" s="1"/>
  <c r="J1125" i="2"/>
  <c r="K1125" i="2" s="1"/>
  <c r="J596" i="2"/>
  <c r="K596" i="2" s="1"/>
  <c r="J597" i="2"/>
  <c r="K597" i="2" s="1"/>
  <c r="J1371" i="2"/>
  <c r="K1371" i="2" s="1"/>
  <c r="J1610" i="2"/>
  <c r="K1610" i="2" s="1"/>
  <c r="J1126" i="2"/>
  <c r="K1126" i="2" s="1"/>
  <c r="J789" i="2"/>
  <c r="K789" i="2" s="1"/>
  <c r="J1127" i="2"/>
  <c r="K1127" i="2" s="1"/>
  <c r="J694" i="2"/>
  <c r="K694" i="2" s="1"/>
  <c r="J790" i="2"/>
  <c r="K790" i="2" s="1"/>
  <c r="J791" i="2"/>
  <c r="K791" i="2" s="1"/>
  <c r="J570" i="2"/>
  <c r="K570" i="2" s="1"/>
  <c r="J950" i="2"/>
  <c r="K950" i="2" s="1"/>
  <c r="J626" i="2"/>
  <c r="K626" i="2" s="1"/>
  <c r="J792" i="2"/>
  <c r="K792" i="2" s="1"/>
  <c r="J1128" i="2"/>
  <c r="K1128" i="2" s="1"/>
  <c r="J1129" i="2"/>
  <c r="K1129" i="2" s="1"/>
  <c r="J951" i="2"/>
  <c r="K951" i="2" s="1"/>
  <c r="J2113" i="2"/>
  <c r="K2113" i="2" s="1"/>
  <c r="J2114" i="2"/>
  <c r="K2114" i="2" s="1"/>
  <c r="J952" i="2"/>
  <c r="K952" i="2" s="1"/>
  <c r="J953" i="2"/>
  <c r="K953" i="2" s="1"/>
  <c r="J954" i="2"/>
  <c r="K954" i="2" s="1"/>
  <c r="J955" i="2"/>
  <c r="K955" i="2" s="1"/>
  <c r="J956" i="2"/>
  <c r="K956" i="2" s="1"/>
  <c r="J793" i="2"/>
  <c r="K793" i="2" s="1"/>
  <c r="J2115" i="2"/>
  <c r="K2115" i="2" s="1"/>
  <c r="J2116" i="2"/>
  <c r="K2116" i="2" s="1"/>
  <c r="J1611" i="2"/>
  <c r="K1611" i="2" s="1"/>
  <c r="J1130" i="2"/>
  <c r="K1130" i="2" s="1"/>
  <c r="J1131" i="2"/>
  <c r="K1131" i="2" s="1"/>
  <c r="J2117" i="2"/>
  <c r="K2117" i="2" s="1"/>
  <c r="J1372" i="2"/>
  <c r="K1372" i="2" s="1"/>
  <c r="J1132" i="2"/>
  <c r="K1132" i="2" s="1"/>
  <c r="J1612" i="2"/>
  <c r="K1612" i="2" s="1"/>
  <c r="J957" i="2"/>
  <c r="K957" i="2" s="1"/>
  <c r="J1373" i="2"/>
  <c r="K1373" i="2" s="1"/>
  <c r="J1897" i="2"/>
  <c r="K1897" i="2" s="1"/>
  <c r="J1374" i="2"/>
  <c r="K1374" i="2" s="1"/>
  <c r="J1613" i="2"/>
  <c r="K1613" i="2" s="1"/>
  <c r="J1898" i="2"/>
  <c r="K1898" i="2" s="1"/>
  <c r="J2118" i="2"/>
  <c r="K2118" i="2" s="1"/>
  <c r="J2119" i="2"/>
  <c r="K2119" i="2" s="1"/>
  <c r="J1614" i="2"/>
  <c r="K1614" i="2" s="1"/>
  <c r="J1615" i="2"/>
  <c r="K1615" i="2" s="1"/>
  <c r="J1616" i="2"/>
  <c r="K1616" i="2" s="1"/>
  <c r="J1617" i="2"/>
  <c r="K1617" i="2" s="1"/>
  <c r="J3482" i="2"/>
  <c r="K3482" i="2" s="1"/>
  <c r="J2120" i="2"/>
  <c r="K2120" i="2" s="1"/>
  <c r="J2121" i="2"/>
  <c r="K2121" i="2" s="1"/>
  <c r="J794" i="2"/>
  <c r="K794" i="2" s="1"/>
  <c r="J1375" i="2"/>
  <c r="K1375" i="2" s="1"/>
  <c r="J598" i="2"/>
  <c r="K598" i="2" s="1"/>
  <c r="J1133" i="2"/>
  <c r="K1133" i="2" s="1"/>
  <c r="J695" i="2"/>
  <c r="K695" i="2" s="1"/>
  <c r="J1134" i="2"/>
  <c r="K1134" i="2" s="1"/>
  <c r="J2122" i="2"/>
  <c r="K2122" i="2" s="1"/>
  <c r="J2123" i="2"/>
  <c r="K2123" i="2" s="1"/>
  <c r="J3483" i="2"/>
  <c r="K3483" i="2" s="1"/>
  <c r="J3484" i="2"/>
  <c r="K3484" i="2" s="1"/>
  <c r="J3485" i="2"/>
  <c r="K3485" i="2" s="1"/>
  <c r="J3486" i="2"/>
  <c r="K3486" i="2" s="1"/>
  <c r="J3487" i="2"/>
  <c r="K3487" i="2" s="1"/>
  <c r="J3488" i="2"/>
  <c r="K3488" i="2" s="1"/>
  <c r="J1135" i="2"/>
  <c r="K1135" i="2" s="1"/>
  <c r="J1899" i="2"/>
  <c r="K1899" i="2" s="1"/>
  <c r="J795" i="2"/>
  <c r="K795" i="2" s="1"/>
  <c r="J958" i="2"/>
  <c r="K958" i="2" s="1"/>
  <c r="J959" i="2"/>
  <c r="K959" i="2" s="1"/>
  <c r="J960" i="2"/>
  <c r="K960" i="2" s="1"/>
  <c r="J696" i="2"/>
  <c r="K696" i="2" s="1"/>
  <c r="J1136" i="2"/>
  <c r="K1136" i="2" s="1"/>
  <c r="J1137" i="2"/>
  <c r="K1137" i="2" s="1"/>
  <c r="J796" i="2"/>
  <c r="K796" i="2" s="1"/>
  <c r="J697" i="2"/>
  <c r="K697" i="2" s="1"/>
  <c r="J698" i="2"/>
  <c r="K698" i="2" s="1"/>
  <c r="J797" i="2"/>
  <c r="K797" i="2" s="1"/>
  <c r="J798" i="2"/>
  <c r="K798" i="2" s="1"/>
  <c r="J1618" i="2"/>
  <c r="K1618" i="2" s="1"/>
  <c r="J1900" i="2"/>
  <c r="K1900" i="2" s="1"/>
  <c r="J1619" i="2"/>
  <c r="K1619" i="2" s="1"/>
  <c r="J1376" i="2"/>
  <c r="K1376" i="2" s="1"/>
  <c r="J1620" i="2"/>
  <c r="K1620" i="2" s="1"/>
  <c r="J799" i="2"/>
  <c r="K799" i="2" s="1"/>
  <c r="J599" i="2"/>
  <c r="K599" i="2" s="1"/>
  <c r="J699" i="2"/>
  <c r="K699" i="2" s="1"/>
  <c r="J961" i="2"/>
  <c r="K961" i="2" s="1"/>
  <c r="J800" i="2"/>
  <c r="K800" i="2" s="1"/>
  <c r="J1138" i="2"/>
  <c r="K1138" i="2" s="1"/>
  <c r="J627" i="2"/>
  <c r="K627" i="2" s="1"/>
  <c r="J962" i="2"/>
  <c r="K962" i="2" s="1"/>
  <c r="J963" i="2"/>
  <c r="K963" i="2" s="1"/>
  <c r="J801" i="2"/>
  <c r="K801" i="2" s="1"/>
  <c r="J802" i="2"/>
  <c r="K802" i="2" s="1"/>
  <c r="J700" i="2"/>
  <c r="K700" i="2" s="1"/>
  <c r="J2124" i="2"/>
  <c r="K2124" i="2" s="1"/>
  <c r="J1901" i="2"/>
  <c r="K1901" i="2" s="1"/>
  <c r="J2125" i="2"/>
  <c r="K2125" i="2" s="1"/>
  <c r="J1139" i="2"/>
  <c r="K1139" i="2" s="1"/>
  <c r="J3489" i="2"/>
  <c r="K3489" i="2" s="1"/>
  <c r="J628" i="2"/>
  <c r="K628" i="2" s="1"/>
  <c r="J1140" i="2"/>
  <c r="K1140" i="2" s="1"/>
  <c r="J1141" i="2"/>
  <c r="K1141" i="2" s="1"/>
  <c r="J1902" i="2"/>
  <c r="K1902" i="2" s="1"/>
  <c r="J964" i="2"/>
  <c r="K964" i="2" s="1"/>
  <c r="J1903" i="2"/>
  <c r="K1903" i="2" s="1"/>
  <c r="J1904" i="2"/>
  <c r="K1904" i="2" s="1"/>
  <c r="J1905" i="2"/>
  <c r="K1905" i="2" s="1"/>
  <c r="J3490" i="2"/>
  <c r="K3490" i="2" s="1"/>
  <c r="J1621" i="2"/>
  <c r="K1621" i="2" s="1"/>
  <c r="J1906" i="2"/>
  <c r="K1906" i="2" s="1"/>
  <c r="J1622" i="2"/>
  <c r="K1622" i="2" s="1"/>
  <c r="J1907" i="2"/>
  <c r="K1907" i="2" s="1"/>
  <c r="J1908" i="2"/>
  <c r="K1908" i="2" s="1"/>
  <c r="J1377" i="2"/>
  <c r="K1377" i="2" s="1"/>
  <c r="J965" i="2"/>
  <c r="K965" i="2" s="1"/>
  <c r="J1378" i="2"/>
  <c r="K1378" i="2" s="1"/>
  <c r="J1142" i="2"/>
  <c r="K1142" i="2" s="1"/>
  <c r="J1379" i="2"/>
  <c r="K1379" i="2" s="1"/>
  <c r="J1143" i="2"/>
  <c r="K1143" i="2" s="1"/>
  <c r="J3491" i="2"/>
  <c r="K3491" i="2" s="1"/>
  <c r="J1144" i="2"/>
  <c r="K1144" i="2" s="1"/>
  <c r="J1145" i="2"/>
  <c r="K1145" i="2" s="1"/>
  <c r="J1380" i="2"/>
  <c r="K1380" i="2" s="1"/>
  <c r="J1146" i="2"/>
  <c r="K1146" i="2" s="1"/>
  <c r="J1147" i="2"/>
  <c r="K1147" i="2" s="1"/>
  <c r="J1623" i="2"/>
  <c r="K1623" i="2" s="1"/>
  <c r="J701" i="2"/>
  <c r="K701" i="2" s="1"/>
  <c r="J1148" i="2"/>
  <c r="K1148" i="2" s="1"/>
  <c r="J966" i="2"/>
  <c r="K966" i="2" s="1"/>
  <c r="J1624" i="2"/>
  <c r="K1624" i="2" s="1"/>
  <c r="J1149" i="2"/>
  <c r="K1149" i="2" s="1"/>
  <c r="J967" i="2"/>
  <c r="K967" i="2" s="1"/>
  <c r="J968" i="2"/>
  <c r="K968" i="2" s="1"/>
  <c r="J1909" i="2"/>
  <c r="K1909" i="2" s="1"/>
  <c r="J1150" i="2"/>
  <c r="K1150" i="2" s="1"/>
  <c r="J1625" i="2"/>
  <c r="K1625" i="2" s="1"/>
  <c r="J2126" i="2"/>
  <c r="K2126" i="2" s="1"/>
  <c r="J2127" i="2"/>
  <c r="K2127" i="2" s="1"/>
  <c r="J2128" i="2"/>
  <c r="K2128" i="2" s="1"/>
  <c r="J1910" i="2"/>
  <c r="K1910" i="2" s="1"/>
  <c r="J1911" i="2"/>
  <c r="K1911" i="2" s="1"/>
  <c r="J1912" i="2"/>
  <c r="K1912" i="2" s="1"/>
  <c r="J2129" i="2"/>
  <c r="K2129" i="2" s="1"/>
  <c r="J2130" i="2"/>
  <c r="K2130" i="2" s="1"/>
  <c r="J2131" i="2"/>
  <c r="K2131" i="2" s="1"/>
  <c r="J2132" i="2"/>
  <c r="K2132" i="2" s="1"/>
  <c r="J2133" i="2"/>
  <c r="K2133" i="2" s="1"/>
  <c r="J2134" i="2"/>
  <c r="K2134" i="2" s="1"/>
  <c r="J2135" i="2"/>
  <c r="K2135" i="2" s="1"/>
  <c r="J2136" i="2"/>
  <c r="K2136" i="2" s="1"/>
  <c r="J2137" i="2"/>
  <c r="K2137" i="2" s="1"/>
  <c r="J2138" i="2"/>
  <c r="K2138" i="2" s="1"/>
  <c r="J2139" i="2"/>
  <c r="K2139" i="2" s="1"/>
  <c r="J2140" i="2"/>
  <c r="K2140" i="2" s="1"/>
  <c r="J2141" i="2"/>
  <c r="K2141" i="2" s="1"/>
  <c r="J2142" i="2"/>
  <c r="K2142" i="2" s="1"/>
  <c r="J2143" i="2"/>
  <c r="K2143" i="2" s="1"/>
  <c r="J2144" i="2"/>
  <c r="K2144" i="2" s="1"/>
  <c r="J2145" i="2"/>
  <c r="K2145" i="2" s="1"/>
  <c r="J2146" i="2"/>
  <c r="K2146" i="2" s="1"/>
  <c r="J2147" i="2"/>
  <c r="K2147" i="2" s="1"/>
  <c r="J3492" i="2"/>
  <c r="K3492" i="2" s="1"/>
  <c r="J2148" i="2"/>
  <c r="K2148" i="2" s="1"/>
  <c r="J2149" i="2"/>
  <c r="K2149" i="2" s="1"/>
  <c r="J1913" i="2"/>
  <c r="K1913" i="2" s="1"/>
  <c r="J2150" i="2"/>
  <c r="K2150" i="2" s="1"/>
  <c r="J1914" i="2"/>
  <c r="K1914" i="2" s="1"/>
  <c r="J2151" i="2"/>
  <c r="K2151" i="2" s="1"/>
  <c r="J3493" i="2"/>
  <c r="K3493" i="2" s="1"/>
  <c r="J555" i="2"/>
  <c r="K555" i="2" s="1"/>
  <c r="J571" i="2"/>
  <c r="K571" i="2" s="1"/>
  <c r="J572" i="2"/>
  <c r="K572" i="2" s="1"/>
  <c r="J803" i="2"/>
  <c r="K803" i="2" s="1"/>
  <c r="J969" i="2"/>
  <c r="K969" i="2" s="1"/>
  <c r="J547" i="2"/>
  <c r="K547" i="2" s="1"/>
  <c r="J702" i="2"/>
  <c r="K702" i="2" s="1"/>
  <c r="J804" i="2"/>
  <c r="K804" i="2" s="1"/>
  <c r="J629" i="2"/>
  <c r="K629" i="2" s="1"/>
  <c r="J573" i="2"/>
  <c r="K573" i="2" s="1"/>
  <c r="J630" i="2"/>
  <c r="K630" i="2" s="1"/>
  <c r="J703" i="2"/>
  <c r="K703" i="2" s="1"/>
  <c r="J704" i="2"/>
  <c r="K704" i="2" s="1"/>
  <c r="J970" i="2"/>
  <c r="K970" i="2" s="1"/>
  <c r="J1151" i="2"/>
  <c r="K1151" i="2" s="1"/>
  <c r="J971" i="2"/>
  <c r="K971" i="2" s="1"/>
  <c r="J1152" i="2"/>
  <c r="K1152" i="2" s="1"/>
  <c r="J3494" i="2"/>
  <c r="K3494" i="2" s="1"/>
  <c r="J1381" i="2"/>
  <c r="K1381" i="2" s="1"/>
  <c r="J972" i="2"/>
  <c r="K972" i="2" s="1"/>
  <c r="J2152" i="2"/>
  <c r="K2152" i="2" s="1"/>
  <c r="J3495" i="2"/>
  <c r="K3495" i="2" s="1"/>
  <c r="J1915" i="2"/>
  <c r="K1915" i="2" s="1"/>
  <c r="J2153" i="2"/>
  <c r="K2153" i="2" s="1"/>
  <c r="J973" i="2"/>
  <c r="K973" i="2" s="1"/>
  <c r="J974" i="2"/>
  <c r="K974" i="2" s="1"/>
  <c r="J1382" i="2"/>
  <c r="K1382" i="2" s="1"/>
  <c r="J805" i="2"/>
  <c r="K805" i="2" s="1"/>
  <c r="J1383" i="2"/>
  <c r="K1383" i="2" s="1"/>
  <c r="J1626" i="2"/>
  <c r="K1626" i="2" s="1"/>
  <c r="J2154" i="2"/>
  <c r="K2154" i="2" s="1"/>
  <c r="J3496" i="2"/>
  <c r="K3496" i="2" s="1"/>
  <c r="J975" i="2"/>
  <c r="K975" i="2" s="1"/>
  <c r="J1916" i="2"/>
  <c r="K1916" i="2" s="1"/>
  <c r="J1153" i="2"/>
  <c r="K1153" i="2" s="1"/>
  <c r="J2155" i="2"/>
  <c r="K2155" i="2" s="1"/>
  <c r="J1627" i="2"/>
  <c r="K1627" i="2" s="1"/>
  <c r="J1628" i="2"/>
  <c r="K1628" i="2" s="1"/>
  <c r="J1629" i="2"/>
  <c r="K1629" i="2" s="1"/>
  <c r="J806" i="2"/>
  <c r="K806" i="2" s="1"/>
  <c r="J574" i="2"/>
  <c r="K574" i="2" s="1"/>
  <c r="J1384" i="2"/>
  <c r="K1384" i="2" s="1"/>
  <c r="J1630" i="2"/>
  <c r="K1630" i="2" s="1"/>
  <c r="J1631" i="2"/>
  <c r="K1631" i="2" s="1"/>
  <c r="J976" i="2"/>
  <c r="K976" i="2" s="1"/>
  <c r="J1385" i="2"/>
  <c r="K1385" i="2" s="1"/>
  <c r="J1917" i="2"/>
  <c r="K1917" i="2" s="1"/>
  <c r="J1918" i="2"/>
  <c r="K1918" i="2" s="1"/>
  <c r="J1154" i="2"/>
  <c r="K1154" i="2" s="1"/>
  <c r="J1632" i="2"/>
  <c r="K1632" i="2" s="1"/>
  <c r="J1633" i="2"/>
  <c r="K1633" i="2" s="1"/>
  <c r="J1155" i="2"/>
  <c r="K1155" i="2" s="1"/>
  <c r="J2156" i="2"/>
  <c r="K2156" i="2" s="1"/>
  <c r="J1919" i="2"/>
  <c r="K1919" i="2" s="1"/>
  <c r="J977" i="2"/>
  <c r="K977" i="2" s="1"/>
  <c r="J1920" i="2"/>
  <c r="K1920" i="2" s="1"/>
  <c r="J1921" i="2"/>
  <c r="K1921" i="2" s="1"/>
  <c r="J1922" i="2"/>
  <c r="K1922" i="2" s="1"/>
  <c r="J1386" i="2"/>
  <c r="K1386" i="2" s="1"/>
  <c r="J1634" i="2"/>
  <c r="K1634" i="2" s="1"/>
  <c r="J1635" i="2"/>
  <c r="K1635" i="2" s="1"/>
  <c r="J1156" i="2"/>
  <c r="K1156" i="2" s="1"/>
  <c r="J2157" i="2"/>
  <c r="K2157" i="2" s="1"/>
  <c r="J1636" i="2"/>
  <c r="K1636" i="2" s="1"/>
  <c r="J1923" i="2"/>
  <c r="K1923" i="2" s="1"/>
  <c r="J1924" i="2"/>
  <c r="K1924" i="2" s="1"/>
  <c r="J1637" i="2"/>
  <c r="K1637" i="2" s="1"/>
  <c r="J1925" i="2"/>
  <c r="K1925" i="2" s="1"/>
  <c r="J1638" i="2"/>
  <c r="K1638" i="2" s="1"/>
  <c r="J1926" i="2"/>
  <c r="K1926" i="2" s="1"/>
  <c r="J2158" i="2"/>
  <c r="K2158" i="2" s="1"/>
  <c r="J3497" i="2"/>
  <c r="K3497" i="2" s="1"/>
  <c r="J978" i="2"/>
  <c r="K978" i="2" s="1"/>
  <c r="J1157" i="2"/>
  <c r="K1157" i="2" s="1"/>
  <c r="J2159" i="2"/>
  <c r="K2159" i="2" s="1"/>
  <c r="J807" i="2"/>
  <c r="K807" i="2" s="1"/>
  <c r="J808" i="2"/>
  <c r="K808" i="2" s="1"/>
  <c r="J1639" i="2"/>
  <c r="K1639" i="2" s="1"/>
  <c r="J3498" i="2"/>
  <c r="K3498" i="2" s="1"/>
  <c r="J2160" i="2"/>
  <c r="K2160" i="2" s="1"/>
  <c r="J2161" i="2"/>
  <c r="K2161" i="2" s="1"/>
  <c r="J1640" i="2"/>
  <c r="K1640" i="2" s="1"/>
  <c r="J1387" i="2"/>
  <c r="K1387" i="2" s="1"/>
  <c r="J1641" i="2"/>
  <c r="K1641" i="2" s="1"/>
  <c r="J2162" i="2"/>
  <c r="K2162" i="2" s="1"/>
  <c r="J705" i="2"/>
  <c r="K705" i="2" s="1"/>
  <c r="J548" i="2"/>
  <c r="K548" i="2" s="1"/>
  <c r="J556" i="2"/>
  <c r="K556" i="2" s="1"/>
  <c r="J631" i="2"/>
  <c r="K631" i="2" s="1"/>
  <c r="J575" i="2"/>
  <c r="K575" i="2" s="1"/>
  <c r="J1158" i="2"/>
  <c r="K1158" i="2" s="1"/>
  <c r="J1388" i="2"/>
  <c r="K1388" i="2" s="1"/>
  <c r="J1159" i="2"/>
  <c r="K1159" i="2" s="1"/>
  <c r="J1160" i="2"/>
  <c r="K1160" i="2" s="1"/>
  <c r="J1642" i="2"/>
  <c r="K1642" i="2" s="1"/>
  <c r="J1389" i="2"/>
  <c r="K1389" i="2" s="1"/>
  <c r="J809" i="2"/>
  <c r="K809" i="2" s="1"/>
  <c r="J1390" i="2"/>
  <c r="K1390" i="2" s="1"/>
  <c r="J1643" i="2"/>
  <c r="K1643" i="2" s="1"/>
  <c r="J557" i="2"/>
  <c r="K557" i="2" s="1"/>
  <c r="J1927" i="2"/>
  <c r="K1927" i="2" s="1"/>
  <c r="J632" i="2"/>
  <c r="K632" i="2" s="1"/>
  <c r="J1391" i="2"/>
  <c r="K1391" i="2" s="1"/>
  <c r="J979" i="2"/>
  <c r="K979" i="2" s="1"/>
  <c r="J2163" i="2"/>
  <c r="K2163" i="2" s="1"/>
  <c r="J600" i="2"/>
  <c r="K600" i="2" s="1"/>
  <c r="J1161" i="2"/>
  <c r="K1161" i="2" s="1"/>
  <c r="J633" i="2"/>
  <c r="K633" i="2" s="1"/>
  <c r="J1928" i="2"/>
  <c r="K1928" i="2" s="1"/>
  <c r="J1162" i="2"/>
  <c r="K1162" i="2" s="1"/>
  <c r="J2164" i="2"/>
  <c r="K2164" i="2" s="1"/>
  <c r="J634" i="2"/>
  <c r="K634" i="2" s="1"/>
  <c r="J1163" i="2"/>
  <c r="K1163" i="2" s="1"/>
  <c r="J1392" i="2"/>
  <c r="K1392" i="2" s="1"/>
  <c r="J1393" i="2"/>
  <c r="K1393" i="2" s="1"/>
  <c r="J1164" i="2"/>
  <c r="K1164" i="2" s="1"/>
  <c r="J980" i="2"/>
  <c r="K980" i="2" s="1"/>
  <c r="J1394" i="2"/>
  <c r="K1394" i="2" s="1"/>
  <c r="J1395" i="2"/>
  <c r="K1395" i="2" s="1"/>
  <c r="J2165" i="2"/>
  <c r="K2165" i="2" s="1"/>
  <c r="J635" i="2"/>
  <c r="K635" i="2" s="1"/>
  <c r="J636" i="2"/>
  <c r="K636" i="2" s="1"/>
  <c r="J706" i="2"/>
  <c r="K706" i="2" s="1"/>
  <c r="J810" i="2"/>
  <c r="K810" i="2" s="1"/>
  <c r="J1396" i="2"/>
  <c r="K1396" i="2" s="1"/>
  <c r="J1165" i="2"/>
  <c r="K1165" i="2" s="1"/>
  <c r="J1644" i="2"/>
  <c r="K1644" i="2" s="1"/>
  <c r="J1166" i="2"/>
  <c r="K1166" i="2" s="1"/>
  <c r="J2166" i="2"/>
  <c r="K2166" i="2" s="1"/>
  <c r="J2167" i="2"/>
  <c r="K2167" i="2" s="1"/>
  <c r="J2168" i="2"/>
  <c r="K2168" i="2" s="1"/>
  <c r="J1645" i="2"/>
  <c r="K1645" i="2" s="1"/>
  <c r="J1929" i="2"/>
  <c r="K1929" i="2" s="1"/>
  <c r="J1646" i="2"/>
  <c r="K1646" i="2" s="1"/>
  <c r="J1930" i="2"/>
  <c r="K1930" i="2" s="1"/>
  <c r="J1167" i="2"/>
  <c r="K1167" i="2" s="1"/>
  <c r="J1168" i="2"/>
  <c r="K1168" i="2" s="1"/>
  <c r="J811" i="2"/>
  <c r="K811" i="2" s="1"/>
  <c r="J1647" i="2"/>
  <c r="K1647" i="2" s="1"/>
  <c r="J1648" i="2"/>
  <c r="K1648" i="2" s="1"/>
  <c r="J1649" i="2"/>
  <c r="K1649" i="2" s="1"/>
  <c r="J1650" i="2"/>
  <c r="K1650" i="2" s="1"/>
  <c r="J1169" i="2"/>
  <c r="K1169" i="2" s="1"/>
  <c r="J707" i="2"/>
  <c r="K707" i="2" s="1"/>
  <c r="J2169" i="2"/>
  <c r="K2169" i="2" s="1"/>
  <c r="J1651" i="2"/>
  <c r="K1651" i="2" s="1"/>
  <c r="J1397" i="2"/>
  <c r="K1397" i="2" s="1"/>
  <c r="J1170" i="2"/>
  <c r="K1170" i="2" s="1"/>
  <c r="J1398" i="2"/>
  <c r="K1398" i="2" s="1"/>
  <c r="J1931" i="2"/>
  <c r="K1931" i="2" s="1"/>
  <c r="J1399" i="2"/>
  <c r="K1399" i="2" s="1"/>
  <c r="J812" i="2"/>
  <c r="K812" i="2" s="1"/>
  <c r="J813" i="2"/>
  <c r="K813" i="2" s="1"/>
  <c r="J1932" i="2"/>
  <c r="K1932" i="2" s="1"/>
  <c r="J1171" i="2"/>
  <c r="K1171" i="2" s="1"/>
  <c r="J981" i="2"/>
  <c r="K981" i="2" s="1"/>
  <c r="J2170" i="2"/>
  <c r="K2170" i="2" s="1"/>
  <c r="J814" i="2"/>
  <c r="K814" i="2" s="1"/>
  <c r="J1933" i="2"/>
  <c r="K1933" i="2" s="1"/>
  <c r="J1934" i="2"/>
  <c r="K1934" i="2" s="1"/>
  <c r="J1400" i="2"/>
  <c r="K1400" i="2" s="1"/>
  <c r="J1652" i="2"/>
  <c r="K1652" i="2" s="1"/>
  <c r="J982" i="2"/>
  <c r="K982" i="2" s="1"/>
  <c r="J637" i="2"/>
  <c r="K637" i="2" s="1"/>
  <c r="J1172" i="2"/>
  <c r="K1172" i="2" s="1"/>
  <c r="J1401" i="2"/>
  <c r="K1401" i="2" s="1"/>
  <c r="J1402" i="2"/>
  <c r="K1402" i="2" s="1"/>
  <c r="J1653" i="2"/>
  <c r="K1653" i="2" s="1"/>
  <c r="J1935" i="2"/>
  <c r="K1935" i="2" s="1"/>
  <c r="J1403" i="2"/>
  <c r="K1403" i="2" s="1"/>
  <c r="J2171" i="2"/>
  <c r="K2171" i="2" s="1"/>
  <c r="J3499" i="2"/>
  <c r="K3499" i="2" s="1"/>
  <c r="J1654" i="2"/>
  <c r="K1654" i="2" s="1"/>
  <c r="J1404" i="2"/>
  <c r="K1404" i="2" s="1"/>
  <c r="J1173" i="2"/>
  <c r="K1173" i="2" s="1"/>
  <c r="J983" i="2"/>
  <c r="K983" i="2" s="1"/>
  <c r="J1655" i="2"/>
  <c r="K1655" i="2" s="1"/>
  <c r="J1405" i="2"/>
  <c r="K1405" i="2" s="1"/>
  <c r="J708" i="2"/>
  <c r="K708" i="2" s="1"/>
  <c r="J1656" i="2"/>
  <c r="K1656" i="2" s="1"/>
  <c r="J984" i="2"/>
  <c r="K984" i="2" s="1"/>
  <c r="J1657" i="2"/>
  <c r="K1657" i="2" s="1"/>
  <c r="J1936" i="2"/>
  <c r="K1936" i="2" s="1"/>
  <c r="J3500" i="2"/>
  <c r="K3500" i="2" s="1"/>
  <c r="J2172" i="2"/>
  <c r="K2172" i="2" s="1"/>
  <c r="J1174" i="2"/>
  <c r="K1174" i="2" s="1"/>
  <c r="J1658" i="2"/>
  <c r="K1658" i="2" s="1"/>
  <c r="J2173" i="2"/>
  <c r="K2173" i="2" s="1"/>
  <c r="J985" i="2"/>
  <c r="K985" i="2" s="1"/>
  <c r="J815" i="2"/>
  <c r="K815" i="2" s="1"/>
  <c r="J638" i="2"/>
  <c r="K638" i="2" s="1"/>
  <c r="J2174" i="2"/>
  <c r="K2174" i="2" s="1"/>
  <c r="J1175" i="2"/>
  <c r="K1175" i="2" s="1"/>
  <c r="J986" i="2"/>
  <c r="K986" i="2" s="1"/>
  <c r="J1659" i="2"/>
  <c r="K1659" i="2" s="1"/>
  <c r="J1660" i="2"/>
  <c r="K1660" i="2" s="1"/>
  <c r="J1661" i="2"/>
  <c r="K1661" i="2" s="1"/>
  <c r="J2175" i="2"/>
  <c r="K2175" i="2" s="1"/>
  <c r="J1662" i="2"/>
  <c r="K1662" i="2" s="1"/>
  <c r="J1937" i="2"/>
  <c r="K1937" i="2" s="1"/>
  <c r="J1663" i="2"/>
  <c r="K1663" i="2" s="1"/>
  <c r="J1176" i="2"/>
  <c r="K1176" i="2" s="1"/>
  <c r="J2176" i="2"/>
  <c r="K2176" i="2" s="1"/>
  <c r="J2177" i="2"/>
  <c r="K2177" i="2" s="1"/>
  <c r="J2178" i="2"/>
  <c r="K2178" i="2" s="1"/>
  <c r="J2179" i="2"/>
  <c r="K2179" i="2" s="1"/>
  <c r="J2180" i="2"/>
  <c r="K2180" i="2" s="1"/>
  <c r="J2181" i="2"/>
  <c r="K2181" i="2" s="1"/>
  <c r="J2182" i="2"/>
  <c r="K2182" i="2" s="1"/>
  <c r="J2183" i="2"/>
  <c r="K2183" i="2" s="1"/>
  <c r="J2184" i="2"/>
  <c r="K2184" i="2" s="1"/>
  <c r="J2185" i="2"/>
  <c r="K2185" i="2" s="1"/>
  <c r="J2186" i="2"/>
  <c r="K2186" i="2" s="1"/>
  <c r="J816" i="2"/>
  <c r="K816" i="2" s="1"/>
  <c r="J2187" i="2"/>
  <c r="K2187" i="2" s="1"/>
  <c r="J2188" i="2"/>
  <c r="K2188" i="2" s="1"/>
  <c r="J2189" i="2"/>
  <c r="K2189" i="2" s="1"/>
  <c r="J2190" i="2"/>
  <c r="K2190" i="2" s="1"/>
  <c r="J2191" i="2"/>
  <c r="K2191" i="2" s="1"/>
  <c r="J2192" i="2"/>
  <c r="K2192" i="2" s="1"/>
  <c r="J1177" i="2"/>
  <c r="K1177" i="2" s="1"/>
  <c r="J1178" i="2"/>
  <c r="K1178" i="2" s="1"/>
  <c r="J1938" i="2"/>
  <c r="K1938" i="2" s="1"/>
  <c r="J2193" i="2"/>
  <c r="K2193" i="2" s="1"/>
  <c r="J1939" i="2"/>
  <c r="K1939" i="2" s="1"/>
  <c r="J1940" i="2"/>
  <c r="K1940" i="2" s="1"/>
  <c r="J1941" i="2"/>
  <c r="K1941" i="2" s="1"/>
  <c r="J1942" i="2"/>
  <c r="K1942" i="2" s="1"/>
  <c r="J1943" i="2"/>
  <c r="K1943" i="2" s="1"/>
  <c r="J1944" i="2"/>
  <c r="K1944" i="2" s="1"/>
  <c r="J1945" i="2"/>
  <c r="K1945" i="2" s="1"/>
  <c r="J1946" i="2"/>
  <c r="K1946" i="2" s="1"/>
  <c r="J1947" i="2"/>
  <c r="K1947" i="2" s="1"/>
  <c r="J1948" i="2"/>
  <c r="K1948" i="2" s="1"/>
  <c r="J1949" i="2"/>
  <c r="K1949" i="2" s="1"/>
  <c r="J2194" i="2"/>
  <c r="K2194" i="2" s="1"/>
  <c r="J1406" i="2"/>
  <c r="K1406" i="2" s="1"/>
  <c r="J817" i="2"/>
  <c r="K817" i="2" s="1"/>
  <c r="J2195" i="2"/>
  <c r="K2195" i="2" s="1"/>
  <c r="J2196" i="2"/>
  <c r="K2196" i="2" s="1"/>
  <c r="J1664" i="2"/>
  <c r="K1664" i="2" s="1"/>
  <c r="J558" i="2"/>
  <c r="K558" i="2" s="1"/>
  <c r="J3501" i="2"/>
  <c r="K3501" i="2" s="1"/>
  <c r="J3502" i="2"/>
  <c r="K3502" i="2" s="1"/>
  <c r="J818" i="2"/>
  <c r="K818" i="2" s="1"/>
  <c r="J576" i="2"/>
  <c r="K576" i="2" s="1"/>
  <c r="J819" i="2"/>
  <c r="K819" i="2" s="1"/>
  <c r="J987" i="2"/>
  <c r="K987" i="2" s="1"/>
  <c r="J988" i="2"/>
  <c r="K988" i="2" s="1"/>
  <c r="J601" i="2"/>
  <c r="K601" i="2" s="1"/>
  <c r="J577" i="2"/>
  <c r="K577" i="2" s="1"/>
  <c r="J639" i="2"/>
  <c r="K639" i="2" s="1"/>
  <c r="J820" i="2"/>
  <c r="K820" i="2" s="1"/>
  <c r="J544" i="2"/>
  <c r="K544" i="2" s="1"/>
  <c r="J709" i="2"/>
  <c r="K709" i="2" s="1"/>
  <c r="J821" i="2"/>
  <c r="K821" i="2" s="1"/>
  <c r="J1179" i="2"/>
  <c r="K1179" i="2" s="1"/>
  <c r="J710" i="2"/>
  <c r="K710" i="2" s="1"/>
  <c r="J822" i="2"/>
  <c r="K822" i="2" s="1"/>
  <c r="J640" i="2"/>
  <c r="K640" i="2" s="1"/>
  <c r="J989" i="2"/>
  <c r="K989" i="2" s="1"/>
  <c r="J1665" i="2"/>
  <c r="K1665" i="2" s="1"/>
  <c r="J1180" i="2"/>
  <c r="K1180" i="2" s="1"/>
  <c r="J990" i="2"/>
  <c r="K990" i="2" s="1"/>
  <c r="J1181" i="2"/>
  <c r="K1181" i="2" s="1"/>
  <c r="J823" i="2"/>
  <c r="K823" i="2" s="1"/>
  <c r="J991" i="2"/>
  <c r="K991" i="2" s="1"/>
  <c r="J1182" i="2"/>
  <c r="K1182" i="2" s="1"/>
  <c r="J992" i="2"/>
  <c r="K992" i="2" s="1"/>
  <c r="J1183" i="2"/>
  <c r="K1183" i="2" s="1"/>
  <c r="J1666" i="2"/>
  <c r="K1666" i="2" s="1"/>
  <c r="J641" i="2"/>
  <c r="K641" i="2" s="1"/>
  <c r="J549" i="2"/>
  <c r="K549" i="2" s="1"/>
  <c r="J1407" i="2"/>
  <c r="K1407" i="2" s="1"/>
  <c r="J642" i="2"/>
  <c r="K642" i="2" s="1"/>
  <c r="J643" i="2"/>
  <c r="K643" i="2" s="1"/>
  <c r="J1184" i="2"/>
  <c r="K1184" i="2" s="1"/>
  <c r="J993" i="2"/>
  <c r="K993" i="2" s="1"/>
  <c r="J644" i="2"/>
  <c r="K644" i="2" s="1"/>
  <c r="J824" i="2"/>
  <c r="K824" i="2" s="1"/>
  <c r="J994" i="2"/>
  <c r="K994" i="2" s="1"/>
  <c r="J1408" i="2"/>
  <c r="K1408" i="2" s="1"/>
  <c r="J995" i="2"/>
  <c r="K995" i="2" s="1"/>
  <c r="J1409" i="2"/>
  <c r="K1409" i="2" s="1"/>
  <c r="J996" i="2"/>
  <c r="K996" i="2" s="1"/>
  <c r="J645" i="2"/>
  <c r="K645" i="2" s="1"/>
  <c r="J825" i="2"/>
  <c r="K825" i="2" s="1"/>
  <c r="J997" i="2"/>
  <c r="K997" i="2" s="1"/>
  <c r="J1950" i="2"/>
  <c r="K1950" i="2" s="1"/>
  <c r="J2197" i="2"/>
  <c r="K2197" i="2" s="1"/>
  <c r="J2198" i="2"/>
  <c r="K2198" i="2" s="1"/>
  <c r="J826" i="2"/>
  <c r="K826" i="2" s="1"/>
  <c r="J3503" i="2"/>
  <c r="K3503" i="2" s="1"/>
  <c r="J3504" i="2"/>
  <c r="K3504" i="2" s="1"/>
  <c r="J3505" i="2"/>
  <c r="K3505" i="2" s="1"/>
  <c r="J1951" i="2"/>
  <c r="K1951" i="2" s="1"/>
  <c r="J827" i="2"/>
  <c r="K827" i="2" s="1"/>
  <c r="J1667" i="2"/>
  <c r="K1667" i="2" s="1"/>
  <c r="J1952" i="2"/>
  <c r="K1952" i="2" s="1"/>
  <c r="J1410" i="2"/>
  <c r="K1410" i="2" s="1"/>
  <c r="J1668" i="2"/>
  <c r="K1668" i="2" s="1"/>
  <c r="J1669" i="2"/>
  <c r="K1669" i="2" s="1"/>
  <c r="J1411" i="2"/>
  <c r="K1411" i="2" s="1"/>
  <c r="J1412" i="2"/>
  <c r="K1412" i="2" s="1"/>
  <c r="J1953" i="2"/>
  <c r="K1953" i="2" s="1"/>
  <c r="J1670" i="2"/>
  <c r="K1670" i="2" s="1"/>
  <c r="J998" i="2"/>
  <c r="K998" i="2" s="1"/>
  <c r="J999" i="2"/>
  <c r="K999" i="2" s="1"/>
  <c r="J1954" i="2"/>
  <c r="K1954" i="2" s="1"/>
  <c r="J711" i="2"/>
  <c r="K711" i="2" s="1"/>
  <c r="J1185" i="2"/>
  <c r="K1185" i="2" s="1"/>
  <c r="J542" i="2"/>
  <c r="K542" i="2" s="1"/>
  <c r="J1671" i="2"/>
  <c r="K1671" i="2" s="1"/>
  <c r="J1000" i="2"/>
  <c r="K1000" i="2" s="1"/>
  <c r="J1955" i="2"/>
  <c r="K1955" i="2" s="1"/>
  <c r="J828" i="2"/>
  <c r="K828" i="2" s="1"/>
  <c r="J2199" i="2"/>
  <c r="K2199" i="2" s="1"/>
  <c r="J1186" i="2"/>
  <c r="K1186" i="2" s="1"/>
  <c r="J1187" i="2"/>
  <c r="K1187" i="2" s="1"/>
  <c r="J1956" i="2"/>
  <c r="K1956" i="2" s="1"/>
  <c r="J1413" i="2"/>
  <c r="K1413" i="2" s="1"/>
  <c r="J1188" i="2"/>
  <c r="K1188" i="2" s="1"/>
  <c r="J712" i="2"/>
  <c r="K712" i="2" s="1"/>
  <c r="J829" i="2"/>
  <c r="K829" i="2" s="1"/>
  <c r="J1414" i="2"/>
  <c r="K1414" i="2" s="1"/>
  <c r="J1189" i="2"/>
  <c r="K1189" i="2" s="1"/>
  <c r="J3506" i="2"/>
  <c r="K3506" i="2" s="1"/>
  <c r="J1190" i="2"/>
  <c r="K1190" i="2" s="1"/>
  <c r="J646" i="2"/>
  <c r="K646" i="2" s="1"/>
  <c r="J1415" i="2"/>
  <c r="K1415" i="2" s="1"/>
  <c r="J1001" i="2"/>
  <c r="K1001" i="2" s="1"/>
  <c r="J1416" i="2"/>
  <c r="K1416" i="2" s="1"/>
  <c r="J2200" i="2"/>
  <c r="K2200" i="2" s="1"/>
  <c r="J2201" i="2"/>
  <c r="K2201" i="2" s="1"/>
  <c r="J1957" i="2"/>
  <c r="K1957" i="2" s="1"/>
  <c r="J2202" i="2"/>
  <c r="K2202" i="2" s="1"/>
  <c r="J1002" i="2"/>
  <c r="K1002" i="2" s="1"/>
  <c r="J1958" i="2"/>
  <c r="K1958" i="2" s="1"/>
  <c r="J1191" i="2"/>
  <c r="K1191" i="2" s="1"/>
  <c r="J1959" i="2"/>
  <c r="K1959" i="2" s="1"/>
  <c r="J1672" i="2"/>
  <c r="K1672" i="2" s="1"/>
  <c r="J1003" i="2"/>
  <c r="K1003" i="2" s="1"/>
  <c r="J1004" i="2"/>
  <c r="K1004" i="2" s="1"/>
  <c r="J1192" i="2"/>
  <c r="K1192" i="2" s="1"/>
  <c r="J1960" i="2"/>
  <c r="K1960" i="2" s="1"/>
  <c r="J1005" i="2"/>
  <c r="K1005" i="2" s="1"/>
  <c r="J1417" i="2"/>
  <c r="K1417" i="2" s="1"/>
  <c r="J1961" i="2"/>
  <c r="K1961" i="2" s="1"/>
  <c r="J1962" i="2"/>
  <c r="K1962" i="2" s="1"/>
  <c r="J1963" i="2"/>
  <c r="K1963" i="2" s="1"/>
  <c r="J1964" i="2"/>
  <c r="K1964" i="2" s="1"/>
  <c r="J1006" i="2"/>
  <c r="K1006" i="2" s="1"/>
  <c r="J1418" i="2"/>
  <c r="K1418" i="2" s="1"/>
  <c r="J2203" i="2"/>
  <c r="K2203" i="2" s="1"/>
  <c r="J1965" i="2"/>
  <c r="K1965" i="2" s="1"/>
  <c r="J1673" i="2"/>
  <c r="K1673" i="2" s="1"/>
  <c r="J1674" i="2"/>
  <c r="K1674" i="2" s="1"/>
  <c r="J1675" i="2"/>
  <c r="K1675" i="2" s="1"/>
  <c r="J1193" i="2"/>
  <c r="K1193" i="2" s="1"/>
  <c r="J1419" i="2"/>
  <c r="K1419" i="2" s="1"/>
  <c r="J1966" i="2"/>
  <c r="K1966" i="2" s="1"/>
  <c r="J1676" i="2"/>
  <c r="K1676" i="2" s="1"/>
  <c r="J1420" i="2"/>
  <c r="K1420" i="2" s="1"/>
  <c r="J1194" i="2"/>
  <c r="K1194" i="2" s="1"/>
  <c r="J1967" i="2"/>
  <c r="K1967" i="2" s="1"/>
  <c r="J713" i="2"/>
  <c r="K713" i="2" s="1"/>
  <c r="J1195" i="2"/>
  <c r="K1195" i="2" s="1"/>
  <c r="J1421" i="2"/>
  <c r="K1421" i="2" s="1"/>
  <c r="J1968" i="2"/>
  <c r="K1968" i="2" s="1"/>
  <c r="J1422" i="2"/>
  <c r="K1422" i="2" s="1"/>
  <c r="J3507" i="2"/>
  <c r="K3507" i="2" s="1"/>
  <c r="J3508" i="2"/>
  <c r="K3508" i="2" s="1"/>
  <c r="J2204" i="2"/>
  <c r="K2204" i="2" s="1"/>
  <c r="J1969" i="2"/>
  <c r="K1969" i="2" s="1"/>
  <c r="J1970" i="2"/>
  <c r="K1970" i="2" s="1"/>
  <c r="J1196" i="2"/>
  <c r="K1196" i="2" s="1"/>
  <c r="J1423" i="2"/>
  <c r="K1423" i="2" s="1"/>
  <c r="J2205" i="2"/>
  <c r="K2205" i="2" s="1"/>
  <c r="J1007" i="2"/>
  <c r="K1007" i="2" s="1"/>
  <c r="J1677" i="2"/>
  <c r="K1677" i="2" s="1"/>
  <c r="J1197" i="2"/>
  <c r="K1197" i="2" s="1"/>
  <c r="J1971" i="2"/>
  <c r="K1971" i="2" s="1"/>
  <c r="J1972" i="2"/>
  <c r="K1972" i="2" s="1"/>
  <c r="J1973" i="2"/>
  <c r="K1973" i="2" s="1"/>
  <c r="J1974" i="2"/>
  <c r="K1974" i="2" s="1"/>
  <c r="J1975" i="2"/>
  <c r="K1975" i="2" s="1"/>
  <c r="J1424" i="2"/>
  <c r="K1424" i="2" s="1"/>
  <c r="J1425" i="2"/>
  <c r="K1425" i="2" s="1"/>
  <c r="J1426" i="2"/>
  <c r="K1426" i="2" s="1"/>
  <c r="J1008" i="2"/>
  <c r="K1008" i="2" s="1"/>
  <c r="J3509" i="2"/>
  <c r="K3509" i="2" s="1"/>
  <c r="J1198" i="2"/>
  <c r="K1198" i="2" s="1"/>
  <c r="J1199" i="2"/>
  <c r="K1199" i="2" s="1"/>
  <c r="J2206" i="2"/>
  <c r="K2206" i="2" s="1"/>
  <c r="J1009" i="2"/>
  <c r="K1009" i="2" s="1"/>
  <c r="J1200" i="2"/>
  <c r="K1200" i="2" s="1"/>
  <c r="J1976" i="2"/>
  <c r="K1976" i="2" s="1"/>
  <c r="J1678" i="2"/>
  <c r="K1678" i="2" s="1"/>
  <c r="J3510" i="2"/>
  <c r="K3510" i="2" s="1"/>
  <c r="J1201" i="2"/>
  <c r="K1201" i="2" s="1"/>
  <c r="J1010" i="2"/>
  <c r="K1010" i="2" s="1"/>
  <c r="J1202" i="2"/>
  <c r="K1202" i="2" s="1"/>
  <c r="J1011" i="2"/>
  <c r="K1011" i="2" s="1"/>
  <c r="J1679" i="2"/>
  <c r="K1679" i="2" s="1"/>
  <c r="J1427" i="2"/>
  <c r="K1427" i="2" s="1"/>
  <c r="J714" i="2"/>
  <c r="K714" i="2" s="1"/>
  <c r="J1203" i="2"/>
  <c r="K1203" i="2" s="1"/>
  <c r="J1012" i="2"/>
  <c r="K1012" i="2" s="1"/>
  <c r="J1680" i="2"/>
  <c r="K1680" i="2" s="1"/>
  <c r="J830" i="2"/>
  <c r="K830" i="2" s="1"/>
  <c r="J1428" i="2"/>
  <c r="K1428" i="2" s="1"/>
  <c r="J1013" i="2"/>
  <c r="K1013" i="2" s="1"/>
  <c r="J1681" i="2"/>
  <c r="K1681" i="2" s="1"/>
  <c r="J559" i="2"/>
  <c r="K559" i="2" s="1"/>
  <c r="J1014" i="2"/>
  <c r="K1014" i="2" s="1"/>
  <c r="J1682" i="2"/>
  <c r="K1682" i="2" s="1"/>
  <c r="J1429" i="2"/>
  <c r="K1429" i="2" s="1"/>
  <c r="J1015" i="2"/>
  <c r="K1015" i="2" s="1"/>
  <c r="J715" i="2"/>
  <c r="K715" i="2" s="1"/>
  <c r="J647" i="2"/>
  <c r="K647" i="2" s="1"/>
  <c r="J1683" i="2"/>
  <c r="K1683" i="2" s="1"/>
  <c r="J1977" i="2"/>
  <c r="K1977" i="2" s="1"/>
  <c r="J1978" i="2"/>
  <c r="K1978" i="2" s="1"/>
  <c r="J1430" i="2"/>
  <c r="K1430" i="2" s="1"/>
  <c r="J2207" i="2"/>
  <c r="K2207" i="2" s="1"/>
  <c r="J1204" i="2"/>
  <c r="K1204" i="2" s="1"/>
  <c r="J1205" i="2"/>
  <c r="K1205" i="2" s="1"/>
  <c r="J1431" i="2"/>
  <c r="K1431" i="2" s="1"/>
  <c r="J1432" i="2"/>
  <c r="K1432" i="2" s="1"/>
  <c r="J1433" i="2"/>
  <c r="K1433" i="2" s="1"/>
  <c r="J1206" i="2"/>
  <c r="K1206" i="2" s="1"/>
  <c r="J1434" i="2"/>
  <c r="K1434" i="2" s="1"/>
  <c r="J1435" i="2"/>
  <c r="K1435" i="2" s="1"/>
  <c r="J1207" i="2"/>
  <c r="K1207" i="2" s="1"/>
  <c r="J1016" i="2"/>
  <c r="K1016" i="2" s="1"/>
  <c r="J1979" i="2"/>
  <c r="K1979" i="2" s="1"/>
  <c r="J831" i="2"/>
  <c r="K831" i="2" s="1"/>
  <c r="J1017" i="2"/>
  <c r="K1017" i="2" s="1"/>
  <c r="J1208" i="2"/>
  <c r="K1208" i="2" s="1"/>
  <c r="J1209" i="2"/>
  <c r="K1209" i="2" s="1"/>
  <c r="J1018" i="2"/>
  <c r="K1018" i="2" s="1"/>
  <c r="J1019" i="2"/>
  <c r="K1019" i="2" s="1"/>
  <c r="J1210" i="2"/>
  <c r="K1210" i="2" s="1"/>
  <c r="J545" i="2"/>
  <c r="K545" i="2" s="1"/>
  <c r="J1020" i="2"/>
  <c r="K1020" i="2" s="1"/>
  <c r="J1980" i="2"/>
  <c r="K1980" i="2" s="1"/>
  <c r="J832" i="2"/>
  <c r="K832" i="2" s="1"/>
  <c r="J3511" i="2"/>
  <c r="K3511" i="2" s="1"/>
  <c r="J1981" i="2"/>
  <c r="K1981" i="2" s="1"/>
  <c r="J1982" i="2"/>
  <c r="K1982" i="2" s="1"/>
  <c r="J1983" i="2"/>
  <c r="K1983" i="2" s="1"/>
  <c r="J2208" i="2"/>
  <c r="K2208" i="2" s="1"/>
  <c r="J1984" i="2"/>
  <c r="K1984" i="2" s="1"/>
  <c r="J716" i="2"/>
  <c r="K716" i="2" s="1"/>
  <c r="J717" i="2"/>
  <c r="K717" i="2" s="1"/>
  <c r="J1021" i="2"/>
  <c r="K1021" i="2" s="1"/>
  <c r="J833" i="2"/>
  <c r="K833" i="2" s="1"/>
  <c r="J1211" i="2"/>
  <c r="K1211" i="2" s="1"/>
  <c r="J718" i="2"/>
  <c r="K718" i="2" s="1"/>
  <c r="J2209" i="2"/>
  <c r="K2209" i="2" s="1"/>
  <c r="J1436" i="2"/>
  <c r="K1436" i="2" s="1"/>
  <c r="J1022" i="2"/>
  <c r="K1022" i="2" s="1"/>
  <c r="J834" i="2"/>
  <c r="K834" i="2" s="1"/>
  <c r="J1023" i="2"/>
  <c r="K1023" i="2" s="1"/>
  <c r="J1437" i="2"/>
  <c r="K1437" i="2" s="1"/>
  <c r="J1212" i="2"/>
  <c r="K1212" i="2" s="1"/>
  <c r="J835" i="2"/>
  <c r="K835" i="2" s="1"/>
  <c r="J719" i="2"/>
  <c r="K719" i="2" s="1"/>
  <c r="J1213" i="2"/>
  <c r="K1213" i="2" s="1"/>
  <c r="J720" i="2"/>
  <c r="K720" i="2" s="1"/>
  <c r="J1024" i="2"/>
  <c r="K1024" i="2" s="1"/>
  <c r="J1438" i="2"/>
  <c r="K1438" i="2" s="1"/>
  <c r="J1214" i="2"/>
  <c r="K1214" i="2" s="1"/>
  <c r="J1684" i="2"/>
  <c r="K1684" i="2" s="1"/>
  <c r="J1685" i="2"/>
  <c r="K1685" i="2" s="1"/>
  <c r="J1215" i="2"/>
  <c r="K1215" i="2" s="1"/>
  <c r="J3512" i="2"/>
  <c r="K3512" i="2" s="1"/>
  <c r="J1025" i="2"/>
  <c r="K1025" i="2" s="1"/>
  <c r="J1439" i="2"/>
  <c r="K1439" i="2" s="1"/>
  <c r="J1026" i="2"/>
  <c r="K1026" i="2" s="1"/>
  <c r="J721" i="2"/>
  <c r="K721" i="2" s="1"/>
  <c r="J1027" i="2"/>
  <c r="K1027" i="2" s="1"/>
  <c r="J1440" i="2"/>
  <c r="K1440" i="2" s="1"/>
  <c r="J1441" i="2"/>
  <c r="K1441" i="2" s="1"/>
  <c r="J1442" i="2"/>
  <c r="K1442" i="2" s="1"/>
  <c r="J836" i="2"/>
  <c r="K836" i="2" s="1"/>
  <c r="J602" i="2"/>
  <c r="K602" i="2" s="1"/>
  <c r="J837" i="2"/>
  <c r="K837" i="2" s="1"/>
  <c r="J1028" i="2"/>
  <c r="K1028" i="2" s="1"/>
  <c r="J1443" i="2"/>
  <c r="K1443" i="2" s="1"/>
  <c r="J838" i="2"/>
  <c r="K838" i="2" s="1"/>
  <c r="J1029" i="2"/>
  <c r="K1029" i="2" s="1"/>
  <c r="J578" i="2"/>
  <c r="K578" i="2" s="1"/>
  <c r="J1216" i="2"/>
  <c r="K1216" i="2" s="1"/>
  <c r="J1686" i="2"/>
  <c r="K1686" i="2" s="1"/>
  <c r="J1030" i="2"/>
  <c r="K1030" i="2" s="1"/>
  <c r="J648" i="2"/>
  <c r="K648" i="2" s="1"/>
  <c r="J579" i="2"/>
  <c r="K579" i="2" s="1"/>
  <c r="J1217" i="2"/>
  <c r="K1217" i="2" s="1"/>
  <c r="J1218" i="2"/>
  <c r="K1218" i="2" s="1"/>
  <c r="J1031" i="2"/>
  <c r="K1031" i="2" s="1"/>
  <c r="J580" i="2"/>
  <c r="K580" i="2" s="1"/>
  <c r="J839" i="2"/>
  <c r="K839" i="2" s="1"/>
  <c r="J1687" i="2"/>
  <c r="K1687" i="2" s="1"/>
  <c r="J1444" i="2"/>
  <c r="K1444" i="2" s="1"/>
  <c r="J2210" i="2"/>
  <c r="K2210" i="2" s="1"/>
  <c r="J1985" i="2"/>
  <c r="K1985" i="2" s="1"/>
  <c r="J1986" i="2"/>
  <c r="K1986" i="2" s="1"/>
  <c r="J1987" i="2"/>
  <c r="K1987" i="2" s="1"/>
  <c r="J1988" i="2"/>
  <c r="K1988" i="2" s="1"/>
  <c r="J1688" i="2"/>
  <c r="K1688" i="2" s="1"/>
  <c r="J1989" i="2"/>
  <c r="K1989" i="2" s="1"/>
  <c r="J3513" i="2"/>
  <c r="K3513" i="2" s="1"/>
  <c r="J2211" i="2"/>
  <c r="K2211" i="2" s="1"/>
  <c r="J1445" i="2"/>
  <c r="K1445" i="2" s="1"/>
  <c r="J1990" i="2"/>
  <c r="K1990" i="2" s="1"/>
  <c r="J1219" i="2"/>
  <c r="K1219" i="2" s="1"/>
  <c r="J1446" i="2"/>
  <c r="K1446" i="2" s="1"/>
  <c r="J1032" i="2"/>
  <c r="K1032" i="2" s="1"/>
  <c r="J1447" i="2"/>
  <c r="K1447" i="2" s="1"/>
  <c r="J1689" i="2"/>
  <c r="K1689" i="2" s="1"/>
  <c r="J1033" i="2"/>
  <c r="K1033" i="2" s="1"/>
  <c r="J3514" i="2"/>
  <c r="K3514" i="2" s="1"/>
  <c r="J3515" i="2"/>
  <c r="K3515" i="2" s="1"/>
  <c r="J840" i="2"/>
  <c r="K840" i="2" s="1"/>
  <c r="J1034" i="2"/>
  <c r="K1034" i="2" s="1"/>
  <c r="J1220" i="2"/>
  <c r="K1220" i="2" s="1"/>
  <c r="J2212" i="2"/>
  <c r="K2212" i="2" s="1"/>
  <c r="J2213" i="2"/>
  <c r="K2213" i="2" s="1"/>
  <c r="J1448" i="2"/>
  <c r="K1448" i="2" s="1"/>
  <c r="J649" i="2"/>
  <c r="K649" i="2" s="1"/>
  <c r="J1035" i="2"/>
  <c r="K1035" i="2" s="1"/>
  <c r="J841" i="2"/>
  <c r="K841" i="2" s="1"/>
  <c r="J722" i="2"/>
  <c r="K722" i="2" s="1"/>
  <c r="J1036" i="2"/>
  <c r="K1036" i="2" s="1"/>
  <c r="J650" i="2"/>
  <c r="K650" i="2" s="1"/>
  <c r="J581" i="2"/>
  <c r="K581" i="2" s="1"/>
  <c r="J1037" i="2"/>
  <c r="K1037" i="2" s="1"/>
  <c r="J1038" i="2"/>
  <c r="K1038" i="2" s="1"/>
  <c r="J1039" i="2"/>
  <c r="K1039" i="2" s="1"/>
  <c r="J651" i="2"/>
  <c r="K651" i="2" s="1"/>
  <c r="J652" i="2"/>
  <c r="K652" i="2" s="1"/>
  <c r="J1040" i="2"/>
  <c r="K1040" i="2" s="1"/>
  <c r="J1449" i="2"/>
  <c r="K1449" i="2" s="1"/>
  <c r="J842" i="2"/>
  <c r="K842" i="2" s="1"/>
  <c r="J653" i="2"/>
  <c r="K653" i="2" s="1"/>
  <c r="J1221" i="2"/>
  <c r="K1221" i="2" s="1"/>
  <c r="J1222" i="2"/>
  <c r="K1222" i="2" s="1"/>
  <c r="J1690" i="2"/>
  <c r="K1690" i="2" s="1"/>
  <c r="J1691" i="2"/>
  <c r="K1691" i="2" s="1"/>
  <c r="J1223" i="2"/>
  <c r="K1223" i="2" s="1"/>
  <c r="J1041" i="2"/>
  <c r="K1041" i="2" s="1"/>
  <c r="J654" i="2"/>
  <c r="K654" i="2" s="1"/>
  <c r="J1450" i="2"/>
  <c r="K1450" i="2" s="1"/>
  <c r="J843" i="2"/>
  <c r="K843" i="2" s="1"/>
  <c r="J1692" i="2"/>
  <c r="K1692" i="2" s="1"/>
  <c r="J1224" i="2"/>
  <c r="K1224" i="2" s="1"/>
  <c r="J1225" i="2"/>
  <c r="K1225" i="2" s="1"/>
  <c r="J723" i="2"/>
  <c r="K723" i="2" s="1"/>
  <c r="J1042" i="2"/>
  <c r="K1042" i="2" s="1"/>
  <c r="J1226" i="2"/>
  <c r="K1226" i="2" s="1"/>
  <c r="J1693" i="2"/>
  <c r="K1693" i="2" s="1"/>
  <c r="J1043" i="2"/>
  <c r="K1043" i="2" s="1"/>
  <c r="J1227" i="2"/>
  <c r="K1227" i="2" s="1"/>
  <c r="J655" i="2"/>
  <c r="K655" i="2" s="1"/>
  <c r="J1228" i="2"/>
  <c r="K1228" i="2" s="1"/>
  <c r="J1451" i="2"/>
  <c r="K1451" i="2" s="1"/>
  <c r="J1452" i="2"/>
  <c r="K1452" i="2" s="1"/>
  <c r="J1453" i="2"/>
  <c r="K1453" i="2" s="1"/>
  <c r="J603" i="2"/>
  <c r="K603" i="2" s="1"/>
  <c r="J724" i="2"/>
  <c r="K724" i="2" s="1"/>
  <c r="J1454" i="2"/>
  <c r="K1454" i="2" s="1"/>
  <c r="J1455" i="2"/>
  <c r="K1455" i="2" s="1"/>
  <c r="J844" i="2"/>
  <c r="K844" i="2" s="1"/>
  <c r="J1456" i="2"/>
  <c r="K1456" i="2" s="1"/>
  <c r="J1044" i="2"/>
  <c r="K1044" i="2" s="1"/>
  <c r="J725" i="2"/>
  <c r="K725" i="2" s="1"/>
  <c r="J604" i="2"/>
  <c r="K604" i="2" s="1"/>
  <c r="J1694" i="2"/>
  <c r="K1694" i="2" s="1"/>
  <c r="J1457" i="2"/>
  <c r="K1457" i="2" s="1"/>
  <c r="J845" i="2"/>
  <c r="K845" i="2" s="1"/>
  <c r="J1991" i="2"/>
  <c r="K1991" i="2" s="1"/>
  <c r="J1045" i="2"/>
  <c r="K1045" i="2" s="1"/>
  <c r="J1695" i="2"/>
  <c r="K1695" i="2" s="1"/>
  <c r="J1696" i="2"/>
  <c r="K1696" i="2" s="1"/>
  <c r="J1458" i="2"/>
  <c r="K1458" i="2" s="1"/>
  <c r="J1992" i="2"/>
  <c r="K1992" i="2" s="1"/>
  <c r="J2214" i="2"/>
  <c r="K2214" i="2" s="1"/>
  <c r="J1993" i="2"/>
  <c r="K1993" i="2" s="1"/>
  <c r="J1697" i="2"/>
  <c r="K1697" i="2" s="1"/>
  <c r="J2215" i="2"/>
  <c r="K2215" i="2" s="1"/>
  <c r="J3516" i="2"/>
  <c r="K3516" i="2" s="1"/>
  <c r="J1229" i="2"/>
  <c r="K1229" i="2" s="1"/>
  <c r="J1230" i="2"/>
  <c r="K1230" i="2" s="1"/>
  <c r="J1698" i="2"/>
  <c r="K1698" i="2" s="1"/>
  <c r="J1699" i="2"/>
  <c r="K1699" i="2" s="1"/>
  <c r="J3517" i="2"/>
  <c r="K3517" i="2" s="1"/>
  <c r="J846" i="2"/>
  <c r="K846" i="2" s="1"/>
  <c r="J1700" i="2"/>
  <c r="K1700" i="2" s="1"/>
  <c r="J847" i="2"/>
  <c r="K847" i="2" s="1"/>
  <c r="J656" i="2"/>
  <c r="K656" i="2" s="1"/>
  <c r="J1231" i="2"/>
  <c r="K1231" i="2" s="1"/>
  <c r="J1701" i="2"/>
  <c r="K1701" i="2" s="1"/>
  <c r="J1232" i="2"/>
  <c r="K1232" i="2" s="1"/>
  <c r="J1046" i="2"/>
  <c r="K1046" i="2" s="1"/>
  <c r="J726" i="2"/>
  <c r="K726" i="2" s="1"/>
  <c r="J1233" i="2"/>
  <c r="K1233" i="2" s="1"/>
  <c r="J1459" i="2"/>
  <c r="K1459" i="2" s="1"/>
  <c r="J1460" i="2"/>
  <c r="K1460" i="2" s="1"/>
  <c r="J1994" i="2"/>
  <c r="K1994" i="2" s="1"/>
  <c r="J1047" i="2"/>
  <c r="K1047" i="2" s="1"/>
  <c r="J1048" i="2"/>
  <c r="K1048" i="2" s="1"/>
  <c r="J560" i="2"/>
  <c r="K560" i="2" s="1"/>
  <c r="J848" i="2"/>
  <c r="K848" i="2" s="1"/>
  <c r="J1702" i="2"/>
  <c r="K1702" i="2" s="1"/>
  <c r="J1049" i="2"/>
  <c r="K1049" i="2" s="1"/>
  <c r="J727" i="2"/>
  <c r="K727" i="2" s="1"/>
  <c r="J1234" i="2"/>
  <c r="K1234" i="2" s="1"/>
  <c r="J1461" i="2"/>
  <c r="K1461" i="2" s="1"/>
  <c r="J657" i="2"/>
  <c r="K657" i="2" s="1"/>
  <c r="J605" i="2"/>
  <c r="K605" i="2" s="1"/>
  <c r="J728" i="2"/>
  <c r="K728" i="2" s="1"/>
  <c r="J658" i="2"/>
  <c r="K658" i="2" s="1"/>
  <c r="J729" i="2"/>
  <c r="K729" i="2" s="1"/>
  <c r="J543" i="2"/>
  <c r="K543" i="2" s="1"/>
  <c r="J546" i="2"/>
  <c r="K546" i="2" s="1"/>
  <c r="J550" i="2"/>
  <c r="K550" i="2" s="1"/>
  <c r="J606" i="2"/>
  <c r="K606" i="2" s="1"/>
  <c r="J730" i="2"/>
  <c r="K730" i="2" s="1"/>
  <c r="J731" i="2"/>
  <c r="K731" i="2" s="1"/>
  <c r="J607" i="2"/>
  <c r="K607" i="2" s="1"/>
  <c r="J659" i="2"/>
  <c r="K659" i="2" s="1"/>
  <c r="J849" i="2"/>
  <c r="K849" i="2" s="1"/>
  <c r="J608" i="2"/>
  <c r="K608" i="2" s="1"/>
  <c r="J850" i="2"/>
  <c r="K850" i="2" s="1"/>
  <c r="J1050" i="2"/>
  <c r="K1050" i="2" s="1"/>
  <c r="J1235" i="2"/>
  <c r="K1235" i="2" s="1"/>
  <c r="J1051" i="2"/>
  <c r="K1051" i="2" s="1"/>
  <c r="J732" i="2"/>
  <c r="K732" i="2" s="1"/>
  <c r="J851" i="2"/>
  <c r="K851" i="2" s="1"/>
  <c r="J1462" i="2"/>
  <c r="K1462" i="2" s="1"/>
  <c r="J1052" i="2"/>
  <c r="K1052" i="2" s="1"/>
  <c r="J561" i="2"/>
  <c r="K561" i="2" s="1"/>
  <c r="J660" i="2"/>
  <c r="K660" i="2" s="1"/>
  <c r="J852" i="2"/>
  <c r="K852" i="2" s="1"/>
  <c r="J733" i="2"/>
  <c r="K733" i="2" s="1"/>
  <c r="J562" i="2"/>
  <c r="K562" i="2" s="1"/>
  <c r="J853" i="2"/>
  <c r="K853" i="2" s="1"/>
  <c r="J661" i="2"/>
  <c r="K661" i="2" s="1"/>
  <c r="J1236" i="2"/>
  <c r="K1236" i="2" s="1"/>
  <c r="J1237" i="2"/>
  <c r="K1237" i="2" s="1"/>
  <c r="J1703" i="2"/>
  <c r="K1703" i="2" s="1"/>
  <c r="J1238" i="2"/>
  <c r="K1238" i="2" s="1"/>
  <c r="J1463" i="2"/>
  <c r="K1463" i="2" s="1"/>
  <c r="J582" i="2"/>
  <c r="K582" i="2" s="1"/>
  <c r="J2216" i="2"/>
  <c r="K2216" i="2" s="1"/>
  <c r="J1239" i="2"/>
  <c r="K1239" i="2" s="1"/>
  <c r="J1464" i="2"/>
  <c r="K1464" i="2" s="1"/>
  <c r="J1704" i="2"/>
  <c r="K1704" i="2" s="1"/>
  <c r="J1053" i="2"/>
  <c r="K1053" i="2" s="1"/>
  <c r="J1465" i="2"/>
  <c r="K1465" i="2" s="1"/>
  <c r="J1705" i="2"/>
  <c r="K1705" i="2" s="1"/>
  <c r="J1706" i="2"/>
  <c r="K1706" i="2" s="1"/>
  <c r="J1707" i="2"/>
  <c r="K1707" i="2" s="1"/>
  <c r="J1466" i="2"/>
  <c r="K1466" i="2" s="1"/>
  <c r="J1240" i="2"/>
  <c r="K1240" i="2" s="1"/>
  <c r="J1241" i="2"/>
  <c r="K1241" i="2" s="1"/>
  <c r="J1242" i="2"/>
  <c r="K1242" i="2" s="1"/>
  <c r="J3518" i="2"/>
  <c r="K3518" i="2" s="1"/>
  <c r="J1995" i="2"/>
  <c r="K1995" i="2" s="1"/>
  <c r="J1054" i="2"/>
  <c r="K1054" i="2" s="1"/>
  <c r="J1055" i="2"/>
  <c r="K1055" i="2" s="1"/>
  <c r="J854" i="2"/>
  <c r="K854" i="2" s="1"/>
  <c r="J1243" i="2"/>
  <c r="K1243" i="2" s="1"/>
  <c r="J1467" i="2"/>
  <c r="K1467" i="2" s="1"/>
  <c r="J1056" i="2"/>
  <c r="K1056" i="2" s="1"/>
  <c r="J1708" i="2"/>
  <c r="K1708" i="2" s="1"/>
  <c r="J1709" i="2"/>
  <c r="K1709" i="2" s="1"/>
  <c r="J1244" i="2"/>
  <c r="K1244" i="2" s="1"/>
  <c r="J1245" i="2"/>
  <c r="K1245" i="2" s="1"/>
  <c r="J1468" i="2"/>
  <c r="K1468" i="2" s="1"/>
  <c r="J855" i="2"/>
  <c r="K855" i="2" s="1"/>
  <c r="J1057" i="2"/>
  <c r="K1057" i="2" s="1"/>
  <c r="J1469" i="2"/>
  <c r="K1469" i="2" s="1"/>
  <c r="J1470" i="2"/>
  <c r="K1470" i="2" s="1"/>
  <c r="J1471" i="2"/>
  <c r="K1471" i="2" s="1"/>
  <c r="J1246" i="2"/>
  <c r="K1246" i="2" s="1"/>
  <c r="J1710" i="2"/>
  <c r="K1710" i="2" s="1"/>
  <c r="J1247" i="2"/>
  <c r="K1247" i="2" s="1"/>
  <c r="J3519" i="2"/>
  <c r="K3519" i="2" s="1"/>
  <c r="J856" i="2"/>
  <c r="K856" i="2" s="1"/>
  <c r="J1248" i="2"/>
  <c r="K1248" i="2" s="1"/>
  <c r="J1249" i="2"/>
  <c r="K1249" i="2" s="1"/>
  <c r="J1711" i="2"/>
  <c r="K1711" i="2" s="1"/>
  <c r="J1712" i="2"/>
  <c r="K1712" i="2" s="1"/>
  <c r="J3520" i="2"/>
  <c r="K3520" i="2" s="1"/>
  <c r="J1472" i="2"/>
  <c r="K1472" i="2" s="1"/>
  <c r="J1250" i="2"/>
  <c r="K1250" i="2" s="1"/>
  <c r="J1713" i="2"/>
  <c r="K1713" i="2" s="1"/>
  <c r="J1996" i="2"/>
  <c r="K1996" i="2" s="1"/>
  <c r="J1473" i="2"/>
  <c r="K1473" i="2" s="1"/>
  <c r="J1474" i="2"/>
  <c r="K1474" i="2" s="1"/>
  <c r="J2217" i="2"/>
  <c r="K2217" i="2" s="1"/>
  <c r="J662" i="2"/>
  <c r="K662" i="2" s="1"/>
  <c r="J1475" i="2"/>
  <c r="K1475" i="2" s="1"/>
  <c r="J857" i="2"/>
  <c r="K857" i="2" s="1"/>
  <c r="J1058" i="2"/>
  <c r="K1058" i="2" s="1"/>
  <c r="J1251" i="2"/>
  <c r="K1251" i="2" s="1"/>
  <c r="J1252" i="2"/>
  <c r="K1252" i="2" s="1"/>
  <c r="J1476" i="2"/>
  <c r="K1476" i="2" s="1"/>
  <c r="J1714" i="2"/>
  <c r="K1714" i="2" s="1"/>
  <c r="J609" i="2"/>
  <c r="K609" i="2" s="1"/>
  <c r="J1059" i="2"/>
  <c r="K1059" i="2" s="1"/>
  <c r="J610" i="2"/>
  <c r="K610" i="2" s="1"/>
  <c r="J1253" i="2"/>
  <c r="K1253" i="2" s="1"/>
  <c r="J1997" i="2"/>
  <c r="K1997" i="2" s="1"/>
  <c r="J1477" i="2"/>
  <c r="K1477" i="2" s="1"/>
  <c r="J1715" i="2"/>
  <c r="K1715" i="2" s="1"/>
  <c r="J2218" i="2"/>
  <c r="K2218" i="2" s="1"/>
  <c r="J1716" i="2"/>
  <c r="K1716" i="2" s="1"/>
  <c r="J1998" i="2"/>
  <c r="K1998" i="2" s="1"/>
  <c r="J1999" i="2"/>
  <c r="K1999" i="2" s="1"/>
  <c r="J2000" i="2"/>
  <c r="K2000" i="2" s="1"/>
  <c r="J3521" i="2"/>
  <c r="K3521" i="2" s="1"/>
  <c r="J1717" i="2"/>
  <c r="K1717" i="2" s="1"/>
  <c r="J1718" i="2"/>
  <c r="K1718" i="2" s="1"/>
  <c r="J1719" i="2"/>
  <c r="K1719" i="2" s="1"/>
  <c r="J1720" i="2"/>
  <c r="K1720" i="2" s="1"/>
  <c r="J1721" i="2"/>
  <c r="K1721" i="2" s="1"/>
  <c r="J1060" i="2"/>
  <c r="K1060" i="2" s="1"/>
  <c r="J1478" i="2"/>
  <c r="K1478" i="2" s="1"/>
  <c r="J1479" i="2"/>
  <c r="K1479" i="2" s="1"/>
  <c r="J1722" i="2"/>
  <c r="K1722" i="2" s="1"/>
  <c r="J858" i="2"/>
  <c r="K858" i="2" s="1"/>
  <c r="J1061" i="2"/>
  <c r="K1061" i="2" s="1"/>
  <c r="J2001" i="2"/>
  <c r="K2001" i="2" s="1"/>
  <c r="J859" i="2"/>
  <c r="K859" i="2" s="1"/>
  <c r="J663" i="2"/>
  <c r="K663" i="2" s="1"/>
  <c r="J1723" i="2"/>
  <c r="K1723" i="2" s="1"/>
  <c r="J734" i="2"/>
  <c r="K734" i="2" s="1"/>
  <c r="J860" i="2"/>
  <c r="K860" i="2" s="1"/>
  <c r="J1254" i="2"/>
  <c r="K1254" i="2" s="1"/>
  <c r="J611" i="2"/>
  <c r="K611" i="2" s="1"/>
  <c r="J1255" i="2"/>
  <c r="K1255" i="2" s="1"/>
  <c r="J1480" i="2"/>
  <c r="K1480" i="2" s="1"/>
  <c r="J1062" i="2"/>
  <c r="K1062" i="2" s="1"/>
  <c r="J1063" i="2"/>
  <c r="K1063" i="2" s="1"/>
  <c r="J1256" i="2"/>
  <c r="K1256" i="2" s="1"/>
  <c r="J1724" i="2"/>
  <c r="K1724" i="2" s="1"/>
  <c r="J1481" i="2"/>
  <c r="K1481" i="2" s="1"/>
  <c r="J1257" i="2"/>
  <c r="K1257" i="2" s="1"/>
  <c r="J1258" i="2"/>
  <c r="K1258" i="2" s="1"/>
  <c r="J1725" i="2"/>
  <c r="K1725" i="2" s="1"/>
  <c r="J1482" i="2"/>
  <c r="K1482" i="2" s="1"/>
  <c r="J735" i="2"/>
  <c r="K735" i="2" s="1"/>
  <c r="J1483" i="2"/>
  <c r="K1483" i="2" s="1"/>
  <c r="J861" i="2"/>
  <c r="K861" i="2" s="1"/>
  <c r="J2219" i="2"/>
  <c r="K2219" i="2" s="1"/>
  <c r="J1064" i="2"/>
  <c r="K1064" i="2" s="1"/>
  <c r="J1065" i="2"/>
  <c r="K1065" i="2" s="1"/>
  <c r="J2220" i="2"/>
  <c r="K2220" i="2" s="1"/>
  <c r="J2221" i="2"/>
  <c r="K2221" i="2" s="1"/>
  <c r="J1066" i="2"/>
  <c r="K1066" i="2" s="1"/>
  <c r="J2222" i="2"/>
  <c r="K2222" i="2" s="1"/>
  <c r="J862" i="2"/>
  <c r="K862" i="2" s="1"/>
  <c r="J1259" i="2"/>
  <c r="K1259" i="2" s="1"/>
  <c r="J1726" i="2"/>
  <c r="K1726" i="2" s="1"/>
  <c r="J1484" i="2"/>
  <c r="K1484" i="2" s="1"/>
  <c r="J1727" i="2"/>
  <c r="K1727" i="2" s="1"/>
  <c r="J2002" i="2"/>
  <c r="K2002" i="2" s="1"/>
  <c r="J863" i="2"/>
  <c r="K863" i="2" s="1"/>
  <c r="J2003" i="2"/>
  <c r="K2003" i="2" s="1"/>
  <c r="J1728" i="2"/>
  <c r="K1728" i="2" s="1"/>
  <c r="J1729" i="2"/>
  <c r="K1729" i="2" s="1"/>
  <c r="J1730" i="2"/>
  <c r="K1730" i="2" s="1"/>
  <c r="J2004" i="2"/>
  <c r="K2004" i="2" s="1"/>
  <c r="J1731" i="2"/>
  <c r="K1731" i="2" s="1"/>
  <c r="J1260" i="2"/>
  <c r="K1260" i="2" s="1"/>
  <c r="J1485" i="2"/>
  <c r="K1485" i="2" s="1"/>
  <c r="J864" i="2"/>
  <c r="K864" i="2" s="1"/>
  <c r="J1067" i="2"/>
  <c r="K1067" i="2" s="1"/>
  <c r="J1261" i="2"/>
  <c r="K1261" i="2" s="1"/>
  <c r="J1732" i="2"/>
  <c r="K1732" i="2" s="1"/>
  <c r="J612" i="2"/>
  <c r="K612" i="2" s="1"/>
  <c r="J613" i="2"/>
  <c r="K613" i="2" s="1"/>
  <c r="J1068" i="2"/>
  <c r="K1068" i="2" s="1"/>
  <c r="J865" i="2"/>
  <c r="K865" i="2" s="1"/>
  <c r="J1733" i="2"/>
  <c r="K1733" i="2" s="1"/>
  <c r="J1734" i="2"/>
  <c r="K1734" i="2" s="1"/>
  <c r="J2005" i="2"/>
  <c r="K2005" i="2" s="1"/>
  <c r="J2006" i="2"/>
  <c r="K2006" i="2" s="1"/>
  <c r="J2223" i="2"/>
  <c r="K2223" i="2" s="1"/>
  <c r="J866" i="2"/>
  <c r="K866" i="2" s="1"/>
  <c r="J2007" i="2"/>
  <c r="K2007" i="2" s="1"/>
  <c r="J867" i="2"/>
  <c r="K867" i="2" s="1"/>
  <c r="J563" i="2"/>
  <c r="K563" i="2" s="1"/>
  <c r="J564" i="2"/>
  <c r="K564" i="2" s="1"/>
  <c r="J565" i="2"/>
  <c r="K565" i="2" s="1"/>
  <c r="J566" i="2"/>
  <c r="K566" i="2" s="1"/>
  <c r="J868" i="2"/>
  <c r="K868" i="2" s="1"/>
  <c r="J1486" i="2"/>
  <c r="K1486" i="2" s="1"/>
  <c r="J736" i="2"/>
  <c r="K736" i="2" s="1"/>
  <c r="J737" i="2"/>
  <c r="K737" i="2" s="1"/>
  <c r="J2008" i="2"/>
  <c r="K2008" i="2" s="1"/>
  <c r="J2009" i="2"/>
  <c r="K2009" i="2" s="1"/>
  <c r="J1487" i="2"/>
  <c r="K1487" i="2" s="1"/>
  <c r="J1735" i="2"/>
  <c r="K1735" i="2" s="1"/>
  <c r="J1069" i="2"/>
  <c r="K1069" i="2" s="1"/>
  <c r="J1488" i="2"/>
  <c r="K1488" i="2" s="1"/>
  <c r="J614" i="2"/>
  <c r="K614" i="2" s="1"/>
  <c r="J1262" i="2"/>
  <c r="K1262" i="2" s="1"/>
  <c r="J1736" i="2"/>
  <c r="K1736" i="2" s="1"/>
  <c r="J1489" i="2"/>
  <c r="K1489" i="2" s="1"/>
  <c r="J1490" i="2"/>
  <c r="K1490" i="2" s="1"/>
  <c r="J664" i="2"/>
  <c r="K664" i="2" s="1"/>
  <c r="J1263" i="2"/>
  <c r="K1263" i="2" s="1"/>
  <c r="J1491" i="2"/>
  <c r="K1491" i="2" s="1"/>
  <c r="J2224" i="2"/>
  <c r="K2224" i="2" s="1"/>
  <c r="J2010" i="2"/>
  <c r="K2010" i="2" s="1"/>
  <c r="J1492" i="2"/>
  <c r="K1492" i="2" s="1"/>
  <c r="J738" i="2"/>
  <c r="K738" i="2" s="1"/>
  <c r="J1264" i="2"/>
  <c r="K1264" i="2" s="1"/>
  <c r="J869" i="2"/>
  <c r="K869" i="2" s="1"/>
  <c r="J1493" i="2"/>
  <c r="K1493" i="2" s="1"/>
  <c r="J1265" i="2"/>
  <c r="K1265" i="2" s="1"/>
  <c r="J1494" i="2"/>
  <c r="K1494" i="2" s="1"/>
  <c r="J870" i="2"/>
  <c r="K870" i="2" s="1"/>
  <c r="J1266" i="2"/>
  <c r="K1266" i="2" s="1"/>
  <c r="J1267" i="2"/>
  <c r="K1267" i="2" s="1"/>
  <c r="J871" i="2"/>
  <c r="K871" i="2" s="1"/>
  <c r="J739" i="2"/>
  <c r="K739" i="2" s="1"/>
  <c r="J1737" i="2"/>
  <c r="K1737" i="2" s="1"/>
  <c r="J740" i="2"/>
  <c r="K740" i="2" s="1"/>
  <c r="J665" i="2"/>
  <c r="K665" i="2" s="1"/>
  <c r="J1495" i="2"/>
  <c r="K1495" i="2" s="1"/>
  <c r="J1738" i="2"/>
  <c r="K1738" i="2" s="1"/>
  <c r="J1739" i="2"/>
  <c r="K1739" i="2" s="1"/>
  <c r="J1070" i="2"/>
  <c r="K1070" i="2" s="1"/>
  <c r="J1268" i="2"/>
  <c r="K1268" i="2" s="1"/>
  <c r="J1740" i="2"/>
  <c r="K1740" i="2" s="1"/>
  <c r="J1496" i="2"/>
  <c r="K1496" i="2" s="1"/>
  <c r="J2225" i="2"/>
  <c r="K2225" i="2" s="1"/>
  <c r="J2226" i="2"/>
  <c r="K2226" i="2" s="1"/>
  <c r="J1071" i="2"/>
  <c r="K1071" i="2" s="1"/>
  <c r="J2227" i="2"/>
  <c r="K2227" i="2" s="1"/>
  <c r="J872" i="2"/>
  <c r="K872" i="2" s="1"/>
  <c r="J567" i="2"/>
  <c r="K567" i="2" s="1"/>
  <c r="J873" i="2"/>
  <c r="K873" i="2" s="1"/>
  <c r="J2011" i="2"/>
  <c r="K2011" i="2" s="1"/>
  <c r="J2012" i="2"/>
  <c r="K2012" i="2" s="1"/>
  <c r="J874" i="2"/>
  <c r="K874" i="2" s="1"/>
  <c r="J741" i="2"/>
  <c r="K741" i="2" s="1"/>
  <c r="J2013" i="2"/>
  <c r="K2013" i="2" s="1"/>
  <c r="J2014" i="2"/>
  <c r="K2014" i="2" s="1"/>
  <c r="J2015" i="2"/>
  <c r="K2015" i="2" s="1"/>
  <c r="J2016" i="2"/>
  <c r="K2016" i="2" s="1"/>
  <c r="J3522" i="2"/>
  <c r="K3522" i="2" s="1"/>
  <c r="J875" i="2"/>
  <c r="K875" i="2" s="1"/>
  <c r="J876" i="2"/>
  <c r="K876" i="2" s="1"/>
  <c r="J1269" i="2"/>
  <c r="K1269" i="2" s="1"/>
  <c r="J1072" i="2"/>
  <c r="K1072" i="2" s="1"/>
  <c r="J1270" i="2"/>
  <c r="K1270" i="2" s="1"/>
  <c r="J1073" i="2"/>
  <c r="K1073" i="2" s="1"/>
  <c r="J1741" i="2"/>
  <c r="K1741" i="2" s="1"/>
  <c r="J1074" i="2"/>
  <c r="K1074" i="2" s="1"/>
  <c r="J1075" i="2"/>
  <c r="K1075" i="2" s="1"/>
  <c r="J2017" i="2"/>
  <c r="K2017" i="2" s="1"/>
  <c r="J742" i="2"/>
  <c r="K742" i="2" s="1"/>
  <c r="J743" i="2"/>
  <c r="K743" i="2" s="1"/>
  <c r="J666" i="2"/>
  <c r="K666" i="2" s="1"/>
  <c r="J1271" i="2"/>
  <c r="K1271" i="2" s="1"/>
  <c r="J1497" i="2"/>
  <c r="K1497" i="2" s="1"/>
  <c r="J1076" i="2"/>
  <c r="K1076" i="2" s="1"/>
  <c r="J1077" i="2"/>
  <c r="K1077" i="2" s="1"/>
  <c r="J667" i="2"/>
  <c r="K667" i="2" s="1"/>
  <c r="J877" i="2"/>
  <c r="K877" i="2" s="1"/>
  <c r="J744" i="2"/>
  <c r="K744" i="2" s="1"/>
  <c r="J668" i="2"/>
  <c r="K668" i="2" s="1"/>
  <c r="J745" i="2"/>
  <c r="K745" i="2" s="1"/>
  <c r="J1498" i="2"/>
  <c r="K1498" i="2" s="1"/>
  <c r="J746" i="2"/>
  <c r="K746" i="2" s="1"/>
  <c r="J615" i="2"/>
  <c r="K615" i="2" s="1"/>
  <c r="J2228" i="2"/>
  <c r="K2228" i="2" s="1"/>
  <c r="J747" i="2"/>
  <c r="K747" i="2" s="1"/>
  <c r="J1499" i="2"/>
  <c r="K1499" i="2" s="1"/>
  <c r="J1500" i="2"/>
  <c r="K1500" i="2" s="1"/>
  <c r="J1272" i="2"/>
  <c r="K1272" i="2" s="1"/>
  <c r="J1501" i="2"/>
  <c r="K1501" i="2" s="1"/>
  <c r="J1273" i="2"/>
  <c r="K1273" i="2" s="1"/>
  <c r="J1274" i="2"/>
  <c r="K1274" i="2" s="1"/>
  <c r="J1502" i="2"/>
  <c r="K1502" i="2" s="1"/>
  <c r="J1078" i="2"/>
  <c r="K1078" i="2" s="1"/>
  <c r="J2018" i="2"/>
  <c r="K2018" i="2" s="1"/>
  <c r="J1742" i="2"/>
  <c r="K1742" i="2" s="1"/>
  <c r="J1743" i="2"/>
  <c r="K1743" i="2" s="1"/>
  <c r="J2229" i="2"/>
  <c r="K2229" i="2" s="1"/>
  <c r="J2230" i="2"/>
  <c r="K2230" i="2" s="1"/>
  <c r="J2231" i="2"/>
  <c r="K2231" i="2" s="1"/>
  <c r="J2232" i="2"/>
  <c r="K2232" i="2" s="1"/>
  <c r="J2233" i="2"/>
  <c r="K2233" i="2" s="1"/>
  <c r="J2019" i="2"/>
  <c r="K2019" i="2" s="1"/>
  <c r="J2020" i="2"/>
  <c r="K2020" i="2" s="1"/>
  <c r="J2234" i="2"/>
  <c r="K2234" i="2" s="1"/>
  <c r="J1079" i="2"/>
  <c r="K1079" i="2" s="1"/>
  <c r="J1080" i="2"/>
  <c r="K1080" i="2" s="1"/>
  <c r="J3523" i="2"/>
  <c r="K3523" i="2" s="1"/>
  <c r="J1744" i="2"/>
  <c r="K1744" i="2" s="1"/>
  <c r="J2235" i="2"/>
  <c r="K2235" i="2" s="1"/>
  <c r="J2021" i="2"/>
  <c r="K2021" i="2" s="1"/>
  <c r="J2022" i="2"/>
  <c r="K2022" i="2" s="1"/>
  <c r="J1745" i="2"/>
  <c r="K1745" i="2" s="1"/>
  <c r="J3524" i="2"/>
  <c r="K3524" i="2" s="1"/>
  <c r="J1503" i="2"/>
  <c r="K1503" i="2" s="1"/>
  <c r="J1746" i="2"/>
  <c r="K1746" i="2" s="1"/>
  <c r="J1747" i="2"/>
  <c r="K1747" i="2" s="1"/>
  <c r="J1748" i="2"/>
  <c r="K1748" i="2" s="1"/>
  <c r="J1749" i="2"/>
  <c r="K1749" i="2" s="1"/>
  <c r="J1750" i="2"/>
  <c r="K1750" i="2" s="1"/>
  <c r="J1751" i="2"/>
  <c r="K1751" i="2" s="1"/>
  <c r="J1752" i="2"/>
  <c r="K1752" i="2" s="1"/>
  <c r="J1753" i="2"/>
  <c r="K1753" i="2" s="1"/>
  <c r="J1754" i="2"/>
  <c r="K1754" i="2" s="1"/>
  <c r="J1504" i="2"/>
  <c r="K1504" i="2" s="1"/>
  <c r="J3525" i="2"/>
  <c r="K3525" i="2" s="1"/>
  <c r="J1755" i="2"/>
  <c r="K1755" i="2" s="1"/>
  <c r="J1756" i="2"/>
  <c r="K1756" i="2" s="1"/>
  <c r="J1757" i="2"/>
  <c r="K1757" i="2" s="1"/>
  <c r="J1505" i="2"/>
  <c r="K1505" i="2" s="1"/>
  <c r="J1506" i="2"/>
  <c r="K1506" i="2" s="1"/>
  <c r="J1758" i="2"/>
  <c r="K1758" i="2" s="1"/>
  <c r="J1507" i="2"/>
  <c r="K1507" i="2" s="1"/>
  <c r="J1508" i="2"/>
  <c r="K1508" i="2" s="1"/>
  <c r="J1509" i="2"/>
  <c r="K1509" i="2" s="1"/>
  <c r="J1759" i="2"/>
  <c r="K1759" i="2" s="1"/>
  <c r="J2023" i="2"/>
  <c r="K2023" i="2" s="1"/>
  <c r="J1760" i="2"/>
  <c r="K1760" i="2" s="1"/>
  <c r="J1510" i="2"/>
  <c r="K1510" i="2" s="1"/>
  <c r="J2236" i="2"/>
  <c r="K2236" i="2" s="1"/>
  <c r="J1761" i="2"/>
  <c r="K1761" i="2" s="1"/>
  <c r="J2024" i="2"/>
  <c r="K2024" i="2" s="1"/>
  <c r="J2237" i="2"/>
  <c r="K2237" i="2" s="1"/>
  <c r="J2025" i="2"/>
  <c r="K2025" i="2" s="1"/>
  <c r="J2238" i="2"/>
  <c r="K2238" i="2" s="1"/>
  <c r="J1762" i="2"/>
  <c r="K1762" i="2" s="1"/>
  <c r="J2026" i="2"/>
  <c r="K2026" i="2" s="1"/>
  <c r="J1763" i="2"/>
  <c r="K1763" i="2" s="1"/>
  <c r="J1764" i="2"/>
  <c r="K1764" i="2" s="1"/>
  <c r="J1765" i="2"/>
  <c r="K1765" i="2" s="1"/>
  <c r="J2027" i="2"/>
  <c r="K2027" i="2" s="1"/>
  <c r="J878" i="2"/>
  <c r="K878" i="2" s="1"/>
  <c r="J1766" i="2"/>
  <c r="K1766" i="2" s="1"/>
  <c r="J1767" i="2"/>
  <c r="K1767" i="2" s="1"/>
  <c r="J2028" i="2"/>
  <c r="K2028" i="2" s="1"/>
  <c r="J3526" i="2"/>
  <c r="K3526" i="2" s="1"/>
  <c r="J2239" i="2"/>
  <c r="K2239" i="2" s="1"/>
  <c r="J2240" i="2"/>
  <c r="K2240" i="2" s="1"/>
  <c r="J2241" i="2"/>
  <c r="K2241" i="2" s="1"/>
  <c r="J2242" i="2"/>
  <c r="K2242" i="2" s="1"/>
  <c r="J2243" i="2"/>
  <c r="K2243" i="2" s="1"/>
  <c r="J879" i="2"/>
  <c r="K879" i="2" s="1"/>
  <c r="J880" i="2"/>
  <c r="K880" i="2" s="1"/>
  <c r="J881" i="2"/>
  <c r="K881" i="2" s="1"/>
  <c r="J882" i="2"/>
  <c r="K882" i="2" s="1"/>
  <c r="J2029" i="2"/>
  <c r="K2029" i="2" s="1"/>
  <c r="J1768" i="2"/>
  <c r="K1768" i="2" s="1"/>
  <c r="J2030" i="2"/>
  <c r="K2030" i="2" s="1"/>
  <c r="J3527" i="2"/>
  <c r="K3527" i="2" s="1"/>
  <c r="J2244" i="2"/>
  <c r="K2244" i="2" s="1"/>
  <c r="J2031" i="2"/>
  <c r="K2031" i="2" s="1"/>
  <c r="J2032" i="2"/>
  <c r="K2032" i="2" s="1"/>
  <c r="J1769" i="2"/>
  <c r="K1769" i="2" s="1"/>
  <c r="J1770" i="2"/>
  <c r="K1770" i="2" s="1"/>
  <c r="J1511" i="2"/>
  <c r="K1511" i="2" s="1"/>
  <c r="J1771" i="2"/>
  <c r="K1771" i="2" s="1"/>
  <c r="J1512" i="2"/>
  <c r="K1512" i="2" s="1"/>
  <c r="J1772" i="2"/>
  <c r="K1772" i="2" s="1"/>
  <c r="J1773" i="2"/>
  <c r="K1773" i="2" s="1"/>
  <c r="J1774" i="2"/>
  <c r="K1774" i="2" s="1"/>
  <c r="J1775" i="2"/>
  <c r="K1775" i="2" s="1"/>
  <c r="J1776" i="2"/>
  <c r="K1776" i="2" s="1"/>
  <c r="J1777" i="2"/>
  <c r="K1777" i="2" s="1"/>
  <c r="J2033" i="2"/>
  <c r="K2033" i="2" s="1"/>
  <c r="J1513" i="2"/>
  <c r="K1513" i="2" s="1"/>
  <c r="J1275" i="2"/>
  <c r="K1275" i="2" s="1"/>
  <c r="J1778" i="2"/>
  <c r="K1778" i="2" s="1"/>
  <c r="J3528" i="2"/>
  <c r="K3528" i="2" s="1"/>
  <c r="J551" i="2"/>
  <c r="K551" i="2" s="1"/>
  <c r="J2245" i="2"/>
  <c r="K2245" i="2" s="1"/>
  <c r="J2246" i="2"/>
  <c r="K2246" i="2" s="1"/>
  <c r="J2034" i="2"/>
  <c r="K2034" i="2" s="1"/>
  <c r="J2035" i="2"/>
  <c r="K2035" i="2" s="1"/>
  <c r="J2036" i="2"/>
  <c r="K2036" i="2" s="1"/>
  <c r="J2037" i="2"/>
  <c r="K2037" i="2" s="1"/>
  <c r="J2038" i="2"/>
  <c r="K2038" i="2" s="1"/>
  <c r="J2039" i="2"/>
  <c r="K2039" i="2" s="1"/>
  <c r="J2247" i="2"/>
  <c r="K2247" i="2" s="1"/>
  <c r="J2248" i="2"/>
  <c r="K2248" i="2" s="1"/>
  <c r="J2249" i="2"/>
  <c r="K2249" i="2" s="1"/>
  <c r="J2250" i="2"/>
  <c r="K2250" i="2" s="1"/>
  <c r="J2251" i="2"/>
  <c r="K2251" i="2" s="1"/>
  <c r="J2252" i="2"/>
  <c r="K2252" i="2" s="1"/>
  <c r="J2253" i="2"/>
  <c r="K2253" i="2" s="1"/>
  <c r="J2254" i="2"/>
  <c r="K2254" i="2" s="1"/>
  <c r="J2040" i="2"/>
  <c r="K2040" i="2" s="1"/>
  <c r="J1276" i="2"/>
  <c r="K1276" i="2" s="1"/>
  <c r="J1514" i="2"/>
  <c r="K1514" i="2" s="1"/>
  <c r="J1277" i="2"/>
  <c r="K1277" i="2" s="1"/>
  <c r="J1515" i="2"/>
  <c r="K1515" i="2" s="1"/>
  <c r="J1779" i="2"/>
  <c r="K1779" i="2" s="1"/>
  <c r="J1780" i="2"/>
  <c r="K1780" i="2" s="1"/>
  <c r="J1781" i="2"/>
  <c r="K1781" i="2" s="1"/>
  <c r="J2255" i="2"/>
  <c r="K2255" i="2" s="1"/>
  <c r="J1782" i="2"/>
  <c r="K1782" i="2" s="1"/>
  <c r="J1516" i="2"/>
  <c r="K1516" i="2" s="1"/>
  <c r="J1783" i="2"/>
  <c r="K1783" i="2" s="1"/>
  <c r="J2041" i="2"/>
  <c r="K2041" i="2" s="1"/>
  <c r="J2256" i="2"/>
  <c r="K2256" i="2" s="1"/>
  <c r="J1784" i="2"/>
  <c r="K1784" i="2" s="1"/>
  <c r="J2042" i="2"/>
  <c r="K2042" i="2" s="1"/>
  <c r="J1278" i="2"/>
  <c r="K1278" i="2" s="1"/>
  <c r="J3529" i="2"/>
  <c r="K3529" i="2" s="1"/>
  <c r="J1517" i="2"/>
  <c r="K1517" i="2" s="1"/>
  <c r="J1279" i="2"/>
  <c r="K1279" i="2" s="1"/>
  <c r="J2043" i="2"/>
  <c r="K2043" i="2" s="1"/>
  <c r="J2257" i="2"/>
  <c r="K2257" i="2" s="1"/>
  <c r="J2258" i="2"/>
  <c r="K2258" i="2" s="1"/>
  <c r="J2259" i="2"/>
  <c r="K2259" i="2" s="1"/>
  <c r="J1518" i="2"/>
  <c r="K1518" i="2" s="1"/>
  <c r="J2044" i="2"/>
  <c r="K2044" i="2" s="1"/>
  <c r="J2045" i="2"/>
  <c r="K2045" i="2" s="1"/>
  <c r="J2046" i="2"/>
  <c r="K2046" i="2" s="1"/>
  <c r="J1519" i="2"/>
  <c r="K1519" i="2" s="1"/>
  <c r="J1280" i="2"/>
  <c r="K1280" i="2" s="1"/>
  <c r="J1520" i="2"/>
  <c r="K1520" i="2" s="1"/>
  <c r="J1521" i="2"/>
  <c r="K1521" i="2" s="1"/>
  <c r="J1522" i="2"/>
  <c r="K1522" i="2" s="1"/>
  <c r="J2047" i="2"/>
  <c r="K2047" i="2" s="1"/>
  <c r="J2048" i="2"/>
  <c r="K2048" i="2" s="1"/>
  <c r="J2049" i="2"/>
  <c r="K2049" i="2" s="1"/>
  <c r="J1785" i="2"/>
  <c r="K1785" i="2" s="1"/>
  <c r="J2050" i="2"/>
  <c r="K2050" i="2" s="1"/>
  <c r="J2051" i="2"/>
  <c r="K2051" i="2" s="1"/>
  <c r="J2260" i="2"/>
  <c r="K2260" i="2" s="1"/>
  <c r="J1523" i="2"/>
  <c r="K1523" i="2" s="1"/>
  <c r="J1524" i="2"/>
  <c r="K1524" i="2" s="1"/>
  <c r="J1786" i="2"/>
  <c r="K1786" i="2" s="1"/>
  <c r="J1787" i="2"/>
  <c r="K1787" i="2" s="1"/>
  <c r="J1788" i="2"/>
  <c r="K1788" i="2" s="1"/>
  <c r="J1789" i="2"/>
  <c r="K1789" i="2" s="1"/>
  <c r="J1790" i="2"/>
  <c r="K1790" i="2" s="1"/>
  <c r="J1791" i="2"/>
  <c r="K1791" i="2" s="1"/>
  <c r="J1792" i="2"/>
  <c r="K1792" i="2" s="1"/>
  <c r="J1793" i="2"/>
  <c r="K1793" i="2" s="1"/>
  <c r="J1794" i="2"/>
  <c r="K1794" i="2" s="1"/>
  <c r="J1795" i="2"/>
  <c r="K1795" i="2" s="1"/>
  <c r="J1796" i="2"/>
  <c r="K1796" i="2" s="1"/>
  <c r="J1797" i="2"/>
  <c r="K1797" i="2" s="1"/>
  <c r="J1798" i="2"/>
  <c r="K1798" i="2" s="1"/>
  <c r="J1799" i="2"/>
  <c r="K1799" i="2" s="1"/>
  <c r="J1800" i="2"/>
  <c r="K1800" i="2" s="1"/>
  <c r="J1801" i="2"/>
  <c r="K1801" i="2" s="1"/>
  <c r="J1802" i="2"/>
  <c r="K1802" i="2" s="1"/>
  <c r="J1803" i="2"/>
  <c r="K1803" i="2" s="1"/>
  <c r="J1804" i="2"/>
  <c r="K1804" i="2" s="1"/>
  <c r="J1805" i="2"/>
  <c r="K1805" i="2" s="1"/>
  <c r="J1806" i="2"/>
  <c r="K1806" i="2" s="1"/>
  <c r="J1807" i="2"/>
  <c r="K1807" i="2" s="1"/>
  <c r="J1808" i="2"/>
  <c r="K1808" i="2" s="1"/>
  <c r="J1809" i="2"/>
  <c r="K1809" i="2" s="1"/>
  <c r="J1810" i="2"/>
  <c r="K1810" i="2" s="1"/>
  <c r="J2052" i="2"/>
  <c r="K2052" i="2" s="1"/>
  <c r="J1811" i="2"/>
  <c r="K1811" i="2" s="1"/>
  <c r="J2261" i="2"/>
  <c r="K2261" i="2" s="1"/>
  <c r="J1812" i="2"/>
  <c r="K1812" i="2" s="1"/>
  <c r="J1813" i="2"/>
  <c r="K1813" i="2" s="1"/>
  <c r="J1814" i="2"/>
  <c r="K1814" i="2" s="1"/>
  <c r="J1815" i="2"/>
  <c r="K1815" i="2" s="1"/>
  <c r="J1816" i="2"/>
  <c r="K1816" i="2" s="1"/>
  <c r="J1817" i="2"/>
  <c r="K1817" i="2" s="1"/>
  <c r="J1818" i="2"/>
  <c r="K1818" i="2" s="1"/>
  <c r="J1819" i="2"/>
  <c r="K1819" i="2" s="1"/>
  <c r="J1820" i="2"/>
  <c r="K1820" i="2" s="1"/>
  <c r="J1821" i="2"/>
  <c r="K1821" i="2" s="1"/>
  <c r="J1822" i="2"/>
  <c r="K1822" i="2" s="1"/>
  <c r="J1823" i="2"/>
  <c r="K1823" i="2" s="1"/>
  <c r="J1824" i="2"/>
  <c r="K1824" i="2" s="1"/>
  <c r="J1825" i="2"/>
  <c r="K1825" i="2" s="1"/>
  <c r="J1826" i="2"/>
  <c r="K1826" i="2" s="1"/>
  <c r="J1827" i="2"/>
  <c r="K1827" i="2" s="1"/>
  <c r="J1828" i="2"/>
  <c r="K1828" i="2" s="1"/>
  <c r="J2262" i="2"/>
  <c r="K2262" i="2" s="1"/>
  <c r="J1829" i="2"/>
  <c r="K1829" i="2" s="1"/>
  <c r="J1830" i="2"/>
  <c r="K1830" i="2" s="1"/>
  <c r="J2263" i="2"/>
  <c r="K2263" i="2" s="1"/>
  <c r="J1281" i="2"/>
  <c r="K1281" i="2" s="1"/>
  <c r="J2264" i="2"/>
  <c r="K2264" i="2" s="1"/>
  <c r="J1525" i="2"/>
  <c r="K1525" i="2" s="1"/>
  <c r="J1526" i="2"/>
  <c r="K1526" i="2" s="1"/>
  <c r="J1527" i="2"/>
  <c r="K1527" i="2" s="1"/>
  <c r="J883" i="2"/>
  <c r="K883" i="2" s="1"/>
  <c r="J884" i="2"/>
  <c r="K884" i="2" s="1"/>
  <c r="J885" i="2"/>
  <c r="K885" i="2" s="1"/>
  <c r="J886" i="2"/>
  <c r="K886" i="2" s="1"/>
  <c r="J887" i="2"/>
  <c r="K887" i="2" s="1"/>
  <c r="J1831" i="2"/>
  <c r="K1831" i="2" s="1"/>
  <c r="J1528" i="2"/>
  <c r="K1528" i="2" s="1"/>
  <c r="J1832" i="2"/>
  <c r="K1832" i="2" s="1"/>
  <c r="J1833" i="2"/>
  <c r="K1833" i="2" s="1"/>
  <c r="J1529" i="2"/>
  <c r="K1529" i="2" s="1"/>
  <c r="J2053" i="2"/>
  <c r="K2053" i="2" s="1"/>
  <c r="J2054" i="2"/>
  <c r="K2054" i="2" s="1"/>
  <c r="J2055" i="2"/>
  <c r="K2055" i="2" s="1"/>
  <c r="J1834" i="2"/>
  <c r="K1834" i="2" s="1"/>
  <c r="J1835" i="2"/>
  <c r="K1835" i="2" s="1"/>
  <c r="J1836" i="2"/>
  <c r="K1836" i="2" s="1"/>
  <c r="J1837" i="2"/>
  <c r="K1837" i="2" s="1"/>
  <c r="J2056" i="2"/>
  <c r="K2056" i="2" s="1"/>
  <c r="J2057" i="2"/>
  <c r="K2057" i="2" s="1"/>
  <c r="J2058" i="2"/>
  <c r="K2058" i="2" s="1"/>
  <c r="J1838" i="2"/>
  <c r="K1838" i="2" s="1"/>
  <c r="J2059" i="2"/>
  <c r="K2059" i="2" s="1"/>
  <c r="J888" i="2"/>
  <c r="K888" i="2" s="1"/>
  <c r="J1839" i="2"/>
  <c r="K1839" i="2" s="1"/>
  <c r="J1530" i="2"/>
  <c r="K1530" i="2" s="1"/>
  <c r="J1531" i="2"/>
  <c r="K1531" i="2" s="1"/>
  <c r="J2265" i="2"/>
  <c r="K2265" i="2" s="1"/>
  <c r="J1840" i="2"/>
  <c r="K1840" i="2" s="1"/>
  <c r="J1841" i="2"/>
  <c r="K1841" i="2" s="1"/>
  <c r="J1842" i="2"/>
  <c r="K1842" i="2" s="1"/>
  <c r="J1843" i="2"/>
  <c r="K1843" i="2" s="1"/>
  <c r="J1844" i="2"/>
  <c r="K1844" i="2" s="1"/>
  <c r="J1845" i="2"/>
  <c r="K1845" i="2" s="1"/>
  <c r="J1846" i="2"/>
  <c r="K1846" i="2" s="1"/>
  <c r="J1847" i="2"/>
  <c r="K1847" i="2" s="1"/>
  <c r="J2266" i="2"/>
  <c r="K2266" i="2" s="1"/>
  <c r="J1282" i="2"/>
  <c r="K1282" i="2" s="1"/>
  <c r="J488" i="2"/>
  <c r="K488" i="2" s="1"/>
  <c r="J486" i="2"/>
  <c r="K486" i="2" s="1"/>
  <c r="J487" i="2"/>
  <c r="K487" i="2" s="1"/>
  <c r="J485" i="2"/>
  <c r="K485" i="2" s="1"/>
  <c r="J484" i="2"/>
  <c r="K484" i="2" s="1"/>
  <c r="J482" i="2"/>
  <c r="K482" i="2" s="1"/>
  <c r="J483" i="2"/>
  <c r="K483" i="2" s="1"/>
  <c r="J481" i="2"/>
  <c r="K481" i="2" s="1"/>
  <c r="J476" i="2"/>
  <c r="K476" i="2" s="1"/>
  <c r="J478" i="2"/>
  <c r="K478" i="2" s="1"/>
  <c r="J477" i="2"/>
  <c r="K477" i="2" s="1"/>
  <c r="J480" i="2"/>
  <c r="K480" i="2" s="1"/>
  <c r="J479" i="2"/>
  <c r="K479" i="2" s="1"/>
  <c r="J475" i="2"/>
  <c r="K475" i="2" s="1"/>
  <c r="J474" i="2"/>
  <c r="K474" i="2" s="1"/>
  <c r="J465" i="2"/>
  <c r="K465" i="2" s="1"/>
  <c r="J468" i="2"/>
  <c r="K468" i="2" s="1"/>
  <c r="J469" i="2"/>
  <c r="K469" i="2" s="1"/>
  <c r="J466" i="2"/>
  <c r="K466" i="2" s="1"/>
  <c r="J471" i="2"/>
  <c r="K471" i="2" s="1"/>
  <c r="J470" i="2"/>
  <c r="K470" i="2" s="1"/>
  <c r="J473" i="2"/>
  <c r="K473" i="2" s="1"/>
  <c r="J472" i="2"/>
  <c r="K472" i="2" s="1"/>
  <c r="J467" i="2"/>
  <c r="K467" i="2" s="1"/>
  <c r="J464" i="2"/>
  <c r="K464" i="2" s="1"/>
  <c r="J461" i="2"/>
  <c r="K461" i="2" s="1"/>
  <c r="J462" i="2"/>
  <c r="K462" i="2" s="1"/>
  <c r="J463" i="2"/>
  <c r="K463" i="2" s="1"/>
  <c r="J460" i="2"/>
  <c r="K460" i="2" s="1"/>
  <c r="J459" i="2"/>
  <c r="K459" i="2" s="1"/>
  <c r="J427" i="2"/>
  <c r="K427" i="2" s="1"/>
  <c r="J426" i="2"/>
  <c r="K426" i="2" s="1"/>
  <c r="J429" i="2"/>
  <c r="K429" i="2" s="1"/>
  <c r="J428" i="2"/>
  <c r="K428" i="2" s="1"/>
  <c r="J454" i="2"/>
  <c r="K454" i="2" s="1"/>
  <c r="J456" i="2"/>
  <c r="K456" i="2" s="1"/>
  <c r="J446" i="2"/>
  <c r="K446" i="2" s="1"/>
  <c r="J438" i="2"/>
  <c r="K438" i="2" s="1"/>
  <c r="J436" i="2"/>
  <c r="K436" i="2" s="1"/>
  <c r="J437" i="2"/>
  <c r="K437" i="2" s="1"/>
  <c r="J439" i="2"/>
  <c r="K439" i="2" s="1"/>
  <c r="J450" i="2"/>
  <c r="K450" i="2" s="1"/>
  <c r="J440" i="2"/>
  <c r="K440" i="2" s="1"/>
  <c r="J443" i="2"/>
  <c r="K443" i="2" s="1"/>
  <c r="J444" i="2"/>
  <c r="K444" i="2" s="1"/>
  <c r="J441" i="2"/>
  <c r="K441" i="2" s="1"/>
  <c r="J447" i="2"/>
  <c r="K447" i="2" s="1"/>
  <c r="J455" i="2"/>
  <c r="K455" i="2" s="1"/>
  <c r="J445" i="2"/>
  <c r="K445" i="2" s="1"/>
  <c r="J451" i="2"/>
  <c r="K451" i="2" s="1"/>
  <c r="J457" i="2"/>
  <c r="K457" i="2" s="1"/>
  <c r="J430" i="2"/>
  <c r="K430" i="2" s="1"/>
  <c r="J452" i="2"/>
  <c r="K452" i="2" s="1"/>
  <c r="J433" i="2"/>
  <c r="K433" i="2" s="1"/>
  <c r="J431" i="2"/>
  <c r="K431" i="2" s="1"/>
  <c r="J434" i="2"/>
  <c r="K434" i="2" s="1"/>
  <c r="J448" i="2"/>
  <c r="K448" i="2" s="1"/>
  <c r="J442" i="2"/>
  <c r="K442" i="2" s="1"/>
  <c r="J453" i="2"/>
  <c r="K453" i="2" s="1"/>
  <c r="J449" i="2"/>
  <c r="K449" i="2" s="1"/>
  <c r="J432" i="2"/>
  <c r="K432" i="2" s="1"/>
  <c r="J435" i="2"/>
  <c r="K435" i="2" s="1"/>
  <c r="J458" i="2"/>
  <c r="K458" i="2" s="1"/>
  <c r="J425" i="2"/>
  <c r="K425" i="2" s="1"/>
  <c r="J424" i="2"/>
  <c r="K424" i="2" s="1"/>
  <c r="J423" i="2"/>
  <c r="K423" i="2" s="1"/>
  <c r="J410" i="2"/>
  <c r="K410" i="2" s="1"/>
  <c r="J411" i="2"/>
  <c r="K411" i="2" s="1"/>
  <c r="J420" i="2"/>
  <c r="K420" i="2" s="1"/>
  <c r="J416" i="2"/>
  <c r="K416" i="2" s="1"/>
  <c r="J413" i="2"/>
  <c r="K413" i="2" s="1"/>
  <c r="J417" i="2"/>
  <c r="K417" i="2" s="1"/>
  <c r="J421" i="2"/>
  <c r="K421" i="2" s="1"/>
  <c r="J412" i="2"/>
  <c r="K412" i="2" s="1"/>
  <c r="J419" i="2"/>
  <c r="K419" i="2" s="1"/>
  <c r="J414" i="2"/>
  <c r="K414" i="2" s="1"/>
  <c r="J422" i="2"/>
  <c r="K422" i="2" s="1"/>
  <c r="J418" i="2"/>
  <c r="K418" i="2" s="1"/>
  <c r="J415" i="2"/>
  <c r="K415" i="2" s="1"/>
  <c r="J409" i="2"/>
  <c r="K409" i="2" s="1"/>
  <c r="J408" i="2"/>
  <c r="K408" i="2" s="1"/>
  <c r="J407" i="2"/>
  <c r="K407" i="2" s="1"/>
  <c r="J406" i="2"/>
  <c r="K406" i="2" s="1"/>
  <c r="J402" i="2"/>
  <c r="K402" i="2" s="1"/>
  <c r="J404" i="2"/>
  <c r="K404" i="2" s="1"/>
  <c r="J405" i="2"/>
  <c r="K405" i="2" s="1"/>
  <c r="J403" i="2"/>
  <c r="K403" i="2" s="1"/>
  <c r="J401" i="2"/>
  <c r="K401" i="2" s="1"/>
  <c r="J399" i="2"/>
  <c r="K399" i="2" s="1"/>
  <c r="J400" i="2"/>
  <c r="K400" i="2" s="1"/>
  <c r="J397" i="2"/>
  <c r="K397" i="2" s="1"/>
  <c r="J398" i="2"/>
  <c r="K398" i="2" s="1"/>
  <c r="J396" i="2"/>
  <c r="K396" i="2" s="1"/>
  <c r="J395" i="2"/>
  <c r="K395" i="2" s="1"/>
  <c r="J310" i="2"/>
  <c r="K310" i="2" s="1"/>
  <c r="J311" i="2"/>
  <c r="K311" i="2" s="1"/>
  <c r="J312" i="2"/>
  <c r="K312" i="2" s="1"/>
  <c r="J313" i="2"/>
  <c r="K313" i="2" s="1"/>
  <c r="J315" i="2"/>
  <c r="K315" i="2" s="1"/>
  <c r="J316" i="2"/>
  <c r="K316" i="2" s="1"/>
  <c r="J314" i="2"/>
  <c r="K314" i="2" s="1"/>
  <c r="J329" i="2"/>
  <c r="K329" i="2" s="1"/>
  <c r="J330" i="2"/>
  <c r="K330" i="2" s="1"/>
  <c r="J323" i="2"/>
  <c r="K323" i="2" s="1"/>
  <c r="J321" i="2"/>
  <c r="K321" i="2" s="1"/>
  <c r="J318" i="2"/>
  <c r="K318" i="2" s="1"/>
  <c r="J327" i="2"/>
  <c r="K327" i="2" s="1"/>
  <c r="J331" i="2"/>
  <c r="K331" i="2" s="1"/>
  <c r="J324" i="2"/>
  <c r="K324" i="2" s="1"/>
  <c r="J325" i="2"/>
  <c r="K325" i="2" s="1"/>
  <c r="J328" i="2"/>
  <c r="K328" i="2" s="1"/>
  <c r="J319" i="2"/>
  <c r="K319" i="2" s="1"/>
  <c r="J326" i="2"/>
  <c r="K326" i="2" s="1"/>
  <c r="J320" i="2"/>
  <c r="K320" i="2" s="1"/>
  <c r="J317" i="2"/>
  <c r="K317" i="2" s="1"/>
  <c r="J332" i="2"/>
  <c r="K332" i="2" s="1"/>
  <c r="J322" i="2"/>
  <c r="K322" i="2" s="1"/>
  <c r="J343" i="2"/>
  <c r="K343" i="2" s="1"/>
  <c r="J374" i="2"/>
  <c r="K374" i="2" s="1"/>
  <c r="J375" i="2"/>
  <c r="K375" i="2" s="1"/>
  <c r="J376" i="2"/>
  <c r="K376" i="2" s="1"/>
  <c r="J384" i="2"/>
  <c r="K384" i="2" s="1"/>
  <c r="J391" i="2"/>
  <c r="K391" i="2" s="1"/>
  <c r="J344" i="2"/>
  <c r="K344" i="2" s="1"/>
  <c r="J350" i="2"/>
  <c r="K350" i="2" s="1"/>
  <c r="J364" i="2"/>
  <c r="K364" i="2" s="1"/>
  <c r="J385" i="2"/>
  <c r="K385" i="2" s="1"/>
  <c r="J386" i="2"/>
  <c r="K386" i="2" s="1"/>
  <c r="J345" i="2"/>
  <c r="K345" i="2" s="1"/>
  <c r="J365" i="2"/>
  <c r="K365" i="2" s="1"/>
  <c r="J346" i="2"/>
  <c r="K346" i="2" s="1"/>
  <c r="J336" i="2"/>
  <c r="K336" i="2" s="1"/>
  <c r="J351" i="2"/>
  <c r="K351" i="2" s="1"/>
  <c r="J377" i="2"/>
  <c r="K377" i="2" s="1"/>
  <c r="J378" i="2"/>
  <c r="K378" i="2" s="1"/>
  <c r="J379" i="2"/>
  <c r="K379" i="2" s="1"/>
  <c r="J366" i="2"/>
  <c r="K366" i="2" s="1"/>
  <c r="J347" i="2"/>
  <c r="K347" i="2" s="1"/>
  <c r="J367" i="2"/>
  <c r="K367" i="2" s="1"/>
  <c r="J352" i="2"/>
  <c r="K352" i="2" s="1"/>
  <c r="J358" i="2"/>
  <c r="K358" i="2" s="1"/>
  <c r="J353" i="2"/>
  <c r="K353" i="2" s="1"/>
  <c r="J387" i="2"/>
  <c r="K387" i="2" s="1"/>
  <c r="J388" i="2"/>
  <c r="K388" i="2" s="1"/>
  <c r="J368" i="2"/>
  <c r="K368" i="2" s="1"/>
  <c r="J369" i="2"/>
  <c r="K369" i="2" s="1"/>
  <c r="J334" i="2"/>
  <c r="K334" i="2" s="1"/>
  <c r="J339" i="2"/>
  <c r="K339" i="2" s="1"/>
  <c r="J335" i="2"/>
  <c r="K335" i="2" s="1"/>
  <c r="J359" i="2"/>
  <c r="K359" i="2" s="1"/>
  <c r="J340" i="2"/>
  <c r="K340" i="2" s="1"/>
  <c r="J380" i="2"/>
  <c r="K380" i="2" s="1"/>
  <c r="J389" i="2"/>
  <c r="K389" i="2" s="1"/>
  <c r="J381" i="2"/>
  <c r="K381" i="2" s="1"/>
  <c r="J348" i="2"/>
  <c r="K348" i="2" s="1"/>
  <c r="J370" i="2"/>
  <c r="K370" i="2" s="1"/>
  <c r="J360" i="2"/>
  <c r="K360" i="2" s="1"/>
  <c r="J361" i="2"/>
  <c r="K361" i="2" s="1"/>
  <c r="J337" i="2"/>
  <c r="K337" i="2" s="1"/>
  <c r="J338" i="2"/>
  <c r="K338" i="2" s="1"/>
  <c r="J371" i="2"/>
  <c r="K371" i="2" s="1"/>
  <c r="J354" i="2"/>
  <c r="K354" i="2" s="1"/>
  <c r="J355" i="2"/>
  <c r="K355" i="2" s="1"/>
  <c r="J341" i="2"/>
  <c r="K341" i="2" s="1"/>
  <c r="J342" i="2"/>
  <c r="K342" i="2" s="1"/>
  <c r="J382" i="2"/>
  <c r="K382" i="2" s="1"/>
  <c r="J372" i="2"/>
  <c r="K372" i="2" s="1"/>
  <c r="J356" i="2"/>
  <c r="K356" i="2" s="1"/>
  <c r="J357" i="2"/>
  <c r="K357" i="2" s="1"/>
  <c r="J373" i="2"/>
  <c r="K373" i="2" s="1"/>
  <c r="J390" i="2"/>
  <c r="K390" i="2" s="1"/>
  <c r="J333" i="2"/>
  <c r="K333" i="2" s="1"/>
  <c r="J349" i="2"/>
  <c r="K349" i="2" s="1"/>
  <c r="J362" i="2"/>
  <c r="K362" i="2" s="1"/>
  <c r="J363" i="2"/>
  <c r="K363" i="2" s="1"/>
  <c r="J392" i="2"/>
  <c r="K392" i="2" s="1"/>
  <c r="J393" i="2"/>
  <c r="K393" i="2" s="1"/>
  <c r="J394" i="2"/>
  <c r="K394" i="2" s="1"/>
  <c r="J383" i="2"/>
  <c r="K383" i="2" s="1"/>
  <c r="J309" i="2"/>
  <c r="K309" i="2" s="1"/>
  <c r="J308" i="2"/>
  <c r="K308" i="2" s="1"/>
  <c r="J307" i="2"/>
  <c r="K307" i="2" s="1"/>
  <c r="J306" i="2"/>
  <c r="K306" i="2" s="1"/>
  <c r="J305" i="2"/>
  <c r="K305" i="2" s="1"/>
  <c r="J304" i="2"/>
  <c r="K304" i="2" s="1"/>
  <c r="J301" i="2"/>
  <c r="K301" i="2" s="1"/>
  <c r="J303" i="2"/>
  <c r="K303" i="2" s="1"/>
  <c r="J302" i="2"/>
  <c r="K302" i="2" s="1"/>
  <c r="J292" i="2"/>
  <c r="K292" i="2" s="1"/>
  <c r="J294" i="2"/>
  <c r="K294" i="2" s="1"/>
  <c r="J300" i="2"/>
  <c r="K300" i="2" s="1"/>
  <c r="J295" i="2"/>
  <c r="K295" i="2" s="1"/>
  <c r="J297" i="2"/>
  <c r="K297" i="2" s="1"/>
  <c r="J293" i="2"/>
  <c r="K293" i="2" s="1"/>
  <c r="J296" i="2"/>
  <c r="K296" i="2" s="1"/>
  <c r="J298" i="2"/>
  <c r="K298" i="2" s="1"/>
  <c r="J299" i="2"/>
  <c r="K299" i="2" s="1"/>
  <c r="J291" i="2"/>
  <c r="K291" i="2" s="1"/>
  <c r="J290" i="2"/>
  <c r="K290" i="2" s="1"/>
  <c r="J288" i="2"/>
  <c r="K288" i="2" s="1"/>
  <c r="J289" i="2"/>
  <c r="K289" i="2" s="1"/>
  <c r="J287" i="2"/>
  <c r="K287" i="2" s="1"/>
  <c r="J268" i="2"/>
  <c r="K268" i="2" s="1"/>
  <c r="J269" i="2"/>
  <c r="K269" i="2" s="1"/>
  <c r="J278" i="2"/>
  <c r="K278" i="2" s="1"/>
  <c r="J270" i="2"/>
  <c r="K270" i="2" s="1"/>
  <c r="J276" i="2"/>
  <c r="K276" i="2" s="1"/>
  <c r="J279" i="2"/>
  <c r="K279" i="2" s="1"/>
  <c r="J273" i="2"/>
  <c r="K273" i="2" s="1"/>
  <c r="J285" i="2"/>
  <c r="K285" i="2" s="1"/>
  <c r="J274" i="2"/>
  <c r="K274" i="2" s="1"/>
  <c r="J277" i="2"/>
  <c r="K277" i="2" s="1"/>
  <c r="J271" i="2"/>
  <c r="K271" i="2" s="1"/>
  <c r="J275" i="2"/>
  <c r="K275" i="2" s="1"/>
  <c r="J272" i="2"/>
  <c r="K272" i="2" s="1"/>
  <c r="J281" i="2"/>
  <c r="K281" i="2" s="1"/>
  <c r="J282" i="2"/>
  <c r="K282" i="2" s="1"/>
  <c r="J283" i="2"/>
  <c r="K283" i="2" s="1"/>
  <c r="J284" i="2"/>
  <c r="K284" i="2" s="1"/>
  <c r="J280" i="2"/>
  <c r="K280" i="2" s="1"/>
  <c r="J286" i="2"/>
  <c r="K286" i="2" s="1"/>
  <c r="J267" i="2"/>
  <c r="K267" i="2" s="1"/>
  <c r="J266" i="2"/>
  <c r="K266" i="2" s="1"/>
  <c r="J257" i="2"/>
  <c r="K257" i="2" s="1"/>
  <c r="J258" i="2"/>
  <c r="K258" i="2" s="1"/>
  <c r="J260" i="2"/>
  <c r="K260" i="2" s="1"/>
  <c r="J261" i="2"/>
  <c r="K261" i="2" s="1"/>
  <c r="J264" i="2"/>
  <c r="K264" i="2" s="1"/>
  <c r="J259" i="2"/>
  <c r="K259" i="2" s="1"/>
  <c r="J265" i="2"/>
  <c r="K265" i="2" s="1"/>
  <c r="J263" i="2"/>
  <c r="K263" i="2" s="1"/>
  <c r="J262" i="2"/>
  <c r="K262" i="2" s="1"/>
  <c r="J256" i="2"/>
  <c r="K256" i="2" s="1"/>
  <c r="J255" i="2"/>
  <c r="K255" i="2" s="1"/>
  <c r="J254" i="2"/>
  <c r="K254" i="2" s="1"/>
  <c r="J253" i="2"/>
  <c r="K253" i="2" s="1"/>
  <c r="J83" i="2"/>
  <c r="K83" i="2" s="1"/>
  <c r="J84" i="2"/>
  <c r="K84" i="2" s="1"/>
  <c r="J85" i="2"/>
  <c r="K85" i="2" s="1"/>
  <c r="J86" i="2"/>
  <c r="K86" i="2" s="1"/>
  <c r="J87" i="2"/>
  <c r="K87" i="2" s="1"/>
  <c r="J90" i="2"/>
  <c r="K90" i="2" s="1"/>
  <c r="J91" i="2"/>
  <c r="K91" i="2" s="1"/>
  <c r="J88" i="2"/>
  <c r="K88" i="2" s="1"/>
  <c r="J89" i="2"/>
  <c r="K89" i="2" s="1"/>
  <c r="J227" i="2"/>
  <c r="K227" i="2" s="1"/>
  <c r="J205" i="2"/>
  <c r="K205" i="2" s="1"/>
  <c r="J5005" i="2"/>
  <c r="K5005" i="2" s="1"/>
  <c r="J104" i="2"/>
  <c r="K104" i="2" s="1"/>
  <c r="J181" i="2"/>
  <c r="K181" i="2" s="1"/>
  <c r="J110" i="2"/>
  <c r="K110" i="2" s="1"/>
  <c r="J228" i="2"/>
  <c r="K228" i="2" s="1"/>
  <c r="J155" i="2"/>
  <c r="K155" i="2" s="1"/>
  <c r="J206" i="2"/>
  <c r="K206" i="2" s="1"/>
  <c r="J229" i="2"/>
  <c r="K229" i="2" s="1"/>
  <c r="J156" i="2"/>
  <c r="K156" i="2" s="1"/>
  <c r="J230" i="2"/>
  <c r="K230" i="2" s="1"/>
  <c r="J136" i="2"/>
  <c r="K136" i="2" s="1"/>
  <c r="J231" i="2"/>
  <c r="K231" i="2" s="1"/>
  <c r="J111" i="2"/>
  <c r="K111" i="2" s="1"/>
  <c r="J137" i="2"/>
  <c r="K137" i="2" s="1"/>
  <c r="J232" i="2"/>
  <c r="K232" i="2" s="1"/>
  <c r="J233" i="2"/>
  <c r="K233" i="2" s="1"/>
  <c r="J138" i="2"/>
  <c r="K138" i="2" s="1"/>
  <c r="J207" i="2"/>
  <c r="K207" i="2" s="1"/>
  <c r="J157" i="2"/>
  <c r="K157" i="2" s="1"/>
  <c r="J99" i="2"/>
  <c r="K99" i="2" s="1"/>
  <c r="J112" i="2"/>
  <c r="K112" i="2" s="1"/>
  <c r="J182" i="2"/>
  <c r="K182" i="2" s="1"/>
  <c r="J158" i="2"/>
  <c r="K158" i="2" s="1"/>
  <c r="J159" i="2"/>
  <c r="K159" i="2" s="1"/>
  <c r="J234" i="2"/>
  <c r="K234" i="2" s="1"/>
  <c r="J208" i="2"/>
  <c r="K208" i="2" s="1"/>
  <c r="J5006" i="2"/>
  <c r="K5006" i="2" s="1"/>
  <c r="J5007" i="2"/>
  <c r="K5007" i="2" s="1"/>
  <c r="J5008" i="2"/>
  <c r="K5008" i="2" s="1"/>
  <c r="J125" i="2"/>
  <c r="K125" i="2" s="1"/>
  <c r="J126" i="2"/>
  <c r="K126" i="2" s="1"/>
  <c r="J183" i="2"/>
  <c r="K183" i="2" s="1"/>
  <c r="J113" i="2"/>
  <c r="K113" i="2" s="1"/>
  <c r="J209" i="2"/>
  <c r="K209" i="2" s="1"/>
  <c r="J5009" i="2"/>
  <c r="K5009" i="2" s="1"/>
  <c r="J160" i="2"/>
  <c r="K160" i="2" s="1"/>
  <c r="J161" i="2"/>
  <c r="K161" i="2" s="1"/>
  <c r="J162" i="2"/>
  <c r="K162" i="2" s="1"/>
  <c r="J5010" i="2"/>
  <c r="K5010" i="2" s="1"/>
  <c r="J127" i="2"/>
  <c r="K127" i="2" s="1"/>
  <c r="J128" i="2"/>
  <c r="K128" i="2" s="1"/>
  <c r="J129" i="2"/>
  <c r="K129" i="2" s="1"/>
  <c r="J130" i="2"/>
  <c r="K130" i="2" s="1"/>
  <c r="J94" i="2"/>
  <c r="K94" i="2" s="1"/>
  <c r="J92" i="2"/>
  <c r="K92" i="2" s="1"/>
  <c r="J114" i="2"/>
  <c r="K114" i="2" s="1"/>
  <c r="J131" i="2"/>
  <c r="K131" i="2" s="1"/>
  <c r="J95" i="2"/>
  <c r="K95" i="2" s="1"/>
  <c r="J139" i="2"/>
  <c r="K139" i="2" s="1"/>
  <c r="J100" i="2"/>
  <c r="K100" i="2" s="1"/>
  <c r="J132" i="2"/>
  <c r="K132" i="2" s="1"/>
  <c r="J96" i="2"/>
  <c r="K96" i="2" s="1"/>
  <c r="J163" i="2"/>
  <c r="K163" i="2" s="1"/>
  <c r="J235" i="2"/>
  <c r="K235" i="2" s="1"/>
  <c r="J140" i="2"/>
  <c r="K140" i="2" s="1"/>
  <c r="J141" i="2"/>
  <c r="K141" i="2" s="1"/>
  <c r="J142" i="2"/>
  <c r="K142" i="2" s="1"/>
  <c r="J184" i="2"/>
  <c r="K184" i="2" s="1"/>
  <c r="J101" i="2"/>
  <c r="K101" i="2" s="1"/>
  <c r="J143" i="2"/>
  <c r="K143" i="2" s="1"/>
  <c r="J210" i="2"/>
  <c r="K210" i="2" s="1"/>
  <c r="J236" i="2"/>
  <c r="K236" i="2" s="1"/>
  <c r="J237" i="2"/>
  <c r="K237" i="2" s="1"/>
  <c r="J238" i="2"/>
  <c r="K238" i="2" s="1"/>
  <c r="J239" i="2"/>
  <c r="K239" i="2" s="1"/>
  <c r="J240" i="2"/>
  <c r="K240" i="2" s="1"/>
  <c r="J241" i="2"/>
  <c r="K241" i="2" s="1"/>
  <c r="J242" i="2"/>
  <c r="K242" i="2" s="1"/>
  <c r="J243" i="2"/>
  <c r="K243" i="2" s="1"/>
  <c r="J211" i="2"/>
  <c r="K211" i="2" s="1"/>
  <c r="J244" i="2"/>
  <c r="K244" i="2" s="1"/>
  <c r="J212" i="2"/>
  <c r="K212" i="2" s="1"/>
  <c r="J213" i="2"/>
  <c r="K213" i="2" s="1"/>
  <c r="J115" i="2"/>
  <c r="K115" i="2" s="1"/>
  <c r="J185" i="2"/>
  <c r="K185" i="2" s="1"/>
  <c r="J102" i="2"/>
  <c r="K102" i="2" s="1"/>
  <c r="J186" i="2"/>
  <c r="K186" i="2" s="1"/>
  <c r="J116" i="2"/>
  <c r="K116" i="2" s="1"/>
  <c r="J144" i="2"/>
  <c r="K144" i="2" s="1"/>
  <c r="J164" i="2"/>
  <c r="K164" i="2" s="1"/>
  <c r="J214" i="2"/>
  <c r="K214" i="2" s="1"/>
  <c r="J165" i="2"/>
  <c r="K165" i="2" s="1"/>
  <c r="J117" i="2"/>
  <c r="K117" i="2" s="1"/>
  <c r="J166" i="2"/>
  <c r="K166" i="2" s="1"/>
  <c r="J245" i="2"/>
  <c r="K245" i="2" s="1"/>
  <c r="J246" i="2"/>
  <c r="K246" i="2" s="1"/>
  <c r="J215" i="2"/>
  <c r="K215" i="2" s="1"/>
  <c r="J167" i="2"/>
  <c r="K167" i="2" s="1"/>
  <c r="J216" i="2"/>
  <c r="K216" i="2" s="1"/>
  <c r="J217" i="2"/>
  <c r="K217" i="2" s="1"/>
  <c r="J218" i="2"/>
  <c r="K218" i="2" s="1"/>
  <c r="J247" i="2"/>
  <c r="K247" i="2" s="1"/>
  <c r="J118" i="2"/>
  <c r="K118" i="2" s="1"/>
  <c r="J103" i="2"/>
  <c r="K103" i="2" s="1"/>
  <c r="J168" i="2"/>
  <c r="K168" i="2" s="1"/>
  <c r="J105" i="2"/>
  <c r="K105" i="2" s="1"/>
  <c r="J106" i="2"/>
  <c r="K106" i="2" s="1"/>
  <c r="J107" i="2"/>
  <c r="K107" i="2" s="1"/>
  <c r="J133" i="2"/>
  <c r="K133" i="2" s="1"/>
  <c r="J119" i="2"/>
  <c r="K119" i="2" s="1"/>
  <c r="J108" i="2"/>
  <c r="K108" i="2" s="1"/>
  <c r="J169" i="2"/>
  <c r="K169" i="2" s="1"/>
  <c r="J145" i="2"/>
  <c r="K145" i="2" s="1"/>
  <c r="J219" i="2"/>
  <c r="K219" i="2" s="1"/>
  <c r="J248" i="2"/>
  <c r="K248" i="2" s="1"/>
  <c r="J187" i="2"/>
  <c r="K187" i="2" s="1"/>
  <c r="J220" i="2"/>
  <c r="K220" i="2" s="1"/>
  <c r="J170" i="2"/>
  <c r="K170" i="2" s="1"/>
  <c r="J134" i="2"/>
  <c r="K134" i="2" s="1"/>
  <c r="J146" i="2"/>
  <c r="K146" i="2" s="1"/>
  <c r="J97" i="2"/>
  <c r="K97" i="2" s="1"/>
  <c r="J249" i="2"/>
  <c r="K249" i="2" s="1"/>
  <c r="J171" i="2"/>
  <c r="K171" i="2" s="1"/>
  <c r="J172" i="2"/>
  <c r="K172" i="2" s="1"/>
  <c r="J173" i="2"/>
  <c r="K173" i="2" s="1"/>
  <c r="J188" i="2"/>
  <c r="K188" i="2" s="1"/>
  <c r="J147" i="2"/>
  <c r="K147" i="2" s="1"/>
  <c r="J148" i="2"/>
  <c r="K148" i="2" s="1"/>
  <c r="J221" i="2"/>
  <c r="K221" i="2" s="1"/>
  <c r="J222" i="2"/>
  <c r="K222" i="2" s="1"/>
  <c r="J189" i="2"/>
  <c r="K189" i="2" s="1"/>
  <c r="J120" i="2"/>
  <c r="K120" i="2" s="1"/>
  <c r="J250" i="2"/>
  <c r="K250" i="2" s="1"/>
  <c r="J174" i="2"/>
  <c r="K174" i="2" s="1"/>
  <c r="J121" i="2"/>
  <c r="K121" i="2" s="1"/>
  <c r="J122" i="2"/>
  <c r="K122" i="2" s="1"/>
  <c r="J109" i="2"/>
  <c r="K109" i="2" s="1"/>
  <c r="J135" i="2"/>
  <c r="K135" i="2" s="1"/>
  <c r="J93" i="2"/>
  <c r="K93" i="2" s="1"/>
  <c r="J223" i="2"/>
  <c r="K223" i="2" s="1"/>
  <c r="J175" i="2"/>
  <c r="K175" i="2" s="1"/>
  <c r="J176" i="2"/>
  <c r="K176" i="2" s="1"/>
  <c r="J190" i="2"/>
  <c r="K190" i="2" s="1"/>
  <c r="J177" i="2"/>
  <c r="K177" i="2" s="1"/>
  <c r="J191" i="2"/>
  <c r="K191" i="2" s="1"/>
  <c r="J178" i="2"/>
  <c r="K178" i="2" s="1"/>
  <c r="J149" i="2"/>
  <c r="K149" i="2" s="1"/>
  <c r="J150" i="2"/>
  <c r="K150" i="2" s="1"/>
  <c r="J251" i="2"/>
  <c r="K251" i="2" s="1"/>
  <c r="J151" i="2"/>
  <c r="K151" i="2" s="1"/>
  <c r="J179" i="2"/>
  <c r="K179" i="2" s="1"/>
  <c r="J98" i="2"/>
  <c r="K98" i="2" s="1"/>
  <c r="J123" i="2"/>
  <c r="K123" i="2" s="1"/>
  <c r="J152" i="2"/>
  <c r="K152" i="2" s="1"/>
  <c r="J124" i="2"/>
  <c r="K124" i="2" s="1"/>
  <c r="J180" i="2"/>
  <c r="K180" i="2" s="1"/>
  <c r="J192" i="2"/>
  <c r="K192" i="2" s="1"/>
  <c r="J193" i="2"/>
  <c r="K193" i="2" s="1"/>
  <c r="J194" i="2"/>
  <c r="K194" i="2" s="1"/>
  <c r="J153" i="2"/>
  <c r="K153" i="2" s="1"/>
  <c r="J154" i="2"/>
  <c r="K154" i="2" s="1"/>
  <c r="J252" i="2"/>
  <c r="K252" i="2" s="1"/>
  <c r="J195" i="2"/>
  <c r="K195" i="2" s="1"/>
  <c r="J196" i="2"/>
  <c r="K196" i="2" s="1"/>
  <c r="J197" i="2"/>
  <c r="K197" i="2" s="1"/>
  <c r="J224" i="2"/>
  <c r="K224" i="2" s="1"/>
  <c r="J225" i="2"/>
  <c r="K225" i="2" s="1"/>
  <c r="J5011" i="2"/>
  <c r="K5011" i="2" s="1"/>
  <c r="J5012" i="2"/>
  <c r="K5012" i="2" s="1"/>
  <c r="J226" i="2"/>
  <c r="K226" i="2" s="1"/>
  <c r="J198" i="2"/>
  <c r="K198" i="2" s="1"/>
  <c r="J199" i="2"/>
  <c r="K199" i="2" s="1"/>
  <c r="J200" i="2"/>
  <c r="K200" i="2" s="1"/>
  <c r="J201" i="2"/>
  <c r="K201" i="2" s="1"/>
  <c r="J202" i="2"/>
  <c r="K202" i="2" s="1"/>
  <c r="J203" i="2"/>
  <c r="K203" i="2" s="1"/>
  <c r="J204" i="2"/>
  <c r="K204" i="2" s="1"/>
  <c r="J82" i="2"/>
  <c r="K82" i="2" s="1"/>
  <c r="J81" i="2"/>
  <c r="K81" i="2" s="1"/>
  <c r="J80" i="2"/>
  <c r="K80" i="2" s="1"/>
  <c r="J78" i="2"/>
  <c r="K78" i="2" s="1"/>
  <c r="J79" i="2"/>
  <c r="K79" i="2" s="1"/>
  <c r="J77" i="2"/>
  <c r="K77" i="2" s="1"/>
  <c r="J76" i="2"/>
  <c r="K76" i="2" s="1"/>
  <c r="J75" i="2"/>
  <c r="K75" i="2" s="1"/>
  <c r="J74" i="2"/>
  <c r="K74" i="2" s="1"/>
  <c r="J73" i="2"/>
  <c r="K73" i="2" s="1"/>
  <c r="J72" i="2"/>
  <c r="K72" i="2" s="1"/>
  <c r="J71" i="2"/>
  <c r="K71" i="2" s="1"/>
  <c r="J70" i="2"/>
  <c r="K70" i="2" s="1"/>
  <c r="J35" i="2"/>
  <c r="K35" i="2" s="1"/>
  <c r="J36" i="2"/>
  <c r="K36" i="2" s="1"/>
  <c r="J67" i="2"/>
  <c r="K67" i="2" s="1"/>
  <c r="J43" i="2"/>
  <c r="K43" i="2" s="1"/>
  <c r="J59" i="2"/>
  <c r="K59" i="2" s="1"/>
  <c r="J60" i="2"/>
  <c r="K60" i="2" s="1"/>
  <c r="J38" i="2"/>
  <c r="K38" i="2" s="1"/>
  <c r="J50" i="2"/>
  <c r="K50" i="2" s="1"/>
  <c r="J64" i="2"/>
  <c r="K64" i="2" s="1"/>
  <c r="J44" i="2"/>
  <c r="K44" i="2" s="1"/>
  <c r="J56" i="2"/>
  <c r="K56" i="2" s="1"/>
  <c r="J51" i="2"/>
  <c r="K51" i="2" s="1"/>
  <c r="J48" i="2"/>
  <c r="K48" i="2" s="1"/>
  <c r="J61" i="2"/>
  <c r="K61" i="2" s="1"/>
  <c r="J62" i="2"/>
  <c r="K62" i="2" s="1"/>
  <c r="J45" i="2"/>
  <c r="K45" i="2" s="1"/>
  <c r="J57" i="2"/>
  <c r="K57" i="2" s="1"/>
  <c r="J65" i="2"/>
  <c r="K65" i="2" s="1"/>
  <c r="J46" i="2"/>
  <c r="K46" i="2" s="1"/>
  <c r="J37" i="2"/>
  <c r="K37" i="2" s="1"/>
  <c r="J52" i="2"/>
  <c r="K52" i="2" s="1"/>
  <c r="J58" i="2"/>
  <c r="K58" i="2" s="1"/>
  <c r="J68" i="2"/>
  <c r="K68" i="2" s="1"/>
  <c r="J47" i="2"/>
  <c r="K47" i="2" s="1"/>
  <c r="J49" i="2"/>
  <c r="K49" i="2" s="1"/>
  <c r="J53" i="2"/>
  <c r="K53" i="2" s="1"/>
  <c r="J63" i="2"/>
  <c r="K63" i="2" s="1"/>
  <c r="J54" i="2"/>
  <c r="K54" i="2" s="1"/>
  <c r="J39" i="2"/>
  <c r="K39" i="2" s="1"/>
  <c r="J66" i="2"/>
  <c r="K66" i="2" s="1"/>
  <c r="J40" i="2"/>
  <c r="K40" i="2" s="1"/>
  <c r="J55" i="2"/>
  <c r="K55" i="2" s="1"/>
  <c r="J41" i="2"/>
  <c r="K41" i="2" s="1"/>
  <c r="J42" i="2"/>
  <c r="K42" i="2" s="1"/>
  <c r="J69" i="2"/>
  <c r="K69" i="2" s="1"/>
  <c r="J34" i="2"/>
  <c r="K34" i="2" s="1"/>
  <c r="J33" i="2"/>
  <c r="K33" i="2" s="1"/>
  <c r="J25" i="2"/>
  <c r="K25" i="2" s="1"/>
  <c r="J29" i="2"/>
  <c r="K29" i="2" s="1"/>
  <c r="J28" i="2"/>
  <c r="K28" i="2" s="1"/>
  <c r="J26" i="2"/>
  <c r="K26" i="2" s="1"/>
  <c r="J30" i="2"/>
  <c r="K30" i="2" s="1"/>
  <c r="J23" i="2"/>
  <c r="K23" i="2" s="1"/>
  <c r="J31" i="2"/>
  <c r="K31" i="2" s="1"/>
  <c r="J24" i="2"/>
  <c r="K24" i="2" s="1"/>
  <c r="J27" i="2"/>
  <c r="K27" i="2" s="1"/>
  <c r="J22" i="2"/>
  <c r="K22" i="2" s="1"/>
  <c r="J32" i="2"/>
  <c r="K32" i="2" s="1"/>
  <c r="J20" i="2"/>
  <c r="K20" i="2" s="1"/>
  <c r="J16" i="2"/>
  <c r="K16" i="2" s="1"/>
  <c r="J14" i="2"/>
  <c r="K14" i="2" s="1"/>
  <c r="J21" i="2"/>
  <c r="K21" i="2" s="1"/>
  <c r="J15" i="2"/>
  <c r="K15" i="2" s="1"/>
  <c r="J18" i="2"/>
  <c r="K18" i="2" s="1"/>
  <c r="J19" i="2"/>
  <c r="K19" i="2" s="1"/>
  <c r="J17" i="2"/>
  <c r="K17" i="2" s="1"/>
  <c r="J12" i="2"/>
  <c r="K12" i="2" s="1"/>
  <c r="J13" i="2"/>
  <c r="K13" i="2" s="1"/>
  <c r="J11" i="2"/>
  <c r="K11" i="2" s="1"/>
  <c r="J10" i="2"/>
  <c r="K10" i="2" s="1"/>
  <c r="J6" i="2"/>
  <c r="K6" i="2" s="1"/>
  <c r="J8" i="2"/>
  <c r="K8" i="2" s="1"/>
  <c r="J9" i="2"/>
  <c r="K9" i="2" s="1"/>
  <c r="J7" i="2"/>
  <c r="K7" i="2" s="1"/>
  <c r="J5" i="2"/>
  <c r="K5" i="2" s="1"/>
  <c r="J4" i="2"/>
  <c r="K4" i="2" s="1"/>
  <c r="J3" i="2"/>
  <c r="K3" i="2" s="1"/>
  <c r="J2" i="2"/>
  <c r="K2" i="2" s="1"/>
  <c r="J5205" i="2"/>
  <c r="K5205" i="2" s="1"/>
  <c r="J5209" i="2"/>
  <c r="K5209" i="2" s="1"/>
  <c r="J5208" i="2"/>
  <c r="K5208" i="2" s="1"/>
  <c r="J5207" i="2"/>
  <c r="K5207" i="2" s="1"/>
  <c r="J5206" i="2"/>
  <c r="K5206" i="2" s="1"/>
  <c r="J5210" i="2"/>
  <c r="K5210" i="2" s="1"/>
  <c r="U3" i="2"/>
  <c r="Q3" i="2"/>
  <c r="F2059" i="2" l="1"/>
  <c r="F2057" i="2"/>
  <c r="F2055" i="2"/>
  <c r="F2053" i="2"/>
  <c r="F2051" i="2"/>
  <c r="F2049" i="2"/>
  <c r="F2047" i="2"/>
  <c r="F2045" i="2"/>
  <c r="F2043" i="2"/>
  <c r="F2041" i="2"/>
  <c r="F2039" i="2"/>
  <c r="F2037" i="2"/>
  <c r="F2035" i="2"/>
  <c r="F2033" i="2"/>
  <c r="F2031" i="2"/>
  <c r="F2029" i="2"/>
  <c r="F2027" i="2"/>
  <c r="F2025" i="2"/>
  <c r="F2023" i="2"/>
  <c r="F2021" i="2"/>
  <c r="F2019" i="2"/>
  <c r="F2017" i="2"/>
  <c r="F2015" i="2"/>
  <c r="F2013" i="2"/>
  <c r="F2011" i="2"/>
  <c r="F2009" i="2"/>
  <c r="F2007" i="2"/>
  <c r="F2005" i="2"/>
  <c r="F2003" i="2"/>
  <c r="F2001" i="2"/>
  <c r="F1999" i="2"/>
  <c r="F1997" i="2"/>
  <c r="F1995" i="2"/>
  <c r="F1993" i="2"/>
  <c r="F1991" i="2"/>
  <c r="F1989" i="2"/>
  <c r="F1987" i="2"/>
  <c r="F1985" i="2"/>
  <c r="F1983" i="2"/>
  <c r="F1981" i="2"/>
  <c r="F1979" i="2"/>
  <c r="F1977" i="2"/>
  <c r="F1975" i="2"/>
  <c r="F1973" i="2"/>
  <c r="F1971" i="2"/>
  <c r="F1969" i="2"/>
  <c r="F1967" i="2"/>
  <c r="F1965" i="2"/>
  <c r="F1963" i="2"/>
  <c r="F1961" i="2"/>
  <c r="F1959" i="2"/>
  <c r="F1957" i="2"/>
  <c r="F1955" i="2"/>
  <c r="F1953" i="2"/>
  <c r="F1951" i="2"/>
  <c r="F1949" i="2"/>
  <c r="F1947" i="2"/>
  <c r="F1945" i="2"/>
  <c r="F1943" i="2"/>
  <c r="F1941" i="2"/>
  <c r="F1939" i="2"/>
  <c r="F1937" i="2"/>
  <c r="F1935" i="2"/>
  <c r="F1933" i="2"/>
  <c r="F1931" i="2"/>
  <c r="F1929" i="2"/>
  <c r="F1927" i="2"/>
  <c r="F1925" i="2"/>
  <c r="F1923" i="2"/>
  <c r="F1921" i="2"/>
  <c r="F1919" i="2"/>
  <c r="F1917" i="2"/>
  <c r="F1915" i="2"/>
  <c r="F1913" i="2"/>
  <c r="F1911" i="2"/>
  <c r="F1909" i="2"/>
  <c r="F1907" i="2"/>
  <c r="F1905" i="2"/>
  <c r="F1903" i="2"/>
  <c r="F1901" i="2"/>
  <c r="F1899" i="2"/>
  <c r="F1897" i="2"/>
  <c r="F1895" i="2"/>
  <c r="F1893" i="2"/>
  <c r="F1891" i="2"/>
  <c r="F2058" i="2"/>
  <c r="F2056" i="2"/>
  <c r="F2054" i="2"/>
  <c r="F2052" i="2"/>
  <c r="F2050" i="2"/>
  <c r="F2048" i="2"/>
  <c r="F2046" i="2"/>
  <c r="F2044" i="2"/>
  <c r="F2042" i="2"/>
  <c r="F2040" i="2"/>
  <c r="F2038" i="2"/>
  <c r="F2036" i="2"/>
  <c r="F2034" i="2"/>
  <c r="F2032" i="2"/>
  <c r="F2030" i="2"/>
  <c r="F2028" i="2"/>
  <c r="F2026" i="2"/>
  <c r="F2024" i="2"/>
  <c r="F2022" i="2"/>
  <c r="F2020" i="2"/>
  <c r="F2018" i="2"/>
  <c r="F2016" i="2"/>
  <c r="F2014" i="2"/>
  <c r="F2012" i="2"/>
  <c r="F2010" i="2"/>
  <c r="F2008" i="2"/>
  <c r="F2006" i="2"/>
  <c r="F2004" i="2"/>
  <c r="F2002" i="2"/>
  <c r="F2000" i="2"/>
  <c r="F1998" i="2"/>
  <c r="F1996" i="2"/>
  <c r="F1994" i="2"/>
  <c r="F1992" i="2"/>
  <c r="F1990" i="2"/>
  <c r="F1988" i="2"/>
  <c r="F1986" i="2"/>
  <c r="F1984" i="2"/>
  <c r="F1982" i="2"/>
  <c r="F1980" i="2"/>
  <c r="F1978" i="2"/>
  <c r="F1976" i="2"/>
  <c r="F1974" i="2"/>
  <c r="F1972" i="2"/>
  <c r="F1970" i="2"/>
  <c r="F1968" i="2"/>
  <c r="F1966" i="2"/>
  <c r="F1964" i="2"/>
  <c r="F1962" i="2"/>
  <c r="F1960" i="2"/>
  <c r="F1958" i="2"/>
  <c r="F1956" i="2"/>
  <c r="F1954" i="2"/>
  <c r="F1952" i="2"/>
  <c r="F1950" i="2"/>
  <c r="F1948" i="2"/>
  <c r="F1946" i="2"/>
  <c r="F1944" i="2"/>
  <c r="F1942" i="2"/>
  <c r="F1940" i="2"/>
  <c r="F1938" i="2"/>
  <c r="F1936" i="2"/>
  <c r="F1934" i="2"/>
  <c r="F1932" i="2"/>
  <c r="F1930" i="2"/>
  <c r="F1928" i="2"/>
  <c r="F1926" i="2"/>
  <c r="F1924" i="2"/>
  <c r="F1922" i="2"/>
  <c r="F1920" i="2"/>
  <c r="F1918" i="2"/>
  <c r="F1916" i="2"/>
  <c r="F1914" i="2"/>
  <c r="F1912" i="2"/>
  <c r="F1910" i="2"/>
  <c r="F1908" i="2"/>
  <c r="F1906" i="2"/>
  <c r="F1904" i="2"/>
  <c r="F1902" i="2"/>
  <c r="F1900" i="2"/>
  <c r="F1898" i="2"/>
  <c r="F1896" i="2"/>
  <c r="F1894" i="2"/>
  <c r="F1892" i="2"/>
  <c r="F1890" i="2"/>
  <c r="F1889" i="2"/>
  <c r="F1887" i="2"/>
  <c r="F1885" i="2"/>
  <c r="F1883" i="2"/>
  <c r="F1881" i="2"/>
  <c r="F1879" i="2"/>
  <c r="F1877" i="2"/>
  <c r="F1875" i="2"/>
  <c r="F1873" i="2"/>
  <c r="F1871" i="2"/>
  <c r="F1869" i="2"/>
  <c r="F1867" i="2"/>
  <c r="F1865" i="2"/>
  <c r="F1863" i="2"/>
  <c r="F1861" i="2"/>
  <c r="F1859" i="2"/>
  <c r="F1857" i="2"/>
  <c r="F1855" i="2"/>
  <c r="F1853" i="2"/>
  <c r="F1851" i="2"/>
  <c r="F1849" i="2"/>
  <c r="F1847" i="2"/>
  <c r="F1845" i="2"/>
  <c r="F1843" i="2"/>
  <c r="F1841" i="2"/>
  <c r="F1839" i="2"/>
  <c r="F1837" i="2"/>
  <c r="F1835" i="2"/>
  <c r="F1833" i="2"/>
  <c r="F1831" i="2"/>
  <c r="F1829" i="2"/>
  <c r="F1827" i="2"/>
  <c r="F1825" i="2"/>
  <c r="F1823" i="2"/>
  <c r="F1821" i="2"/>
  <c r="F1819" i="2"/>
  <c r="F1817" i="2"/>
  <c r="F1815" i="2"/>
  <c r="F1813" i="2"/>
  <c r="F1811" i="2"/>
  <c r="F1809" i="2"/>
  <c r="F1807" i="2"/>
  <c r="F1805" i="2"/>
  <c r="F1803" i="2"/>
  <c r="F1801" i="2"/>
  <c r="F1799" i="2"/>
  <c r="F1797" i="2"/>
  <c r="F1795" i="2"/>
  <c r="F1793" i="2"/>
  <c r="F1791" i="2"/>
  <c r="F1789" i="2"/>
  <c r="F1787" i="2"/>
  <c r="F1785" i="2"/>
  <c r="F1783" i="2"/>
  <c r="F1781" i="2"/>
  <c r="F1779" i="2"/>
  <c r="F1777" i="2"/>
  <c r="F1775" i="2"/>
  <c r="F1773" i="2"/>
  <c r="F1771" i="2"/>
  <c r="F1769" i="2"/>
  <c r="F1767" i="2"/>
  <c r="F1765" i="2"/>
  <c r="F1763" i="2"/>
  <c r="F1888" i="2"/>
  <c r="F1886" i="2"/>
  <c r="F1884" i="2"/>
  <c r="F1882" i="2"/>
  <c r="F1880" i="2"/>
  <c r="F1878" i="2"/>
  <c r="F1876" i="2"/>
  <c r="F1874" i="2"/>
  <c r="F1872" i="2"/>
  <c r="F1870" i="2"/>
  <c r="F1868" i="2"/>
  <c r="F1866" i="2"/>
  <c r="F1864" i="2"/>
  <c r="F1862" i="2"/>
  <c r="F1860" i="2"/>
  <c r="F1858" i="2"/>
  <c r="F1856" i="2"/>
  <c r="F1854" i="2"/>
  <c r="F1852" i="2"/>
  <c r="F1850" i="2"/>
  <c r="F1848" i="2"/>
  <c r="F1846" i="2"/>
  <c r="F1844" i="2"/>
  <c r="F1842" i="2"/>
  <c r="F1840" i="2"/>
  <c r="F1838" i="2"/>
  <c r="F1836" i="2"/>
  <c r="F1834" i="2"/>
  <c r="F1832" i="2"/>
  <c r="F1830" i="2"/>
  <c r="F1828" i="2"/>
  <c r="F1826" i="2"/>
  <c r="F1824" i="2"/>
  <c r="F1822" i="2"/>
  <c r="F1820" i="2"/>
  <c r="F1818" i="2"/>
  <c r="F1816" i="2"/>
  <c r="F1814" i="2"/>
  <c r="F1812" i="2"/>
  <c r="F1810" i="2"/>
  <c r="F1808" i="2"/>
  <c r="F1806" i="2"/>
  <c r="F1804" i="2"/>
  <c r="F1802" i="2"/>
  <c r="F1800" i="2"/>
  <c r="F1798" i="2"/>
  <c r="F1796" i="2"/>
  <c r="F1794" i="2"/>
  <c r="F1792" i="2"/>
  <c r="F1790" i="2"/>
  <c r="F1788" i="2"/>
  <c r="F1786" i="2"/>
  <c r="F1784" i="2"/>
  <c r="F1782" i="2"/>
  <c r="F1780" i="2"/>
  <c r="F1778" i="2"/>
  <c r="F1776" i="2"/>
  <c r="F1774" i="2"/>
  <c r="F1772" i="2"/>
  <c r="F1770" i="2"/>
  <c r="F1768" i="2"/>
  <c r="F1766" i="2"/>
  <c r="F1764" i="2"/>
  <c r="F1762" i="2"/>
  <c r="F1761" i="2"/>
  <c r="F1758" i="2"/>
  <c r="F1756" i="2"/>
  <c r="F1754" i="2"/>
  <c r="F1752" i="2"/>
  <c r="F1750" i="2"/>
  <c r="F1748" i="2"/>
  <c r="F1746" i="2"/>
  <c r="F1744" i="2"/>
  <c r="F1742" i="2"/>
  <c r="F1740" i="2"/>
  <c r="F1738" i="2"/>
  <c r="F1736" i="2"/>
  <c r="F1734" i="2"/>
  <c r="F1732" i="2"/>
  <c r="F1730" i="2"/>
  <c r="F1728" i="2"/>
  <c r="F1726" i="2"/>
  <c r="F1724" i="2"/>
  <c r="F1722" i="2"/>
  <c r="F1720" i="2"/>
  <c r="F1718" i="2"/>
  <c r="F1716" i="2"/>
  <c r="F1714" i="2"/>
  <c r="F1712" i="2"/>
  <c r="F1710" i="2"/>
  <c r="F1708" i="2"/>
  <c r="F1706" i="2"/>
  <c r="F1704" i="2"/>
  <c r="F1702" i="2"/>
  <c r="F1700" i="2"/>
  <c r="F1698" i="2"/>
  <c r="F1696" i="2"/>
  <c r="F1694" i="2"/>
  <c r="F1692" i="2"/>
  <c r="F1690" i="2"/>
  <c r="F1688" i="2"/>
  <c r="F1686" i="2"/>
  <c r="F1684" i="2"/>
  <c r="F1682" i="2"/>
  <c r="F1680" i="2"/>
  <c r="F1678" i="2"/>
  <c r="F1676" i="2"/>
  <c r="F1674" i="2"/>
  <c r="F1672" i="2"/>
  <c r="F1670" i="2"/>
  <c r="F1668" i="2"/>
  <c r="F1666" i="2"/>
  <c r="F1664" i="2"/>
  <c r="F1662" i="2"/>
  <c r="F1660" i="2"/>
  <c r="F1658" i="2"/>
  <c r="F1656" i="2"/>
  <c r="F1654" i="2"/>
  <c r="F1652" i="2"/>
  <c r="F1650" i="2"/>
  <c r="F1648" i="2"/>
  <c r="F1646" i="2"/>
  <c r="F1644" i="2"/>
  <c r="F1642" i="2"/>
  <c r="F1640" i="2"/>
  <c r="F1638" i="2"/>
  <c r="F1636" i="2"/>
  <c r="F1634" i="2"/>
  <c r="F1632" i="2"/>
  <c r="F1630" i="2"/>
  <c r="F1628" i="2"/>
  <c r="F1626" i="2"/>
  <c r="F1624" i="2"/>
  <c r="F1622" i="2"/>
  <c r="F1620" i="2"/>
  <c r="F1618" i="2"/>
  <c r="F1616" i="2"/>
  <c r="F1614" i="2"/>
  <c r="F1612" i="2"/>
  <c r="F1610" i="2"/>
  <c r="F1608" i="2"/>
  <c r="F1606" i="2"/>
  <c r="F1604" i="2"/>
  <c r="F1602" i="2"/>
  <c r="F1600" i="2"/>
  <c r="F1598" i="2"/>
  <c r="F1596" i="2"/>
  <c r="F1594" i="2"/>
  <c r="F1592" i="2"/>
  <c r="F1590" i="2"/>
  <c r="F1588" i="2"/>
  <c r="F1586" i="2"/>
  <c r="F1584" i="2"/>
  <c r="F1582" i="2"/>
  <c r="F1580" i="2"/>
  <c r="F1578" i="2"/>
  <c r="F1576" i="2"/>
  <c r="F1574" i="2"/>
  <c r="F1572" i="2"/>
  <c r="F1570" i="2"/>
  <c r="F1568" i="2"/>
  <c r="F1566" i="2"/>
  <c r="F1564" i="2"/>
  <c r="F1562" i="2"/>
  <c r="F1560" i="2"/>
  <c r="F1558" i="2"/>
  <c r="F1556" i="2"/>
  <c r="F1554" i="2"/>
  <c r="F1552" i="2"/>
  <c r="F1550" i="2"/>
  <c r="F1548" i="2"/>
  <c r="F1546" i="2"/>
  <c r="F1544" i="2"/>
  <c r="F1542" i="2"/>
  <c r="F1540" i="2"/>
  <c r="F1538" i="2"/>
  <c r="F1536" i="2"/>
  <c r="F1534" i="2"/>
  <c r="F1532" i="2"/>
  <c r="F1530" i="2"/>
  <c r="F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F1442" i="2"/>
  <c r="F1440" i="2"/>
  <c r="F1438" i="2"/>
  <c r="F1436" i="2"/>
  <c r="F1434" i="2"/>
  <c r="F1432" i="2"/>
  <c r="F1430" i="2"/>
  <c r="F1428" i="2"/>
  <c r="F1426" i="2"/>
  <c r="F1424" i="2"/>
  <c r="F1422" i="2"/>
  <c r="F1760" i="2"/>
  <c r="F1759" i="2"/>
  <c r="F1757" i="2"/>
  <c r="F1755" i="2"/>
  <c r="F1753" i="2"/>
  <c r="F1751" i="2"/>
  <c r="F1749" i="2"/>
  <c r="F1747" i="2"/>
  <c r="F1745" i="2"/>
  <c r="F1743" i="2"/>
  <c r="F1741" i="2"/>
  <c r="F1739" i="2"/>
  <c r="F1737" i="2"/>
  <c r="F1735" i="2"/>
  <c r="F1733" i="2"/>
  <c r="F1731" i="2"/>
  <c r="F1729" i="2"/>
  <c r="F1727" i="2"/>
  <c r="F1725" i="2"/>
  <c r="F1723" i="2"/>
  <c r="F1721" i="2"/>
  <c r="F1719" i="2"/>
  <c r="F1717" i="2"/>
  <c r="F1715" i="2"/>
  <c r="F1713" i="2"/>
  <c r="F1711" i="2"/>
  <c r="F1709" i="2"/>
  <c r="F1707" i="2"/>
  <c r="F1705" i="2"/>
  <c r="F1703" i="2"/>
  <c r="F1701" i="2"/>
  <c r="F1699" i="2"/>
  <c r="F1697" i="2"/>
  <c r="F1695" i="2"/>
  <c r="F1693" i="2"/>
  <c r="F1691" i="2"/>
  <c r="F1689" i="2"/>
  <c r="F1687" i="2"/>
  <c r="F1685" i="2"/>
  <c r="F1683" i="2"/>
  <c r="F1681" i="2"/>
  <c r="F1679" i="2"/>
  <c r="F1677" i="2"/>
  <c r="F1675" i="2"/>
  <c r="F1673" i="2"/>
  <c r="F1671" i="2"/>
  <c r="F1669" i="2"/>
  <c r="F1667" i="2"/>
  <c r="F1665" i="2"/>
  <c r="F1663" i="2"/>
  <c r="F1661" i="2"/>
  <c r="F1659" i="2"/>
  <c r="F1657" i="2"/>
  <c r="F1655" i="2"/>
  <c r="F1653" i="2"/>
  <c r="F1651" i="2"/>
  <c r="F1649" i="2"/>
  <c r="F1647" i="2"/>
  <c r="F1645" i="2"/>
  <c r="F1643" i="2"/>
  <c r="F1641" i="2"/>
  <c r="F1639" i="2"/>
  <c r="F1637" i="2"/>
  <c r="F1635" i="2"/>
  <c r="F1633" i="2"/>
  <c r="F1631" i="2"/>
  <c r="F1629" i="2"/>
  <c r="F1627" i="2"/>
  <c r="F1625" i="2"/>
  <c r="F1623" i="2"/>
  <c r="F1621" i="2"/>
  <c r="F1619" i="2"/>
  <c r="F1617" i="2"/>
  <c r="F1615" i="2"/>
  <c r="F1613" i="2"/>
  <c r="F1611" i="2"/>
  <c r="F1609" i="2"/>
  <c r="F1607" i="2"/>
  <c r="F1605" i="2"/>
  <c r="F1603" i="2"/>
  <c r="F1601" i="2"/>
  <c r="F1599" i="2"/>
  <c r="F1597" i="2"/>
  <c r="F1595" i="2"/>
  <c r="F1593" i="2"/>
  <c r="F1591" i="2"/>
  <c r="F1589" i="2"/>
  <c r="F1587" i="2"/>
  <c r="F1585" i="2"/>
  <c r="F1583" i="2"/>
  <c r="F1581" i="2"/>
  <c r="F1579" i="2"/>
  <c r="F1577" i="2"/>
  <c r="F1575" i="2"/>
  <c r="F1573" i="2"/>
  <c r="F1571" i="2"/>
  <c r="F1569" i="2"/>
  <c r="F1567" i="2"/>
  <c r="F1565" i="2"/>
  <c r="F1563" i="2"/>
  <c r="F1561" i="2"/>
  <c r="F1559" i="2"/>
  <c r="F1557" i="2"/>
  <c r="F1555" i="2"/>
  <c r="F1553" i="2"/>
  <c r="F1551" i="2"/>
  <c r="F1549" i="2"/>
  <c r="F1547" i="2"/>
  <c r="F1545" i="2"/>
  <c r="F1543" i="2"/>
  <c r="F1541" i="2"/>
  <c r="F1539" i="2"/>
  <c r="F1537" i="2"/>
  <c r="F1535" i="2"/>
  <c r="F1533" i="2"/>
  <c r="F1531" i="2"/>
  <c r="F1529" i="2"/>
  <c r="F1527" i="2"/>
  <c r="F1525" i="2"/>
  <c r="F1523" i="2"/>
  <c r="F1521" i="2"/>
  <c r="F1519" i="2"/>
  <c r="F1517" i="2"/>
  <c r="F1515" i="2"/>
  <c r="F1513" i="2"/>
  <c r="F1511" i="2"/>
  <c r="F1509" i="2"/>
  <c r="F1507" i="2"/>
  <c r="F1505" i="2"/>
  <c r="F1503" i="2"/>
  <c r="F1501" i="2"/>
  <c r="F1499" i="2"/>
  <c r="F1497" i="2"/>
  <c r="F1495" i="2"/>
  <c r="F1493" i="2"/>
  <c r="F1491" i="2"/>
  <c r="F1489" i="2"/>
  <c r="F1487" i="2"/>
  <c r="F1485" i="2"/>
  <c r="F1483" i="2"/>
  <c r="F1481" i="2"/>
  <c r="F1479" i="2"/>
  <c r="F1477" i="2"/>
  <c r="F1475" i="2"/>
  <c r="F1473" i="2"/>
  <c r="F1471" i="2"/>
  <c r="F1469" i="2"/>
  <c r="F1467" i="2"/>
  <c r="F1465" i="2"/>
  <c r="F1463" i="2"/>
  <c r="F1461" i="2"/>
  <c r="F1459" i="2"/>
  <c r="F1457" i="2"/>
  <c r="F1455" i="2"/>
  <c r="F1453" i="2"/>
  <c r="F1451" i="2"/>
  <c r="F1449" i="2"/>
  <c r="F1447" i="2"/>
  <c r="F1445" i="2"/>
  <c r="F1443" i="2"/>
  <c r="F1441" i="2"/>
  <c r="F1439" i="2"/>
  <c r="F1437" i="2"/>
  <c r="F1435" i="2"/>
  <c r="F1433" i="2"/>
  <c r="F1431" i="2"/>
  <c r="F1429" i="2"/>
  <c r="F1427" i="2"/>
  <c r="F1425" i="2"/>
  <c r="F1423" i="2"/>
  <c r="F1421" i="2"/>
  <c r="F1420" i="2"/>
  <c r="F1418" i="2"/>
  <c r="F1416" i="2"/>
  <c r="F1414" i="2"/>
  <c r="F1412" i="2"/>
  <c r="F1410" i="2"/>
  <c r="F1408" i="2"/>
  <c r="F1406" i="2"/>
  <c r="F1404" i="2"/>
  <c r="F1402" i="2"/>
  <c r="F1400" i="2"/>
  <c r="F1398" i="2"/>
  <c r="F1396" i="2"/>
  <c r="F1394" i="2"/>
  <c r="F1392" i="2"/>
  <c r="F1390" i="2"/>
  <c r="F1388" i="2"/>
  <c r="F1386" i="2"/>
  <c r="F1384" i="2"/>
  <c r="F1382" i="2"/>
  <c r="F1380" i="2"/>
  <c r="F1378" i="2"/>
  <c r="F1376" i="2"/>
  <c r="F1374" i="2"/>
  <c r="F1372" i="2"/>
  <c r="F1370" i="2"/>
  <c r="F1368" i="2"/>
  <c r="F1366" i="2"/>
  <c r="F1364" i="2"/>
  <c r="F1362" i="2"/>
  <c r="F1360" i="2"/>
  <c r="F1358" i="2"/>
  <c r="F1356" i="2"/>
  <c r="F1354" i="2"/>
  <c r="F1352" i="2"/>
  <c r="F1350" i="2"/>
  <c r="F1348" i="2"/>
  <c r="F1346" i="2"/>
  <c r="F1344" i="2"/>
  <c r="F1342" i="2"/>
  <c r="F1340" i="2"/>
  <c r="F1338" i="2"/>
  <c r="F1336" i="2"/>
  <c r="F1334" i="2"/>
  <c r="F1332" i="2"/>
  <c r="F1330" i="2"/>
  <c r="F1328" i="2"/>
  <c r="F1326" i="2"/>
  <c r="F1324" i="2"/>
  <c r="F1322" i="2"/>
  <c r="F1320" i="2"/>
  <c r="F1318" i="2"/>
  <c r="F1316" i="2"/>
  <c r="F1314" i="2"/>
  <c r="F1312" i="2"/>
  <c r="F1310" i="2"/>
  <c r="F1308" i="2"/>
  <c r="F1306" i="2"/>
  <c r="F1304" i="2"/>
  <c r="F1302" i="2"/>
  <c r="F1300" i="2"/>
  <c r="F1298" i="2"/>
  <c r="F1296" i="2"/>
  <c r="F1294" i="2"/>
  <c r="F1292" i="2"/>
  <c r="F1290" i="2"/>
  <c r="F1288" i="2"/>
  <c r="F1286" i="2"/>
  <c r="F1284" i="2"/>
  <c r="F1282" i="2"/>
  <c r="F1280" i="2"/>
  <c r="F1278" i="2"/>
  <c r="F1276" i="2"/>
  <c r="F1274" i="2"/>
  <c r="F1272" i="2"/>
  <c r="F1270" i="2"/>
  <c r="F1268" i="2"/>
  <c r="F1266" i="2"/>
  <c r="F1264" i="2"/>
  <c r="F1262" i="2"/>
  <c r="F1260" i="2"/>
  <c r="F1258" i="2"/>
  <c r="F1256" i="2"/>
  <c r="F1254" i="2"/>
  <c r="F1252" i="2"/>
  <c r="F1250" i="2"/>
  <c r="F1248" i="2"/>
  <c r="F1246" i="2"/>
  <c r="F1244" i="2"/>
  <c r="F1242" i="2"/>
  <c r="F1240" i="2"/>
  <c r="F1238" i="2"/>
  <c r="F1236" i="2"/>
  <c r="F1234" i="2"/>
  <c r="F1232" i="2"/>
  <c r="F1230" i="2"/>
  <c r="F1228" i="2"/>
  <c r="F1226" i="2"/>
  <c r="F1224" i="2"/>
  <c r="F1222" i="2"/>
  <c r="F1220" i="2"/>
  <c r="F1218" i="2"/>
  <c r="F1216" i="2"/>
  <c r="F1214" i="2"/>
  <c r="F1212" i="2"/>
  <c r="F1210" i="2"/>
  <c r="F1208" i="2"/>
  <c r="F1206" i="2"/>
  <c r="F1204" i="2"/>
  <c r="F1202" i="2"/>
  <c r="F1200" i="2"/>
  <c r="F1198" i="2"/>
  <c r="F1196" i="2"/>
  <c r="F1194" i="2"/>
  <c r="F1192" i="2"/>
  <c r="F1190" i="2"/>
  <c r="F1188" i="2"/>
  <c r="F1186" i="2"/>
  <c r="F1184" i="2"/>
  <c r="F1182" i="2"/>
  <c r="F1180" i="2"/>
  <c r="F1178" i="2"/>
  <c r="F1176" i="2"/>
  <c r="F1174" i="2"/>
  <c r="F1172" i="2"/>
  <c r="F1170" i="2"/>
  <c r="F1168" i="2"/>
  <c r="F1166" i="2"/>
  <c r="F1164" i="2"/>
  <c r="F1162" i="2"/>
  <c r="F1160" i="2"/>
  <c r="F1158" i="2"/>
  <c r="F1156" i="2"/>
  <c r="F1154" i="2"/>
  <c r="F1152" i="2"/>
  <c r="F1150" i="2"/>
  <c r="F1148" i="2"/>
  <c r="F1146" i="2"/>
  <c r="F1144" i="2"/>
  <c r="F1142" i="2"/>
  <c r="F1140" i="2"/>
  <c r="F1138" i="2"/>
  <c r="F1136" i="2"/>
  <c r="F1134" i="2"/>
  <c r="F1132" i="2"/>
  <c r="F1130" i="2"/>
  <c r="F1128" i="2"/>
  <c r="F1126" i="2"/>
  <c r="F1124" i="2"/>
  <c r="F1122" i="2"/>
  <c r="F1120" i="2"/>
  <c r="F1118" i="2"/>
  <c r="F1116" i="2"/>
  <c r="F1114" i="2"/>
  <c r="F1112" i="2"/>
  <c r="F1110" i="2"/>
  <c r="F1108" i="2"/>
  <c r="F1106" i="2"/>
  <c r="F1104" i="2"/>
  <c r="F1102" i="2"/>
  <c r="F1100" i="2"/>
  <c r="F1098" i="2"/>
  <c r="F1096" i="2"/>
  <c r="F1094" i="2"/>
  <c r="F1092" i="2"/>
  <c r="F1090" i="2"/>
  <c r="F1088" i="2"/>
  <c r="F1086" i="2"/>
  <c r="F1084" i="2"/>
  <c r="F1082" i="2"/>
  <c r="F1419" i="2"/>
  <c r="F1417" i="2"/>
  <c r="F1415" i="2"/>
  <c r="F1413" i="2"/>
  <c r="F1411" i="2"/>
  <c r="F1409" i="2"/>
  <c r="F1407" i="2"/>
  <c r="F1405" i="2"/>
  <c r="F1403" i="2"/>
  <c r="F1401" i="2"/>
  <c r="F1399" i="2"/>
  <c r="F1397" i="2"/>
  <c r="F1395" i="2"/>
  <c r="F1393" i="2"/>
  <c r="F1391" i="2"/>
  <c r="F1389" i="2"/>
  <c r="F1387" i="2"/>
  <c r="F1385" i="2"/>
  <c r="F1383" i="2"/>
  <c r="F1381" i="2"/>
  <c r="F1379" i="2"/>
  <c r="F1377" i="2"/>
  <c r="F1375" i="2"/>
  <c r="F1373" i="2"/>
  <c r="F1371" i="2"/>
  <c r="F1369" i="2"/>
  <c r="F1367" i="2"/>
  <c r="F1365" i="2"/>
  <c r="F1363" i="2"/>
  <c r="F1361" i="2"/>
  <c r="F1359" i="2"/>
  <c r="F1357" i="2"/>
  <c r="F1355" i="2"/>
  <c r="F1353" i="2"/>
  <c r="F1351" i="2"/>
  <c r="F1349" i="2"/>
  <c r="F1347" i="2"/>
  <c r="F1345" i="2"/>
  <c r="F1343" i="2"/>
  <c r="F1341" i="2"/>
  <c r="F1339" i="2"/>
  <c r="F1337" i="2"/>
  <c r="F1335" i="2"/>
  <c r="F1333" i="2"/>
  <c r="F1331" i="2"/>
  <c r="F1329" i="2"/>
  <c r="F1327" i="2"/>
  <c r="F1325" i="2"/>
  <c r="F1323" i="2"/>
  <c r="F1321" i="2"/>
  <c r="F1319" i="2"/>
  <c r="F1317" i="2"/>
  <c r="F1315" i="2"/>
  <c r="F1313" i="2"/>
  <c r="F1311" i="2"/>
  <c r="F1309" i="2"/>
  <c r="F1307" i="2"/>
  <c r="F1305" i="2"/>
  <c r="F1303" i="2"/>
  <c r="F1301" i="2"/>
  <c r="F1299" i="2"/>
  <c r="F1297" i="2"/>
  <c r="F1295" i="2"/>
  <c r="F1293" i="2"/>
  <c r="F1291" i="2"/>
  <c r="F1289" i="2"/>
  <c r="F1287" i="2"/>
  <c r="F1285" i="2"/>
  <c r="F1283" i="2"/>
  <c r="F1281" i="2"/>
  <c r="F1279" i="2"/>
  <c r="F1277" i="2"/>
  <c r="F1275" i="2"/>
  <c r="F1273" i="2"/>
  <c r="F1271" i="2"/>
  <c r="F1269" i="2"/>
  <c r="F1267" i="2"/>
  <c r="F1265" i="2"/>
  <c r="F1263" i="2"/>
  <c r="F1261" i="2"/>
  <c r="F1259" i="2"/>
  <c r="F1257" i="2"/>
  <c r="F1255" i="2"/>
  <c r="F1253" i="2"/>
  <c r="F1251" i="2"/>
  <c r="F1249" i="2"/>
  <c r="F1247" i="2"/>
  <c r="F1245" i="2"/>
  <c r="F1243" i="2"/>
  <c r="F1241" i="2"/>
  <c r="F1239" i="2"/>
  <c r="F1237" i="2"/>
  <c r="F1235" i="2"/>
  <c r="F1233" i="2"/>
  <c r="F1231" i="2"/>
  <c r="F1229" i="2"/>
  <c r="F1227" i="2"/>
  <c r="F1225" i="2"/>
  <c r="F1223" i="2"/>
  <c r="F1221" i="2"/>
  <c r="F1219" i="2"/>
  <c r="F1217" i="2"/>
  <c r="F1215" i="2"/>
  <c r="F1213" i="2"/>
  <c r="F1211" i="2"/>
  <c r="F1209" i="2"/>
  <c r="F1207" i="2"/>
  <c r="F1205" i="2"/>
  <c r="F1203" i="2"/>
  <c r="F1201" i="2"/>
  <c r="F1199" i="2"/>
  <c r="F1197" i="2"/>
  <c r="F1195" i="2"/>
  <c r="F1193" i="2"/>
  <c r="F1191" i="2"/>
  <c r="F1189" i="2"/>
  <c r="F1187" i="2"/>
  <c r="F1185" i="2"/>
  <c r="F1183" i="2"/>
  <c r="F1181" i="2"/>
  <c r="F1179" i="2"/>
  <c r="F1177" i="2"/>
  <c r="F1175" i="2"/>
  <c r="F1173" i="2"/>
  <c r="F1171" i="2"/>
  <c r="F1169" i="2"/>
  <c r="F1167" i="2"/>
  <c r="F1165" i="2"/>
  <c r="F1163" i="2"/>
  <c r="F1161" i="2"/>
  <c r="F1159" i="2"/>
  <c r="F1157" i="2"/>
  <c r="F1155" i="2"/>
  <c r="F1153" i="2"/>
  <c r="F1151" i="2"/>
  <c r="F1149" i="2"/>
  <c r="F1147" i="2"/>
  <c r="F1145" i="2"/>
  <c r="F1143" i="2"/>
  <c r="F1141" i="2"/>
  <c r="F1139" i="2"/>
  <c r="F1137" i="2"/>
  <c r="F1135" i="2"/>
  <c r="F1133" i="2"/>
  <c r="F1131" i="2"/>
  <c r="F1129" i="2"/>
  <c r="F1127" i="2"/>
  <c r="F1125" i="2"/>
  <c r="F1123" i="2"/>
  <c r="F1121" i="2"/>
  <c r="F1119" i="2"/>
  <c r="F1117" i="2"/>
  <c r="F1115" i="2"/>
  <c r="F1113" i="2"/>
  <c r="F1111" i="2"/>
  <c r="F1109" i="2"/>
  <c r="F1107" i="2"/>
  <c r="F1105" i="2"/>
  <c r="F1103" i="2"/>
  <c r="F1101" i="2"/>
  <c r="F1099" i="2"/>
  <c r="F1097" i="2"/>
  <c r="F1095" i="2"/>
  <c r="F1093" i="2"/>
  <c r="F1091" i="2"/>
  <c r="F1089" i="2"/>
  <c r="F1087" i="2"/>
  <c r="F1085" i="2"/>
  <c r="F1083" i="2"/>
  <c r="F1081" i="2"/>
  <c r="F2265" i="2"/>
  <c r="F2263" i="2"/>
  <c r="F2261" i="2"/>
  <c r="F2259" i="2"/>
  <c r="F2257" i="2"/>
  <c r="F2255" i="2"/>
  <c r="F2253" i="2"/>
  <c r="F2251" i="2"/>
  <c r="F2249" i="2"/>
  <c r="F2247" i="2"/>
  <c r="F2245" i="2"/>
  <c r="F2243" i="2"/>
  <c r="F2241" i="2"/>
  <c r="F2239" i="2"/>
  <c r="F2237" i="2"/>
  <c r="F2235" i="2"/>
  <c r="F2233" i="2"/>
  <c r="F2231" i="2"/>
  <c r="F2229" i="2"/>
  <c r="F2227" i="2"/>
  <c r="F2225" i="2"/>
  <c r="F2223" i="2"/>
  <c r="F2221" i="2"/>
  <c r="F2219" i="2"/>
  <c r="F2217" i="2"/>
  <c r="F2215" i="2"/>
  <c r="F2213" i="2"/>
  <c r="F2211" i="2"/>
  <c r="F2209" i="2"/>
  <c r="F2207" i="2"/>
  <c r="F2205" i="2"/>
  <c r="F2203" i="2"/>
  <c r="F2201" i="2"/>
  <c r="F2199" i="2"/>
  <c r="F2197" i="2"/>
  <c r="F2195" i="2"/>
  <c r="F2193" i="2"/>
  <c r="F2191" i="2"/>
  <c r="F2189" i="2"/>
  <c r="F2187" i="2"/>
  <c r="F2185" i="2"/>
  <c r="F2183" i="2"/>
  <c r="F2181" i="2"/>
  <c r="F2179" i="2"/>
  <c r="F2177" i="2"/>
  <c r="F2175" i="2"/>
  <c r="F2173" i="2"/>
  <c r="F2171" i="2"/>
  <c r="F2169" i="2"/>
  <c r="F2167" i="2"/>
  <c r="F2165" i="2"/>
  <c r="F2163" i="2"/>
  <c r="F2161" i="2"/>
  <c r="F2159" i="2"/>
  <c r="F2157" i="2"/>
  <c r="F2155" i="2"/>
  <c r="F2153" i="2"/>
  <c r="F2151" i="2"/>
  <c r="F2149" i="2"/>
  <c r="F2147" i="2"/>
  <c r="F2145" i="2"/>
  <c r="F2143" i="2"/>
  <c r="F2141" i="2"/>
  <c r="F2139" i="2"/>
  <c r="F2137" i="2"/>
  <c r="F2135" i="2"/>
  <c r="F2133" i="2"/>
  <c r="F2131" i="2"/>
  <c r="F2129" i="2"/>
  <c r="F2127" i="2"/>
  <c r="F2125" i="2"/>
  <c r="F2123" i="2"/>
  <c r="F2121" i="2"/>
  <c r="F2119" i="2"/>
  <c r="F2117" i="2"/>
  <c r="F2115" i="2"/>
  <c r="F2113" i="2"/>
  <c r="F2111" i="2"/>
  <c r="F2109" i="2"/>
  <c r="F2107" i="2"/>
  <c r="F2105" i="2"/>
  <c r="F2103" i="2"/>
  <c r="F2101" i="2"/>
  <c r="F2099" i="2"/>
  <c r="F2097" i="2"/>
  <c r="F2095" i="2"/>
  <c r="F2093" i="2"/>
  <c r="F2091" i="2"/>
  <c r="F2089" i="2"/>
  <c r="F2087" i="2"/>
  <c r="F2085" i="2"/>
  <c r="F2083" i="2"/>
  <c r="F2081" i="2"/>
  <c r="F2079" i="2"/>
  <c r="F2077" i="2"/>
  <c r="F2075" i="2"/>
  <c r="F2073" i="2"/>
  <c r="F2071" i="2"/>
  <c r="F2069" i="2"/>
  <c r="F2067" i="2"/>
  <c r="F2065" i="2"/>
  <c r="F2063" i="2"/>
  <c r="F2061" i="2"/>
  <c r="F2266" i="2"/>
  <c r="F2264" i="2"/>
  <c r="F2262" i="2"/>
  <c r="F2260" i="2"/>
  <c r="F2258" i="2"/>
  <c r="F2256" i="2"/>
  <c r="F2254" i="2"/>
  <c r="F2252" i="2"/>
  <c r="F2250" i="2"/>
  <c r="F2248" i="2"/>
  <c r="F2246" i="2"/>
  <c r="F2244" i="2"/>
  <c r="F2242" i="2"/>
  <c r="F2240" i="2"/>
  <c r="F2238" i="2"/>
  <c r="F2236" i="2"/>
  <c r="F2234" i="2"/>
  <c r="F2232" i="2"/>
  <c r="F2230" i="2"/>
  <c r="F2228" i="2"/>
  <c r="F2226" i="2"/>
  <c r="F2224" i="2"/>
  <c r="F2222" i="2"/>
  <c r="F2220" i="2"/>
  <c r="F2218" i="2"/>
  <c r="F2216" i="2"/>
  <c r="F2214" i="2"/>
  <c r="F2212" i="2"/>
  <c r="F2210" i="2"/>
  <c r="F2208" i="2"/>
  <c r="F2206" i="2"/>
  <c r="F2204" i="2"/>
  <c r="F2202" i="2"/>
  <c r="F2200" i="2"/>
  <c r="F2198" i="2"/>
  <c r="F2196" i="2"/>
  <c r="F2194" i="2"/>
  <c r="F2192" i="2"/>
  <c r="F2190" i="2"/>
  <c r="F2188" i="2"/>
  <c r="F2186" i="2"/>
  <c r="F2184" i="2"/>
  <c r="F2182" i="2"/>
  <c r="F2180" i="2"/>
  <c r="F2178" i="2"/>
  <c r="F2176" i="2"/>
  <c r="F2174" i="2"/>
  <c r="F2172" i="2"/>
  <c r="F2170" i="2"/>
  <c r="F2168" i="2"/>
  <c r="F2166" i="2"/>
  <c r="F2164" i="2"/>
  <c r="F2162" i="2"/>
  <c r="F2160" i="2"/>
  <c r="F2158" i="2"/>
  <c r="F2156" i="2"/>
  <c r="F2154" i="2"/>
  <c r="F2152" i="2"/>
  <c r="F2150" i="2"/>
  <c r="F2148" i="2"/>
  <c r="F2146" i="2"/>
  <c r="F2144" i="2"/>
  <c r="F2142" i="2"/>
  <c r="F2140" i="2"/>
  <c r="F2138" i="2"/>
  <c r="F2136" i="2"/>
  <c r="F2134" i="2"/>
  <c r="F2132" i="2"/>
  <c r="F2130" i="2"/>
  <c r="F2128" i="2"/>
  <c r="F2126" i="2"/>
  <c r="F2124" i="2"/>
  <c r="F2122" i="2"/>
  <c r="F2120" i="2"/>
  <c r="F2118" i="2"/>
  <c r="F2116" i="2"/>
  <c r="F2114" i="2"/>
  <c r="F2112" i="2"/>
  <c r="F2110" i="2"/>
  <c r="F2108" i="2"/>
  <c r="F2106" i="2"/>
  <c r="F2104" i="2"/>
  <c r="F2102" i="2"/>
  <c r="F2100" i="2"/>
  <c r="F2098" i="2"/>
  <c r="F2096" i="2"/>
  <c r="F2094" i="2"/>
  <c r="F2092" i="2"/>
  <c r="F2090" i="2"/>
  <c r="F2088" i="2"/>
  <c r="F2086" i="2"/>
  <c r="F2084" i="2"/>
  <c r="F2082" i="2"/>
  <c r="F2080" i="2"/>
  <c r="F2078" i="2"/>
  <c r="F2076" i="2"/>
  <c r="F2074" i="2"/>
  <c r="F2072" i="2"/>
  <c r="F2070" i="2"/>
  <c r="F2068" i="2"/>
  <c r="F2066" i="2"/>
  <c r="F2064" i="2"/>
  <c r="F2062" i="2"/>
  <c r="F2060" i="2"/>
  <c r="E2059" i="2"/>
  <c r="E2057" i="2"/>
  <c r="E2055" i="2"/>
  <c r="E2053" i="2"/>
  <c r="E2051" i="2"/>
  <c r="E2049" i="2"/>
  <c r="E2047" i="2"/>
  <c r="E2045" i="2"/>
  <c r="E2043" i="2"/>
  <c r="E2041" i="2"/>
  <c r="E2039" i="2"/>
  <c r="E2037" i="2"/>
  <c r="E2035" i="2"/>
  <c r="E2033" i="2"/>
  <c r="E2031" i="2"/>
  <c r="E2029" i="2"/>
  <c r="E2027" i="2"/>
  <c r="E2025" i="2"/>
  <c r="E2023" i="2"/>
  <c r="E2021" i="2"/>
  <c r="E2019" i="2"/>
  <c r="E2017" i="2"/>
  <c r="E2015" i="2"/>
  <c r="E2013" i="2"/>
  <c r="E2011" i="2"/>
  <c r="E2009" i="2"/>
  <c r="E2007" i="2"/>
  <c r="E2005" i="2"/>
  <c r="E2003" i="2"/>
  <c r="E2001" i="2"/>
  <c r="E1999" i="2"/>
  <c r="E1997" i="2"/>
  <c r="E1995" i="2"/>
  <c r="E1993" i="2"/>
  <c r="E1991" i="2"/>
  <c r="E1989" i="2"/>
  <c r="E1987" i="2"/>
  <c r="E1985" i="2"/>
  <c r="E1983" i="2"/>
  <c r="E1981" i="2"/>
  <c r="E1979" i="2"/>
  <c r="E1977" i="2"/>
  <c r="E1975" i="2"/>
  <c r="E1973" i="2"/>
  <c r="E1971" i="2"/>
  <c r="E1969" i="2"/>
  <c r="E1967" i="2"/>
  <c r="E1965" i="2"/>
  <c r="E1963" i="2"/>
  <c r="E1961" i="2"/>
  <c r="E1959" i="2"/>
  <c r="E1957" i="2"/>
  <c r="E1955" i="2"/>
  <c r="E1953" i="2"/>
  <c r="E1951" i="2"/>
  <c r="E1949" i="2"/>
  <c r="E1947" i="2"/>
  <c r="E1945" i="2"/>
  <c r="E1943" i="2"/>
  <c r="E1941" i="2"/>
  <c r="E1939" i="2"/>
  <c r="E1937" i="2"/>
  <c r="E1935" i="2"/>
  <c r="E1933" i="2"/>
  <c r="E1931" i="2"/>
  <c r="E1929" i="2"/>
  <c r="E1927" i="2"/>
  <c r="E1925" i="2"/>
  <c r="E1923" i="2"/>
  <c r="E1921" i="2"/>
  <c r="E1919" i="2"/>
  <c r="E1917" i="2"/>
  <c r="E1915" i="2"/>
  <c r="E1913" i="2"/>
  <c r="E1911" i="2"/>
  <c r="E1909" i="2"/>
  <c r="E1907" i="2"/>
  <c r="E1905" i="2"/>
  <c r="E1903" i="2"/>
  <c r="E1901" i="2"/>
  <c r="E1899" i="2"/>
  <c r="E1897" i="2"/>
  <c r="E1895" i="2"/>
  <c r="E1893" i="2"/>
  <c r="E1891" i="2"/>
  <c r="E2058" i="2"/>
  <c r="E2050" i="2"/>
  <c r="E2042" i="2"/>
  <c r="E2034" i="2"/>
  <c r="E2026" i="2"/>
  <c r="E2018" i="2"/>
  <c r="E2010" i="2"/>
  <c r="E2002" i="2"/>
  <c r="E1994" i="2"/>
  <c r="E1986" i="2"/>
  <c r="E1978" i="2"/>
  <c r="E1970" i="2"/>
  <c r="E1962" i="2"/>
  <c r="E1954" i="2"/>
  <c r="E1946" i="2"/>
  <c r="E1938" i="2"/>
  <c r="E1930" i="2"/>
  <c r="E1922" i="2"/>
  <c r="E1914" i="2"/>
  <c r="E1906" i="2"/>
  <c r="E1898" i="2"/>
  <c r="E1890" i="2"/>
  <c r="E1888" i="2"/>
  <c r="E1886" i="2"/>
  <c r="E1884" i="2"/>
  <c r="E1882" i="2"/>
  <c r="E1880" i="2"/>
  <c r="E1878" i="2"/>
  <c r="E1876" i="2"/>
  <c r="E1874" i="2"/>
  <c r="E1872" i="2"/>
  <c r="E1870" i="2"/>
  <c r="E1868" i="2"/>
  <c r="E1866" i="2"/>
  <c r="E1864" i="2"/>
  <c r="E1862" i="2"/>
  <c r="E1860" i="2"/>
  <c r="E1858" i="2"/>
  <c r="E1856" i="2"/>
  <c r="E1854" i="2"/>
  <c r="E1852" i="2"/>
  <c r="E1850" i="2"/>
  <c r="E1848" i="2"/>
  <c r="E1846" i="2"/>
  <c r="E1844" i="2"/>
  <c r="E1842" i="2"/>
  <c r="E1840" i="2"/>
  <c r="E1838" i="2"/>
  <c r="E1836" i="2"/>
  <c r="E1834" i="2"/>
  <c r="E1832" i="2"/>
  <c r="E1830" i="2"/>
  <c r="E1828" i="2"/>
  <c r="E1826" i="2"/>
  <c r="E1824" i="2"/>
  <c r="E1822" i="2"/>
  <c r="E1820" i="2"/>
  <c r="E1818" i="2"/>
  <c r="E1816" i="2"/>
  <c r="E1814" i="2"/>
  <c r="E1812" i="2"/>
  <c r="E1810" i="2"/>
  <c r="E1808" i="2"/>
  <c r="E1806" i="2"/>
  <c r="E1804" i="2"/>
  <c r="E1802" i="2"/>
  <c r="E1800" i="2"/>
  <c r="E1798" i="2"/>
  <c r="E1796" i="2"/>
  <c r="E1794" i="2"/>
  <c r="E1792" i="2"/>
  <c r="E1790" i="2"/>
  <c r="E1788" i="2"/>
  <c r="E1786" i="2"/>
  <c r="E1784" i="2"/>
  <c r="E1782" i="2"/>
  <c r="E1780" i="2"/>
  <c r="E1778" i="2"/>
  <c r="E1776" i="2"/>
  <c r="E1774" i="2"/>
  <c r="E1772" i="2"/>
  <c r="E1770" i="2"/>
  <c r="E1768" i="2"/>
  <c r="E1766" i="2"/>
  <c r="E1764" i="2"/>
  <c r="E1762" i="2"/>
  <c r="E1760" i="2"/>
  <c r="E2056" i="2"/>
  <c r="E2048" i="2"/>
  <c r="E2040" i="2"/>
  <c r="E2032" i="2"/>
  <c r="E2024" i="2"/>
  <c r="E2016" i="2"/>
  <c r="E2008" i="2"/>
  <c r="E2000" i="2"/>
  <c r="E1992" i="2"/>
  <c r="E1984" i="2"/>
  <c r="E1976" i="2"/>
  <c r="E1968" i="2"/>
  <c r="E1960" i="2"/>
  <c r="E1952" i="2"/>
  <c r="E1944" i="2"/>
  <c r="E1936" i="2"/>
  <c r="E1928" i="2"/>
  <c r="E1920" i="2"/>
  <c r="E1912" i="2"/>
  <c r="E1904" i="2"/>
  <c r="E1896" i="2"/>
  <c r="E2054" i="2"/>
  <c r="E2046" i="2"/>
  <c r="E2038" i="2"/>
  <c r="E2030" i="2"/>
  <c r="E2022" i="2"/>
  <c r="E2014" i="2"/>
  <c r="E2006" i="2"/>
  <c r="E1998" i="2"/>
  <c r="E1990" i="2"/>
  <c r="E1982" i="2"/>
  <c r="E1974" i="2"/>
  <c r="E1966" i="2"/>
  <c r="E1958" i="2"/>
  <c r="E1950" i="2"/>
  <c r="E1942" i="2"/>
  <c r="E1934" i="2"/>
  <c r="E1926" i="2"/>
  <c r="E1918" i="2"/>
  <c r="E1910" i="2"/>
  <c r="E1902" i="2"/>
  <c r="E1894" i="2"/>
  <c r="E1889" i="2"/>
  <c r="E1887" i="2"/>
  <c r="E1885" i="2"/>
  <c r="E1883" i="2"/>
  <c r="E1881" i="2"/>
  <c r="E1879" i="2"/>
  <c r="E1877" i="2"/>
  <c r="E1875" i="2"/>
  <c r="E1873" i="2"/>
  <c r="E1871" i="2"/>
  <c r="E1869" i="2"/>
  <c r="E1867" i="2"/>
  <c r="E1865" i="2"/>
  <c r="E1863" i="2"/>
  <c r="E1861" i="2"/>
  <c r="E1859" i="2"/>
  <c r="E1857" i="2"/>
  <c r="E1855" i="2"/>
  <c r="E1853" i="2"/>
  <c r="E1851" i="2"/>
  <c r="E1849" i="2"/>
  <c r="E1847" i="2"/>
  <c r="E1845" i="2"/>
  <c r="E1843" i="2"/>
  <c r="E1841" i="2"/>
  <c r="E1839" i="2"/>
  <c r="E1837" i="2"/>
  <c r="E1835" i="2"/>
  <c r="E1833" i="2"/>
  <c r="E1831" i="2"/>
  <c r="E1829" i="2"/>
  <c r="E1827" i="2"/>
  <c r="E1825" i="2"/>
  <c r="E1823" i="2"/>
  <c r="E1821" i="2"/>
  <c r="E1819" i="2"/>
  <c r="E1817" i="2"/>
  <c r="E1815" i="2"/>
  <c r="E1813" i="2"/>
  <c r="E1811" i="2"/>
  <c r="E1809" i="2"/>
  <c r="E1807" i="2"/>
  <c r="E1805" i="2"/>
  <c r="E1803" i="2"/>
  <c r="E1801" i="2"/>
  <c r="E1799" i="2"/>
  <c r="E1797" i="2"/>
  <c r="E1795" i="2"/>
  <c r="E1793" i="2"/>
  <c r="E1791" i="2"/>
  <c r="E1789" i="2"/>
  <c r="E1787" i="2"/>
  <c r="E1785" i="2"/>
  <c r="E1783" i="2"/>
  <c r="E1781" i="2"/>
  <c r="E1779" i="2"/>
  <c r="E1777" i="2"/>
  <c r="E1775" i="2"/>
  <c r="E1773" i="2"/>
  <c r="E1771" i="2"/>
  <c r="E1769" i="2"/>
  <c r="E1767" i="2"/>
  <c r="E1765" i="2"/>
  <c r="E1763" i="2"/>
  <c r="E2052" i="2"/>
  <c r="E2044" i="2"/>
  <c r="E2036" i="2"/>
  <c r="E2028" i="2"/>
  <c r="E2020" i="2"/>
  <c r="E2012" i="2"/>
  <c r="E2004" i="2"/>
  <c r="E1996" i="2"/>
  <c r="E1988" i="2"/>
  <c r="E1980" i="2"/>
  <c r="E1972" i="2"/>
  <c r="E1964" i="2"/>
  <c r="E1956" i="2"/>
  <c r="E1948" i="2"/>
  <c r="E1940" i="2"/>
  <c r="E1932" i="2"/>
  <c r="E1924" i="2"/>
  <c r="E1916" i="2"/>
  <c r="E1908" i="2"/>
  <c r="E1900" i="2"/>
  <c r="E1892" i="2"/>
  <c r="E1759" i="2"/>
  <c r="E1757" i="2"/>
  <c r="E1755" i="2"/>
  <c r="E1753" i="2"/>
  <c r="E1751" i="2"/>
  <c r="E1749" i="2"/>
  <c r="E1747" i="2"/>
  <c r="E1745" i="2"/>
  <c r="E1743" i="2"/>
  <c r="E1741" i="2"/>
  <c r="E1739" i="2"/>
  <c r="E1737" i="2"/>
  <c r="E1735" i="2"/>
  <c r="E1733" i="2"/>
  <c r="E1731" i="2"/>
  <c r="E1729" i="2"/>
  <c r="E1727" i="2"/>
  <c r="E1725" i="2"/>
  <c r="E1723" i="2"/>
  <c r="E1721" i="2"/>
  <c r="E1719" i="2"/>
  <c r="E1717" i="2"/>
  <c r="E1715" i="2"/>
  <c r="E1713" i="2"/>
  <c r="E1711" i="2"/>
  <c r="E1709" i="2"/>
  <c r="E1707" i="2"/>
  <c r="E1705" i="2"/>
  <c r="E1703" i="2"/>
  <c r="E1701" i="2"/>
  <c r="E1699" i="2"/>
  <c r="E1697" i="2"/>
  <c r="E1695" i="2"/>
  <c r="E1693" i="2"/>
  <c r="E1691" i="2"/>
  <c r="E1689" i="2"/>
  <c r="E1687" i="2"/>
  <c r="E1685" i="2"/>
  <c r="E1683" i="2"/>
  <c r="E1681" i="2"/>
  <c r="E1679" i="2"/>
  <c r="E1677" i="2"/>
  <c r="E1675" i="2"/>
  <c r="E1673" i="2"/>
  <c r="E1671" i="2"/>
  <c r="E1669" i="2"/>
  <c r="E1667" i="2"/>
  <c r="E1665" i="2"/>
  <c r="E1663" i="2"/>
  <c r="E1661" i="2"/>
  <c r="E1659" i="2"/>
  <c r="E1657" i="2"/>
  <c r="E1655" i="2"/>
  <c r="E1653" i="2"/>
  <c r="E1651" i="2"/>
  <c r="E1649" i="2"/>
  <c r="E1647" i="2"/>
  <c r="E1645" i="2"/>
  <c r="E1643" i="2"/>
  <c r="E1641" i="2"/>
  <c r="E1639" i="2"/>
  <c r="E1637" i="2"/>
  <c r="E1635" i="2"/>
  <c r="E1633" i="2"/>
  <c r="E1631" i="2"/>
  <c r="E1629" i="2"/>
  <c r="E1627" i="2"/>
  <c r="E1625" i="2"/>
  <c r="E1623" i="2"/>
  <c r="E1621" i="2"/>
  <c r="E1619" i="2"/>
  <c r="E1617" i="2"/>
  <c r="E1615" i="2"/>
  <c r="E1613" i="2"/>
  <c r="E1611" i="2"/>
  <c r="E1609" i="2"/>
  <c r="E1607" i="2"/>
  <c r="E1605" i="2"/>
  <c r="E1603" i="2"/>
  <c r="E1601" i="2"/>
  <c r="E1599" i="2"/>
  <c r="E1597" i="2"/>
  <c r="E1595" i="2"/>
  <c r="E1593" i="2"/>
  <c r="E1591" i="2"/>
  <c r="E1589" i="2"/>
  <c r="E1587" i="2"/>
  <c r="E1585" i="2"/>
  <c r="E1583" i="2"/>
  <c r="E1581" i="2"/>
  <c r="E1579" i="2"/>
  <c r="E1577" i="2"/>
  <c r="E1575" i="2"/>
  <c r="E1573" i="2"/>
  <c r="E1571" i="2"/>
  <c r="E1569" i="2"/>
  <c r="E1567" i="2"/>
  <c r="E1565" i="2"/>
  <c r="E1563" i="2"/>
  <c r="E1561" i="2"/>
  <c r="E1559" i="2"/>
  <c r="E1557" i="2"/>
  <c r="E1555" i="2"/>
  <c r="E1553" i="2"/>
  <c r="E1551" i="2"/>
  <c r="E1549" i="2"/>
  <c r="E1547" i="2"/>
  <c r="E1545" i="2"/>
  <c r="E1543" i="2"/>
  <c r="E1541" i="2"/>
  <c r="E1539" i="2"/>
  <c r="E1537" i="2"/>
  <c r="E1535" i="2"/>
  <c r="E1533" i="2"/>
  <c r="E1531" i="2"/>
  <c r="E1529" i="2"/>
  <c r="E1527" i="2"/>
  <c r="E1525" i="2"/>
  <c r="E1523" i="2"/>
  <c r="E1521" i="2"/>
  <c r="E1519" i="2"/>
  <c r="E1517" i="2"/>
  <c r="E1515" i="2"/>
  <c r="E1513" i="2"/>
  <c r="E1511" i="2"/>
  <c r="E1509" i="2"/>
  <c r="E1507" i="2"/>
  <c r="E1505" i="2"/>
  <c r="E1503" i="2"/>
  <c r="E1501" i="2"/>
  <c r="E1499" i="2"/>
  <c r="E1497" i="2"/>
  <c r="E1495" i="2"/>
  <c r="E1493" i="2"/>
  <c r="E1491" i="2"/>
  <c r="E1489" i="2"/>
  <c r="E1487" i="2"/>
  <c r="E1485" i="2"/>
  <c r="E1483" i="2"/>
  <c r="E1481" i="2"/>
  <c r="E1479" i="2"/>
  <c r="E1477" i="2"/>
  <c r="E1475" i="2"/>
  <c r="E1473" i="2"/>
  <c r="E1471" i="2"/>
  <c r="E1469" i="2"/>
  <c r="E1467" i="2"/>
  <c r="E1465" i="2"/>
  <c r="E1463" i="2"/>
  <c r="E1461" i="2"/>
  <c r="E1459" i="2"/>
  <c r="E1457" i="2"/>
  <c r="E1455" i="2"/>
  <c r="E1453" i="2"/>
  <c r="E1451" i="2"/>
  <c r="E1449" i="2"/>
  <c r="E1447" i="2"/>
  <c r="E1445" i="2"/>
  <c r="E1443" i="2"/>
  <c r="E1441" i="2"/>
  <c r="E1439" i="2"/>
  <c r="E1437" i="2"/>
  <c r="E1435" i="2"/>
  <c r="E1433" i="2"/>
  <c r="E1431" i="2"/>
  <c r="E1429" i="2"/>
  <c r="E1427" i="2"/>
  <c r="E1425" i="2"/>
  <c r="E1423" i="2"/>
  <c r="E1761" i="2"/>
  <c r="E1758" i="2"/>
  <c r="E1756" i="2"/>
  <c r="E1754" i="2"/>
  <c r="E1752" i="2"/>
  <c r="E1750" i="2"/>
  <c r="E1748" i="2"/>
  <c r="E1746" i="2"/>
  <c r="E1744" i="2"/>
  <c r="E1742" i="2"/>
  <c r="E1740" i="2"/>
  <c r="E1738" i="2"/>
  <c r="E1736" i="2"/>
  <c r="E1734" i="2"/>
  <c r="E1732" i="2"/>
  <c r="E1730" i="2"/>
  <c r="E1728" i="2"/>
  <c r="E1726" i="2"/>
  <c r="E1724" i="2"/>
  <c r="E1722" i="2"/>
  <c r="E1720" i="2"/>
  <c r="E1718" i="2"/>
  <c r="E1716" i="2"/>
  <c r="E1714" i="2"/>
  <c r="E1712" i="2"/>
  <c r="E1710" i="2"/>
  <c r="E1708" i="2"/>
  <c r="E1706" i="2"/>
  <c r="E1704" i="2"/>
  <c r="E1702" i="2"/>
  <c r="E1700" i="2"/>
  <c r="E1698" i="2"/>
  <c r="E1696" i="2"/>
  <c r="E1694" i="2"/>
  <c r="E1692" i="2"/>
  <c r="E1690" i="2"/>
  <c r="E1688" i="2"/>
  <c r="E1686" i="2"/>
  <c r="E1684" i="2"/>
  <c r="E1682" i="2"/>
  <c r="E1680" i="2"/>
  <c r="E1678" i="2"/>
  <c r="E1676" i="2"/>
  <c r="E1674" i="2"/>
  <c r="E1672" i="2"/>
  <c r="E1670" i="2"/>
  <c r="E1668" i="2"/>
  <c r="E1666" i="2"/>
  <c r="E1664" i="2"/>
  <c r="E1662" i="2"/>
  <c r="E1660" i="2"/>
  <c r="E1658" i="2"/>
  <c r="E1656" i="2"/>
  <c r="E1654" i="2"/>
  <c r="E1652" i="2"/>
  <c r="E1650" i="2"/>
  <c r="E1648" i="2"/>
  <c r="E1646" i="2"/>
  <c r="E1644" i="2"/>
  <c r="E1642" i="2"/>
  <c r="E1640" i="2"/>
  <c r="E1638" i="2"/>
  <c r="E1636" i="2"/>
  <c r="E1634" i="2"/>
  <c r="E1632" i="2"/>
  <c r="E1630" i="2"/>
  <c r="E1628" i="2"/>
  <c r="E1626" i="2"/>
  <c r="E1624" i="2"/>
  <c r="E1622" i="2"/>
  <c r="E1620" i="2"/>
  <c r="E1618" i="2"/>
  <c r="E1616" i="2"/>
  <c r="E1614" i="2"/>
  <c r="E1612" i="2"/>
  <c r="E1610" i="2"/>
  <c r="E1608" i="2"/>
  <c r="E1606" i="2"/>
  <c r="E1604" i="2"/>
  <c r="E1602" i="2"/>
  <c r="E1600" i="2"/>
  <c r="E1598" i="2"/>
  <c r="E1596" i="2"/>
  <c r="E1594" i="2"/>
  <c r="E1592" i="2"/>
  <c r="E1590" i="2"/>
  <c r="E1588" i="2"/>
  <c r="E1586" i="2"/>
  <c r="E1584" i="2"/>
  <c r="E1582" i="2"/>
  <c r="E1580" i="2"/>
  <c r="E1578" i="2"/>
  <c r="E1576" i="2"/>
  <c r="E1574" i="2"/>
  <c r="E1572" i="2"/>
  <c r="E1570" i="2"/>
  <c r="E1568" i="2"/>
  <c r="E1566" i="2"/>
  <c r="E1564" i="2"/>
  <c r="E1562" i="2"/>
  <c r="E1560" i="2"/>
  <c r="E1558" i="2"/>
  <c r="E1556" i="2"/>
  <c r="E1554" i="2"/>
  <c r="E1552" i="2"/>
  <c r="E1550" i="2"/>
  <c r="E1548" i="2"/>
  <c r="E1546" i="2"/>
  <c r="E1544" i="2"/>
  <c r="E1542" i="2"/>
  <c r="E1540" i="2"/>
  <c r="E1538" i="2"/>
  <c r="E1536" i="2"/>
  <c r="E1534" i="2"/>
  <c r="E1532" i="2"/>
  <c r="E1530" i="2"/>
  <c r="E1528" i="2"/>
  <c r="E1526" i="2"/>
  <c r="E1524" i="2"/>
  <c r="E1522" i="2"/>
  <c r="E1520" i="2"/>
  <c r="E1518" i="2"/>
  <c r="E1516" i="2"/>
  <c r="E1514" i="2"/>
  <c r="E1512" i="2"/>
  <c r="E1510" i="2"/>
  <c r="E1508" i="2"/>
  <c r="E1506" i="2"/>
  <c r="E1504" i="2"/>
  <c r="E1502" i="2"/>
  <c r="E1500" i="2"/>
  <c r="E1498" i="2"/>
  <c r="E1496" i="2"/>
  <c r="E1494" i="2"/>
  <c r="E1492" i="2"/>
  <c r="E1490" i="2"/>
  <c r="E1488" i="2"/>
  <c r="E1486" i="2"/>
  <c r="E1484" i="2"/>
  <c r="E1482" i="2"/>
  <c r="E1480" i="2"/>
  <c r="E1478" i="2"/>
  <c r="E1476" i="2"/>
  <c r="E1474" i="2"/>
  <c r="E1472" i="2"/>
  <c r="E1470" i="2"/>
  <c r="E1468" i="2"/>
  <c r="E1466" i="2"/>
  <c r="E1464" i="2"/>
  <c r="E1462" i="2"/>
  <c r="E1460" i="2"/>
  <c r="E1458" i="2"/>
  <c r="E1456" i="2"/>
  <c r="E1454" i="2"/>
  <c r="E1452" i="2"/>
  <c r="E1450" i="2"/>
  <c r="E1448" i="2"/>
  <c r="E1446" i="2"/>
  <c r="E1444" i="2"/>
  <c r="E1442" i="2"/>
  <c r="E1440" i="2"/>
  <c r="E1438" i="2"/>
  <c r="E1436" i="2"/>
  <c r="E1434" i="2"/>
  <c r="E1432" i="2"/>
  <c r="E1430" i="2"/>
  <c r="E1428" i="2"/>
  <c r="E1426" i="2"/>
  <c r="E1424" i="2"/>
  <c r="E1422" i="2"/>
  <c r="E1421" i="2"/>
  <c r="E1419" i="2"/>
  <c r="E1417" i="2"/>
  <c r="E1415" i="2"/>
  <c r="E1413" i="2"/>
  <c r="E1411" i="2"/>
  <c r="E1409" i="2"/>
  <c r="E1407" i="2"/>
  <c r="E1405" i="2"/>
  <c r="E1403" i="2"/>
  <c r="E1401" i="2"/>
  <c r="E1399" i="2"/>
  <c r="E1397" i="2"/>
  <c r="E1395" i="2"/>
  <c r="E1393" i="2"/>
  <c r="E1391" i="2"/>
  <c r="E1389" i="2"/>
  <c r="E1387" i="2"/>
  <c r="E1385" i="2"/>
  <c r="E1383" i="2"/>
  <c r="E1381" i="2"/>
  <c r="E1379" i="2"/>
  <c r="E1377" i="2"/>
  <c r="E1375" i="2"/>
  <c r="E1373" i="2"/>
  <c r="E1371" i="2"/>
  <c r="E1369" i="2"/>
  <c r="E1367" i="2"/>
  <c r="E1365" i="2"/>
  <c r="E1363" i="2"/>
  <c r="E1361" i="2"/>
  <c r="E1359" i="2"/>
  <c r="E1357" i="2"/>
  <c r="E1355" i="2"/>
  <c r="E1353" i="2"/>
  <c r="E1351" i="2"/>
  <c r="E1349" i="2"/>
  <c r="E1347" i="2"/>
  <c r="E1345" i="2"/>
  <c r="E1343" i="2"/>
  <c r="E1341" i="2"/>
  <c r="E1339" i="2"/>
  <c r="E1337" i="2"/>
  <c r="E1335" i="2"/>
  <c r="E1333" i="2"/>
  <c r="E1331" i="2"/>
  <c r="E1329" i="2"/>
  <c r="E1327" i="2"/>
  <c r="E1325" i="2"/>
  <c r="E1323" i="2"/>
  <c r="E1321" i="2"/>
  <c r="E1319" i="2"/>
  <c r="E1317" i="2"/>
  <c r="E1315" i="2"/>
  <c r="E1313" i="2"/>
  <c r="E1311" i="2"/>
  <c r="E1309" i="2"/>
  <c r="E1307" i="2"/>
  <c r="E1305" i="2"/>
  <c r="E1303" i="2"/>
  <c r="E1301" i="2"/>
  <c r="E1299" i="2"/>
  <c r="E1297" i="2"/>
  <c r="E1295" i="2"/>
  <c r="E1293" i="2"/>
  <c r="E1291" i="2"/>
  <c r="E1289" i="2"/>
  <c r="E1287" i="2"/>
  <c r="E1285" i="2"/>
  <c r="E1283" i="2"/>
  <c r="E1281" i="2"/>
  <c r="E1279" i="2"/>
  <c r="E1277" i="2"/>
  <c r="E1275" i="2"/>
  <c r="E1273" i="2"/>
  <c r="E1271" i="2"/>
  <c r="E1269" i="2"/>
  <c r="E1267" i="2"/>
  <c r="E1265" i="2"/>
  <c r="E1263" i="2"/>
  <c r="E1261" i="2"/>
  <c r="E1259" i="2"/>
  <c r="E1257" i="2"/>
  <c r="E1255" i="2"/>
  <c r="E1253" i="2"/>
  <c r="E1251" i="2"/>
  <c r="E1249" i="2"/>
  <c r="E1247" i="2"/>
  <c r="E1245" i="2"/>
  <c r="E1243" i="2"/>
  <c r="E1241" i="2"/>
  <c r="E1239" i="2"/>
  <c r="E1237" i="2"/>
  <c r="E1235" i="2"/>
  <c r="E1233" i="2"/>
  <c r="E1231" i="2"/>
  <c r="E1229" i="2"/>
  <c r="E1227" i="2"/>
  <c r="E1225" i="2"/>
  <c r="E1223" i="2"/>
  <c r="E1221" i="2"/>
  <c r="E1219" i="2"/>
  <c r="E1217" i="2"/>
  <c r="E1215" i="2"/>
  <c r="E1213" i="2"/>
  <c r="E1211" i="2"/>
  <c r="E1209" i="2"/>
  <c r="E1207" i="2"/>
  <c r="E1205" i="2"/>
  <c r="E1203" i="2"/>
  <c r="E1201" i="2"/>
  <c r="E1199" i="2"/>
  <c r="E1197" i="2"/>
  <c r="E1195" i="2"/>
  <c r="E1193" i="2"/>
  <c r="E1191" i="2"/>
  <c r="E1189" i="2"/>
  <c r="E1187" i="2"/>
  <c r="E1185" i="2"/>
  <c r="E1183" i="2"/>
  <c r="E1181" i="2"/>
  <c r="E1179" i="2"/>
  <c r="E1177" i="2"/>
  <c r="E1175" i="2"/>
  <c r="E1173" i="2"/>
  <c r="E1171" i="2"/>
  <c r="E1169" i="2"/>
  <c r="E1167" i="2"/>
  <c r="E1165" i="2"/>
  <c r="E1163" i="2"/>
  <c r="E1161" i="2"/>
  <c r="E1159" i="2"/>
  <c r="E1157" i="2"/>
  <c r="E1155" i="2"/>
  <c r="E1153" i="2"/>
  <c r="E1151" i="2"/>
  <c r="E1149" i="2"/>
  <c r="E1147" i="2"/>
  <c r="E1145" i="2"/>
  <c r="E1143" i="2"/>
  <c r="E1141" i="2"/>
  <c r="E1139" i="2"/>
  <c r="E1137" i="2"/>
  <c r="E1135" i="2"/>
  <c r="E1133" i="2"/>
  <c r="E1131" i="2"/>
  <c r="E1129" i="2"/>
  <c r="E1127" i="2"/>
  <c r="E1125" i="2"/>
  <c r="E1123" i="2"/>
  <c r="E1121" i="2"/>
  <c r="E1119" i="2"/>
  <c r="E1117" i="2"/>
  <c r="E1115" i="2"/>
  <c r="E1113" i="2"/>
  <c r="E1111" i="2"/>
  <c r="E1109" i="2"/>
  <c r="E1107" i="2"/>
  <c r="E1105" i="2"/>
  <c r="E1103" i="2"/>
  <c r="E1101" i="2"/>
  <c r="E1099" i="2"/>
  <c r="E1097" i="2"/>
  <c r="E1095" i="2"/>
  <c r="E1093" i="2"/>
  <c r="E1091" i="2"/>
  <c r="E1089" i="2"/>
  <c r="E1087" i="2"/>
  <c r="E1085" i="2"/>
  <c r="E1083" i="2"/>
  <c r="E1420" i="2"/>
  <c r="E1418" i="2"/>
  <c r="E1416" i="2"/>
  <c r="E1414" i="2"/>
  <c r="E1412" i="2"/>
  <c r="E1410" i="2"/>
  <c r="E1408" i="2"/>
  <c r="E1406" i="2"/>
  <c r="E1404" i="2"/>
  <c r="E1402" i="2"/>
  <c r="E1400" i="2"/>
  <c r="E1398" i="2"/>
  <c r="E1396" i="2"/>
  <c r="E1394" i="2"/>
  <c r="E1392" i="2"/>
  <c r="E1390" i="2"/>
  <c r="E1388" i="2"/>
  <c r="E1386" i="2"/>
  <c r="E1384" i="2"/>
  <c r="E1382" i="2"/>
  <c r="E1380" i="2"/>
  <c r="E1378" i="2"/>
  <c r="E1376" i="2"/>
  <c r="E1374" i="2"/>
  <c r="E1372" i="2"/>
  <c r="E1370" i="2"/>
  <c r="E1368" i="2"/>
  <c r="E1366" i="2"/>
  <c r="E1364" i="2"/>
  <c r="E1362" i="2"/>
  <c r="E1360" i="2"/>
  <c r="E1358" i="2"/>
  <c r="E1356" i="2"/>
  <c r="E1354" i="2"/>
  <c r="E1352" i="2"/>
  <c r="E1350" i="2"/>
  <c r="E1348" i="2"/>
  <c r="E1346" i="2"/>
  <c r="E1344" i="2"/>
  <c r="E1342" i="2"/>
  <c r="E1340" i="2"/>
  <c r="E1338" i="2"/>
  <c r="E1336" i="2"/>
  <c r="E1334" i="2"/>
  <c r="E1332" i="2"/>
  <c r="E1330" i="2"/>
  <c r="E1328" i="2"/>
  <c r="E1326" i="2"/>
  <c r="E1324" i="2"/>
  <c r="E1322" i="2"/>
  <c r="E1320" i="2"/>
  <c r="E1318" i="2"/>
  <c r="E1316" i="2"/>
  <c r="E1314" i="2"/>
  <c r="E1312" i="2"/>
  <c r="E1310" i="2"/>
  <c r="E1308" i="2"/>
  <c r="E1306" i="2"/>
  <c r="E1304" i="2"/>
  <c r="E1302" i="2"/>
  <c r="E1300" i="2"/>
  <c r="E1298" i="2"/>
  <c r="E1296" i="2"/>
  <c r="E1294" i="2"/>
  <c r="E1292" i="2"/>
  <c r="E1290" i="2"/>
  <c r="E1288" i="2"/>
  <c r="E1286" i="2"/>
  <c r="E1284" i="2"/>
  <c r="E1282" i="2"/>
  <c r="E1280" i="2"/>
  <c r="E1278" i="2"/>
  <c r="E1276" i="2"/>
  <c r="E1274" i="2"/>
  <c r="E1272" i="2"/>
  <c r="E1270" i="2"/>
  <c r="E1268" i="2"/>
  <c r="E1266" i="2"/>
  <c r="E1264" i="2"/>
  <c r="E1262" i="2"/>
  <c r="E1260" i="2"/>
  <c r="E1258" i="2"/>
  <c r="E1256" i="2"/>
  <c r="E1254" i="2"/>
  <c r="E1252" i="2"/>
  <c r="E1250" i="2"/>
  <c r="E1248" i="2"/>
  <c r="E1246" i="2"/>
  <c r="E1244" i="2"/>
  <c r="E1242" i="2"/>
  <c r="E1240" i="2"/>
  <c r="E1238" i="2"/>
  <c r="E1236" i="2"/>
  <c r="E1234" i="2"/>
  <c r="E1232" i="2"/>
  <c r="E1230" i="2"/>
  <c r="E1228" i="2"/>
  <c r="E1226" i="2"/>
  <c r="E1224" i="2"/>
  <c r="E1222" i="2"/>
  <c r="E1220" i="2"/>
  <c r="E1218" i="2"/>
  <c r="E1216" i="2"/>
  <c r="E1214" i="2"/>
  <c r="E1212" i="2"/>
  <c r="E1210" i="2"/>
  <c r="E1208" i="2"/>
  <c r="E1206" i="2"/>
  <c r="E1204" i="2"/>
  <c r="E1202" i="2"/>
  <c r="E1200" i="2"/>
  <c r="E1198" i="2"/>
  <c r="E1196" i="2"/>
  <c r="E1194" i="2"/>
  <c r="E1192" i="2"/>
  <c r="E1190" i="2"/>
  <c r="E1188" i="2"/>
  <c r="E1186" i="2"/>
  <c r="E1184" i="2"/>
  <c r="E1182" i="2"/>
  <c r="E1180" i="2"/>
  <c r="E1178" i="2"/>
  <c r="E1176" i="2"/>
  <c r="E1174" i="2"/>
  <c r="E1172" i="2"/>
  <c r="E1170" i="2"/>
  <c r="E1168" i="2"/>
  <c r="E1166" i="2"/>
  <c r="E1164" i="2"/>
  <c r="E1162" i="2"/>
  <c r="E1160" i="2"/>
  <c r="E1158" i="2"/>
  <c r="E1156" i="2"/>
  <c r="E1154" i="2"/>
  <c r="E1152" i="2"/>
  <c r="E1150" i="2"/>
  <c r="E1148" i="2"/>
  <c r="E1146" i="2"/>
  <c r="E1144" i="2"/>
  <c r="E1142" i="2"/>
  <c r="E1140" i="2"/>
  <c r="E1138" i="2"/>
  <c r="E1136" i="2"/>
  <c r="E1134" i="2"/>
  <c r="E1132" i="2"/>
  <c r="E1130" i="2"/>
  <c r="E1128" i="2"/>
  <c r="E1126" i="2"/>
  <c r="E1124" i="2"/>
  <c r="E1122" i="2"/>
  <c r="E1120" i="2"/>
  <c r="E1118" i="2"/>
  <c r="E1116" i="2"/>
  <c r="E1114" i="2"/>
  <c r="E1112" i="2"/>
  <c r="E1110" i="2"/>
  <c r="E1108" i="2"/>
  <c r="E1106" i="2"/>
  <c r="E1104" i="2"/>
  <c r="E1102" i="2"/>
  <c r="E1100" i="2"/>
  <c r="E1098" i="2"/>
  <c r="E1096" i="2"/>
  <c r="E1094" i="2"/>
  <c r="E1092" i="2"/>
  <c r="E1090" i="2"/>
  <c r="E1088" i="2"/>
  <c r="E1086" i="2"/>
  <c r="E1084" i="2"/>
  <c r="E1082" i="2"/>
  <c r="E1080" i="2"/>
  <c r="E1081" i="2"/>
  <c r="E2265" i="2"/>
  <c r="E2263" i="2"/>
  <c r="E2261" i="2"/>
  <c r="E2259" i="2"/>
  <c r="E2257" i="2"/>
  <c r="E2255" i="2"/>
  <c r="E2253" i="2"/>
  <c r="E2251" i="2"/>
  <c r="E2249" i="2"/>
  <c r="E2247" i="2"/>
  <c r="E2245" i="2"/>
  <c r="E2243" i="2"/>
  <c r="E2241" i="2"/>
  <c r="E2239" i="2"/>
  <c r="E2237" i="2"/>
  <c r="E2235" i="2"/>
  <c r="E2233" i="2"/>
  <c r="E2231" i="2"/>
  <c r="E2229" i="2"/>
  <c r="E2227" i="2"/>
  <c r="E2225" i="2"/>
  <c r="E2223" i="2"/>
  <c r="E2221" i="2"/>
  <c r="E2219" i="2"/>
  <c r="E2217" i="2"/>
  <c r="E2215" i="2"/>
  <c r="E2213" i="2"/>
  <c r="E2211" i="2"/>
  <c r="E2209" i="2"/>
  <c r="E2207" i="2"/>
  <c r="E2205" i="2"/>
  <c r="E2203" i="2"/>
  <c r="E2201" i="2"/>
  <c r="E2199" i="2"/>
  <c r="E2197" i="2"/>
  <c r="E2195" i="2"/>
  <c r="E2193" i="2"/>
  <c r="E2191" i="2"/>
  <c r="E2189" i="2"/>
  <c r="E2187" i="2"/>
  <c r="E2185" i="2"/>
  <c r="E2183" i="2"/>
  <c r="E2181" i="2"/>
  <c r="E2179" i="2"/>
  <c r="E2177" i="2"/>
  <c r="E2175" i="2"/>
  <c r="E2173" i="2"/>
  <c r="E2171" i="2"/>
  <c r="E2169" i="2"/>
  <c r="E2167" i="2"/>
  <c r="E2165" i="2"/>
  <c r="E2163" i="2"/>
  <c r="E2161" i="2"/>
  <c r="E2159" i="2"/>
  <c r="E2157" i="2"/>
  <c r="E2155" i="2"/>
  <c r="E2153" i="2"/>
  <c r="E2151" i="2"/>
  <c r="E2149" i="2"/>
  <c r="E2147" i="2"/>
  <c r="E2145" i="2"/>
  <c r="E2143" i="2"/>
  <c r="E2141" i="2"/>
  <c r="E2139" i="2"/>
  <c r="E2137" i="2"/>
  <c r="E2135" i="2"/>
  <c r="E2133" i="2"/>
  <c r="E2131" i="2"/>
  <c r="E2129" i="2"/>
  <c r="E2127" i="2"/>
  <c r="E2125" i="2"/>
  <c r="E2123" i="2"/>
  <c r="E2121" i="2"/>
  <c r="E2119" i="2"/>
  <c r="E2117" i="2"/>
  <c r="E2115" i="2"/>
  <c r="E2113" i="2"/>
  <c r="E2111" i="2"/>
  <c r="E2109" i="2"/>
  <c r="E2107" i="2"/>
  <c r="E2105" i="2"/>
  <c r="E2103" i="2"/>
  <c r="E2101" i="2"/>
  <c r="E2099" i="2"/>
  <c r="E2097" i="2"/>
  <c r="E2095" i="2"/>
  <c r="E2093" i="2"/>
  <c r="E2091" i="2"/>
  <c r="E2089" i="2"/>
  <c r="E2087" i="2"/>
  <c r="E2085" i="2"/>
  <c r="E2083" i="2"/>
  <c r="E2081" i="2"/>
  <c r="E2079" i="2"/>
  <c r="E2077" i="2"/>
  <c r="E2075" i="2"/>
  <c r="E2073" i="2"/>
  <c r="E2071" i="2"/>
  <c r="E2069" i="2"/>
  <c r="E2067" i="2"/>
  <c r="E2065" i="2"/>
  <c r="E2063" i="2"/>
  <c r="E2061" i="2"/>
  <c r="E2266" i="2"/>
  <c r="E2264" i="2"/>
  <c r="E2262" i="2"/>
  <c r="E2260" i="2"/>
  <c r="E2258" i="2"/>
  <c r="E2256" i="2"/>
  <c r="E2254" i="2"/>
  <c r="E2252" i="2"/>
  <c r="E2250" i="2"/>
  <c r="E2248" i="2"/>
  <c r="E2246" i="2"/>
  <c r="E2244" i="2"/>
  <c r="E2242" i="2"/>
  <c r="E2240" i="2"/>
  <c r="E2238" i="2"/>
  <c r="E2236" i="2"/>
  <c r="E2234" i="2"/>
  <c r="E2232" i="2"/>
  <c r="E2230" i="2"/>
  <c r="E2228" i="2"/>
  <c r="E2226" i="2"/>
  <c r="E2224" i="2"/>
  <c r="E2222" i="2"/>
  <c r="E2220" i="2"/>
  <c r="E2218" i="2"/>
  <c r="E2216" i="2"/>
  <c r="E2214" i="2"/>
  <c r="E2212" i="2"/>
  <c r="E2210" i="2"/>
  <c r="E2208" i="2"/>
  <c r="E2206" i="2"/>
  <c r="E2204" i="2"/>
  <c r="E2202" i="2"/>
  <c r="E2200" i="2"/>
  <c r="E2198" i="2"/>
  <c r="E2196" i="2"/>
  <c r="E2194" i="2"/>
  <c r="E2192" i="2"/>
  <c r="E2190" i="2"/>
  <c r="E2188" i="2"/>
  <c r="E2186" i="2"/>
  <c r="E2184" i="2"/>
  <c r="E2182" i="2"/>
  <c r="E2180" i="2"/>
  <c r="E2178" i="2"/>
  <c r="E2176" i="2"/>
  <c r="E2174" i="2"/>
  <c r="E2172" i="2"/>
  <c r="E2170" i="2"/>
  <c r="E2168" i="2"/>
  <c r="E2166" i="2"/>
  <c r="E2164" i="2"/>
  <c r="E2162" i="2"/>
  <c r="E2160" i="2"/>
  <c r="E2158" i="2"/>
  <c r="E2156" i="2"/>
  <c r="E2154" i="2"/>
  <c r="E2152" i="2"/>
  <c r="E2150" i="2"/>
  <c r="E2148" i="2"/>
  <c r="E2146" i="2"/>
  <c r="E2144" i="2"/>
  <c r="E2142" i="2"/>
  <c r="E2140" i="2"/>
  <c r="E2138" i="2"/>
  <c r="E2136" i="2"/>
  <c r="E2134" i="2"/>
  <c r="E2132" i="2"/>
  <c r="E2130" i="2"/>
  <c r="E2128" i="2"/>
  <c r="E2126" i="2"/>
  <c r="E2124" i="2"/>
  <c r="E2122" i="2"/>
  <c r="E2120" i="2"/>
  <c r="E2118" i="2"/>
  <c r="E2116" i="2"/>
  <c r="E2114" i="2"/>
  <c r="E2112" i="2"/>
  <c r="E2110" i="2"/>
  <c r="E2108" i="2"/>
  <c r="E2106" i="2"/>
  <c r="E2104" i="2"/>
  <c r="E2102" i="2"/>
  <c r="E2100" i="2"/>
  <c r="E2098" i="2"/>
  <c r="E2096" i="2"/>
  <c r="E2094" i="2"/>
  <c r="E2092" i="2"/>
  <c r="E2090" i="2"/>
  <c r="E2088" i="2"/>
  <c r="E2086" i="2"/>
  <c r="E2084" i="2"/>
  <c r="E2082" i="2"/>
  <c r="E2080" i="2"/>
  <c r="E2078" i="2"/>
  <c r="E2076" i="2"/>
  <c r="E2074" i="2"/>
  <c r="E2072" i="2"/>
  <c r="E2070" i="2"/>
  <c r="E2068" i="2"/>
  <c r="E2066" i="2"/>
  <c r="E2064" i="2"/>
  <c r="E2062" i="2"/>
  <c r="E2060" i="2"/>
  <c r="E3526" i="2"/>
  <c r="E3516" i="2"/>
  <c r="E3512" i="2"/>
  <c r="E3508" i="2"/>
  <c r="E3502" i="2"/>
  <c r="E3498" i="2"/>
  <c r="E3496" i="2"/>
  <c r="E3494" i="2"/>
  <c r="E3490" i="2"/>
  <c r="E3486" i="2"/>
  <c r="E3482" i="2"/>
  <c r="E3478" i="2"/>
  <c r="E3474" i="2"/>
  <c r="E3470" i="2"/>
  <c r="E3466" i="2"/>
  <c r="E3529" i="2"/>
  <c r="E3527" i="2"/>
  <c r="E3525" i="2"/>
  <c r="E3523" i="2"/>
  <c r="E3521" i="2"/>
  <c r="E3519" i="2"/>
  <c r="E3517" i="2"/>
  <c r="E3515" i="2"/>
  <c r="E3513" i="2"/>
  <c r="E3511" i="2"/>
  <c r="E3509" i="2"/>
  <c r="E3507" i="2"/>
  <c r="E3505" i="2"/>
  <c r="E3503" i="2"/>
  <c r="E3501" i="2"/>
  <c r="E3499" i="2"/>
  <c r="E3497" i="2"/>
  <c r="E3495" i="2"/>
  <c r="E3493" i="2"/>
  <c r="E3491" i="2"/>
  <c r="E3489" i="2"/>
  <c r="E3487" i="2"/>
  <c r="E3485" i="2"/>
  <c r="E3483" i="2"/>
  <c r="E3481" i="2"/>
  <c r="E3479" i="2"/>
  <c r="E3477" i="2"/>
  <c r="E3475" i="2"/>
  <c r="E3473" i="2"/>
  <c r="E3471" i="2"/>
  <c r="E3469" i="2"/>
  <c r="E3467" i="2"/>
  <c r="E3465" i="2"/>
  <c r="E3528" i="2"/>
  <c r="E3524" i="2"/>
  <c r="E3522" i="2"/>
  <c r="E3520" i="2"/>
  <c r="E3518" i="2"/>
  <c r="E3514" i="2"/>
  <c r="E3510" i="2"/>
  <c r="E3506" i="2"/>
  <c r="E3504" i="2"/>
  <c r="E3500" i="2"/>
  <c r="E3492" i="2"/>
  <c r="E3488" i="2"/>
  <c r="E3484" i="2"/>
  <c r="E3480" i="2"/>
  <c r="E3476" i="2"/>
  <c r="E3472" i="2"/>
  <c r="E3468" i="2"/>
  <c r="F3529" i="2"/>
  <c r="F3527" i="2"/>
  <c r="F3525" i="2"/>
  <c r="F3523" i="2"/>
  <c r="F3521" i="2"/>
  <c r="F3519" i="2"/>
  <c r="F3517" i="2"/>
  <c r="F3515" i="2"/>
  <c r="F3513" i="2"/>
  <c r="F3511" i="2"/>
  <c r="F3509" i="2"/>
  <c r="F3507" i="2"/>
  <c r="F3505" i="2"/>
  <c r="F3503" i="2"/>
  <c r="F3501" i="2"/>
  <c r="F3499" i="2"/>
  <c r="F3497" i="2"/>
  <c r="F3495" i="2"/>
  <c r="F3493" i="2"/>
  <c r="F3491" i="2"/>
  <c r="F3489" i="2"/>
  <c r="F3487" i="2"/>
  <c r="F3485" i="2"/>
  <c r="F3483" i="2"/>
  <c r="F3481" i="2"/>
  <c r="F3479" i="2"/>
  <c r="F3477" i="2"/>
  <c r="F3475" i="2"/>
  <c r="F3473" i="2"/>
  <c r="F3471" i="2"/>
  <c r="F3469" i="2"/>
  <c r="F3467" i="2"/>
  <c r="F3465" i="2"/>
  <c r="F3526" i="2"/>
  <c r="F3524" i="2"/>
  <c r="F3518" i="2"/>
  <c r="F3514" i="2"/>
  <c r="F3510" i="2"/>
  <c r="F3508" i="2"/>
  <c r="F3504" i="2"/>
  <c r="F3500" i="2"/>
  <c r="F3498" i="2"/>
  <c r="F3492" i="2"/>
  <c r="F3490" i="2"/>
  <c r="F3486" i="2"/>
  <c r="F3484" i="2"/>
  <c r="F3480" i="2"/>
  <c r="F3474" i="2"/>
  <c r="F3470" i="2"/>
  <c r="F3468" i="2"/>
  <c r="F3528" i="2"/>
  <c r="F3522" i="2"/>
  <c r="F3520" i="2"/>
  <c r="F3516" i="2"/>
  <c r="F3512" i="2"/>
  <c r="F3506" i="2"/>
  <c r="F3502" i="2"/>
  <c r="F3496" i="2"/>
  <c r="F3494" i="2"/>
  <c r="F3488" i="2"/>
  <c r="F3482" i="2"/>
  <c r="F3478" i="2"/>
  <c r="F3476" i="2"/>
  <c r="F3472" i="2"/>
  <c r="F3466" i="2"/>
  <c r="E5005" i="2"/>
  <c r="E5009" i="2"/>
  <c r="E227" i="2"/>
  <c r="E231" i="2"/>
  <c r="E235" i="2"/>
  <c r="E239" i="2"/>
  <c r="E243" i="2"/>
  <c r="E247" i="2"/>
  <c r="E251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28" i="2"/>
  <c r="E248" i="2"/>
  <c r="E139" i="2"/>
  <c r="E147" i="2"/>
  <c r="E155" i="2"/>
  <c r="E163" i="2"/>
  <c r="E171" i="2"/>
  <c r="E179" i="2"/>
  <c r="E187" i="2"/>
  <c r="E195" i="2"/>
  <c r="E203" i="2"/>
  <c r="E211" i="2"/>
  <c r="E219" i="2"/>
  <c r="E5006" i="2"/>
  <c r="E5010" i="2"/>
  <c r="E232" i="2"/>
  <c r="E236" i="2"/>
  <c r="E240" i="2"/>
  <c r="E244" i="2"/>
  <c r="E252" i="2"/>
  <c r="E143" i="2"/>
  <c r="E151" i="2"/>
  <c r="E159" i="2"/>
  <c r="E167" i="2"/>
  <c r="E175" i="2"/>
  <c r="E183" i="2"/>
  <c r="E191" i="2"/>
  <c r="E199" i="2"/>
  <c r="E207" i="2"/>
  <c r="E215" i="2"/>
  <c r="E223" i="2"/>
  <c r="E5007" i="2"/>
  <c r="E229" i="2"/>
  <c r="E237" i="2"/>
  <c r="E245" i="2"/>
  <c r="E136" i="2"/>
  <c r="E144" i="2"/>
  <c r="E152" i="2"/>
  <c r="E160" i="2"/>
  <c r="E168" i="2"/>
  <c r="E176" i="2"/>
  <c r="E184" i="2"/>
  <c r="E192" i="2"/>
  <c r="E200" i="2"/>
  <c r="E208" i="2"/>
  <c r="E216" i="2"/>
  <c r="E224" i="2"/>
  <c r="E5011" i="2"/>
  <c r="E233" i="2"/>
  <c r="E241" i="2"/>
  <c r="E249" i="2"/>
  <c r="E140" i="2"/>
  <c r="E148" i="2"/>
  <c r="E156" i="2"/>
  <c r="E164" i="2"/>
  <c r="E172" i="2"/>
  <c r="E180" i="2"/>
  <c r="E188" i="2"/>
  <c r="E196" i="2"/>
  <c r="E204" i="2"/>
  <c r="E212" i="2"/>
  <c r="E220" i="2"/>
  <c r="E5012" i="2"/>
  <c r="E234" i="2"/>
  <c r="E242" i="2"/>
  <c r="E250" i="2"/>
  <c r="E141" i="2"/>
  <c r="E149" i="2"/>
  <c r="E157" i="2"/>
  <c r="E165" i="2"/>
  <c r="E173" i="2"/>
  <c r="E181" i="2"/>
  <c r="E189" i="2"/>
  <c r="E197" i="2"/>
  <c r="E205" i="2"/>
  <c r="E213" i="2"/>
  <c r="E221" i="2"/>
  <c r="E5008" i="2"/>
  <c r="E230" i="2"/>
  <c r="E238" i="2"/>
  <c r="E246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F5008" i="2"/>
  <c r="F5012" i="2"/>
  <c r="F230" i="2"/>
  <c r="F234" i="2"/>
  <c r="F238" i="2"/>
  <c r="F242" i="2"/>
  <c r="F246" i="2"/>
  <c r="F250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5005" i="2"/>
  <c r="F5009" i="2"/>
  <c r="F231" i="2"/>
  <c r="F239" i="2"/>
  <c r="F247" i="2"/>
  <c r="F138" i="2"/>
  <c r="F146" i="2"/>
  <c r="F154" i="2"/>
  <c r="F162" i="2"/>
  <c r="F227" i="2"/>
  <c r="F235" i="2"/>
  <c r="F243" i="2"/>
  <c r="F251" i="2"/>
  <c r="F142" i="2"/>
  <c r="F150" i="2"/>
  <c r="F158" i="2"/>
  <c r="F166" i="2"/>
  <c r="F5010" i="2"/>
  <c r="F232" i="2"/>
  <c r="F240" i="2"/>
  <c r="F248" i="2"/>
  <c r="F139" i="2"/>
  <c r="F147" i="2"/>
  <c r="F155" i="2"/>
  <c r="F163" i="2"/>
  <c r="F170" i="2"/>
  <c r="F175" i="2"/>
  <c r="F180" i="2"/>
  <c r="F186" i="2"/>
  <c r="F191" i="2"/>
  <c r="F196" i="2"/>
  <c r="F202" i="2"/>
  <c r="F207" i="2"/>
  <c r="F212" i="2"/>
  <c r="F218" i="2"/>
  <c r="F223" i="2"/>
  <c r="F224" i="2"/>
  <c r="F5006" i="2"/>
  <c r="F228" i="2"/>
  <c r="F236" i="2"/>
  <c r="F244" i="2"/>
  <c r="F252" i="2"/>
  <c r="F143" i="2"/>
  <c r="F151" i="2"/>
  <c r="F159" i="2"/>
  <c r="F167" i="2"/>
  <c r="F172" i="2"/>
  <c r="F178" i="2"/>
  <c r="F183" i="2"/>
  <c r="F188" i="2"/>
  <c r="F194" i="2"/>
  <c r="F199" i="2"/>
  <c r="F204" i="2"/>
  <c r="F210" i="2"/>
  <c r="F215" i="2"/>
  <c r="F220" i="2"/>
  <c r="F226" i="2"/>
  <c r="F5007" i="2"/>
  <c r="F229" i="2"/>
  <c r="F237" i="2"/>
  <c r="F245" i="2"/>
  <c r="F136" i="2"/>
  <c r="F144" i="2"/>
  <c r="F152" i="2"/>
  <c r="F160" i="2"/>
  <c r="F168" i="2"/>
  <c r="F174" i="2"/>
  <c r="F179" i="2"/>
  <c r="F184" i="2"/>
  <c r="F190" i="2"/>
  <c r="F195" i="2"/>
  <c r="F200" i="2"/>
  <c r="F206" i="2"/>
  <c r="F211" i="2"/>
  <c r="F216" i="2"/>
  <c r="F222" i="2"/>
  <c r="F5011" i="2"/>
  <c r="F233" i="2"/>
  <c r="F241" i="2"/>
  <c r="F249" i="2"/>
  <c r="F140" i="2"/>
  <c r="F148" i="2"/>
  <c r="F156" i="2"/>
  <c r="F164" i="2"/>
  <c r="F171" i="2"/>
  <c r="F176" i="2"/>
  <c r="F182" i="2"/>
  <c r="F187" i="2"/>
  <c r="F192" i="2"/>
  <c r="F198" i="2"/>
  <c r="F203" i="2"/>
  <c r="F208" i="2"/>
  <c r="F214" i="2"/>
  <c r="F219" i="2"/>
  <c r="R12" i="2"/>
  <c r="E4607" i="2"/>
  <c r="E4494" i="2"/>
  <c r="E4091" i="2"/>
  <c r="E4492" i="2"/>
  <c r="E3820" i="2"/>
  <c r="E4598" i="2"/>
  <c r="E4388" i="2"/>
  <c r="E4262" i="2"/>
  <c r="E4505" i="2"/>
  <c r="E4491" i="2"/>
  <c r="E5210" i="2"/>
  <c r="E5105" i="2"/>
  <c r="E4669" i="2"/>
  <c r="E4261" i="2"/>
  <c r="E3451" i="2"/>
  <c r="E4240" i="2"/>
  <c r="E4588" i="2"/>
  <c r="E4256" i="2"/>
  <c r="E4360" i="2"/>
  <c r="E5109" i="2"/>
  <c r="E5206" i="2"/>
  <c r="E2272" i="2"/>
  <c r="E4070" i="2"/>
  <c r="E5122" i="2"/>
  <c r="E5170" i="2"/>
  <c r="E5200" i="2"/>
  <c r="E3823" i="2"/>
  <c r="E5198" i="2"/>
  <c r="E4935" i="2"/>
  <c r="E4230" i="2"/>
  <c r="E5194" i="2"/>
  <c r="E5144" i="2"/>
  <c r="E5058" i="2"/>
  <c r="E4670" i="2"/>
  <c r="E4766" i="2"/>
  <c r="E4836" i="2"/>
  <c r="E3827" i="2"/>
  <c r="E4234" i="2"/>
  <c r="E3831" i="2"/>
  <c r="E4258" i="2"/>
  <c r="E5187" i="2"/>
  <c r="E5101" i="2"/>
  <c r="E4603" i="2"/>
  <c r="E5183" i="2"/>
  <c r="E5179" i="2"/>
  <c r="E5081" i="2"/>
  <c r="E5177" i="2"/>
  <c r="E4803" i="2"/>
  <c r="E4911" i="2"/>
  <c r="E5059" i="2"/>
  <c r="E5169" i="2"/>
  <c r="E3069" i="2"/>
  <c r="E5161" i="2"/>
  <c r="E5160" i="2"/>
  <c r="E5028" i="2"/>
  <c r="E4676" i="2"/>
  <c r="E5155" i="2"/>
  <c r="E4673" i="2"/>
  <c r="E3452" i="2"/>
  <c r="E5153" i="2"/>
  <c r="E4983" i="2"/>
  <c r="E4972" i="2"/>
  <c r="E2330" i="2"/>
  <c r="E5145" i="2"/>
  <c r="E4368" i="2"/>
  <c r="E5142" i="2"/>
  <c r="E4593" i="2"/>
  <c r="E5140" i="2"/>
  <c r="E4937" i="2"/>
  <c r="E309" i="2"/>
  <c r="E5131" i="2"/>
  <c r="E3830" i="2"/>
  <c r="E4914" i="2"/>
  <c r="E5126" i="2"/>
  <c r="E4719" i="2"/>
  <c r="E5120" i="2"/>
  <c r="E5114" i="2"/>
  <c r="E3038" i="2"/>
  <c r="E4671" i="2"/>
  <c r="E5107" i="2"/>
  <c r="E4373" i="2"/>
  <c r="E5102" i="2"/>
  <c r="E2331" i="2"/>
  <c r="E5095" i="2"/>
  <c r="E5099" i="2"/>
  <c r="E4838" i="2"/>
  <c r="E425" i="2"/>
  <c r="E4595" i="2"/>
  <c r="E5088" i="2"/>
  <c r="E2274" i="2"/>
  <c r="E5082" i="2"/>
  <c r="E5086" i="2"/>
  <c r="E3850" i="2"/>
  <c r="E4805" i="2"/>
  <c r="E5075" i="2"/>
  <c r="E3015" i="2"/>
  <c r="E4497" i="2"/>
  <c r="E4507" i="2"/>
  <c r="E4385" i="2"/>
  <c r="E4389" i="2"/>
  <c r="E4381" i="2"/>
  <c r="E4370" i="2"/>
  <c r="E5026" i="2"/>
  <c r="E4728" i="2"/>
  <c r="E4257" i="2"/>
  <c r="E4674" i="2"/>
  <c r="E4660" i="2"/>
  <c r="E4806" i="2"/>
  <c r="E4496" i="2"/>
  <c r="E3848" i="2"/>
  <c r="E3057" i="2"/>
  <c r="E5164" i="2"/>
  <c r="E5207" i="2"/>
  <c r="E4675" i="2"/>
  <c r="E4084" i="2"/>
  <c r="E5185" i="2"/>
  <c r="E5024" i="2"/>
  <c r="E481" i="2"/>
  <c r="E5202" i="2"/>
  <c r="E3032" i="2"/>
  <c r="E5112" i="2"/>
  <c r="E5040" i="2"/>
  <c r="E5197" i="2"/>
  <c r="E5196" i="2"/>
  <c r="E4594" i="2"/>
  <c r="E4071" i="2"/>
  <c r="E3444" i="2"/>
  <c r="E5193" i="2"/>
  <c r="E4949" i="2"/>
  <c r="E3842" i="2"/>
  <c r="E5191" i="2"/>
  <c r="E3847" i="2"/>
  <c r="E4599" i="2"/>
  <c r="E5110" i="2"/>
  <c r="E5188" i="2"/>
  <c r="E3463" i="2"/>
  <c r="E4765" i="2"/>
  <c r="E5184" i="2"/>
  <c r="E3067" i="2"/>
  <c r="E5180" i="2"/>
  <c r="E5174" i="2"/>
  <c r="E4936" i="2"/>
  <c r="E5171" i="2"/>
  <c r="E5069" i="2"/>
  <c r="E4259" i="2"/>
  <c r="E4767" i="2"/>
  <c r="E3819" i="2"/>
  <c r="E5162" i="2"/>
  <c r="E4092" i="2"/>
  <c r="E5157" i="2"/>
  <c r="E4837" i="2"/>
  <c r="E5156" i="2"/>
  <c r="E5002" i="2"/>
  <c r="E5150" i="2"/>
  <c r="E3846" i="2"/>
  <c r="E5149" i="2"/>
  <c r="E5146" i="2"/>
  <c r="E4231" i="2"/>
  <c r="E3821" i="2"/>
  <c r="E4952" i="2"/>
  <c r="E5143" i="2"/>
  <c r="E4950" i="2"/>
  <c r="E4264" i="2"/>
  <c r="E5134" i="2"/>
  <c r="E4730" i="2"/>
  <c r="E5132" i="2"/>
  <c r="E4726" i="2"/>
  <c r="E5123" i="2"/>
  <c r="E5127" i="2"/>
  <c r="E4720" i="2"/>
  <c r="E5121" i="2"/>
  <c r="E5115" i="2"/>
  <c r="E3039" i="2"/>
  <c r="E4672" i="2"/>
  <c r="E5108" i="2"/>
  <c r="E4665" i="2"/>
  <c r="E5103" i="2"/>
  <c r="E3023" i="2"/>
  <c r="E5096" i="2"/>
  <c r="E5100" i="2"/>
  <c r="E5091" i="2"/>
  <c r="E488" i="2"/>
  <c r="E4596" i="2"/>
  <c r="E5089" i="2"/>
  <c r="E3852" i="2"/>
  <c r="E5083" i="2"/>
  <c r="E5087" i="2"/>
  <c r="E4233" i="2"/>
  <c r="E5072" i="2"/>
  <c r="E5076" i="2"/>
  <c r="E3454" i="2"/>
  <c r="E4773" i="2"/>
  <c r="E5063" i="2"/>
  <c r="E5067" i="2"/>
  <c r="E4391" i="2"/>
  <c r="E5050" i="2"/>
  <c r="E5054" i="2"/>
  <c r="E3435" i="2"/>
  <c r="E4384" i="2"/>
  <c r="E5043" i="2"/>
  <c r="E5047" i="2"/>
  <c r="E3056" i="2"/>
  <c r="E4721" i="2"/>
  <c r="E5038" i="2"/>
  <c r="E5032" i="2"/>
  <c r="E5036" i="2"/>
  <c r="E3853" i="2"/>
  <c r="E4266" i="2"/>
  <c r="E5014" i="2"/>
  <c r="E5018" i="2"/>
  <c r="E5022" i="2"/>
  <c r="E3068" i="2"/>
  <c r="E4254" i="2"/>
  <c r="E4986" i="2"/>
  <c r="E4990" i="2"/>
  <c r="E4994" i="2"/>
  <c r="E4998" i="2"/>
  <c r="E401" i="2"/>
  <c r="E4609" i="2"/>
  <c r="E4974" i="2"/>
  <c r="E4978" i="2"/>
  <c r="E4982" i="2"/>
  <c r="E4094" i="2"/>
  <c r="E4955" i="2"/>
  <c r="E4959" i="2"/>
  <c r="E4962" i="2"/>
  <c r="E4966" i="2"/>
  <c r="E255" i="2"/>
  <c r="E4085" i="2"/>
  <c r="E4382" i="2"/>
  <c r="E4503" i="2"/>
  <c r="E4251" i="2"/>
  <c r="E4362" i="2"/>
  <c r="E4729" i="2"/>
  <c r="E5201" i="2"/>
  <c r="E3450" i="2"/>
  <c r="E4235" i="2"/>
  <c r="E4662" i="2"/>
  <c r="E4074" i="2"/>
  <c r="E4872" i="2"/>
  <c r="E3828" i="2"/>
  <c r="E4069" i="2"/>
  <c r="E4361" i="2"/>
  <c r="E5208" i="2"/>
  <c r="E4083" i="2"/>
  <c r="E5079" i="2"/>
  <c r="E4802" i="2"/>
  <c r="E4073" i="2"/>
  <c r="E5205" i="2"/>
  <c r="E5137" i="2"/>
  <c r="E4727" i="2"/>
  <c r="E5203" i="2"/>
  <c r="E4608" i="2"/>
  <c r="E5166" i="2"/>
  <c r="E5199" i="2"/>
  <c r="E3832" i="2"/>
  <c r="E3459" i="2"/>
  <c r="E4591" i="2"/>
  <c r="E5070" i="2"/>
  <c r="E4771" i="2"/>
  <c r="E4090" i="2"/>
  <c r="E5192" i="2"/>
  <c r="E3851" i="2"/>
  <c r="E4369" i="2"/>
  <c r="E4363" i="2"/>
  <c r="E5025" i="2"/>
  <c r="E5111" i="2"/>
  <c r="E4666" i="2"/>
  <c r="E4664" i="2"/>
  <c r="E459" i="2"/>
  <c r="E5181" i="2"/>
  <c r="E4590" i="2"/>
  <c r="E4379" i="2"/>
  <c r="E5175" i="2"/>
  <c r="E5173" i="2"/>
  <c r="E5172" i="2"/>
  <c r="E4263" i="2"/>
  <c r="E4260" i="2"/>
  <c r="E5167" i="2"/>
  <c r="E5163" i="2"/>
  <c r="E4509" i="2"/>
  <c r="E4506" i="2"/>
  <c r="E5158" i="2"/>
  <c r="E5003" i="2"/>
  <c r="E3434" i="2"/>
  <c r="E5154" i="2"/>
  <c r="E5151" i="2"/>
  <c r="E4390" i="2"/>
  <c r="E4236" i="2"/>
  <c r="E5147" i="2"/>
  <c r="E4380" i="2"/>
  <c r="E4366" i="2"/>
  <c r="E4953" i="2"/>
  <c r="E3036" i="2"/>
  <c r="E5138" i="2"/>
  <c r="E4510" i="2"/>
  <c r="E5135" i="2"/>
  <c r="E5129" i="2"/>
  <c r="E5133" i="2"/>
  <c r="E4912" i="2"/>
  <c r="E5124" i="2"/>
  <c r="E5128" i="2"/>
  <c r="E5118" i="2"/>
  <c r="E2280" i="2"/>
  <c r="E5116" i="2"/>
  <c r="E3040" i="2"/>
  <c r="E4900" i="2"/>
  <c r="E4088" i="2"/>
  <c r="E4874" i="2"/>
  <c r="E4602" i="2"/>
  <c r="E4387" i="2"/>
  <c r="E4668" i="2"/>
  <c r="E5106" i="2"/>
  <c r="E3844" i="2"/>
  <c r="E408" i="2"/>
  <c r="E3462" i="2"/>
  <c r="E4807" i="2"/>
  <c r="E4508" i="2"/>
  <c r="E5190" i="2"/>
  <c r="E5094" i="2"/>
  <c r="E5176" i="2"/>
  <c r="E5168" i="2"/>
  <c r="E5027" i="2"/>
  <c r="E485" i="2"/>
  <c r="E5148" i="2"/>
  <c r="E4592" i="2"/>
  <c r="E5130" i="2"/>
  <c r="E4493" i="2"/>
  <c r="E3441" i="2"/>
  <c r="E5104" i="2"/>
  <c r="E5097" i="2"/>
  <c r="E5092" i="2"/>
  <c r="E4834" i="2"/>
  <c r="E4808" i="2"/>
  <c r="E267" i="2"/>
  <c r="E5073" i="2"/>
  <c r="E4093" i="2"/>
  <c r="E5061" i="2"/>
  <c r="E5066" i="2"/>
  <c r="E4768" i="2"/>
  <c r="E5052" i="2"/>
  <c r="E5057" i="2"/>
  <c r="E4731" i="2"/>
  <c r="E5045" i="2"/>
  <c r="E2326" i="2"/>
  <c r="E4722" i="2"/>
  <c r="E5030" i="2"/>
  <c r="E5035" i="2"/>
  <c r="E3854" i="2"/>
  <c r="E4678" i="2"/>
  <c r="E5017" i="2"/>
  <c r="E5023" i="2"/>
  <c r="E4252" i="2"/>
  <c r="E4985" i="2"/>
  <c r="E4991" i="2"/>
  <c r="E4996" i="2"/>
  <c r="E5001" i="2"/>
  <c r="E4610" i="2"/>
  <c r="E4976" i="2"/>
  <c r="E4981" i="2"/>
  <c r="E4600" i="2"/>
  <c r="E4957" i="2"/>
  <c r="E4961" i="2"/>
  <c r="E4967" i="2"/>
  <c r="E460" i="2"/>
  <c r="E4512" i="2"/>
  <c r="E4939" i="2"/>
  <c r="E4943" i="2"/>
  <c r="E4947" i="2"/>
  <c r="E3066" i="2"/>
  <c r="E4077" i="2"/>
  <c r="E4502" i="2"/>
  <c r="E4917" i="2"/>
  <c r="E4921" i="2"/>
  <c r="E4925" i="2"/>
  <c r="E4929" i="2"/>
  <c r="E4933" i="2"/>
  <c r="E2316" i="2"/>
  <c r="E3857" i="2"/>
  <c r="E4903" i="2"/>
  <c r="E4907" i="2"/>
  <c r="E474" i="2"/>
  <c r="E3432" i="2"/>
  <c r="E4376" i="2"/>
  <c r="E4878" i="2"/>
  <c r="E4882" i="2"/>
  <c r="E4886" i="2"/>
  <c r="E4890" i="2"/>
  <c r="E4894" i="2"/>
  <c r="E4898" i="2"/>
  <c r="E461" i="2"/>
  <c r="E3826" i="2"/>
  <c r="E4268" i="2"/>
  <c r="E4842" i="2"/>
  <c r="E4846" i="2"/>
  <c r="E4850" i="2"/>
  <c r="E4854" i="2"/>
  <c r="E4858" i="2"/>
  <c r="E4862" i="2"/>
  <c r="E4866" i="2"/>
  <c r="E465" i="2"/>
  <c r="E3065" i="2"/>
  <c r="E4242" i="2"/>
  <c r="E4246" i="2"/>
  <c r="E4250" i="2"/>
  <c r="E4812" i="2"/>
  <c r="E4816" i="2"/>
  <c r="E4820" i="2"/>
  <c r="E4824" i="2"/>
  <c r="E4828" i="2"/>
  <c r="E4832" i="2"/>
  <c r="E2328" i="2"/>
  <c r="E3455" i="2"/>
  <c r="E4096" i="2"/>
  <c r="E4100" i="2"/>
  <c r="E4801" i="2"/>
  <c r="E4777" i="2"/>
  <c r="E4781" i="2"/>
  <c r="E4785" i="2"/>
  <c r="E4789" i="2"/>
  <c r="E4793" i="2"/>
  <c r="E4797" i="2"/>
  <c r="E424" i="2"/>
  <c r="E2319" i="2"/>
  <c r="E3438" i="2"/>
  <c r="E4081" i="2"/>
  <c r="E4732" i="2"/>
  <c r="E4736" i="2"/>
  <c r="E4740" i="2"/>
  <c r="E4744" i="2"/>
  <c r="E4748" i="2"/>
  <c r="E4752" i="2"/>
  <c r="E4756" i="2"/>
  <c r="E4760" i="2"/>
  <c r="E307" i="2"/>
  <c r="E2334" i="2"/>
  <c r="E3073" i="2"/>
  <c r="E3860" i="2"/>
  <c r="E3864" i="2"/>
  <c r="E4718" i="2"/>
  <c r="E4682" i="2"/>
  <c r="E4686" i="2"/>
  <c r="E4690" i="2"/>
  <c r="E4694" i="2"/>
  <c r="E4698" i="2"/>
  <c r="E4702" i="2"/>
  <c r="E4706" i="2"/>
  <c r="E4710" i="2"/>
  <c r="E4714" i="2"/>
  <c r="E256" i="2"/>
  <c r="E2325" i="2"/>
  <c r="E3060" i="2"/>
  <c r="E3064" i="2"/>
  <c r="E3837" i="2"/>
  <c r="E4658" i="2"/>
  <c r="E4615" i="2"/>
  <c r="E4619" i="2"/>
  <c r="E4623" i="2"/>
  <c r="E4627" i="2"/>
  <c r="E4631" i="2"/>
  <c r="E4635" i="2"/>
  <c r="E4639" i="2"/>
  <c r="E4643" i="2"/>
  <c r="E4647" i="2"/>
  <c r="E4651" i="2"/>
  <c r="E4655" i="2"/>
  <c r="E254" i="2"/>
  <c r="E2283" i="2"/>
  <c r="E3026" i="2"/>
  <c r="E3030" i="2"/>
  <c r="E3533" i="2"/>
  <c r="E3537" i="2"/>
  <c r="E4516" i="2"/>
  <c r="E4520" i="2"/>
  <c r="E4524" i="2"/>
  <c r="E4528" i="2"/>
  <c r="E4532" i="2"/>
  <c r="E4536" i="2"/>
  <c r="E4540" i="2"/>
  <c r="E4544" i="2"/>
  <c r="E4548" i="2"/>
  <c r="E4552" i="2"/>
  <c r="E4556" i="2"/>
  <c r="E4560" i="2"/>
  <c r="E4564" i="2"/>
  <c r="E4568" i="2"/>
  <c r="E4572" i="2"/>
  <c r="E4576" i="2"/>
  <c r="E4580" i="2"/>
  <c r="E4584" i="2"/>
  <c r="E81" i="2"/>
  <c r="E426" i="2"/>
  <c r="E2270" i="2"/>
  <c r="E3446" i="2"/>
  <c r="E4486" i="2"/>
  <c r="E4394" i="2"/>
  <c r="E4398" i="2"/>
  <c r="E4402" i="2"/>
  <c r="E4406" i="2"/>
  <c r="E4410" i="2"/>
  <c r="E4414" i="2"/>
  <c r="E4418" i="2"/>
  <c r="E4422" i="2"/>
  <c r="E4426" i="2"/>
  <c r="E4430" i="2"/>
  <c r="E4434" i="2"/>
  <c r="E4438" i="2"/>
  <c r="E4442" i="2"/>
  <c r="E4446" i="2"/>
  <c r="E4450" i="2"/>
  <c r="E4454" i="2"/>
  <c r="E4458" i="2"/>
  <c r="E4462" i="2"/>
  <c r="E4466" i="2"/>
  <c r="E4470" i="2"/>
  <c r="E4474" i="2"/>
  <c r="E4478" i="2"/>
  <c r="E4482" i="2"/>
  <c r="E78" i="2"/>
  <c r="E411" i="2"/>
  <c r="E491" i="2"/>
  <c r="E2321" i="2"/>
  <c r="E3077" i="2"/>
  <c r="E3081" i="2"/>
  <c r="E3085" i="2"/>
  <c r="E3089" i="2"/>
  <c r="E3093" i="2"/>
  <c r="E4357" i="2"/>
  <c r="E4271" i="2"/>
  <c r="E4275" i="2"/>
  <c r="E4279" i="2"/>
  <c r="E4283" i="2"/>
  <c r="E4287" i="2"/>
  <c r="E4291" i="2"/>
  <c r="E4295" i="2"/>
  <c r="E4299" i="2"/>
  <c r="E4303" i="2"/>
  <c r="E4307" i="2"/>
  <c r="E4311" i="2"/>
  <c r="E4315" i="2"/>
  <c r="E4319" i="2"/>
  <c r="E4323" i="2"/>
  <c r="E4327" i="2"/>
  <c r="E4331" i="2"/>
  <c r="E4335" i="2"/>
  <c r="E4339" i="2"/>
  <c r="E4343" i="2"/>
  <c r="E4347" i="2"/>
  <c r="E4351" i="2"/>
  <c r="E33" i="2"/>
  <c r="E74" i="2"/>
  <c r="E479" i="2"/>
  <c r="E2277" i="2"/>
  <c r="E3042" i="2"/>
  <c r="E3046" i="2"/>
  <c r="E3050" i="2"/>
  <c r="E3054" i="2"/>
  <c r="E4107" i="2"/>
  <c r="E4111" i="2"/>
  <c r="E4115" i="2"/>
  <c r="E4119" i="2"/>
  <c r="E4123" i="2"/>
  <c r="E4127" i="2"/>
  <c r="E4131" i="2"/>
  <c r="E4135" i="2"/>
  <c r="E4139" i="2"/>
  <c r="E4143" i="2"/>
  <c r="E4147" i="2"/>
  <c r="E4151" i="2"/>
  <c r="E4155" i="2"/>
  <c r="E4159" i="2"/>
  <c r="E4163" i="2"/>
  <c r="E4167" i="2"/>
  <c r="E4171" i="2"/>
  <c r="E4175" i="2"/>
  <c r="E4179" i="2"/>
  <c r="E4183" i="2"/>
  <c r="E4187" i="2"/>
  <c r="E4191" i="2"/>
  <c r="E4195" i="2"/>
  <c r="E4199" i="2"/>
  <c r="E4203" i="2"/>
  <c r="E4207" i="2"/>
  <c r="E4211" i="2"/>
  <c r="E4215" i="2"/>
  <c r="E4219" i="2"/>
  <c r="E4223" i="2"/>
  <c r="E4227" i="2"/>
  <c r="E269" i="2"/>
  <c r="E428" i="2"/>
  <c r="E496" i="2"/>
  <c r="E499" i="2"/>
  <c r="E2338" i="2"/>
  <c r="E2342" i="2"/>
  <c r="E2346" i="2"/>
  <c r="E3868" i="2"/>
  <c r="E3872" i="2"/>
  <c r="E3876" i="2"/>
  <c r="E3880" i="2"/>
  <c r="E3884" i="2"/>
  <c r="E3888" i="2"/>
  <c r="E3892" i="2"/>
  <c r="E3896" i="2"/>
  <c r="E3900" i="2"/>
  <c r="E3904" i="2"/>
  <c r="E3908" i="2"/>
  <c r="E3912" i="2"/>
  <c r="E3916" i="2"/>
  <c r="E3920" i="2"/>
  <c r="E3924" i="2"/>
  <c r="E3928" i="2"/>
  <c r="E3932" i="2"/>
  <c r="E3936" i="2"/>
  <c r="E3940" i="2"/>
  <c r="E3944" i="2"/>
  <c r="E3948" i="2"/>
  <c r="E3952" i="2"/>
  <c r="E3956" i="2"/>
  <c r="E3960" i="2"/>
  <c r="E3964" i="2"/>
  <c r="E3968" i="2"/>
  <c r="E3972" i="2"/>
  <c r="E3976" i="2"/>
  <c r="E3980" i="2"/>
  <c r="E3984" i="2"/>
  <c r="E3988" i="2"/>
  <c r="E3992" i="2"/>
  <c r="E3996" i="2"/>
  <c r="E4000" i="2"/>
  <c r="E4004" i="2"/>
  <c r="E4008" i="2"/>
  <c r="E4012" i="2"/>
  <c r="E4016" i="2"/>
  <c r="E4020" i="2"/>
  <c r="E4024" i="2"/>
  <c r="E4028" i="2"/>
  <c r="E4032" i="2"/>
  <c r="E4036" i="2"/>
  <c r="E4040" i="2"/>
  <c r="E4044" i="2"/>
  <c r="E4048" i="2"/>
  <c r="E4052" i="2"/>
  <c r="E4056" i="2"/>
  <c r="E4059" i="2"/>
  <c r="E4063" i="2"/>
  <c r="E4067" i="2"/>
  <c r="E289" i="2"/>
  <c r="E313" i="2"/>
  <c r="E466" i="2"/>
  <c r="E470" i="2"/>
  <c r="E2285" i="2"/>
  <c r="E2289" i="2"/>
  <c r="E2293" i="2"/>
  <c r="E2297" i="2"/>
  <c r="E2301" i="2"/>
  <c r="E2305" i="2"/>
  <c r="E2312" i="2"/>
  <c r="E2310" i="2"/>
  <c r="E3542" i="2"/>
  <c r="E3546" i="2"/>
  <c r="E3550" i="2"/>
  <c r="E3554" i="2"/>
  <c r="E3558" i="2"/>
  <c r="E3562" i="2"/>
  <c r="E3566" i="2"/>
  <c r="E3570" i="2"/>
  <c r="E3574" i="2"/>
  <c r="E3578" i="2"/>
  <c r="E3582" i="2"/>
  <c r="E3586" i="2"/>
  <c r="E3590" i="2"/>
  <c r="E3594" i="2"/>
  <c r="E3598" i="2"/>
  <c r="E3602" i="2"/>
  <c r="E3606" i="2"/>
  <c r="E3610" i="2"/>
  <c r="E3614" i="2"/>
  <c r="E3618" i="2"/>
  <c r="E3622" i="2"/>
  <c r="E3626" i="2"/>
  <c r="E3630" i="2"/>
  <c r="E3634" i="2"/>
  <c r="E3638" i="2"/>
  <c r="E3642" i="2"/>
  <c r="E3646" i="2"/>
  <c r="E3650" i="2"/>
  <c r="E3654" i="2"/>
  <c r="E3658" i="2"/>
  <c r="E3662" i="2"/>
  <c r="E3666" i="2"/>
  <c r="E3670" i="2"/>
  <c r="E3674" i="2"/>
  <c r="E3678" i="2"/>
  <c r="E3682" i="2"/>
  <c r="E3686" i="2"/>
  <c r="E3690" i="2"/>
  <c r="E3694" i="2"/>
  <c r="E3698" i="2"/>
  <c r="E3702" i="2"/>
  <c r="E3706" i="2"/>
  <c r="E3710" i="2"/>
  <c r="E3714" i="2"/>
  <c r="E3718" i="2"/>
  <c r="E3722" i="2"/>
  <c r="E3726" i="2"/>
  <c r="E3730" i="2"/>
  <c r="E3734" i="2"/>
  <c r="E3738" i="2"/>
  <c r="E3742" i="2"/>
  <c r="E3746" i="2"/>
  <c r="E3750" i="2"/>
  <c r="E3754" i="2"/>
  <c r="E3758" i="2"/>
  <c r="E3762" i="2"/>
  <c r="E3766" i="2"/>
  <c r="E3770" i="2"/>
  <c r="E3774" i="2"/>
  <c r="E3778" i="2"/>
  <c r="E3782" i="2"/>
  <c r="E3786" i="2"/>
  <c r="E3790" i="2"/>
  <c r="E3794" i="2"/>
  <c r="E3798" i="2"/>
  <c r="E3817" i="2"/>
  <c r="E3804" i="2"/>
  <c r="E3808" i="2"/>
  <c r="E3812" i="2"/>
  <c r="E3816" i="2"/>
  <c r="E316" i="2"/>
  <c r="E415" i="2"/>
  <c r="E419" i="2"/>
  <c r="E504" i="2"/>
  <c r="E508" i="2"/>
  <c r="E512" i="2"/>
  <c r="E516" i="2"/>
  <c r="E520" i="2"/>
  <c r="E524" i="2"/>
  <c r="E528" i="2"/>
  <c r="E532" i="2"/>
  <c r="E536" i="2"/>
  <c r="E540" i="2"/>
  <c r="E3097" i="2"/>
  <c r="E3101" i="2"/>
  <c r="E3105" i="2"/>
  <c r="E3109" i="2"/>
  <c r="E3113" i="2"/>
  <c r="E3117" i="2"/>
  <c r="E3121" i="2"/>
  <c r="E3125" i="2"/>
  <c r="E3129" i="2"/>
  <c r="E3133" i="2"/>
  <c r="E3137" i="2"/>
  <c r="E3141" i="2"/>
  <c r="E3145" i="2"/>
  <c r="E3149" i="2"/>
  <c r="E3153" i="2"/>
  <c r="E3157" i="2"/>
  <c r="E3161" i="2"/>
  <c r="E3165" i="2"/>
  <c r="E3169" i="2"/>
  <c r="E3173" i="2"/>
  <c r="E3177" i="2"/>
  <c r="E3181" i="2"/>
  <c r="E3185" i="2"/>
  <c r="E3189" i="2"/>
  <c r="E3193" i="2"/>
  <c r="E3197" i="2"/>
  <c r="E3201" i="2"/>
  <c r="E3205" i="2"/>
  <c r="E3209" i="2"/>
  <c r="E3213" i="2"/>
  <c r="E3217" i="2"/>
  <c r="E3221" i="2"/>
  <c r="E3225" i="2"/>
  <c r="E3229" i="2"/>
  <c r="E3233" i="2"/>
  <c r="E3237" i="2"/>
  <c r="E3241" i="2"/>
  <c r="E3245" i="2"/>
  <c r="E3249" i="2"/>
  <c r="E3253" i="2"/>
  <c r="E3257" i="2"/>
  <c r="E3261" i="2"/>
  <c r="E3265" i="2"/>
  <c r="E3269" i="2"/>
  <c r="E3273" i="2"/>
  <c r="E3277" i="2"/>
  <c r="E3281" i="2"/>
  <c r="E3285" i="2"/>
  <c r="E3289" i="2"/>
  <c r="E3293" i="2"/>
  <c r="E3297" i="2"/>
  <c r="E3301" i="2"/>
  <c r="E3305" i="2"/>
  <c r="E3309" i="2"/>
  <c r="E3313" i="2"/>
  <c r="E3317" i="2"/>
  <c r="E3321" i="2"/>
  <c r="E3325" i="2"/>
  <c r="E3329" i="2"/>
  <c r="E3333" i="2"/>
  <c r="E3337" i="2"/>
  <c r="E3341" i="2"/>
  <c r="E3345" i="2"/>
  <c r="E3349" i="2"/>
  <c r="E3353" i="2"/>
  <c r="E3357" i="2"/>
  <c r="E3361" i="2"/>
  <c r="E3365" i="2"/>
  <c r="E3369" i="2"/>
  <c r="E3373" i="2"/>
  <c r="E3377" i="2"/>
  <c r="E3381" i="2"/>
  <c r="E3385" i="2"/>
  <c r="E3389" i="2"/>
  <c r="E3393" i="2"/>
  <c r="E3420" i="2"/>
  <c r="E3424" i="2"/>
  <c r="E3428" i="2"/>
  <c r="E3397" i="2"/>
  <c r="E3401" i="2"/>
  <c r="E3405" i="2"/>
  <c r="E3409" i="2"/>
  <c r="E3413" i="2"/>
  <c r="E3" i="2"/>
  <c r="E259" i="2"/>
  <c r="E263" i="2"/>
  <c r="E294" i="2"/>
  <c r="E298" i="2"/>
  <c r="E318" i="2"/>
  <c r="E321" i="2"/>
  <c r="E325" i="2"/>
  <c r="E329" i="2"/>
  <c r="E431" i="2"/>
  <c r="E435" i="2"/>
  <c r="E439" i="2"/>
  <c r="E443" i="2"/>
  <c r="E447" i="2"/>
  <c r="E451" i="2"/>
  <c r="E455" i="2"/>
  <c r="E2350" i="2"/>
  <c r="E2354" i="2"/>
  <c r="E2358" i="2"/>
  <c r="E2362" i="2"/>
  <c r="E2366" i="2"/>
  <c r="E2370" i="2"/>
  <c r="E4490" i="2"/>
  <c r="E5039" i="2"/>
  <c r="E4378" i="2"/>
  <c r="E3430" i="2"/>
  <c r="E4365" i="2"/>
  <c r="E4870" i="2"/>
  <c r="E4371" i="2"/>
  <c r="E5071" i="2"/>
  <c r="E4659" i="2"/>
  <c r="E5189" i="2"/>
  <c r="E5182" i="2"/>
  <c r="E3443" i="2"/>
  <c r="E5165" i="2"/>
  <c r="E3461" i="2"/>
  <c r="E5152" i="2"/>
  <c r="E4971" i="2"/>
  <c r="E5139" i="2"/>
  <c r="E3829" i="2"/>
  <c r="E5119" i="2"/>
  <c r="E4901" i="2"/>
  <c r="E464" i="2"/>
  <c r="E5098" i="2"/>
  <c r="E5093" i="2"/>
  <c r="E4835" i="2"/>
  <c r="E4809" i="2"/>
  <c r="E3849" i="2"/>
  <c r="E5074" i="2"/>
  <c r="E4495" i="2"/>
  <c r="E5062" i="2"/>
  <c r="E5068" i="2"/>
  <c r="E4769" i="2"/>
  <c r="E5053" i="2"/>
  <c r="E3436" i="2"/>
  <c r="E5041" i="2"/>
  <c r="E5046" i="2"/>
  <c r="E3429" i="2"/>
  <c r="E4723" i="2"/>
  <c r="E5031" i="2"/>
  <c r="E5037" i="2"/>
  <c r="E3855" i="2"/>
  <c r="E5013" i="2"/>
  <c r="E5019" i="2"/>
  <c r="E423" i="2"/>
  <c r="E4253" i="2"/>
  <c r="E4987" i="2"/>
  <c r="E4992" i="2"/>
  <c r="E4997" i="2"/>
  <c r="E3834" i="2"/>
  <c r="E4611" i="2"/>
  <c r="E4977" i="2"/>
  <c r="E396" i="2"/>
  <c r="E4601" i="2"/>
  <c r="E4958" i="2"/>
  <c r="E4963" i="2"/>
  <c r="E4968" i="2"/>
  <c r="E3070" i="2"/>
  <c r="E4513" i="2"/>
  <c r="E4940" i="2"/>
  <c r="E4944" i="2"/>
  <c r="E253" i="2"/>
  <c r="E3460" i="2"/>
  <c r="E4499" i="2"/>
  <c r="E4934" i="2"/>
  <c r="E4918" i="2"/>
  <c r="E4922" i="2"/>
  <c r="E4926" i="2"/>
  <c r="E4930" i="2"/>
  <c r="E257" i="2"/>
  <c r="E2332" i="2"/>
  <c r="E4392" i="2"/>
  <c r="E4904" i="2"/>
  <c r="E4908" i="2"/>
  <c r="E3034" i="2"/>
  <c r="E3433" i="2"/>
  <c r="E4377" i="2"/>
  <c r="E4879" i="2"/>
  <c r="E4883" i="2"/>
  <c r="E4887" i="2"/>
  <c r="E4891" i="2"/>
  <c r="E4895" i="2"/>
  <c r="E4899" i="2"/>
  <c r="E2273" i="2"/>
  <c r="E3824" i="2"/>
  <c r="E4839" i="2"/>
  <c r="E4843" i="2"/>
  <c r="E4847" i="2"/>
  <c r="E4851" i="2"/>
  <c r="E4855" i="2"/>
  <c r="E4859" i="2"/>
  <c r="E4863" i="2"/>
  <c r="E4867" i="2"/>
  <c r="E486" i="2"/>
  <c r="E3464" i="2"/>
  <c r="E4243" i="2"/>
  <c r="E4247" i="2"/>
  <c r="E4833" i="2"/>
  <c r="E4813" i="2"/>
  <c r="E4817" i="2"/>
  <c r="E4821" i="2"/>
  <c r="E4825" i="2"/>
  <c r="E4829" i="2"/>
  <c r="E291" i="2"/>
  <c r="E2329" i="2"/>
  <c r="E3456" i="2"/>
  <c r="E4097" i="2"/>
  <c r="E4101" i="2"/>
  <c r="E4774" i="2"/>
  <c r="E4778" i="2"/>
  <c r="E4782" i="2"/>
  <c r="E4786" i="2"/>
  <c r="E4790" i="2"/>
  <c r="E4794" i="2"/>
  <c r="E4798" i="2"/>
  <c r="E2267" i="2"/>
  <c r="E3021" i="2"/>
  <c r="E3439" i="2"/>
  <c r="E4082" i="2"/>
  <c r="E4733" i="2"/>
  <c r="E4737" i="2"/>
  <c r="E4741" i="2"/>
  <c r="E4745" i="2"/>
  <c r="E4749" i="2"/>
  <c r="E4753" i="2"/>
  <c r="E4757" i="2"/>
  <c r="E4761" i="2"/>
  <c r="E395" i="2"/>
  <c r="E2335" i="2"/>
  <c r="E3074" i="2"/>
  <c r="E3861" i="2"/>
  <c r="E3865" i="2"/>
  <c r="E4679" i="2"/>
  <c r="E4683" i="2"/>
  <c r="E4687" i="2"/>
  <c r="E4691" i="2"/>
  <c r="E4695" i="2"/>
  <c r="E4699" i="2"/>
  <c r="E4703" i="2"/>
  <c r="E4707" i="2"/>
  <c r="E4711" i="2"/>
  <c r="E4715" i="2"/>
  <c r="E484" i="2"/>
  <c r="E2323" i="2"/>
  <c r="E3061" i="2"/>
  <c r="E3841" i="2"/>
  <c r="E3838" i="2"/>
  <c r="E4612" i="2"/>
  <c r="E4616" i="2"/>
  <c r="E4620" i="2"/>
  <c r="E4624" i="2"/>
  <c r="E4628" i="2"/>
  <c r="E4632" i="2"/>
  <c r="E4636" i="2"/>
  <c r="E4640" i="2"/>
  <c r="E4644" i="2"/>
  <c r="E4648" i="2"/>
  <c r="E4652" i="2"/>
  <c r="E4656" i="2"/>
  <c r="E489" i="2"/>
  <c r="E2284" i="2"/>
  <c r="E3027" i="2"/>
  <c r="E3031" i="2"/>
  <c r="E3534" i="2"/>
  <c r="E3538" i="2"/>
  <c r="E4517" i="2"/>
  <c r="E4521" i="2"/>
  <c r="E4525" i="2"/>
  <c r="E4529" i="2"/>
  <c r="E4533" i="2"/>
  <c r="E4537" i="2"/>
  <c r="E4541" i="2"/>
  <c r="E4545" i="2"/>
  <c r="E4549" i="2"/>
  <c r="E4553" i="2"/>
  <c r="E4557" i="2"/>
  <c r="E4561" i="2"/>
  <c r="E4565" i="2"/>
  <c r="E4569" i="2"/>
  <c r="E4573" i="2"/>
  <c r="E4577" i="2"/>
  <c r="E4581" i="2"/>
  <c r="E4585" i="2"/>
  <c r="E82" i="2"/>
  <c r="E427" i="2"/>
  <c r="E2271" i="2"/>
  <c r="E3447" i="2"/>
  <c r="E4487" i="2"/>
  <c r="E4395" i="2"/>
  <c r="E4399" i="2"/>
  <c r="E4403" i="2"/>
  <c r="E4407" i="2"/>
  <c r="E4411" i="2"/>
  <c r="E4415" i="2"/>
  <c r="E4419" i="2"/>
  <c r="E4423" i="2"/>
  <c r="E4427" i="2"/>
  <c r="E4431" i="2"/>
  <c r="E4435" i="2"/>
  <c r="E4439" i="2"/>
  <c r="E4443" i="2"/>
  <c r="E4447" i="2"/>
  <c r="E4451" i="2"/>
  <c r="E4455" i="2"/>
  <c r="E4459" i="2"/>
  <c r="E4463" i="2"/>
  <c r="E4467" i="2"/>
  <c r="E4471" i="2"/>
  <c r="E4475" i="2"/>
  <c r="E4479" i="2"/>
  <c r="E4483" i="2"/>
  <c r="E79" i="2"/>
  <c r="E462" i="2"/>
  <c r="E492" i="2"/>
  <c r="E2322" i="2"/>
  <c r="E3078" i="2"/>
  <c r="E3082" i="2"/>
  <c r="E3086" i="2"/>
  <c r="E3090" i="2"/>
  <c r="E3094" i="2"/>
  <c r="E4358" i="2"/>
  <c r="E4272" i="2"/>
  <c r="E4276" i="2"/>
  <c r="E4280" i="2"/>
  <c r="E4284" i="2"/>
  <c r="E4288" i="2"/>
  <c r="E4292" i="2"/>
  <c r="E4296" i="2"/>
  <c r="E4300" i="2"/>
  <c r="E4304" i="2"/>
  <c r="E4308" i="2"/>
  <c r="E4312" i="2"/>
  <c r="E4316" i="2"/>
  <c r="E4320" i="2"/>
  <c r="E4324" i="2"/>
  <c r="E4328" i="2"/>
  <c r="E4332" i="2"/>
  <c r="E4336" i="2"/>
  <c r="E4340" i="2"/>
  <c r="E4344" i="2"/>
  <c r="E4348" i="2"/>
  <c r="E4352" i="2"/>
  <c r="E70" i="2"/>
  <c r="E287" i="2"/>
  <c r="E480" i="2"/>
  <c r="E2278" i="2"/>
  <c r="E3043" i="2"/>
  <c r="E3047" i="2"/>
  <c r="E3051" i="2"/>
  <c r="E4104" i="2"/>
  <c r="E4108" i="2"/>
  <c r="E4112" i="2"/>
  <c r="E4116" i="2"/>
  <c r="E4120" i="2"/>
  <c r="E4124" i="2"/>
  <c r="E4128" i="2"/>
  <c r="E4132" i="2"/>
  <c r="E4136" i="2"/>
  <c r="E4140" i="2"/>
  <c r="E4144" i="2"/>
  <c r="E4148" i="2"/>
  <c r="E4152" i="2"/>
  <c r="E4156" i="2"/>
  <c r="E4160" i="2"/>
  <c r="E4164" i="2"/>
  <c r="E4168" i="2"/>
  <c r="E4172" i="2"/>
  <c r="E4176" i="2"/>
  <c r="E4180" i="2"/>
  <c r="E4184" i="2"/>
  <c r="E4188" i="2"/>
  <c r="E4192" i="2"/>
  <c r="E4196" i="2"/>
  <c r="E4200" i="2"/>
  <c r="E4204" i="2"/>
  <c r="E4208" i="2"/>
  <c r="E4212" i="2"/>
  <c r="E4216" i="2"/>
  <c r="E4220" i="2"/>
  <c r="E4224" i="2"/>
  <c r="E4228" i="2"/>
  <c r="E292" i="2"/>
  <c r="E429" i="2"/>
  <c r="E497" i="2"/>
  <c r="E500" i="2"/>
  <c r="E2339" i="2"/>
  <c r="E2343" i="2"/>
  <c r="E2347" i="2"/>
  <c r="E3869" i="2"/>
  <c r="E3873" i="2"/>
  <c r="E3877" i="2"/>
  <c r="E3881" i="2"/>
  <c r="E3885" i="2"/>
  <c r="E3889" i="2"/>
  <c r="E3893" i="2"/>
  <c r="E3897" i="2"/>
  <c r="E3901" i="2"/>
  <c r="E3905" i="2"/>
  <c r="E3909" i="2"/>
  <c r="E3913" i="2"/>
  <c r="E3917" i="2"/>
  <c r="E3921" i="2"/>
  <c r="E3925" i="2"/>
  <c r="E3929" i="2"/>
  <c r="E3933" i="2"/>
  <c r="E3937" i="2"/>
  <c r="E3941" i="2"/>
  <c r="E3945" i="2"/>
  <c r="E3949" i="2"/>
  <c r="E3953" i="2"/>
  <c r="E3957" i="2"/>
  <c r="E3961" i="2"/>
  <c r="E3965" i="2"/>
  <c r="E3969" i="2"/>
  <c r="E3973" i="2"/>
  <c r="E3977" i="2"/>
  <c r="E3981" i="2"/>
  <c r="E3985" i="2"/>
  <c r="E3989" i="2"/>
  <c r="E3993" i="2"/>
  <c r="E3997" i="2"/>
  <c r="E4001" i="2"/>
  <c r="E4005" i="2"/>
  <c r="E4009" i="2"/>
  <c r="E4013" i="2"/>
  <c r="E4017" i="2"/>
  <c r="E4021" i="2"/>
  <c r="E4025" i="2"/>
  <c r="E4029" i="2"/>
  <c r="E4033" i="2"/>
  <c r="E4037" i="2"/>
  <c r="E4041" i="2"/>
  <c r="E4045" i="2"/>
  <c r="E4049" i="2"/>
  <c r="E4053" i="2"/>
  <c r="E4057" i="2"/>
  <c r="E4060" i="2"/>
  <c r="E4064" i="2"/>
  <c r="E77" i="2"/>
  <c r="E302" i="2"/>
  <c r="E403" i="2"/>
  <c r="E467" i="2"/>
  <c r="E471" i="2"/>
  <c r="E2286" i="2"/>
  <c r="E2290" i="2"/>
  <c r="E2294" i="2"/>
  <c r="E2298" i="2"/>
  <c r="E2302" i="2"/>
  <c r="E2306" i="2"/>
  <c r="E2313" i="2"/>
  <c r="E2311" i="2"/>
  <c r="E3543" i="2"/>
  <c r="E3547" i="2"/>
  <c r="E3551" i="2"/>
  <c r="E3555" i="2"/>
  <c r="E3559" i="2"/>
  <c r="E3563" i="2"/>
  <c r="E3567" i="2"/>
  <c r="E3571" i="2"/>
  <c r="E3575" i="2"/>
  <c r="E3579" i="2"/>
  <c r="E3583" i="2"/>
  <c r="E3587" i="2"/>
  <c r="E3591" i="2"/>
  <c r="E3595" i="2"/>
  <c r="E3599" i="2"/>
  <c r="E3603" i="2"/>
  <c r="E3607" i="2"/>
  <c r="E3611" i="2"/>
  <c r="E3615" i="2"/>
  <c r="E3619" i="2"/>
  <c r="E3623" i="2"/>
  <c r="E3627" i="2"/>
  <c r="E3631" i="2"/>
  <c r="E3635" i="2"/>
  <c r="E3639" i="2"/>
  <c r="E3643" i="2"/>
  <c r="E3647" i="2"/>
  <c r="E3651" i="2"/>
  <c r="E3655" i="2"/>
  <c r="E3659" i="2"/>
  <c r="E3663" i="2"/>
  <c r="E3667" i="2"/>
  <c r="E3671" i="2"/>
  <c r="E3675" i="2"/>
  <c r="E3679" i="2"/>
  <c r="E3683" i="2"/>
  <c r="E3687" i="2"/>
  <c r="E3691" i="2"/>
  <c r="E3695" i="2"/>
  <c r="E3699" i="2"/>
  <c r="E3703" i="2"/>
  <c r="E3707" i="2"/>
  <c r="E3711" i="2"/>
  <c r="E3715" i="2"/>
  <c r="E3719" i="2"/>
  <c r="E3723" i="2"/>
  <c r="E3727" i="2"/>
  <c r="E3731" i="2"/>
  <c r="E3735" i="2"/>
  <c r="E3739" i="2"/>
  <c r="E3743" i="2"/>
  <c r="E3747" i="2"/>
  <c r="E3751" i="2"/>
  <c r="E3755" i="2"/>
  <c r="E3759" i="2"/>
  <c r="E3763" i="2"/>
  <c r="E3767" i="2"/>
  <c r="E3771" i="2"/>
  <c r="E3775" i="2"/>
  <c r="E3779" i="2"/>
  <c r="E3783" i="2"/>
  <c r="E3787" i="2"/>
  <c r="E3791" i="2"/>
  <c r="E3795" i="2"/>
  <c r="E3799" i="2"/>
  <c r="E3818" i="2"/>
  <c r="E3805" i="2"/>
  <c r="E3809" i="2"/>
  <c r="E3813" i="2"/>
  <c r="E84" i="2"/>
  <c r="E412" i="2"/>
  <c r="E416" i="2"/>
  <c r="E420" i="2"/>
  <c r="E505" i="2"/>
  <c r="E509" i="2"/>
  <c r="E513" i="2"/>
  <c r="E517" i="2"/>
  <c r="E521" i="2"/>
  <c r="E525" i="2"/>
  <c r="E529" i="2"/>
  <c r="E533" i="2"/>
  <c r="E537" i="2"/>
  <c r="E541" i="2"/>
  <c r="E3098" i="2"/>
  <c r="E3102" i="2"/>
  <c r="E3106" i="2"/>
  <c r="E3110" i="2"/>
  <c r="E3114" i="2"/>
  <c r="E3118" i="2"/>
  <c r="E3122" i="2"/>
  <c r="E3126" i="2"/>
  <c r="E3130" i="2"/>
  <c r="E3134" i="2"/>
  <c r="E3138" i="2"/>
  <c r="E3142" i="2"/>
  <c r="E3146" i="2"/>
  <c r="E3150" i="2"/>
  <c r="E3154" i="2"/>
  <c r="E3158" i="2"/>
  <c r="E3162" i="2"/>
  <c r="E3166" i="2"/>
  <c r="E3170" i="2"/>
  <c r="E3174" i="2"/>
  <c r="E3178" i="2"/>
  <c r="E3182" i="2"/>
  <c r="E3186" i="2"/>
  <c r="E3190" i="2"/>
  <c r="E3194" i="2"/>
  <c r="E3198" i="2"/>
  <c r="E3202" i="2"/>
  <c r="E3206" i="2"/>
  <c r="E3210" i="2"/>
  <c r="E3214" i="2"/>
  <c r="E3218" i="2"/>
  <c r="E3222" i="2"/>
  <c r="E3226" i="2"/>
  <c r="E3230" i="2"/>
  <c r="E3234" i="2"/>
  <c r="E3238" i="2"/>
  <c r="E3242" i="2"/>
  <c r="E3246" i="2"/>
  <c r="E3250" i="2"/>
  <c r="E3254" i="2"/>
  <c r="E3258" i="2"/>
  <c r="E3262" i="2"/>
  <c r="E3266" i="2"/>
  <c r="E3270" i="2"/>
  <c r="E3274" i="2"/>
  <c r="E3278" i="2"/>
  <c r="E3282" i="2"/>
  <c r="E3286" i="2"/>
  <c r="E3290" i="2"/>
  <c r="E3294" i="2"/>
  <c r="E3298" i="2"/>
  <c r="E3302" i="2"/>
  <c r="E3306" i="2"/>
  <c r="E3310" i="2"/>
  <c r="E3314" i="2"/>
  <c r="E3318" i="2"/>
  <c r="E3322" i="2"/>
  <c r="E3326" i="2"/>
  <c r="E3330" i="2"/>
  <c r="E3334" i="2"/>
  <c r="E3338" i="2"/>
  <c r="E3342" i="2"/>
  <c r="E3346" i="2"/>
  <c r="E3350" i="2"/>
  <c r="E3354" i="2"/>
  <c r="E3358" i="2"/>
  <c r="E3362" i="2"/>
  <c r="E3366" i="2"/>
  <c r="E3370" i="2"/>
  <c r="E3374" i="2"/>
  <c r="E3378" i="2"/>
  <c r="E3382" i="2"/>
  <c r="E3386" i="2"/>
  <c r="E3390" i="2"/>
  <c r="E3417" i="2"/>
  <c r="E3421" i="2"/>
  <c r="E3425" i="2"/>
  <c r="E3394" i="2"/>
  <c r="E3398" i="2"/>
  <c r="E3402" i="2"/>
  <c r="E3406" i="2"/>
  <c r="E3410" i="2"/>
  <c r="E3414" i="2"/>
  <c r="E34" i="2"/>
  <c r="E260" i="2"/>
  <c r="E264" i="2"/>
  <c r="E295" i="2"/>
  <c r="E299" i="2"/>
  <c r="E332" i="2"/>
  <c r="E322" i="2"/>
  <c r="E326" i="2"/>
  <c r="E330" i="2"/>
  <c r="E432" i="2"/>
  <c r="E436" i="2"/>
  <c r="E440" i="2"/>
  <c r="E444" i="2"/>
  <c r="E448" i="2"/>
  <c r="E452" i="2"/>
  <c r="E456" i="2"/>
  <c r="E2351" i="2"/>
  <c r="E2355" i="2"/>
  <c r="E2359" i="2"/>
  <c r="E2363" i="2"/>
  <c r="E2367" i="2"/>
  <c r="E2371" i="2"/>
  <c r="E2375" i="2"/>
  <c r="E2379" i="2"/>
  <c r="E2383" i="2"/>
  <c r="E2387" i="2"/>
  <c r="E2391" i="2"/>
  <c r="E2395" i="2"/>
  <c r="E2399" i="2"/>
  <c r="E2403" i="2"/>
  <c r="E2407" i="2"/>
  <c r="E2411" i="2"/>
  <c r="E2415" i="2"/>
  <c r="E2419" i="2"/>
  <c r="E2423" i="2"/>
  <c r="E2427" i="2"/>
  <c r="E2431" i="2"/>
  <c r="E2435" i="2"/>
  <c r="E2439" i="2"/>
  <c r="E2443" i="2"/>
  <c r="E2447" i="2"/>
  <c r="E2451" i="2"/>
  <c r="E2455" i="2"/>
  <c r="E2459" i="2"/>
  <c r="E2463" i="2"/>
  <c r="E2467" i="2"/>
  <c r="E2471" i="2"/>
  <c r="E2475" i="2"/>
  <c r="E2479" i="2"/>
  <c r="E2483" i="2"/>
  <c r="E2487" i="2"/>
  <c r="E2491" i="2"/>
  <c r="E2495" i="2"/>
  <c r="E2499" i="2"/>
  <c r="E2503" i="2"/>
  <c r="E2507" i="2"/>
  <c r="E2511" i="2"/>
  <c r="E2515" i="2"/>
  <c r="E2519" i="2"/>
  <c r="E2523" i="2"/>
  <c r="E2527" i="2"/>
  <c r="E2531" i="2"/>
  <c r="E2535" i="2"/>
  <c r="E2539" i="2"/>
  <c r="E2543" i="2"/>
  <c r="E2547" i="2"/>
  <c r="E2551" i="2"/>
  <c r="E2555" i="2"/>
  <c r="E2559" i="2"/>
  <c r="E2563" i="2"/>
  <c r="E2567" i="2"/>
  <c r="E2571" i="2"/>
  <c r="E2575" i="2"/>
  <c r="E2579" i="2"/>
  <c r="E2583" i="2"/>
  <c r="E2587" i="2"/>
  <c r="E2591" i="2"/>
  <c r="E2595" i="2"/>
  <c r="E2599" i="2"/>
  <c r="E2603" i="2"/>
  <c r="E2607" i="2"/>
  <c r="E2611" i="2"/>
  <c r="E2984" i="2"/>
  <c r="E2988" i="2"/>
  <c r="E2992" i="2"/>
  <c r="E2996" i="2"/>
  <c r="E3000" i="2"/>
  <c r="E3004" i="2"/>
  <c r="E3008" i="2"/>
  <c r="E3012" i="2"/>
  <c r="E2932" i="2"/>
  <c r="E2936" i="2"/>
  <c r="E2940" i="2"/>
  <c r="E2944" i="2"/>
  <c r="E2948" i="2"/>
  <c r="E2952" i="2"/>
  <c r="E2956" i="2"/>
  <c r="E2960" i="2"/>
  <c r="E2964" i="2"/>
  <c r="E2968" i="2"/>
  <c r="E2972" i="2"/>
  <c r="E2976" i="2"/>
  <c r="E2980" i="2"/>
  <c r="E2615" i="2"/>
  <c r="E2619" i="2"/>
  <c r="E2623" i="2"/>
  <c r="E2627" i="2"/>
  <c r="E2631" i="2"/>
  <c r="E2635" i="2"/>
  <c r="E2639" i="2"/>
  <c r="E2643" i="2"/>
  <c r="E2647" i="2"/>
  <c r="E2651" i="2"/>
  <c r="E2655" i="2"/>
  <c r="E2659" i="2"/>
  <c r="E4606" i="2"/>
  <c r="E4589" i="2"/>
  <c r="E4597" i="2"/>
  <c r="E3019" i="2"/>
  <c r="E3843" i="2"/>
  <c r="E4359" i="2"/>
  <c r="E4239" i="2"/>
  <c r="E4951" i="2"/>
  <c r="E3458" i="2"/>
  <c r="E5186" i="2"/>
  <c r="E5178" i="2"/>
  <c r="E4498" i="2"/>
  <c r="E3453" i="2"/>
  <c r="E5004" i="2"/>
  <c r="E4663" i="2"/>
  <c r="E4367" i="2"/>
  <c r="E4511" i="2"/>
  <c r="E4913" i="2"/>
  <c r="E5113" i="2"/>
  <c r="E4372" i="2"/>
  <c r="E3833" i="2"/>
  <c r="E4604" i="2"/>
  <c r="E3442" i="2"/>
  <c r="E5090" i="2"/>
  <c r="E5084" i="2"/>
  <c r="E4504" i="2"/>
  <c r="E5077" i="2"/>
  <c r="E4772" i="2"/>
  <c r="E5064" i="2"/>
  <c r="E3033" i="2"/>
  <c r="E5049" i="2"/>
  <c r="E5055" i="2"/>
  <c r="E4079" i="2"/>
  <c r="E5042" i="2"/>
  <c r="E5048" i="2"/>
  <c r="E4364" i="2"/>
  <c r="E4724" i="2"/>
  <c r="E5033" i="2"/>
  <c r="E397" i="2"/>
  <c r="E4265" i="2"/>
  <c r="E5015" i="2"/>
  <c r="E5020" i="2"/>
  <c r="E3022" i="2"/>
  <c r="E4667" i="2"/>
  <c r="E4988" i="2"/>
  <c r="E4993" i="2"/>
  <c r="E4999" i="2"/>
  <c r="E4237" i="2"/>
  <c r="E4973" i="2"/>
  <c r="E4979" i="2"/>
  <c r="E476" i="2"/>
  <c r="E4954" i="2"/>
  <c r="E4970" i="2"/>
  <c r="E4964" i="2"/>
  <c r="E4969" i="2"/>
  <c r="E4086" i="2"/>
  <c r="E4948" i="2"/>
  <c r="E4941" i="2"/>
  <c r="E4945" i="2"/>
  <c r="E306" i="2"/>
  <c r="E4075" i="2"/>
  <c r="E4500" i="2"/>
  <c r="E4915" i="2"/>
  <c r="E4919" i="2"/>
  <c r="E4923" i="2"/>
  <c r="E4927" i="2"/>
  <c r="E4931" i="2"/>
  <c r="E310" i="2"/>
  <c r="E3058" i="2"/>
  <c r="E4393" i="2"/>
  <c r="E4905" i="2"/>
  <c r="E4909" i="2"/>
  <c r="E3035" i="2"/>
  <c r="E4374" i="2"/>
  <c r="E4876" i="2"/>
  <c r="E4880" i="2"/>
  <c r="E4884" i="2"/>
  <c r="E4888" i="2"/>
  <c r="E4892" i="2"/>
  <c r="E4896" i="2"/>
  <c r="E304" i="2"/>
  <c r="E3017" i="2"/>
  <c r="E3825" i="2"/>
  <c r="E4840" i="2"/>
  <c r="E4844" i="2"/>
  <c r="E4848" i="2"/>
  <c r="E4852" i="2"/>
  <c r="E4856" i="2"/>
  <c r="E4860" i="2"/>
  <c r="E4864" i="2"/>
  <c r="E4868" i="2"/>
  <c r="E487" i="2"/>
  <c r="E3530" i="2"/>
  <c r="E4244" i="2"/>
  <c r="E4248" i="2"/>
  <c r="E4810" i="2"/>
  <c r="E4814" i="2"/>
  <c r="E4818" i="2"/>
  <c r="E4822" i="2"/>
  <c r="E4826" i="2"/>
  <c r="E4830" i="2"/>
  <c r="E406" i="2"/>
  <c r="E3041" i="2"/>
  <c r="E4103" i="2"/>
  <c r="E4098" i="2"/>
  <c r="E4102" i="2"/>
  <c r="E4775" i="2"/>
  <c r="E4779" i="2"/>
  <c r="E4783" i="2"/>
  <c r="E4787" i="2"/>
  <c r="E4791" i="2"/>
  <c r="E4795" i="2"/>
  <c r="E4799" i="2"/>
  <c r="E2317" i="2"/>
  <c r="E3020" i="2"/>
  <c r="E3440" i="2"/>
  <c r="E4763" i="2"/>
  <c r="E4734" i="2"/>
  <c r="E4738" i="2"/>
  <c r="E4742" i="2"/>
  <c r="E4746" i="2"/>
  <c r="E4750" i="2"/>
  <c r="E4754" i="2"/>
  <c r="E4758" i="2"/>
  <c r="E4762" i="2"/>
  <c r="E410" i="2"/>
  <c r="E3071" i="2"/>
  <c r="E3858" i="2"/>
  <c r="E3862" i="2"/>
  <c r="E3866" i="2"/>
  <c r="E4680" i="2"/>
  <c r="E4684" i="2"/>
  <c r="E4688" i="2"/>
  <c r="E4692" i="2"/>
  <c r="E4696" i="2"/>
  <c r="E4700" i="2"/>
  <c r="E4704" i="2"/>
  <c r="E4708" i="2"/>
  <c r="E4712" i="2"/>
  <c r="E4716" i="2"/>
  <c r="E2268" i="2"/>
  <c r="E2324" i="2"/>
  <c r="E3062" i="2"/>
  <c r="E3835" i="2"/>
  <c r="E3839" i="2"/>
  <c r="E4770" i="2"/>
  <c r="E5204" i="2"/>
  <c r="E3845" i="2"/>
  <c r="E5159" i="2"/>
  <c r="E5136" i="2"/>
  <c r="E4871" i="2"/>
  <c r="E5085" i="2"/>
  <c r="E5065" i="2"/>
  <c r="E4383" i="2"/>
  <c r="E5029" i="2"/>
  <c r="E5016" i="2"/>
  <c r="E4989" i="2"/>
  <c r="E4975" i="2"/>
  <c r="E4960" i="2"/>
  <c r="E4938" i="2"/>
  <c r="E4076" i="2"/>
  <c r="E4924" i="2"/>
  <c r="E3856" i="2"/>
  <c r="E3431" i="2"/>
  <c r="E4885" i="2"/>
  <c r="E308" i="2"/>
  <c r="E4845" i="2"/>
  <c r="E4861" i="2"/>
  <c r="E4241" i="2"/>
  <c r="E4815" i="2"/>
  <c r="E4831" i="2"/>
  <c r="E4099" i="2"/>
  <c r="E4784" i="2"/>
  <c r="E290" i="2"/>
  <c r="E4764" i="2"/>
  <c r="E4747" i="2"/>
  <c r="E258" i="2"/>
  <c r="E3863" i="2"/>
  <c r="E4689" i="2"/>
  <c r="E4705" i="2"/>
  <c r="E2269" i="2"/>
  <c r="E3840" i="2"/>
  <c r="E4618" i="2"/>
  <c r="E4626" i="2"/>
  <c r="E4634" i="2"/>
  <c r="E4642" i="2"/>
  <c r="E4650" i="2"/>
  <c r="E72" i="2"/>
  <c r="E3025" i="2"/>
  <c r="E3532" i="2"/>
  <c r="E4515" i="2"/>
  <c r="E4523" i="2"/>
  <c r="E4531" i="2"/>
  <c r="E4539" i="2"/>
  <c r="E4547" i="2"/>
  <c r="E4555" i="2"/>
  <c r="E4563" i="2"/>
  <c r="E4571" i="2"/>
  <c r="E4579" i="2"/>
  <c r="E4587" i="2"/>
  <c r="E483" i="2"/>
  <c r="E3449" i="2"/>
  <c r="E4397" i="2"/>
  <c r="E4405" i="2"/>
  <c r="E4413" i="2"/>
  <c r="E4421" i="2"/>
  <c r="E4429" i="2"/>
  <c r="E4437" i="2"/>
  <c r="E4445" i="2"/>
  <c r="E4453" i="2"/>
  <c r="E4461" i="2"/>
  <c r="E4469" i="2"/>
  <c r="E4477" i="2"/>
  <c r="E4485" i="2"/>
  <c r="E490" i="2"/>
  <c r="E3076" i="2"/>
  <c r="E3084" i="2"/>
  <c r="E3092" i="2"/>
  <c r="E4270" i="2"/>
  <c r="E4278" i="2"/>
  <c r="E4286" i="2"/>
  <c r="E4294" i="2"/>
  <c r="E4302" i="2"/>
  <c r="E4310" i="2"/>
  <c r="E4318" i="2"/>
  <c r="E4326" i="2"/>
  <c r="E4334" i="2"/>
  <c r="E4342" i="2"/>
  <c r="E4350" i="2"/>
  <c r="E73" i="2"/>
  <c r="E2276" i="2"/>
  <c r="E3045" i="2"/>
  <c r="E3053" i="2"/>
  <c r="E4110" i="2"/>
  <c r="E4118" i="2"/>
  <c r="E4126" i="2"/>
  <c r="E4134" i="2"/>
  <c r="E4142" i="2"/>
  <c r="E4150" i="2"/>
  <c r="E4158" i="2"/>
  <c r="E4166" i="2"/>
  <c r="E4174" i="2"/>
  <c r="E4182" i="2"/>
  <c r="E4190" i="2"/>
  <c r="E4198" i="2"/>
  <c r="E4206" i="2"/>
  <c r="E4214" i="2"/>
  <c r="E4222" i="2"/>
  <c r="E268" i="2"/>
  <c r="E495" i="2"/>
  <c r="E502" i="2"/>
  <c r="E2345" i="2"/>
  <c r="E3871" i="2"/>
  <c r="E3879" i="2"/>
  <c r="E3887" i="2"/>
  <c r="E3895" i="2"/>
  <c r="E3903" i="2"/>
  <c r="E3911" i="2"/>
  <c r="E3919" i="2"/>
  <c r="E3927" i="2"/>
  <c r="E3935" i="2"/>
  <c r="E3943" i="2"/>
  <c r="E3951" i="2"/>
  <c r="E3959" i="2"/>
  <c r="E3967" i="2"/>
  <c r="E3975" i="2"/>
  <c r="E3983" i="2"/>
  <c r="E3991" i="2"/>
  <c r="E3999" i="2"/>
  <c r="E4007" i="2"/>
  <c r="E4015" i="2"/>
  <c r="E4023" i="2"/>
  <c r="E4031" i="2"/>
  <c r="E4039" i="2"/>
  <c r="E4047" i="2"/>
  <c r="E4055" i="2"/>
  <c r="E4062" i="2"/>
  <c r="E266" i="2"/>
  <c r="E405" i="2"/>
  <c r="E473" i="2"/>
  <c r="E2292" i="2"/>
  <c r="E2300" i="2"/>
  <c r="E2314" i="2"/>
  <c r="E3541" i="2"/>
  <c r="E3549" i="2"/>
  <c r="E3557" i="2"/>
  <c r="E3565" i="2"/>
  <c r="E3573" i="2"/>
  <c r="E3581" i="2"/>
  <c r="E3589" i="2"/>
  <c r="E3597" i="2"/>
  <c r="E3605" i="2"/>
  <c r="E3613" i="2"/>
  <c r="E3621" i="2"/>
  <c r="E3629" i="2"/>
  <c r="E3637" i="2"/>
  <c r="E3645" i="2"/>
  <c r="E3653" i="2"/>
  <c r="E3661" i="2"/>
  <c r="E3669" i="2"/>
  <c r="E3677" i="2"/>
  <c r="E3685" i="2"/>
  <c r="E3693" i="2"/>
  <c r="E3701" i="2"/>
  <c r="E3709" i="2"/>
  <c r="E3717" i="2"/>
  <c r="E3725" i="2"/>
  <c r="E3733" i="2"/>
  <c r="E3741" i="2"/>
  <c r="E3749" i="2"/>
  <c r="E3757" i="2"/>
  <c r="E3765" i="2"/>
  <c r="E3773" i="2"/>
  <c r="E3781" i="2"/>
  <c r="E3789" i="2"/>
  <c r="E3797" i="2"/>
  <c r="E3803" i="2"/>
  <c r="E3811" i="2"/>
  <c r="E315" i="2"/>
  <c r="E418" i="2"/>
  <c r="E507" i="2"/>
  <c r="E515" i="2"/>
  <c r="E523" i="2"/>
  <c r="E531" i="2"/>
  <c r="E539" i="2"/>
  <c r="E3100" i="2"/>
  <c r="E3108" i="2"/>
  <c r="E3116" i="2"/>
  <c r="E3124" i="2"/>
  <c r="E3132" i="2"/>
  <c r="E3140" i="2"/>
  <c r="E3148" i="2"/>
  <c r="E3156" i="2"/>
  <c r="E3164" i="2"/>
  <c r="E3172" i="2"/>
  <c r="E3180" i="2"/>
  <c r="E3188" i="2"/>
  <c r="E3196" i="2"/>
  <c r="E3204" i="2"/>
  <c r="E3212" i="2"/>
  <c r="E3220" i="2"/>
  <c r="E3228" i="2"/>
  <c r="E3236" i="2"/>
  <c r="E3244" i="2"/>
  <c r="E3252" i="2"/>
  <c r="E3260" i="2"/>
  <c r="E3268" i="2"/>
  <c r="E3276" i="2"/>
  <c r="E3284" i="2"/>
  <c r="E3292" i="2"/>
  <c r="E3300" i="2"/>
  <c r="E3308" i="2"/>
  <c r="E3316" i="2"/>
  <c r="E3324" i="2"/>
  <c r="E3332" i="2"/>
  <c r="E3340" i="2"/>
  <c r="E3348" i="2"/>
  <c r="E3356" i="2"/>
  <c r="E3364" i="2"/>
  <c r="E3372" i="2"/>
  <c r="E3380" i="2"/>
  <c r="E3388" i="2"/>
  <c r="E3419" i="2"/>
  <c r="E3427" i="2"/>
  <c r="E3400" i="2"/>
  <c r="E3408" i="2"/>
  <c r="E3416" i="2"/>
  <c r="E262" i="2"/>
  <c r="E297" i="2"/>
  <c r="E320" i="2"/>
  <c r="E328" i="2"/>
  <c r="E434" i="2"/>
  <c r="E442" i="2"/>
  <c r="E450" i="2"/>
  <c r="E458" i="2"/>
  <c r="E2357" i="2"/>
  <c r="E2365" i="2"/>
  <c r="E2373" i="2"/>
  <c r="E2378" i="2"/>
  <c r="E2384" i="2"/>
  <c r="E2389" i="2"/>
  <c r="E2394" i="2"/>
  <c r="E2400" i="2"/>
  <c r="E2405" i="2"/>
  <c r="E2410" i="2"/>
  <c r="E2416" i="2"/>
  <c r="E2421" i="2"/>
  <c r="E2426" i="2"/>
  <c r="E2432" i="2"/>
  <c r="E2437" i="2"/>
  <c r="E2442" i="2"/>
  <c r="E2448" i="2"/>
  <c r="E2453" i="2"/>
  <c r="E2458" i="2"/>
  <c r="E2464" i="2"/>
  <c r="E2469" i="2"/>
  <c r="E2474" i="2"/>
  <c r="E2480" i="2"/>
  <c r="E2485" i="2"/>
  <c r="E2490" i="2"/>
  <c r="E2496" i="2"/>
  <c r="E2501" i="2"/>
  <c r="E2506" i="2"/>
  <c r="E2512" i="2"/>
  <c r="E2517" i="2"/>
  <c r="E2522" i="2"/>
  <c r="E2528" i="2"/>
  <c r="E2533" i="2"/>
  <c r="E2538" i="2"/>
  <c r="E2544" i="2"/>
  <c r="E2549" i="2"/>
  <c r="E2554" i="2"/>
  <c r="E2560" i="2"/>
  <c r="E2565" i="2"/>
  <c r="E2570" i="2"/>
  <c r="E2576" i="2"/>
  <c r="E2581" i="2"/>
  <c r="E2586" i="2"/>
  <c r="E2592" i="2"/>
  <c r="E2597" i="2"/>
  <c r="E2602" i="2"/>
  <c r="E2608" i="2"/>
  <c r="E2613" i="2"/>
  <c r="E2987" i="2"/>
  <c r="E2993" i="2"/>
  <c r="E2998" i="2"/>
  <c r="E3003" i="2"/>
  <c r="E3009" i="2"/>
  <c r="E3014" i="2"/>
  <c r="E2935" i="2"/>
  <c r="E2941" i="2"/>
  <c r="E2946" i="2"/>
  <c r="E2951" i="2"/>
  <c r="E2957" i="2"/>
  <c r="E2962" i="2"/>
  <c r="E2967" i="2"/>
  <c r="E2973" i="2"/>
  <c r="E2978" i="2"/>
  <c r="E2614" i="2"/>
  <c r="E2620" i="2"/>
  <c r="E2625" i="2"/>
  <c r="E2630" i="2"/>
  <c r="E2636" i="2"/>
  <c r="E2641" i="2"/>
  <c r="E2646" i="2"/>
  <c r="E2652" i="2"/>
  <c r="E2657" i="2"/>
  <c r="E2662" i="2"/>
  <c r="E2666" i="2"/>
  <c r="E2670" i="2"/>
  <c r="E2674" i="2"/>
  <c r="E2678" i="2"/>
  <c r="E2682" i="2"/>
  <c r="E2686" i="2"/>
  <c r="E2690" i="2"/>
  <c r="E2694" i="2"/>
  <c r="E2698" i="2"/>
  <c r="E2702" i="2"/>
  <c r="E2706" i="2"/>
  <c r="E2710" i="2"/>
  <c r="E2714" i="2"/>
  <c r="E2718" i="2"/>
  <c r="E2722" i="2"/>
  <c r="E2726" i="2"/>
  <c r="E2730" i="2"/>
  <c r="E2734" i="2"/>
  <c r="E2738" i="2"/>
  <c r="E2742" i="2"/>
  <c r="E2746" i="2"/>
  <c r="E2750" i="2"/>
  <c r="E2754" i="2"/>
  <c r="E2758" i="2"/>
  <c r="E2762" i="2"/>
  <c r="E2766" i="2"/>
  <c r="E2770" i="2"/>
  <c r="E2774" i="2"/>
  <c r="E2778" i="2"/>
  <c r="E2782" i="2"/>
  <c r="E2786" i="2"/>
  <c r="E2790" i="2"/>
  <c r="E2794" i="2"/>
  <c r="E2798" i="2"/>
  <c r="E2802" i="2"/>
  <c r="E2806" i="2"/>
  <c r="E2810" i="2"/>
  <c r="E2814" i="2"/>
  <c r="E2818" i="2"/>
  <c r="E2822" i="2"/>
  <c r="E2826" i="2"/>
  <c r="E2830" i="2"/>
  <c r="E2834" i="2"/>
  <c r="E2838" i="2"/>
  <c r="E2842" i="2"/>
  <c r="E2846" i="2"/>
  <c r="E2850" i="2"/>
  <c r="E2854" i="2"/>
  <c r="E2858" i="2"/>
  <c r="E2862" i="2"/>
  <c r="E2866" i="2"/>
  <c r="E2870" i="2"/>
  <c r="E2874" i="2"/>
  <c r="E2878" i="2"/>
  <c r="E2882" i="2"/>
  <c r="E2886" i="2"/>
  <c r="E2890" i="2"/>
  <c r="E2894" i="2"/>
  <c r="E2898" i="2"/>
  <c r="E2902" i="2"/>
  <c r="E2906" i="2"/>
  <c r="E2910" i="2"/>
  <c r="E2914" i="2"/>
  <c r="E2918" i="2"/>
  <c r="E2922" i="2"/>
  <c r="E2926" i="2"/>
  <c r="E2930" i="2"/>
  <c r="E36" i="2"/>
  <c r="E87" i="2"/>
  <c r="E91" i="2"/>
  <c r="E273" i="2"/>
  <c r="E277" i="2"/>
  <c r="E281" i="2"/>
  <c r="E285" i="2"/>
  <c r="E335" i="2"/>
  <c r="E339" i="2"/>
  <c r="E343" i="2"/>
  <c r="E347" i="2"/>
  <c r="E351" i="2"/>
  <c r="E355" i="2"/>
  <c r="E394" i="2"/>
  <c r="E387" i="2"/>
  <c r="E356" i="2"/>
  <c r="E360" i="2"/>
  <c r="E364" i="2"/>
  <c r="E368" i="2"/>
  <c r="E372" i="2"/>
  <c r="E376" i="2"/>
  <c r="E380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4" i="2"/>
  <c r="E9" i="2"/>
  <c r="E14" i="2"/>
  <c r="E18" i="2"/>
  <c r="E32" i="2"/>
  <c r="E25" i="2"/>
  <c r="E29" i="2"/>
  <c r="E38" i="2"/>
  <c r="E39" i="2"/>
  <c r="E43" i="2"/>
  <c r="E47" i="2"/>
  <c r="E51" i="2"/>
  <c r="E55" i="2"/>
  <c r="E59" i="2"/>
  <c r="E63" i="2"/>
  <c r="E92" i="2"/>
  <c r="E96" i="2"/>
  <c r="E100" i="2"/>
  <c r="E104" i="2"/>
  <c r="E108" i="2"/>
  <c r="E112" i="2"/>
  <c r="E116" i="2"/>
  <c r="E120" i="2"/>
  <c r="E124" i="2"/>
  <c r="E128" i="2"/>
  <c r="E132" i="2"/>
  <c r="E2732" i="2"/>
  <c r="E20" i="2"/>
  <c r="E4780" i="2"/>
  <c r="E3859" i="2"/>
  <c r="E4701" i="2"/>
  <c r="E3836" i="2"/>
  <c r="E4625" i="2"/>
  <c r="E4641" i="2"/>
  <c r="E3024" i="2"/>
  <c r="E3539" i="2"/>
  <c r="E4530" i="2"/>
  <c r="E4546" i="2"/>
  <c r="E4562" i="2"/>
  <c r="E4578" i="2"/>
  <c r="E482" i="2"/>
  <c r="E4396" i="2"/>
  <c r="E4412" i="2"/>
  <c r="E4428" i="2"/>
  <c r="E4444" i="2"/>
  <c r="E4460" i="2"/>
  <c r="E4476" i="2"/>
  <c r="E4484" i="2"/>
  <c r="E3083" i="2"/>
  <c r="E3091" i="2"/>
  <c r="E4277" i="2"/>
  <c r="E4293" i="2"/>
  <c r="E4317" i="2"/>
  <c r="E4333" i="2"/>
  <c r="E4349" i="2"/>
  <c r="E2275" i="2"/>
  <c r="E3052" i="2"/>
  <c r="E4117" i="2"/>
  <c r="E4133" i="2"/>
  <c r="E4149" i="2"/>
  <c r="E4157" i="2"/>
  <c r="E4181" i="2"/>
  <c r="E4197" i="2"/>
  <c r="E4205" i="2"/>
  <c r="E4229" i="2"/>
  <c r="E501" i="2"/>
  <c r="E3870" i="2"/>
  <c r="E3878" i="2"/>
  <c r="E3894" i="2"/>
  <c r="E3910" i="2"/>
  <c r="E3926" i="2"/>
  <c r="E3950" i="2"/>
  <c r="E3966" i="2"/>
  <c r="E3974" i="2"/>
  <c r="E3998" i="2"/>
  <c r="E4014" i="2"/>
  <c r="E4022" i="2"/>
  <c r="E4038" i="2"/>
  <c r="E4061" i="2"/>
  <c r="E404" i="2"/>
  <c r="E2291" i="2"/>
  <c r="E2307" i="2"/>
  <c r="E3548" i="2"/>
  <c r="E3556" i="2"/>
  <c r="E3572" i="2"/>
  <c r="E3596" i="2"/>
  <c r="E3612" i="2"/>
  <c r="E3628" i="2"/>
  <c r="E3636" i="2"/>
  <c r="E3652" i="2"/>
  <c r="E3668" i="2"/>
  <c r="E3684" i="2"/>
  <c r="E3708" i="2"/>
  <c r="E3724" i="2"/>
  <c r="E3740" i="2"/>
  <c r="E3756" i="2"/>
  <c r="E3772" i="2"/>
  <c r="E3780" i="2"/>
  <c r="E3796" i="2"/>
  <c r="E3810" i="2"/>
  <c r="E506" i="2"/>
  <c r="E522" i="2"/>
  <c r="E530" i="2"/>
  <c r="E3099" i="2"/>
  <c r="E3115" i="2"/>
  <c r="E3139" i="2"/>
  <c r="E3155" i="2"/>
  <c r="E3171" i="2"/>
  <c r="E3187" i="2"/>
  <c r="E3195" i="2"/>
  <c r="E3211" i="2"/>
  <c r="E3235" i="2"/>
  <c r="E3251" i="2"/>
  <c r="E3267" i="2"/>
  <c r="E3283" i="2"/>
  <c r="E3291" i="2"/>
  <c r="E3307" i="2"/>
  <c r="E3323" i="2"/>
  <c r="E3347" i="2"/>
  <c r="E3363" i="2"/>
  <c r="E3379" i="2"/>
  <c r="E3418" i="2"/>
  <c r="E3399" i="2"/>
  <c r="E3407" i="2"/>
  <c r="E296" i="2"/>
  <c r="E327" i="2"/>
  <c r="E433" i="2"/>
  <c r="E457" i="2"/>
  <c r="E2364" i="2"/>
  <c r="E2372" i="2"/>
  <c r="E2382" i="2"/>
  <c r="E2393" i="2"/>
  <c r="E2404" i="2"/>
  <c r="E2420" i="2"/>
  <c r="E2430" i="2"/>
  <c r="E2441" i="2"/>
  <c r="E2452" i="2"/>
  <c r="E2462" i="2"/>
  <c r="E2473" i="2"/>
  <c r="E2484" i="2"/>
  <c r="E2494" i="2"/>
  <c r="E4232" i="2"/>
  <c r="E4078" i="2"/>
  <c r="E4873" i="2"/>
  <c r="E4087" i="2"/>
  <c r="E5125" i="2"/>
  <c r="E4605" i="2"/>
  <c r="E4804" i="2"/>
  <c r="E3445" i="2"/>
  <c r="E5044" i="2"/>
  <c r="E5034" i="2"/>
  <c r="E5021" i="2"/>
  <c r="E4995" i="2"/>
  <c r="E4980" i="2"/>
  <c r="E4965" i="2"/>
  <c r="E4942" i="2"/>
  <c r="E4501" i="2"/>
  <c r="E4928" i="2"/>
  <c r="E4902" i="2"/>
  <c r="E4375" i="2"/>
  <c r="E4889" i="2"/>
  <c r="E3018" i="2"/>
  <c r="E4849" i="2"/>
  <c r="E4865" i="2"/>
  <c r="E4245" i="2"/>
  <c r="E4819" i="2"/>
  <c r="E2327" i="2"/>
  <c r="E4800" i="2"/>
  <c r="E4788" i="2"/>
  <c r="E2318" i="2"/>
  <c r="E4735" i="2"/>
  <c r="E4751" i="2"/>
  <c r="E475" i="2"/>
  <c r="E3867" i="2"/>
  <c r="E4693" i="2"/>
  <c r="E4709" i="2"/>
  <c r="E3059" i="2"/>
  <c r="E4613" i="2"/>
  <c r="E4621" i="2"/>
  <c r="E4629" i="2"/>
  <c r="E4637" i="2"/>
  <c r="E4645" i="2"/>
  <c r="E4653" i="2"/>
  <c r="E2281" i="2"/>
  <c r="E3028" i="2"/>
  <c r="E3535" i="2"/>
  <c r="E4518" i="2"/>
  <c r="E4526" i="2"/>
  <c r="E4534" i="2"/>
  <c r="E4542" i="2"/>
  <c r="E4550" i="2"/>
  <c r="E4558" i="2"/>
  <c r="E4566" i="2"/>
  <c r="E4574" i="2"/>
  <c r="E4582" i="2"/>
  <c r="E305" i="2"/>
  <c r="E2336" i="2"/>
  <c r="E4488" i="2"/>
  <c r="E4400" i="2"/>
  <c r="E4408" i="2"/>
  <c r="E4416" i="2"/>
  <c r="E4424" i="2"/>
  <c r="E4432" i="2"/>
  <c r="E4440" i="2"/>
  <c r="E4448" i="2"/>
  <c r="E4456" i="2"/>
  <c r="E4464" i="2"/>
  <c r="E4472" i="2"/>
  <c r="E4480" i="2"/>
  <c r="E311" i="2"/>
  <c r="E493" i="2"/>
  <c r="E3079" i="2"/>
  <c r="E3087" i="2"/>
  <c r="E4355" i="2"/>
  <c r="E4273" i="2"/>
  <c r="E4281" i="2"/>
  <c r="E4289" i="2"/>
  <c r="E4297" i="2"/>
  <c r="E4305" i="2"/>
  <c r="E4313" i="2"/>
  <c r="E4321" i="2"/>
  <c r="E4329" i="2"/>
  <c r="E4337" i="2"/>
  <c r="E4345" i="2"/>
  <c r="E4353" i="2"/>
  <c r="E477" i="2"/>
  <c r="E2279" i="2"/>
  <c r="E3048" i="2"/>
  <c r="E4105" i="2"/>
  <c r="E4113" i="2"/>
  <c r="E4121" i="2"/>
  <c r="E4129" i="2"/>
  <c r="E4137" i="2"/>
  <c r="E4145" i="2"/>
  <c r="E4153" i="2"/>
  <c r="E4161" i="2"/>
  <c r="E4169" i="2"/>
  <c r="E4177" i="2"/>
  <c r="E4185" i="2"/>
  <c r="E4193" i="2"/>
  <c r="E4201" i="2"/>
  <c r="E4209" i="2"/>
  <c r="E4217" i="2"/>
  <c r="E4225" i="2"/>
  <c r="E399" i="2"/>
  <c r="E503" i="2"/>
  <c r="E2340" i="2"/>
  <c r="E2348" i="2"/>
  <c r="E3874" i="2"/>
  <c r="E3882" i="2"/>
  <c r="E3890" i="2"/>
  <c r="E3898" i="2"/>
  <c r="E3906" i="2"/>
  <c r="E3914" i="2"/>
  <c r="E3922" i="2"/>
  <c r="E3930" i="2"/>
  <c r="E3938" i="2"/>
  <c r="E3946" i="2"/>
  <c r="E3954" i="2"/>
  <c r="E3962" i="2"/>
  <c r="E3970" i="2"/>
  <c r="E3978" i="2"/>
  <c r="E3986" i="2"/>
  <c r="E3994" i="2"/>
  <c r="E4002" i="2"/>
  <c r="E4010" i="2"/>
  <c r="E4018" i="2"/>
  <c r="E4026" i="2"/>
  <c r="E4034" i="2"/>
  <c r="E4042" i="2"/>
  <c r="E4050" i="2"/>
  <c r="E4058" i="2"/>
  <c r="E4065" i="2"/>
  <c r="E303" i="2"/>
  <c r="E468" i="2"/>
  <c r="E2287" i="2"/>
  <c r="E2295" i="2"/>
  <c r="E2303" i="2"/>
  <c r="E2308" i="2"/>
  <c r="E3544" i="2"/>
  <c r="E3552" i="2"/>
  <c r="E3560" i="2"/>
  <c r="E3568" i="2"/>
  <c r="E3576" i="2"/>
  <c r="E3584" i="2"/>
  <c r="E3592" i="2"/>
  <c r="E3600" i="2"/>
  <c r="E3608" i="2"/>
  <c r="E3616" i="2"/>
  <c r="E3624" i="2"/>
  <c r="E3632" i="2"/>
  <c r="E3640" i="2"/>
  <c r="E3648" i="2"/>
  <c r="E3656" i="2"/>
  <c r="E3664" i="2"/>
  <c r="E3672" i="2"/>
  <c r="E3680" i="2"/>
  <c r="E3688" i="2"/>
  <c r="E3696" i="2"/>
  <c r="E3704" i="2"/>
  <c r="E3712" i="2"/>
  <c r="E3720" i="2"/>
  <c r="E3728" i="2"/>
  <c r="E3736" i="2"/>
  <c r="E3744" i="2"/>
  <c r="E3752" i="2"/>
  <c r="E3760" i="2"/>
  <c r="E3768" i="2"/>
  <c r="E3776" i="2"/>
  <c r="E3784" i="2"/>
  <c r="E3792" i="2"/>
  <c r="E3800" i="2"/>
  <c r="E3806" i="2"/>
  <c r="E3814" i="2"/>
  <c r="E413" i="2"/>
  <c r="E421" i="2"/>
  <c r="E510" i="2"/>
  <c r="E518" i="2"/>
  <c r="E526" i="2"/>
  <c r="E534" i="2"/>
  <c r="E3095" i="2"/>
  <c r="E3103" i="2"/>
  <c r="E3111" i="2"/>
  <c r="E3119" i="2"/>
  <c r="E3127" i="2"/>
  <c r="E3135" i="2"/>
  <c r="E3143" i="2"/>
  <c r="E3151" i="2"/>
  <c r="E3159" i="2"/>
  <c r="E3167" i="2"/>
  <c r="E3175" i="2"/>
  <c r="E3183" i="2"/>
  <c r="E3191" i="2"/>
  <c r="E3199" i="2"/>
  <c r="E3207" i="2"/>
  <c r="E3215" i="2"/>
  <c r="E3223" i="2"/>
  <c r="E3231" i="2"/>
  <c r="E3239" i="2"/>
  <c r="E3247" i="2"/>
  <c r="E3255" i="2"/>
  <c r="E3263" i="2"/>
  <c r="E3271" i="2"/>
  <c r="E3279" i="2"/>
  <c r="E3287" i="2"/>
  <c r="E3295" i="2"/>
  <c r="E3303" i="2"/>
  <c r="E3311" i="2"/>
  <c r="E3319" i="2"/>
  <c r="E3327" i="2"/>
  <c r="E3335" i="2"/>
  <c r="E3343" i="2"/>
  <c r="E3351" i="2"/>
  <c r="E3359" i="2"/>
  <c r="E3367" i="2"/>
  <c r="E3375" i="2"/>
  <c r="E3383" i="2"/>
  <c r="E3391" i="2"/>
  <c r="E3422" i="2"/>
  <c r="E3395" i="2"/>
  <c r="E3403" i="2"/>
  <c r="E3411" i="2"/>
  <c r="E80" i="2"/>
  <c r="E265" i="2"/>
  <c r="E300" i="2"/>
  <c r="E323" i="2"/>
  <c r="E331" i="2"/>
  <c r="E437" i="2"/>
  <c r="E445" i="2"/>
  <c r="E453" i="2"/>
  <c r="E2352" i="2"/>
  <c r="E2360" i="2"/>
  <c r="E2368" i="2"/>
  <c r="E2374" i="2"/>
  <c r="E2380" i="2"/>
  <c r="E2385" i="2"/>
  <c r="E2390" i="2"/>
  <c r="E2396" i="2"/>
  <c r="E2401" i="2"/>
  <c r="E2406" i="2"/>
  <c r="E2412" i="2"/>
  <c r="E2417" i="2"/>
  <c r="E2422" i="2"/>
  <c r="E2428" i="2"/>
  <c r="E2433" i="2"/>
  <c r="E2438" i="2"/>
  <c r="E2444" i="2"/>
  <c r="E2449" i="2"/>
  <c r="E2454" i="2"/>
  <c r="E2460" i="2"/>
  <c r="E2465" i="2"/>
  <c r="E2470" i="2"/>
  <c r="E2476" i="2"/>
  <c r="E2481" i="2"/>
  <c r="E2486" i="2"/>
  <c r="E2492" i="2"/>
  <c r="E2497" i="2"/>
  <c r="E2502" i="2"/>
  <c r="E2508" i="2"/>
  <c r="E2513" i="2"/>
  <c r="E2518" i="2"/>
  <c r="E2524" i="2"/>
  <c r="E2529" i="2"/>
  <c r="E2534" i="2"/>
  <c r="E2540" i="2"/>
  <c r="E2545" i="2"/>
  <c r="E2550" i="2"/>
  <c r="E2556" i="2"/>
  <c r="E2561" i="2"/>
  <c r="E2566" i="2"/>
  <c r="E2572" i="2"/>
  <c r="E2577" i="2"/>
  <c r="E2582" i="2"/>
  <c r="E2588" i="2"/>
  <c r="E2593" i="2"/>
  <c r="E2598" i="2"/>
  <c r="E2604" i="2"/>
  <c r="E2609" i="2"/>
  <c r="E2983" i="2"/>
  <c r="E2989" i="2"/>
  <c r="E2994" i="2"/>
  <c r="E2999" i="2"/>
  <c r="E3005" i="2"/>
  <c r="E3010" i="2"/>
  <c r="E2931" i="2"/>
  <c r="E2937" i="2"/>
  <c r="E2942" i="2"/>
  <c r="E2947" i="2"/>
  <c r="E2953" i="2"/>
  <c r="E2958" i="2"/>
  <c r="E2963" i="2"/>
  <c r="E2969" i="2"/>
  <c r="E2974" i="2"/>
  <c r="E2979" i="2"/>
  <c r="E2616" i="2"/>
  <c r="E2621" i="2"/>
  <c r="E2626" i="2"/>
  <c r="E2632" i="2"/>
  <c r="E2637" i="2"/>
  <c r="E2642" i="2"/>
  <c r="E2648" i="2"/>
  <c r="E2653" i="2"/>
  <c r="E2658" i="2"/>
  <c r="E2663" i="2"/>
  <c r="E2667" i="2"/>
  <c r="E2671" i="2"/>
  <c r="E2675" i="2"/>
  <c r="E2679" i="2"/>
  <c r="E2683" i="2"/>
  <c r="E2687" i="2"/>
  <c r="E2691" i="2"/>
  <c r="E2695" i="2"/>
  <c r="E2699" i="2"/>
  <c r="E2703" i="2"/>
  <c r="E2707" i="2"/>
  <c r="E2711" i="2"/>
  <c r="E2715" i="2"/>
  <c r="E2719" i="2"/>
  <c r="E2723" i="2"/>
  <c r="E2727" i="2"/>
  <c r="E2731" i="2"/>
  <c r="E2735" i="2"/>
  <c r="E2739" i="2"/>
  <c r="E2743" i="2"/>
  <c r="E2747" i="2"/>
  <c r="E2751" i="2"/>
  <c r="E2755" i="2"/>
  <c r="E2759" i="2"/>
  <c r="E2763" i="2"/>
  <c r="E2767" i="2"/>
  <c r="E2771" i="2"/>
  <c r="E2775" i="2"/>
  <c r="E2779" i="2"/>
  <c r="E2783" i="2"/>
  <c r="E2787" i="2"/>
  <c r="E2791" i="2"/>
  <c r="E2795" i="2"/>
  <c r="E2799" i="2"/>
  <c r="E2803" i="2"/>
  <c r="E2807" i="2"/>
  <c r="E2811" i="2"/>
  <c r="E2815" i="2"/>
  <c r="E2819" i="2"/>
  <c r="E2823" i="2"/>
  <c r="E2827" i="2"/>
  <c r="E2831" i="2"/>
  <c r="E2835" i="2"/>
  <c r="E2839" i="2"/>
  <c r="E2843" i="2"/>
  <c r="E2847" i="2"/>
  <c r="E2851" i="2"/>
  <c r="E2855" i="2"/>
  <c r="E2859" i="2"/>
  <c r="E2863" i="2"/>
  <c r="E2867" i="2"/>
  <c r="E2871" i="2"/>
  <c r="E2875" i="2"/>
  <c r="E2879" i="2"/>
  <c r="E2883" i="2"/>
  <c r="E2887" i="2"/>
  <c r="E2891" i="2"/>
  <c r="E2895" i="2"/>
  <c r="E2899" i="2"/>
  <c r="E2903" i="2"/>
  <c r="E2907" i="2"/>
  <c r="E2911" i="2"/>
  <c r="E2915" i="2"/>
  <c r="E2919" i="2"/>
  <c r="E2923" i="2"/>
  <c r="E2927" i="2"/>
  <c r="E6" i="2"/>
  <c r="E75" i="2"/>
  <c r="E88" i="2"/>
  <c r="E270" i="2"/>
  <c r="E274" i="2"/>
  <c r="E278" i="2"/>
  <c r="E282" i="2"/>
  <c r="E286" i="2"/>
  <c r="E336" i="2"/>
  <c r="E340" i="2"/>
  <c r="E344" i="2"/>
  <c r="E348" i="2"/>
  <c r="E352" i="2"/>
  <c r="E391" i="2"/>
  <c r="E384" i="2"/>
  <c r="E388" i="2"/>
  <c r="E357" i="2"/>
  <c r="E361" i="2"/>
  <c r="E365" i="2"/>
  <c r="E369" i="2"/>
  <c r="E373" i="2"/>
  <c r="E377" i="2"/>
  <c r="E381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5" i="2"/>
  <c r="E11" i="2"/>
  <c r="E15" i="2"/>
  <c r="E19" i="2"/>
  <c r="E22" i="2"/>
  <c r="E26" i="2"/>
  <c r="E30" i="2"/>
  <c r="E69" i="2"/>
  <c r="E40" i="2"/>
  <c r="E44" i="2"/>
  <c r="E48" i="2"/>
  <c r="E52" i="2"/>
  <c r="E56" i="2"/>
  <c r="E60" i="2"/>
  <c r="E64" i="2"/>
  <c r="E93" i="2"/>
  <c r="E97" i="2"/>
  <c r="E101" i="2"/>
  <c r="E105" i="2"/>
  <c r="E109" i="2"/>
  <c r="E113" i="2"/>
  <c r="E117" i="2"/>
  <c r="E121" i="2"/>
  <c r="E125" i="2"/>
  <c r="E129" i="2"/>
  <c r="E133" i="2"/>
  <c r="E3761" i="2"/>
  <c r="E3288" i="2"/>
  <c r="E3312" i="2"/>
  <c r="E3328" i="2"/>
  <c r="E3344" i="2"/>
  <c r="E3360" i="2"/>
  <c r="E3384" i="2"/>
  <c r="E3423" i="2"/>
  <c r="E3396" i="2"/>
  <c r="E3404" i="2"/>
  <c r="E85" i="2"/>
  <c r="E293" i="2"/>
  <c r="E324" i="2"/>
  <c r="E438" i="2"/>
  <c r="E2353" i="2"/>
  <c r="E2361" i="2"/>
  <c r="E2376" i="2"/>
  <c r="E2386" i="2"/>
  <c r="E2397" i="2"/>
  <c r="E2408" i="2"/>
  <c r="E2418" i="2"/>
  <c r="E2429" i="2"/>
  <c r="E2434" i="2"/>
  <c r="E2445" i="2"/>
  <c r="E2456" i="2"/>
  <c r="E2466" i="2"/>
  <c r="E2472" i="2"/>
  <c r="E2482" i="2"/>
  <c r="E2493" i="2"/>
  <c r="E2504" i="2"/>
  <c r="E2514" i="2"/>
  <c r="E2525" i="2"/>
  <c r="E2536" i="2"/>
  <c r="E2546" i="2"/>
  <c r="E2557" i="2"/>
  <c r="E2568" i="2"/>
  <c r="E2578" i="2"/>
  <c r="E2589" i="2"/>
  <c r="E2600" i="2"/>
  <c r="E2605" i="2"/>
  <c r="E2985" i="2"/>
  <c r="E2995" i="2"/>
  <c r="E3006" i="2"/>
  <c r="E2933" i="2"/>
  <c r="E2943" i="2"/>
  <c r="E2954" i="2"/>
  <c r="E2965" i="2"/>
  <c r="E2975" i="2"/>
  <c r="E2617" i="2"/>
  <c r="E2628" i="2"/>
  <c r="E2633" i="2"/>
  <c r="E2644" i="2"/>
  <c r="E2654" i="2"/>
  <c r="E2664" i="2"/>
  <c r="E2672" i="2"/>
  <c r="E2680" i="2"/>
  <c r="E2684" i="2"/>
  <c r="E2692" i="2"/>
  <c r="E2704" i="2"/>
  <c r="E2712" i="2"/>
  <c r="E2716" i="2"/>
  <c r="E2724" i="2"/>
  <c r="E2736" i="2"/>
  <c r="E2744" i="2"/>
  <c r="E2752" i="2"/>
  <c r="E2760" i="2"/>
  <c r="E2768" i="2"/>
  <c r="E2772" i="2"/>
  <c r="E2780" i="2"/>
  <c r="E2788" i="2"/>
  <c r="E2860" i="2"/>
  <c r="E2876" i="2"/>
  <c r="E2884" i="2"/>
  <c r="E2892" i="2"/>
  <c r="E2900" i="2"/>
  <c r="E2908" i="2"/>
  <c r="E2920" i="2"/>
  <c r="E2928" i="2"/>
  <c r="E10" i="2"/>
  <c r="E271" i="2"/>
  <c r="E275" i="2"/>
  <c r="E283" i="2"/>
  <c r="E337" i="2"/>
  <c r="E345" i="2"/>
  <c r="E353" i="2"/>
  <c r="E385" i="2"/>
  <c r="E358" i="2"/>
  <c r="E370" i="2"/>
  <c r="E378" i="2"/>
  <c r="E544" i="2"/>
  <c r="E552" i="2"/>
  <c r="E560" i="2"/>
  <c r="E568" i="2"/>
  <c r="E572" i="2"/>
  <c r="E580" i="2"/>
  <c r="E588" i="2"/>
  <c r="E596" i="2"/>
  <c r="E604" i="2"/>
  <c r="E612" i="2"/>
  <c r="E620" i="2"/>
  <c r="E628" i="2"/>
  <c r="E636" i="2"/>
  <c r="E644" i="2"/>
  <c r="E652" i="2"/>
  <c r="E660" i="2"/>
  <c r="E668" i="2"/>
  <c r="E676" i="2"/>
  <c r="E684" i="2"/>
  <c r="E692" i="2"/>
  <c r="E700" i="2"/>
  <c r="E708" i="2"/>
  <c r="E716" i="2"/>
  <c r="E724" i="2"/>
  <c r="E732" i="2"/>
  <c r="E740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7" i="2"/>
  <c r="E12" i="2"/>
  <c r="E16" i="2"/>
  <c r="E23" i="2"/>
  <c r="E27" i="2"/>
  <c r="E31" i="2"/>
  <c r="E67" i="2"/>
  <c r="E41" i="2"/>
  <c r="E45" i="2"/>
  <c r="E49" i="2"/>
  <c r="E53" i="2"/>
  <c r="E57" i="2"/>
  <c r="E61" i="2"/>
  <c r="E65" i="2"/>
  <c r="E94" i="2"/>
  <c r="E98" i="2"/>
  <c r="E102" i="2"/>
  <c r="E106" i="2"/>
  <c r="E110" i="2"/>
  <c r="E114" i="2"/>
  <c r="E118" i="2"/>
  <c r="E122" i="2"/>
  <c r="E126" i="2"/>
  <c r="E130" i="2"/>
  <c r="E134" i="2"/>
  <c r="E4089" i="2"/>
  <c r="E4869" i="2"/>
  <c r="E4661" i="2"/>
  <c r="E5141" i="2"/>
  <c r="E4875" i="2"/>
  <c r="E301" i="2"/>
  <c r="E5060" i="2"/>
  <c r="E5056" i="2"/>
  <c r="E4725" i="2"/>
  <c r="E4677" i="2"/>
  <c r="E4984" i="2"/>
  <c r="E4238" i="2"/>
  <c r="E4956" i="2"/>
  <c r="E4514" i="2"/>
  <c r="E3016" i="2"/>
  <c r="E4920" i="2"/>
  <c r="E2315" i="2"/>
  <c r="E4910" i="2"/>
  <c r="E4881" i="2"/>
  <c r="E4897" i="2"/>
  <c r="E4841" i="2"/>
  <c r="E4857" i="2"/>
  <c r="E2333" i="2"/>
  <c r="E4811" i="2"/>
  <c r="E4827" i="2"/>
  <c r="E4095" i="2"/>
  <c r="E4796" i="2"/>
  <c r="E4080" i="2"/>
  <c r="E4743" i="2"/>
  <c r="E4759" i="2"/>
  <c r="E4685" i="2"/>
  <c r="E4717" i="2"/>
  <c r="E4617" i="2"/>
  <c r="E4633" i="2"/>
  <c r="E4649" i="2"/>
  <c r="E4657" i="2"/>
  <c r="E3531" i="2"/>
  <c r="E4522" i="2"/>
  <c r="E4538" i="2"/>
  <c r="E4554" i="2"/>
  <c r="E4570" i="2"/>
  <c r="E4586" i="2"/>
  <c r="E3448" i="2"/>
  <c r="E4404" i="2"/>
  <c r="E4420" i="2"/>
  <c r="E4436" i="2"/>
  <c r="E4452" i="2"/>
  <c r="E4468" i="2"/>
  <c r="E463" i="2"/>
  <c r="E3075" i="2"/>
  <c r="E4269" i="2"/>
  <c r="E4285" i="2"/>
  <c r="E4301" i="2"/>
  <c r="E4309" i="2"/>
  <c r="E4325" i="2"/>
  <c r="E4341" i="2"/>
  <c r="E71" i="2"/>
  <c r="E3044" i="2"/>
  <c r="E4109" i="2"/>
  <c r="E4125" i="2"/>
  <c r="E4141" i="2"/>
  <c r="E4165" i="2"/>
  <c r="E4173" i="2"/>
  <c r="E4189" i="2"/>
  <c r="E4213" i="2"/>
  <c r="E4221" i="2"/>
  <c r="E494" i="2"/>
  <c r="E2344" i="2"/>
  <c r="E3886" i="2"/>
  <c r="E3902" i="2"/>
  <c r="E3918" i="2"/>
  <c r="E3934" i="2"/>
  <c r="E3942" i="2"/>
  <c r="E3958" i="2"/>
  <c r="E3982" i="2"/>
  <c r="E3990" i="2"/>
  <c r="E4006" i="2"/>
  <c r="E4030" i="2"/>
  <c r="E4046" i="2"/>
  <c r="E4054" i="2"/>
  <c r="E83" i="2"/>
  <c r="E472" i="2"/>
  <c r="E2299" i="2"/>
  <c r="E3540" i="2"/>
  <c r="E3564" i="2"/>
  <c r="E3580" i="2"/>
  <c r="E3588" i="2"/>
  <c r="E3604" i="2"/>
  <c r="E3620" i="2"/>
  <c r="E3644" i="2"/>
  <c r="E3660" i="2"/>
  <c r="E3676" i="2"/>
  <c r="E3692" i="2"/>
  <c r="E3700" i="2"/>
  <c r="E3716" i="2"/>
  <c r="E3732" i="2"/>
  <c r="E3748" i="2"/>
  <c r="E3764" i="2"/>
  <c r="E3788" i="2"/>
  <c r="E3802" i="2"/>
  <c r="E314" i="2"/>
  <c r="E417" i="2"/>
  <c r="E514" i="2"/>
  <c r="E538" i="2"/>
  <c r="E3107" i="2"/>
  <c r="E3123" i="2"/>
  <c r="E3131" i="2"/>
  <c r="E3147" i="2"/>
  <c r="E3163" i="2"/>
  <c r="E3179" i="2"/>
  <c r="E3203" i="2"/>
  <c r="E3219" i="2"/>
  <c r="E3227" i="2"/>
  <c r="E3243" i="2"/>
  <c r="E3259" i="2"/>
  <c r="E3275" i="2"/>
  <c r="E3299" i="2"/>
  <c r="E3315" i="2"/>
  <c r="E3331" i="2"/>
  <c r="E3339" i="2"/>
  <c r="E3355" i="2"/>
  <c r="E3371" i="2"/>
  <c r="E3387" i="2"/>
  <c r="E3426" i="2"/>
  <c r="E3415" i="2"/>
  <c r="E261" i="2"/>
  <c r="E319" i="2"/>
  <c r="E441" i="2"/>
  <c r="E449" i="2"/>
  <c r="E2356" i="2"/>
  <c r="E2377" i="2"/>
  <c r="E2388" i="2"/>
  <c r="E2398" i="2"/>
  <c r="E2409" i="2"/>
  <c r="E2414" i="2"/>
  <c r="E2425" i="2"/>
  <c r="E2436" i="2"/>
  <c r="E2446" i="2"/>
  <c r="E2457" i="2"/>
  <c r="E2468" i="2"/>
  <c r="E2478" i="2"/>
  <c r="E2489" i="2"/>
  <c r="E2500" i="2"/>
  <c r="E2510" i="2"/>
  <c r="E5209" i="2"/>
  <c r="E5195" i="2"/>
  <c r="E5080" i="2"/>
  <c r="E4386" i="2"/>
  <c r="E5117" i="2"/>
  <c r="E4072" i="2"/>
  <c r="E5078" i="2"/>
  <c r="E5051" i="2"/>
  <c r="E409" i="2"/>
  <c r="E3037" i="2"/>
  <c r="E4255" i="2"/>
  <c r="E5000" i="2"/>
  <c r="E3822" i="2"/>
  <c r="E402" i="2"/>
  <c r="E4946" i="2"/>
  <c r="E4916" i="2"/>
  <c r="E4932" i="2"/>
  <c r="E4906" i="2"/>
  <c r="E4877" i="2"/>
  <c r="E4893" i="2"/>
  <c r="E4267" i="2"/>
  <c r="E4853" i="2"/>
  <c r="E288" i="2"/>
  <c r="E4249" i="2"/>
  <c r="E4823" i="2"/>
  <c r="E3457" i="2"/>
  <c r="E4776" i="2"/>
  <c r="E4792" i="2"/>
  <c r="E3437" i="2"/>
  <c r="E4739" i="2"/>
  <c r="E4755" i="2"/>
  <c r="E3072" i="2"/>
  <c r="E4681" i="2"/>
  <c r="E4697" i="2"/>
  <c r="E4713" i="2"/>
  <c r="E3063" i="2"/>
  <c r="E4614" i="2"/>
  <c r="E4622" i="2"/>
  <c r="E4630" i="2"/>
  <c r="E4638" i="2"/>
  <c r="E4646" i="2"/>
  <c r="E4654" i="2"/>
  <c r="E2282" i="2"/>
  <c r="E3029" i="2"/>
  <c r="E3536" i="2"/>
  <c r="E4519" i="2"/>
  <c r="E4527" i="2"/>
  <c r="E4535" i="2"/>
  <c r="E4543" i="2"/>
  <c r="E4551" i="2"/>
  <c r="E4559" i="2"/>
  <c r="E4567" i="2"/>
  <c r="E4575" i="2"/>
  <c r="E4583" i="2"/>
  <c r="E407" i="2"/>
  <c r="E2337" i="2"/>
  <c r="E4489" i="2"/>
  <c r="E4401" i="2"/>
  <c r="E4409" i="2"/>
  <c r="E4417" i="2"/>
  <c r="E4425" i="2"/>
  <c r="E4433" i="2"/>
  <c r="E4441" i="2"/>
  <c r="E4449" i="2"/>
  <c r="E4457" i="2"/>
  <c r="E4465" i="2"/>
  <c r="E4473" i="2"/>
  <c r="E4481" i="2"/>
  <c r="E398" i="2"/>
  <c r="E2320" i="2"/>
  <c r="E3080" i="2"/>
  <c r="E3088" i="2"/>
  <c r="E4356" i="2"/>
  <c r="E4274" i="2"/>
  <c r="E4282" i="2"/>
  <c r="E4290" i="2"/>
  <c r="E4298" i="2"/>
  <c r="E4306" i="2"/>
  <c r="E4314" i="2"/>
  <c r="E4322" i="2"/>
  <c r="E4330" i="2"/>
  <c r="E4338" i="2"/>
  <c r="E4346" i="2"/>
  <c r="E4354" i="2"/>
  <c r="E478" i="2"/>
  <c r="E3055" i="2"/>
  <c r="E3049" i="2"/>
  <c r="E4106" i="2"/>
  <c r="E4114" i="2"/>
  <c r="E4122" i="2"/>
  <c r="E4130" i="2"/>
  <c r="E4138" i="2"/>
  <c r="E4146" i="2"/>
  <c r="E4154" i="2"/>
  <c r="E4162" i="2"/>
  <c r="E4170" i="2"/>
  <c r="E4178" i="2"/>
  <c r="E4186" i="2"/>
  <c r="E4194" i="2"/>
  <c r="E4202" i="2"/>
  <c r="E4210" i="2"/>
  <c r="E4218" i="2"/>
  <c r="E4226" i="2"/>
  <c r="E400" i="2"/>
  <c r="E498" i="2"/>
  <c r="E2341" i="2"/>
  <c r="E2349" i="2"/>
  <c r="E3875" i="2"/>
  <c r="E3883" i="2"/>
  <c r="E3891" i="2"/>
  <c r="E3899" i="2"/>
  <c r="E3907" i="2"/>
  <c r="E3915" i="2"/>
  <c r="E3923" i="2"/>
  <c r="E3931" i="2"/>
  <c r="E3939" i="2"/>
  <c r="E3947" i="2"/>
  <c r="E3955" i="2"/>
  <c r="E3963" i="2"/>
  <c r="E3971" i="2"/>
  <c r="E3979" i="2"/>
  <c r="E3987" i="2"/>
  <c r="E3995" i="2"/>
  <c r="E4003" i="2"/>
  <c r="E4011" i="2"/>
  <c r="E4019" i="2"/>
  <c r="E4027" i="2"/>
  <c r="E4035" i="2"/>
  <c r="E4043" i="2"/>
  <c r="E4051" i="2"/>
  <c r="E4068" i="2"/>
  <c r="E4066" i="2"/>
  <c r="E312" i="2"/>
  <c r="E469" i="2"/>
  <c r="E2288" i="2"/>
  <c r="E2296" i="2"/>
  <c r="E2304" i="2"/>
  <c r="E2309" i="2"/>
  <c r="E3545" i="2"/>
  <c r="E3553" i="2"/>
  <c r="E3561" i="2"/>
  <c r="E3569" i="2"/>
  <c r="E3577" i="2"/>
  <c r="E3585" i="2"/>
  <c r="E3593" i="2"/>
  <c r="E3601" i="2"/>
  <c r="E3609" i="2"/>
  <c r="E3617" i="2"/>
  <c r="E3625" i="2"/>
  <c r="E3633" i="2"/>
  <c r="E3641" i="2"/>
  <c r="E3649" i="2"/>
  <c r="E3657" i="2"/>
  <c r="E3665" i="2"/>
  <c r="E3673" i="2"/>
  <c r="E3681" i="2"/>
  <c r="E3689" i="2"/>
  <c r="E3697" i="2"/>
  <c r="E3705" i="2"/>
  <c r="E3713" i="2"/>
  <c r="E3721" i="2"/>
  <c r="E3729" i="2"/>
  <c r="E3737" i="2"/>
  <c r="E3745" i="2"/>
  <c r="E3753" i="2"/>
  <c r="E3769" i="2"/>
  <c r="E3777" i="2"/>
  <c r="E3785" i="2"/>
  <c r="E3793" i="2"/>
  <c r="E3801" i="2"/>
  <c r="E3807" i="2"/>
  <c r="E3815" i="2"/>
  <c r="E414" i="2"/>
  <c r="E422" i="2"/>
  <c r="E511" i="2"/>
  <c r="E519" i="2"/>
  <c r="E527" i="2"/>
  <c r="E535" i="2"/>
  <c r="E3096" i="2"/>
  <c r="E3104" i="2"/>
  <c r="E3112" i="2"/>
  <c r="E3120" i="2"/>
  <c r="E3128" i="2"/>
  <c r="E3136" i="2"/>
  <c r="E3144" i="2"/>
  <c r="E3152" i="2"/>
  <c r="E3160" i="2"/>
  <c r="E3168" i="2"/>
  <c r="E3176" i="2"/>
  <c r="E3184" i="2"/>
  <c r="E3192" i="2"/>
  <c r="E3200" i="2"/>
  <c r="E3208" i="2"/>
  <c r="E3216" i="2"/>
  <c r="E3224" i="2"/>
  <c r="E3232" i="2"/>
  <c r="E3240" i="2"/>
  <c r="E3248" i="2"/>
  <c r="E3256" i="2"/>
  <c r="E3264" i="2"/>
  <c r="E3272" i="2"/>
  <c r="E3280" i="2"/>
  <c r="E3296" i="2"/>
  <c r="E3304" i="2"/>
  <c r="E3320" i="2"/>
  <c r="E3336" i="2"/>
  <c r="E3352" i="2"/>
  <c r="E3368" i="2"/>
  <c r="E3376" i="2"/>
  <c r="E3392" i="2"/>
  <c r="E3412" i="2"/>
  <c r="E317" i="2"/>
  <c r="E430" i="2"/>
  <c r="E446" i="2"/>
  <c r="E454" i="2"/>
  <c r="E2369" i="2"/>
  <c r="E2381" i="2"/>
  <c r="E2392" i="2"/>
  <c r="E2402" i="2"/>
  <c r="E2413" i="2"/>
  <c r="E2424" i="2"/>
  <c r="E2440" i="2"/>
  <c r="E2450" i="2"/>
  <c r="E2461" i="2"/>
  <c r="E2477" i="2"/>
  <c r="E2488" i="2"/>
  <c r="E2498" i="2"/>
  <c r="E2509" i="2"/>
  <c r="E2520" i="2"/>
  <c r="E2530" i="2"/>
  <c r="E2541" i="2"/>
  <c r="E2552" i="2"/>
  <c r="E2562" i="2"/>
  <c r="E2573" i="2"/>
  <c r="E2584" i="2"/>
  <c r="E2594" i="2"/>
  <c r="E2610" i="2"/>
  <c r="E2990" i="2"/>
  <c r="E3001" i="2"/>
  <c r="E3011" i="2"/>
  <c r="E2938" i="2"/>
  <c r="E2949" i="2"/>
  <c r="E2959" i="2"/>
  <c r="E2970" i="2"/>
  <c r="E2981" i="2"/>
  <c r="E2622" i="2"/>
  <c r="E2638" i="2"/>
  <c r="E2649" i="2"/>
  <c r="E2660" i="2"/>
  <c r="E2668" i="2"/>
  <c r="E2676" i="2"/>
  <c r="E2688" i="2"/>
  <c r="E2696" i="2"/>
  <c r="E2700" i="2"/>
  <c r="E2708" i="2"/>
  <c r="E2720" i="2"/>
  <c r="E2728" i="2"/>
  <c r="E2740" i="2"/>
  <c r="E2748" i="2"/>
  <c r="E2756" i="2"/>
  <c r="E2764" i="2"/>
  <c r="E2776" i="2"/>
  <c r="E2784" i="2"/>
  <c r="E2792" i="2"/>
  <c r="E2796" i="2"/>
  <c r="E2800" i="2"/>
  <c r="E2804" i="2"/>
  <c r="E2808" i="2"/>
  <c r="E2812" i="2"/>
  <c r="E2816" i="2"/>
  <c r="E2820" i="2"/>
  <c r="E2824" i="2"/>
  <c r="E2828" i="2"/>
  <c r="E2832" i="2"/>
  <c r="E2836" i="2"/>
  <c r="E2840" i="2"/>
  <c r="E2844" i="2"/>
  <c r="E2848" i="2"/>
  <c r="E2852" i="2"/>
  <c r="E2856" i="2"/>
  <c r="E2864" i="2"/>
  <c r="E2868" i="2"/>
  <c r="E2872" i="2"/>
  <c r="E2880" i="2"/>
  <c r="E2888" i="2"/>
  <c r="E2896" i="2"/>
  <c r="E2904" i="2"/>
  <c r="E2912" i="2"/>
  <c r="E2916" i="2"/>
  <c r="E2924" i="2"/>
  <c r="E76" i="2"/>
  <c r="E89" i="2"/>
  <c r="E279" i="2"/>
  <c r="E333" i="2"/>
  <c r="E341" i="2"/>
  <c r="E349" i="2"/>
  <c r="E392" i="2"/>
  <c r="E389" i="2"/>
  <c r="E362" i="2"/>
  <c r="E366" i="2"/>
  <c r="E374" i="2"/>
  <c r="E382" i="2"/>
  <c r="E548" i="2"/>
  <c r="E556" i="2"/>
  <c r="E564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672" i="2"/>
  <c r="E680" i="2"/>
  <c r="E688" i="2"/>
  <c r="E696" i="2"/>
  <c r="E704" i="2"/>
  <c r="E712" i="2"/>
  <c r="E720" i="2"/>
  <c r="E728" i="2"/>
  <c r="E736" i="2"/>
  <c r="E744" i="2"/>
  <c r="E2505" i="2"/>
  <c r="E2532" i="2"/>
  <c r="E2553" i="2"/>
  <c r="E2574" i="2"/>
  <c r="E2596" i="2"/>
  <c r="E2986" i="2"/>
  <c r="E3007" i="2"/>
  <c r="E2945" i="2"/>
  <c r="E2966" i="2"/>
  <c r="E2618" i="2"/>
  <c r="E2640" i="2"/>
  <c r="E2661" i="2"/>
  <c r="E2677" i="2"/>
  <c r="E2693" i="2"/>
  <c r="E2709" i="2"/>
  <c r="E2725" i="2"/>
  <c r="E2741" i="2"/>
  <c r="E2757" i="2"/>
  <c r="E2773" i="2"/>
  <c r="E2789" i="2"/>
  <c r="E2805" i="2"/>
  <c r="E2821" i="2"/>
  <c r="E2837" i="2"/>
  <c r="E2853" i="2"/>
  <c r="E2869" i="2"/>
  <c r="E2885" i="2"/>
  <c r="E2901" i="2"/>
  <c r="E2917" i="2"/>
  <c r="E35" i="2"/>
  <c r="E276" i="2"/>
  <c r="E338" i="2"/>
  <c r="E354" i="2"/>
  <c r="E359" i="2"/>
  <c r="E375" i="2"/>
  <c r="E549" i="2"/>
  <c r="E565" i="2"/>
  <c r="E581" i="2"/>
  <c r="E597" i="2"/>
  <c r="E613" i="2"/>
  <c r="E629" i="2"/>
  <c r="E645" i="2"/>
  <c r="E661" i="2"/>
  <c r="E677" i="2"/>
  <c r="E693" i="2"/>
  <c r="E709" i="2"/>
  <c r="E725" i="2"/>
  <c r="E741" i="2"/>
  <c r="E757" i="2"/>
  <c r="E773" i="2"/>
  <c r="E789" i="2"/>
  <c r="E805" i="2"/>
  <c r="E821" i="2"/>
  <c r="E837" i="2"/>
  <c r="E853" i="2"/>
  <c r="E869" i="2"/>
  <c r="E885" i="2"/>
  <c r="E901" i="2"/>
  <c r="E917" i="2"/>
  <c r="E933" i="2"/>
  <c r="E949" i="2"/>
  <c r="E965" i="2"/>
  <c r="E981" i="2"/>
  <c r="E2516" i="2"/>
  <c r="E2537" i="2"/>
  <c r="E2558" i="2"/>
  <c r="E2580" i="2"/>
  <c r="E2601" i="2"/>
  <c r="E2991" i="2"/>
  <c r="E3013" i="2"/>
  <c r="E2950" i="2"/>
  <c r="E2971" i="2"/>
  <c r="E2624" i="2"/>
  <c r="E2645" i="2"/>
  <c r="E2665" i="2"/>
  <c r="E2681" i="2"/>
  <c r="E2697" i="2"/>
  <c r="E2713" i="2"/>
  <c r="E2729" i="2"/>
  <c r="E2745" i="2"/>
  <c r="E2761" i="2"/>
  <c r="E2777" i="2"/>
  <c r="E2793" i="2"/>
  <c r="E2809" i="2"/>
  <c r="E2825" i="2"/>
  <c r="E2841" i="2"/>
  <c r="E2857" i="2"/>
  <c r="E2873" i="2"/>
  <c r="E2889" i="2"/>
  <c r="E2905" i="2"/>
  <c r="E2921" i="2"/>
  <c r="E86" i="2"/>
  <c r="E280" i="2"/>
  <c r="E342" i="2"/>
  <c r="E393" i="2"/>
  <c r="E363" i="2"/>
  <c r="E379" i="2"/>
  <c r="E553" i="2"/>
  <c r="E569" i="2"/>
  <c r="E585" i="2"/>
  <c r="E601" i="2"/>
  <c r="E617" i="2"/>
  <c r="E633" i="2"/>
  <c r="E649" i="2"/>
  <c r="E665" i="2"/>
  <c r="E681" i="2"/>
  <c r="E697" i="2"/>
  <c r="E713" i="2"/>
  <c r="E729" i="2"/>
  <c r="E745" i="2"/>
  <c r="E761" i="2"/>
  <c r="E777" i="2"/>
  <c r="E793" i="2"/>
  <c r="E809" i="2"/>
  <c r="E825" i="2"/>
  <c r="E841" i="2"/>
  <c r="E857" i="2"/>
  <c r="E873" i="2"/>
  <c r="E889" i="2"/>
  <c r="E905" i="2"/>
  <c r="E921" i="2"/>
  <c r="E937" i="2"/>
  <c r="E953" i="2"/>
  <c r="E969" i="2"/>
  <c r="E985" i="2"/>
  <c r="E1001" i="2"/>
  <c r="E1017" i="2"/>
  <c r="E1033" i="2"/>
  <c r="E1049" i="2"/>
  <c r="E1065" i="2"/>
  <c r="E2" i="2"/>
  <c r="E21" i="2"/>
  <c r="E68" i="2"/>
  <c r="E54" i="2"/>
  <c r="E95" i="2"/>
  <c r="E111" i="2"/>
  <c r="E127" i="2"/>
  <c r="E58" i="2"/>
  <c r="E115" i="2"/>
  <c r="E131" i="2"/>
  <c r="E2526" i="2"/>
  <c r="E2569" i="2"/>
  <c r="E2590" i="2"/>
  <c r="E2612" i="2"/>
  <c r="E2939" i="2"/>
  <c r="E2961" i="2"/>
  <c r="E2634" i="2"/>
  <c r="E2673" i="2"/>
  <c r="E2721" i="2"/>
  <c r="E2737" i="2"/>
  <c r="E2769" i="2"/>
  <c r="E2785" i="2"/>
  <c r="E2817" i="2"/>
  <c r="E2865" i="2"/>
  <c r="E2897" i="2"/>
  <c r="E2929" i="2"/>
  <c r="E272" i="2"/>
  <c r="E334" i="2"/>
  <c r="E390" i="2"/>
  <c r="E545" i="2"/>
  <c r="E561" i="2"/>
  <c r="E609" i="2"/>
  <c r="E641" i="2"/>
  <c r="E673" i="2"/>
  <c r="E705" i="2"/>
  <c r="E721" i="2"/>
  <c r="E753" i="2"/>
  <c r="E785" i="2"/>
  <c r="E817" i="2"/>
  <c r="E849" i="2"/>
  <c r="E881" i="2"/>
  <c r="E913" i="2"/>
  <c r="E945" i="2"/>
  <c r="E977" i="2"/>
  <c r="E1009" i="2"/>
  <c r="E1041" i="2"/>
  <c r="E1073" i="2"/>
  <c r="E28" i="2"/>
  <c r="E46" i="2"/>
  <c r="E103" i="2"/>
  <c r="E135" i="2"/>
  <c r="E1013" i="2"/>
  <c r="E1029" i="2"/>
  <c r="E1061" i="2"/>
  <c r="E17" i="2"/>
  <c r="E50" i="2"/>
  <c r="E107" i="2"/>
  <c r="E123" i="2"/>
  <c r="E2521" i="2"/>
  <c r="E2542" i="2"/>
  <c r="E2564" i="2"/>
  <c r="E2585" i="2"/>
  <c r="E2606" i="2"/>
  <c r="E2997" i="2"/>
  <c r="E2934" i="2"/>
  <c r="E2955" i="2"/>
  <c r="E2977" i="2"/>
  <c r="E2629" i="2"/>
  <c r="E2650" i="2"/>
  <c r="E2669" i="2"/>
  <c r="E2685" i="2"/>
  <c r="E2701" i="2"/>
  <c r="E2717" i="2"/>
  <c r="E2733" i="2"/>
  <c r="E2749" i="2"/>
  <c r="E2765" i="2"/>
  <c r="E2781" i="2"/>
  <c r="E2797" i="2"/>
  <c r="E2813" i="2"/>
  <c r="E2829" i="2"/>
  <c r="E2845" i="2"/>
  <c r="E2861" i="2"/>
  <c r="E2877" i="2"/>
  <c r="E2893" i="2"/>
  <c r="E2909" i="2"/>
  <c r="E2925" i="2"/>
  <c r="E90" i="2"/>
  <c r="E284" i="2"/>
  <c r="E346" i="2"/>
  <c r="E386" i="2"/>
  <c r="E367" i="2"/>
  <c r="E383" i="2"/>
  <c r="E557" i="2"/>
  <c r="E573" i="2"/>
  <c r="E589" i="2"/>
  <c r="E605" i="2"/>
  <c r="E621" i="2"/>
  <c r="E637" i="2"/>
  <c r="E653" i="2"/>
  <c r="E669" i="2"/>
  <c r="E685" i="2"/>
  <c r="E701" i="2"/>
  <c r="E717" i="2"/>
  <c r="E733" i="2"/>
  <c r="E749" i="2"/>
  <c r="E765" i="2"/>
  <c r="E781" i="2"/>
  <c r="E797" i="2"/>
  <c r="E813" i="2"/>
  <c r="E829" i="2"/>
  <c r="E845" i="2"/>
  <c r="E861" i="2"/>
  <c r="E877" i="2"/>
  <c r="E893" i="2"/>
  <c r="E909" i="2"/>
  <c r="E925" i="2"/>
  <c r="E941" i="2"/>
  <c r="E957" i="2"/>
  <c r="E973" i="2"/>
  <c r="E989" i="2"/>
  <c r="E1005" i="2"/>
  <c r="E1021" i="2"/>
  <c r="E1037" i="2"/>
  <c r="E1053" i="2"/>
  <c r="E1069" i="2"/>
  <c r="E8" i="2"/>
  <c r="E24" i="2"/>
  <c r="E42" i="2"/>
  <c r="E99" i="2"/>
  <c r="E2548" i="2"/>
  <c r="E3002" i="2"/>
  <c r="E2982" i="2"/>
  <c r="E2656" i="2"/>
  <c r="E2689" i="2"/>
  <c r="E2705" i="2"/>
  <c r="E2753" i="2"/>
  <c r="E2801" i="2"/>
  <c r="E2833" i="2"/>
  <c r="E2849" i="2"/>
  <c r="E2881" i="2"/>
  <c r="E2913" i="2"/>
  <c r="E350" i="2"/>
  <c r="E371" i="2"/>
  <c r="E577" i="2"/>
  <c r="E593" i="2"/>
  <c r="E625" i="2"/>
  <c r="E657" i="2"/>
  <c r="E689" i="2"/>
  <c r="E737" i="2"/>
  <c r="E769" i="2"/>
  <c r="E801" i="2"/>
  <c r="E833" i="2"/>
  <c r="E865" i="2"/>
  <c r="E897" i="2"/>
  <c r="E929" i="2"/>
  <c r="E961" i="2"/>
  <c r="E993" i="2"/>
  <c r="E1025" i="2"/>
  <c r="E1057" i="2"/>
  <c r="E13" i="2"/>
  <c r="E62" i="2"/>
  <c r="E119" i="2"/>
  <c r="E997" i="2"/>
  <c r="E1045" i="2"/>
  <c r="E1077" i="2"/>
  <c r="E37" i="2"/>
  <c r="E66" i="2"/>
  <c r="R13" i="2"/>
  <c r="F4494" i="2"/>
  <c r="F4091" i="2"/>
  <c r="F4492" i="2"/>
  <c r="F3820" i="2"/>
  <c r="F4598" i="2"/>
  <c r="F4388" i="2"/>
  <c r="F4262" i="2"/>
  <c r="F4505" i="2"/>
  <c r="F4491" i="2"/>
  <c r="F5210" i="2"/>
  <c r="F5105" i="2"/>
  <c r="F4669" i="2"/>
  <c r="F4261" i="2"/>
  <c r="F3451" i="2"/>
  <c r="F4240" i="2"/>
  <c r="F4588" i="2"/>
  <c r="F4256" i="2"/>
  <c r="F4360" i="2"/>
  <c r="F5109" i="2"/>
  <c r="F5206" i="2"/>
  <c r="F2272" i="2"/>
  <c r="F4070" i="2"/>
  <c r="F5122" i="2"/>
  <c r="F5170" i="2"/>
  <c r="F5200" i="2"/>
  <c r="F3823" i="2"/>
  <c r="F5198" i="2"/>
  <c r="F4935" i="2"/>
  <c r="F4230" i="2"/>
  <c r="F5194" i="2"/>
  <c r="F5144" i="2"/>
  <c r="F5058" i="2"/>
  <c r="F4670" i="2"/>
  <c r="F4766" i="2"/>
  <c r="F4836" i="2"/>
  <c r="F3827" i="2"/>
  <c r="F4234" i="2"/>
  <c r="F3831" i="2"/>
  <c r="F4258" i="2"/>
  <c r="F5187" i="2"/>
  <c r="F5101" i="2"/>
  <c r="F4603" i="2"/>
  <c r="F5183" i="2"/>
  <c r="F5179" i="2"/>
  <c r="F5081" i="2"/>
  <c r="F5177" i="2"/>
  <c r="F4803" i="2"/>
  <c r="F4911" i="2"/>
  <c r="F5059" i="2"/>
  <c r="F5169" i="2"/>
  <c r="F3069" i="2"/>
  <c r="F5161" i="2"/>
  <c r="F5160" i="2"/>
  <c r="F5028" i="2"/>
  <c r="F4676" i="2"/>
  <c r="F5155" i="2"/>
  <c r="F4673" i="2"/>
  <c r="F3452" i="2"/>
  <c r="F5153" i="2"/>
  <c r="F4983" i="2"/>
  <c r="F4972" i="2"/>
  <c r="F2330" i="2"/>
  <c r="F5145" i="2"/>
  <c r="F4368" i="2"/>
  <c r="F5142" i="2"/>
  <c r="F4593" i="2"/>
  <c r="F5140" i="2"/>
  <c r="F4937" i="2"/>
  <c r="F309" i="2"/>
  <c r="F5131" i="2"/>
  <c r="F3830" i="2"/>
  <c r="F4914" i="2"/>
  <c r="F5126" i="2"/>
  <c r="F4719" i="2"/>
  <c r="F5120" i="2"/>
  <c r="F5114" i="2"/>
  <c r="F3038" i="2"/>
  <c r="F4671" i="2"/>
  <c r="F5107" i="2"/>
  <c r="F4373" i="2"/>
  <c r="F5102" i="2"/>
  <c r="F2331" i="2"/>
  <c r="F5095" i="2"/>
  <c r="F5099" i="2"/>
  <c r="F4838" i="2"/>
  <c r="F4497" i="2"/>
  <c r="F4507" i="2"/>
  <c r="F4385" i="2"/>
  <c r="F4389" i="2"/>
  <c r="F4381" i="2"/>
  <c r="F4370" i="2"/>
  <c r="F5026" i="2"/>
  <c r="F4728" i="2"/>
  <c r="F4257" i="2"/>
  <c r="F4674" i="2"/>
  <c r="F4660" i="2"/>
  <c r="F4382" i="2"/>
  <c r="F4503" i="2"/>
  <c r="F4251" i="2"/>
  <c r="F4362" i="2"/>
  <c r="F4729" i="2"/>
  <c r="F5201" i="2"/>
  <c r="F3450" i="2"/>
  <c r="F4235" i="2"/>
  <c r="F4662" i="2"/>
  <c r="F4074" i="2"/>
  <c r="F4872" i="2"/>
  <c r="F3828" i="2"/>
  <c r="F4069" i="2"/>
  <c r="F4361" i="2"/>
  <c r="F5208" i="2"/>
  <c r="F4083" i="2"/>
  <c r="F5079" i="2"/>
  <c r="F4802" i="2"/>
  <c r="F4073" i="2"/>
  <c r="F5205" i="2"/>
  <c r="F5137" i="2"/>
  <c r="F4727" i="2"/>
  <c r="F5203" i="2"/>
  <c r="F4608" i="2"/>
  <c r="F5166" i="2"/>
  <c r="F5199" i="2"/>
  <c r="F3832" i="2"/>
  <c r="F3459" i="2"/>
  <c r="F4591" i="2"/>
  <c r="F5070" i="2"/>
  <c r="F4771" i="2"/>
  <c r="F4090" i="2"/>
  <c r="F5192" i="2"/>
  <c r="F3851" i="2"/>
  <c r="F4369" i="2"/>
  <c r="F4363" i="2"/>
  <c r="F5025" i="2"/>
  <c r="F5111" i="2"/>
  <c r="F4666" i="2"/>
  <c r="F4664" i="2"/>
  <c r="F459" i="2"/>
  <c r="F5181" i="2"/>
  <c r="F4590" i="2"/>
  <c r="F4379" i="2"/>
  <c r="F5175" i="2"/>
  <c r="F5173" i="2"/>
  <c r="F5172" i="2"/>
  <c r="F4263" i="2"/>
  <c r="F4260" i="2"/>
  <c r="F5167" i="2"/>
  <c r="F5163" i="2"/>
  <c r="F4509" i="2"/>
  <c r="F4506" i="2"/>
  <c r="F5158" i="2"/>
  <c r="F5003" i="2"/>
  <c r="F3434" i="2"/>
  <c r="F5154" i="2"/>
  <c r="F5151" i="2"/>
  <c r="F4390" i="2"/>
  <c r="F4236" i="2"/>
  <c r="F5147" i="2"/>
  <c r="F4380" i="2"/>
  <c r="F4366" i="2"/>
  <c r="F4953" i="2"/>
  <c r="F3036" i="2"/>
  <c r="F5138" i="2"/>
  <c r="F4510" i="2"/>
  <c r="F5135" i="2"/>
  <c r="F5129" i="2"/>
  <c r="F4602" i="2"/>
  <c r="F4387" i="2"/>
  <c r="F4668" i="2"/>
  <c r="F5209" i="2"/>
  <c r="F3430" i="2"/>
  <c r="F4089" i="2"/>
  <c r="F4365" i="2"/>
  <c r="F5204" i="2"/>
  <c r="F4870" i="2"/>
  <c r="F4078" i="2"/>
  <c r="F4371" i="2"/>
  <c r="F5195" i="2"/>
  <c r="F5071" i="2"/>
  <c r="F4869" i="2"/>
  <c r="F4659" i="2"/>
  <c r="F3845" i="2"/>
  <c r="F5189" i="2"/>
  <c r="F4873" i="2"/>
  <c r="F5182" i="2"/>
  <c r="F5080" i="2"/>
  <c r="F3443" i="2"/>
  <c r="F4661" i="2"/>
  <c r="F5165" i="2"/>
  <c r="F5159" i="2"/>
  <c r="F3461" i="2"/>
  <c r="F4087" i="2"/>
  <c r="F5152" i="2"/>
  <c r="F4386" i="2"/>
  <c r="F4971" i="2"/>
  <c r="F5141" i="2"/>
  <c r="F5139" i="2"/>
  <c r="F5136" i="2"/>
  <c r="F5133" i="2"/>
  <c r="F4913" i="2"/>
  <c r="F5127" i="2"/>
  <c r="F5118" i="2"/>
  <c r="F5113" i="2"/>
  <c r="F3039" i="2"/>
  <c r="F4900" i="2"/>
  <c r="F4372" i="2"/>
  <c r="F5103" i="2"/>
  <c r="F3833" i="2"/>
  <c r="F5098" i="2"/>
  <c r="F5091" i="2"/>
  <c r="F488" i="2"/>
  <c r="F4596" i="2"/>
  <c r="F5089" i="2"/>
  <c r="F3852" i="2"/>
  <c r="F5083" i="2"/>
  <c r="F5087" i="2"/>
  <c r="F4233" i="2"/>
  <c r="F5072" i="2"/>
  <c r="F5076" i="2"/>
  <c r="F3454" i="2"/>
  <c r="F4773" i="2"/>
  <c r="F5063" i="2"/>
  <c r="F5067" i="2"/>
  <c r="F4391" i="2"/>
  <c r="F5050" i="2"/>
  <c r="F5054" i="2"/>
  <c r="F3435" i="2"/>
  <c r="F4384" i="2"/>
  <c r="F5043" i="2"/>
  <c r="F5047" i="2"/>
  <c r="F3056" i="2"/>
  <c r="F4721" i="2"/>
  <c r="F5038" i="2"/>
  <c r="F5032" i="2"/>
  <c r="F5036" i="2"/>
  <c r="F3853" i="2"/>
  <c r="F4266" i="2"/>
  <c r="F5014" i="2"/>
  <c r="F5018" i="2"/>
  <c r="F5022" i="2"/>
  <c r="F3068" i="2"/>
  <c r="F4254" i="2"/>
  <c r="F4986" i="2"/>
  <c r="F4990" i="2"/>
  <c r="F4994" i="2"/>
  <c r="F4998" i="2"/>
  <c r="F401" i="2"/>
  <c r="F4609" i="2"/>
  <c r="F4974" i="2"/>
  <c r="F4978" i="2"/>
  <c r="F4982" i="2"/>
  <c r="F4606" i="2"/>
  <c r="F4589" i="2"/>
  <c r="F4597" i="2"/>
  <c r="F5106" i="2"/>
  <c r="F3019" i="2"/>
  <c r="F3844" i="2"/>
  <c r="F3843" i="2"/>
  <c r="F408" i="2"/>
  <c r="F4359" i="2"/>
  <c r="F3462" i="2"/>
  <c r="F4239" i="2"/>
  <c r="F4807" i="2"/>
  <c r="F4951" i="2"/>
  <c r="F4508" i="2"/>
  <c r="F3458" i="2"/>
  <c r="F5190" i="2"/>
  <c r="F5186" i="2"/>
  <c r="F5094" i="2"/>
  <c r="F5178" i="2"/>
  <c r="F5176" i="2"/>
  <c r="F4498" i="2"/>
  <c r="F5168" i="2"/>
  <c r="F3453" i="2"/>
  <c r="F5027" i="2"/>
  <c r="F5004" i="2"/>
  <c r="F485" i="2"/>
  <c r="F4663" i="2"/>
  <c r="F5148" i="2"/>
  <c r="F4367" i="2"/>
  <c r="F4592" i="2"/>
  <c r="F4511" i="2"/>
  <c r="F5130" i="2"/>
  <c r="F4726" i="2"/>
  <c r="F5124" i="2"/>
  <c r="F4493" i="2"/>
  <c r="F5121" i="2"/>
  <c r="F5116" i="2"/>
  <c r="F3441" i="2"/>
  <c r="F5108" i="2"/>
  <c r="F4874" i="2"/>
  <c r="F464" i="2"/>
  <c r="F5096" i="2"/>
  <c r="F4604" i="2"/>
  <c r="F5093" i="2"/>
  <c r="F4072" i="2"/>
  <c r="F4835" i="2"/>
  <c r="F301" i="2"/>
  <c r="F4809" i="2"/>
  <c r="F5085" i="2"/>
  <c r="F3849" i="2"/>
  <c r="F4804" i="2"/>
  <c r="F5074" i="2"/>
  <c r="F5078" i="2"/>
  <c r="F4495" i="2"/>
  <c r="F5061" i="2"/>
  <c r="F5065" i="2"/>
  <c r="F3033" i="2"/>
  <c r="F4769" i="2"/>
  <c r="F5052" i="2"/>
  <c r="F5056" i="2"/>
  <c r="F4079" i="2"/>
  <c r="F5041" i="2"/>
  <c r="F5045" i="2"/>
  <c r="F409" i="2"/>
  <c r="F4364" i="2"/>
  <c r="F4723" i="2"/>
  <c r="F5030" i="2"/>
  <c r="F5034" i="2"/>
  <c r="F397" i="2"/>
  <c r="F3855" i="2"/>
  <c r="F4678" i="2"/>
  <c r="F5016" i="2"/>
  <c r="F5020" i="2"/>
  <c r="F423" i="2"/>
  <c r="F4252" i="2"/>
  <c r="F4984" i="2"/>
  <c r="F4988" i="2"/>
  <c r="F4992" i="2"/>
  <c r="F4996" i="2"/>
  <c r="F5000" i="2"/>
  <c r="F4237" i="2"/>
  <c r="F4611" i="2"/>
  <c r="F4976" i="2"/>
  <c r="F4980" i="2"/>
  <c r="F476" i="2"/>
  <c r="F4490" i="2"/>
  <c r="F4378" i="2"/>
  <c r="F3057" i="2"/>
  <c r="F4084" i="2"/>
  <c r="F5202" i="2"/>
  <c r="F5197" i="2"/>
  <c r="F3444" i="2"/>
  <c r="F5191" i="2"/>
  <c r="F5188" i="2"/>
  <c r="F3067" i="2"/>
  <c r="F5171" i="2"/>
  <c r="F3819" i="2"/>
  <c r="F4837" i="2"/>
  <c r="F3846" i="2"/>
  <c r="F3821" i="2"/>
  <c r="F4264" i="2"/>
  <c r="F3829" i="2"/>
  <c r="F5128" i="2"/>
  <c r="F5115" i="2"/>
  <c r="F4901" i="2"/>
  <c r="F5104" i="2"/>
  <c r="F5100" i="2"/>
  <c r="F3442" i="2"/>
  <c r="F5090" i="2"/>
  <c r="F5084" i="2"/>
  <c r="F4504" i="2"/>
  <c r="F5077" i="2"/>
  <c r="F5060" i="2"/>
  <c r="F5068" i="2"/>
  <c r="F5051" i="2"/>
  <c r="F3436" i="2"/>
  <c r="F5044" i="2"/>
  <c r="F3429" i="2"/>
  <c r="F5029" i="2"/>
  <c r="F5037" i="2"/>
  <c r="F4677" i="2"/>
  <c r="F5019" i="2"/>
  <c r="F4255" i="2"/>
  <c r="F4987" i="2"/>
  <c r="F4995" i="2"/>
  <c r="F3834" i="2"/>
  <c r="F4975" i="2"/>
  <c r="F396" i="2"/>
  <c r="F4601" i="2"/>
  <c r="F4957" i="2"/>
  <c r="F4960" i="2"/>
  <c r="F4964" i="2"/>
  <c r="F4968" i="2"/>
  <c r="F460" i="2"/>
  <c r="F4514" i="2"/>
  <c r="F4938" i="2"/>
  <c r="F4942" i="2"/>
  <c r="F4946" i="2"/>
  <c r="F3016" i="2"/>
  <c r="F4076" i="2"/>
  <c r="F4501" i="2"/>
  <c r="F4916" i="2"/>
  <c r="F4920" i="2"/>
  <c r="F4924" i="2"/>
  <c r="F4928" i="2"/>
  <c r="F4932" i="2"/>
  <c r="F2315" i="2"/>
  <c r="F3856" i="2"/>
  <c r="F4902" i="2"/>
  <c r="F4906" i="2"/>
  <c r="F4910" i="2"/>
  <c r="F3431" i="2"/>
  <c r="F4375" i="2"/>
  <c r="F4877" i="2"/>
  <c r="F4881" i="2"/>
  <c r="F4885" i="2"/>
  <c r="F4889" i="2"/>
  <c r="F4893" i="2"/>
  <c r="F4897" i="2"/>
  <c r="F308" i="2"/>
  <c r="F3018" i="2"/>
  <c r="F4267" i="2"/>
  <c r="F4841" i="2"/>
  <c r="F4845" i="2"/>
  <c r="F4849" i="2"/>
  <c r="F4853" i="2"/>
  <c r="F4857" i="2"/>
  <c r="F4861" i="2"/>
  <c r="F4865" i="2"/>
  <c r="F288" i="2"/>
  <c r="F2333" i="2"/>
  <c r="F4241" i="2"/>
  <c r="F4245" i="2"/>
  <c r="F4249" i="2"/>
  <c r="F4811" i="2"/>
  <c r="F4815" i="2"/>
  <c r="F4819" i="2"/>
  <c r="F4823" i="2"/>
  <c r="F4827" i="2"/>
  <c r="F4831" i="2"/>
  <c r="F2327" i="2"/>
  <c r="F3457" i="2"/>
  <c r="F4095" i="2"/>
  <c r="F4099" i="2"/>
  <c r="F4800" i="2"/>
  <c r="F4776" i="2"/>
  <c r="F4780" i="2"/>
  <c r="F4784" i="2"/>
  <c r="F4788" i="2"/>
  <c r="F4792" i="2"/>
  <c r="F4796" i="2"/>
  <c r="F290" i="2"/>
  <c r="F2318" i="2"/>
  <c r="F3437" i="2"/>
  <c r="F4080" i="2"/>
  <c r="F4764" i="2"/>
  <c r="F4735" i="2"/>
  <c r="F4739" i="2"/>
  <c r="F4743" i="2"/>
  <c r="F4747" i="2"/>
  <c r="F4751" i="2"/>
  <c r="F4755" i="2"/>
  <c r="F4759" i="2"/>
  <c r="F258" i="2"/>
  <c r="F475" i="2"/>
  <c r="F3072" i="2"/>
  <c r="F3859" i="2"/>
  <c r="F3863" i="2"/>
  <c r="F3867" i="2"/>
  <c r="F4681" i="2"/>
  <c r="F4685" i="2"/>
  <c r="F4689" i="2"/>
  <c r="F4693" i="2"/>
  <c r="F4697" i="2"/>
  <c r="F4701" i="2"/>
  <c r="F4705" i="2"/>
  <c r="F4709" i="2"/>
  <c r="F4713" i="2"/>
  <c r="F4717" i="2"/>
  <c r="F2269" i="2"/>
  <c r="F3059" i="2"/>
  <c r="F3063" i="2"/>
  <c r="F3836" i="2"/>
  <c r="F3840" i="2"/>
  <c r="F4614" i="2"/>
  <c r="F4618" i="2"/>
  <c r="F4622" i="2"/>
  <c r="F4626" i="2"/>
  <c r="F4630" i="2"/>
  <c r="F4634" i="2"/>
  <c r="F4638" i="2"/>
  <c r="F4642" i="2"/>
  <c r="F4646" i="2"/>
  <c r="F4650" i="2"/>
  <c r="F4654" i="2"/>
  <c r="F72" i="2"/>
  <c r="F2282" i="2"/>
  <c r="F3025" i="2"/>
  <c r="F3029" i="2"/>
  <c r="F3532" i="2"/>
  <c r="F3536" i="2"/>
  <c r="F4515" i="2"/>
  <c r="F4519" i="2"/>
  <c r="F4523" i="2"/>
  <c r="F4527" i="2"/>
  <c r="F4531" i="2"/>
  <c r="F4535" i="2"/>
  <c r="F4539" i="2"/>
  <c r="F4543" i="2"/>
  <c r="F4547" i="2"/>
  <c r="F4551" i="2"/>
  <c r="F4555" i="2"/>
  <c r="F4559" i="2"/>
  <c r="F4563" i="2"/>
  <c r="F4567" i="2"/>
  <c r="F4770" i="2"/>
  <c r="F4806" i="2"/>
  <c r="F5164" i="2"/>
  <c r="F5185" i="2"/>
  <c r="F3032" i="2"/>
  <c r="F5196" i="2"/>
  <c r="F5193" i="2"/>
  <c r="F3847" i="2"/>
  <c r="F3463" i="2"/>
  <c r="F5180" i="2"/>
  <c r="F5069" i="2"/>
  <c r="F5162" i="2"/>
  <c r="F5156" i="2"/>
  <c r="F5149" i="2"/>
  <c r="F4952" i="2"/>
  <c r="F5134" i="2"/>
  <c r="F4912" i="2"/>
  <c r="F4720" i="2"/>
  <c r="F5117" i="2"/>
  <c r="F4088" i="2"/>
  <c r="F3023" i="2"/>
  <c r="F4605" i="2"/>
  <c r="F4595" i="2"/>
  <c r="F2274" i="2"/>
  <c r="F5086" i="2"/>
  <c r="F4805" i="2"/>
  <c r="F3015" i="2"/>
  <c r="F5062" i="2"/>
  <c r="F3445" i="2"/>
  <c r="F5053" i="2"/>
  <c r="F4383" i="2"/>
  <c r="F5046" i="2"/>
  <c r="F4725" i="2"/>
  <c r="F5031" i="2"/>
  <c r="F3037" i="2"/>
  <c r="F5013" i="2"/>
  <c r="F5021" i="2"/>
  <c r="F4253" i="2"/>
  <c r="F4989" i="2"/>
  <c r="F4997" i="2"/>
  <c r="F4238" i="2"/>
  <c r="F4977" i="2"/>
  <c r="F3822" i="2"/>
  <c r="F4954" i="2"/>
  <c r="F4958" i="2"/>
  <c r="F4961" i="2"/>
  <c r="F4965" i="2"/>
  <c r="F4969" i="2"/>
  <c r="F3070" i="2"/>
  <c r="F4512" i="2"/>
  <c r="F4939" i="2"/>
  <c r="F4943" i="2"/>
  <c r="F4947" i="2"/>
  <c r="F3066" i="2"/>
  <c r="F4077" i="2"/>
  <c r="F4502" i="2"/>
  <c r="F4917" i="2"/>
  <c r="F4921" i="2"/>
  <c r="F4925" i="2"/>
  <c r="F4929" i="2"/>
  <c r="F4933" i="2"/>
  <c r="F2316" i="2"/>
  <c r="F3857" i="2"/>
  <c r="F4903" i="2"/>
  <c r="F4907" i="2"/>
  <c r="F474" i="2"/>
  <c r="F3432" i="2"/>
  <c r="F4376" i="2"/>
  <c r="F4878" i="2"/>
  <c r="F4882" i="2"/>
  <c r="F4886" i="2"/>
  <c r="F4890" i="2"/>
  <c r="F4894" i="2"/>
  <c r="F4898" i="2"/>
  <c r="F461" i="2"/>
  <c r="F3826" i="2"/>
  <c r="F4268" i="2"/>
  <c r="F4842" i="2"/>
  <c r="F4846" i="2"/>
  <c r="F4850" i="2"/>
  <c r="F4854" i="2"/>
  <c r="F4858" i="2"/>
  <c r="F4862" i="2"/>
  <c r="F4866" i="2"/>
  <c r="F465" i="2"/>
  <c r="F3065" i="2"/>
  <c r="F4242" i="2"/>
  <c r="F4246" i="2"/>
  <c r="F4250" i="2"/>
  <c r="F4812" i="2"/>
  <c r="F4816" i="2"/>
  <c r="F4820" i="2"/>
  <c r="F4824" i="2"/>
  <c r="F4828" i="2"/>
  <c r="F4832" i="2"/>
  <c r="F2328" i="2"/>
  <c r="F3455" i="2"/>
  <c r="F4096" i="2"/>
  <c r="F4100" i="2"/>
  <c r="F4801" i="2"/>
  <c r="F4777" i="2"/>
  <c r="F4781" i="2"/>
  <c r="F4785" i="2"/>
  <c r="F4789" i="2"/>
  <c r="F4793" i="2"/>
  <c r="F4797" i="2"/>
  <c r="F424" i="2"/>
  <c r="F2319" i="2"/>
  <c r="F3438" i="2"/>
  <c r="F4081" i="2"/>
  <c r="F4732" i="2"/>
  <c r="F4736" i="2"/>
  <c r="F4740" i="2"/>
  <c r="F4744" i="2"/>
  <c r="F4748" i="2"/>
  <c r="F4752" i="2"/>
  <c r="F4756" i="2"/>
  <c r="F4760" i="2"/>
  <c r="F307" i="2"/>
  <c r="F2334" i="2"/>
  <c r="F3073" i="2"/>
  <c r="F3860" i="2"/>
  <c r="F3864" i="2"/>
  <c r="F4718" i="2"/>
  <c r="F4682" i="2"/>
  <c r="F4686" i="2"/>
  <c r="F4690" i="2"/>
  <c r="F4694" i="2"/>
  <c r="F4698" i="2"/>
  <c r="F4702" i="2"/>
  <c r="F4706" i="2"/>
  <c r="F4710" i="2"/>
  <c r="F4714" i="2"/>
  <c r="F256" i="2"/>
  <c r="F2325" i="2"/>
  <c r="F3060" i="2"/>
  <c r="F3064" i="2"/>
  <c r="F3837" i="2"/>
  <c r="F4658" i="2"/>
  <c r="F4615" i="2"/>
  <c r="F4619" i="2"/>
  <c r="F4623" i="2"/>
  <c r="F4627" i="2"/>
  <c r="F4631" i="2"/>
  <c r="F4635" i="2"/>
  <c r="F4639" i="2"/>
  <c r="F4643" i="2"/>
  <c r="F4647" i="2"/>
  <c r="F4651" i="2"/>
  <c r="F4655" i="2"/>
  <c r="F254" i="2"/>
  <c r="F2283" i="2"/>
  <c r="F3026" i="2"/>
  <c r="F3030" i="2"/>
  <c r="F3533" i="2"/>
  <c r="F3537" i="2"/>
  <c r="F4516" i="2"/>
  <c r="F4520" i="2"/>
  <c r="F4524" i="2"/>
  <c r="F4528" i="2"/>
  <c r="F4532" i="2"/>
  <c r="F4536" i="2"/>
  <c r="F4540" i="2"/>
  <c r="F4544" i="2"/>
  <c r="F4548" i="2"/>
  <c r="F4552" i="2"/>
  <c r="F4556" i="2"/>
  <c r="F4560" i="2"/>
  <c r="F4564" i="2"/>
  <c r="F4568" i="2"/>
  <c r="F5039" i="2"/>
  <c r="F5207" i="2"/>
  <c r="F5112" i="2"/>
  <c r="F4949" i="2"/>
  <c r="F4765" i="2"/>
  <c r="F4259" i="2"/>
  <c r="F5002" i="2"/>
  <c r="F5143" i="2"/>
  <c r="F5123" i="2"/>
  <c r="F3040" i="2"/>
  <c r="F4871" i="2"/>
  <c r="F4834" i="2"/>
  <c r="F267" i="2"/>
  <c r="F4093" i="2"/>
  <c r="F4768" i="2"/>
  <c r="F4731" i="2"/>
  <c r="F4722" i="2"/>
  <c r="F3854" i="2"/>
  <c r="F5023" i="2"/>
  <c r="F4991" i="2"/>
  <c r="F4610" i="2"/>
  <c r="F4094" i="2"/>
  <c r="F4959" i="2"/>
  <c r="F4966" i="2"/>
  <c r="F4085" i="2"/>
  <c r="F4940" i="2"/>
  <c r="F253" i="2"/>
  <c r="F4499" i="2"/>
  <c r="F4918" i="2"/>
  <c r="F4926" i="2"/>
  <c r="F257" i="2"/>
  <c r="F4392" i="2"/>
  <c r="F4908" i="2"/>
  <c r="F3433" i="2"/>
  <c r="F4879" i="2"/>
  <c r="F4887" i="2"/>
  <c r="F4895" i="2"/>
  <c r="F2273" i="2"/>
  <c r="F4839" i="2"/>
  <c r="F4847" i="2"/>
  <c r="F4855" i="2"/>
  <c r="F4863" i="2"/>
  <c r="F486" i="2"/>
  <c r="F4243" i="2"/>
  <c r="F4833" i="2"/>
  <c r="F4817" i="2"/>
  <c r="F4825" i="2"/>
  <c r="F291" i="2"/>
  <c r="F3456" i="2"/>
  <c r="F4101" i="2"/>
  <c r="F4778" i="2"/>
  <c r="F4786" i="2"/>
  <c r="F4794" i="2"/>
  <c r="F2267" i="2"/>
  <c r="F3439" i="2"/>
  <c r="F4733" i="2"/>
  <c r="F4741" i="2"/>
  <c r="F4749" i="2"/>
  <c r="F4757" i="2"/>
  <c r="F395" i="2"/>
  <c r="F3074" i="2"/>
  <c r="F3865" i="2"/>
  <c r="F4683" i="2"/>
  <c r="F4691" i="2"/>
  <c r="F4699" i="2"/>
  <c r="F4707" i="2"/>
  <c r="F4715" i="2"/>
  <c r="F2323" i="2"/>
  <c r="F3841" i="2"/>
  <c r="F4612" i="2"/>
  <c r="F4620" i="2"/>
  <c r="F4628" i="2"/>
  <c r="F4636" i="2"/>
  <c r="F4644" i="2"/>
  <c r="F4652" i="2"/>
  <c r="F489" i="2"/>
  <c r="F3027" i="2"/>
  <c r="F3534" i="2"/>
  <c r="F4517" i="2"/>
  <c r="F4525" i="2"/>
  <c r="F4533" i="2"/>
  <c r="F4541" i="2"/>
  <c r="F4549" i="2"/>
  <c r="F4557" i="2"/>
  <c r="F4565" i="2"/>
  <c r="F4571" i="2"/>
  <c r="F4575" i="2"/>
  <c r="F4579" i="2"/>
  <c r="F4583" i="2"/>
  <c r="F4587" i="2"/>
  <c r="F407" i="2"/>
  <c r="F483" i="2"/>
  <c r="F2337" i="2"/>
  <c r="F3449" i="2"/>
  <c r="F4489" i="2"/>
  <c r="F4397" i="2"/>
  <c r="F4401" i="2"/>
  <c r="F4405" i="2"/>
  <c r="F4409" i="2"/>
  <c r="F4413" i="2"/>
  <c r="F4417" i="2"/>
  <c r="F4421" i="2"/>
  <c r="F4425" i="2"/>
  <c r="F4429" i="2"/>
  <c r="F4433" i="2"/>
  <c r="F4437" i="2"/>
  <c r="F4441" i="2"/>
  <c r="F4445" i="2"/>
  <c r="F4449" i="2"/>
  <c r="F4453" i="2"/>
  <c r="F4457" i="2"/>
  <c r="F4461" i="2"/>
  <c r="F4465" i="2"/>
  <c r="F4469" i="2"/>
  <c r="F4473" i="2"/>
  <c r="F4232" i="2"/>
  <c r="F4675" i="2"/>
  <c r="F5040" i="2"/>
  <c r="F3842" i="2"/>
  <c r="F5184" i="2"/>
  <c r="F4767" i="2"/>
  <c r="F5150" i="2"/>
  <c r="F4950" i="2"/>
  <c r="F5125" i="2"/>
  <c r="F4672" i="2"/>
  <c r="F5097" i="2"/>
  <c r="F5088" i="2"/>
  <c r="F3850" i="2"/>
  <c r="F4772" i="2"/>
  <c r="F5049" i="2"/>
  <c r="F5042" i="2"/>
  <c r="F4724" i="2"/>
  <c r="F4265" i="2"/>
  <c r="F3022" i="2"/>
  <c r="F4993" i="2"/>
  <c r="F4973" i="2"/>
  <c r="F4600" i="2"/>
  <c r="F4970" i="2"/>
  <c r="F4967" i="2"/>
  <c r="F4086" i="2"/>
  <c r="F4941" i="2"/>
  <c r="F306" i="2"/>
  <c r="F4500" i="2"/>
  <c r="F4919" i="2"/>
  <c r="F4927" i="2"/>
  <c r="F310" i="2"/>
  <c r="F4393" i="2"/>
  <c r="F4909" i="2"/>
  <c r="F4374" i="2"/>
  <c r="F4880" i="2"/>
  <c r="F4888" i="2"/>
  <c r="F4896" i="2"/>
  <c r="F3017" i="2"/>
  <c r="F4840" i="2"/>
  <c r="F4848" i="2"/>
  <c r="F4856" i="2"/>
  <c r="F4864" i="2"/>
  <c r="F487" i="2"/>
  <c r="F4244" i="2"/>
  <c r="F4810" i="2"/>
  <c r="F4818" i="2"/>
  <c r="F4826" i="2"/>
  <c r="F406" i="2"/>
  <c r="F4103" i="2"/>
  <c r="F4102" i="2"/>
  <c r="F4779" i="2"/>
  <c r="F4787" i="2"/>
  <c r="F4795" i="2"/>
  <c r="F2317" i="2"/>
  <c r="F3440" i="2"/>
  <c r="F4734" i="2"/>
  <c r="F4742" i="2"/>
  <c r="F4750" i="2"/>
  <c r="F4758" i="2"/>
  <c r="F410" i="2"/>
  <c r="F3858" i="2"/>
  <c r="F3866" i="2"/>
  <c r="F4684" i="2"/>
  <c r="F4692" i="2"/>
  <c r="F4700" i="2"/>
  <c r="F4708" i="2"/>
  <c r="F4716" i="2"/>
  <c r="F2324" i="2"/>
  <c r="F3835" i="2"/>
  <c r="F4613" i="2"/>
  <c r="F4621" i="2"/>
  <c r="F4629" i="2"/>
  <c r="F4637" i="2"/>
  <c r="F4645" i="2"/>
  <c r="F4653" i="2"/>
  <c r="F2281" i="2"/>
  <c r="F3028" i="2"/>
  <c r="F3535" i="2"/>
  <c r="F4518" i="2"/>
  <c r="F4526" i="2"/>
  <c r="F4534" i="2"/>
  <c r="F4542" i="2"/>
  <c r="F4550" i="2"/>
  <c r="F4558" i="2"/>
  <c r="F4566" i="2"/>
  <c r="F4572" i="2"/>
  <c r="F4576" i="2"/>
  <c r="F4580" i="2"/>
  <c r="F4584" i="2"/>
  <c r="F81" i="2"/>
  <c r="F426" i="2"/>
  <c r="F2270" i="2"/>
  <c r="F3446" i="2"/>
  <c r="F4486" i="2"/>
  <c r="F4394" i="2"/>
  <c r="F4398" i="2"/>
  <c r="F4402" i="2"/>
  <c r="F4406" i="2"/>
  <c r="F4410" i="2"/>
  <c r="F4414" i="2"/>
  <c r="F4418" i="2"/>
  <c r="F4422" i="2"/>
  <c r="F4426" i="2"/>
  <c r="F4430" i="2"/>
  <c r="F4434" i="2"/>
  <c r="F4438" i="2"/>
  <c r="F4442" i="2"/>
  <c r="F4446" i="2"/>
  <c r="F4450" i="2"/>
  <c r="F4454" i="2"/>
  <c r="F4458" i="2"/>
  <c r="F4462" i="2"/>
  <c r="F4466" i="2"/>
  <c r="F4470" i="2"/>
  <c r="F4474" i="2"/>
  <c r="F4478" i="2"/>
  <c r="F4482" i="2"/>
  <c r="F78" i="2"/>
  <c r="F411" i="2"/>
  <c r="F491" i="2"/>
  <c r="F2321" i="2"/>
  <c r="F3077" i="2"/>
  <c r="F3081" i="2"/>
  <c r="F3085" i="2"/>
  <c r="F3089" i="2"/>
  <c r="F3093" i="2"/>
  <c r="F4357" i="2"/>
  <c r="F4271" i="2"/>
  <c r="F4275" i="2"/>
  <c r="F4279" i="2"/>
  <c r="F4283" i="2"/>
  <c r="F4287" i="2"/>
  <c r="F4291" i="2"/>
  <c r="F4295" i="2"/>
  <c r="F4299" i="2"/>
  <c r="F4303" i="2"/>
  <c r="F4307" i="2"/>
  <c r="F4311" i="2"/>
  <c r="F4315" i="2"/>
  <c r="F4319" i="2"/>
  <c r="F4323" i="2"/>
  <c r="F4327" i="2"/>
  <c r="F4331" i="2"/>
  <c r="F4335" i="2"/>
  <c r="F4339" i="2"/>
  <c r="F4343" i="2"/>
  <c r="F4347" i="2"/>
  <c r="F4351" i="2"/>
  <c r="F33" i="2"/>
  <c r="F74" i="2"/>
  <c r="F479" i="2"/>
  <c r="F2277" i="2"/>
  <c r="F3042" i="2"/>
  <c r="F3046" i="2"/>
  <c r="F3050" i="2"/>
  <c r="F3054" i="2"/>
  <c r="F4107" i="2"/>
  <c r="F4111" i="2"/>
  <c r="F4115" i="2"/>
  <c r="F4119" i="2"/>
  <c r="F4123" i="2"/>
  <c r="F4127" i="2"/>
  <c r="F4131" i="2"/>
  <c r="F4135" i="2"/>
  <c r="F4139" i="2"/>
  <c r="F4143" i="2"/>
  <c r="F4147" i="2"/>
  <c r="F4151" i="2"/>
  <c r="F4155" i="2"/>
  <c r="F4159" i="2"/>
  <c r="F4163" i="2"/>
  <c r="F4167" i="2"/>
  <c r="F4171" i="2"/>
  <c r="F4175" i="2"/>
  <c r="F4179" i="2"/>
  <c r="F4183" i="2"/>
  <c r="F4187" i="2"/>
  <c r="F4191" i="2"/>
  <c r="F4195" i="2"/>
  <c r="F4199" i="2"/>
  <c r="F4203" i="2"/>
  <c r="F4207" i="2"/>
  <c r="F4211" i="2"/>
  <c r="F4215" i="2"/>
  <c r="F4219" i="2"/>
  <c r="F4223" i="2"/>
  <c r="F4227" i="2"/>
  <c r="F269" i="2"/>
  <c r="F428" i="2"/>
  <c r="F496" i="2"/>
  <c r="F499" i="2"/>
  <c r="F2338" i="2"/>
  <c r="F2342" i="2"/>
  <c r="F2346" i="2"/>
  <c r="F3868" i="2"/>
  <c r="F3872" i="2"/>
  <c r="F3876" i="2"/>
  <c r="F3880" i="2"/>
  <c r="F3884" i="2"/>
  <c r="F3888" i="2"/>
  <c r="F3892" i="2"/>
  <c r="F3896" i="2"/>
  <c r="F3900" i="2"/>
  <c r="F4496" i="2"/>
  <c r="F5024" i="2"/>
  <c r="F4594" i="2"/>
  <c r="F4599" i="2"/>
  <c r="F5174" i="2"/>
  <c r="F4092" i="2"/>
  <c r="F5146" i="2"/>
  <c r="F4730" i="2"/>
  <c r="F5119" i="2"/>
  <c r="F4665" i="2"/>
  <c r="F5092" i="2"/>
  <c r="F4808" i="2"/>
  <c r="F5073" i="2"/>
  <c r="F5064" i="2"/>
  <c r="F5055" i="2"/>
  <c r="F5048" i="2"/>
  <c r="F5033" i="2"/>
  <c r="F5015" i="2"/>
  <c r="F4667" i="2"/>
  <c r="F4999" i="2"/>
  <c r="F4979" i="2"/>
  <c r="F4955" i="2"/>
  <c r="F4962" i="2"/>
  <c r="F255" i="2"/>
  <c r="F4513" i="2"/>
  <c r="F4944" i="2"/>
  <c r="F3460" i="2"/>
  <c r="F4934" i="2"/>
  <c r="F4922" i="2"/>
  <c r="F4930" i="2"/>
  <c r="F2332" i="2"/>
  <c r="F4904" i="2"/>
  <c r="F3034" i="2"/>
  <c r="F4377" i="2"/>
  <c r="F4883" i="2"/>
  <c r="F4891" i="2"/>
  <c r="F4899" i="2"/>
  <c r="F3824" i="2"/>
  <c r="F4843" i="2"/>
  <c r="F4851" i="2"/>
  <c r="F4859" i="2"/>
  <c r="F4867" i="2"/>
  <c r="F3464" i="2"/>
  <c r="F4247" i="2"/>
  <c r="F4813" i="2"/>
  <c r="F4821" i="2"/>
  <c r="F4829" i="2"/>
  <c r="F2329" i="2"/>
  <c r="F4097" i="2"/>
  <c r="F4774" i="2"/>
  <c r="F4782" i="2"/>
  <c r="F4790" i="2"/>
  <c r="F4798" i="2"/>
  <c r="F3021" i="2"/>
  <c r="F4082" i="2"/>
  <c r="F4737" i="2"/>
  <c r="F4745" i="2"/>
  <c r="F4753" i="2"/>
  <c r="F4761" i="2"/>
  <c r="F2335" i="2"/>
  <c r="F3861" i="2"/>
  <c r="F4679" i="2"/>
  <c r="F4687" i="2"/>
  <c r="F4695" i="2"/>
  <c r="F4703" i="2"/>
  <c r="F4711" i="2"/>
  <c r="F484" i="2"/>
  <c r="F3061" i="2"/>
  <c r="F3838" i="2"/>
  <c r="F4616" i="2"/>
  <c r="F4624" i="2"/>
  <c r="F4632" i="2"/>
  <c r="F4640" i="2"/>
  <c r="F4648" i="2"/>
  <c r="F4656" i="2"/>
  <c r="F2284" i="2"/>
  <c r="F3031" i="2"/>
  <c r="F3538" i="2"/>
  <c r="F4521" i="2"/>
  <c r="F4529" i="2"/>
  <c r="F4537" i="2"/>
  <c r="F4545" i="2"/>
  <c r="F4553" i="2"/>
  <c r="F4561" i="2"/>
  <c r="F4569" i="2"/>
  <c r="F3848" i="2"/>
  <c r="F4936" i="2"/>
  <c r="F2280" i="2"/>
  <c r="F5075" i="2"/>
  <c r="F5035" i="2"/>
  <c r="F4981" i="2"/>
  <c r="F4948" i="2"/>
  <c r="F4923" i="2"/>
  <c r="F3035" i="2"/>
  <c r="F304" i="2"/>
  <c r="F4860" i="2"/>
  <c r="F4814" i="2"/>
  <c r="F4098" i="2"/>
  <c r="F4799" i="2"/>
  <c r="F4746" i="2"/>
  <c r="F3862" i="2"/>
  <c r="F4704" i="2"/>
  <c r="F3839" i="2"/>
  <c r="F4641" i="2"/>
  <c r="F3531" i="2"/>
  <c r="F4538" i="2"/>
  <c r="F4570" i="2"/>
  <c r="F4578" i="2"/>
  <c r="F4586" i="2"/>
  <c r="F482" i="2"/>
  <c r="F3448" i="2"/>
  <c r="F4396" i="2"/>
  <c r="F4404" i="2"/>
  <c r="F4412" i="2"/>
  <c r="F4420" i="2"/>
  <c r="F4428" i="2"/>
  <c r="F4436" i="2"/>
  <c r="F4444" i="2"/>
  <c r="F4452" i="2"/>
  <c r="F4460" i="2"/>
  <c r="F4468" i="2"/>
  <c r="F4476" i="2"/>
  <c r="F4481" i="2"/>
  <c r="F79" i="2"/>
  <c r="F463" i="2"/>
  <c r="F2320" i="2"/>
  <c r="F3078" i="2"/>
  <c r="F3083" i="2"/>
  <c r="F3088" i="2"/>
  <c r="F3094" i="2"/>
  <c r="F4269" i="2"/>
  <c r="F4274" i="2"/>
  <c r="F4280" i="2"/>
  <c r="F4285" i="2"/>
  <c r="F4290" i="2"/>
  <c r="F4296" i="2"/>
  <c r="F4301" i="2"/>
  <c r="F4306" i="2"/>
  <c r="F4312" i="2"/>
  <c r="F4317" i="2"/>
  <c r="F4322" i="2"/>
  <c r="F4328" i="2"/>
  <c r="F4333" i="2"/>
  <c r="F4338" i="2"/>
  <c r="F4344" i="2"/>
  <c r="F4349" i="2"/>
  <c r="F4354" i="2"/>
  <c r="F287" i="2"/>
  <c r="F2275" i="2"/>
  <c r="F3055" i="2"/>
  <c r="F3047" i="2"/>
  <c r="F3052" i="2"/>
  <c r="F4106" i="2"/>
  <c r="F4112" i="2"/>
  <c r="F4117" i="2"/>
  <c r="F4122" i="2"/>
  <c r="F4128" i="2"/>
  <c r="F4133" i="2"/>
  <c r="F4138" i="2"/>
  <c r="F4144" i="2"/>
  <c r="F4149" i="2"/>
  <c r="F4154" i="2"/>
  <c r="F4160" i="2"/>
  <c r="F4165" i="2"/>
  <c r="F4170" i="2"/>
  <c r="F4176" i="2"/>
  <c r="F4181" i="2"/>
  <c r="F4186" i="2"/>
  <c r="F4192" i="2"/>
  <c r="F4197" i="2"/>
  <c r="F4202" i="2"/>
  <c r="F4208" i="2"/>
  <c r="F4213" i="2"/>
  <c r="F4218" i="2"/>
  <c r="F4224" i="2"/>
  <c r="F4229" i="2"/>
  <c r="F400" i="2"/>
  <c r="F497" i="2"/>
  <c r="F501" i="2"/>
  <c r="F2341" i="2"/>
  <c r="F2347" i="2"/>
  <c r="F3870" i="2"/>
  <c r="F3875" i="2"/>
  <c r="F3881" i="2"/>
  <c r="F3886" i="2"/>
  <c r="F3891" i="2"/>
  <c r="F3897" i="2"/>
  <c r="F3902" i="2"/>
  <c r="F3906" i="2"/>
  <c r="F3910" i="2"/>
  <c r="F3914" i="2"/>
  <c r="F3918" i="2"/>
  <c r="F3922" i="2"/>
  <c r="F3926" i="2"/>
  <c r="F3930" i="2"/>
  <c r="F3934" i="2"/>
  <c r="F3938" i="2"/>
  <c r="F3942" i="2"/>
  <c r="F3946" i="2"/>
  <c r="F3950" i="2"/>
  <c r="F3954" i="2"/>
  <c r="F3958" i="2"/>
  <c r="F3962" i="2"/>
  <c r="F3966" i="2"/>
  <c r="F3970" i="2"/>
  <c r="F3974" i="2"/>
  <c r="F3978" i="2"/>
  <c r="F3982" i="2"/>
  <c r="F3986" i="2"/>
  <c r="F3990" i="2"/>
  <c r="F3994" i="2"/>
  <c r="F3998" i="2"/>
  <c r="F4002" i="2"/>
  <c r="F4006" i="2"/>
  <c r="F4010" i="2"/>
  <c r="F4014" i="2"/>
  <c r="F4018" i="2"/>
  <c r="F4022" i="2"/>
  <c r="F4026" i="2"/>
  <c r="F4030" i="2"/>
  <c r="F4034" i="2"/>
  <c r="F4038" i="2"/>
  <c r="F4042" i="2"/>
  <c r="F4046" i="2"/>
  <c r="F4050" i="2"/>
  <c r="F4054" i="2"/>
  <c r="F4058" i="2"/>
  <c r="F4061" i="2"/>
  <c r="F4065" i="2"/>
  <c r="F83" i="2"/>
  <c r="F303" i="2"/>
  <c r="F404" i="2"/>
  <c r="F468" i="2"/>
  <c r="F472" i="2"/>
  <c r="F2287" i="2"/>
  <c r="F2291" i="2"/>
  <c r="F2295" i="2"/>
  <c r="F2299" i="2"/>
  <c r="F2303" i="2"/>
  <c r="F2307" i="2"/>
  <c r="F2308" i="2"/>
  <c r="F3540" i="2"/>
  <c r="F3544" i="2"/>
  <c r="F3548" i="2"/>
  <c r="F3552" i="2"/>
  <c r="F3556" i="2"/>
  <c r="F3560" i="2"/>
  <c r="F3564" i="2"/>
  <c r="F3568" i="2"/>
  <c r="F3572" i="2"/>
  <c r="F3576" i="2"/>
  <c r="F3580" i="2"/>
  <c r="F3584" i="2"/>
  <c r="F3588" i="2"/>
  <c r="F3592" i="2"/>
  <c r="F3596" i="2"/>
  <c r="F3600" i="2"/>
  <c r="F3604" i="2"/>
  <c r="F3608" i="2"/>
  <c r="F3612" i="2"/>
  <c r="F3616" i="2"/>
  <c r="F3620" i="2"/>
  <c r="F3624" i="2"/>
  <c r="F3628" i="2"/>
  <c r="F3632" i="2"/>
  <c r="F481" i="2"/>
  <c r="F5157" i="2"/>
  <c r="F4875" i="2"/>
  <c r="F5066" i="2"/>
  <c r="F5017" i="2"/>
  <c r="F4956" i="2"/>
  <c r="F4945" i="2"/>
  <c r="F4931" i="2"/>
  <c r="F4876" i="2"/>
  <c r="F3825" i="2"/>
  <c r="F4868" i="2"/>
  <c r="F4822" i="2"/>
  <c r="F4775" i="2"/>
  <c r="F3020" i="2"/>
  <c r="F4754" i="2"/>
  <c r="F4680" i="2"/>
  <c r="F4712" i="2"/>
  <c r="F4617" i="2"/>
  <c r="F4649" i="2"/>
  <c r="F3539" i="2"/>
  <c r="F4546" i="2"/>
  <c r="F4573" i="2"/>
  <c r="F4581" i="2"/>
  <c r="F82" i="2"/>
  <c r="F2271" i="2"/>
  <c r="F4487" i="2"/>
  <c r="F4399" i="2"/>
  <c r="F4407" i="2"/>
  <c r="F4415" i="2"/>
  <c r="F4423" i="2"/>
  <c r="F4431" i="2"/>
  <c r="F4439" i="2"/>
  <c r="F4447" i="2"/>
  <c r="F4455" i="2"/>
  <c r="F4463" i="2"/>
  <c r="F4471" i="2"/>
  <c r="F4477" i="2"/>
  <c r="F4483" i="2"/>
  <c r="F311" i="2"/>
  <c r="F490" i="2"/>
  <c r="F2322" i="2"/>
  <c r="F3079" i="2"/>
  <c r="F3084" i="2"/>
  <c r="F3090" i="2"/>
  <c r="F4355" i="2"/>
  <c r="F4270" i="2"/>
  <c r="F4276" i="2"/>
  <c r="F4281" i="2"/>
  <c r="F4286" i="2"/>
  <c r="F4292" i="2"/>
  <c r="F4297" i="2"/>
  <c r="F4302" i="2"/>
  <c r="F4308" i="2"/>
  <c r="F4313" i="2"/>
  <c r="F4318" i="2"/>
  <c r="F4324" i="2"/>
  <c r="F4329" i="2"/>
  <c r="F4334" i="2"/>
  <c r="F4340" i="2"/>
  <c r="F4345" i="2"/>
  <c r="F4350" i="2"/>
  <c r="F70" i="2"/>
  <c r="F477" i="2"/>
  <c r="F2276" i="2"/>
  <c r="F3043" i="2"/>
  <c r="F3048" i="2"/>
  <c r="F3053" i="2"/>
  <c r="F4108" i="2"/>
  <c r="F4113" i="2"/>
  <c r="F4118" i="2"/>
  <c r="F4124" i="2"/>
  <c r="F4129" i="2"/>
  <c r="F4134" i="2"/>
  <c r="F4140" i="2"/>
  <c r="F4145" i="2"/>
  <c r="F4150" i="2"/>
  <c r="F4156" i="2"/>
  <c r="F4161" i="2"/>
  <c r="F4166" i="2"/>
  <c r="F4172" i="2"/>
  <c r="F4177" i="2"/>
  <c r="F4182" i="2"/>
  <c r="F4188" i="2"/>
  <c r="F4193" i="2"/>
  <c r="F4198" i="2"/>
  <c r="F4204" i="2"/>
  <c r="F4209" i="2"/>
  <c r="F4214" i="2"/>
  <c r="F4220" i="2"/>
  <c r="F4225" i="2"/>
  <c r="F268" i="2"/>
  <c r="F429" i="2"/>
  <c r="F503" i="2"/>
  <c r="F502" i="2"/>
  <c r="F2343" i="2"/>
  <c r="F2348" i="2"/>
  <c r="F3871" i="2"/>
  <c r="F3877" i="2"/>
  <c r="F3882" i="2"/>
  <c r="F3887" i="2"/>
  <c r="F3893" i="2"/>
  <c r="F3898" i="2"/>
  <c r="F3903" i="2"/>
  <c r="F3907" i="2"/>
  <c r="F3911" i="2"/>
  <c r="F3915" i="2"/>
  <c r="F3919" i="2"/>
  <c r="F3923" i="2"/>
  <c r="F3927" i="2"/>
  <c r="F3931" i="2"/>
  <c r="F3935" i="2"/>
  <c r="F3939" i="2"/>
  <c r="F3943" i="2"/>
  <c r="F3947" i="2"/>
  <c r="F3951" i="2"/>
  <c r="F3955" i="2"/>
  <c r="F3959" i="2"/>
  <c r="F4071" i="2"/>
  <c r="F4231" i="2"/>
  <c r="F425" i="2"/>
  <c r="F5057" i="2"/>
  <c r="F4985" i="2"/>
  <c r="F4963" i="2"/>
  <c r="F4075" i="2"/>
  <c r="F3058" i="2"/>
  <c r="F4884" i="2"/>
  <c r="F4844" i="2"/>
  <c r="F3530" i="2"/>
  <c r="F4830" i="2"/>
  <c r="F4783" i="2"/>
  <c r="F4763" i="2"/>
  <c r="F4762" i="2"/>
  <c r="F4688" i="2"/>
  <c r="F2268" i="2"/>
  <c r="F4625" i="2"/>
  <c r="F4657" i="2"/>
  <c r="F4522" i="2"/>
  <c r="F4554" i="2"/>
  <c r="F4574" i="2"/>
  <c r="F4582" i="2"/>
  <c r="F305" i="2"/>
  <c r="F2336" i="2"/>
  <c r="F4488" i="2"/>
  <c r="F4400" i="2"/>
  <c r="F4408" i="2"/>
  <c r="F4416" i="2"/>
  <c r="F4424" i="2"/>
  <c r="F4432" i="2"/>
  <c r="F4440" i="2"/>
  <c r="F4448" i="2"/>
  <c r="F4456" i="2"/>
  <c r="F4464" i="2"/>
  <c r="F4472" i="2"/>
  <c r="F4479" i="2"/>
  <c r="F4484" i="2"/>
  <c r="F398" i="2"/>
  <c r="F492" i="2"/>
  <c r="F3075" i="2"/>
  <c r="F3080" i="2"/>
  <c r="F3086" i="2"/>
  <c r="F3091" i="2"/>
  <c r="F4356" i="2"/>
  <c r="F4272" i="2"/>
  <c r="F4277" i="2"/>
  <c r="F4282" i="2"/>
  <c r="F4288" i="2"/>
  <c r="F4293" i="2"/>
  <c r="F4298" i="2"/>
  <c r="F4304" i="2"/>
  <c r="F4309" i="2"/>
  <c r="F4314" i="2"/>
  <c r="F4320" i="2"/>
  <c r="F4325" i="2"/>
  <c r="F4330" i="2"/>
  <c r="F4336" i="2"/>
  <c r="F4341" i="2"/>
  <c r="F4346" i="2"/>
  <c r="F4352" i="2"/>
  <c r="F71" i="2"/>
  <c r="F478" i="2"/>
  <c r="F2278" i="2"/>
  <c r="F3044" i="2"/>
  <c r="F3049" i="2"/>
  <c r="F4104" i="2"/>
  <c r="F4109" i="2"/>
  <c r="F4114" i="2"/>
  <c r="F4120" i="2"/>
  <c r="F4125" i="2"/>
  <c r="F4130" i="2"/>
  <c r="F4136" i="2"/>
  <c r="F4141" i="2"/>
  <c r="F4146" i="2"/>
  <c r="F4152" i="2"/>
  <c r="F4157" i="2"/>
  <c r="F4162" i="2"/>
  <c r="F4168" i="2"/>
  <c r="F4173" i="2"/>
  <c r="F4178" i="2"/>
  <c r="F4184" i="2"/>
  <c r="F4189" i="2"/>
  <c r="F4194" i="2"/>
  <c r="F4200" i="2"/>
  <c r="F4205" i="2"/>
  <c r="F4210" i="2"/>
  <c r="F4216" i="2"/>
  <c r="F4221" i="2"/>
  <c r="F4226" i="2"/>
  <c r="F292" i="2"/>
  <c r="F494" i="2"/>
  <c r="F498" i="2"/>
  <c r="F2339" i="2"/>
  <c r="F2344" i="2"/>
  <c r="F2349" i="2"/>
  <c r="F3873" i="2"/>
  <c r="F3878" i="2"/>
  <c r="F3883" i="2"/>
  <c r="F3889" i="2"/>
  <c r="F3894" i="2"/>
  <c r="F3899" i="2"/>
  <c r="F3904" i="2"/>
  <c r="F3908" i="2"/>
  <c r="F3912" i="2"/>
  <c r="F3916" i="2"/>
  <c r="F3920" i="2"/>
  <c r="F3924" i="2"/>
  <c r="F3928" i="2"/>
  <c r="F3932" i="2"/>
  <c r="F3936" i="2"/>
  <c r="F3940" i="2"/>
  <c r="F3944" i="2"/>
  <c r="F3948" i="2"/>
  <c r="F3952" i="2"/>
  <c r="F3956" i="2"/>
  <c r="F3960" i="2"/>
  <c r="F3964" i="2"/>
  <c r="F3968" i="2"/>
  <c r="F3972" i="2"/>
  <c r="F3976" i="2"/>
  <c r="F3980" i="2"/>
  <c r="F3984" i="2"/>
  <c r="F3988" i="2"/>
  <c r="F3992" i="2"/>
  <c r="F3996" i="2"/>
  <c r="F4000" i="2"/>
  <c r="F4004" i="2"/>
  <c r="F4008" i="2"/>
  <c r="F4012" i="2"/>
  <c r="F4016" i="2"/>
  <c r="F4020" i="2"/>
  <c r="F4024" i="2"/>
  <c r="F4028" i="2"/>
  <c r="F4032" i="2"/>
  <c r="F4036" i="2"/>
  <c r="F4040" i="2"/>
  <c r="F4044" i="2"/>
  <c r="F4048" i="2"/>
  <c r="F4052" i="2"/>
  <c r="F4056" i="2"/>
  <c r="F4059" i="2"/>
  <c r="F4063" i="2"/>
  <c r="F4067" i="2"/>
  <c r="F289" i="2"/>
  <c r="F313" i="2"/>
  <c r="F466" i="2"/>
  <c r="F470" i="2"/>
  <c r="F2285" i="2"/>
  <c r="F2289" i="2"/>
  <c r="F2293" i="2"/>
  <c r="F2297" i="2"/>
  <c r="F2301" i="2"/>
  <c r="F2305" i="2"/>
  <c r="F2312" i="2"/>
  <c r="F2310" i="2"/>
  <c r="F3542" i="2"/>
  <c r="F3546" i="2"/>
  <c r="F3550" i="2"/>
  <c r="F3554" i="2"/>
  <c r="F3558" i="2"/>
  <c r="F3562" i="2"/>
  <c r="F3566" i="2"/>
  <c r="F3570" i="2"/>
  <c r="F3574" i="2"/>
  <c r="F3578" i="2"/>
  <c r="F3582" i="2"/>
  <c r="F3586" i="2"/>
  <c r="F3590" i="2"/>
  <c r="F3594" i="2"/>
  <c r="F5110" i="2"/>
  <c r="F5001" i="2"/>
  <c r="F4892" i="2"/>
  <c r="F4791" i="2"/>
  <c r="F3062" i="2"/>
  <c r="F4562" i="2"/>
  <c r="F3447" i="2"/>
  <c r="F4419" i="2"/>
  <c r="F4451" i="2"/>
  <c r="F4480" i="2"/>
  <c r="F3076" i="2"/>
  <c r="F4358" i="2"/>
  <c r="F4289" i="2"/>
  <c r="F4310" i="2"/>
  <c r="F4332" i="2"/>
  <c r="F4353" i="2"/>
  <c r="F3045" i="2"/>
  <c r="F4116" i="2"/>
  <c r="F4137" i="2"/>
  <c r="F4158" i="2"/>
  <c r="F4180" i="2"/>
  <c r="F4201" i="2"/>
  <c r="F4222" i="2"/>
  <c r="F500" i="2"/>
  <c r="F3874" i="2"/>
  <c r="F3895" i="2"/>
  <c r="F3913" i="2"/>
  <c r="F3929" i="2"/>
  <c r="F3945" i="2"/>
  <c r="F3961" i="2"/>
  <c r="F3969" i="2"/>
  <c r="F3977" i="2"/>
  <c r="F3985" i="2"/>
  <c r="F3993" i="2"/>
  <c r="F4001" i="2"/>
  <c r="F4009" i="2"/>
  <c r="F4017" i="2"/>
  <c r="F4025" i="2"/>
  <c r="F4033" i="2"/>
  <c r="F4041" i="2"/>
  <c r="F4049" i="2"/>
  <c r="F4057" i="2"/>
  <c r="F4064" i="2"/>
  <c r="F302" i="2"/>
  <c r="F467" i="2"/>
  <c r="F2286" i="2"/>
  <c r="F2294" i="2"/>
  <c r="F2302" i="2"/>
  <c r="F2313" i="2"/>
  <c r="F3543" i="2"/>
  <c r="F3551" i="2"/>
  <c r="F3559" i="2"/>
  <c r="F3567" i="2"/>
  <c r="F3575" i="2"/>
  <c r="F3583" i="2"/>
  <c r="F3591" i="2"/>
  <c r="F3598" i="2"/>
  <c r="F3603" i="2"/>
  <c r="F3609" i="2"/>
  <c r="F3614" i="2"/>
  <c r="F3619" i="2"/>
  <c r="F3625" i="2"/>
  <c r="F3630" i="2"/>
  <c r="F3635" i="2"/>
  <c r="F3639" i="2"/>
  <c r="F3643" i="2"/>
  <c r="F3647" i="2"/>
  <c r="F3651" i="2"/>
  <c r="F3655" i="2"/>
  <c r="F3659" i="2"/>
  <c r="F3663" i="2"/>
  <c r="F3667" i="2"/>
  <c r="F3671" i="2"/>
  <c r="F3675" i="2"/>
  <c r="F3679" i="2"/>
  <c r="F3683" i="2"/>
  <c r="F3687" i="2"/>
  <c r="F3691" i="2"/>
  <c r="F3695" i="2"/>
  <c r="F3699" i="2"/>
  <c r="F3703" i="2"/>
  <c r="F3707" i="2"/>
  <c r="F3711" i="2"/>
  <c r="F3715" i="2"/>
  <c r="F3719" i="2"/>
  <c r="F3723" i="2"/>
  <c r="F3727" i="2"/>
  <c r="F3731" i="2"/>
  <c r="F3735" i="2"/>
  <c r="F3739" i="2"/>
  <c r="F3743" i="2"/>
  <c r="F3747" i="2"/>
  <c r="F3751" i="2"/>
  <c r="F3755" i="2"/>
  <c r="F3759" i="2"/>
  <c r="F3763" i="2"/>
  <c r="F3767" i="2"/>
  <c r="F3771" i="2"/>
  <c r="F3775" i="2"/>
  <c r="F3779" i="2"/>
  <c r="F3783" i="2"/>
  <c r="F3787" i="2"/>
  <c r="F3791" i="2"/>
  <c r="F3795" i="2"/>
  <c r="F3799" i="2"/>
  <c r="F3818" i="2"/>
  <c r="F3805" i="2"/>
  <c r="F3809" i="2"/>
  <c r="F3813" i="2"/>
  <c r="F84" i="2"/>
  <c r="F412" i="2"/>
  <c r="F416" i="2"/>
  <c r="F420" i="2"/>
  <c r="F505" i="2"/>
  <c r="F509" i="2"/>
  <c r="F513" i="2"/>
  <c r="F517" i="2"/>
  <c r="F521" i="2"/>
  <c r="F525" i="2"/>
  <c r="F529" i="2"/>
  <c r="F533" i="2"/>
  <c r="F537" i="2"/>
  <c r="F541" i="2"/>
  <c r="F3098" i="2"/>
  <c r="F3102" i="2"/>
  <c r="F3106" i="2"/>
  <c r="F3110" i="2"/>
  <c r="F3114" i="2"/>
  <c r="F3118" i="2"/>
  <c r="F3122" i="2"/>
  <c r="F3126" i="2"/>
  <c r="F3130" i="2"/>
  <c r="F3134" i="2"/>
  <c r="F3138" i="2"/>
  <c r="F3142" i="2"/>
  <c r="F3146" i="2"/>
  <c r="F3150" i="2"/>
  <c r="F3154" i="2"/>
  <c r="F3158" i="2"/>
  <c r="F3162" i="2"/>
  <c r="F3166" i="2"/>
  <c r="F3170" i="2"/>
  <c r="F3174" i="2"/>
  <c r="F3178" i="2"/>
  <c r="F3182" i="2"/>
  <c r="F3186" i="2"/>
  <c r="F3190" i="2"/>
  <c r="F3194" i="2"/>
  <c r="F3198" i="2"/>
  <c r="F3202" i="2"/>
  <c r="F3206" i="2"/>
  <c r="F3210" i="2"/>
  <c r="F3214" i="2"/>
  <c r="F3218" i="2"/>
  <c r="F3222" i="2"/>
  <c r="F3226" i="2"/>
  <c r="F3230" i="2"/>
  <c r="F3234" i="2"/>
  <c r="F3238" i="2"/>
  <c r="F3242" i="2"/>
  <c r="F3246" i="2"/>
  <c r="F3250" i="2"/>
  <c r="F3254" i="2"/>
  <c r="F3258" i="2"/>
  <c r="F3262" i="2"/>
  <c r="F3266" i="2"/>
  <c r="F3270" i="2"/>
  <c r="F3274" i="2"/>
  <c r="F3278" i="2"/>
  <c r="F3282" i="2"/>
  <c r="F3286" i="2"/>
  <c r="F3290" i="2"/>
  <c r="F3294" i="2"/>
  <c r="F3298" i="2"/>
  <c r="F3302" i="2"/>
  <c r="F3306" i="2"/>
  <c r="F3310" i="2"/>
  <c r="F3314" i="2"/>
  <c r="F3318" i="2"/>
  <c r="F3322" i="2"/>
  <c r="F3326" i="2"/>
  <c r="F3330" i="2"/>
  <c r="F3334" i="2"/>
  <c r="F3338" i="2"/>
  <c r="F3342" i="2"/>
  <c r="F3346" i="2"/>
  <c r="F3350" i="2"/>
  <c r="F3354" i="2"/>
  <c r="F3358" i="2"/>
  <c r="F3362" i="2"/>
  <c r="F3366" i="2"/>
  <c r="F3370" i="2"/>
  <c r="F3374" i="2"/>
  <c r="F3378" i="2"/>
  <c r="F3382" i="2"/>
  <c r="F3386" i="2"/>
  <c r="F3390" i="2"/>
  <c r="F3417" i="2"/>
  <c r="F3421" i="2"/>
  <c r="F3425" i="2"/>
  <c r="F3394" i="2"/>
  <c r="F3398" i="2"/>
  <c r="F3402" i="2"/>
  <c r="F3406" i="2"/>
  <c r="F3410" i="2"/>
  <c r="F3414" i="2"/>
  <c r="F34" i="2"/>
  <c r="F260" i="2"/>
  <c r="F264" i="2"/>
  <c r="F295" i="2"/>
  <c r="F299" i="2"/>
  <c r="F332" i="2"/>
  <c r="F322" i="2"/>
  <c r="F326" i="2"/>
  <c r="F330" i="2"/>
  <c r="F432" i="2"/>
  <c r="F436" i="2"/>
  <c r="F440" i="2"/>
  <c r="F444" i="2"/>
  <c r="F448" i="2"/>
  <c r="F452" i="2"/>
  <c r="F456" i="2"/>
  <c r="F2351" i="2"/>
  <c r="F2355" i="2"/>
  <c r="F2359" i="2"/>
  <c r="F2363" i="2"/>
  <c r="F2367" i="2"/>
  <c r="F2371" i="2"/>
  <c r="F2375" i="2"/>
  <c r="F2379" i="2"/>
  <c r="F2383" i="2"/>
  <c r="F2387" i="2"/>
  <c r="F2391" i="2"/>
  <c r="F2395" i="2"/>
  <c r="F2399" i="2"/>
  <c r="F2403" i="2"/>
  <c r="F2407" i="2"/>
  <c r="F2411" i="2"/>
  <c r="F2415" i="2"/>
  <c r="F2419" i="2"/>
  <c r="F2423" i="2"/>
  <c r="F2427" i="2"/>
  <c r="F2431" i="2"/>
  <c r="F2435" i="2"/>
  <c r="F2439" i="2"/>
  <c r="F2443" i="2"/>
  <c r="F2447" i="2"/>
  <c r="F2451" i="2"/>
  <c r="F2455" i="2"/>
  <c r="F2459" i="2"/>
  <c r="F2463" i="2"/>
  <c r="F2467" i="2"/>
  <c r="F2471" i="2"/>
  <c r="F2475" i="2"/>
  <c r="F2479" i="2"/>
  <c r="F2483" i="2"/>
  <c r="F2487" i="2"/>
  <c r="F2491" i="2"/>
  <c r="F2495" i="2"/>
  <c r="F2499" i="2"/>
  <c r="F2503" i="2"/>
  <c r="F2507" i="2"/>
  <c r="F2511" i="2"/>
  <c r="F2515" i="2"/>
  <c r="F2519" i="2"/>
  <c r="F2523" i="2"/>
  <c r="F2527" i="2"/>
  <c r="F2531" i="2"/>
  <c r="F2535" i="2"/>
  <c r="F2539" i="2"/>
  <c r="F2543" i="2"/>
  <c r="F2547" i="2"/>
  <c r="F2551" i="2"/>
  <c r="F2555" i="2"/>
  <c r="F2559" i="2"/>
  <c r="F2563" i="2"/>
  <c r="F2567" i="2"/>
  <c r="F2571" i="2"/>
  <c r="F2575" i="2"/>
  <c r="F2579" i="2"/>
  <c r="F2583" i="2"/>
  <c r="F2587" i="2"/>
  <c r="F2591" i="2"/>
  <c r="F2595" i="2"/>
  <c r="F2599" i="2"/>
  <c r="F2603" i="2"/>
  <c r="F2607" i="2"/>
  <c r="F2611" i="2"/>
  <c r="F2984" i="2"/>
  <c r="F2988" i="2"/>
  <c r="F2992" i="2"/>
  <c r="F2996" i="2"/>
  <c r="F3000" i="2"/>
  <c r="F3004" i="2"/>
  <c r="F3008" i="2"/>
  <c r="F3012" i="2"/>
  <c r="F2932" i="2"/>
  <c r="F2936" i="2"/>
  <c r="F2940" i="2"/>
  <c r="F2944" i="2"/>
  <c r="F2948" i="2"/>
  <c r="F2952" i="2"/>
  <c r="F2956" i="2"/>
  <c r="F2960" i="2"/>
  <c r="F2964" i="2"/>
  <c r="F2968" i="2"/>
  <c r="F2972" i="2"/>
  <c r="F2976" i="2"/>
  <c r="F2980" i="2"/>
  <c r="F2615" i="2"/>
  <c r="F2619" i="2"/>
  <c r="F2623" i="2"/>
  <c r="F2627" i="2"/>
  <c r="F2631" i="2"/>
  <c r="F2635" i="2"/>
  <c r="F2639" i="2"/>
  <c r="F2643" i="2"/>
  <c r="F2647" i="2"/>
  <c r="F2651" i="2"/>
  <c r="F2655" i="2"/>
  <c r="F2659" i="2"/>
  <c r="F2663" i="2"/>
  <c r="F2667" i="2"/>
  <c r="F2671" i="2"/>
  <c r="F2675" i="2"/>
  <c r="F2679" i="2"/>
  <c r="F2683" i="2"/>
  <c r="F2687" i="2"/>
  <c r="F2691" i="2"/>
  <c r="F2695" i="2"/>
  <c r="F2699" i="2"/>
  <c r="F2703" i="2"/>
  <c r="F2707" i="2"/>
  <c r="F2711" i="2"/>
  <c r="F2715" i="2"/>
  <c r="F2719" i="2"/>
  <c r="F2723" i="2"/>
  <c r="F2727" i="2"/>
  <c r="F2731" i="2"/>
  <c r="F2735" i="2"/>
  <c r="F2739" i="2"/>
  <c r="F5132" i="2"/>
  <c r="F402" i="2"/>
  <c r="F4852" i="2"/>
  <c r="F4738" i="2"/>
  <c r="F4633" i="2"/>
  <c r="F4577" i="2"/>
  <c r="F4395" i="2"/>
  <c r="F4427" i="2"/>
  <c r="F4459" i="2"/>
  <c r="F4485" i="2"/>
  <c r="F3082" i="2"/>
  <c r="F4273" i="2"/>
  <c r="F4294" i="2"/>
  <c r="F4316" i="2"/>
  <c r="F4337" i="2"/>
  <c r="F73" i="2"/>
  <c r="F3051" i="2"/>
  <c r="F4121" i="2"/>
  <c r="F4142" i="2"/>
  <c r="F4164" i="2"/>
  <c r="F4185" i="2"/>
  <c r="F4206" i="2"/>
  <c r="F4228" i="2"/>
  <c r="F2340" i="2"/>
  <c r="F3879" i="2"/>
  <c r="F3901" i="2"/>
  <c r="F3917" i="2"/>
  <c r="F3933" i="2"/>
  <c r="F3949" i="2"/>
  <c r="F3963" i="2"/>
  <c r="F3971" i="2"/>
  <c r="F3979" i="2"/>
  <c r="F3987" i="2"/>
  <c r="F3995" i="2"/>
  <c r="F4003" i="2"/>
  <c r="F4011" i="2"/>
  <c r="F4019" i="2"/>
  <c r="F4027" i="2"/>
  <c r="F4035" i="2"/>
  <c r="F4043" i="2"/>
  <c r="F4051" i="2"/>
  <c r="F4068" i="2"/>
  <c r="F4066" i="2"/>
  <c r="F312" i="2"/>
  <c r="F469" i="2"/>
  <c r="F2288" i="2"/>
  <c r="F2296" i="2"/>
  <c r="F2304" i="2"/>
  <c r="F2309" i="2"/>
  <c r="F3545" i="2"/>
  <c r="F3553" i="2"/>
  <c r="F3561" i="2"/>
  <c r="F3569" i="2"/>
  <c r="F3577" i="2"/>
  <c r="F3585" i="2"/>
  <c r="F3593" i="2"/>
  <c r="F3599" i="2"/>
  <c r="F3605" i="2"/>
  <c r="F3610" i="2"/>
  <c r="F3615" i="2"/>
  <c r="F3621" i="2"/>
  <c r="F3626" i="2"/>
  <c r="F3631" i="2"/>
  <c r="F3636" i="2"/>
  <c r="F3640" i="2"/>
  <c r="F3644" i="2"/>
  <c r="F3648" i="2"/>
  <c r="F3652" i="2"/>
  <c r="F3656" i="2"/>
  <c r="F3660" i="2"/>
  <c r="F3664" i="2"/>
  <c r="F3668" i="2"/>
  <c r="F3672" i="2"/>
  <c r="F3676" i="2"/>
  <c r="F3680" i="2"/>
  <c r="F3684" i="2"/>
  <c r="F3688" i="2"/>
  <c r="F3692" i="2"/>
  <c r="F3696" i="2"/>
  <c r="F3700" i="2"/>
  <c r="F3704" i="2"/>
  <c r="F3708" i="2"/>
  <c r="F3712" i="2"/>
  <c r="F3716" i="2"/>
  <c r="F3720" i="2"/>
  <c r="F3724" i="2"/>
  <c r="F3728" i="2"/>
  <c r="F3732" i="2"/>
  <c r="F3736" i="2"/>
  <c r="F3740" i="2"/>
  <c r="F3744" i="2"/>
  <c r="F3748" i="2"/>
  <c r="F3752" i="2"/>
  <c r="F3756" i="2"/>
  <c r="F3760" i="2"/>
  <c r="F3764" i="2"/>
  <c r="F3768" i="2"/>
  <c r="F3772" i="2"/>
  <c r="F3776" i="2"/>
  <c r="F3780" i="2"/>
  <c r="F3784" i="2"/>
  <c r="F3788" i="2"/>
  <c r="F3792" i="2"/>
  <c r="F3796" i="2"/>
  <c r="F3800" i="2"/>
  <c r="F3802" i="2"/>
  <c r="F3806" i="2"/>
  <c r="F3810" i="2"/>
  <c r="F3814" i="2"/>
  <c r="F314" i="2"/>
  <c r="F413" i="2"/>
  <c r="F417" i="2"/>
  <c r="F421" i="2"/>
  <c r="F506" i="2"/>
  <c r="F510" i="2"/>
  <c r="F514" i="2"/>
  <c r="F518" i="2"/>
  <c r="F522" i="2"/>
  <c r="F526" i="2"/>
  <c r="F530" i="2"/>
  <c r="F534" i="2"/>
  <c r="F538" i="2"/>
  <c r="F3095" i="2"/>
  <c r="F3099" i="2"/>
  <c r="F3103" i="2"/>
  <c r="F3107" i="2"/>
  <c r="F3111" i="2"/>
  <c r="F3115" i="2"/>
  <c r="F3119" i="2"/>
  <c r="F3123" i="2"/>
  <c r="F3127" i="2"/>
  <c r="F3131" i="2"/>
  <c r="F3135" i="2"/>
  <c r="F3139" i="2"/>
  <c r="F3143" i="2"/>
  <c r="F3147" i="2"/>
  <c r="F3151" i="2"/>
  <c r="F3155" i="2"/>
  <c r="F3159" i="2"/>
  <c r="F3163" i="2"/>
  <c r="F3167" i="2"/>
  <c r="F3171" i="2"/>
  <c r="F3175" i="2"/>
  <c r="F3179" i="2"/>
  <c r="F3183" i="2"/>
  <c r="F3187" i="2"/>
  <c r="F3191" i="2"/>
  <c r="F3195" i="2"/>
  <c r="F3199" i="2"/>
  <c r="F3203" i="2"/>
  <c r="F3207" i="2"/>
  <c r="F3211" i="2"/>
  <c r="F3215" i="2"/>
  <c r="F3219" i="2"/>
  <c r="F3223" i="2"/>
  <c r="F3227" i="2"/>
  <c r="F3231" i="2"/>
  <c r="F3235" i="2"/>
  <c r="F3239" i="2"/>
  <c r="F3243" i="2"/>
  <c r="F3247" i="2"/>
  <c r="F3251" i="2"/>
  <c r="F3255" i="2"/>
  <c r="F3259" i="2"/>
  <c r="F3263" i="2"/>
  <c r="F3267" i="2"/>
  <c r="F3271" i="2"/>
  <c r="F3275" i="2"/>
  <c r="F3279" i="2"/>
  <c r="F3283" i="2"/>
  <c r="F3287" i="2"/>
  <c r="F3291" i="2"/>
  <c r="F3295" i="2"/>
  <c r="F3299" i="2"/>
  <c r="F3303" i="2"/>
  <c r="F3307" i="2"/>
  <c r="F3311" i="2"/>
  <c r="F3315" i="2"/>
  <c r="F3319" i="2"/>
  <c r="F3323" i="2"/>
  <c r="F3327" i="2"/>
  <c r="F3331" i="2"/>
  <c r="F3335" i="2"/>
  <c r="F3339" i="2"/>
  <c r="F3343" i="2"/>
  <c r="F3347" i="2"/>
  <c r="F3351" i="2"/>
  <c r="F3355" i="2"/>
  <c r="F3359" i="2"/>
  <c r="F3363" i="2"/>
  <c r="F3367" i="2"/>
  <c r="F3371" i="2"/>
  <c r="F3375" i="2"/>
  <c r="F3379" i="2"/>
  <c r="F3383" i="2"/>
  <c r="F3387" i="2"/>
  <c r="F3391" i="2"/>
  <c r="F3418" i="2"/>
  <c r="F3422" i="2"/>
  <c r="F3426" i="2"/>
  <c r="F3395" i="2"/>
  <c r="F3399" i="2"/>
  <c r="F3403" i="2"/>
  <c r="F3407" i="2"/>
  <c r="F3411" i="2"/>
  <c r="F3415" i="2"/>
  <c r="F80" i="2"/>
  <c r="F261" i="2"/>
  <c r="F265" i="2"/>
  <c r="F296" i="2"/>
  <c r="F300" i="2"/>
  <c r="F319" i="2"/>
  <c r="F323" i="2"/>
  <c r="F327" i="2"/>
  <c r="F331" i="2"/>
  <c r="F433" i="2"/>
  <c r="F437" i="2"/>
  <c r="F441" i="2"/>
  <c r="F445" i="2"/>
  <c r="F449" i="2"/>
  <c r="F453" i="2"/>
  <c r="F457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2488" i="2"/>
  <c r="F2492" i="2"/>
  <c r="F2496" i="2"/>
  <c r="F2500" i="2"/>
  <c r="F2504" i="2"/>
  <c r="F2508" i="2"/>
  <c r="F2512" i="2"/>
  <c r="F2516" i="2"/>
  <c r="F2520" i="2"/>
  <c r="F2524" i="2"/>
  <c r="F2528" i="2"/>
  <c r="F2532" i="2"/>
  <c r="F2536" i="2"/>
  <c r="F2540" i="2"/>
  <c r="F2544" i="2"/>
  <c r="F2548" i="2"/>
  <c r="F2552" i="2"/>
  <c r="F2556" i="2"/>
  <c r="F2560" i="2"/>
  <c r="F2564" i="2"/>
  <c r="F2568" i="2"/>
  <c r="F5082" i="2"/>
  <c r="F4915" i="2"/>
  <c r="F4248" i="2"/>
  <c r="F3071" i="2"/>
  <c r="F3024" i="2"/>
  <c r="F4585" i="2"/>
  <c r="F4403" i="2"/>
  <c r="F4435" i="2"/>
  <c r="F4467" i="2"/>
  <c r="F462" i="2"/>
  <c r="F3087" i="2"/>
  <c r="F4278" i="2"/>
  <c r="F4300" i="2"/>
  <c r="F4321" i="2"/>
  <c r="F4342" i="2"/>
  <c r="F480" i="2"/>
  <c r="F4105" i="2"/>
  <c r="F4126" i="2"/>
  <c r="F4148" i="2"/>
  <c r="F4169" i="2"/>
  <c r="F4190" i="2"/>
  <c r="F4212" i="2"/>
  <c r="F399" i="2"/>
  <c r="F2345" i="2"/>
  <c r="F3885" i="2"/>
  <c r="F3905" i="2"/>
  <c r="F3921" i="2"/>
  <c r="F3937" i="2"/>
  <c r="F3953" i="2"/>
  <c r="F3965" i="2"/>
  <c r="F3973" i="2"/>
  <c r="F3981" i="2"/>
  <c r="F3989" i="2"/>
  <c r="F3997" i="2"/>
  <c r="F4005" i="2"/>
  <c r="F4013" i="2"/>
  <c r="F4021" i="2"/>
  <c r="F4029" i="2"/>
  <c r="F4037" i="2"/>
  <c r="F4045" i="2"/>
  <c r="F4053" i="2"/>
  <c r="F4060" i="2"/>
  <c r="F77" i="2"/>
  <c r="F403" i="2"/>
  <c r="F471" i="2"/>
  <c r="F2290" i="2"/>
  <c r="F2326" i="2"/>
  <c r="F4530" i="2"/>
  <c r="F4475" i="2"/>
  <c r="F4305" i="2"/>
  <c r="F4110" i="2"/>
  <c r="F4196" i="2"/>
  <c r="F3890" i="2"/>
  <c r="F3957" i="2"/>
  <c r="F3991" i="2"/>
  <c r="F4023" i="2"/>
  <c r="F4055" i="2"/>
  <c r="F473" i="2"/>
  <c r="F2306" i="2"/>
  <c r="F3547" i="2"/>
  <c r="F3563" i="2"/>
  <c r="F3579" i="2"/>
  <c r="F3595" i="2"/>
  <c r="F3606" i="2"/>
  <c r="F3617" i="2"/>
  <c r="F3627" i="2"/>
  <c r="F3637" i="2"/>
  <c r="F3645" i="2"/>
  <c r="F3653" i="2"/>
  <c r="F3661" i="2"/>
  <c r="F3669" i="2"/>
  <c r="F3677" i="2"/>
  <c r="F3685" i="2"/>
  <c r="F3693" i="2"/>
  <c r="F3701" i="2"/>
  <c r="F3709" i="2"/>
  <c r="F3717" i="2"/>
  <c r="F3725" i="2"/>
  <c r="F3733" i="2"/>
  <c r="F3741" i="2"/>
  <c r="F3749" i="2"/>
  <c r="F3757" i="2"/>
  <c r="F3765" i="2"/>
  <c r="F3773" i="2"/>
  <c r="F3781" i="2"/>
  <c r="F3789" i="2"/>
  <c r="F3797" i="2"/>
  <c r="F3803" i="2"/>
  <c r="F3811" i="2"/>
  <c r="F315" i="2"/>
  <c r="F418" i="2"/>
  <c r="F507" i="2"/>
  <c r="F515" i="2"/>
  <c r="F523" i="2"/>
  <c r="F531" i="2"/>
  <c r="F539" i="2"/>
  <c r="F3100" i="2"/>
  <c r="F3108" i="2"/>
  <c r="F3116" i="2"/>
  <c r="F3124" i="2"/>
  <c r="F3132" i="2"/>
  <c r="F3140" i="2"/>
  <c r="F3148" i="2"/>
  <c r="F3156" i="2"/>
  <c r="F3164" i="2"/>
  <c r="F3172" i="2"/>
  <c r="F3180" i="2"/>
  <c r="F3188" i="2"/>
  <c r="F3196" i="2"/>
  <c r="F3204" i="2"/>
  <c r="F3212" i="2"/>
  <c r="F3220" i="2"/>
  <c r="F3228" i="2"/>
  <c r="F3236" i="2"/>
  <c r="F3244" i="2"/>
  <c r="F3252" i="2"/>
  <c r="F3260" i="2"/>
  <c r="F3268" i="2"/>
  <c r="F3276" i="2"/>
  <c r="F3284" i="2"/>
  <c r="F3292" i="2"/>
  <c r="F3300" i="2"/>
  <c r="F3308" i="2"/>
  <c r="F3316" i="2"/>
  <c r="F3324" i="2"/>
  <c r="F3332" i="2"/>
  <c r="F3340" i="2"/>
  <c r="F3348" i="2"/>
  <c r="F3356" i="2"/>
  <c r="F3364" i="2"/>
  <c r="F3372" i="2"/>
  <c r="F3380" i="2"/>
  <c r="F3388" i="2"/>
  <c r="F3419" i="2"/>
  <c r="F3427" i="2"/>
  <c r="F3400" i="2"/>
  <c r="F3408" i="2"/>
  <c r="F3416" i="2"/>
  <c r="F262" i="2"/>
  <c r="F297" i="2"/>
  <c r="F320" i="2"/>
  <c r="F328" i="2"/>
  <c r="F434" i="2"/>
  <c r="F442" i="2"/>
  <c r="F450" i="2"/>
  <c r="F458" i="2"/>
  <c r="F2357" i="2"/>
  <c r="F2365" i="2"/>
  <c r="F2373" i="2"/>
  <c r="F2381" i="2"/>
  <c r="F2389" i="2"/>
  <c r="F2397" i="2"/>
  <c r="F2405" i="2"/>
  <c r="F2413" i="2"/>
  <c r="F2421" i="2"/>
  <c r="F2429" i="2"/>
  <c r="F2437" i="2"/>
  <c r="F2445" i="2"/>
  <c r="F2453" i="2"/>
  <c r="F2461" i="2"/>
  <c r="F2469" i="2"/>
  <c r="F2477" i="2"/>
  <c r="F2485" i="2"/>
  <c r="F2493" i="2"/>
  <c r="F2501" i="2"/>
  <c r="F2509" i="2"/>
  <c r="F2517" i="2"/>
  <c r="F2525" i="2"/>
  <c r="F2533" i="2"/>
  <c r="F2541" i="2"/>
  <c r="F2549" i="2"/>
  <c r="F2557" i="2"/>
  <c r="F2565" i="2"/>
  <c r="F2572" i="2"/>
  <c r="F2577" i="2"/>
  <c r="F2582" i="2"/>
  <c r="F2588" i="2"/>
  <c r="F2593" i="2"/>
  <c r="F2598" i="2"/>
  <c r="F2604" i="2"/>
  <c r="F2609" i="2"/>
  <c r="F2983" i="2"/>
  <c r="F2989" i="2"/>
  <c r="F2994" i="2"/>
  <c r="F2999" i="2"/>
  <c r="F3005" i="2"/>
  <c r="F3010" i="2"/>
  <c r="F2931" i="2"/>
  <c r="F2937" i="2"/>
  <c r="F2942" i="2"/>
  <c r="F2947" i="2"/>
  <c r="F2953" i="2"/>
  <c r="F2958" i="2"/>
  <c r="F2963" i="2"/>
  <c r="F2969" i="2"/>
  <c r="F2974" i="2"/>
  <c r="F2979" i="2"/>
  <c r="F2616" i="2"/>
  <c r="F2621" i="2"/>
  <c r="F2626" i="2"/>
  <c r="F2632" i="2"/>
  <c r="F2637" i="2"/>
  <c r="F2642" i="2"/>
  <c r="F2648" i="2"/>
  <c r="F2653" i="2"/>
  <c r="F2658" i="2"/>
  <c r="F2664" i="2"/>
  <c r="F2669" i="2"/>
  <c r="F2674" i="2"/>
  <c r="F2680" i="2"/>
  <c r="F2685" i="2"/>
  <c r="F2690" i="2"/>
  <c r="F2696" i="2"/>
  <c r="F2701" i="2"/>
  <c r="F2706" i="2"/>
  <c r="F2712" i="2"/>
  <c r="F2717" i="2"/>
  <c r="F2722" i="2"/>
  <c r="F2728" i="2"/>
  <c r="F2733" i="2"/>
  <c r="F2738" i="2"/>
  <c r="F2743" i="2"/>
  <c r="F2747" i="2"/>
  <c r="F2751" i="2"/>
  <c r="F2755" i="2"/>
  <c r="F2759" i="2"/>
  <c r="F2763" i="2"/>
  <c r="F2767" i="2"/>
  <c r="F2771" i="2"/>
  <c r="F2775" i="2"/>
  <c r="F2779" i="2"/>
  <c r="F2783" i="2"/>
  <c r="F2787" i="2"/>
  <c r="F2791" i="2"/>
  <c r="F2795" i="2"/>
  <c r="F2799" i="2"/>
  <c r="F2803" i="2"/>
  <c r="F2807" i="2"/>
  <c r="F2811" i="2"/>
  <c r="F2815" i="2"/>
  <c r="F2819" i="2"/>
  <c r="F2823" i="2"/>
  <c r="F2827" i="2"/>
  <c r="F2831" i="2"/>
  <c r="F2835" i="2"/>
  <c r="F2839" i="2"/>
  <c r="F2843" i="2"/>
  <c r="F2847" i="2"/>
  <c r="F2851" i="2"/>
  <c r="F2855" i="2"/>
  <c r="F2859" i="2"/>
  <c r="F2863" i="2"/>
  <c r="F2867" i="2"/>
  <c r="F2871" i="2"/>
  <c r="F2875" i="2"/>
  <c r="F2879" i="2"/>
  <c r="F2883" i="2"/>
  <c r="F2887" i="2"/>
  <c r="F2891" i="2"/>
  <c r="F2895" i="2"/>
  <c r="F2899" i="2"/>
  <c r="F2903" i="2"/>
  <c r="F2907" i="2"/>
  <c r="F2911" i="2"/>
  <c r="F2915" i="2"/>
  <c r="F2919" i="2"/>
  <c r="F2923" i="2"/>
  <c r="F2927" i="2"/>
  <c r="F6" i="2"/>
  <c r="F75" i="2"/>
  <c r="F88" i="2"/>
  <c r="F270" i="2"/>
  <c r="F274" i="2"/>
  <c r="F278" i="2"/>
  <c r="F282" i="2"/>
  <c r="F286" i="2"/>
  <c r="F336" i="2"/>
  <c r="F340" i="2"/>
  <c r="F344" i="2"/>
  <c r="F348" i="2"/>
  <c r="F352" i="2"/>
  <c r="F391" i="2"/>
  <c r="F384" i="2"/>
  <c r="F388" i="2"/>
  <c r="F357" i="2"/>
  <c r="F361" i="2"/>
  <c r="F365" i="2"/>
  <c r="F369" i="2"/>
  <c r="F373" i="2"/>
  <c r="F377" i="2"/>
  <c r="F381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39" i="2"/>
  <c r="F743" i="2"/>
  <c r="F747" i="2"/>
  <c r="F751" i="2"/>
  <c r="F755" i="2"/>
  <c r="F759" i="2"/>
  <c r="F763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4905" i="2"/>
  <c r="F427" i="2"/>
  <c r="F493" i="2"/>
  <c r="F4326" i="2"/>
  <c r="F4132" i="2"/>
  <c r="F4217" i="2"/>
  <c r="F3909" i="2"/>
  <c r="F3967" i="2"/>
  <c r="F3999" i="2"/>
  <c r="F4031" i="2"/>
  <c r="F4062" i="2"/>
  <c r="F2292" i="2"/>
  <c r="F2314" i="2"/>
  <c r="F3549" i="2"/>
  <c r="F3565" i="2"/>
  <c r="F3581" i="2"/>
  <c r="F3597" i="2"/>
  <c r="F3607" i="2"/>
  <c r="F3618" i="2"/>
  <c r="F3629" i="2"/>
  <c r="F3638" i="2"/>
  <c r="F3646" i="2"/>
  <c r="F3654" i="2"/>
  <c r="F3662" i="2"/>
  <c r="F3670" i="2"/>
  <c r="F3678" i="2"/>
  <c r="F3686" i="2"/>
  <c r="F3694" i="2"/>
  <c r="F3702" i="2"/>
  <c r="F3710" i="2"/>
  <c r="F3718" i="2"/>
  <c r="F3726" i="2"/>
  <c r="F3734" i="2"/>
  <c r="F3742" i="2"/>
  <c r="F3750" i="2"/>
  <c r="F3758" i="2"/>
  <c r="F3766" i="2"/>
  <c r="F3774" i="2"/>
  <c r="F3782" i="2"/>
  <c r="F3790" i="2"/>
  <c r="F3798" i="2"/>
  <c r="F3804" i="2"/>
  <c r="F3812" i="2"/>
  <c r="F316" i="2"/>
  <c r="F419" i="2"/>
  <c r="F508" i="2"/>
  <c r="F516" i="2"/>
  <c r="F524" i="2"/>
  <c r="F532" i="2"/>
  <c r="F540" i="2"/>
  <c r="F3101" i="2"/>
  <c r="F3109" i="2"/>
  <c r="F3117" i="2"/>
  <c r="F3125" i="2"/>
  <c r="F3133" i="2"/>
  <c r="F3141" i="2"/>
  <c r="F3149" i="2"/>
  <c r="F3157" i="2"/>
  <c r="F3165" i="2"/>
  <c r="F3173" i="2"/>
  <c r="F3181" i="2"/>
  <c r="F3189" i="2"/>
  <c r="F3197" i="2"/>
  <c r="F3205" i="2"/>
  <c r="F3213" i="2"/>
  <c r="F3221" i="2"/>
  <c r="F3229" i="2"/>
  <c r="F3237" i="2"/>
  <c r="F3245" i="2"/>
  <c r="F3253" i="2"/>
  <c r="F3261" i="2"/>
  <c r="F3269" i="2"/>
  <c r="F3277" i="2"/>
  <c r="F3285" i="2"/>
  <c r="F3293" i="2"/>
  <c r="F3301" i="2"/>
  <c r="F3309" i="2"/>
  <c r="F3317" i="2"/>
  <c r="F3325" i="2"/>
  <c r="F3333" i="2"/>
  <c r="F3341" i="2"/>
  <c r="F3349" i="2"/>
  <c r="F3357" i="2"/>
  <c r="F3365" i="2"/>
  <c r="F3373" i="2"/>
  <c r="F3381" i="2"/>
  <c r="F3389" i="2"/>
  <c r="F3420" i="2"/>
  <c r="F3428" i="2"/>
  <c r="F3401" i="2"/>
  <c r="F3409" i="2"/>
  <c r="F3" i="2"/>
  <c r="F263" i="2"/>
  <c r="F298" i="2"/>
  <c r="F321" i="2"/>
  <c r="F329" i="2"/>
  <c r="F435" i="2"/>
  <c r="F443" i="2"/>
  <c r="F451" i="2"/>
  <c r="F2350" i="2"/>
  <c r="F2358" i="2"/>
  <c r="F2366" i="2"/>
  <c r="F2374" i="2"/>
  <c r="F2382" i="2"/>
  <c r="F2390" i="2"/>
  <c r="F2398" i="2"/>
  <c r="F2406" i="2"/>
  <c r="F2414" i="2"/>
  <c r="F2422" i="2"/>
  <c r="F3041" i="2"/>
  <c r="F4411" i="2"/>
  <c r="F3092" i="2"/>
  <c r="F4348" i="2"/>
  <c r="F4153" i="2"/>
  <c r="F495" i="2"/>
  <c r="F3925" i="2"/>
  <c r="F3975" i="2"/>
  <c r="F4007" i="2"/>
  <c r="F4039" i="2"/>
  <c r="F266" i="2"/>
  <c r="F2298" i="2"/>
  <c r="F2311" i="2"/>
  <c r="F3555" i="2"/>
  <c r="F3571" i="2"/>
  <c r="F3587" i="2"/>
  <c r="F3601" i="2"/>
  <c r="F3611" i="2"/>
  <c r="F3622" i="2"/>
  <c r="F3633" i="2"/>
  <c r="F3641" i="2"/>
  <c r="F3649" i="2"/>
  <c r="F3657" i="2"/>
  <c r="F3665" i="2"/>
  <c r="F3673" i="2"/>
  <c r="F3681" i="2"/>
  <c r="F3689" i="2"/>
  <c r="F3697" i="2"/>
  <c r="F3705" i="2"/>
  <c r="F3713" i="2"/>
  <c r="F3721" i="2"/>
  <c r="F3729" i="2"/>
  <c r="F3737" i="2"/>
  <c r="F3745" i="2"/>
  <c r="F3753" i="2"/>
  <c r="F3761" i="2"/>
  <c r="F3769" i="2"/>
  <c r="F3777" i="2"/>
  <c r="F3785" i="2"/>
  <c r="F3793" i="2"/>
  <c r="F3801" i="2"/>
  <c r="F3807" i="2"/>
  <c r="F3815" i="2"/>
  <c r="F414" i="2"/>
  <c r="F422" i="2"/>
  <c r="F511" i="2"/>
  <c r="F519" i="2"/>
  <c r="F527" i="2"/>
  <c r="F535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F3392" i="2"/>
  <c r="F3423" i="2"/>
  <c r="F3396" i="2"/>
  <c r="F3404" i="2"/>
  <c r="F3412" i="2"/>
  <c r="F85" i="2"/>
  <c r="F293" i="2"/>
  <c r="F317" i="2"/>
  <c r="F324" i="2"/>
  <c r="F430" i="2"/>
  <c r="F438" i="2"/>
  <c r="F446" i="2"/>
  <c r="F454" i="2"/>
  <c r="F2353" i="2"/>
  <c r="F2361" i="2"/>
  <c r="F2369" i="2"/>
  <c r="F2377" i="2"/>
  <c r="F2385" i="2"/>
  <c r="F2393" i="2"/>
  <c r="F2401" i="2"/>
  <c r="F2409" i="2"/>
  <c r="F2417" i="2"/>
  <c r="F2425" i="2"/>
  <c r="F2433" i="2"/>
  <c r="F2441" i="2"/>
  <c r="F2449" i="2"/>
  <c r="F2457" i="2"/>
  <c r="F2465" i="2"/>
  <c r="F2473" i="2"/>
  <c r="F2481" i="2"/>
  <c r="F2489" i="2"/>
  <c r="F2497" i="2"/>
  <c r="F2505" i="2"/>
  <c r="F2513" i="2"/>
  <c r="F2521" i="2"/>
  <c r="F2529" i="2"/>
  <c r="F2537" i="2"/>
  <c r="F2545" i="2"/>
  <c r="F2553" i="2"/>
  <c r="F2561" i="2"/>
  <c r="F2569" i="2"/>
  <c r="F2574" i="2"/>
  <c r="F2580" i="2"/>
  <c r="F2585" i="2"/>
  <c r="F2590" i="2"/>
  <c r="F2596" i="2"/>
  <c r="F2601" i="2"/>
  <c r="F2606" i="2"/>
  <c r="F2612" i="2"/>
  <c r="F2986" i="2"/>
  <c r="F2991" i="2"/>
  <c r="F2997" i="2"/>
  <c r="F3002" i="2"/>
  <c r="F3007" i="2"/>
  <c r="F3013" i="2"/>
  <c r="F2934" i="2"/>
  <c r="F2939" i="2"/>
  <c r="F2945" i="2"/>
  <c r="F2950" i="2"/>
  <c r="F2955" i="2"/>
  <c r="F2961" i="2"/>
  <c r="F2966" i="2"/>
  <c r="F2971" i="2"/>
  <c r="F2977" i="2"/>
  <c r="F2982" i="2"/>
  <c r="F2618" i="2"/>
  <c r="F2624" i="2"/>
  <c r="F2629" i="2"/>
  <c r="F2634" i="2"/>
  <c r="F2640" i="2"/>
  <c r="F2645" i="2"/>
  <c r="F2650" i="2"/>
  <c r="F2656" i="2"/>
  <c r="F2661" i="2"/>
  <c r="F2666" i="2"/>
  <c r="F2672" i="2"/>
  <c r="F2677" i="2"/>
  <c r="F2682" i="2"/>
  <c r="F2688" i="2"/>
  <c r="F2693" i="2"/>
  <c r="F2698" i="2"/>
  <c r="F2704" i="2"/>
  <c r="F2709" i="2"/>
  <c r="F2714" i="2"/>
  <c r="F2720" i="2"/>
  <c r="F2725" i="2"/>
  <c r="F2730" i="2"/>
  <c r="F2736" i="2"/>
  <c r="F2741" i="2"/>
  <c r="F2745" i="2"/>
  <c r="F2749" i="2"/>
  <c r="F2753" i="2"/>
  <c r="F2757" i="2"/>
  <c r="F2761" i="2"/>
  <c r="F2765" i="2"/>
  <c r="F2769" i="2"/>
  <c r="F2773" i="2"/>
  <c r="F2777" i="2"/>
  <c r="F2781" i="2"/>
  <c r="F2785" i="2"/>
  <c r="F2789" i="2"/>
  <c r="F2793" i="2"/>
  <c r="F2797" i="2"/>
  <c r="F2801" i="2"/>
  <c r="F2805" i="2"/>
  <c r="F2809" i="2"/>
  <c r="F2813" i="2"/>
  <c r="F2817" i="2"/>
  <c r="F2821" i="2"/>
  <c r="F2825" i="2"/>
  <c r="F2829" i="2"/>
  <c r="F2833" i="2"/>
  <c r="F2837" i="2"/>
  <c r="F2841" i="2"/>
  <c r="F2845" i="2"/>
  <c r="F2849" i="2"/>
  <c r="F2853" i="2"/>
  <c r="F2857" i="2"/>
  <c r="F2861" i="2"/>
  <c r="F2865" i="2"/>
  <c r="F2869" i="2"/>
  <c r="F2873" i="2"/>
  <c r="F2877" i="2"/>
  <c r="F2881" i="2"/>
  <c r="F2885" i="2"/>
  <c r="F2889" i="2"/>
  <c r="F2893" i="2"/>
  <c r="F2897" i="2"/>
  <c r="F2901" i="2"/>
  <c r="F2905" i="2"/>
  <c r="F2909" i="2"/>
  <c r="F2913" i="2"/>
  <c r="F2917" i="2"/>
  <c r="F2921" i="2"/>
  <c r="F2925" i="2"/>
  <c r="F2929" i="2"/>
  <c r="F35" i="2"/>
  <c r="F86" i="2"/>
  <c r="F90" i="2"/>
  <c r="F272" i="2"/>
  <c r="F276" i="2"/>
  <c r="F280" i="2"/>
  <c r="F284" i="2"/>
  <c r="F334" i="2"/>
  <c r="F338" i="2"/>
  <c r="F342" i="2"/>
  <c r="F346" i="2"/>
  <c r="F350" i="2"/>
  <c r="F354" i="2"/>
  <c r="F393" i="2"/>
  <c r="F386" i="2"/>
  <c r="F390" i="2"/>
  <c r="F359" i="2"/>
  <c r="F363" i="2"/>
  <c r="F367" i="2"/>
  <c r="F371" i="2"/>
  <c r="F375" i="2"/>
  <c r="F379" i="2"/>
  <c r="F383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889" i="2"/>
  <c r="F893" i="2"/>
  <c r="F897" i="2"/>
  <c r="F901" i="2"/>
  <c r="F905" i="2"/>
  <c r="F909" i="2"/>
  <c r="F913" i="2"/>
  <c r="F917" i="2"/>
  <c r="F921" i="2"/>
  <c r="F925" i="2"/>
  <c r="F4696" i="2"/>
  <c r="F4174" i="2"/>
  <c r="F4015" i="2"/>
  <c r="F3541" i="2"/>
  <c r="F3602" i="2"/>
  <c r="F3642" i="2"/>
  <c r="F3674" i="2"/>
  <c r="F3706" i="2"/>
  <c r="F3738" i="2"/>
  <c r="F3770" i="2"/>
  <c r="F3817" i="2"/>
  <c r="F504" i="2"/>
  <c r="F536" i="2"/>
  <c r="F3121" i="2"/>
  <c r="F3153" i="2"/>
  <c r="F3185" i="2"/>
  <c r="F3217" i="2"/>
  <c r="F3249" i="2"/>
  <c r="F3281" i="2"/>
  <c r="F3313" i="2"/>
  <c r="F3345" i="2"/>
  <c r="F3377" i="2"/>
  <c r="F3397" i="2"/>
  <c r="F294" i="2"/>
  <c r="F439" i="2"/>
  <c r="F2362" i="2"/>
  <c r="F2394" i="2"/>
  <c r="F2426" i="2"/>
  <c r="F2442" i="2"/>
  <c r="F2458" i="2"/>
  <c r="F2474" i="2"/>
  <c r="F2490" i="2"/>
  <c r="F2506" i="2"/>
  <c r="F2522" i="2"/>
  <c r="F2538" i="2"/>
  <c r="F2554" i="2"/>
  <c r="F2570" i="2"/>
  <c r="F2581" i="2"/>
  <c r="F2592" i="2"/>
  <c r="F2602" i="2"/>
  <c r="F2613" i="2"/>
  <c r="F2993" i="2"/>
  <c r="F3003" i="2"/>
  <c r="F3014" i="2"/>
  <c r="F2941" i="2"/>
  <c r="F2951" i="2"/>
  <c r="F2962" i="2"/>
  <c r="F2973" i="2"/>
  <c r="F2614" i="2"/>
  <c r="F2625" i="2"/>
  <c r="F2636" i="2"/>
  <c r="F2646" i="2"/>
  <c r="F2657" i="2"/>
  <c r="F2668" i="2"/>
  <c r="F2678" i="2"/>
  <c r="F2689" i="2"/>
  <c r="F2700" i="2"/>
  <c r="F2710" i="2"/>
  <c r="F2721" i="2"/>
  <c r="F2732" i="2"/>
  <c r="F2742" i="2"/>
  <c r="F2750" i="2"/>
  <c r="F2758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F2878" i="2"/>
  <c r="F2886" i="2"/>
  <c r="F2894" i="2"/>
  <c r="F2902" i="2"/>
  <c r="F2910" i="2"/>
  <c r="F2918" i="2"/>
  <c r="F2926" i="2"/>
  <c r="F36" i="2"/>
  <c r="F91" i="2"/>
  <c r="F277" i="2"/>
  <c r="F285" i="2"/>
  <c r="F339" i="2"/>
  <c r="F347" i="2"/>
  <c r="F355" i="2"/>
  <c r="F387" i="2"/>
  <c r="F360" i="2"/>
  <c r="F368" i="2"/>
  <c r="F376" i="2"/>
  <c r="F542" i="2"/>
  <c r="F550" i="2"/>
  <c r="F558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678" i="2"/>
  <c r="F686" i="2"/>
  <c r="F694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846" i="2"/>
  <c r="F854" i="2"/>
  <c r="F862" i="2"/>
  <c r="F870" i="2"/>
  <c r="F878" i="2"/>
  <c r="F886" i="2"/>
  <c r="F894" i="2"/>
  <c r="F902" i="2"/>
  <c r="F910" i="2"/>
  <c r="F918" i="2"/>
  <c r="F926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5" i="2"/>
  <c r="F11" i="2"/>
  <c r="F15" i="2"/>
  <c r="F19" i="2"/>
  <c r="F22" i="2"/>
  <c r="F26" i="2"/>
  <c r="F30" i="2"/>
  <c r="F69" i="2"/>
  <c r="F40" i="2"/>
  <c r="F44" i="2"/>
  <c r="F48" i="2"/>
  <c r="F52" i="2"/>
  <c r="F56" i="2"/>
  <c r="F60" i="2"/>
  <c r="F64" i="2"/>
  <c r="F93" i="2"/>
  <c r="F97" i="2"/>
  <c r="F101" i="2"/>
  <c r="F105" i="2"/>
  <c r="F109" i="2"/>
  <c r="F113" i="2"/>
  <c r="F117" i="2"/>
  <c r="F121" i="2"/>
  <c r="F125" i="2"/>
  <c r="F129" i="2"/>
  <c r="F133" i="2"/>
  <c r="F4443" i="2"/>
  <c r="F3869" i="2"/>
  <c r="F4047" i="2"/>
  <c r="F3557" i="2"/>
  <c r="F3613" i="2"/>
  <c r="F3650" i="2"/>
  <c r="F3682" i="2"/>
  <c r="F3714" i="2"/>
  <c r="F3746" i="2"/>
  <c r="F3778" i="2"/>
  <c r="F3808" i="2"/>
  <c r="F512" i="2"/>
  <c r="F3097" i="2"/>
  <c r="F3129" i="2"/>
  <c r="F3161" i="2"/>
  <c r="F3193" i="2"/>
  <c r="F3225" i="2"/>
  <c r="F3257" i="2"/>
  <c r="F3289" i="2"/>
  <c r="F3321" i="2"/>
  <c r="F3353" i="2"/>
  <c r="F3385" i="2"/>
  <c r="F3405" i="2"/>
  <c r="F318" i="2"/>
  <c r="F447" i="2"/>
  <c r="F2370" i="2"/>
  <c r="F2402" i="2"/>
  <c r="F2430" i="2"/>
  <c r="F2446" i="2"/>
  <c r="F2462" i="2"/>
  <c r="F2478" i="2"/>
  <c r="F2494" i="2"/>
  <c r="F2510" i="2"/>
  <c r="F2526" i="2"/>
  <c r="F2542" i="2"/>
  <c r="F2558" i="2"/>
  <c r="F2573" i="2"/>
  <c r="F2584" i="2"/>
  <c r="F2594" i="2"/>
  <c r="F2605" i="2"/>
  <c r="F2985" i="2"/>
  <c r="F2995" i="2"/>
  <c r="F3006" i="2"/>
  <c r="F2933" i="2"/>
  <c r="F2943" i="2"/>
  <c r="F2954" i="2"/>
  <c r="F2965" i="2"/>
  <c r="F2975" i="2"/>
  <c r="F2617" i="2"/>
  <c r="F2628" i="2"/>
  <c r="F2638" i="2"/>
  <c r="F2649" i="2"/>
  <c r="F2660" i="2"/>
  <c r="F2670" i="2"/>
  <c r="F2681" i="2"/>
  <c r="F2692" i="2"/>
  <c r="F2702" i="2"/>
  <c r="F2713" i="2"/>
  <c r="F2724" i="2"/>
  <c r="F2734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76" i="2"/>
  <c r="F271" i="2"/>
  <c r="F279" i="2"/>
  <c r="F333" i="2"/>
  <c r="F341" i="2"/>
  <c r="F349" i="2"/>
  <c r="F392" i="2"/>
  <c r="F389" i="2"/>
  <c r="F362" i="2"/>
  <c r="F370" i="2"/>
  <c r="F378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2" i="2"/>
  <c r="F936" i="2"/>
  <c r="F940" i="2"/>
  <c r="F944" i="2"/>
  <c r="F948" i="2"/>
  <c r="F952" i="2"/>
  <c r="F956" i="2"/>
  <c r="F960" i="2"/>
  <c r="F964" i="2"/>
  <c r="F968" i="2"/>
  <c r="F972" i="2"/>
  <c r="F976" i="2"/>
  <c r="F980" i="2"/>
  <c r="F984" i="2"/>
  <c r="F988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7" i="2"/>
  <c r="F12" i="2"/>
  <c r="F16" i="2"/>
  <c r="F20" i="2"/>
  <c r="F23" i="2"/>
  <c r="F27" i="2"/>
  <c r="F31" i="2"/>
  <c r="F67" i="2"/>
  <c r="F41" i="2"/>
  <c r="F45" i="2"/>
  <c r="F49" i="2"/>
  <c r="F53" i="2"/>
  <c r="F57" i="2"/>
  <c r="F61" i="2"/>
  <c r="F65" i="2"/>
  <c r="F94" i="2"/>
  <c r="F98" i="2"/>
  <c r="F102" i="2"/>
  <c r="F106" i="2"/>
  <c r="F110" i="2"/>
  <c r="F114" i="2"/>
  <c r="F118" i="2"/>
  <c r="F122" i="2"/>
  <c r="F126" i="2"/>
  <c r="F130" i="2"/>
  <c r="F134" i="2"/>
  <c r="F4284" i="2"/>
  <c r="F3941" i="2"/>
  <c r="F405" i="2"/>
  <c r="F3573" i="2"/>
  <c r="F3623" i="2"/>
  <c r="F3658" i="2"/>
  <c r="F3690" i="2"/>
  <c r="F3722" i="2"/>
  <c r="F3754" i="2"/>
  <c r="F3786" i="2"/>
  <c r="F3816" i="2"/>
  <c r="F520" i="2"/>
  <c r="F3105" i="2"/>
  <c r="F3137" i="2"/>
  <c r="F3169" i="2"/>
  <c r="F3201" i="2"/>
  <c r="F3233" i="2"/>
  <c r="F3265" i="2"/>
  <c r="F3297" i="2"/>
  <c r="F3329" i="2"/>
  <c r="F3361" i="2"/>
  <c r="F3393" i="2"/>
  <c r="F3413" i="2"/>
  <c r="F325" i="2"/>
  <c r="F455" i="2"/>
  <c r="F2378" i="2"/>
  <c r="F2410" i="2"/>
  <c r="F2434" i="2"/>
  <c r="F2450" i="2"/>
  <c r="F2466" i="2"/>
  <c r="F2482" i="2"/>
  <c r="F2498" i="2"/>
  <c r="F2514" i="2"/>
  <c r="F2530" i="2"/>
  <c r="F2546" i="2"/>
  <c r="F2562" i="2"/>
  <c r="F2576" i="2"/>
  <c r="F2586" i="2"/>
  <c r="F2597" i="2"/>
  <c r="F2608" i="2"/>
  <c r="F2987" i="2"/>
  <c r="F2998" i="2"/>
  <c r="F3009" i="2"/>
  <c r="F2935" i="2"/>
  <c r="F2946" i="2"/>
  <c r="F2957" i="2"/>
  <c r="F2967" i="2"/>
  <c r="F2978" i="2"/>
  <c r="F2620" i="2"/>
  <c r="F2630" i="2"/>
  <c r="F2641" i="2"/>
  <c r="F2652" i="2"/>
  <c r="F2662" i="2"/>
  <c r="F2673" i="2"/>
  <c r="F2684" i="2"/>
  <c r="F2694" i="2"/>
  <c r="F2705" i="2"/>
  <c r="F2716" i="2"/>
  <c r="F2726" i="2"/>
  <c r="F2737" i="2"/>
  <c r="F2746" i="2"/>
  <c r="F2754" i="2"/>
  <c r="F2762" i="2"/>
  <c r="F2770" i="2"/>
  <c r="F2778" i="2"/>
  <c r="F2786" i="2"/>
  <c r="F2794" i="2"/>
  <c r="F2802" i="2"/>
  <c r="F2810" i="2"/>
  <c r="F2818" i="2"/>
  <c r="F2826" i="2"/>
  <c r="F2834" i="2"/>
  <c r="F2842" i="2"/>
  <c r="F2850" i="2"/>
  <c r="F2858" i="2"/>
  <c r="F2866" i="2"/>
  <c r="F2874" i="2"/>
  <c r="F2882" i="2"/>
  <c r="F2890" i="2"/>
  <c r="F2898" i="2"/>
  <c r="F2906" i="2"/>
  <c r="F2914" i="2"/>
  <c r="F2922" i="2"/>
  <c r="F2930" i="2"/>
  <c r="F87" i="2"/>
  <c r="F273" i="2"/>
  <c r="F281" i="2"/>
  <c r="F335" i="2"/>
  <c r="F343" i="2"/>
  <c r="F351" i="2"/>
  <c r="F394" i="2"/>
  <c r="F356" i="2"/>
  <c r="F364" i="2"/>
  <c r="F372" i="2"/>
  <c r="F380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929" i="2"/>
  <c r="F933" i="2"/>
  <c r="F937" i="2"/>
  <c r="F941" i="2"/>
  <c r="F945" i="2"/>
  <c r="F949" i="2"/>
  <c r="F953" i="2"/>
  <c r="F957" i="2"/>
  <c r="F961" i="2"/>
  <c r="F965" i="2"/>
  <c r="F969" i="2"/>
  <c r="F973" i="2"/>
  <c r="F977" i="2"/>
  <c r="F981" i="2"/>
  <c r="F985" i="2"/>
  <c r="F989" i="2"/>
  <c r="F993" i="2"/>
  <c r="F997" i="2"/>
  <c r="F1001" i="2"/>
  <c r="F1005" i="2"/>
  <c r="F1009" i="2"/>
  <c r="F1013" i="2"/>
  <c r="F1017" i="2"/>
  <c r="F1021" i="2"/>
  <c r="F1025" i="2"/>
  <c r="F1029" i="2"/>
  <c r="F1033" i="2"/>
  <c r="F1037" i="2"/>
  <c r="F1041" i="2"/>
  <c r="F1045" i="2"/>
  <c r="F1049" i="2"/>
  <c r="F1053" i="2"/>
  <c r="F1057" i="2"/>
  <c r="F1061" i="2"/>
  <c r="F1065" i="2"/>
  <c r="F1069" i="2"/>
  <c r="F1073" i="2"/>
  <c r="F1077" i="2"/>
  <c r="F2" i="2"/>
  <c r="F8" i="2"/>
  <c r="F13" i="2"/>
  <c r="F17" i="2"/>
  <c r="F21" i="2"/>
  <c r="F24" i="2"/>
  <c r="F28" i="2"/>
  <c r="F37" i="2"/>
  <c r="F68" i="2"/>
  <c r="F42" i="2"/>
  <c r="F46" i="2"/>
  <c r="F50" i="2"/>
  <c r="F54" i="2"/>
  <c r="F58" i="2"/>
  <c r="F62" i="2"/>
  <c r="F66" i="2"/>
  <c r="F95" i="2"/>
  <c r="F99" i="2"/>
  <c r="F103" i="2"/>
  <c r="F107" i="2"/>
  <c r="F111" i="2"/>
  <c r="F115" i="2"/>
  <c r="F119" i="2"/>
  <c r="F123" i="2"/>
  <c r="F127" i="2"/>
  <c r="F131" i="2"/>
  <c r="F135" i="2"/>
  <c r="F2279" i="2"/>
  <c r="F3634" i="2"/>
  <c r="F3762" i="2"/>
  <c r="F3113" i="2"/>
  <c r="F3241" i="2"/>
  <c r="F3369" i="2"/>
  <c r="F2354" i="2"/>
  <c r="F2454" i="2"/>
  <c r="F2518" i="2"/>
  <c r="F2578" i="2"/>
  <c r="F2990" i="2"/>
  <c r="F2949" i="2"/>
  <c r="F2622" i="2"/>
  <c r="F2665" i="2"/>
  <c r="F2708" i="2"/>
  <c r="F2748" i="2"/>
  <c r="F2780" i="2"/>
  <c r="F2812" i="2"/>
  <c r="F2844" i="2"/>
  <c r="F2876" i="2"/>
  <c r="F2908" i="2"/>
  <c r="F89" i="2"/>
  <c r="F345" i="2"/>
  <c r="F366" i="2"/>
  <c r="F556" i="2"/>
  <c r="F588" i="2"/>
  <c r="F620" i="2"/>
  <c r="F652" i="2"/>
  <c r="F684" i="2"/>
  <c r="F716" i="2"/>
  <c r="F748" i="2"/>
  <c r="F780" i="2"/>
  <c r="F812" i="2"/>
  <c r="F844" i="2"/>
  <c r="F876" i="2"/>
  <c r="F908" i="2"/>
  <c r="F934" i="2"/>
  <c r="F950" i="2"/>
  <c r="F966" i="2"/>
  <c r="F982" i="2"/>
  <c r="F998" i="2"/>
  <c r="F1014" i="2"/>
  <c r="F1030" i="2"/>
  <c r="F1046" i="2"/>
  <c r="F1062" i="2"/>
  <c r="F1078" i="2"/>
  <c r="F18" i="2"/>
  <c r="F38" i="2"/>
  <c r="F51" i="2"/>
  <c r="F92" i="2"/>
  <c r="F108" i="2"/>
  <c r="F124" i="2"/>
  <c r="F3983" i="2"/>
  <c r="F3666" i="2"/>
  <c r="F3794" i="2"/>
  <c r="F3145" i="2"/>
  <c r="F3273" i="2"/>
  <c r="F3424" i="2"/>
  <c r="F2386" i="2"/>
  <c r="F2470" i="2"/>
  <c r="F2534" i="2"/>
  <c r="F2589" i="2"/>
  <c r="F3001" i="2"/>
  <c r="F2959" i="2"/>
  <c r="F2633" i="2"/>
  <c r="F2676" i="2"/>
  <c r="F2718" i="2"/>
  <c r="F2756" i="2"/>
  <c r="F2788" i="2"/>
  <c r="F2820" i="2"/>
  <c r="F2852" i="2"/>
  <c r="F2884" i="2"/>
  <c r="F2916" i="2"/>
  <c r="F275" i="2"/>
  <c r="F353" i="2"/>
  <c r="F374" i="2"/>
  <c r="F564" i="2"/>
  <c r="F596" i="2"/>
  <c r="F628" i="2"/>
  <c r="F660" i="2"/>
  <c r="F692" i="2"/>
  <c r="F724" i="2"/>
  <c r="F756" i="2"/>
  <c r="F788" i="2"/>
  <c r="F820" i="2"/>
  <c r="F852" i="2"/>
  <c r="F884" i="2"/>
  <c r="F916" i="2"/>
  <c r="F938" i="2"/>
  <c r="F954" i="2"/>
  <c r="F970" i="2"/>
  <c r="F986" i="2"/>
  <c r="F1002" i="2"/>
  <c r="F1018" i="2"/>
  <c r="F1034" i="2"/>
  <c r="F1050" i="2"/>
  <c r="F1066" i="2"/>
  <c r="F4" i="2"/>
  <c r="F32" i="2"/>
  <c r="F39" i="2"/>
  <c r="F55" i="2"/>
  <c r="F96" i="2"/>
  <c r="F112" i="2"/>
  <c r="F128" i="2"/>
  <c r="F2300" i="2"/>
  <c r="F3698" i="2"/>
  <c r="F415" i="2"/>
  <c r="F3177" i="2"/>
  <c r="F3305" i="2"/>
  <c r="F259" i="2"/>
  <c r="F2418" i="2"/>
  <c r="F2486" i="2"/>
  <c r="F2550" i="2"/>
  <c r="F2600" i="2"/>
  <c r="F3011" i="2"/>
  <c r="F2970" i="2"/>
  <c r="F2644" i="2"/>
  <c r="F2686" i="2"/>
  <c r="F2729" i="2"/>
  <c r="F2764" i="2"/>
  <c r="F2796" i="2"/>
  <c r="F2828" i="2"/>
  <c r="F2860" i="2"/>
  <c r="F2892" i="2"/>
  <c r="F2924" i="2"/>
  <c r="F283" i="2"/>
  <c r="F385" i="2"/>
  <c r="F382" i="2"/>
  <c r="F572" i="2"/>
  <c r="F604" i="2"/>
  <c r="F636" i="2"/>
  <c r="F668" i="2"/>
  <c r="F700" i="2"/>
  <c r="F732" i="2"/>
  <c r="F764" i="2"/>
  <c r="F796" i="2"/>
  <c r="F828" i="2"/>
  <c r="F860" i="2"/>
  <c r="F892" i="2"/>
  <c r="F924" i="2"/>
  <c r="F942" i="2"/>
  <c r="F958" i="2"/>
  <c r="F974" i="2"/>
  <c r="F990" i="2"/>
  <c r="F1006" i="2"/>
  <c r="F1022" i="2"/>
  <c r="F1038" i="2"/>
  <c r="F1054" i="2"/>
  <c r="F1070" i="2"/>
  <c r="F9" i="2"/>
  <c r="F25" i="2"/>
  <c r="F43" i="2"/>
  <c r="F59" i="2"/>
  <c r="F100" i="2"/>
  <c r="F116" i="2"/>
  <c r="F132" i="2"/>
  <c r="F3589" i="2"/>
  <c r="F3337" i="2"/>
  <c r="F2566" i="2"/>
  <c r="F2654" i="2"/>
  <c r="F2804" i="2"/>
  <c r="F10" i="2"/>
  <c r="F580" i="2"/>
  <c r="F708" i="2"/>
  <c r="F836" i="2"/>
  <c r="F946" i="2"/>
  <c r="F1010" i="2"/>
  <c r="F1074" i="2"/>
  <c r="F63" i="2"/>
  <c r="F2502" i="2"/>
  <c r="F3730" i="2"/>
  <c r="F431" i="2"/>
  <c r="F2610" i="2"/>
  <c r="F2697" i="2"/>
  <c r="F2836" i="2"/>
  <c r="F337" i="2"/>
  <c r="F612" i="2"/>
  <c r="F740" i="2"/>
  <c r="F868" i="2"/>
  <c r="F962" i="2"/>
  <c r="F1026" i="2"/>
  <c r="F14" i="2"/>
  <c r="F104" i="2"/>
  <c r="F3209" i="2"/>
  <c r="F2981" i="2"/>
  <c r="F2772" i="2"/>
  <c r="F2900" i="2"/>
  <c r="F548" i="2"/>
  <c r="F676" i="2"/>
  <c r="F804" i="2"/>
  <c r="F930" i="2"/>
  <c r="F994" i="2"/>
  <c r="F1058" i="2"/>
  <c r="F47" i="2"/>
  <c r="F4607" i="2"/>
  <c r="F528" i="2"/>
  <c r="F2438" i="2"/>
  <c r="F2938" i="2"/>
  <c r="F2740" i="2"/>
  <c r="F2868" i="2"/>
  <c r="F358" i="2"/>
  <c r="F644" i="2"/>
  <c r="F772" i="2"/>
  <c r="F900" i="2"/>
  <c r="F978" i="2"/>
  <c r="F1042" i="2"/>
  <c r="F29" i="2"/>
  <c r="F120" i="2"/>
  <c r="S3" i="2"/>
  <c r="S4" i="2" s="1"/>
  <c r="Q7" i="2"/>
  <c r="Q4" i="2"/>
  <c r="W3" i="2"/>
  <c r="W4" i="2" s="1"/>
  <c r="U4" i="2"/>
  <c r="U7" i="2"/>
  <c r="X3" i="2"/>
  <c r="X4" i="2" s="1"/>
  <c r="V4" i="2"/>
  <c r="R4" i="2"/>
  <c r="T3" i="2"/>
  <c r="T4" i="2" s="1"/>
  <c r="X5" i="2"/>
  <c r="X6" i="2" s="1"/>
  <c r="T5" i="2"/>
  <c r="T6" i="2" s="1"/>
  <c r="K15" i="4"/>
  <c r="G15" i="4"/>
  <c r="C15" i="4"/>
  <c r="J15" i="4"/>
  <c r="F15" i="4"/>
  <c r="B15" i="4"/>
  <c r="I15" i="4"/>
  <c r="E15" i="4"/>
  <c r="H15" i="4"/>
  <c r="D15" i="4"/>
  <c r="K7" i="4"/>
  <c r="G7" i="4"/>
  <c r="C7" i="4"/>
  <c r="J7" i="4"/>
  <c r="F7" i="4"/>
  <c r="B7" i="4"/>
  <c r="I7" i="4"/>
  <c r="E7" i="4"/>
  <c r="H7" i="4"/>
  <c r="D7" i="4"/>
  <c r="K5" i="4"/>
  <c r="G5" i="4"/>
  <c r="C5" i="4"/>
  <c r="J5" i="4"/>
  <c r="F5" i="4"/>
  <c r="B5" i="4"/>
  <c r="I5" i="4"/>
  <c r="E5" i="4"/>
  <c r="H5" i="4"/>
  <c r="D5" i="4"/>
  <c r="I4" i="4"/>
  <c r="E4" i="4"/>
  <c r="H4" i="4"/>
  <c r="D4" i="4"/>
  <c r="K4" i="4"/>
  <c r="G4" i="4"/>
  <c r="C4" i="4"/>
  <c r="J4" i="4"/>
  <c r="F4" i="4"/>
  <c r="B4" i="4"/>
  <c r="K11" i="4"/>
  <c r="G11" i="4"/>
  <c r="C11" i="4"/>
  <c r="I10" i="4"/>
  <c r="E10" i="4"/>
  <c r="K9" i="4"/>
  <c r="G9" i="4"/>
  <c r="C9" i="4"/>
  <c r="I8" i="4"/>
  <c r="E8" i="4"/>
  <c r="J11" i="4"/>
  <c r="F11" i="4"/>
  <c r="B11" i="4"/>
  <c r="H10" i="4"/>
  <c r="D10" i="4"/>
  <c r="J9" i="4"/>
  <c r="F9" i="4"/>
  <c r="B9" i="4"/>
  <c r="H8" i="4"/>
  <c r="D8" i="4"/>
  <c r="I11" i="4"/>
  <c r="E11" i="4"/>
  <c r="K10" i="4"/>
  <c r="G10" i="4"/>
  <c r="C10" i="4"/>
  <c r="I9" i="4"/>
  <c r="E9" i="4"/>
  <c r="K8" i="4"/>
  <c r="G8" i="4"/>
  <c r="C8" i="4"/>
  <c r="H11" i="4"/>
  <c r="D11" i="4"/>
  <c r="J10" i="4"/>
  <c r="F10" i="4"/>
  <c r="B10" i="4"/>
  <c r="H9" i="4"/>
  <c r="D9" i="4"/>
  <c r="J8" i="4"/>
  <c r="F8" i="4"/>
  <c r="B8" i="4"/>
  <c r="K21" i="4"/>
  <c r="G21" i="4"/>
  <c r="C21" i="4"/>
  <c r="I20" i="4"/>
  <c r="E20" i="4"/>
  <c r="K19" i="4"/>
  <c r="K31" i="4" s="1"/>
  <c r="G19" i="4"/>
  <c r="C19" i="4"/>
  <c r="K3" i="4"/>
  <c r="G3" i="4"/>
  <c r="C3" i="4"/>
  <c r="J21" i="4"/>
  <c r="J33" i="4" s="1"/>
  <c r="F21" i="4"/>
  <c r="F33" i="4" s="1"/>
  <c r="B21" i="4"/>
  <c r="B33" i="4" s="1"/>
  <c r="H20" i="4"/>
  <c r="H32" i="4" s="1"/>
  <c r="D20" i="4"/>
  <c r="D32" i="4" s="1"/>
  <c r="J19" i="4"/>
  <c r="F19" i="4"/>
  <c r="F31" i="4" s="1"/>
  <c r="B19" i="4"/>
  <c r="J3" i="4"/>
  <c r="F3" i="4"/>
  <c r="B3" i="4"/>
  <c r="I21" i="4"/>
  <c r="E21" i="4"/>
  <c r="K20" i="4"/>
  <c r="G20" i="4"/>
  <c r="C20" i="4"/>
  <c r="I19" i="4"/>
  <c r="I31" i="4" s="1"/>
  <c r="E19" i="4"/>
  <c r="I3" i="4"/>
  <c r="E3" i="4"/>
  <c r="H21" i="4"/>
  <c r="H33" i="4" s="1"/>
  <c r="D21" i="4"/>
  <c r="D33" i="4" s="1"/>
  <c r="J20" i="4"/>
  <c r="J32" i="4" s="1"/>
  <c r="F20" i="4"/>
  <c r="F32" i="4" s="1"/>
  <c r="B20" i="4"/>
  <c r="H19" i="4"/>
  <c r="D19" i="4"/>
  <c r="H3" i="4"/>
  <c r="D3" i="4"/>
  <c r="I24" i="4"/>
  <c r="E24" i="4"/>
  <c r="K23" i="4"/>
  <c r="G23" i="4"/>
  <c r="C23" i="4"/>
  <c r="I22" i="4"/>
  <c r="E22" i="4"/>
  <c r="H24" i="4"/>
  <c r="D24" i="4"/>
  <c r="J23" i="4"/>
  <c r="F23" i="4"/>
  <c r="B23" i="4"/>
  <c r="H22" i="4"/>
  <c r="D22" i="4"/>
  <c r="K24" i="4"/>
  <c r="G24" i="4"/>
  <c r="C24" i="4"/>
  <c r="I23" i="4"/>
  <c r="I35" i="4" s="1"/>
  <c r="E23" i="4"/>
  <c r="K22" i="4"/>
  <c r="G22" i="4"/>
  <c r="C22" i="4"/>
  <c r="C34" i="4" s="1"/>
  <c r="J24" i="4"/>
  <c r="F24" i="4"/>
  <c r="B24" i="4"/>
  <c r="H23" i="4"/>
  <c r="D23" i="4"/>
  <c r="J22" i="4"/>
  <c r="J34" i="4" s="1"/>
  <c r="F22" i="4"/>
  <c r="B22" i="4"/>
  <c r="I18" i="4"/>
  <c r="E18" i="4"/>
  <c r="K17" i="4"/>
  <c r="K29" i="4" s="1"/>
  <c r="G17" i="4"/>
  <c r="G29" i="4" s="1"/>
  <c r="C17" i="4"/>
  <c r="C29" i="4" s="1"/>
  <c r="I16" i="4"/>
  <c r="I28" i="4" s="1"/>
  <c r="E16" i="4"/>
  <c r="H18" i="4"/>
  <c r="D18" i="4"/>
  <c r="J17" i="4"/>
  <c r="J29" i="4" s="1"/>
  <c r="F17" i="4"/>
  <c r="F29" i="4" s="1"/>
  <c r="B17" i="4"/>
  <c r="B29" i="4" s="1"/>
  <c r="H16" i="4"/>
  <c r="H28" i="4" s="1"/>
  <c r="D16" i="4"/>
  <c r="K18" i="4"/>
  <c r="G18" i="4"/>
  <c r="C18" i="4"/>
  <c r="I17" i="4"/>
  <c r="I29" i="4" s="1"/>
  <c r="E17" i="4"/>
  <c r="K16" i="4"/>
  <c r="G16" i="4"/>
  <c r="C16" i="4"/>
  <c r="C28" i="4" s="1"/>
  <c r="J18" i="4"/>
  <c r="F18" i="4"/>
  <c r="B18" i="4"/>
  <c r="H17" i="4"/>
  <c r="H29" i="4" s="1"/>
  <c r="D17" i="4"/>
  <c r="D29" i="4" s="1"/>
  <c r="J16" i="4"/>
  <c r="J28" i="4" s="1"/>
  <c r="F16" i="4"/>
  <c r="F28" i="4" s="1"/>
  <c r="B16" i="4"/>
  <c r="B28" i="4" s="1"/>
  <c r="I12" i="4"/>
  <c r="E12" i="4"/>
  <c r="H12" i="4"/>
  <c r="D12" i="4"/>
  <c r="K12" i="4"/>
  <c r="G12" i="4"/>
  <c r="C12" i="4"/>
  <c r="J12" i="4"/>
  <c r="F12" i="4"/>
  <c r="B12" i="4"/>
  <c r="I6" i="4"/>
  <c r="E6" i="4"/>
  <c r="H6" i="4"/>
  <c r="D6" i="4"/>
  <c r="K6" i="4"/>
  <c r="G6" i="4"/>
  <c r="C6" i="4"/>
  <c r="J6" i="4"/>
  <c r="F6" i="4"/>
  <c r="B6" i="4"/>
  <c r="F34" i="4" l="1"/>
  <c r="H34" i="4"/>
  <c r="E31" i="4"/>
  <c r="J31" i="4"/>
  <c r="E32" i="4"/>
  <c r="D28" i="4"/>
  <c r="E35" i="4"/>
  <c r="G28" i="4"/>
  <c r="E29" i="4"/>
  <c r="E28" i="4"/>
  <c r="D35" i="4"/>
  <c r="F35" i="4"/>
  <c r="B31" i="4"/>
  <c r="G31" i="4"/>
  <c r="I34" i="4"/>
  <c r="D31" i="4"/>
  <c r="B32" i="4"/>
  <c r="G34" i="4"/>
  <c r="K34" i="4"/>
  <c r="K28" i="4"/>
  <c r="B34" i="4"/>
  <c r="H35" i="4"/>
  <c r="D34" i="4"/>
  <c r="J35" i="4"/>
  <c r="C35" i="4"/>
  <c r="H31" i="4"/>
  <c r="G33" i="4"/>
  <c r="E33" i="4"/>
  <c r="K32" i="4"/>
  <c r="B35" i="4"/>
  <c r="G35" i="4"/>
  <c r="C31" i="4"/>
  <c r="E34" i="4"/>
  <c r="K35" i="4"/>
  <c r="C32" i="4"/>
  <c r="K33" i="4"/>
  <c r="I33" i="4"/>
  <c r="C33" i="4"/>
  <c r="G32" i="4"/>
  <c r="I32" i="4"/>
  <c r="J30" i="4"/>
  <c r="E30" i="4"/>
  <c r="B36" i="4"/>
  <c r="C36" i="4"/>
  <c r="D36" i="4"/>
  <c r="I36" i="4"/>
  <c r="I27" i="4"/>
  <c r="B30" i="4"/>
  <c r="C30" i="4"/>
  <c r="D30" i="4"/>
  <c r="I30" i="4"/>
  <c r="F36" i="4"/>
  <c r="G36" i="4"/>
  <c r="H36" i="4"/>
  <c r="D27" i="4"/>
  <c r="B27" i="4"/>
  <c r="C27" i="4"/>
  <c r="F30" i="4"/>
  <c r="G30" i="4"/>
  <c r="H30" i="4"/>
  <c r="J36" i="4"/>
  <c r="K36" i="4"/>
  <c r="H27" i="4"/>
  <c r="F27" i="4"/>
  <c r="G27" i="4"/>
  <c r="K30" i="4"/>
  <c r="E36" i="4"/>
  <c r="E27" i="4"/>
  <c r="J27" i="4"/>
  <c r="K27" i="4"/>
  <c r="G2850" i="2"/>
  <c r="H2850" i="2"/>
  <c r="G2060" i="2"/>
  <c r="H2060" i="2"/>
  <c r="G3243" i="2"/>
  <c r="H3243" i="2"/>
  <c r="G1532" i="2"/>
  <c r="H1532" i="2"/>
  <c r="G3802" i="2"/>
  <c r="I417" i="3" s="1"/>
  <c r="H3802" i="2"/>
  <c r="J417" i="3" s="1"/>
  <c r="G3537" i="2"/>
  <c r="H3537" i="2"/>
  <c r="G3244" i="2"/>
  <c r="H3244" i="2"/>
  <c r="G2983" i="2"/>
  <c r="H2983" i="2"/>
  <c r="G2314" i="2"/>
  <c r="I406" i="3" s="1"/>
  <c r="H2314" i="2"/>
  <c r="J406" i="3" s="1"/>
  <c r="G1533" i="2"/>
  <c r="H1533" i="2"/>
  <c r="G2061" i="2"/>
  <c r="I881" i="3" s="1"/>
  <c r="H2061" i="2"/>
  <c r="J881" i="3" s="1"/>
  <c r="G2284" i="2"/>
  <c r="H2284" i="2"/>
  <c r="G2741" i="2"/>
  <c r="H2741" i="2"/>
  <c r="G4571" i="2"/>
  <c r="I2248" i="3" s="1"/>
  <c r="H4571" i="2"/>
  <c r="J2248" i="3" s="1"/>
  <c r="G3337" i="2"/>
  <c r="I1877" i="3" s="1"/>
  <c r="H3337" i="2"/>
  <c r="J1877" i="3" s="1"/>
  <c r="G3290" i="2"/>
  <c r="H3290" i="2"/>
  <c r="G4251" i="2"/>
  <c r="I2774" i="3" s="1"/>
  <c r="H4251" i="2"/>
  <c r="J2774" i="3" s="1"/>
  <c r="G2742" i="2"/>
  <c r="I1829" i="3" s="1"/>
  <c r="H2742" i="2"/>
  <c r="J1829" i="3" s="1"/>
  <c r="G5063" i="2"/>
  <c r="I2948" i="3" s="1"/>
  <c r="H5063" i="2"/>
  <c r="J2948" i="3" s="1"/>
  <c r="G1534" i="2"/>
  <c r="I893" i="3" s="1"/>
  <c r="H1534" i="2"/>
  <c r="J893" i="3" s="1"/>
  <c r="G3777" i="2"/>
  <c r="I1086" i="3" s="1"/>
  <c r="H3777" i="2"/>
  <c r="J1086" i="3" s="1"/>
  <c r="G1283" i="2"/>
  <c r="H1283" i="2"/>
  <c r="G1535" i="2"/>
  <c r="H1535" i="2"/>
  <c r="G2931" i="2"/>
  <c r="H2931" i="2"/>
  <c r="G329" i="2"/>
  <c r="H329" i="2"/>
  <c r="G2062" i="2"/>
  <c r="H2062" i="2"/>
  <c r="G1536" i="2"/>
  <c r="H1536" i="2"/>
  <c r="G5038" i="2"/>
  <c r="I2013" i="3" s="1"/>
  <c r="H5038" i="2"/>
  <c r="J2013" i="3" s="1"/>
  <c r="G343" i="2"/>
  <c r="I202" i="3" s="1"/>
  <c r="H343" i="2"/>
  <c r="J202" i="3" s="1"/>
  <c r="G2984" i="2"/>
  <c r="I2143" i="3" s="1"/>
  <c r="H2984" i="2"/>
  <c r="J2143" i="3" s="1"/>
  <c r="G2648" i="2"/>
  <c r="H2648" i="2"/>
  <c r="G2348" i="2"/>
  <c r="I153" i="3" s="1"/>
  <c r="H2348" i="2"/>
  <c r="J153" i="3" s="1"/>
  <c r="G374" i="2"/>
  <c r="H374" i="2"/>
  <c r="G375" i="2"/>
  <c r="H375" i="2"/>
  <c r="G376" i="2"/>
  <c r="H376" i="2"/>
  <c r="G889" i="2"/>
  <c r="H889" i="2"/>
  <c r="G2063" i="2"/>
  <c r="I882" i="3" s="1"/>
  <c r="H2063" i="2"/>
  <c r="J882" i="3" s="1"/>
  <c r="G2064" i="2"/>
  <c r="I2871" i="3" s="1"/>
  <c r="H2064" i="2"/>
  <c r="J2871" i="3" s="1"/>
  <c r="G1849" i="2"/>
  <c r="I1770" i="3" s="1"/>
  <c r="H1849" i="2"/>
  <c r="J1770" i="3" s="1"/>
  <c r="G2932" i="2"/>
  <c r="H2932" i="2"/>
  <c r="G4725" i="2"/>
  <c r="I2277" i="3" s="1"/>
  <c r="H4725" i="2"/>
  <c r="J2277" i="3" s="1"/>
  <c r="G2933" i="2"/>
  <c r="H2933" i="2"/>
  <c r="G2985" i="2"/>
  <c r="I73" i="3" s="1"/>
  <c r="H2985" i="2"/>
  <c r="J73" i="3" s="1"/>
  <c r="G227" i="2"/>
  <c r="H227" i="2"/>
  <c r="G2312" i="2"/>
  <c r="I407" i="3" s="1"/>
  <c r="H2312" i="2"/>
  <c r="J407" i="3" s="1"/>
  <c r="G454" i="2"/>
  <c r="H454" i="2"/>
  <c r="G1537" i="2"/>
  <c r="I894" i="3" s="1"/>
  <c r="H1537" i="2"/>
  <c r="J894" i="3" s="1"/>
  <c r="G1538" i="2"/>
  <c r="I895" i="3" s="1"/>
  <c r="H1538" i="2"/>
  <c r="J895" i="3" s="1"/>
  <c r="G2065" i="2"/>
  <c r="H2065" i="2"/>
  <c r="G384" i="2"/>
  <c r="H384" i="2"/>
  <c r="G4224" i="2"/>
  <c r="I425" i="3" s="1"/>
  <c r="H4224" i="2"/>
  <c r="J425" i="3" s="1"/>
  <c r="G1850" i="2"/>
  <c r="H1850" i="2"/>
  <c r="G2419" i="2"/>
  <c r="H2419" i="2"/>
  <c r="G4818" i="2"/>
  <c r="I2640" i="3" s="1"/>
  <c r="H4818" i="2"/>
  <c r="J2640" i="3" s="1"/>
  <c r="G2743" i="2"/>
  <c r="H2743" i="2"/>
  <c r="G2744" i="2"/>
  <c r="H2744" i="2"/>
  <c r="G1539" i="2"/>
  <c r="H1539" i="2"/>
  <c r="G2851" i="2"/>
  <c r="H2851" i="2"/>
  <c r="G2852" i="2"/>
  <c r="H2852" i="2"/>
  <c r="G1851" i="2"/>
  <c r="H1851" i="2"/>
  <c r="G3465" i="2"/>
  <c r="H3465" i="2"/>
  <c r="G2066" i="2"/>
  <c r="H2066" i="2"/>
  <c r="G2067" i="2"/>
  <c r="H2067" i="2"/>
  <c r="G2068" i="2"/>
  <c r="H2068" i="2"/>
  <c r="G2069" i="2"/>
  <c r="H2069" i="2"/>
  <c r="G391" i="2"/>
  <c r="H391" i="2"/>
  <c r="G2070" i="2"/>
  <c r="H2070" i="2"/>
  <c r="G2071" i="2"/>
  <c r="H2071" i="2"/>
  <c r="G3466" i="2"/>
  <c r="H3466" i="2"/>
  <c r="G2986" i="2"/>
  <c r="H2986" i="2"/>
  <c r="G3467" i="2"/>
  <c r="H3467" i="2"/>
  <c r="G3803" i="2"/>
  <c r="I2706" i="3" s="1"/>
  <c r="H3803" i="2"/>
  <c r="J2706" i="3" s="1"/>
  <c r="G3468" i="2"/>
  <c r="H3468" i="2"/>
  <c r="G4658" i="2"/>
  <c r="I2470" i="3" s="1"/>
  <c r="H4658" i="2"/>
  <c r="J2470" i="3" s="1"/>
  <c r="G2987" i="2"/>
  <c r="H2987" i="2"/>
  <c r="G2988" i="2"/>
  <c r="H2988" i="2"/>
  <c r="G4228" i="2"/>
  <c r="I426" i="3" s="1"/>
  <c r="H4228" i="2"/>
  <c r="J426" i="3" s="1"/>
  <c r="G2550" i="2"/>
  <c r="H2550" i="2"/>
  <c r="G205" i="2"/>
  <c r="H205" i="2"/>
  <c r="G5005" i="2"/>
  <c r="H5005" i="2"/>
  <c r="G4347" i="2"/>
  <c r="H4347" i="2"/>
  <c r="G4216" i="2"/>
  <c r="H4216" i="2"/>
  <c r="G3712" i="2"/>
  <c r="I1908" i="3" s="1"/>
  <c r="H3712" i="2"/>
  <c r="J1908" i="3" s="1"/>
  <c r="G890" i="2"/>
  <c r="I1411" i="3" s="1"/>
  <c r="H890" i="2"/>
  <c r="J1411" i="3" s="1"/>
  <c r="G344" i="2"/>
  <c r="I1405" i="3" s="1"/>
  <c r="H344" i="2"/>
  <c r="J1405" i="3" s="1"/>
  <c r="G2072" i="2"/>
  <c r="H2072" i="2"/>
  <c r="G2073" i="2"/>
  <c r="H2073" i="2"/>
  <c r="G2074" i="2"/>
  <c r="H2074" i="2"/>
  <c r="G2075" i="2"/>
  <c r="H2075" i="2"/>
  <c r="G2076" i="2"/>
  <c r="H2076" i="2"/>
  <c r="G1852" i="2"/>
  <c r="H1852" i="2"/>
  <c r="G1540" i="2"/>
  <c r="H1540" i="2"/>
  <c r="G2853" i="2"/>
  <c r="I1830" i="3" s="1"/>
  <c r="H2853" i="2"/>
  <c r="J1830" i="3" s="1"/>
  <c r="G2745" i="2"/>
  <c r="H2745" i="2"/>
  <c r="G511" i="2"/>
  <c r="I2123" i="3" s="1"/>
  <c r="H511" i="2"/>
  <c r="J2123" i="3" s="1"/>
  <c r="G3988" i="2"/>
  <c r="I1931" i="3" s="1"/>
  <c r="H3988" i="2"/>
  <c r="J1931" i="3" s="1"/>
  <c r="G891" i="2"/>
  <c r="H891" i="2"/>
  <c r="G260" i="2"/>
  <c r="I2554" i="3" s="1"/>
  <c r="H260" i="2"/>
  <c r="J2554" i="3" s="1"/>
  <c r="G748" i="2"/>
  <c r="H748" i="2"/>
  <c r="G4081" i="2"/>
  <c r="I2318" i="3" s="1"/>
  <c r="H4081" i="2"/>
  <c r="J2318" i="3" s="1"/>
  <c r="G1853" i="2"/>
  <c r="H1853" i="2"/>
  <c r="G2934" i="2"/>
  <c r="H2934" i="2"/>
  <c r="G1284" i="2"/>
  <c r="H1284" i="2"/>
  <c r="G583" i="2"/>
  <c r="H583" i="2"/>
  <c r="G2420" i="2"/>
  <c r="H2420" i="2"/>
  <c r="G3845" i="2"/>
  <c r="I2762" i="3" s="1"/>
  <c r="H3845" i="2"/>
  <c r="J2762" i="3" s="1"/>
  <c r="G2315" i="2"/>
  <c r="I2513" i="3" s="1"/>
  <c r="H2315" i="2"/>
  <c r="J2513" i="3" s="1"/>
  <c r="G1854" i="2"/>
  <c r="H1854" i="2"/>
  <c r="G4523" i="2"/>
  <c r="I2249" i="3" s="1"/>
  <c r="H4523" i="2"/>
  <c r="J2249" i="3" s="1"/>
  <c r="G5113" i="2"/>
  <c r="I2979" i="3" s="1"/>
  <c r="H5113" i="2"/>
  <c r="J2979" i="3" s="1"/>
  <c r="G4891" i="2"/>
  <c r="I3000" i="3" s="1"/>
  <c r="H4891" i="2"/>
  <c r="J3000" i="3" s="1"/>
  <c r="G2349" i="2"/>
  <c r="I2149" i="3" s="1"/>
  <c r="H2349" i="2"/>
  <c r="J2149" i="3" s="1"/>
  <c r="G4966" i="2"/>
  <c r="I2493" i="3" s="1"/>
  <c r="H4966" i="2"/>
  <c r="J2493" i="3" s="1"/>
  <c r="G4165" i="2"/>
  <c r="I2434" i="3" s="1"/>
  <c r="H4165" i="2"/>
  <c r="J2434" i="3" s="1"/>
  <c r="G4375" i="2"/>
  <c r="I2724" i="3" s="1"/>
  <c r="H4375" i="2"/>
  <c r="J2724" i="3" s="1"/>
  <c r="G104" i="2"/>
  <c r="H104" i="2"/>
  <c r="G5082" i="2"/>
  <c r="I320" i="3" s="1"/>
  <c r="H5082" i="2"/>
  <c r="J320" i="3" s="1"/>
  <c r="G749" i="2"/>
  <c r="I1771" i="3" s="1"/>
  <c r="H749" i="2"/>
  <c r="J1771" i="3" s="1"/>
  <c r="G616" i="2"/>
  <c r="H616" i="2"/>
  <c r="G3858" i="2"/>
  <c r="I2423" i="3" s="1"/>
  <c r="H3858" i="2"/>
  <c r="J2423" i="3" s="1"/>
  <c r="G3291" i="2"/>
  <c r="I1878" i="3" s="1"/>
  <c r="H3291" i="2"/>
  <c r="J1878" i="3" s="1"/>
  <c r="G3929" i="2"/>
  <c r="I1111" i="3" s="1"/>
  <c r="H3929" i="2"/>
  <c r="J1111" i="3" s="1"/>
  <c r="G3116" i="2"/>
  <c r="H3116" i="2"/>
  <c r="G4785" i="2"/>
  <c r="I273" i="3" s="1"/>
  <c r="H4785" i="2"/>
  <c r="J273" i="3" s="1"/>
  <c r="G3338" i="2"/>
  <c r="I1057" i="3" s="1"/>
  <c r="H3338" i="2"/>
  <c r="J1057" i="3" s="1"/>
  <c r="G4185" i="2"/>
  <c r="H4185" i="2"/>
  <c r="G3958" i="2"/>
  <c r="H3958" i="2"/>
  <c r="G3156" i="2"/>
  <c r="H3156" i="2"/>
  <c r="G3157" i="2"/>
  <c r="I2172" i="3" s="1"/>
  <c r="H3157" i="2"/>
  <c r="J2172" i="3" s="1"/>
  <c r="G2551" i="2"/>
  <c r="I980" i="3" s="1"/>
  <c r="H2551" i="2"/>
  <c r="J980" i="3" s="1"/>
  <c r="G2854" i="2"/>
  <c r="H2854" i="2"/>
  <c r="G2077" i="2"/>
  <c r="H2077" i="2"/>
  <c r="G1541" i="2"/>
  <c r="I896" i="3" s="1"/>
  <c r="H1541" i="2"/>
  <c r="J896" i="3" s="1"/>
  <c r="G1542" i="2"/>
  <c r="H1542" i="2"/>
  <c r="G1543" i="2"/>
  <c r="H1543" i="2"/>
  <c r="G2855" i="2"/>
  <c r="I981" i="3" s="1"/>
  <c r="H2855" i="2"/>
  <c r="J981" i="3" s="1"/>
  <c r="G5065" i="2"/>
  <c r="I2906" i="3" s="1"/>
  <c r="H5065" i="2"/>
  <c r="J2906" i="3" s="1"/>
  <c r="G750" i="2"/>
  <c r="H750" i="2"/>
  <c r="G3989" i="2"/>
  <c r="I1112" i="3" s="1"/>
  <c r="H3989" i="2"/>
  <c r="J1112" i="3" s="1"/>
  <c r="G3930" i="2"/>
  <c r="H3930" i="2"/>
  <c r="G5163" i="2"/>
  <c r="I3112" i="3" s="1"/>
  <c r="H5163" i="2"/>
  <c r="J3112" i="3" s="1"/>
  <c r="G2355" i="2"/>
  <c r="H2355" i="2"/>
  <c r="G1081" i="2"/>
  <c r="H1081" i="2"/>
  <c r="G312" i="2"/>
  <c r="I2367" i="3" s="1"/>
  <c r="H312" i="2"/>
  <c r="J2367" i="3" s="1"/>
  <c r="G5199" i="2"/>
  <c r="I2910" i="3" s="1"/>
  <c r="H5199" i="2"/>
  <c r="J2910" i="3" s="1"/>
  <c r="G751" i="2"/>
  <c r="I1412" i="3" s="1"/>
  <c r="H751" i="2"/>
  <c r="J1412" i="3" s="1"/>
  <c r="G5166" i="2"/>
  <c r="I3189" i="3" s="1"/>
  <c r="H5166" i="2"/>
  <c r="J3189" i="3" s="1"/>
  <c r="G1285" i="2"/>
  <c r="H1285" i="2"/>
  <c r="G1286" i="2"/>
  <c r="H1286" i="2"/>
  <c r="G1287" i="2"/>
  <c r="H1287" i="2"/>
  <c r="G1288" i="2"/>
  <c r="H1288" i="2"/>
  <c r="G2078" i="2"/>
  <c r="H2078" i="2"/>
  <c r="G3597" i="2"/>
  <c r="H3597" i="2"/>
  <c r="G72" i="2"/>
  <c r="I342" i="3" s="1"/>
  <c r="H72" i="2"/>
  <c r="J342" i="3" s="1"/>
  <c r="G3931" i="2"/>
  <c r="I2208" i="3" s="1"/>
  <c r="H3931" i="2"/>
  <c r="J2208" i="3" s="1"/>
  <c r="G4711" i="2"/>
  <c r="I2271" i="3" s="1"/>
  <c r="H4711" i="2"/>
  <c r="J2271" i="3" s="1"/>
  <c r="G77" i="2"/>
  <c r="H77" i="2"/>
  <c r="G1855" i="2"/>
  <c r="H1855" i="2"/>
  <c r="G2746" i="2"/>
  <c r="H2746" i="2"/>
  <c r="G4795" i="2"/>
  <c r="I2972" i="3" s="1"/>
  <c r="H4795" i="2"/>
  <c r="J2972" i="3" s="1"/>
  <c r="G4789" i="2"/>
  <c r="I2279" i="3" s="1"/>
  <c r="H4789" i="2"/>
  <c r="J2279" i="3" s="1"/>
  <c r="G892" i="2"/>
  <c r="H892" i="2"/>
  <c r="G3624" i="2"/>
  <c r="H3624" i="2"/>
  <c r="G4311" i="2"/>
  <c r="I2447" i="3" s="1"/>
  <c r="H4311" i="2"/>
  <c r="J2447" i="3" s="1"/>
  <c r="G4895" i="2"/>
  <c r="I2645" i="3" s="1"/>
  <c r="H4895" i="2"/>
  <c r="J2645" i="3" s="1"/>
  <c r="G5085" i="2"/>
  <c r="I2853" i="3" s="1"/>
  <c r="H5085" i="2"/>
  <c r="J2853" i="3" s="1"/>
  <c r="G181" i="2"/>
  <c r="H181" i="2"/>
  <c r="G1082" i="2"/>
  <c r="H1082" i="2"/>
  <c r="G2747" i="2"/>
  <c r="H2747" i="2"/>
  <c r="G2856" i="2"/>
  <c r="I982" i="3" s="1"/>
  <c r="H2856" i="2"/>
  <c r="J982" i="3" s="1"/>
  <c r="G3200" i="2"/>
  <c r="I1879" i="3" s="1"/>
  <c r="H3200" i="2"/>
  <c r="J1879" i="3" s="1"/>
  <c r="G3625" i="2"/>
  <c r="H3625" i="2"/>
  <c r="G3778" i="2"/>
  <c r="H3778" i="2"/>
  <c r="G2748" i="2"/>
  <c r="H2748" i="2"/>
  <c r="G617" i="2"/>
  <c r="H617" i="2"/>
  <c r="G669" i="2"/>
  <c r="H669" i="2"/>
  <c r="G256" i="2"/>
  <c r="H256" i="2"/>
  <c r="G2552" i="2"/>
  <c r="I983" i="3" s="1"/>
  <c r="H2552" i="2"/>
  <c r="J983" i="3" s="1"/>
  <c r="G3671" i="2"/>
  <c r="I2195" i="3" s="1"/>
  <c r="H3671" i="2"/>
  <c r="J2195" i="3" s="1"/>
  <c r="G4994" i="2"/>
  <c r="I2651" i="3" s="1"/>
  <c r="H4994" i="2"/>
  <c r="J2651" i="3" s="1"/>
  <c r="G4417" i="2"/>
  <c r="H4417" i="2"/>
  <c r="G3754" i="2"/>
  <c r="I1088" i="3" s="1"/>
  <c r="H3754" i="2"/>
  <c r="J1088" i="3" s="1"/>
  <c r="G4899" i="2"/>
  <c r="I2286" i="3" s="1"/>
  <c r="H4899" i="2"/>
  <c r="J2286" i="3" s="1"/>
  <c r="G3385" i="2"/>
  <c r="H3385" i="2"/>
  <c r="G3626" i="2"/>
  <c r="H3626" i="2"/>
  <c r="G670" i="2"/>
  <c r="I1413" i="3" s="1"/>
  <c r="H670" i="2"/>
  <c r="J1413" i="3" s="1"/>
  <c r="G4834" i="2"/>
  <c r="I3038" i="3" s="1"/>
  <c r="H4834" i="2"/>
  <c r="J3038" i="3" s="1"/>
  <c r="G1083" i="2"/>
  <c r="H1083" i="2"/>
  <c r="G2649" i="2"/>
  <c r="H2649" i="2"/>
  <c r="G2472" i="2"/>
  <c r="H2472" i="2"/>
  <c r="G110" i="2"/>
  <c r="H110" i="2"/>
  <c r="G1544" i="2"/>
  <c r="H1544" i="2"/>
  <c r="G893" i="2"/>
  <c r="I1772" i="3" s="1"/>
  <c r="H893" i="2"/>
  <c r="J1772" i="3" s="1"/>
  <c r="G3458" i="2"/>
  <c r="I1610" i="3" s="1"/>
  <c r="H3458" i="2"/>
  <c r="J1610" i="3" s="1"/>
  <c r="G278" i="2"/>
  <c r="I861" i="3" s="1"/>
  <c r="H278" i="2"/>
  <c r="J861" i="3" s="1"/>
  <c r="G3090" i="2"/>
  <c r="H3090" i="2"/>
  <c r="G1289" i="2"/>
  <c r="H1289" i="2"/>
  <c r="G420" i="2"/>
  <c r="I871" i="3" s="1"/>
  <c r="H420" i="2"/>
  <c r="J871" i="3" s="1"/>
  <c r="G1856" i="2"/>
  <c r="I1773" i="3" s="1"/>
  <c r="H1856" i="2"/>
  <c r="J1773" i="3" s="1"/>
  <c r="G4552" i="2"/>
  <c r="H4552" i="2"/>
  <c r="G3713" i="2"/>
  <c r="I2408" i="3" s="1"/>
  <c r="H3713" i="2"/>
  <c r="J2408" i="3" s="1"/>
  <c r="G4312" i="2"/>
  <c r="H4312" i="2"/>
  <c r="G4748" i="2"/>
  <c r="I1162" i="3" s="1"/>
  <c r="H4748" i="2"/>
  <c r="J1162" i="3" s="1"/>
  <c r="G4444" i="2"/>
  <c r="H4444" i="2"/>
  <c r="G3804" i="2"/>
  <c r="H3804" i="2"/>
  <c r="G2303" i="2"/>
  <c r="I1820" i="3" s="1"/>
  <c r="H2303" i="2"/>
  <c r="J1820" i="3" s="1"/>
  <c r="G2079" i="2"/>
  <c r="H2079" i="2"/>
  <c r="G2080" i="2"/>
  <c r="H2080" i="2"/>
  <c r="G4358" i="2"/>
  <c r="I428" i="3" s="1"/>
  <c r="H4358" i="2"/>
  <c r="J428" i="3" s="1"/>
  <c r="G2081" i="2"/>
  <c r="H2081" i="2"/>
  <c r="G2082" i="2"/>
  <c r="H2082" i="2"/>
  <c r="G4225" i="2"/>
  <c r="H4225" i="2"/>
  <c r="G228" i="2"/>
  <c r="H228" i="2"/>
  <c r="G2749" i="2"/>
  <c r="H2749" i="2"/>
  <c r="G1545" i="2"/>
  <c r="H1545" i="2"/>
  <c r="G2750" i="2"/>
  <c r="I984" i="3" s="1"/>
  <c r="H2750" i="2"/>
  <c r="J984" i="3" s="1"/>
  <c r="G1546" i="2"/>
  <c r="I897" i="3" s="1"/>
  <c r="H1546" i="2"/>
  <c r="J897" i="3" s="1"/>
  <c r="G2751" i="2"/>
  <c r="I985" i="3" s="1"/>
  <c r="H2751" i="2"/>
  <c r="J985" i="3" s="1"/>
  <c r="G1547" i="2"/>
  <c r="I898" i="3" s="1"/>
  <c r="H1547" i="2"/>
  <c r="J898" i="3" s="1"/>
  <c r="G1857" i="2"/>
  <c r="H1857" i="2"/>
  <c r="G3339" i="2"/>
  <c r="H3339" i="2"/>
  <c r="G402" i="2"/>
  <c r="I259" i="3" s="1"/>
  <c r="H402" i="2"/>
  <c r="J259" i="3" s="1"/>
  <c r="G155" i="2"/>
  <c r="I2115" i="3" s="1"/>
  <c r="H155" i="2"/>
  <c r="J2115" i="3" s="1"/>
  <c r="G4739" i="2"/>
  <c r="I2632" i="3" s="1"/>
  <c r="H4739" i="2"/>
  <c r="J2632" i="3" s="1"/>
  <c r="G206" i="2"/>
  <c r="I126" i="3" s="1"/>
  <c r="H206" i="2"/>
  <c r="J126" i="3" s="1"/>
  <c r="G618" i="2"/>
  <c r="H618" i="2"/>
  <c r="G2330" i="2"/>
  <c r="I2759" i="3" s="1"/>
  <c r="H2330" i="2"/>
  <c r="J2759" i="3" s="1"/>
  <c r="G229" i="2"/>
  <c r="H229" i="2"/>
  <c r="G330" i="2"/>
  <c r="I284" i="3" s="1"/>
  <c r="H330" i="2"/>
  <c r="J284" i="3" s="1"/>
  <c r="G315" i="2"/>
  <c r="I865" i="3" s="1"/>
  <c r="H315" i="2"/>
  <c r="J865" i="3" s="1"/>
  <c r="G2989" i="2"/>
  <c r="H2989" i="2"/>
  <c r="G3340" i="2"/>
  <c r="I159" i="3" s="1"/>
  <c r="H3340" i="2"/>
  <c r="J159" i="3" s="1"/>
  <c r="G156" i="2"/>
  <c r="H156" i="2"/>
  <c r="G3292" i="2"/>
  <c r="H3292" i="2"/>
  <c r="G2752" i="2"/>
  <c r="I986" i="3" s="1"/>
  <c r="H2752" i="2"/>
  <c r="J986" i="3" s="1"/>
  <c r="G3293" i="2"/>
  <c r="H3293" i="2"/>
  <c r="G4786" i="2"/>
  <c r="I2637" i="3" s="1"/>
  <c r="H4786" i="2"/>
  <c r="J2637" i="3" s="1"/>
  <c r="G3627" i="2"/>
  <c r="I2196" i="3" s="1"/>
  <c r="H3627" i="2"/>
  <c r="J2196" i="3" s="1"/>
  <c r="G4085" i="2"/>
  <c r="I2059" i="3" s="1"/>
  <c r="H4085" i="2"/>
  <c r="J2059" i="3" s="1"/>
  <c r="G4529" i="2"/>
  <c r="I2250" i="3" s="1"/>
  <c r="H4529" i="2"/>
  <c r="J2250" i="3" s="1"/>
  <c r="G4743" i="2"/>
  <c r="I2633" i="3" s="1"/>
  <c r="H4743" i="2"/>
  <c r="J2633" i="3" s="1"/>
  <c r="G2650" i="2"/>
  <c r="H2650" i="2"/>
  <c r="G1548" i="2"/>
  <c r="I348" i="3" s="1"/>
  <c r="H1548" i="2"/>
  <c r="J348" i="3" s="1"/>
  <c r="G3779" i="2"/>
  <c r="I2191" i="3" s="1"/>
  <c r="H3779" i="2"/>
  <c r="J2191" i="3" s="1"/>
  <c r="G3294" i="2"/>
  <c r="H3294" i="2"/>
  <c r="G20" i="2"/>
  <c r="H20" i="2"/>
  <c r="G2473" i="2"/>
  <c r="H2473" i="2"/>
  <c r="G4892" i="2"/>
  <c r="H4892" i="2"/>
  <c r="G4636" i="2"/>
  <c r="H4636" i="2"/>
  <c r="G230" i="2"/>
  <c r="I124" i="3" s="1"/>
  <c r="H230" i="2"/>
  <c r="J124" i="3" s="1"/>
  <c r="G136" i="2"/>
  <c r="H136" i="2"/>
  <c r="G1290" i="2"/>
  <c r="I899" i="3" s="1"/>
  <c r="H1290" i="2"/>
  <c r="J899" i="3" s="1"/>
  <c r="G3201" i="2"/>
  <c r="I2704" i="3" s="1"/>
  <c r="H3201" i="2"/>
  <c r="J2704" i="3" s="1"/>
  <c r="G894" i="2"/>
  <c r="H894" i="2"/>
  <c r="G895" i="2"/>
  <c r="H895" i="2"/>
  <c r="G3550" i="2"/>
  <c r="H3550" i="2"/>
  <c r="G3130" i="2"/>
  <c r="H3130" i="2"/>
  <c r="G4202" i="2"/>
  <c r="I1600" i="3" s="1"/>
  <c r="H4202" i="2"/>
  <c r="J1600" i="3" s="1"/>
  <c r="G2935" i="2"/>
  <c r="H2935" i="2"/>
  <c r="G231" i="2"/>
  <c r="I852" i="3" s="1"/>
  <c r="H231" i="2"/>
  <c r="J852" i="3" s="1"/>
  <c r="G3469" i="2"/>
  <c r="H3469" i="2"/>
  <c r="G1549" i="2"/>
  <c r="I2124" i="3" s="1"/>
  <c r="H1549" i="2"/>
  <c r="J2124" i="3" s="1"/>
  <c r="G4131" i="2"/>
  <c r="H4131" i="2"/>
  <c r="G85" i="2"/>
  <c r="I2116" i="3" s="1"/>
  <c r="H85" i="2"/>
  <c r="J2116" i="3" s="1"/>
  <c r="G3886" i="2"/>
  <c r="H3886" i="2"/>
  <c r="G1291" i="2"/>
  <c r="H1291" i="2"/>
  <c r="G4543" i="2"/>
  <c r="I2251" i="3" s="1"/>
  <c r="H4543" i="2"/>
  <c r="J2251" i="3" s="1"/>
  <c r="G4626" i="2"/>
  <c r="H4626" i="2"/>
  <c r="G3835" i="2"/>
  <c r="I353" i="3" s="1"/>
  <c r="H3835" i="2"/>
  <c r="J353" i="3" s="1"/>
  <c r="G3245" i="2"/>
  <c r="H3245" i="2"/>
  <c r="G896" i="2"/>
  <c r="H896" i="2"/>
  <c r="G1550" i="2"/>
  <c r="H1550" i="2"/>
  <c r="G1551" i="2"/>
  <c r="H1551" i="2"/>
  <c r="G3202" i="2"/>
  <c r="H3202" i="2"/>
  <c r="G3672" i="2"/>
  <c r="I2791" i="3" s="1"/>
  <c r="H3672" i="2"/>
  <c r="J2791" i="3" s="1"/>
  <c r="G3203" i="2"/>
  <c r="H3203" i="2"/>
  <c r="G4995" i="2"/>
  <c r="I220" i="3" s="1"/>
  <c r="H4995" i="2"/>
  <c r="J220" i="3" s="1"/>
  <c r="G3959" i="2"/>
  <c r="H3959" i="2"/>
  <c r="G3598" i="2"/>
  <c r="I1516" i="3" s="1"/>
  <c r="H3598" i="2"/>
  <c r="J1516" i="3" s="1"/>
  <c r="G4497" i="2"/>
  <c r="I2657" i="3" s="1"/>
  <c r="H4497" i="2"/>
  <c r="J2657" i="3" s="1"/>
  <c r="G3820" i="2"/>
  <c r="I2662" i="3" s="1"/>
  <c r="H3820" i="2"/>
  <c r="J2662" i="3" s="1"/>
  <c r="G3295" i="2"/>
  <c r="I1058" i="3" s="1"/>
  <c r="H3295" i="2"/>
  <c r="J1058" i="3" s="1"/>
  <c r="G456" i="2"/>
  <c r="H456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858" i="2"/>
  <c r="H1858" i="2"/>
  <c r="G752" i="2"/>
  <c r="H752" i="2"/>
  <c r="G2083" i="2"/>
  <c r="H2083" i="2"/>
  <c r="G3062" i="2"/>
  <c r="I2170" i="3" s="1"/>
  <c r="H3062" i="2"/>
  <c r="J2170" i="3" s="1"/>
  <c r="G111" i="2"/>
  <c r="H111" i="2"/>
  <c r="G2474" i="2"/>
  <c r="H2474" i="2"/>
  <c r="G1552" i="2"/>
  <c r="I221" i="3" s="1"/>
  <c r="H1552" i="2"/>
  <c r="J221" i="3" s="1"/>
  <c r="G3932" i="2"/>
  <c r="H3932" i="2"/>
  <c r="G1292" i="2"/>
  <c r="H1292" i="2"/>
  <c r="G4809" i="2"/>
  <c r="I2481" i="3" s="1"/>
  <c r="H4809" i="2"/>
  <c r="J2481" i="3" s="1"/>
  <c r="G3296" i="2"/>
  <c r="H3296" i="2"/>
  <c r="G2651" i="2"/>
  <c r="H2651" i="2"/>
  <c r="G3902" i="2"/>
  <c r="H3902" i="2"/>
  <c r="G3341" i="2"/>
  <c r="H3341" i="2"/>
  <c r="G3714" i="2"/>
  <c r="H3714" i="2"/>
  <c r="G3960" i="2"/>
  <c r="H3960" i="2"/>
  <c r="G5100" i="2"/>
  <c r="I1176" i="3" s="1"/>
  <c r="H5100" i="2"/>
  <c r="J1176" i="3" s="1"/>
  <c r="G5033" i="2"/>
  <c r="I2830" i="3" s="1"/>
  <c r="H5033" i="2"/>
  <c r="J2830" i="3" s="1"/>
  <c r="G5172" i="2"/>
  <c r="I3029" i="3" s="1"/>
  <c r="H5172" i="2"/>
  <c r="J3029" i="3" s="1"/>
  <c r="G1293" i="2"/>
  <c r="H1293" i="2"/>
  <c r="G1553" i="2"/>
  <c r="I900" i="3" s="1"/>
  <c r="H1553" i="2"/>
  <c r="J900" i="3" s="1"/>
  <c r="G3342" i="2"/>
  <c r="H3342" i="2"/>
  <c r="G2936" i="2"/>
  <c r="H2936" i="2"/>
  <c r="G427" i="2"/>
  <c r="I2869" i="3" s="1"/>
  <c r="H427" i="2"/>
  <c r="J2869" i="3" s="1"/>
  <c r="G3961" i="2"/>
  <c r="H3961" i="2"/>
  <c r="G2313" i="2"/>
  <c r="H2313" i="2"/>
  <c r="G4059" i="2"/>
  <c r="I1925" i="3" s="1"/>
  <c r="H4059" i="2"/>
  <c r="J1925" i="3" s="1"/>
  <c r="G1859" i="2"/>
  <c r="H1859" i="2"/>
  <c r="G897" i="2"/>
  <c r="H897" i="2"/>
  <c r="G1554" i="2"/>
  <c r="H1554" i="2"/>
  <c r="G2937" i="2"/>
  <c r="H2937" i="2"/>
  <c r="G4103" i="2"/>
  <c r="I2060" i="3" s="1"/>
  <c r="H4103" i="2"/>
  <c r="J2060" i="3" s="1"/>
  <c r="G1860" i="2"/>
  <c r="H1860" i="2"/>
  <c r="G1294" i="2"/>
  <c r="H1294" i="2"/>
  <c r="G1295" i="2"/>
  <c r="H1295" i="2"/>
  <c r="G1090" i="2"/>
  <c r="H1090" i="2"/>
  <c r="G898" i="2"/>
  <c r="H898" i="2"/>
  <c r="G4843" i="2"/>
  <c r="I2643" i="3" s="1"/>
  <c r="H4843" i="2"/>
  <c r="J2643" i="3" s="1"/>
  <c r="G619" i="2"/>
  <c r="I1414" i="3" s="1"/>
  <c r="H619" i="2"/>
  <c r="J1414" i="3" s="1"/>
  <c r="G2857" i="2"/>
  <c r="H2857" i="2"/>
  <c r="G3065" i="2"/>
  <c r="H3065" i="2"/>
  <c r="G1861" i="2"/>
  <c r="H1861" i="2"/>
  <c r="G4712" i="2"/>
  <c r="I2735" i="3" s="1"/>
  <c r="H4712" i="2"/>
  <c r="J2735" i="3" s="1"/>
  <c r="G1296" i="2"/>
  <c r="H1296" i="2"/>
  <c r="G4767" i="2"/>
  <c r="I3032" i="3" s="1"/>
  <c r="H4767" i="2"/>
  <c r="J3032" i="3" s="1"/>
  <c r="G4264" i="2"/>
  <c r="I2720" i="3" s="1"/>
  <c r="H4264" i="2"/>
  <c r="J2720" i="3" s="1"/>
  <c r="G1862" i="2"/>
  <c r="H1862" i="2"/>
  <c r="G1555" i="2"/>
  <c r="H1555" i="2"/>
  <c r="G5068" i="2"/>
  <c r="I2520" i="3" s="1"/>
  <c r="H5068" i="2"/>
  <c r="J2520" i="3" s="1"/>
  <c r="G1297" i="2"/>
  <c r="H1297" i="2"/>
  <c r="G1298" i="2"/>
  <c r="H1298" i="2"/>
  <c r="G671" i="2"/>
  <c r="H671" i="2"/>
  <c r="G1091" i="2"/>
  <c r="H1091" i="2"/>
  <c r="G4852" i="2"/>
  <c r="I2973" i="3" s="1"/>
  <c r="H4852" i="2"/>
  <c r="J2973" i="3" s="1"/>
  <c r="G5056" i="2"/>
  <c r="I3003" i="3" s="1"/>
  <c r="H5056" i="2"/>
  <c r="J3003" i="3" s="1"/>
  <c r="G71" i="2"/>
  <c r="H71" i="2"/>
  <c r="G261" i="2"/>
  <c r="I52" i="3" s="1"/>
  <c r="H261" i="2"/>
  <c r="J52" i="3" s="1"/>
  <c r="G2" i="2"/>
  <c r="I2" i="3" s="1"/>
  <c r="H2" i="2"/>
  <c r="J2" i="3" s="1"/>
  <c r="G1092" i="2"/>
  <c r="H1092" i="2"/>
  <c r="G584" i="2"/>
  <c r="H584" i="2"/>
  <c r="G2475" i="2"/>
  <c r="I1831" i="3" s="1"/>
  <c r="H2475" i="2"/>
  <c r="J1831" i="3" s="1"/>
  <c r="G1299" i="2"/>
  <c r="H1299" i="2"/>
  <c r="G2421" i="2"/>
  <c r="H2421" i="2"/>
  <c r="G753" i="2"/>
  <c r="H753" i="2"/>
  <c r="G3158" i="2"/>
  <c r="I1880" i="3" s="1"/>
  <c r="H3158" i="2"/>
  <c r="J1880" i="3" s="1"/>
  <c r="G1300" i="2"/>
  <c r="H1300" i="2"/>
  <c r="G585" i="2"/>
  <c r="H585" i="2"/>
  <c r="G754" i="2"/>
  <c r="H754" i="2"/>
  <c r="G1301" i="2"/>
  <c r="H1301" i="2"/>
  <c r="G2652" i="2"/>
  <c r="I987" i="3" s="1"/>
  <c r="H2652" i="2"/>
  <c r="J987" i="3" s="1"/>
  <c r="G3877" i="2"/>
  <c r="H3877" i="2"/>
  <c r="G755" i="2"/>
  <c r="H755" i="2"/>
  <c r="G756" i="2"/>
  <c r="I2125" i="3" s="1"/>
  <c r="H756" i="2"/>
  <c r="J2125" i="3" s="1"/>
  <c r="G4740" i="2"/>
  <c r="I1994" i="3" s="1"/>
  <c r="H4740" i="2"/>
  <c r="J1994" i="3" s="1"/>
  <c r="G2369" i="2"/>
  <c r="H2369" i="2"/>
  <c r="G3046" i="2"/>
  <c r="H3046" i="2"/>
  <c r="G4644" i="2"/>
  <c r="I1206" i="3" s="1"/>
  <c r="H4644" i="2"/>
  <c r="J1206" i="3" s="1"/>
  <c r="G396" i="2"/>
  <c r="I359" i="3" s="1"/>
  <c r="H396" i="2"/>
  <c r="J359" i="3" s="1"/>
  <c r="G3075" i="2"/>
  <c r="I2577" i="3" s="1"/>
  <c r="H3075" i="2"/>
  <c r="J2577" i="3" s="1"/>
  <c r="G568" i="2"/>
  <c r="H568" i="2"/>
  <c r="G2273" i="2"/>
  <c r="I1586" i="3" s="1"/>
  <c r="H2273" i="2"/>
  <c r="J1586" i="3" s="1"/>
  <c r="G4380" i="2"/>
  <c r="I1574" i="3" s="1"/>
  <c r="H4380" i="2"/>
  <c r="J1574" i="3" s="1"/>
  <c r="G2332" i="2"/>
  <c r="I2150" i="3" s="1"/>
  <c r="H2332" i="2"/>
  <c r="J2150" i="3" s="1"/>
  <c r="G1302" i="2"/>
  <c r="H1302" i="2"/>
  <c r="G620" i="2"/>
  <c r="H620" i="2"/>
  <c r="G3117" i="2"/>
  <c r="I1491" i="3" s="1"/>
  <c r="H3117" i="2"/>
  <c r="J1491" i="3" s="1"/>
  <c r="G3878" i="2"/>
  <c r="H3878" i="2"/>
  <c r="G672" i="2"/>
  <c r="I1774" i="3" s="1"/>
  <c r="H672" i="2"/>
  <c r="J1774" i="3" s="1"/>
  <c r="G3131" i="2"/>
  <c r="I2173" i="3" s="1"/>
  <c r="H3131" i="2"/>
  <c r="J2173" i="3" s="1"/>
  <c r="G757" i="2"/>
  <c r="H757" i="2"/>
  <c r="G3100" i="2"/>
  <c r="H3100" i="2"/>
  <c r="G4286" i="2"/>
  <c r="H4286" i="2"/>
  <c r="G137" i="2"/>
  <c r="I853" i="3" s="1"/>
  <c r="H137" i="2"/>
  <c r="J853" i="3" s="1"/>
  <c r="G2370" i="2"/>
  <c r="I1461" i="3" s="1"/>
  <c r="H2370" i="2"/>
  <c r="J1461" i="3" s="1"/>
  <c r="G4521" i="2"/>
  <c r="I1560" i="3" s="1"/>
  <c r="H4521" i="2"/>
  <c r="J1560" i="3" s="1"/>
  <c r="G673" i="2"/>
  <c r="H673" i="2"/>
  <c r="G586" i="2"/>
  <c r="H586" i="2"/>
  <c r="G4887" i="2"/>
  <c r="I2646" i="3" s="1"/>
  <c r="H4887" i="2"/>
  <c r="J2646" i="3" s="1"/>
  <c r="G232" i="2"/>
  <c r="H232" i="2"/>
  <c r="G2422" i="2"/>
  <c r="H2422" i="2"/>
  <c r="G758" i="2"/>
  <c r="H758" i="2"/>
  <c r="G3990" i="2"/>
  <c r="I2710" i="3" s="1"/>
  <c r="H3990" i="2"/>
  <c r="J2710" i="3" s="1"/>
  <c r="G899" i="2"/>
  <c r="H899" i="2"/>
  <c r="G233" i="2"/>
  <c r="H233" i="2"/>
  <c r="G4981" i="2"/>
  <c r="I1171" i="3" s="1"/>
  <c r="H4981" i="2"/>
  <c r="J1171" i="3" s="1"/>
  <c r="G1863" i="2"/>
  <c r="H1863" i="2"/>
  <c r="G4217" i="2"/>
  <c r="H4217" i="2"/>
  <c r="G1864" i="2"/>
  <c r="H1864" i="2"/>
  <c r="G3470" i="2"/>
  <c r="H3470" i="2"/>
  <c r="G4514" i="2"/>
  <c r="I3085" i="3" s="1"/>
  <c r="H4514" i="2"/>
  <c r="J3085" i="3" s="1"/>
  <c r="G3471" i="2"/>
  <c r="H3471" i="2"/>
  <c r="G759" i="2"/>
  <c r="H759" i="2"/>
  <c r="G138" i="2"/>
  <c r="H138" i="2"/>
  <c r="G4020" i="2"/>
  <c r="I2928" i="3" s="1"/>
  <c r="H4020" i="2"/>
  <c r="J2928" i="3" s="1"/>
  <c r="G2084" i="2"/>
  <c r="H2084" i="2"/>
  <c r="G1865" i="2"/>
  <c r="H1865" i="2"/>
  <c r="G1866" i="2"/>
  <c r="H1866" i="2"/>
  <c r="G4391" i="2"/>
  <c r="I2613" i="3" s="1"/>
  <c r="H4391" i="2"/>
  <c r="J2613" i="3" s="1"/>
  <c r="G2858" i="2"/>
  <c r="I1832" i="3" s="1"/>
  <c r="H2858" i="2"/>
  <c r="J1832" i="3" s="1"/>
  <c r="G2753" i="2"/>
  <c r="H2753" i="2"/>
  <c r="G1303" i="2"/>
  <c r="H1303" i="2"/>
  <c r="G2553" i="2"/>
  <c r="H2553" i="2"/>
  <c r="G4744" i="2"/>
  <c r="H4744" i="2"/>
  <c r="G446" i="2"/>
  <c r="I140" i="3" s="1"/>
  <c r="H446" i="2"/>
  <c r="J140" i="3" s="1"/>
  <c r="G4243" i="2"/>
  <c r="I232" i="3" s="1"/>
  <c r="H4243" i="2"/>
  <c r="J232" i="3" s="1"/>
  <c r="G3052" i="2"/>
  <c r="I1198" i="3" s="1"/>
  <c r="H3052" i="2"/>
  <c r="J1198" i="3" s="1"/>
  <c r="G307" i="2"/>
  <c r="I257" i="3" s="1"/>
  <c r="H307" i="2"/>
  <c r="J257" i="3" s="1"/>
  <c r="G1093" i="2"/>
  <c r="I1775" i="3" s="1"/>
  <c r="H1093" i="2"/>
  <c r="J1775" i="3" s="1"/>
  <c r="G674" i="2"/>
  <c r="H674" i="2"/>
  <c r="G3297" i="2"/>
  <c r="H3297" i="2"/>
  <c r="G3204" i="2"/>
  <c r="H3204" i="2"/>
  <c r="G1304" i="2"/>
  <c r="H1304" i="2"/>
  <c r="G3246" i="2"/>
  <c r="I2402" i="3" s="1"/>
  <c r="H3246" i="2"/>
  <c r="J2402" i="3" s="1"/>
  <c r="G2391" i="2"/>
  <c r="H2391" i="2"/>
  <c r="G1556" i="2"/>
  <c r="H1556" i="2"/>
  <c r="G1867" i="2"/>
  <c r="H1867" i="2"/>
  <c r="G1305" i="2"/>
  <c r="H1305" i="2"/>
  <c r="G4445" i="2"/>
  <c r="I2807" i="3" s="1"/>
  <c r="H4445" i="2"/>
  <c r="J2807" i="3" s="1"/>
  <c r="G3247" i="2"/>
  <c r="H3247" i="2"/>
  <c r="G4186" i="2"/>
  <c r="I1947" i="3" s="1"/>
  <c r="H4186" i="2"/>
  <c r="J1947" i="3" s="1"/>
  <c r="G2476" i="2"/>
  <c r="H2476" i="2"/>
  <c r="G4945" i="2"/>
  <c r="I219" i="3" s="1"/>
  <c r="H4945" i="2"/>
  <c r="J219" i="3" s="1"/>
  <c r="G1306" i="2"/>
  <c r="H1306" i="2"/>
  <c r="G3472" i="2"/>
  <c r="H3472" i="2"/>
  <c r="G1094" i="2"/>
  <c r="H1094" i="2"/>
  <c r="G1095" i="2"/>
  <c r="H1095" i="2"/>
  <c r="G2085" i="2"/>
  <c r="I1764" i="3" s="1"/>
  <c r="H2085" i="2"/>
  <c r="J1764" i="3" s="1"/>
  <c r="G207" i="2"/>
  <c r="H207" i="2"/>
  <c r="G1557" i="2"/>
  <c r="H1557" i="2"/>
  <c r="G3755" i="2"/>
  <c r="H3755" i="2"/>
  <c r="G1307" i="2"/>
  <c r="H1307" i="2"/>
  <c r="G3991" i="2"/>
  <c r="I1113" i="3" s="1"/>
  <c r="H3991" i="2"/>
  <c r="J1113" i="3" s="1"/>
  <c r="G3462" i="2"/>
  <c r="I2673" i="3" s="1"/>
  <c r="H3462" i="2"/>
  <c r="J2673" i="3" s="1"/>
  <c r="G4901" i="2"/>
  <c r="I3050" i="3" s="1"/>
  <c r="H4901" i="2"/>
  <c r="J3050" i="3" s="1"/>
  <c r="G2086" i="2"/>
  <c r="H2086" i="2"/>
  <c r="G2087" i="2"/>
  <c r="I883" i="3" s="1"/>
  <c r="H2087" i="2"/>
  <c r="J883" i="3" s="1"/>
  <c r="G157" i="2"/>
  <c r="H157" i="2"/>
  <c r="G1096" i="2"/>
  <c r="H1096" i="2"/>
  <c r="G2477" i="2"/>
  <c r="H2477" i="2"/>
  <c r="G3205" i="2"/>
  <c r="H3205" i="2"/>
  <c r="G3058" i="2"/>
  <c r="I2576" i="3" s="1"/>
  <c r="H3058" i="2"/>
  <c r="J2576" i="3" s="1"/>
  <c r="G4888" i="2"/>
  <c r="I1167" i="3" s="1"/>
  <c r="H4888" i="2"/>
  <c r="J1167" i="3" s="1"/>
  <c r="G3673" i="2"/>
  <c r="H3673" i="2"/>
  <c r="G3248" i="2"/>
  <c r="H3248" i="2"/>
  <c r="G2554" i="2"/>
  <c r="H2554" i="2"/>
  <c r="G4021" i="2"/>
  <c r="I2929" i="3" s="1"/>
  <c r="H4021" i="2"/>
  <c r="J2929" i="3" s="1"/>
  <c r="G438" i="2"/>
  <c r="H438" i="2"/>
  <c r="G4902" i="2"/>
  <c r="I2288" i="3" s="1"/>
  <c r="H4902" i="2"/>
  <c r="J2288" i="3" s="1"/>
  <c r="G5042" i="2"/>
  <c r="I2499" i="3" s="1"/>
  <c r="H5042" i="2"/>
  <c r="J2499" i="3" s="1"/>
  <c r="G2938" i="2"/>
  <c r="H2938" i="2"/>
  <c r="G1308" i="2"/>
  <c r="H1308" i="2"/>
  <c r="G4327" i="2"/>
  <c r="I169" i="3" s="1"/>
  <c r="H4327" i="2"/>
  <c r="J169" i="3" s="1"/>
  <c r="G2423" i="2"/>
  <c r="I299" i="3" s="1"/>
  <c r="H2423" i="2"/>
  <c r="J299" i="3" s="1"/>
  <c r="G900" i="2"/>
  <c r="H900" i="2"/>
  <c r="G1097" i="2"/>
  <c r="H1097" i="2"/>
  <c r="G1558" i="2"/>
  <c r="H1558" i="2"/>
  <c r="G3249" i="2"/>
  <c r="I1059" i="3" s="1"/>
  <c r="H3249" i="2"/>
  <c r="J1059" i="3" s="1"/>
  <c r="G4328" i="2"/>
  <c r="I2802" i="3" s="1"/>
  <c r="H4328" i="2"/>
  <c r="J2802" i="3" s="1"/>
  <c r="G2288" i="2"/>
  <c r="I1821" i="3" s="1"/>
  <c r="H2288" i="2"/>
  <c r="J1821" i="3" s="1"/>
  <c r="G2424" i="2"/>
  <c r="I1462" i="3" s="1"/>
  <c r="H2424" i="2"/>
  <c r="J1462" i="3" s="1"/>
  <c r="G5098" i="2"/>
  <c r="I3042" i="3" s="1"/>
  <c r="H5098" i="2"/>
  <c r="J3042" i="3" s="1"/>
  <c r="G3206" i="2"/>
  <c r="I160" i="3" s="1"/>
  <c r="H3206" i="2"/>
  <c r="J160" i="3" s="1"/>
  <c r="G2555" i="2"/>
  <c r="H2555" i="2"/>
  <c r="G760" i="2"/>
  <c r="H760" i="2"/>
  <c r="G436" i="2"/>
  <c r="I1758" i="3" s="1"/>
  <c r="H436" i="2"/>
  <c r="J1758" i="3" s="1"/>
  <c r="G3104" i="2"/>
  <c r="H3104" i="2"/>
  <c r="G621" i="2"/>
  <c r="H621" i="2"/>
  <c r="G2351" i="2"/>
  <c r="H2351" i="2"/>
  <c r="G4119" i="2"/>
  <c r="H4119" i="2"/>
  <c r="G3105" i="2"/>
  <c r="H3105" i="2"/>
  <c r="G622" i="2"/>
  <c r="H622" i="2"/>
  <c r="G474" i="2"/>
  <c r="H474" i="2"/>
  <c r="G4359" i="2"/>
  <c r="I3083" i="3" s="1"/>
  <c r="H4359" i="2"/>
  <c r="J3083" i="3" s="1"/>
  <c r="G2425" i="2"/>
  <c r="H2425" i="2"/>
  <c r="G675" i="2"/>
  <c r="H675" i="2"/>
  <c r="G4234" i="2"/>
  <c r="I2054" i="3" s="1"/>
  <c r="H4234" i="2"/>
  <c r="J2054" i="3" s="1"/>
  <c r="G99" i="2"/>
  <c r="H99" i="2"/>
  <c r="G676" i="2"/>
  <c r="H676" i="2"/>
  <c r="G482" i="2"/>
  <c r="I1410" i="3" s="1"/>
  <c r="H482" i="2"/>
  <c r="J1410" i="3" s="1"/>
  <c r="G2392" i="2"/>
  <c r="H2392" i="2"/>
  <c r="G2426" i="2"/>
  <c r="H2426" i="2"/>
  <c r="G4853" i="2"/>
  <c r="I2741" i="3" s="1"/>
  <c r="H4853" i="2"/>
  <c r="J2741" i="3" s="1"/>
  <c r="G3250" i="2"/>
  <c r="H3250" i="2"/>
  <c r="G4530" i="2"/>
  <c r="I1561" i="3" s="1"/>
  <c r="H4530" i="2"/>
  <c r="J1561" i="3" s="1"/>
  <c r="G5164" i="2"/>
  <c r="I3186" i="3" s="1"/>
  <c r="H5164" i="2"/>
  <c r="J3186" i="3" s="1"/>
  <c r="G5207" i="2"/>
  <c r="I2954" i="3" s="1"/>
  <c r="H5207" i="2"/>
  <c r="J2954" i="3" s="1"/>
  <c r="G3545" i="2"/>
  <c r="H3545" i="2"/>
  <c r="G3715" i="2"/>
  <c r="I2584" i="3" s="1"/>
  <c r="H3715" i="2"/>
  <c r="J2584" i="3" s="1"/>
  <c r="G2345" i="2"/>
  <c r="I154" i="3" s="1"/>
  <c r="H2345" i="2"/>
  <c r="J154" i="3" s="1"/>
  <c r="G3887" i="2"/>
  <c r="H3887" i="2"/>
  <c r="G2556" i="2"/>
  <c r="H2556" i="2"/>
  <c r="G112" i="2"/>
  <c r="H112" i="2"/>
  <c r="G512" i="2"/>
  <c r="I2126" i="3" s="1"/>
  <c r="H512" i="2"/>
  <c r="J2126" i="3" s="1"/>
  <c r="G416" i="2"/>
  <c r="I1757" i="3" s="1"/>
  <c r="H416" i="2"/>
  <c r="J1757" i="3" s="1"/>
  <c r="G437" i="2"/>
  <c r="I289" i="3" s="1"/>
  <c r="H437" i="2"/>
  <c r="J289" i="3" s="1"/>
  <c r="G4823" i="2"/>
  <c r="H4823" i="2"/>
  <c r="G2859" i="2"/>
  <c r="I988" i="3" s="1"/>
  <c r="H2859" i="2"/>
  <c r="J988" i="3" s="1"/>
  <c r="G1559" i="2"/>
  <c r="H1559" i="2"/>
  <c r="G2990" i="2"/>
  <c r="I408" i="3" s="1"/>
  <c r="H2990" i="2"/>
  <c r="J408" i="3" s="1"/>
  <c r="G2088" i="2"/>
  <c r="H2088" i="2"/>
  <c r="G67" i="2"/>
  <c r="H67" i="2"/>
  <c r="G4" i="2"/>
  <c r="I29" i="3" s="1"/>
  <c r="H4" i="2"/>
  <c r="J29" i="3" s="1"/>
  <c r="G1560" i="2"/>
  <c r="H1560" i="2"/>
  <c r="G3473" i="2"/>
  <c r="H3473" i="2"/>
  <c r="G4071" i="2"/>
  <c r="I2051" i="3" s="1"/>
  <c r="H4071" i="2"/>
  <c r="J2051" i="3" s="1"/>
  <c r="G3756" i="2"/>
  <c r="I2409" i="3" s="1"/>
  <c r="H3756" i="2"/>
  <c r="J2409" i="3" s="1"/>
  <c r="G2304" i="2"/>
  <c r="H2304" i="2"/>
  <c r="G1309" i="2"/>
  <c r="H1309" i="2"/>
  <c r="G3674" i="2"/>
  <c r="I2410" i="3" s="1"/>
  <c r="H3674" i="2"/>
  <c r="J2410" i="3" s="1"/>
  <c r="G1310" i="2"/>
  <c r="I901" i="3" s="1"/>
  <c r="H1310" i="2"/>
  <c r="J901" i="3" s="1"/>
  <c r="G1561" i="2"/>
  <c r="I1776" i="3" s="1"/>
  <c r="H1561" i="2"/>
  <c r="J1776" i="3" s="1"/>
  <c r="G4566" i="2"/>
  <c r="I1620" i="3" s="1"/>
  <c r="H4566" i="2"/>
  <c r="J1620" i="3" s="1"/>
  <c r="G1098" i="2"/>
  <c r="I2127" i="3" s="1"/>
  <c r="H1098" i="2"/>
  <c r="J2127" i="3" s="1"/>
  <c r="G4037" i="2"/>
  <c r="I2880" i="3" s="1"/>
  <c r="H4037" i="2"/>
  <c r="J2880" i="3" s="1"/>
  <c r="G3207" i="2"/>
  <c r="I161" i="3" s="1"/>
  <c r="H3207" i="2"/>
  <c r="J161" i="3" s="1"/>
  <c r="G2860" i="2"/>
  <c r="H2860" i="2"/>
  <c r="G350" i="2"/>
  <c r="I866" i="3" s="1"/>
  <c r="H350" i="2"/>
  <c r="J866" i="3" s="1"/>
  <c r="G3992" i="2"/>
  <c r="H3992" i="2"/>
  <c r="G3628" i="2"/>
  <c r="H3628" i="2"/>
  <c r="G4691" i="2"/>
  <c r="I3099" i="3" s="1"/>
  <c r="H4691" i="2"/>
  <c r="J3099" i="3" s="1"/>
  <c r="G3850" i="2"/>
  <c r="I2530" i="3" s="1"/>
  <c r="H3850" i="2"/>
  <c r="J2530" i="3" s="1"/>
  <c r="G1868" i="2"/>
  <c r="I1777" i="3" s="1"/>
  <c r="H1868" i="2"/>
  <c r="J1777" i="3" s="1"/>
  <c r="G3298" i="2"/>
  <c r="H3298" i="2"/>
  <c r="G4932" i="2"/>
  <c r="I2648" i="3" s="1"/>
  <c r="H4932" i="2"/>
  <c r="J2648" i="3" s="1"/>
  <c r="G182" i="2"/>
  <c r="I854" i="3" s="1"/>
  <c r="H182" i="2"/>
  <c r="J854" i="3" s="1"/>
  <c r="G3629" i="2"/>
  <c r="H3629" i="2"/>
  <c r="G2861" i="2"/>
  <c r="I989" i="3" s="1"/>
  <c r="H2861" i="2"/>
  <c r="J989" i="3" s="1"/>
  <c r="G2653" i="2"/>
  <c r="I2874" i="3" s="1"/>
  <c r="H2653" i="2"/>
  <c r="J2874" i="3" s="1"/>
  <c r="G4022" i="2"/>
  <c r="I1114" i="3" s="1"/>
  <c r="H4022" i="2"/>
  <c r="J1114" i="3" s="1"/>
  <c r="G677" i="2"/>
  <c r="H677" i="2"/>
  <c r="G4653" i="2"/>
  <c r="I2265" i="3" s="1"/>
  <c r="H4653" i="2"/>
  <c r="J2265" i="3" s="1"/>
  <c r="G1099" i="2"/>
  <c r="H1099" i="2"/>
  <c r="G3386" i="2"/>
  <c r="H3386" i="2"/>
  <c r="G3387" i="2"/>
  <c r="H3387" i="2"/>
  <c r="G2089" i="2"/>
  <c r="I884" i="3" s="1"/>
  <c r="H2089" i="2"/>
  <c r="J884" i="3" s="1"/>
  <c r="G1869" i="2"/>
  <c r="H1869" i="2"/>
  <c r="G1311" i="2"/>
  <c r="H1311" i="2"/>
  <c r="G3474" i="2"/>
  <c r="I400" i="3" s="1"/>
  <c r="H3474" i="2"/>
  <c r="J400" i="3" s="1"/>
  <c r="G3448" i="2"/>
  <c r="H3448" i="2"/>
  <c r="G3551" i="2"/>
  <c r="H3551" i="2"/>
  <c r="G4807" i="2"/>
  <c r="I3105" i="3" s="1"/>
  <c r="H4807" i="2"/>
  <c r="J3105" i="3" s="1"/>
  <c r="G3848" i="2"/>
  <c r="I2678" i="3" s="1"/>
  <c r="H3848" i="2"/>
  <c r="J2678" i="3" s="1"/>
  <c r="G2862" i="2"/>
  <c r="I1833" i="3" s="1"/>
  <c r="H2862" i="2"/>
  <c r="J1833" i="3" s="1"/>
  <c r="G2090" i="2"/>
  <c r="H2090" i="2"/>
  <c r="G3962" i="2"/>
  <c r="H3962" i="2"/>
  <c r="G2347" i="2"/>
  <c r="I2565" i="3" s="1"/>
  <c r="H2347" i="2"/>
  <c r="J2565" i="3" s="1"/>
  <c r="G1562" i="2"/>
  <c r="I902" i="3" s="1"/>
  <c r="H1562" i="2"/>
  <c r="J902" i="3" s="1"/>
  <c r="G12" i="2"/>
  <c r="H12" i="2"/>
  <c r="G2654" i="2"/>
  <c r="H2654" i="2"/>
  <c r="G4596" i="2"/>
  <c r="I2309" i="3" s="1"/>
  <c r="H4596" i="2"/>
  <c r="J2309" i="3" s="1"/>
  <c r="G3343" i="2"/>
  <c r="I1186" i="3" s="1"/>
  <c r="H3343" i="2"/>
  <c r="J1186" i="3" s="1"/>
  <c r="G158" i="2"/>
  <c r="I855" i="3" s="1"/>
  <c r="H158" i="2"/>
  <c r="J855" i="3" s="1"/>
  <c r="G2393" i="2"/>
  <c r="I2151" i="3" s="1"/>
  <c r="H2393" i="2"/>
  <c r="J2151" i="3" s="1"/>
  <c r="G4957" i="2"/>
  <c r="I2977" i="3" s="1"/>
  <c r="H4957" i="2"/>
  <c r="J2977" i="3" s="1"/>
  <c r="G4881" i="2"/>
  <c r="I2488" i="3" s="1"/>
  <c r="H4881" i="2"/>
  <c r="J2488" i="3" s="1"/>
  <c r="G2754" i="2"/>
  <c r="H2754" i="2"/>
  <c r="G323" i="2"/>
  <c r="H323" i="2"/>
  <c r="G4922" i="2"/>
  <c r="I2899" i="3" s="1"/>
  <c r="H4922" i="2"/>
  <c r="J2899" i="3" s="1"/>
  <c r="G3630" i="2"/>
  <c r="H3630" i="2"/>
  <c r="G1563" i="2"/>
  <c r="H1563" i="2"/>
  <c r="G4480" i="2"/>
  <c r="I3116" i="3" s="1"/>
  <c r="H4480" i="2"/>
  <c r="J3116" i="3" s="1"/>
  <c r="G439" i="2"/>
  <c r="H439" i="2"/>
  <c r="G4236" i="2"/>
  <c r="I333" i="3" s="1"/>
  <c r="H4236" i="2"/>
  <c r="J333" i="3" s="1"/>
  <c r="G2371" i="2"/>
  <c r="H2371" i="2"/>
  <c r="G901" i="2"/>
  <c r="H901" i="2"/>
  <c r="G1312" i="2"/>
  <c r="H1312" i="2"/>
  <c r="G678" i="2"/>
  <c r="H678" i="2"/>
  <c r="G84" i="2"/>
  <c r="I2552" i="3" s="1"/>
  <c r="H84" i="2"/>
  <c r="J2552" i="3" s="1"/>
  <c r="G2427" i="2"/>
  <c r="H2427" i="2"/>
  <c r="G2277" i="2"/>
  <c r="H2277" i="2"/>
  <c r="G2557" i="2"/>
  <c r="H2557" i="2"/>
  <c r="G587" i="2"/>
  <c r="H587" i="2"/>
  <c r="G2394" i="2"/>
  <c r="H2394" i="2"/>
  <c r="G761" i="2"/>
  <c r="H761" i="2"/>
  <c r="G3159" i="2"/>
  <c r="I1492" i="3" s="1"/>
  <c r="H3159" i="2"/>
  <c r="J1492" i="3" s="1"/>
  <c r="G3675" i="2"/>
  <c r="H3675" i="2"/>
  <c r="G4967" i="2"/>
  <c r="I2827" i="3" s="1"/>
  <c r="H4967" i="2"/>
  <c r="J2827" i="3" s="1"/>
  <c r="G3063" i="2"/>
  <c r="H3063" i="2"/>
  <c r="G4187" i="2"/>
  <c r="I1128" i="3" s="1"/>
  <c r="H4187" i="2"/>
  <c r="J1128" i="3" s="1"/>
  <c r="G1100" i="2"/>
  <c r="H1100" i="2"/>
  <c r="G364" i="2"/>
  <c r="H364" i="2"/>
  <c r="G159" i="2"/>
  <c r="H159" i="2"/>
  <c r="G1870" i="2"/>
  <c r="I903" i="3" s="1"/>
  <c r="H1870" i="2"/>
  <c r="J903" i="3" s="1"/>
  <c r="G762" i="2"/>
  <c r="H762" i="2"/>
  <c r="G1101" i="2"/>
  <c r="H1101" i="2"/>
  <c r="G1564" i="2"/>
  <c r="H1564" i="2"/>
  <c r="G3552" i="2"/>
  <c r="H3552" i="2"/>
  <c r="G4819" i="2"/>
  <c r="H4819" i="2"/>
  <c r="G4952" i="2"/>
  <c r="I2008" i="3" s="1"/>
  <c r="H4952" i="2"/>
  <c r="J2008" i="3" s="1"/>
  <c r="G413" i="2"/>
  <c r="I2371" i="3" s="1"/>
  <c r="H413" i="2"/>
  <c r="J2371" i="3" s="1"/>
  <c r="G3082" i="2"/>
  <c r="I2174" i="3" s="1"/>
  <c r="H3082" i="2"/>
  <c r="J2174" i="3" s="1"/>
  <c r="G3043" i="2"/>
  <c r="H3043" i="2"/>
  <c r="G404" i="2"/>
  <c r="H404" i="2"/>
  <c r="G2091" i="2"/>
  <c r="H2091" i="2"/>
  <c r="G1871" i="2"/>
  <c r="H1871" i="2"/>
  <c r="G4708" i="2"/>
  <c r="I2736" i="3" s="1"/>
  <c r="H4708" i="2"/>
  <c r="J2736" i="3" s="1"/>
  <c r="G4430" i="2"/>
  <c r="I2614" i="3" s="1"/>
  <c r="H4430" i="2"/>
  <c r="J2614" i="3" s="1"/>
  <c r="G1313" i="2"/>
  <c r="H1313" i="2"/>
  <c r="G4572" i="2"/>
  <c r="I1148" i="3" s="1"/>
  <c r="H4572" i="2"/>
  <c r="J1148" i="3" s="1"/>
  <c r="G8" i="2"/>
  <c r="H8" i="2"/>
  <c r="G43" i="2"/>
  <c r="I1390" i="3" s="1"/>
  <c r="H43" i="2"/>
  <c r="J1390" i="3" s="1"/>
  <c r="G3208" i="2"/>
  <c r="H3208" i="2"/>
  <c r="G3993" i="2"/>
  <c r="H3993" i="2"/>
  <c r="G679" i="2"/>
  <c r="H679" i="2"/>
  <c r="G4120" i="2"/>
  <c r="I2600" i="3" s="1"/>
  <c r="H4120" i="2"/>
  <c r="J2600" i="3" s="1"/>
  <c r="G4097" i="2"/>
  <c r="I2796" i="3" s="1"/>
  <c r="H4097" i="2"/>
  <c r="J2796" i="3" s="1"/>
  <c r="G5086" i="2"/>
  <c r="I3054" i="3" s="1"/>
  <c r="H5086" i="2"/>
  <c r="J3054" i="3" s="1"/>
  <c r="G4121" i="2"/>
  <c r="I1948" i="3" s="1"/>
  <c r="H4121" i="2"/>
  <c r="J1948" i="3" s="1"/>
  <c r="G3631" i="2"/>
  <c r="H3631" i="2"/>
  <c r="G2939" i="2"/>
  <c r="H2939" i="2"/>
  <c r="G483" i="2"/>
  <c r="H483" i="2"/>
  <c r="G763" i="2"/>
  <c r="H763" i="2"/>
  <c r="G306" i="2"/>
  <c r="I1192" i="3" s="1"/>
  <c r="H306" i="2"/>
  <c r="J1192" i="3" s="1"/>
  <c r="G3870" i="2"/>
  <c r="I215" i="3" s="1"/>
  <c r="H3870" i="2"/>
  <c r="J215" i="3" s="1"/>
  <c r="G2395" i="2"/>
  <c r="I1834" i="3" s="1"/>
  <c r="H2395" i="2"/>
  <c r="J1834" i="3" s="1"/>
  <c r="G2092" i="2"/>
  <c r="H2092" i="2"/>
  <c r="G3716" i="2"/>
  <c r="H3716" i="2"/>
  <c r="G1565" i="2"/>
  <c r="H1565" i="2"/>
  <c r="G680" i="2"/>
  <c r="H680" i="2"/>
  <c r="G2372" i="2"/>
  <c r="H2372" i="2"/>
  <c r="G4862" i="2"/>
  <c r="H4862" i="2"/>
  <c r="G2093" i="2"/>
  <c r="H2093" i="2"/>
  <c r="G3757" i="2"/>
  <c r="I1909" i="3" s="1"/>
  <c r="H3757" i="2"/>
  <c r="J1909" i="3" s="1"/>
  <c r="G1566" i="2"/>
  <c r="H1566" i="2"/>
  <c r="G1872" i="2"/>
  <c r="H1872" i="2"/>
  <c r="G1873" i="2"/>
  <c r="H1873" i="2"/>
  <c r="G2094" i="2"/>
  <c r="H2094" i="2"/>
  <c r="G1567" i="2"/>
  <c r="H1567" i="2"/>
  <c r="G4060" i="2"/>
  <c r="H4060" i="2"/>
  <c r="G234" i="2"/>
  <c r="H234" i="2"/>
  <c r="G3388" i="2"/>
  <c r="H3388" i="2"/>
  <c r="G3475" i="2"/>
  <c r="I1615" i="3" s="1"/>
  <c r="H3475" i="2"/>
  <c r="J1615" i="3" s="1"/>
  <c r="G4038" i="2"/>
  <c r="H4038" i="2"/>
  <c r="G1314" i="2"/>
  <c r="H1314" i="2"/>
  <c r="G1315" i="2"/>
  <c r="H1315" i="2"/>
  <c r="G208" i="2"/>
  <c r="H208" i="2"/>
  <c r="G2655" i="2"/>
  <c r="I990" i="3" s="1"/>
  <c r="H2655" i="2"/>
  <c r="J990" i="3" s="1"/>
  <c r="G1316" i="2"/>
  <c r="H1316" i="2"/>
  <c r="G2755" i="2"/>
  <c r="H2755" i="2"/>
  <c r="G4458" i="2"/>
  <c r="I2454" i="3" s="1"/>
  <c r="H4458" i="2"/>
  <c r="J2454" i="3" s="1"/>
  <c r="G1317" i="2"/>
  <c r="H1317" i="2"/>
  <c r="G1318" i="2"/>
  <c r="H1318" i="2"/>
  <c r="G5185" i="2"/>
  <c r="I3094" i="3" s="1"/>
  <c r="H5185" i="2"/>
  <c r="J3094" i="3" s="1"/>
  <c r="G1319" i="2"/>
  <c r="I904" i="3" s="1"/>
  <c r="H1319" i="2"/>
  <c r="J904" i="3" s="1"/>
  <c r="G5057" i="2"/>
  <c r="I2295" i="3" s="1"/>
  <c r="H5057" i="2"/>
  <c r="J2295" i="3" s="1"/>
  <c r="G4446" i="2"/>
  <c r="I3021" i="3" s="1"/>
  <c r="H4446" i="2"/>
  <c r="J3021" i="3" s="1"/>
  <c r="G2095" i="2"/>
  <c r="H2095" i="2"/>
  <c r="G902" i="2"/>
  <c r="H902" i="2"/>
  <c r="G3132" i="2"/>
  <c r="H3132" i="2"/>
  <c r="G4203" i="2"/>
  <c r="I1592" i="3" s="1"/>
  <c r="H4203" i="2"/>
  <c r="J1592" i="3" s="1"/>
  <c r="G2337" i="2"/>
  <c r="H2337" i="2"/>
  <c r="G4348" i="2"/>
  <c r="I2609" i="3" s="1"/>
  <c r="H4348" i="2"/>
  <c r="J2609" i="3" s="1"/>
  <c r="G3903" i="2"/>
  <c r="H3903" i="2"/>
  <c r="G3053" i="2"/>
  <c r="I1052" i="3" s="1"/>
  <c r="H3053" i="2"/>
  <c r="J1052" i="3" s="1"/>
  <c r="G2096" i="2"/>
  <c r="H2096" i="2"/>
  <c r="G2863" i="2"/>
  <c r="I2389" i="3" s="1"/>
  <c r="H2863" i="2"/>
  <c r="J2389" i="3" s="1"/>
  <c r="G533" i="2"/>
  <c r="I2128" i="3" s="1"/>
  <c r="H533" i="2"/>
  <c r="J2128" i="3" s="1"/>
  <c r="G1874" i="2"/>
  <c r="H1874" i="2"/>
  <c r="G3758" i="2"/>
  <c r="I2197" i="3" s="1"/>
  <c r="H3758" i="2"/>
  <c r="J2197" i="3" s="1"/>
  <c r="G2305" i="2"/>
  <c r="I2387" i="3" s="1"/>
  <c r="H2305" i="2"/>
  <c r="J2387" i="3" s="1"/>
  <c r="G3344" i="2"/>
  <c r="I1060" i="3" s="1"/>
  <c r="H3344" i="2"/>
  <c r="J1060" i="3" s="1"/>
  <c r="G2306" i="2"/>
  <c r="I972" i="3" s="1"/>
  <c r="H2306" i="2"/>
  <c r="J972" i="3" s="1"/>
  <c r="G1875" i="2"/>
  <c r="H1875" i="2"/>
  <c r="G534" i="2"/>
  <c r="I905" i="3" s="1"/>
  <c r="H534" i="2"/>
  <c r="J905" i="3" s="1"/>
  <c r="G5006" i="2"/>
  <c r="H5006" i="2"/>
  <c r="G1876" i="2"/>
  <c r="H1876" i="2"/>
  <c r="G3345" i="2"/>
  <c r="I1061" i="3" s="1"/>
  <c r="H3345" i="2"/>
  <c r="J1061" i="3" s="1"/>
  <c r="G5007" i="2"/>
  <c r="I394" i="3" s="1"/>
  <c r="H5007" i="2"/>
  <c r="J394" i="3" s="1"/>
  <c r="G1877" i="2"/>
  <c r="H1877" i="2"/>
  <c r="G1320" i="2"/>
  <c r="H1320" i="2"/>
  <c r="G1568" i="2"/>
  <c r="I906" i="3" s="1"/>
  <c r="H1568" i="2"/>
  <c r="J906" i="3" s="1"/>
  <c r="G1878" i="2"/>
  <c r="H1878" i="2"/>
  <c r="G1879" i="2"/>
  <c r="H1879" i="2"/>
  <c r="G5008" i="2"/>
  <c r="H5008" i="2"/>
  <c r="G3066" i="2"/>
  <c r="I1872" i="3" s="1"/>
  <c r="H3066" i="2"/>
  <c r="J1872" i="3" s="1"/>
  <c r="G3842" i="2"/>
  <c r="I365" i="3" s="1"/>
  <c r="H3842" i="2"/>
  <c r="J365" i="3" s="1"/>
  <c r="G3032" i="2"/>
  <c r="I1581" i="3" s="1"/>
  <c r="H3032" i="2"/>
  <c r="J1581" i="3" s="1"/>
  <c r="G903" i="2"/>
  <c r="H903" i="2"/>
  <c r="G2097" i="2"/>
  <c r="H2097" i="2"/>
  <c r="G3071" i="2"/>
  <c r="I1493" i="3" s="1"/>
  <c r="H3071" i="2"/>
  <c r="J1493" i="3" s="1"/>
  <c r="G5202" i="2"/>
  <c r="I2322" i="3" s="1"/>
  <c r="H5202" i="2"/>
  <c r="J2322" i="3" s="1"/>
  <c r="G3160" i="2"/>
  <c r="H3160" i="2"/>
  <c r="G1569" i="2"/>
  <c r="H1569" i="2"/>
  <c r="G1570" i="2"/>
  <c r="H1570" i="2"/>
  <c r="G3161" i="2"/>
  <c r="H3161" i="2"/>
  <c r="G3933" i="2"/>
  <c r="H3933" i="2"/>
  <c r="G1102" i="2"/>
  <c r="H1102" i="2"/>
  <c r="G4204" i="2"/>
  <c r="I2435" i="3" s="1"/>
  <c r="H4204" i="2"/>
  <c r="J2435" i="3" s="1"/>
  <c r="G2558" i="2"/>
  <c r="H2558" i="2"/>
  <c r="G2559" i="2"/>
  <c r="H2559" i="2"/>
  <c r="G5114" i="2"/>
  <c r="H5114" i="2"/>
  <c r="G2940" i="2"/>
  <c r="H2940" i="2"/>
  <c r="G4627" i="2"/>
  <c r="H4627" i="2"/>
  <c r="G3209" i="2"/>
  <c r="H3209" i="2"/>
  <c r="G4938" i="2"/>
  <c r="H4938" i="2"/>
  <c r="G5144" i="2"/>
  <c r="I3111" i="3" s="1"/>
  <c r="H5144" i="2"/>
  <c r="J3111" i="3" s="1"/>
  <c r="G1103" i="2"/>
  <c r="H1103" i="2"/>
  <c r="G623" i="2"/>
  <c r="H623" i="2"/>
  <c r="G764" i="2"/>
  <c r="H764" i="2"/>
  <c r="G3632" i="2"/>
  <c r="I2585" i="3" s="1"/>
  <c r="H3632" i="2"/>
  <c r="J2585" i="3" s="1"/>
  <c r="G4617" i="2"/>
  <c r="I3086" i="3" s="1"/>
  <c r="H4617" i="2"/>
  <c r="J3086" i="3" s="1"/>
  <c r="G2373" i="2"/>
  <c r="I1463" i="3" s="1"/>
  <c r="H2373" i="2"/>
  <c r="J1463" i="3" s="1"/>
  <c r="G3599" i="2"/>
  <c r="H3599" i="2"/>
  <c r="G59" i="2"/>
  <c r="H59" i="2"/>
  <c r="G4544" i="2"/>
  <c r="I237" i="3" s="1"/>
  <c r="H4544" i="2"/>
  <c r="J237" i="3" s="1"/>
  <c r="G904" i="2"/>
  <c r="H904" i="2"/>
  <c r="G5036" i="2"/>
  <c r="I1174" i="3" s="1"/>
  <c r="H5036" i="2"/>
  <c r="J1174" i="3" s="1"/>
  <c r="G4431" i="2"/>
  <c r="H4431" i="2"/>
  <c r="G3546" i="2"/>
  <c r="H3546" i="2"/>
  <c r="G681" i="2"/>
  <c r="H681" i="2"/>
  <c r="G905" i="2"/>
  <c r="H905" i="2"/>
  <c r="G125" i="2"/>
  <c r="H125" i="2"/>
  <c r="G2478" i="2"/>
  <c r="I1464" i="3" s="1"/>
  <c r="H2478" i="2"/>
  <c r="J1464" i="3" s="1"/>
  <c r="G682" i="2"/>
  <c r="I2557" i="3" s="1"/>
  <c r="H682" i="2"/>
  <c r="J2557" i="3" s="1"/>
  <c r="G5181" i="2"/>
  <c r="I2838" i="3" s="1"/>
  <c r="H5181" i="2"/>
  <c r="J2838" i="3" s="1"/>
  <c r="G4731" i="2"/>
  <c r="I2819" i="3" s="1"/>
  <c r="H4731" i="2"/>
  <c r="J2819" i="3" s="1"/>
  <c r="G4132" i="2"/>
  <c r="H4132" i="2"/>
  <c r="G2479" i="2"/>
  <c r="I2390" i="3" s="1"/>
  <c r="H2479" i="2"/>
  <c r="J2390" i="3" s="1"/>
  <c r="G321" i="2"/>
  <c r="H321" i="2"/>
  <c r="G5003" i="2"/>
  <c r="I1595" i="3" s="1"/>
  <c r="H5003" i="2"/>
  <c r="J1595" i="3" s="1"/>
  <c r="G4811" i="2"/>
  <c r="I2670" i="3" s="1"/>
  <c r="H4811" i="2"/>
  <c r="J2670" i="3" s="1"/>
  <c r="G906" i="2"/>
  <c r="H906" i="2"/>
  <c r="G2428" i="2"/>
  <c r="H2428" i="2"/>
  <c r="G4722" i="2"/>
  <c r="I2475" i="3" s="1"/>
  <c r="H4722" i="2"/>
  <c r="J2475" i="3" s="1"/>
  <c r="G1104" i="2"/>
  <c r="H1104" i="2"/>
  <c r="G2656" i="2"/>
  <c r="I1835" i="3" s="1"/>
  <c r="H2656" i="2"/>
  <c r="J1835" i="3" s="1"/>
  <c r="G765" i="2"/>
  <c r="H765" i="2"/>
  <c r="G907" i="2"/>
  <c r="H907" i="2"/>
  <c r="G3633" i="2"/>
  <c r="I16" i="3" s="1"/>
  <c r="H3633" i="2"/>
  <c r="J16" i="3" s="1"/>
  <c r="G3600" i="2"/>
  <c r="H3600" i="2"/>
  <c r="G683" i="2"/>
  <c r="I1415" i="3" s="1"/>
  <c r="H683" i="2"/>
  <c r="J1415" i="3" s="1"/>
  <c r="G908" i="2"/>
  <c r="I1416" i="3" s="1"/>
  <c r="H908" i="2"/>
  <c r="J1416" i="3" s="1"/>
  <c r="G3389" i="2"/>
  <c r="I1054" i="3" s="1"/>
  <c r="H3389" i="2"/>
  <c r="J1054" i="3" s="1"/>
  <c r="G1321" i="2"/>
  <c r="H1321" i="2"/>
  <c r="G684" i="2"/>
  <c r="H684" i="2"/>
  <c r="G3299" i="2"/>
  <c r="H3299" i="2"/>
  <c r="G909" i="2"/>
  <c r="H909" i="2"/>
  <c r="G4104" i="2"/>
  <c r="I1540" i="3" s="1"/>
  <c r="H4104" i="2"/>
  <c r="J1540" i="3" s="1"/>
  <c r="G4111" i="2"/>
  <c r="H4111" i="2"/>
  <c r="G3904" i="2"/>
  <c r="I2424" i="3" s="1"/>
  <c r="H3904" i="2"/>
  <c r="J2424" i="3" s="1"/>
  <c r="G4076" i="2"/>
  <c r="I354" i="3" s="1"/>
  <c r="H4076" i="2"/>
  <c r="J354" i="3" s="1"/>
  <c r="G2320" i="2"/>
  <c r="H2320" i="2"/>
  <c r="G270" i="2"/>
  <c r="H270" i="2"/>
  <c r="G5050" i="2"/>
  <c r="I2653" i="3" s="1"/>
  <c r="H5050" i="2"/>
  <c r="J2653" i="3" s="1"/>
  <c r="G910" i="2"/>
  <c r="H910" i="2"/>
  <c r="G5064" i="2"/>
  <c r="I2753" i="3" s="1"/>
  <c r="H5064" i="2"/>
  <c r="J2753" i="3" s="1"/>
  <c r="G4481" i="2"/>
  <c r="I2615" i="3" s="1"/>
  <c r="H4481" i="2"/>
  <c r="J2615" i="3" s="1"/>
  <c r="G2657" i="2"/>
  <c r="I1836" i="3" s="1"/>
  <c r="H2657" i="2"/>
  <c r="J1836" i="3" s="1"/>
  <c r="G1571" i="2"/>
  <c r="H1571" i="2"/>
  <c r="G4329" i="2"/>
  <c r="I3123" i="3" s="1"/>
  <c r="H4329" i="2"/>
  <c r="J3123" i="3" s="1"/>
  <c r="G2560" i="2"/>
  <c r="H2560" i="2"/>
  <c r="G450" i="2"/>
  <c r="I873" i="3" s="1"/>
  <c r="H450" i="2"/>
  <c r="J873" i="3" s="1"/>
  <c r="G4963" i="2"/>
  <c r="I1170" i="3" s="1"/>
  <c r="H4963" i="2"/>
  <c r="J1170" i="3" s="1"/>
  <c r="G3780" i="2"/>
  <c r="H3780" i="2"/>
  <c r="G4403" i="2"/>
  <c r="H4403" i="2"/>
  <c r="G4397" i="2"/>
  <c r="H4397" i="2"/>
  <c r="G3251" i="2"/>
  <c r="H3251" i="2"/>
  <c r="G911" i="2"/>
  <c r="I1417" i="3" s="1"/>
  <c r="H911" i="2"/>
  <c r="J1417" i="3" s="1"/>
  <c r="G1572" i="2"/>
  <c r="H1572" i="2"/>
  <c r="G2658" i="2"/>
  <c r="H2658" i="2"/>
  <c r="G2480" i="2"/>
  <c r="H2480" i="2"/>
  <c r="G1573" i="2"/>
  <c r="I2373" i="3" s="1"/>
  <c r="H1573" i="2"/>
  <c r="J2373" i="3" s="1"/>
  <c r="G4958" i="2"/>
  <c r="I3150" i="3" s="1"/>
  <c r="H4958" i="2"/>
  <c r="J3150" i="3" s="1"/>
  <c r="G2561" i="2"/>
  <c r="H2561" i="2"/>
  <c r="G4637" i="2"/>
  <c r="I2625" i="3" s="1"/>
  <c r="H4637" i="2"/>
  <c r="J2625" i="3" s="1"/>
  <c r="G4745" i="2"/>
  <c r="H4745" i="2"/>
  <c r="G2659" i="2"/>
  <c r="I2152" i="3" s="1"/>
  <c r="H2659" i="2"/>
  <c r="J2152" i="3" s="1"/>
  <c r="G4813" i="2"/>
  <c r="I2823" i="3" s="1"/>
  <c r="H4813" i="2"/>
  <c r="J2823" i="3" s="1"/>
  <c r="G4701" i="2"/>
  <c r="I2272" i="3" s="1"/>
  <c r="H4701" i="2"/>
  <c r="J2272" i="3" s="1"/>
  <c r="G4553" i="2"/>
  <c r="I2622" i="3" s="1"/>
  <c r="H4553" i="2"/>
  <c r="J2622" i="3" s="1"/>
  <c r="G3252" i="2"/>
  <c r="H3252" i="2"/>
  <c r="G4330" i="2"/>
  <c r="I1964" i="3" s="1"/>
  <c r="H4330" i="2"/>
  <c r="J1964" i="3" s="1"/>
  <c r="G1322" i="2"/>
  <c r="H1322" i="2"/>
  <c r="G912" i="2"/>
  <c r="H912" i="2"/>
  <c r="G1323" i="2"/>
  <c r="H1323" i="2"/>
  <c r="G2098" i="2"/>
  <c r="H2098" i="2"/>
  <c r="G1574" i="2"/>
  <c r="H1574" i="2"/>
  <c r="G3253" i="2"/>
  <c r="I1881" i="3" s="1"/>
  <c r="H3253" i="2"/>
  <c r="J1881" i="3" s="1"/>
  <c r="G1880" i="2"/>
  <c r="H1880" i="2"/>
  <c r="G3569" i="2"/>
  <c r="H3569" i="2"/>
  <c r="G1324" i="2"/>
  <c r="H1324" i="2"/>
  <c r="G1325" i="2"/>
  <c r="I907" i="3" s="1"/>
  <c r="H1325" i="2"/>
  <c r="J907" i="3" s="1"/>
  <c r="G3300" i="2"/>
  <c r="I2578" i="3" s="1"/>
  <c r="H3300" i="2"/>
  <c r="J2578" i="3" s="1"/>
  <c r="G3934" i="2"/>
  <c r="I1115" i="3" s="1"/>
  <c r="H3934" i="2"/>
  <c r="J1115" i="3" s="1"/>
  <c r="G60" i="2"/>
  <c r="H60" i="2"/>
  <c r="G2327" i="2"/>
  <c r="I1196" i="3" s="1"/>
  <c r="H2327" i="2"/>
  <c r="J1196" i="3" s="1"/>
  <c r="G3634" i="2"/>
  <c r="I2411" i="3" s="1"/>
  <c r="H3634" i="2"/>
  <c r="J2411" i="3" s="1"/>
  <c r="G3635" i="2"/>
  <c r="I310" i="3" s="1"/>
  <c r="H3635" i="2"/>
  <c r="J310" i="3" s="1"/>
  <c r="G3830" i="2"/>
  <c r="I3154" i="3" s="1"/>
  <c r="H3830" i="2"/>
  <c r="J3154" i="3" s="1"/>
  <c r="G4188" i="2"/>
  <c r="I2991" i="3" s="1"/>
  <c r="H4188" i="2"/>
  <c r="J2991" i="3" s="1"/>
  <c r="G913" i="2"/>
  <c r="H913" i="2"/>
  <c r="G914" i="2"/>
  <c r="H914" i="2"/>
  <c r="G3210" i="2"/>
  <c r="H3210" i="2"/>
  <c r="G4218" i="2"/>
  <c r="H4218" i="2"/>
  <c r="G126" i="2"/>
  <c r="I1393" i="3" s="1"/>
  <c r="H126" i="2"/>
  <c r="J1393" i="3" s="1"/>
  <c r="G4189" i="2"/>
  <c r="I3068" i="3" s="1"/>
  <c r="H4189" i="2"/>
  <c r="J3068" i="3" s="1"/>
  <c r="G1881" i="2"/>
  <c r="I3079" i="3" s="1"/>
  <c r="H1881" i="2"/>
  <c r="J3079" i="3" s="1"/>
  <c r="G4205" i="2"/>
  <c r="H4205" i="2"/>
  <c r="G1326" i="2"/>
  <c r="H1326" i="2"/>
  <c r="G4240" i="2"/>
  <c r="I2953" i="3" s="1"/>
  <c r="H4240" i="2"/>
  <c r="J2953" i="3" s="1"/>
  <c r="G766" i="2"/>
  <c r="I1418" i="3" s="1"/>
  <c r="H766" i="2"/>
  <c r="J1418" i="3" s="1"/>
  <c r="G2271" i="2"/>
  <c r="I271" i="3" s="1"/>
  <c r="H2271" i="2"/>
  <c r="J271" i="3" s="1"/>
  <c r="G2756" i="2"/>
  <c r="H2756" i="2"/>
  <c r="G5092" i="2"/>
  <c r="I2833" i="3" s="1"/>
  <c r="H5092" i="2"/>
  <c r="J2833" i="3" s="1"/>
  <c r="G915" i="2"/>
  <c r="H915" i="2"/>
  <c r="G1575" i="2"/>
  <c r="H1575" i="2"/>
  <c r="G2307" i="2"/>
  <c r="I59" i="3" s="1"/>
  <c r="H2307" i="2"/>
  <c r="J59" i="3" s="1"/>
  <c r="G916" i="2"/>
  <c r="H916" i="2"/>
  <c r="G1105" i="2"/>
  <c r="H1105" i="2"/>
  <c r="G2660" i="2"/>
  <c r="H2660" i="2"/>
  <c r="G3118" i="2"/>
  <c r="I305" i="3" s="1"/>
  <c r="H3118" i="2"/>
  <c r="J305" i="3" s="1"/>
  <c r="G3211" i="2"/>
  <c r="H3211" i="2"/>
  <c r="G4889" i="2"/>
  <c r="I2489" i="3" s="1"/>
  <c r="H4889" i="2"/>
  <c r="J2489" i="3" s="1"/>
  <c r="G4447" i="2"/>
  <c r="I1145" i="3" s="1"/>
  <c r="H4447" i="2"/>
  <c r="J1145" i="3" s="1"/>
  <c r="G513" i="2"/>
  <c r="I1419" i="3" s="1"/>
  <c r="H513" i="2"/>
  <c r="J1419" i="3" s="1"/>
  <c r="G521" i="2"/>
  <c r="I2374" i="3" s="1"/>
  <c r="H521" i="2"/>
  <c r="J2374" i="3" s="1"/>
  <c r="G5130" i="2"/>
  <c r="I2655" i="3" s="1"/>
  <c r="H5130" i="2"/>
  <c r="J2655" i="3" s="1"/>
  <c r="G3035" i="2"/>
  <c r="I2517" i="3" s="1"/>
  <c r="H3035" i="2"/>
  <c r="J2517" i="3" s="1"/>
  <c r="G2429" i="2"/>
  <c r="H2429" i="2"/>
  <c r="G2481" i="2"/>
  <c r="H2481" i="2"/>
  <c r="G5129" i="2"/>
  <c r="I3055" i="3" s="1"/>
  <c r="H5129" i="2"/>
  <c r="J3055" i="3" s="1"/>
  <c r="G4825" i="2"/>
  <c r="I2280" i="3" s="1"/>
  <c r="H4825" i="2"/>
  <c r="J2280" i="3" s="1"/>
  <c r="G4267" i="2"/>
  <c r="I1965" i="3" s="1"/>
  <c r="H4267" i="2"/>
  <c r="J1965" i="3" s="1"/>
  <c r="G4070" i="2"/>
  <c r="I2327" i="3" s="1"/>
  <c r="H4070" i="2"/>
  <c r="J2327" i="3" s="1"/>
  <c r="G2396" i="2"/>
  <c r="H2396" i="2"/>
  <c r="G4190" i="2"/>
  <c r="H4190" i="2"/>
  <c r="G2430" i="2"/>
  <c r="H2430" i="2"/>
  <c r="G2562" i="2"/>
  <c r="I991" i="3" s="1"/>
  <c r="H2562" i="2"/>
  <c r="J991" i="3" s="1"/>
  <c r="G1576" i="2"/>
  <c r="H1576" i="2"/>
  <c r="G5019" i="2"/>
  <c r="I2011" i="3" s="1"/>
  <c r="H5019" i="2"/>
  <c r="J2011" i="3" s="1"/>
  <c r="G2276" i="2"/>
  <c r="I1459" i="3" s="1"/>
  <c r="H2276" i="2"/>
  <c r="J1459" i="3" s="1"/>
  <c r="G3819" i="2"/>
  <c r="I2850" i="3" s="1"/>
  <c r="H3819" i="2"/>
  <c r="J2850" i="3" s="1"/>
  <c r="G1327" i="2"/>
  <c r="H1327" i="2"/>
  <c r="G2757" i="2"/>
  <c r="H2757" i="2"/>
  <c r="G4404" i="2"/>
  <c r="I1556" i="3" s="1"/>
  <c r="H4404" i="2"/>
  <c r="J1556" i="3" s="1"/>
  <c r="G3717" i="2"/>
  <c r="H3717" i="2"/>
  <c r="G4191" i="2"/>
  <c r="I2797" i="3" s="1"/>
  <c r="H4191" i="2"/>
  <c r="J2797" i="3" s="1"/>
  <c r="G2563" i="2"/>
  <c r="H2563" i="2"/>
  <c r="G1328" i="2"/>
  <c r="H1328" i="2"/>
  <c r="G3119" i="2"/>
  <c r="H3119" i="2"/>
  <c r="G3025" i="2"/>
  <c r="I267" i="3" s="1"/>
  <c r="H3025" i="2"/>
  <c r="J267" i="3" s="1"/>
  <c r="G624" i="2"/>
  <c r="H624" i="2"/>
  <c r="G3718" i="2"/>
  <c r="H3718" i="2"/>
  <c r="G1577" i="2"/>
  <c r="I908" i="3" s="1"/>
  <c r="H1577" i="2"/>
  <c r="J908" i="3" s="1"/>
  <c r="G4061" i="2"/>
  <c r="I1926" i="3" s="1"/>
  <c r="H4061" i="2"/>
  <c r="J1926" i="3" s="1"/>
  <c r="G2099" i="2"/>
  <c r="H2099" i="2"/>
  <c r="G2991" i="2"/>
  <c r="H2991" i="2"/>
  <c r="G2310" i="2"/>
  <c r="H2310" i="2"/>
  <c r="G2864" i="2"/>
  <c r="I992" i="3" s="1"/>
  <c r="H2864" i="2"/>
  <c r="J992" i="3" s="1"/>
  <c r="G385" i="2"/>
  <c r="I1753" i="3" s="1"/>
  <c r="H385" i="2"/>
  <c r="J1753" i="3" s="1"/>
  <c r="G386" i="2"/>
  <c r="I54" i="3" s="1"/>
  <c r="H386" i="2"/>
  <c r="J54" i="3" s="1"/>
  <c r="G1882" i="2"/>
  <c r="H1882" i="2"/>
  <c r="G1883" i="2"/>
  <c r="I2129" i="3" s="1"/>
  <c r="H1883" i="2"/>
  <c r="J2129" i="3" s="1"/>
  <c r="G4023" i="2"/>
  <c r="H4023" i="2"/>
  <c r="G1884" i="2"/>
  <c r="H1884" i="2"/>
  <c r="G3841" i="2"/>
  <c r="I2206" i="3" s="1"/>
  <c r="H3841" i="2"/>
  <c r="J2206" i="3" s="1"/>
  <c r="G1329" i="2"/>
  <c r="H1329" i="2"/>
  <c r="G1330" i="2"/>
  <c r="I909" i="3" s="1"/>
  <c r="H1330" i="2"/>
  <c r="J909" i="3" s="1"/>
  <c r="G767" i="2"/>
  <c r="H767" i="2"/>
  <c r="G2482" i="2"/>
  <c r="I1465" i="3" s="1"/>
  <c r="H2482" i="2"/>
  <c r="J1465" i="3" s="1"/>
  <c r="G4287" i="2"/>
  <c r="I3132" i="3" s="1"/>
  <c r="H4287" i="2"/>
  <c r="J3132" i="3" s="1"/>
  <c r="G4844" i="2"/>
  <c r="I2742" i="3" s="1"/>
  <c r="H4844" i="2"/>
  <c r="J2742" i="3" s="1"/>
  <c r="G2397" i="2"/>
  <c r="H2397" i="2"/>
  <c r="G5175" i="2"/>
  <c r="I3030" i="3" s="1"/>
  <c r="H5175" i="2"/>
  <c r="J3030" i="3" s="1"/>
  <c r="G2758" i="2"/>
  <c r="I993" i="3" s="1"/>
  <c r="H2758" i="2"/>
  <c r="J993" i="3" s="1"/>
  <c r="G3719" i="2"/>
  <c r="H3719" i="2"/>
  <c r="G588" i="2"/>
  <c r="I1778" i="3" s="1"/>
  <c r="H588" i="2"/>
  <c r="J1778" i="3" s="1"/>
  <c r="G768" i="2"/>
  <c r="H768" i="2"/>
  <c r="G769" i="2"/>
  <c r="H769" i="2"/>
  <c r="G4448" i="2"/>
  <c r="I2616" i="3" s="1"/>
  <c r="H4448" i="2"/>
  <c r="J2616" i="3" s="1"/>
  <c r="G770" i="2"/>
  <c r="I2130" i="3" s="1"/>
  <c r="H770" i="2"/>
  <c r="J2130" i="3" s="1"/>
  <c r="G917" i="2"/>
  <c r="H917" i="2"/>
  <c r="G4678" i="2"/>
  <c r="I2320" i="3" s="1"/>
  <c r="H4678" i="2"/>
  <c r="J2320" i="3" s="1"/>
  <c r="G1331" i="2"/>
  <c r="H1331" i="2"/>
  <c r="G183" i="2"/>
  <c r="H183" i="2"/>
  <c r="G1578" i="2"/>
  <c r="I910" i="3" s="1"/>
  <c r="H1578" i="2"/>
  <c r="J910" i="3" s="1"/>
  <c r="G2564" i="2"/>
  <c r="H2564" i="2"/>
  <c r="G2661" i="2"/>
  <c r="I994" i="3" s="1"/>
  <c r="H2661" i="2"/>
  <c r="J994" i="3" s="1"/>
  <c r="G3212" i="2"/>
  <c r="H3212" i="2"/>
  <c r="G2662" i="2"/>
  <c r="H2662" i="2"/>
  <c r="G2431" i="2"/>
  <c r="H2431" i="2"/>
  <c r="G1332" i="2"/>
  <c r="H1332" i="2"/>
  <c r="G1333" i="2"/>
  <c r="I911" i="3" s="1"/>
  <c r="H1333" i="2"/>
  <c r="J911" i="3" s="1"/>
  <c r="G4638" i="2"/>
  <c r="H4638" i="2"/>
  <c r="G1334" i="2"/>
  <c r="H1334" i="2"/>
  <c r="G918" i="2"/>
  <c r="H918" i="2"/>
  <c r="G919" i="2"/>
  <c r="H919" i="2"/>
  <c r="G4554" i="2"/>
  <c r="H4554" i="2"/>
  <c r="G3636" i="2"/>
  <c r="H3636" i="2"/>
  <c r="G2663" i="2"/>
  <c r="H2663" i="2"/>
  <c r="G2941" i="2"/>
  <c r="I979" i="3" s="1"/>
  <c r="H2941" i="2"/>
  <c r="J979" i="3" s="1"/>
  <c r="G2100" i="2"/>
  <c r="H2100" i="2"/>
  <c r="G771" i="2"/>
  <c r="H771" i="2"/>
  <c r="G1579" i="2"/>
  <c r="H1579" i="2"/>
  <c r="G3601" i="2"/>
  <c r="H3601" i="2"/>
  <c r="G489" i="2"/>
  <c r="I239" i="3" s="1"/>
  <c r="H489" i="2"/>
  <c r="J239" i="3" s="1"/>
  <c r="G395" i="2"/>
  <c r="I2045" i="3" s="1"/>
  <c r="H395" i="2"/>
  <c r="J2045" i="3" s="1"/>
  <c r="G2565" i="2"/>
  <c r="H2565" i="2"/>
  <c r="G4122" i="2"/>
  <c r="H4122" i="2"/>
  <c r="G4269" i="2"/>
  <c r="I2226" i="3" s="1"/>
  <c r="H4269" i="2"/>
  <c r="J2226" i="3" s="1"/>
  <c r="G3070" i="2"/>
  <c r="I1617" i="3" s="1"/>
  <c r="H3070" i="2"/>
  <c r="J1617" i="3" s="1"/>
  <c r="G4516" i="2"/>
  <c r="I1984" i="3" s="1"/>
  <c r="H4516" i="2"/>
  <c r="J1984" i="3" s="1"/>
  <c r="G4776" i="2"/>
  <c r="I1996" i="3" s="1"/>
  <c r="H4776" i="2"/>
  <c r="J1996" i="3" s="1"/>
  <c r="G4279" i="2"/>
  <c r="I1966" i="3" s="1"/>
  <c r="H4279" i="2"/>
  <c r="J1966" i="3" s="1"/>
  <c r="G685" i="2"/>
  <c r="H685" i="2"/>
  <c r="G3871" i="2"/>
  <c r="H3871" i="2"/>
  <c r="G4432" i="2"/>
  <c r="I1974" i="3" s="1"/>
  <c r="H4432" i="2"/>
  <c r="J1974" i="3" s="1"/>
  <c r="G4603" i="2"/>
  <c r="I3165" i="3" s="1"/>
  <c r="H4603" i="2"/>
  <c r="J3165" i="3" s="1"/>
  <c r="G3994" i="2"/>
  <c r="I1116" i="3" s="1"/>
  <c r="H3994" i="2"/>
  <c r="J1116" i="3" s="1"/>
  <c r="G4854" i="2"/>
  <c r="H4854" i="2"/>
  <c r="G3963" i="2"/>
  <c r="I2711" i="3" s="1"/>
  <c r="H3963" i="2"/>
  <c r="J2711" i="3" s="1"/>
  <c r="G2992" i="2"/>
  <c r="H2992" i="2"/>
  <c r="G3162" i="2"/>
  <c r="I1494" i="3" s="1"/>
  <c r="H3162" i="2"/>
  <c r="J1494" i="3" s="1"/>
  <c r="G2432" i="2"/>
  <c r="I300" i="3" s="1"/>
  <c r="H2432" i="2"/>
  <c r="J300" i="3" s="1"/>
  <c r="G4192" i="2"/>
  <c r="I2601" i="3" s="1"/>
  <c r="H4192" i="2"/>
  <c r="J2601" i="3" s="1"/>
  <c r="G5132" i="2"/>
  <c r="I3005" i="3" s="1"/>
  <c r="H5132" i="2"/>
  <c r="J3005" i="3" s="1"/>
  <c r="G2865" i="2"/>
  <c r="I1837" i="3" s="1"/>
  <c r="H2865" i="2"/>
  <c r="J1837" i="3" s="1"/>
  <c r="G1885" i="2"/>
  <c r="I2375" i="3" s="1"/>
  <c r="H1885" i="2"/>
  <c r="J2375" i="3" s="1"/>
  <c r="G3720" i="2"/>
  <c r="H3720" i="2"/>
  <c r="G4166" i="2"/>
  <c r="H4166" i="2"/>
  <c r="G113" i="2"/>
  <c r="H113" i="2"/>
  <c r="G3163" i="2"/>
  <c r="H3163" i="2"/>
  <c r="G2566" i="2"/>
  <c r="I995" i="3" s="1"/>
  <c r="H2566" i="2"/>
  <c r="J995" i="3" s="1"/>
  <c r="G2341" i="2"/>
  <c r="I1838" i="3" s="1"/>
  <c r="H2341" i="2"/>
  <c r="J1838" i="3" s="1"/>
  <c r="G920" i="2"/>
  <c r="H920" i="2"/>
  <c r="G3164" i="2"/>
  <c r="H3164" i="2"/>
  <c r="G2483" i="2"/>
  <c r="H2483" i="2"/>
  <c r="G921" i="2"/>
  <c r="I1420" i="3" s="1"/>
  <c r="H921" i="2"/>
  <c r="J1420" i="3" s="1"/>
  <c r="G5165" i="2"/>
  <c r="I2854" i="3" s="1"/>
  <c r="H5165" i="2"/>
  <c r="J2854" i="3" s="1"/>
  <c r="G3" i="2"/>
  <c r="I3" i="3" s="1"/>
  <c r="H3" i="2"/>
  <c r="J3" i="3" s="1"/>
  <c r="G440" i="2"/>
  <c r="I141" i="3" s="1"/>
  <c r="H440" i="2"/>
  <c r="J141" i="3" s="1"/>
  <c r="G2866" i="2"/>
  <c r="H2866" i="2"/>
  <c r="G3213" i="2"/>
  <c r="H3213" i="2"/>
  <c r="G4167" i="2"/>
  <c r="H4167" i="2"/>
  <c r="G4996" i="2"/>
  <c r="I1173" i="3" s="1"/>
  <c r="H4996" i="2"/>
  <c r="J1173" i="3" s="1"/>
  <c r="G3905" i="2"/>
  <c r="H3905" i="2"/>
  <c r="G3254" i="2"/>
  <c r="H3254" i="2"/>
  <c r="G2867" i="2"/>
  <c r="I2153" i="3" s="1"/>
  <c r="H2867" i="2"/>
  <c r="J2153" i="3" s="1"/>
  <c r="G4024" i="2"/>
  <c r="H4024" i="2"/>
  <c r="G1580" i="2"/>
  <c r="H1580" i="2"/>
  <c r="G1581" i="2"/>
  <c r="H1581" i="2"/>
  <c r="G3476" i="2"/>
  <c r="H3476" i="2"/>
  <c r="G1106" i="2"/>
  <c r="H1106" i="2"/>
  <c r="G3721" i="2"/>
  <c r="I1910" i="3" s="1"/>
  <c r="H3721" i="2"/>
  <c r="J1910" i="3" s="1"/>
  <c r="G2759" i="2"/>
  <c r="I1839" i="3" s="1"/>
  <c r="H2759" i="2"/>
  <c r="J1839" i="3" s="1"/>
  <c r="G2567" i="2"/>
  <c r="H2567" i="2"/>
  <c r="G3088" i="2"/>
  <c r="I1882" i="3" s="1"/>
  <c r="H3088" i="2"/>
  <c r="J1882" i="3" s="1"/>
  <c r="G3477" i="2"/>
  <c r="H3477" i="2"/>
  <c r="G2101" i="2"/>
  <c r="H2101" i="2"/>
  <c r="G1582" i="2"/>
  <c r="H1582" i="2"/>
  <c r="G276" i="2"/>
  <c r="I862" i="3" s="1"/>
  <c r="H276" i="2"/>
  <c r="J862" i="3" s="1"/>
  <c r="G4206" i="2"/>
  <c r="I355" i="3" s="1"/>
  <c r="H4206" i="2"/>
  <c r="J355" i="3" s="1"/>
  <c r="G3346" i="2"/>
  <c r="H3346" i="2"/>
  <c r="G3390" i="2"/>
  <c r="H3390" i="2"/>
  <c r="G922" i="2"/>
  <c r="H922" i="2"/>
  <c r="G923" i="2"/>
  <c r="I1421" i="3" s="1"/>
  <c r="H923" i="2"/>
  <c r="J1421" i="3" s="1"/>
  <c r="G2308" i="2"/>
  <c r="I973" i="3" s="1"/>
  <c r="H2308" i="2"/>
  <c r="J973" i="3" s="1"/>
  <c r="G1886" i="2"/>
  <c r="H1886" i="2"/>
  <c r="G4692" i="2"/>
  <c r="I2890" i="3" s="1"/>
  <c r="H4692" i="2"/>
  <c r="J2890" i="3" s="1"/>
  <c r="G2484" i="2"/>
  <c r="I1466" i="3" s="1"/>
  <c r="H2484" i="2"/>
  <c r="J1466" i="3" s="1"/>
  <c r="G3301" i="2"/>
  <c r="I2514" i="3" s="1"/>
  <c r="H3301" i="2"/>
  <c r="J2514" i="3" s="1"/>
  <c r="G2664" i="2"/>
  <c r="I1840" i="3" s="1"/>
  <c r="H2664" i="2"/>
  <c r="J1840" i="3" s="1"/>
  <c r="G1583" i="2"/>
  <c r="I912" i="3" s="1"/>
  <c r="H1583" i="2"/>
  <c r="J912" i="3" s="1"/>
  <c r="G3722" i="2"/>
  <c r="H3722" i="2"/>
  <c r="G1584" i="2"/>
  <c r="H1584" i="2"/>
  <c r="G1585" i="2"/>
  <c r="H1585" i="2"/>
  <c r="G3417" i="2"/>
  <c r="I1873" i="3" s="1"/>
  <c r="H3417" i="2"/>
  <c r="J1873" i="3" s="1"/>
  <c r="G3781" i="2"/>
  <c r="H3781" i="2"/>
  <c r="G209" i="2"/>
  <c r="H209" i="2"/>
  <c r="G4039" i="2"/>
  <c r="H4039" i="2"/>
  <c r="G4790" i="2"/>
  <c r="I2893" i="3" s="1"/>
  <c r="H4790" i="2"/>
  <c r="J2893" i="3" s="1"/>
  <c r="G1586" i="2"/>
  <c r="H1586" i="2"/>
  <c r="G4871" i="2"/>
  <c r="I3070" i="3" s="1"/>
  <c r="H4871" i="2"/>
  <c r="J3070" i="3" s="1"/>
  <c r="G2760" i="2"/>
  <c r="H2760" i="2"/>
  <c r="G3782" i="2"/>
  <c r="H3782" i="2"/>
  <c r="G38" i="2"/>
  <c r="I1391" i="3" s="1"/>
  <c r="H38" i="2"/>
  <c r="J1391" i="3" s="1"/>
  <c r="G3133" i="2"/>
  <c r="H3133" i="2"/>
  <c r="G2102" i="2"/>
  <c r="H2102" i="2"/>
  <c r="G3723" i="2"/>
  <c r="H3723" i="2"/>
  <c r="G3676" i="2"/>
  <c r="I1911" i="3" s="1"/>
  <c r="H3676" i="2"/>
  <c r="J1911" i="3" s="1"/>
  <c r="G552" i="2"/>
  <c r="H552" i="2"/>
  <c r="G589" i="2"/>
  <c r="H589" i="2"/>
  <c r="G1107" i="2"/>
  <c r="H1107" i="2"/>
  <c r="G3017" i="2"/>
  <c r="I1490" i="3" s="1"/>
  <c r="H3017" i="2"/>
  <c r="J1490" i="3" s="1"/>
  <c r="G2665" i="2"/>
  <c r="H2665" i="2"/>
  <c r="G4645" i="2"/>
  <c r="I1987" i="3" s="1"/>
  <c r="H4645" i="2"/>
  <c r="J1987" i="3" s="1"/>
  <c r="G2353" i="2"/>
  <c r="H2353" i="2"/>
  <c r="G4108" i="2"/>
  <c r="I1541" i="3" s="1"/>
  <c r="H4108" i="2"/>
  <c r="J1541" i="3" s="1"/>
  <c r="G772" i="2"/>
  <c r="H772" i="2"/>
  <c r="G497" i="2"/>
  <c r="I34" i="3" s="1"/>
  <c r="H497" i="2"/>
  <c r="J34" i="3" s="1"/>
  <c r="G686" i="2"/>
  <c r="H686" i="2"/>
  <c r="G10" i="2"/>
  <c r="I270" i="3" s="1"/>
  <c r="H10" i="2"/>
  <c r="J270" i="3" s="1"/>
  <c r="G1335" i="2"/>
  <c r="I1779" i="3" s="1"/>
  <c r="H1335" i="2"/>
  <c r="J1779" i="3" s="1"/>
  <c r="G2333" i="2"/>
  <c r="I1841" i="3" s="1"/>
  <c r="H2333" i="2"/>
  <c r="J1841" i="3" s="1"/>
  <c r="G2568" i="2"/>
  <c r="H2568" i="2"/>
  <c r="G3964" i="2"/>
  <c r="I1932" i="3" s="1"/>
  <c r="H3964" i="2"/>
  <c r="J1932" i="3" s="1"/>
  <c r="G4685" i="2"/>
  <c r="I1990" i="3" s="1"/>
  <c r="H4685" i="2"/>
  <c r="J1990" i="3" s="1"/>
  <c r="G3302" i="2"/>
  <c r="I306" i="3" s="1"/>
  <c r="H3302" i="2"/>
  <c r="J306" i="3" s="1"/>
  <c r="G5105" i="2"/>
  <c r="I2512" i="3" s="1"/>
  <c r="H5105" i="2"/>
  <c r="J2512" i="3" s="1"/>
  <c r="G2868" i="2"/>
  <c r="H2868" i="2"/>
  <c r="G1336" i="2"/>
  <c r="H1336" i="2"/>
  <c r="G3534" i="2"/>
  <c r="I1089" i="3" s="1"/>
  <c r="H3534" i="2"/>
  <c r="J1089" i="3" s="1"/>
  <c r="G345" i="2"/>
  <c r="I1406" i="3" s="1"/>
  <c r="H345" i="2"/>
  <c r="J1406" i="3" s="1"/>
  <c r="G2569" i="2"/>
  <c r="H2569" i="2"/>
  <c r="G86" i="2"/>
  <c r="I1394" i="3" s="1"/>
  <c r="H86" i="2"/>
  <c r="J1394" i="3" s="1"/>
  <c r="G2318" i="2"/>
  <c r="I223" i="3" s="1"/>
  <c r="H2318" i="2"/>
  <c r="J223" i="3" s="1"/>
  <c r="G1337" i="2"/>
  <c r="H1337" i="2"/>
  <c r="G3255" i="2"/>
  <c r="H3255" i="2"/>
  <c r="G3677" i="2"/>
  <c r="H3677" i="2"/>
  <c r="G76" i="2"/>
  <c r="H76" i="2"/>
  <c r="G1108" i="2"/>
  <c r="H1108" i="2"/>
  <c r="G1338" i="2"/>
  <c r="H1338" i="2"/>
  <c r="G3759" i="2"/>
  <c r="H3759" i="2"/>
  <c r="G3165" i="2"/>
  <c r="I1495" i="3" s="1"/>
  <c r="H3165" i="2"/>
  <c r="J1495" i="3" s="1"/>
  <c r="G1339" i="2"/>
  <c r="I1780" i="3" s="1"/>
  <c r="H1339" i="2"/>
  <c r="J1780" i="3" s="1"/>
  <c r="G4288" i="2"/>
  <c r="I1548" i="3" s="1"/>
  <c r="H4288" i="2"/>
  <c r="J1548" i="3" s="1"/>
  <c r="G2570" i="2"/>
  <c r="I996" i="3" s="1"/>
  <c r="H2570" i="2"/>
  <c r="J996" i="3" s="1"/>
  <c r="G4911" i="2"/>
  <c r="I2660" i="3" s="1"/>
  <c r="H4911" i="2"/>
  <c r="J2660" i="3" s="1"/>
  <c r="G4459" i="2"/>
  <c r="H4459" i="2"/>
  <c r="G3303" i="2"/>
  <c r="H3303" i="2"/>
  <c r="G3347" i="2"/>
  <c r="H3347" i="2"/>
  <c r="G2666" i="2"/>
  <c r="H2666" i="2"/>
  <c r="G4749" i="2"/>
  <c r="I3166" i="3" s="1"/>
  <c r="H4749" i="2"/>
  <c r="J3166" i="3" s="1"/>
  <c r="G2571" i="2"/>
  <c r="H2571" i="2"/>
  <c r="G1887" i="2"/>
  <c r="H1887" i="2"/>
  <c r="G1340" i="2"/>
  <c r="H1340" i="2"/>
  <c r="G514" i="2"/>
  <c r="I1422" i="3" s="1"/>
  <c r="H514" i="2"/>
  <c r="J1422" i="3" s="1"/>
  <c r="G2321" i="2"/>
  <c r="H2321" i="2"/>
  <c r="G4368" i="2"/>
  <c r="I2993" i="3" s="1"/>
  <c r="H4368" i="2"/>
  <c r="J2993" i="3" s="1"/>
  <c r="G2433" i="2"/>
  <c r="H2433" i="2"/>
  <c r="G3678" i="2"/>
  <c r="I1912" i="3" s="1"/>
  <c r="H3678" i="2"/>
  <c r="J1912" i="3" s="1"/>
  <c r="G1341" i="2"/>
  <c r="H1341" i="2"/>
  <c r="G5054" i="2"/>
  <c r="I2016" i="3" s="1"/>
  <c r="H5054" i="2"/>
  <c r="J2016" i="3" s="1"/>
  <c r="G2761" i="2"/>
  <c r="H2761" i="2"/>
  <c r="G2667" i="2"/>
  <c r="H2667" i="2"/>
  <c r="G2762" i="2"/>
  <c r="I2699" i="3" s="1"/>
  <c r="H2762" i="2"/>
  <c r="J2699" i="3" s="1"/>
  <c r="G924" i="2"/>
  <c r="H924" i="2"/>
  <c r="G687" i="2"/>
  <c r="H687" i="2"/>
  <c r="G773" i="2"/>
  <c r="H773" i="2"/>
  <c r="G3304" i="2"/>
  <c r="I2175" i="3" s="1"/>
  <c r="H3304" i="2"/>
  <c r="J2175" i="3" s="1"/>
  <c r="G2763" i="2"/>
  <c r="H2763" i="2"/>
  <c r="G1342" i="2"/>
  <c r="H1342" i="2"/>
  <c r="G1587" i="2"/>
  <c r="H1587" i="2"/>
  <c r="G4313" i="2"/>
  <c r="I1135" i="3" s="1"/>
  <c r="H4313" i="2"/>
  <c r="J1135" i="3" s="1"/>
  <c r="G5157" i="2"/>
  <c r="I3152" i="3" s="1"/>
  <c r="H5157" i="2"/>
  <c r="J3152" i="3" s="1"/>
  <c r="G1109" i="2"/>
  <c r="H1109" i="2"/>
  <c r="G3478" i="2"/>
  <c r="H3478" i="2"/>
  <c r="G3479" i="2"/>
  <c r="H3479" i="2"/>
  <c r="G925" i="2"/>
  <c r="H925" i="2"/>
  <c r="G3679" i="2"/>
  <c r="I2960" i="3" s="1"/>
  <c r="H3679" i="2"/>
  <c r="J2960" i="3" s="1"/>
  <c r="G25" i="2"/>
  <c r="I1745" i="3" s="1"/>
  <c r="H25" i="2"/>
  <c r="J1745" i="3" s="1"/>
  <c r="G4646" i="2"/>
  <c r="H4646" i="2"/>
  <c r="G4268" i="2"/>
  <c r="I261" i="3" s="1"/>
  <c r="H4268" i="2"/>
  <c r="J261" i="3" s="1"/>
  <c r="G3888" i="2"/>
  <c r="I1527" i="3" s="1"/>
  <c r="H3888" i="2"/>
  <c r="J1527" i="3" s="1"/>
  <c r="G3602" i="2"/>
  <c r="H3602" i="2"/>
  <c r="G926" i="2"/>
  <c r="H926" i="2"/>
  <c r="G4606" i="2"/>
  <c r="I2844" i="3" s="1"/>
  <c r="H4606" i="2"/>
  <c r="J2844" i="3" s="1"/>
  <c r="G4405" i="2"/>
  <c r="I2236" i="3" s="1"/>
  <c r="H4405" i="2"/>
  <c r="J2236" i="3" s="1"/>
  <c r="G4940" i="2"/>
  <c r="I3149" i="3" s="1"/>
  <c r="H4940" i="2"/>
  <c r="J3149" i="3" s="1"/>
  <c r="G5115" i="2"/>
  <c r="I3004" i="3" s="1"/>
  <c r="H5115" i="2"/>
  <c r="J3004" i="3" s="1"/>
  <c r="G4168" i="2"/>
  <c r="I1949" i="3" s="1"/>
  <c r="H4168" i="2"/>
  <c r="J1949" i="3" s="1"/>
  <c r="G927" i="2"/>
  <c r="H927" i="2"/>
  <c r="G1588" i="2"/>
  <c r="H1588" i="2"/>
  <c r="G1110" i="2"/>
  <c r="I2376" i="3" s="1"/>
  <c r="H1110" i="2"/>
  <c r="J2376" i="3" s="1"/>
  <c r="G468" i="2"/>
  <c r="I1409" i="3" s="1"/>
  <c r="H468" i="2"/>
  <c r="J1409" i="3" s="1"/>
  <c r="G4872" i="2"/>
  <c r="I2912" i="3" s="1"/>
  <c r="H4872" i="2"/>
  <c r="J2912" i="3" s="1"/>
  <c r="G5060" i="2"/>
  <c r="I2754" i="3" s="1"/>
  <c r="H5060" i="2"/>
  <c r="J2754" i="3" s="1"/>
  <c r="G3553" i="2"/>
  <c r="I1517" i="3" s="1"/>
  <c r="H3553" i="2"/>
  <c r="J1517" i="3" s="1"/>
  <c r="G5029" i="2"/>
  <c r="I2751" i="3" s="1"/>
  <c r="H5029" i="2"/>
  <c r="J2751" i="3" s="1"/>
  <c r="G2434" i="2"/>
  <c r="H2434" i="2"/>
  <c r="G5204" i="2"/>
  <c r="I3163" i="3" s="1"/>
  <c r="H5204" i="2"/>
  <c r="J3163" i="3" s="1"/>
  <c r="G1343" i="2"/>
  <c r="H1343" i="2"/>
  <c r="G443" i="2"/>
  <c r="I1759" i="3" s="1"/>
  <c r="H443" i="2"/>
  <c r="J1759" i="3" s="1"/>
  <c r="G2485" i="2"/>
  <c r="H2485" i="2"/>
  <c r="G4997" i="2"/>
  <c r="I2750" i="3" s="1"/>
  <c r="H4997" i="2"/>
  <c r="J2750" i="3" s="1"/>
  <c r="G292" i="2"/>
  <c r="I33" i="3" s="1"/>
  <c r="H292" i="2"/>
  <c r="J33" i="3" s="1"/>
  <c r="G267" i="2"/>
  <c r="I1183" i="3" s="1"/>
  <c r="H267" i="2"/>
  <c r="J1183" i="3" s="1"/>
  <c r="G417" i="2"/>
  <c r="H417" i="2"/>
  <c r="G3256" i="2"/>
  <c r="H3256" i="2"/>
  <c r="G2668" i="2"/>
  <c r="H2668" i="2"/>
  <c r="G1111" i="2"/>
  <c r="H1111" i="2"/>
  <c r="G4998" i="2"/>
  <c r="I2978" i="3" s="1"/>
  <c r="H4998" i="2"/>
  <c r="J2978" i="3" s="1"/>
  <c r="G3935" i="2"/>
  <c r="H3935" i="2"/>
  <c r="G3348" i="2"/>
  <c r="H3348" i="2"/>
  <c r="G2869" i="2"/>
  <c r="H2869" i="2"/>
  <c r="G3603" i="2"/>
  <c r="H3603" i="2"/>
  <c r="G4600" i="2"/>
  <c r="I2969" i="3" s="1"/>
  <c r="H4600" i="2"/>
  <c r="J2969" i="3" s="1"/>
  <c r="G2286" i="2"/>
  <c r="H2286" i="2"/>
  <c r="G928" i="2"/>
  <c r="I1781" i="3" s="1"/>
  <c r="H928" i="2"/>
  <c r="J1781" i="3" s="1"/>
  <c r="G3257" i="2"/>
  <c r="I2403" i="3" s="1"/>
  <c r="H3257" i="2"/>
  <c r="J2403" i="3" s="1"/>
  <c r="G1112" i="2"/>
  <c r="H1112" i="2"/>
  <c r="G3724" i="2"/>
  <c r="I2198" i="3" s="1"/>
  <c r="H3724" i="2"/>
  <c r="J2198" i="3" s="1"/>
  <c r="G1113" i="2"/>
  <c r="I913" i="3" s="1"/>
  <c r="H1113" i="2"/>
  <c r="J913" i="3" s="1"/>
  <c r="G2572" i="2"/>
  <c r="H2572" i="2"/>
  <c r="G1344" i="2"/>
  <c r="I145" i="3" s="1"/>
  <c r="H1344" i="2"/>
  <c r="J145" i="3" s="1"/>
  <c r="G4799" i="2"/>
  <c r="I1594" i="3" s="1"/>
  <c r="H4799" i="2"/>
  <c r="J1594" i="3" s="1"/>
  <c r="G1345" i="2"/>
  <c r="H1345" i="2"/>
  <c r="G4314" i="2"/>
  <c r="I1967" i="3" s="1"/>
  <c r="H4314" i="2"/>
  <c r="J1967" i="3" s="1"/>
  <c r="G4927" i="2"/>
  <c r="I2976" i="3" s="1"/>
  <c r="H4927" i="2"/>
  <c r="J2976" i="3" s="1"/>
  <c r="G929" i="2"/>
  <c r="H929" i="2"/>
  <c r="G4133" i="2"/>
  <c r="I264" i="3" s="1"/>
  <c r="H4133" i="2"/>
  <c r="J264" i="3" s="1"/>
  <c r="G4301" i="2"/>
  <c r="I1136" i="3" s="1"/>
  <c r="H4301" i="2"/>
  <c r="J1136" i="3" s="1"/>
  <c r="G3166" i="2"/>
  <c r="I2176" i="3" s="1"/>
  <c r="H3166" i="2"/>
  <c r="J2176" i="3" s="1"/>
  <c r="G4845" i="2"/>
  <c r="I2974" i="3" s="1"/>
  <c r="H4845" i="2"/>
  <c r="J2974" i="3" s="1"/>
  <c r="G5034" i="2"/>
  <c r="I1576" i="3" s="1"/>
  <c r="H5034" i="2"/>
  <c r="J1576" i="3" s="1"/>
  <c r="G930" i="2"/>
  <c r="I1782" i="3" s="1"/>
  <c r="H930" i="2"/>
  <c r="J1782" i="3" s="1"/>
  <c r="G4433" i="2"/>
  <c r="I3133" i="3" s="1"/>
  <c r="H4433" i="2"/>
  <c r="J3133" i="3" s="1"/>
  <c r="G50" i="2"/>
  <c r="H50" i="2"/>
  <c r="G4095" i="2"/>
  <c r="I2798" i="3" s="1"/>
  <c r="H4095" i="2"/>
  <c r="J2798" i="3" s="1"/>
  <c r="G4673" i="2"/>
  <c r="I2852" i="3" s="1"/>
  <c r="H4673" i="2"/>
  <c r="J2852" i="3" s="1"/>
  <c r="G5027" i="2"/>
  <c r="I3102" i="3" s="1"/>
  <c r="H5027" i="2"/>
  <c r="J3102" i="3" s="1"/>
  <c r="G4098" i="2"/>
  <c r="I2436" i="3" s="1"/>
  <c r="H4098" i="2"/>
  <c r="J2436" i="3" s="1"/>
  <c r="G4639" i="2"/>
  <c r="I1988" i="3" s="1"/>
  <c r="H4639" i="2"/>
  <c r="J1988" i="3" s="1"/>
  <c r="G4289" i="2"/>
  <c r="I176" i="3" s="1"/>
  <c r="H4289" i="2"/>
  <c r="J176" i="3" s="1"/>
  <c r="G4686" i="2"/>
  <c r="H4686" i="2"/>
  <c r="G5039" i="2"/>
  <c r="I2510" i="3" s="1"/>
  <c r="H5039" i="2"/>
  <c r="J2510" i="3" s="1"/>
  <c r="G1888" i="2"/>
  <c r="H1888" i="2"/>
  <c r="G4193" i="2"/>
  <c r="I1129" i="3" s="1"/>
  <c r="H4193" i="2"/>
  <c r="J1129" i="3" s="1"/>
  <c r="G4780" i="2"/>
  <c r="I1997" i="3" s="1"/>
  <c r="H4780" i="2"/>
  <c r="J1997" i="3" s="1"/>
  <c r="G2669" i="2"/>
  <c r="I997" i="3" s="1"/>
  <c r="H2669" i="2"/>
  <c r="J997" i="3" s="1"/>
  <c r="G1114" i="2"/>
  <c r="H1114" i="2"/>
  <c r="G4896" i="2"/>
  <c r="I3148" i="3" s="1"/>
  <c r="H4896" i="2"/>
  <c r="J3148" i="3" s="1"/>
  <c r="G3604" i="2"/>
  <c r="H3604" i="2"/>
  <c r="G5009" i="2"/>
  <c r="I395" i="3" s="1"/>
  <c r="H5009" i="2"/>
  <c r="J395" i="3" s="1"/>
  <c r="G2435" i="2"/>
  <c r="H2435" i="2"/>
  <c r="G1346" i="2"/>
  <c r="I914" i="3" s="1"/>
  <c r="H1346" i="2"/>
  <c r="J914" i="3" s="1"/>
  <c r="G316" i="2"/>
  <c r="H316" i="2"/>
  <c r="G2103" i="2"/>
  <c r="H2103" i="2"/>
  <c r="G3805" i="2"/>
  <c r="I418" i="3" s="1"/>
  <c r="H3805" i="2"/>
  <c r="J418" i="3" s="1"/>
  <c r="G3680" i="2"/>
  <c r="I3130" i="3" s="1"/>
  <c r="H3680" i="2"/>
  <c r="J3130" i="3" s="1"/>
  <c r="G3725" i="2"/>
  <c r="I1090" i="3" s="1"/>
  <c r="H3725" i="2"/>
  <c r="J1090" i="3" s="1"/>
  <c r="G160" i="2"/>
  <c r="I2553" i="3" s="1"/>
  <c r="H160" i="2"/>
  <c r="J2553" i="3" s="1"/>
  <c r="G1589" i="2"/>
  <c r="H1589" i="2"/>
  <c r="G3906" i="2"/>
  <c r="H3906" i="2"/>
  <c r="G3637" i="2"/>
  <c r="H3637" i="2"/>
  <c r="G2764" i="2"/>
  <c r="I1842" i="3" s="1"/>
  <c r="H2764" i="2"/>
  <c r="J1842" i="3" s="1"/>
  <c r="G3638" i="2"/>
  <c r="H3638" i="2"/>
  <c r="G3907" i="2"/>
  <c r="H3907" i="2"/>
  <c r="G4367" i="2"/>
  <c r="I3155" i="3" s="1"/>
  <c r="H4367" i="2"/>
  <c r="J3155" i="3" s="1"/>
  <c r="G2436" i="2"/>
  <c r="I1467" i="3" s="1"/>
  <c r="H2436" i="2"/>
  <c r="J1467" i="3" s="1"/>
  <c r="G5016" i="2"/>
  <c r="I2521" i="3" s="1"/>
  <c r="H5016" i="2"/>
  <c r="J2521" i="3" s="1"/>
  <c r="G2437" i="2"/>
  <c r="H2437" i="2"/>
  <c r="G64" i="2"/>
  <c r="H64" i="2"/>
  <c r="G1115" i="2"/>
  <c r="H1115" i="2"/>
  <c r="G2104" i="2"/>
  <c r="H2104" i="2"/>
  <c r="G590" i="2"/>
  <c r="H590" i="2"/>
  <c r="G1590" i="2"/>
  <c r="H1590" i="2"/>
  <c r="G1591" i="2"/>
  <c r="H1591" i="2"/>
  <c r="G1592" i="2"/>
  <c r="H1592" i="2"/>
  <c r="G1593" i="2"/>
  <c r="H1593" i="2"/>
  <c r="G1347" i="2"/>
  <c r="H1347" i="2"/>
  <c r="G1348" i="2"/>
  <c r="H1348" i="2"/>
  <c r="G1349" i="2"/>
  <c r="H1349" i="2"/>
  <c r="G1350" i="2"/>
  <c r="H1350" i="2"/>
  <c r="G161" i="2"/>
  <c r="H161" i="2"/>
  <c r="G162" i="2"/>
  <c r="H162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889" i="2"/>
  <c r="H1889" i="2"/>
  <c r="G1594" i="2"/>
  <c r="H1594" i="2"/>
  <c r="G1595" i="2"/>
  <c r="H1595" i="2"/>
  <c r="G3806" i="2"/>
  <c r="I1591" i="3" s="1"/>
  <c r="H3806" i="2"/>
  <c r="J1591" i="3" s="1"/>
  <c r="G1116" i="2"/>
  <c r="H1116" i="2"/>
  <c r="G931" i="2"/>
  <c r="H931" i="2"/>
  <c r="G3258" i="2"/>
  <c r="H3258" i="2"/>
  <c r="G2105" i="2"/>
  <c r="I1765" i="3" s="1"/>
  <c r="H2105" i="2"/>
  <c r="J1765" i="3" s="1"/>
  <c r="G5044" i="2"/>
  <c r="H5044" i="2"/>
  <c r="G3869" i="2"/>
  <c r="H3869" i="2"/>
  <c r="G1596" i="2"/>
  <c r="H1596" i="2"/>
  <c r="G444" i="2"/>
  <c r="H444" i="2"/>
  <c r="G2106" i="2"/>
  <c r="H2106" i="2"/>
  <c r="G3167" i="2"/>
  <c r="H3167" i="2"/>
  <c r="G1357" i="2"/>
  <c r="H1357" i="2"/>
  <c r="G4331" i="2"/>
  <c r="I1968" i="3" s="1"/>
  <c r="H4331" i="2"/>
  <c r="J1968" i="3" s="1"/>
  <c r="G1597" i="2"/>
  <c r="H1597" i="2"/>
  <c r="G3865" i="2"/>
  <c r="I2425" i="3" s="1"/>
  <c r="H3865" i="2"/>
  <c r="J2425" i="3" s="1"/>
  <c r="G429" i="2"/>
  <c r="I874" i="3" s="1"/>
  <c r="H429" i="2"/>
  <c r="J874" i="3" s="1"/>
  <c r="G3305" i="2"/>
  <c r="I2177" i="3" s="1"/>
  <c r="H3305" i="2"/>
  <c r="J2177" i="3" s="1"/>
  <c r="G1890" i="2"/>
  <c r="H1890" i="2"/>
  <c r="G4449" i="2"/>
  <c r="I1975" i="3" s="1"/>
  <c r="H4449" i="2"/>
  <c r="J1975" i="3" s="1"/>
  <c r="G2107" i="2"/>
  <c r="H2107" i="2"/>
  <c r="G4361" i="2"/>
  <c r="I1601" i="3" s="1"/>
  <c r="H4361" i="2"/>
  <c r="J1601" i="3" s="1"/>
  <c r="G1358" i="2"/>
  <c r="H1358" i="2"/>
  <c r="G3030" i="2"/>
  <c r="I1869" i="3" s="1"/>
  <c r="H3030" i="2"/>
  <c r="J1869" i="3" s="1"/>
  <c r="G4837" i="2"/>
  <c r="H4837" i="2"/>
  <c r="G4713" i="2"/>
  <c r="I2473" i="3" s="1"/>
  <c r="H4713" i="2"/>
  <c r="J2473" i="3" s="1"/>
  <c r="G1598" i="2"/>
  <c r="H1598" i="2"/>
  <c r="G1599" i="2"/>
  <c r="H1599" i="2"/>
  <c r="G5124" i="2"/>
  <c r="I2507" i="3" s="1"/>
  <c r="H5124" i="2"/>
  <c r="J2507" i="3" s="1"/>
  <c r="G5125" i="2"/>
  <c r="I2299" i="3" s="1"/>
  <c r="H5125" i="2"/>
  <c r="J2299" i="3" s="1"/>
  <c r="G5120" i="2"/>
  <c r="I2297" i="3" s="1"/>
  <c r="H5120" i="2"/>
  <c r="J2297" i="3" s="1"/>
  <c r="G5121" i="2"/>
  <c r="I2298" i="3" s="1"/>
  <c r="H5121" i="2"/>
  <c r="J2298" i="3" s="1"/>
  <c r="G1600" i="2"/>
  <c r="H1600" i="2"/>
  <c r="G1891" i="2"/>
  <c r="H1891" i="2"/>
  <c r="G2870" i="2"/>
  <c r="H2870" i="2"/>
  <c r="G5010" i="2"/>
  <c r="I396" i="3" s="1"/>
  <c r="H5010" i="2"/>
  <c r="J396" i="3" s="1"/>
  <c r="G2942" i="2"/>
  <c r="H2942" i="2"/>
  <c r="G1601" i="2"/>
  <c r="H1601" i="2"/>
  <c r="G2108" i="2"/>
  <c r="H2108" i="2"/>
  <c r="G2109" i="2"/>
  <c r="H2109" i="2"/>
  <c r="G932" i="2"/>
  <c r="H932" i="2"/>
  <c r="G1602" i="2"/>
  <c r="H1602" i="2"/>
  <c r="G5126" i="2"/>
  <c r="I2300" i="3" s="1"/>
  <c r="H5126" i="2"/>
  <c r="J2300" i="3" s="1"/>
  <c r="G5127" i="2"/>
  <c r="I2301" i="3" s="1"/>
  <c r="H5127" i="2"/>
  <c r="J2301" i="3" s="1"/>
  <c r="G1603" i="2"/>
  <c r="H1603" i="2"/>
  <c r="G1892" i="2"/>
  <c r="H1892" i="2"/>
  <c r="G4362" i="2"/>
  <c r="I2773" i="3" s="1"/>
  <c r="H4362" i="2"/>
  <c r="J2773" i="3" s="1"/>
  <c r="G365" i="2"/>
  <c r="H365" i="2"/>
  <c r="G3418" i="2"/>
  <c r="I413" i="3" s="1"/>
  <c r="H3418" i="2"/>
  <c r="J413" i="3" s="1"/>
  <c r="G127" i="2"/>
  <c r="H127" i="2"/>
  <c r="G933" i="2"/>
  <c r="H933" i="2"/>
  <c r="G128" i="2"/>
  <c r="H128" i="2"/>
  <c r="G934" i="2"/>
  <c r="H934" i="2"/>
  <c r="G129" i="2"/>
  <c r="H129" i="2"/>
  <c r="G935" i="2"/>
  <c r="H935" i="2"/>
  <c r="G5154" i="2"/>
  <c r="I3145" i="3" s="1"/>
  <c r="H5154" i="2"/>
  <c r="J3145" i="3" s="1"/>
  <c r="G591" i="2"/>
  <c r="H591" i="2"/>
  <c r="G625" i="2"/>
  <c r="H625" i="2"/>
  <c r="G2871" i="2"/>
  <c r="H2871" i="2"/>
  <c r="G936" i="2"/>
  <c r="H936" i="2"/>
  <c r="G774" i="2"/>
  <c r="H774" i="2"/>
  <c r="G937" i="2"/>
  <c r="H937" i="2"/>
  <c r="G5161" i="2"/>
  <c r="I3181" i="3" s="1"/>
  <c r="H5161" i="2"/>
  <c r="J3181" i="3" s="1"/>
  <c r="G1893" i="2"/>
  <c r="I146" i="3" s="1"/>
  <c r="H1893" i="2"/>
  <c r="J146" i="3" s="1"/>
  <c r="G490" i="2"/>
  <c r="I1194" i="3" s="1"/>
  <c r="H490" i="2"/>
  <c r="J1194" i="3" s="1"/>
  <c r="G1359" i="2"/>
  <c r="H1359" i="2"/>
  <c r="G4723" i="2"/>
  <c r="I1161" i="3" s="1"/>
  <c r="H4723" i="2"/>
  <c r="J1161" i="3" s="1"/>
  <c r="G1360" i="2"/>
  <c r="H1360" i="2"/>
  <c r="G4573" i="2"/>
  <c r="I1149" i="3" s="1"/>
  <c r="H4573" i="2"/>
  <c r="J1149" i="3" s="1"/>
  <c r="G1117" i="2"/>
  <c r="H1117" i="2"/>
  <c r="G4847" i="2"/>
  <c r="I3127" i="3" s="1"/>
  <c r="H4847" i="2"/>
  <c r="J3127" i="3" s="1"/>
  <c r="G4040" i="2"/>
  <c r="I2593" i="3" s="1"/>
  <c r="H4040" i="2"/>
  <c r="J2593" i="3" s="1"/>
  <c r="G3480" i="2"/>
  <c r="I401" i="3" s="1"/>
  <c r="H3480" i="2"/>
  <c r="J401" i="3" s="1"/>
  <c r="G2110" i="2"/>
  <c r="H2110" i="2"/>
  <c r="G2943" i="2"/>
  <c r="H2943" i="2"/>
  <c r="G1894" i="2"/>
  <c r="H1894" i="2"/>
  <c r="G1604" i="2"/>
  <c r="H1604" i="2"/>
  <c r="G2872" i="2"/>
  <c r="H2872" i="2"/>
  <c r="G3481" i="2"/>
  <c r="H3481" i="2"/>
  <c r="G3391" i="2"/>
  <c r="H3391" i="2"/>
  <c r="G2873" i="2"/>
  <c r="H2873" i="2"/>
  <c r="G2944" i="2"/>
  <c r="H2944" i="2"/>
  <c r="G4759" i="2"/>
  <c r="H4759" i="2"/>
  <c r="G288" i="2"/>
  <c r="I1573" i="3" s="1"/>
  <c r="H288" i="2"/>
  <c r="J1573" i="3" s="1"/>
  <c r="G4434" i="2"/>
  <c r="I2237" i="3" s="1"/>
  <c r="H4434" i="2"/>
  <c r="J2237" i="3" s="1"/>
  <c r="G1361" i="2"/>
  <c r="H1361" i="2"/>
  <c r="G4315" i="2"/>
  <c r="I2448" i="3" s="1"/>
  <c r="H4315" i="2"/>
  <c r="J2448" i="3" s="1"/>
  <c r="G2765" i="2"/>
  <c r="I998" i="3" s="1"/>
  <c r="H2765" i="2"/>
  <c r="J998" i="3" s="1"/>
  <c r="G2670" i="2"/>
  <c r="I1843" i="3" s="1"/>
  <c r="H2670" i="2"/>
  <c r="J1843" i="3" s="1"/>
  <c r="G4855" i="2"/>
  <c r="H4855" i="2"/>
  <c r="G3083" i="2"/>
  <c r="I60" i="3" s="1"/>
  <c r="H3083" i="2"/>
  <c r="J60" i="3" s="1"/>
  <c r="G3726" i="2"/>
  <c r="H3726" i="2"/>
  <c r="G2486" i="2"/>
  <c r="H2486" i="2"/>
  <c r="G1118" i="2"/>
  <c r="H1118" i="2"/>
  <c r="G1362" i="2"/>
  <c r="I1783" i="3" s="1"/>
  <c r="H1362" i="2"/>
  <c r="J1783" i="3" s="1"/>
  <c r="G3760" i="2"/>
  <c r="I3081" i="3" s="1"/>
  <c r="H3760" i="2"/>
  <c r="J3081" i="3" s="1"/>
  <c r="G2573" i="2"/>
  <c r="H2573" i="2"/>
  <c r="G4999" i="2"/>
  <c r="I323" i="3" s="1"/>
  <c r="H4999" i="2"/>
  <c r="J323" i="3" s="1"/>
  <c r="G87" i="2"/>
  <c r="I1395" i="3" s="1"/>
  <c r="H87" i="2"/>
  <c r="J1395" i="3" s="1"/>
  <c r="G1119" i="2"/>
  <c r="H1119" i="2"/>
  <c r="G3259" i="2"/>
  <c r="H3259" i="2"/>
  <c r="G3018" i="2"/>
  <c r="H3018" i="2"/>
  <c r="G3435" i="2"/>
  <c r="I2041" i="3" s="1"/>
  <c r="H3435" i="2"/>
  <c r="J2041" i="3" s="1"/>
  <c r="G2766" i="2"/>
  <c r="I2391" i="3" s="1"/>
  <c r="H2766" i="2"/>
  <c r="J2391" i="3" s="1"/>
  <c r="G1895" i="2"/>
  <c r="H1895" i="2"/>
  <c r="G1605" i="2"/>
  <c r="H1605" i="2"/>
  <c r="G4946" i="2"/>
  <c r="I3174" i="3" s="1"/>
  <c r="H4946" i="2"/>
  <c r="J3174" i="3" s="1"/>
  <c r="G4460" i="2"/>
  <c r="I2808" i="3" s="1"/>
  <c r="H4460" i="2"/>
  <c r="J2808" i="3" s="1"/>
  <c r="G938" i="2"/>
  <c r="H938" i="2"/>
  <c r="G2671" i="2"/>
  <c r="H2671" i="2"/>
  <c r="G1363" i="2"/>
  <c r="H1363" i="2"/>
  <c r="G1364" i="2"/>
  <c r="H1364" i="2"/>
  <c r="G3214" i="2"/>
  <c r="I1883" i="3" s="1"/>
  <c r="H3214" i="2"/>
  <c r="J1883" i="3" s="1"/>
  <c r="G3605" i="2"/>
  <c r="H3605" i="2"/>
  <c r="G2487" i="2"/>
  <c r="H2487" i="2"/>
  <c r="G939" i="2"/>
  <c r="H939" i="2"/>
  <c r="G3570" i="2"/>
  <c r="H3570" i="2"/>
  <c r="G4506" i="2"/>
  <c r="I3126" i="3" s="1"/>
  <c r="H4506" i="2"/>
  <c r="J3126" i="3" s="1"/>
  <c r="G4041" i="2"/>
  <c r="I62" i="3" s="1"/>
  <c r="H4041" i="2"/>
  <c r="J62" i="3" s="1"/>
  <c r="G2111" i="2"/>
  <c r="H2111" i="2"/>
  <c r="G2993" i="2"/>
  <c r="I1826" i="3" s="1"/>
  <c r="H2993" i="2"/>
  <c r="J1826" i="3" s="1"/>
  <c r="G3392" i="2"/>
  <c r="H3392" i="2"/>
  <c r="G2672" i="2"/>
  <c r="H2672" i="2"/>
  <c r="G3260" i="2"/>
  <c r="I2876" i="3" s="1"/>
  <c r="H3260" i="2"/>
  <c r="J2876" i="3" s="1"/>
  <c r="G3936" i="2"/>
  <c r="I1933" i="3" s="1"/>
  <c r="H3936" i="2"/>
  <c r="J1933" i="3" s="1"/>
  <c r="G5179" i="2"/>
  <c r="I3184" i="3" s="1"/>
  <c r="H5179" i="2"/>
  <c r="J3184" i="3" s="1"/>
  <c r="G1365" i="2"/>
  <c r="H1365" i="2"/>
  <c r="G2945" i="2"/>
  <c r="H2945" i="2"/>
  <c r="G4492" i="2"/>
  <c r="I2763" i="3" s="1"/>
  <c r="H4492" i="2"/>
  <c r="J2763" i="3" s="1"/>
  <c r="G4750" i="2"/>
  <c r="I1163" i="3" s="1"/>
  <c r="H4750" i="2"/>
  <c r="J1163" i="3" s="1"/>
  <c r="G5066" i="2"/>
  <c r="I2831" i="3" s="1"/>
  <c r="H5066" i="2"/>
  <c r="J2831" i="3" s="1"/>
  <c r="G4929" i="2"/>
  <c r="I2900" i="3" s="1"/>
  <c r="H4929" i="2"/>
  <c r="J2900" i="3" s="1"/>
  <c r="G4219" i="2"/>
  <c r="I2437" i="3" s="1"/>
  <c r="H4219" i="2"/>
  <c r="J2437" i="3" s="1"/>
  <c r="G1606" i="2"/>
  <c r="H1606" i="2"/>
  <c r="G5055" i="2"/>
  <c r="I2752" i="3" s="1"/>
  <c r="H5055" i="2"/>
  <c r="J2752" i="3" s="1"/>
  <c r="G3681" i="2"/>
  <c r="I1091" i="3" s="1"/>
  <c r="H3681" i="2"/>
  <c r="J1091" i="3" s="1"/>
  <c r="G3134" i="2"/>
  <c r="I1496" i="3" s="1"/>
  <c r="H3134" i="2"/>
  <c r="J1496" i="3" s="1"/>
  <c r="G4332" i="2"/>
  <c r="I2992" i="3" s="1"/>
  <c r="H4332" i="2"/>
  <c r="J2992" i="3" s="1"/>
  <c r="G3073" i="2"/>
  <c r="I2178" i="3" s="1"/>
  <c r="H3073" i="2"/>
  <c r="J2178" i="3" s="1"/>
  <c r="G5077" i="2"/>
  <c r="I2017" i="3" s="1"/>
  <c r="H5077" i="2"/>
  <c r="J2017" i="3" s="1"/>
  <c r="G2673" i="2"/>
  <c r="H2673" i="2"/>
  <c r="G775" i="2"/>
  <c r="H775" i="2"/>
  <c r="G5205" i="2"/>
  <c r="I3010" i="3" s="1"/>
  <c r="H5205" i="2"/>
  <c r="J3010" i="3" s="1"/>
  <c r="G4826" i="2"/>
  <c r="I2641" i="3" s="1"/>
  <c r="H4826" i="2"/>
  <c r="J2641" i="3" s="1"/>
  <c r="G2874" i="2"/>
  <c r="I999" i="3" s="1"/>
  <c r="H2874" i="2"/>
  <c r="J999" i="3" s="1"/>
  <c r="G4567" i="2"/>
  <c r="I2252" i="3" s="1"/>
  <c r="H4567" i="2"/>
  <c r="J2252" i="3" s="1"/>
  <c r="G2112" i="2"/>
  <c r="H2112" i="2"/>
  <c r="G1366" i="2"/>
  <c r="H1366" i="2"/>
  <c r="G3606" i="2"/>
  <c r="H3606" i="2"/>
  <c r="G3879" i="2"/>
  <c r="H3879" i="2"/>
  <c r="G3937" i="2"/>
  <c r="I1934" i="3" s="1"/>
  <c r="H3937" i="2"/>
  <c r="J1934" i="3" s="1"/>
  <c r="G3168" i="2"/>
  <c r="I1884" i="3" s="1"/>
  <c r="H3168" i="2"/>
  <c r="J1884" i="3" s="1"/>
  <c r="G428" i="2"/>
  <c r="I1760" i="3" s="1"/>
  <c r="H428" i="2"/>
  <c r="J1760" i="3" s="1"/>
  <c r="G776" i="2"/>
  <c r="H776" i="2"/>
  <c r="G5035" i="2"/>
  <c r="I2947" i="3" s="1"/>
  <c r="H5035" i="2"/>
  <c r="J2947" i="3" s="1"/>
  <c r="G777" i="2"/>
  <c r="H777" i="2"/>
  <c r="G1120" i="2"/>
  <c r="H1120" i="2"/>
  <c r="G688" i="2"/>
  <c r="H688" i="2"/>
  <c r="G4406" i="2"/>
  <c r="I2884" i="3" s="1"/>
  <c r="H4406" i="2"/>
  <c r="J2884" i="3" s="1"/>
  <c r="G3135" i="2"/>
  <c r="H3135" i="2"/>
  <c r="G441" i="2"/>
  <c r="I57" i="3" s="1"/>
  <c r="H441" i="2"/>
  <c r="J57" i="3" s="1"/>
  <c r="G592" i="2"/>
  <c r="H592" i="2"/>
  <c r="G778" i="2"/>
  <c r="H778" i="2"/>
  <c r="G4407" i="2"/>
  <c r="I2725" i="3" s="1"/>
  <c r="H4407" i="2"/>
  <c r="J2725" i="3" s="1"/>
  <c r="G4123" i="2"/>
  <c r="I2217" i="3" s="1"/>
  <c r="H4123" i="2"/>
  <c r="J2217" i="3" s="1"/>
  <c r="G4290" i="2"/>
  <c r="I1969" i="3" s="1"/>
  <c r="H4290" i="2"/>
  <c r="J1969" i="3" s="1"/>
  <c r="G2488" i="2"/>
  <c r="H2488" i="2"/>
  <c r="G1367" i="2"/>
  <c r="H1367" i="2"/>
  <c r="G779" i="2"/>
  <c r="H779" i="2"/>
  <c r="G2674" i="2"/>
  <c r="I1000" i="3" s="1"/>
  <c r="H2674" i="2"/>
  <c r="J1000" i="3" s="1"/>
  <c r="G3639" i="2"/>
  <c r="I1092" i="3" s="1"/>
  <c r="H3639" i="2"/>
  <c r="J1092" i="3" s="1"/>
  <c r="G4594" i="2"/>
  <c r="I3161" i="3" s="1"/>
  <c r="H4594" i="2"/>
  <c r="J3161" i="3" s="1"/>
  <c r="G2489" i="2"/>
  <c r="H2489" i="2"/>
  <c r="G4662" i="2"/>
  <c r="I2983" i="3" s="1"/>
  <c r="H4662" i="2"/>
  <c r="J2983" i="3" s="1"/>
  <c r="G593" i="2"/>
  <c r="H593" i="2"/>
  <c r="G3120" i="2"/>
  <c r="I1497" i="3" s="1"/>
  <c r="H3120" i="2"/>
  <c r="J1497" i="3" s="1"/>
  <c r="G940" i="2"/>
  <c r="H940" i="2"/>
  <c r="G3060" i="2"/>
  <c r="H3060" i="2"/>
  <c r="G3022" i="2"/>
  <c r="I9" i="3" s="1"/>
  <c r="H3022" i="2"/>
  <c r="J9" i="3" s="1"/>
  <c r="G2339" i="2"/>
  <c r="I2566" i="3" s="1"/>
  <c r="H2339" i="2"/>
  <c r="J2566" i="3" s="1"/>
  <c r="G4777" i="2"/>
  <c r="H4777" i="2"/>
  <c r="G130" i="2"/>
  <c r="H130" i="2"/>
  <c r="G44" i="2"/>
  <c r="H44" i="2"/>
  <c r="G1121" i="2"/>
  <c r="I291" i="3" s="1"/>
  <c r="H1121" i="2"/>
  <c r="J291" i="3" s="1"/>
  <c r="G5117" i="2"/>
  <c r="I2506" i="3" s="1"/>
  <c r="H5117" i="2"/>
  <c r="J2506" i="3" s="1"/>
  <c r="G941" i="2"/>
  <c r="H941" i="2"/>
  <c r="G594" i="2"/>
  <c r="H594" i="2"/>
  <c r="G780" i="2"/>
  <c r="H780" i="2"/>
  <c r="G4383" i="2"/>
  <c r="H4383" i="2"/>
  <c r="G1607" i="2"/>
  <c r="H1607" i="2"/>
  <c r="G3136" i="2"/>
  <c r="I2179" i="3" s="1"/>
  <c r="H3136" i="2"/>
  <c r="J2179" i="3" s="1"/>
  <c r="G1122" i="2"/>
  <c r="H1122" i="2"/>
  <c r="G781" i="2"/>
  <c r="H781" i="2"/>
  <c r="G346" i="2"/>
  <c r="H346" i="2"/>
  <c r="G1368" i="2"/>
  <c r="H1368" i="2"/>
  <c r="G56" i="2"/>
  <c r="H56" i="2"/>
  <c r="G942" i="2"/>
  <c r="H942" i="2"/>
  <c r="G4152" i="2"/>
  <c r="I1950" i="3" s="1"/>
  <c r="H4152" i="2"/>
  <c r="J1950" i="3" s="1"/>
  <c r="G3137" i="2"/>
  <c r="I1885" i="3" s="1"/>
  <c r="H3137" i="2"/>
  <c r="J1885" i="3" s="1"/>
  <c r="G3851" i="2"/>
  <c r="I2326" i="3" s="1"/>
  <c r="H3851" i="2"/>
  <c r="J2326" i="3" s="1"/>
  <c r="G3854" i="2"/>
  <c r="I1608" i="3" s="1"/>
  <c r="H3854" i="2"/>
  <c r="J1608" i="3" s="1"/>
  <c r="G51" i="2"/>
  <c r="I2114" i="3" s="1"/>
  <c r="H51" i="2"/>
  <c r="J2114" i="3" s="1"/>
  <c r="G4153" i="2"/>
  <c r="H4153" i="2"/>
  <c r="G94" i="2"/>
  <c r="I64" i="3" s="1"/>
  <c r="H94" i="2"/>
  <c r="J64" i="3" s="1"/>
  <c r="G6" i="2"/>
  <c r="I269" i="3" s="1"/>
  <c r="H6" i="2"/>
  <c r="J269" i="3" s="1"/>
  <c r="G689" i="2"/>
  <c r="H689" i="2"/>
  <c r="G92" i="2"/>
  <c r="I1396" i="3" s="1"/>
  <c r="H92" i="2"/>
  <c r="J1396" i="3" s="1"/>
  <c r="G553" i="2"/>
  <c r="H553" i="2"/>
  <c r="G782" i="2"/>
  <c r="H782" i="2"/>
  <c r="G690" i="2"/>
  <c r="H690" i="2"/>
  <c r="G2574" i="2"/>
  <c r="H2574" i="2"/>
  <c r="G4408" i="2"/>
  <c r="I3022" i="3" s="1"/>
  <c r="H4408" i="2"/>
  <c r="J3022" i="3" s="1"/>
  <c r="G595" i="2"/>
  <c r="H595" i="2"/>
  <c r="G5080" i="2"/>
  <c r="I2772" i="3" s="1"/>
  <c r="H5080" i="2"/>
  <c r="J2772" i="3" s="1"/>
  <c r="G4949" i="2"/>
  <c r="I2984" i="3" s="1"/>
  <c r="H4949" i="2"/>
  <c r="J2984" i="3" s="1"/>
  <c r="G5201" i="2"/>
  <c r="I3097" i="3" s="1"/>
  <c r="H5201" i="2"/>
  <c r="J3097" i="3" s="1"/>
  <c r="G1369" i="2"/>
  <c r="H1369" i="2"/>
  <c r="G691" i="2"/>
  <c r="I1423" i="3" s="1"/>
  <c r="H691" i="2"/>
  <c r="J1423" i="3" s="1"/>
  <c r="G4846" i="2"/>
  <c r="I242" i="3" s="1"/>
  <c r="H4846" i="2"/>
  <c r="J242" i="3" s="1"/>
  <c r="G783" i="2"/>
  <c r="H783" i="2"/>
  <c r="G4738" i="2"/>
  <c r="I2634" i="3" s="1"/>
  <c r="H4738" i="2"/>
  <c r="J2634" i="3" s="1"/>
  <c r="G5176" i="2"/>
  <c r="I1178" i="3" s="1"/>
  <c r="H5176" i="2"/>
  <c r="J1178" i="3" s="1"/>
  <c r="G114" i="2"/>
  <c r="H114" i="2"/>
  <c r="G3306" i="2"/>
  <c r="H3306" i="2"/>
  <c r="G1896" i="2"/>
  <c r="H1896" i="2"/>
  <c r="G2438" i="2"/>
  <c r="H2438" i="2"/>
  <c r="G943" i="2"/>
  <c r="H943" i="2"/>
  <c r="G4882" i="2"/>
  <c r="I2490" i="3" s="1"/>
  <c r="H4882" i="2"/>
  <c r="J2490" i="3" s="1"/>
  <c r="G4373" i="2"/>
  <c r="I2319" i="3" s="1"/>
  <c r="H4373" i="2"/>
  <c r="J2319" i="3" s="1"/>
  <c r="G1123" i="2"/>
  <c r="H1123" i="2"/>
  <c r="G784" i="2"/>
  <c r="H784" i="2"/>
  <c r="G279" i="2"/>
  <c r="H279" i="2"/>
  <c r="G944" i="2"/>
  <c r="H944" i="2"/>
  <c r="G785" i="2"/>
  <c r="I1424" i="3" s="1"/>
  <c r="H785" i="2"/>
  <c r="J1424" i="3" s="1"/>
  <c r="G131" i="2"/>
  <c r="H131" i="2"/>
  <c r="G4663" i="2"/>
  <c r="I1603" i="3" s="1"/>
  <c r="H4663" i="2"/>
  <c r="J1603" i="3" s="1"/>
  <c r="G945" i="2"/>
  <c r="H945" i="2"/>
  <c r="G4975" i="2"/>
  <c r="I336" i="3" s="1"/>
  <c r="H4975" i="2"/>
  <c r="J336" i="3" s="1"/>
  <c r="G1608" i="2"/>
  <c r="H1608" i="2"/>
  <c r="G4693" i="2"/>
  <c r="H4693" i="2"/>
  <c r="G786" i="2"/>
  <c r="I1425" i="3" s="1"/>
  <c r="H786" i="2"/>
  <c r="J1425" i="3" s="1"/>
  <c r="G3064" i="2"/>
  <c r="I330" i="3" s="1"/>
  <c r="H3064" i="2"/>
  <c r="J330" i="3" s="1"/>
  <c r="G2439" i="2"/>
  <c r="H2439" i="2"/>
  <c r="G4418" i="2"/>
  <c r="I2455" i="3" s="1"/>
  <c r="H4418" i="2"/>
  <c r="J2455" i="3" s="1"/>
  <c r="G946" i="2"/>
  <c r="H946" i="2"/>
  <c r="G947" i="2"/>
  <c r="H947" i="2"/>
  <c r="G4923" i="2"/>
  <c r="H4923" i="2"/>
  <c r="G787" i="2"/>
  <c r="H787" i="2"/>
  <c r="G948" i="2"/>
  <c r="H948" i="2"/>
  <c r="G515" i="2"/>
  <c r="I2558" i="3" s="1"/>
  <c r="H515" i="2"/>
  <c r="J2558" i="3" s="1"/>
  <c r="G5089" i="2"/>
  <c r="I3073" i="3" s="1"/>
  <c r="H5089" i="2"/>
  <c r="J3073" i="3" s="1"/>
  <c r="G1124" i="2"/>
  <c r="H1124" i="2"/>
  <c r="G4461" i="2"/>
  <c r="I2965" i="3" s="1"/>
  <c r="H4461" i="2"/>
  <c r="J2965" i="3" s="1"/>
  <c r="G1609" i="2"/>
  <c r="H1609" i="2"/>
  <c r="G3571" i="2"/>
  <c r="I1518" i="3" s="1"/>
  <c r="H3571" i="2"/>
  <c r="J1518" i="3" s="1"/>
  <c r="G3607" i="2"/>
  <c r="H3607" i="2"/>
  <c r="G48" i="2"/>
  <c r="H48" i="2"/>
  <c r="G2575" i="2"/>
  <c r="H2575" i="2"/>
  <c r="G3889" i="2"/>
  <c r="I1528" i="3" s="1"/>
  <c r="H3889" i="2"/>
  <c r="J1528" i="3" s="1"/>
  <c r="G2374" i="2"/>
  <c r="H2374" i="2"/>
  <c r="G554" i="2"/>
  <c r="H554" i="2"/>
  <c r="G4915" i="2"/>
  <c r="I2826" i="3" s="1"/>
  <c r="H4915" i="2"/>
  <c r="J2826" i="3" s="1"/>
  <c r="G3554" i="2"/>
  <c r="I1913" i="3" s="1"/>
  <c r="H3554" i="2"/>
  <c r="J1913" i="3" s="1"/>
  <c r="G788" i="2"/>
  <c r="H788" i="2"/>
  <c r="G569" i="2"/>
  <c r="H569" i="2"/>
  <c r="G692" i="2"/>
  <c r="H692" i="2"/>
  <c r="G3138" i="2"/>
  <c r="I1498" i="3" s="1"/>
  <c r="H3138" i="2"/>
  <c r="J1498" i="3" s="1"/>
  <c r="G3139" i="2"/>
  <c r="H3139" i="2"/>
  <c r="G2375" i="2"/>
  <c r="I1844" i="3" s="1"/>
  <c r="H2375" i="2"/>
  <c r="J1844" i="3" s="1"/>
  <c r="G693" i="2"/>
  <c r="I1426" i="3" s="1"/>
  <c r="H693" i="2"/>
  <c r="J1426" i="3" s="1"/>
  <c r="G2576" i="2"/>
  <c r="H2576" i="2"/>
  <c r="G5134" i="2"/>
  <c r="I2981" i="3" s="1"/>
  <c r="H5134" i="2"/>
  <c r="J2981" i="3" s="1"/>
  <c r="G949" i="2"/>
  <c r="H949" i="2"/>
  <c r="G3169" i="2"/>
  <c r="I1886" i="3" s="1"/>
  <c r="H3169" i="2"/>
  <c r="J1886" i="3" s="1"/>
  <c r="G95" i="2"/>
  <c r="H95" i="2"/>
  <c r="G273" i="2"/>
  <c r="H273" i="2"/>
  <c r="G2440" i="2"/>
  <c r="H2440" i="2"/>
  <c r="G3307" i="2"/>
  <c r="I1062" i="3" s="1"/>
  <c r="H3307" i="2"/>
  <c r="J1062" i="3" s="1"/>
  <c r="G1370" i="2"/>
  <c r="H1370" i="2"/>
  <c r="G1125" i="2"/>
  <c r="I915" i="3" s="1"/>
  <c r="H1125" i="2"/>
  <c r="J915" i="3" s="1"/>
  <c r="G4555" i="2"/>
  <c r="I2461" i="3" s="1"/>
  <c r="H4555" i="2"/>
  <c r="J2461" i="3" s="1"/>
  <c r="G596" i="2"/>
  <c r="H596" i="2"/>
  <c r="G3541" i="2"/>
  <c r="H3541" i="2"/>
  <c r="G597" i="2"/>
  <c r="H597" i="2"/>
  <c r="G3121" i="2"/>
  <c r="H3121" i="2"/>
  <c r="G4124" i="2"/>
  <c r="I2438" i="3" s="1"/>
  <c r="H4124" i="2"/>
  <c r="J2438" i="3" s="1"/>
  <c r="G2356" i="2"/>
  <c r="H2356" i="2"/>
  <c r="G462" i="2"/>
  <c r="I262" i="3" s="1"/>
  <c r="H462" i="2"/>
  <c r="J262" i="3" s="1"/>
  <c r="G4302" i="2"/>
  <c r="H4302" i="2"/>
  <c r="G139" i="2"/>
  <c r="H139" i="2"/>
  <c r="G1371" i="2"/>
  <c r="H1371" i="2"/>
  <c r="G2441" i="2"/>
  <c r="H2441" i="2"/>
  <c r="G1610" i="2"/>
  <c r="H1610" i="2"/>
  <c r="G1126" i="2"/>
  <c r="H1126" i="2"/>
  <c r="G3859" i="2"/>
  <c r="I2594" i="3" s="1"/>
  <c r="H3859" i="2"/>
  <c r="J2594" i="3" s="1"/>
  <c r="G4610" i="2"/>
  <c r="I1621" i="3" s="1"/>
  <c r="H4610" i="2"/>
  <c r="J1621" i="3" s="1"/>
  <c r="G3215" i="2"/>
  <c r="I35" i="3" s="1"/>
  <c r="H3215" i="2"/>
  <c r="J35" i="3" s="1"/>
  <c r="G3855" i="2"/>
  <c r="I1578" i="3" s="1"/>
  <c r="H3855" i="2"/>
  <c r="J1578" i="3" s="1"/>
  <c r="G3836" i="2"/>
  <c r="I1618" i="3" s="1"/>
  <c r="H3836" i="2"/>
  <c r="J1618" i="3" s="1"/>
  <c r="G4112" i="2"/>
  <c r="H4112" i="2"/>
  <c r="G5118" i="2"/>
  <c r="I3136" i="3" s="1"/>
  <c r="H5118" i="2"/>
  <c r="J3136" i="3" s="1"/>
  <c r="G4618" i="2"/>
  <c r="I2889" i="3" s="1"/>
  <c r="H4618" i="2"/>
  <c r="J2889" i="3" s="1"/>
  <c r="G789" i="2"/>
  <c r="H789" i="2"/>
  <c r="G1127" i="2"/>
  <c r="H1127" i="2"/>
  <c r="G2675" i="2"/>
  <c r="H2675" i="2"/>
  <c r="G100" i="2"/>
  <c r="I1397" i="3" s="1"/>
  <c r="H100" i="2"/>
  <c r="J1397" i="3" s="1"/>
  <c r="G694" i="2"/>
  <c r="H694" i="2"/>
  <c r="G3106" i="2"/>
  <c r="H3106" i="2"/>
  <c r="G790" i="2"/>
  <c r="H790" i="2"/>
  <c r="G791" i="2"/>
  <c r="H791" i="2"/>
  <c r="G3170" i="2"/>
  <c r="H3170" i="2"/>
  <c r="G2442" i="2"/>
  <c r="H2442" i="2"/>
  <c r="G570" i="2"/>
  <c r="H570" i="2"/>
  <c r="G950" i="2"/>
  <c r="H950" i="2"/>
  <c r="G626" i="2"/>
  <c r="H626" i="2"/>
  <c r="G2398" i="2"/>
  <c r="H2398" i="2"/>
  <c r="G792" i="2"/>
  <c r="H792" i="2"/>
  <c r="G132" i="2"/>
  <c r="H132" i="2"/>
  <c r="G469" i="2"/>
  <c r="I2781" i="3" s="1"/>
  <c r="H469" i="2"/>
  <c r="J2781" i="3" s="1"/>
  <c r="G4303" i="2"/>
  <c r="I2851" i="3" s="1"/>
  <c r="H4303" i="2"/>
  <c r="J2851" i="3" s="1"/>
  <c r="G3216" i="2"/>
  <c r="I1572" i="3" s="1"/>
  <c r="H3216" i="2"/>
  <c r="J1572" i="3" s="1"/>
  <c r="G4503" i="2"/>
  <c r="I2845" i="3" s="1"/>
  <c r="H4503" i="2"/>
  <c r="J2845" i="3" s="1"/>
  <c r="G4419" i="2"/>
  <c r="H4419" i="2"/>
  <c r="G336" i="2"/>
  <c r="I1407" i="3" s="1"/>
  <c r="H336" i="2"/>
  <c r="J1407" i="3" s="1"/>
  <c r="G4494" i="2"/>
  <c r="I2676" i="3" s="1"/>
  <c r="H4494" i="2"/>
  <c r="J2676" i="3" s="1"/>
  <c r="G96" i="2"/>
  <c r="H96" i="2"/>
  <c r="G318" i="2"/>
  <c r="H318" i="2"/>
  <c r="G1128" i="2"/>
  <c r="I916" i="3" s="1"/>
  <c r="H1128" i="2"/>
  <c r="J916" i="3" s="1"/>
  <c r="G1129" i="2"/>
  <c r="H1129" i="2"/>
  <c r="G951" i="2"/>
  <c r="I1427" i="3" s="1"/>
  <c r="H951" i="2"/>
  <c r="J1427" i="3" s="1"/>
  <c r="G3171" i="2"/>
  <c r="H3171" i="2"/>
  <c r="G5109" i="2"/>
  <c r="I2950" i="3" s="1"/>
  <c r="H5109" i="2"/>
  <c r="J2950" i="3" s="1"/>
  <c r="G2577" i="2"/>
  <c r="I1001" i="3" s="1"/>
  <c r="H2577" i="2"/>
  <c r="J1001" i="3" s="1"/>
  <c r="G2490" i="2"/>
  <c r="H2490" i="2"/>
  <c r="G447" i="2"/>
  <c r="H447" i="2"/>
  <c r="G351" i="2"/>
  <c r="H351" i="2"/>
  <c r="G285" i="2"/>
  <c r="H285" i="2"/>
  <c r="G4134" i="2"/>
  <c r="H4134" i="2"/>
  <c r="G2767" i="2"/>
  <c r="I1845" i="3" s="1"/>
  <c r="H2767" i="2"/>
  <c r="J1845" i="3" s="1"/>
  <c r="G3454" i="2"/>
  <c r="I1187" i="3" s="1"/>
  <c r="H3454" i="2"/>
  <c r="J1187" i="3" s="1"/>
  <c r="G2113" i="2"/>
  <c r="H2113" i="2"/>
  <c r="G405" i="2"/>
  <c r="H405" i="2"/>
  <c r="G2114" i="2"/>
  <c r="I1766" i="3" s="1"/>
  <c r="H2114" i="2"/>
  <c r="J1766" i="3" s="1"/>
  <c r="G952" i="2"/>
  <c r="H952" i="2"/>
  <c r="G953" i="2"/>
  <c r="H953" i="2"/>
  <c r="G954" i="2"/>
  <c r="H954" i="2"/>
  <c r="G955" i="2"/>
  <c r="H955" i="2"/>
  <c r="G956" i="2"/>
  <c r="H956" i="2"/>
  <c r="G793" i="2"/>
  <c r="H793" i="2"/>
  <c r="G2115" i="2"/>
  <c r="H2115" i="2"/>
  <c r="G2116" i="2"/>
  <c r="H2116" i="2"/>
  <c r="G1611" i="2"/>
  <c r="H1611" i="2"/>
  <c r="G535" i="2"/>
  <c r="I1195" i="3" s="1"/>
  <c r="H535" i="2"/>
  <c r="J1195" i="3" s="1"/>
  <c r="G1130" i="2"/>
  <c r="H1130" i="2"/>
  <c r="G4961" i="2"/>
  <c r="I2943" i="3" s="1"/>
  <c r="H4961" i="2"/>
  <c r="J2943" i="3" s="1"/>
  <c r="G3995" i="2"/>
  <c r="I1117" i="3" s="1"/>
  <c r="H3995" i="2"/>
  <c r="J1117" i="3" s="1"/>
  <c r="G327" i="2"/>
  <c r="H327" i="2"/>
  <c r="G3608" i="2"/>
  <c r="H3608" i="2"/>
  <c r="G1131" i="2"/>
  <c r="H1131" i="2"/>
  <c r="G3261" i="2"/>
  <c r="H3261" i="2"/>
  <c r="G2768" i="2"/>
  <c r="I1002" i="3" s="1"/>
  <c r="H2768" i="2"/>
  <c r="J1002" i="3" s="1"/>
  <c r="G2117" i="2"/>
  <c r="H2117" i="2"/>
  <c r="G1372" i="2"/>
  <c r="H1372" i="2"/>
  <c r="G1132" i="2"/>
  <c r="H1132" i="2"/>
  <c r="G2676" i="2"/>
  <c r="I2154" i="3" s="1"/>
  <c r="H2676" i="2"/>
  <c r="J2154" i="3" s="1"/>
  <c r="G4072" i="2"/>
  <c r="I1611" i="3" s="1"/>
  <c r="H4072" i="2"/>
  <c r="J1611" i="3" s="1"/>
  <c r="G1612" i="2"/>
  <c r="H1612" i="2"/>
  <c r="G2946" i="2"/>
  <c r="H2946" i="2"/>
  <c r="G3761" i="2"/>
  <c r="H3761" i="2"/>
  <c r="G2578" i="2"/>
  <c r="I2392" i="3" s="1"/>
  <c r="H2578" i="2"/>
  <c r="J2392" i="3" s="1"/>
  <c r="G4086" i="2"/>
  <c r="I2931" i="3" s="1"/>
  <c r="H4086" i="2"/>
  <c r="J2931" i="3" s="1"/>
  <c r="G957" i="2"/>
  <c r="H957" i="2"/>
  <c r="G3262" i="2"/>
  <c r="H3262" i="2"/>
  <c r="G11" i="2"/>
  <c r="H11" i="2"/>
  <c r="G2579" i="2"/>
  <c r="H2579" i="2"/>
  <c r="G2491" i="2"/>
  <c r="H2491" i="2"/>
  <c r="G3938" i="2"/>
  <c r="H3938" i="2"/>
  <c r="G377" i="2"/>
  <c r="H377" i="2"/>
  <c r="G4462" i="2"/>
  <c r="I2456" i="3" s="1"/>
  <c r="H4462" i="2"/>
  <c r="J2456" i="3" s="1"/>
  <c r="G4574" i="2"/>
  <c r="I2812" i="3" s="1"/>
  <c r="H4574" i="2"/>
  <c r="J2812" i="3" s="1"/>
  <c r="G2677" i="2"/>
  <c r="I1846" i="3" s="1"/>
  <c r="H2677" i="2"/>
  <c r="J1846" i="3" s="1"/>
  <c r="G163" i="2"/>
  <c r="H163" i="2"/>
  <c r="G61" i="2"/>
  <c r="H61" i="2"/>
  <c r="G3965" i="2"/>
  <c r="I1118" i="3" s="1"/>
  <c r="H3965" i="2"/>
  <c r="J1118" i="3" s="1"/>
  <c r="G3054" i="2"/>
  <c r="I2401" i="3" s="1"/>
  <c r="H3054" i="2"/>
  <c r="J2401" i="3" s="1"/>
  <c r="G2678" i="2"/>
  <c r="I1003" i="3" s="1"/>
  <c r="H2678" i="2"/>
  <c r="J1003" i="3" s="1"/>
  <c r="G235" i="2"/>
  <c r="H235" i="2"/>
  <c r="G3807" i="2"/>
  <c r="H3807" i="2"/>
  <c r="G1373" i="2"/>
  <c r="H1373" i="2"/>
  <c r="G1897" i="2"/>
  <c r="H1897" i="2"/>
  <c r="G1374" i="2"/>
  <c r="H1374" i="2"/>
  <c r="G2994" i="2"/>
  <c r="I1827" i="3" s="1"/>
  <c r="H2994" i="2"/>
  <c r="J1827" i="3" s="1"/>
  <c r="G1613" i="2"/>
  <c r="H1613" i="2"/>
  <c r="G1898" i="2"/>
  <c r="H1898" i="2"/>
  <c r="G2118" i="2"/>
  <c r="H2118" i="2"/>
  <c r="G4042" i="2"/>
  <c r="H4042" i="2"/>
  <c r="G4043" i="2"/>
  <c r="H4043" i="2"/>
  <c r="G2119" i="2"/>
  <c r="I143" i="3" s="1"/>
  <c r="H2119" i="2"/>
  <c r="J143" i="3" s="1"/>
  <c r="G2769" i="2"/>
  <c r="H2769" i="2"/>
  <c r="G2770" i="2"/>
  <c r="H2770" i="2"/>
  <c r="G2771" i="2"/>
  <c r="H2771" i="2"/>
  <c r="G2772" i="2"/>
  <c r="H2772" i="2"/>
  <c r="G1614" i="2"/>
  <c r="H1614" i="2"/>
  <c r="G2773" i="2"/>
  <c r="H2773" i="2"/>
  <c r="G2774" i="2"/>
  <c r="I1847" i="3" s="1"/>
  <c r="H2774" i="2"/>
  <c r="J1847" i="3" s="1"/>
  <c r="G1615" i="2"/>
  <c r="H1615" i="2"/>
  <c r="G1616" i="2"/>
  <c r="H1616" i="2"/>
  <c r="G62" i="2"/>
  <c r="H62" i="2"/>
  <c r="G455" i="2"/>
  <c r="I872" i="3" s="1"/>
  <c r="H455" i="2"/>
  <c r="J872" i="3" s="1"/>
  <c r="G2775" i="2"/>
  <c r="H2775" i="2"/>
  <c r="G1617" i="2"/>
  <c r="H1617" i="2"/>
  <c r="G3482" i="2"/>
  <c r="H3482" i="2"/>
  <c r="G2120" i="2"/>
  <c r="H2120" i="2"/>
  <c r="G4800" i="2"/>
  <c r="I2894" i="3" s="1"/>
  <c r="H4800" i="2"/>
  <c r="J2894" i="3" s="1"/>
  <c r="G3349" i="2"/>
  <c r="H3349" i="2"/>
  <c r="G378" i="2"/>
  <c r="I2118" i="3" s="1"/>
  <c r="H378" i="2"/>
  <c r="J2118" i="3" s="1"/>
  <c r="G2875" i="2"/>
  <c r="H2875" i="2"/>
  <c r="G2121" i="2"/>
  <c r="H2121" i="2"/>
  <c r="G4194" i="2"/>
  <c r="I1130" i="3" s="1"/>
  <c r="H4194" i="2"/>
  <c r="J1130" i="3" s="1"/>
  <c r="G794" i="2"/>
  <c r="H794" i="2"/>
  <c r="G530" i="2"/>
  <c r="I917" i="3" s="1"/>
  <c r="H530" i="2"/>
  <c r="J917" i="3" s="1"/>
  <c r="G1375" i="2"/>
  <c r="H1375" i="2"/>
  <c r="G598" i="2"/>
  <c r="H598" i="2"/>
  <c r="G1133" i="2"/>
  <c r="H1133" i="2"/>
  <c r="G3107" i="2"/>
  <c r="H3107" i="2"/>
  <c r="G695" i="2"/>
  <c r="H695" i="2"/>
  <c r="G2580" i="2"/>
  <c r="H2580" i="2"/>
  <c r="G1134" i="2"/>
  <c r="H1134" i="2"/>
  <c r="G2122" i="2"/>
  <c r="H2122" i="2"/>
  <c r="G2123" i="2"/>
  <c r="H2123" i="2"/>
  <c r="G3483" i="2"/>
  <c r="H3483" i="2"/>
  <c r="G331" i="2"/>
  <c r="H331" i="2"/>
  <c r="G3484" i="2"/>
  <c r="I402" i="3" s="1"/>
  <c r="H3484" i="2"/>
  <c r="J402" i="3" s="1"/>
  <c r="G90" i="2"/>
  <c r="H90" i="2"/>
  <c r="G3485" i="2"/>
  <c r="H3485" i="2"/>
  <c r="G3486" i="2"/>
  <c r="H3486" i="2"/>
  <c r="G3487" i="2"/>
  <c r="H3487" i="2"/>
  <c r="G3488" i="2"/>
  <c r="H3488" i="2"/>
  <c r="G1135" i="2"/>
  <c r="H1135" i="2"/>
  <c r="G538" i="2"/>
  <c r="H538" i="2"/>
  <c r="G3217" i="2"/>
  <c r="H3217" i="2"/>
  <c r="G4316" i="2"/>
  <c r="I2610" i="3" s="1"/>
  <c r="H4316" i="2"/>
  <c r="J2610" i="3" s="1"/>
  <c r="G379" i="2"/>
  <c r="I2368" i="3" s="1"/>
  <c r="H379" i="2"/>
  <c r="J2368" i="3" s="1"/>
  <c r="G3218" i="2"/>
  <c r="H3218" i="2"/>
  <c r="G1899" i="2"/>
  <c r="H1899" i="2"/>
  <c r="G2399" i="2"/>
  <c r="I1468" i="3" s="1"/>
  <c r="H2399" i="2"/>
  <c r="J1468" i="3" s="1"/>
  <c r="G3890" i="2"/>
  <c r="I2058" i="3" s="1"/>
  <c r="H3890" i="2"/>
  <c r="J2058" i="3" s="1"/>
  <c r="G4135" i="2"/>
  <c r="H4135" i="2"/>
  <c r="G2400" i="2"/>
  <c r="H2400" i="2"/>
  <c r="G3140" i="2"/>
  <c r="H3140" i="2"/>
  <c r="G4751" i="2"/>
  <c r="I2820" i="3" s="1"/>
  <c r="H4751" i="2"/>
  <c r="J2820" i="3" s="1"/>
  <c r="G4231" i="2"/>
  <c r="I3175" i="3" s="1"/>
  <c r="H4231" i="2"/>
  <c r="J3175" i="3" s="1"/>
  <c r="G2776" i="2"/>
  <c r="H2776" i="2"/>
  <c r="G2581" i="2"/>
  <c r="H2581" i="2"/>
  <c r="G3682" i="2"/>
  <c r="H3682" i="2"/>
  <c r="G4317" i="2"/>
  <c r="I2227" i="3" s="1"/>
  <c r="H4317" i="2"/>
  <c r="J2227" i="3" s="1"/>
  <c r="G4714" i="2"/>
  <c r="I1991" i="3" s="1"/>
  <c r="H4714" i="2"/>
  <c r="J1991" i="3" s="1"/>
  <c r="G4820" i="2"/>
  <c r="I2642" i="3" s="1"/>
  <c r="H4820" i="2"/>
  <c r="J2642" i="3" s="1"/>
  <c r="G140" i="2"/>
  <c r="H140" i="2"/>
  <c r="G795" i="2"/>
  <c r="H795" i="2"/>
  <c r="G5156" i="2"/>
  <c r="I2302" i="3" s="1"/>
  <c r="H5156" i="2"/>
  <c r="J2302" i="3" s="1"/>
  <c r="G2995" i="2"/>
  <c r="H2995" i="2"/>
  <c r="G2876" i="2"/>
  <c r="I1848" i="3" s="1"/>
  <c r="H2876" i="2"/>
  <c r="J1848" i="3" s="1"/>
  <c r="G4349" i="2"/>
  <c r="I1963" i="3" s="1"/>
  <c r="H4349" i="2"/>
  <c r="J1963" i="3" s="1"/>
  <c r="G9" i="2"/>
  <c r="H9" i="2"/>
  <c r="G2443" i="2"/>
  <c r="I1469" i="3" s="1"/>
  <c r="H2443" i="2"/>
  <c r="J1469" i="3" s="1"/>
  <c r="G3141" i="2"/>
  <c r="H3141" i="2"/>
  <c r="G958" i="2"/>
  <c r="H958" i="2"/>
  <c r="G959" i="2"/>
  <c r="H959" i="2"/>
  <c r="G5083" i="2"/>
  <c r="I2528" i="3" s="1"/>
  <c r="H5083" i="2"/>
  <c r="J2528" i="3" s="1"/>
  <c r="G4595" i="2"/>
  <c r="I3037" i="3" s="1"/>
  <c r="H4595" i="2"/>
  <c r="J3037" i="3" s="1"/>
  <c r="G960" i="2"/>
  <c r="H960" i="2"/>
  <c r="G3142" i="2"/>
  <c r="H3142" i="2"/>
  <c r="G3122" i="2"/>
  <c r="H3122" i="2"/>
  <c r="G2326" i="2"/>
  <c r="I2335" i="3" s="1"/>
  <c r="H2326" i="2"/>
  <c r="J2335" i="3" s="1"/>
  <c r="G4280" i="2"/>
  <c r="I2721" i="3" s="1"/>
  <c r="H4280" i="2"/>
  <c r="J2721" i="3" s="1"/>
  <c r="G4154" i="2"/>
  <c r="I1131" i="3" s="1"/>
  <c r="H4154" i="2"/>
  <c r="J1131" i="3" s="1"/>
  <c r="G3640" i="2"/>
  <c r="I1914" i="3" s="1"/>
  <c r="H3640" i="2"/>
  <c r="J1914" i="3" s="1"/>
  <c r="G696" i="2"/>
  <c r="I227" i="3" s="1"/>
  <c r="H696" i="2"/>
  <c r="J227" i="3" s="1"/>
  <c r="G2492" i="2"/>
  <c r="H2492" i="2"/>
  <c r="G4771" i="2"/>
  <c r="I3106" i="3" s="1"/>
  <c r="H4771" i="2"/>
  <c r="J3106" i="3" s="1"/>
  <c r="G464" i="2"/>
  <c r="I2313" i="3" s="1"/>
  <c r="H464" i="2"/>
  <c r="J2313" i="3" s="1"/>
  <c r="G2401" i="2"/>
  <c r="I1470" i="3" s="1"/>
  <c r="H2401" i="2"/>
  <c r="J1470" i="3" s="1"/>
  <c r="G5151" i="2"/>
  <c r="I2836" i="3" s="1"/>
  <c r="H5151" i="2"/>
  <c r="J2836" i="3" s="1"/>
  <c r="G1136" i="2"/>
  <c r="H1136" i="2"/>
  <c r="G3966" i="2"/>
  <c r="H3966" i="2"/>
  <c r="G3078" i="2"/>
  <c r="I1499" i="3" s="1"/>
  <c r="H3078" i="2"/>
  <c r="J1499" i="3" s="1"/>
  <c r="G3143" i="2"/>
  <c r="I1500" i="3" s="1"/>
  <c r="H3143" i="2"/>
  <c r="J1500" i="3" s="1"/>
  <c r="G2402" i="2"/>
  <c r="I2567" i="3" s="1"/>
  <c r="H2402" i="2"/>
  <c r="J2567" i="3" s="1"/>
  <c r="G7" i="2"/>
  <c r="I281" i="3" s="1"/>
  <c r="H7" i="2"/>
  <c r="J281" i="3" s="1"/>
  <c r="G522" i="2"/>
  <c r="H522" i="2"/>
  <c r="G5159" i="2"/>
  <c r="I2755" i="3" s="1"/>
  <c r="H5159" i="2"/>
  <c r="J2755" i="3" s="1"/>
  <c r="G4398" i="2"/>
  <c r="I2238" i="3" s="1"/>
  <c r="H4398" i="2"/>
  <c r="J2238" i="3" s="1"/>
  <c r="G1137" i="2"/>
  <c r="H1137" i="2"/>
  <c r="G796" i="2"/>
  <c r="H796" i="2"/>
  <c r="G4687" i="2"/>
  <c r="I233" i="3" s="1"/>
  <c r="H4687" i="2"/>
  <c r="J233" i="3" s="1"/>
  <c r="G3641" i="2"/>
  <c r="I2412" i="3" s="1"/>
  <c r="H3641" i="2"/>
  <c r="J2412" i="3" s="1"/>
  <c r="G3642" i="2"/>
  <c r="I1093" i="3" s="1"/>
  <c r="H3642" i="2"/>
  <c r="J1093" i="3" s="1"/>
  <c r="G697" i="2"/>
  <c r="H697" i="2"/>
  <c r="G698" i="2"/>
  <c r="H698" i="2"/>
  <c r="G797" i="2"/>
  <c r="H797" i="2"/>
  <c r="G4628" i="2"/>
  <c r="I2814" i="3" s="1"/>
  <c r="H4628" i="2"/>
  <c r="J2814" i="3" s="1"/>
  <c r="G798" i="2"/>
  <c r="H798" i="2"/>
  <c r="G3049" i="2"/>
  <c r="I2167" i="3" s="1"/>
  <c r="H3049" i="2"/>
  <c r="J2167" i="3" s="1"/>
  <c r="G1618" i="2"/>
  <c r="H1618" i="2"/>
  <c r="G4654" i="2"/>
  <c r="I1154" i="3" s="1"/>
  <c r="H4654" i="2"/>
  <c r="J1154" i="3" s="1"/>
  <c r="G1900" i="2"/>
  <c r="H1900" i="2"/>
  <c r="G366" i="2"/>
  <c r="I137" i="3" s="1"/>
  <c r="H366" i="2"/>
  <c r="J137" i="3" s="1"/>
  <c r="G1619" i="2"/>
  <c r="I918" i="3" s="1"/>
  <c r="H1619" i="2"/>
  <c r="J918" i="3" s="1"/>
  <c r="G4333" i="2"/>
  <c r="I2803" i="3" s="1"/>
  <c r="H4333" i="2"/>
  <c r="J2803" i="3" s="1"/>
  <c r="G4304" i="2"/>
  <c r="I1137" i="3" s="1"/>
  <c r="H4304" i="2"/>
  <c r="J1137" i="3" s="1"/>
  <c r="G2444" i="2"/>
  <c r="H2444" i="2"/>
  <c r="G1376" i="2"/>
  <c r="H1376" i="2"/>
  <c r="G4629" i="2"/>
  <c r="I2626" i="3" s="1"/>
  <c r="H4629" i="2"/>
  <c r="J2626" i="3" s="1"/>
  <c r="G1620" i="2"/>
  <c r="I919" i="3" s="1"/>
  <c r="H1620" i="2"/>
  <c r="J919" i="3" s="1"/>
  <c r="G3996" i="2"/>
  <c r="H3996" i="2"/>
  <c r="G5051" i="2"/>
  <c r="I3092" i="3" s="1"/>
  <c r="H5051" i="2"/>
  <c r="J3092" i="3" s="1"/>
  <c r="G4272" i="2"/>
  <c r="I2518" i="3" s="1"/>
  <c r="H4272" i="2"/>
  <c r="J2518" i="3" s="1"/>
  <c r="G4136" i="2"/>
  <c r="H4136" i="2"/>
  <c r="G3172" i="2"/>
  <c r="I1887" i="3" s="1"/>
  <c r="H3172" i="2"/>
  <c r="J1887" i="3" s="1"/>
  <c r="G466" i="2"/>
  <c r="H466" i="2"/>
  <c r="G4681" i="2"/>
  <c r="I1565" i="3" s="1"/>
  <c r="H4681" i="2"/>
  <c r="J1565" i="3" s="1"/>
  <c r="G799" i="2"/>
  <c r="H799" i="2"/>
  <c r="G599" i="2"/>
  <c r="H599" i="2"/>
  <c r="G4244" i="2"/>
  <c r="I2055" i="3" s="1"/>
  <c r="H4244" i="2"/>
  <c r="J2055" i="3" s="1"/>
  <c r="G4679" i="2"/>
  <c r="I18" i="3" s="1"/>
  <c r="H4679" i="2"/>
  <c r="J18" i="3" s="1"/>
  <c r="G2357" i="2"/>
  <c r="H2357" i="2"/>
  <c r="G3872" i="2"/>
  <c r="H3872" i="2"/>
  <c r="G699" i="2"/>
  <c r="H699" i="2"/>
  <c r="G16" i="2"/>
  <c r="I6" i="3" s="1"/>
  <c r="H16" i="2"/>
  <c r="J6" i="3" s="1"/>
  <c r="G3019" i="2"/>
  <c r="I2509" i="3" s="1"/>
  <c r="H3019" i="2"/>
  <c r="J2509" i="3" s="1"/>
  <c r="G961" i="2"/>
  <c r="H961" i="2"/>
  <c r="G141" i="2"/>
  <c r="H141" i="2"/>
  <c r="G4990" i="2"/>
  <c r="I339" i="3" s="1"/>
  <c r="H4990" i="2"/>
  <c r="J339" i="3" s="1"/>
  <c r="G800" i="2"/>
  <c r="H800" i="2"/>
  <c r="G2679" i="2"/>
  <c r="H2679" i="2"/>
  <c r="G1138" i="2"/>
  <c r="H1138" i="2"/>
  <c r="G5123" i="2"/>
  <c r="I2980" i="3" s="1"/>
  <c r="H5123" i="2"/>
  <c r="J2980" i="3" s="1"/>
  <c r="G142" i="2"/>
  <c r="I1748" i="3" s="1"/>
  <c r="H142" i="2"/>
  <c r="J1748" i="3" s="1"/>
  <c r="G3219" i="2"/>
  <c r="I1063" i="3" s="1"/>
  <c r="H3219" i="2"/>
  <c r="J1063" i="3" s="1"/>
  <c r="G4109" i="2"/>
  <c r="I2799" i="3" s="1"/>
  <c r="H4109" i="2"/>
  <c r="J2799" i="3" s="1"/>
  <c r="G4524" i="2"/>
  <c r="H4524" i="2"/>
  <c r="G627" i="2"/>
  <c r="H627" i="2"/>
  <c r="G962" i="2"/>
  <c r="H962" i="2"/>
  <c r="G963" i="2"/>
  <c r="H963" i="2"/>
  <c r="G801" i="2"/>
  <c r="H801" i="2"/>
  <c r="G2582" i="2"/>
  <c r="H2582" i="2"/>
  <c r="G802" i="2"/>
  <c r="H802" i="2"/>
  <c r="G700" i="2"/>
  <c r="H700" i="2"/>
  <c r="G2124" i="2"/>
  <c r="I885" i="3" s="1"/>
  <c r="H2124" i="2"/>
  <c r="J885" i="3" s="1"/>
  <c r="G1901" i="2"/>
  <c r="H1901" i="2"/>
  <c r="G2947" i="2"/>
  <c r="H2947" i="2"/>
  <c r="G2996" i="2"/>
  <c r="H2996" i="2"/>
  <c r="G2125" i="2"/>
  <c r="H2125" i="2"/>
  <c r="G1139" i="2"/>
  <c r="H1139" i="2"/>
  <c r="G3489" i="2"/>
  <c r="H3489" i="2"/>
  <c r="G3555" i="2"/>
  <c r="I352" i="3" s="1"/>
  <c r="H3555" i="2"/>
  <c r="J352" i="3" s="1"/>
  <c r="G628" i="2"/>
  <c r="H628" i="2"/>
  <c r="G4155" i="2"/>
  <c r="I167" i="3" s="1"/>
  <c r="H4155" i="2"/>
  <c r="J167" i="3" s="1"/>
  <c r="G3844" i="2"/>
  <c r="I2325" i="3" s="1"/>
  <c r="H3844" i="2"/>
  <c r="J2325" i="3" s="1"/>
  <c r="G4392" i="2"/>
  <c r="I2936" i="3" s="1"/>
  <c r="H4392" i="2"/>
  <c r="J2936" i="3" s="1"/>
  <c r="G5018" i="2"/>
  <c r="H5018" i="2"/>
  <c r="G347" i="2"/>
  <c r="H347" i="2"/>
  <c r="G1140" i="2"/>
  <c r="H1140" i="2"/>
  <c r="G5155" i="2"/>
  <c r="I3167" i="3" s="1"/>
  <c r="H5155" i="2"/>
  <c r="J3167" i="3" s="1"/>
  <c r="G3446" i="2"/>
  <c r="I1513" i="3" s="1"/>
  <c r="H3446" i="2"/>
  <c r="J1513" i="3" s="1"/>
  <c r="G1141" i="2"/>
  <c r="H1141" i="2"/>
  <c r="G1902" i="2"/>
  <c r="H1902" i="2"/>
  <c r="G3429" i="2"/>
  <c r="I368" i="3" s="1"/>
  <c r="H3429" i="2"/>
  <c r="J368" i="3" s="1"/>
  <c r="G4501" i="2"/>
  <c r="I3084" i="3" s="1"/>
  <c r="H4501" i="2"/>
  <c r="J3084" i="3" s="1"/>
  <c r="G4420" i="2"/>
  <c r="I1976" i="3" s="1"/>
  <c r="H4420" i="2"/>
  <c r="J1976" i="3" s="1"/>
  <c r="G4281" i="2"/>
  <c r="I218" i="3" s="1"/>
  <c r="H4281" i="2"/>
  <c r="J218" i="3" s="1"/>
  <c r="G4732" i="2"/>
  <c r="I2477" i="3" s="1"/>
  <c r="H4732" i="2"/>
  <c r="J2477" i="3" s="1"/>
  <c r="G4870" i="2"/>
  <c r="I2671" i="3" s="1"/>
  <c r="H4870" i="2"/>
  <c r="J2671" i="3" s="1"/>
  <c r="G2777" i="2"/>
  <c r="H2777" i="2"/>
  <c r="G964" i="2"/>
  <c r="I2131" i="3" s="1"/>
  <c r="H964" i="2"/>
  <c r="J2131" i="3" s="1"/>
  <c r="G3643" i="2"/>
  <c r="H3643" i="2"/>
  <c r="G1903" i="2"/>
  <c r="H1903" i="2"/>
  <c r="G5097" i="2"/>
  <c r="I2504" i="3" s="1"/>
  <c r="H5097" i="2"/>
  <c r="J2504" i="3" s="1"/>
  <c r="G4113" i="2"/>
  <c r="I216" i="3" s="1"/>
  <c r="H4113" i="2"/>
  <c r="J216" i="3" s="1"/>
  <c r="G1904" i="2"/>
  <c r="H1904" i="2"/>
  <c r="G2948" i="2"/>
  <c r="H2948" i="2"/>
  <c r="G3031" i="2"/>
  <c r="I2166" i="3" s="1"/>
  <c r="H3031" i="2"/>
  <c r="J2166" i="3" s="1"/>
  <c r="G5074" i="2"/>
  <c r="I337" i="3" s="1"/>
  <c r="H5074" i="2"/>
  <c r="J337" i="3" s="1"/>
  <c r="G3683" i="2"/>
  <c r="I2586" i="3" s="1"/>
  <c r="H3683" i="2"/>
  <c r="J2586" i="3" s="1"/>
  <c r="G1905" i="2"/>
  <c r="H1905" i="2"/>
  <c r="G4545" i="2"/>
  <c r="I3098" i="3" s="1"/>
  <c r="H4545" i="2"/>
  <c r="J3098" i="3" s="1"/>
  <c r="G3997" i="2"/>
  <c r="I2595" i="3" s="1"/>
  <c r="H3997" i="2"/>
  <c r="J2595" i="3" s="1"/>
  <c r="G3263" i="2"/>
  <c r="I1888" i="3" s="1"/>
  <c r="H3263" i="2"/>
  <c r="J1888" i="3" s="1"/>
  <c r="G3727" i="2"/>
  <c r="I2413" i="3" s="1"/>
  <c r="H3727" i="2"/>
  <c r="J2413" i="3" s="1"/>
  <c r="G4736" i="2"/>
  <c r="I1566" i="3" s="1"/>
  <c r="H4736" i="2"/>
  <c r="J1566" i="3" s="1"/>
  <c r="G3490" i="2"/>
  <c r="H3490" i="2"/>
  <c r="G3783" i="2"/>
  <c r="H3783" i="2"/>
  <c r="G3350" i="2"/>
  <c r="I1064" i="3" s="1"/>
  <c r="H3350" i="2"/>
  <c r="J1064" i="3" s="1"/>
  <c r="G1621" i="2"/>
  <c r="H1621" i="2"/>
  <c r="G2583" i="2"/>
  <c r="H2583" i="2"/>
  <c r="G4755" i="2"/>
  <c r="I1164" i="3" s="1"/>
  <c r="H4755" i="2"/>
  <c r="J1164" i="3" s="1"/>
  <c r="G1906" i="2"/>
  <c r="H1906" i="2"/>
  <c r="G1622" i="2"/>
  <c r="H1622" i="2"/>
  <c r="G3264" i="2"/>
  <c r="I1889" i="3" s="1"/>
  <c r="H3264" i="2"/>
  <c r="J1889" i="3" s="1"/>
  <c r="G1907" i="2"/>
  <c r="I1784" i="3" s="1"/>
  <c r="H1907" i="2"/>
  <c r="J1784" i="3" s="1"/>
  <c r="G2493" i="2"/>
  <c r="H2493" i="2"/>
  <c r="G2584" i="2"/>
  <c r="I2568" i="3" s="1"/>
  <c r="H2584" i="2"/>
  <c r="J2568" i="3" s="1"/>
  <c r="G4125" i="2"/>
  <c r="H4125" i="2"/>
  <c r="G5210" i="2"/>
  <c r="I3164" i="3" s="1"/>
  <c r="H5210" i="2"/>
  <c r="J3164" i="3" s="1"/>
  <c r="G5142" i="2"/>
  <c r="I2656" i="3" s="1"/>
  <c r="H5142" i="2"/>
  <c r="J2656" i="3" s="1"/>
  <c r="G2680" i="2"/>
  <c r="H2680" i="2"/>
  <c r="G5198" i="2"/>
  <c r="I3095" i="3" s="1"/>
  <c r="H5198" i="2"/>
  <c r="J3095" i="3" s="1"/>
  <c r="G3050" i="2"/>
  <c r="I1053" i="3" s="1"/>
  <c r="H3050" i="2"/>
  <c r="J1053" i="3" s="1"/>
  <c r="G1908" i="2"/>
  <c r="H1908" i="2"/>
  <c r="G3572" i="2"/>
  <c r="I1519" i="3" s="1"/>
  <c r="H3572" i="2"/>
  <c r="J1519" i="3" s="1"/>
  <c r="G3684" i="2"/>
  <c r="I1915" i="3" s="1"/>
  <c r="H3684" i="2"/>
  <c r="J1915" i="3" s="1"/>
  <c r="G4195" i="2"/>
  <c r="I1951" i="3" s="1"/>
  <c r="H4195" i="2"/>
  <c r="J1951" i="3" s="1"/>
  <c r="G4694" i="2"/>
  <c r="I2273" i="3" s="1"/>
  <c r="H4694" i="2"/>
  <c r="J2273" i="3" s="1"/>
  <c r="G4062" i="2"/>
  <c r="H4062" i="2"/>
  <c r="G5188" i="2"/>
  <c r="H5188" i="2"/>
  <c r="G3837" i="2"/>
  <c r="I1188" i="3" s="1"/>
  <c r="H3837" i="2"/>
  <c r="J1188" i="3" s="1"/>
  <c r="G1377" i="2"/>
  <c r="H1377" i="2"/>
  <c r="G4334" i="2"/>
  <c r="H4334" i="2"/>
  <c r="G301" i="2"/>
  <c r="I2366" i="3" s="1"/>
  <c r="H301" i="2"/>
  <c r="J2366" i="3" s="1"/>
  <c r="G4556" i="2"/>
  <c r="H4556" i="2"/>
  <c r="G4207" i="2"/>
  <c r="H4207" i="2"/>
  <c r="G2494" i="2"/>
  <c r="I1471" i="3" s="1"/>
  <c r="H2494" i="2"/>
  <c r="J1471" i="3" s="1"/>
  <c r="G4450" i="2"/>
  <c r="I2239" i="3" s="1"/>
  <c r="H4450" i="2"/>
  <c r="J2239" i="3" s="1"/>
  <c r="G965" i="2"/>
  <c r="H965" i="2"/>
  <c r="G4695" i="2"/>
  <c r="I2274" i="3" s="1"/>
  <c r="H4695" i="2"/>
  <c r="J2274" i="3" s="1"/>
  <c r="G3308" i="2"/>
  <c r="I162" i="3" s="1"/>
  <c r="H3308" i="2"/>
  <c r="J162" i="3" s="1"/>
  <c r="G4584" i="2"/>
  <c r="I2462" i="3" s="1"/>
  <c r="H4584" i="2"/>
  <c r="J2462" i="3" s="1"/>
  <c r="G2949" i="2"/>
  <c r="H2949" i="2"/>
  <c r="G3728" i="2"/>
  <c r="I2414" i="3" s="1"/>
  <c r="H3728" i="2"/>
  <c r="J2414" i="3" s="1"/>
  <c r="G4451" i="2"/>
  <c r="H4451" i="2"/>
  <c r="G4962" i="2"/>
  <c r="I2494" i="3" s="1"/>
  <c r="H4962" i="2"/>
  <c r="J2494" i="3" s="1"/>
  <c r="G3265" i="2"/>
  <c r="I1065" i="3" s="1"/>
  <c r="H3265" i="2"/>
  <c r="J1065" i="3" s="1"/>
  <c r="G2778" i="2"/>
  <c r="H2778" i="2"/>
  <c r="G1378" i="2"/>
  <c r="I920" i="3" s="1"/>
  <c r="H1378" i="2"/>
  <c r="J920" i="3" s="1"/>
  <c r="G3644" i="2"/>
  <c r="I2926" i="3" s="1"/>
  <c r="H3644" i="2"/>
  <c r="J2926" i="3" s="1"/>
  <c r="G184" i="2"/>
  <c r="H184" i="2"/>
  <c r="G2585" i="2"/>
  <c r="H2585" i="2"/>
  <c r="G1142" i="2"/>
  <c r="I1785" i="3" s="1"/>
  <c r="H1142" i="2"/>
  <c r="J1785" i="3" s="1"/>
  <c r="G2997" i="2"/>
  <c r="H2997" i="2"/>
  <c r="G2445" i="2"/>
  <c r="H2445" i="2"/>
  <c r="G3849" i="2"/>
  <c r="I2323" i="3" s="1"/>
  <c r="H3849" i="2"/>
  <c r="J2323" i="3" s="1"/>
  <c r="G4409" i="2"/>
  <c r="I2240" i="3" s="1"/>
  <c r="H4409" i="2"/>
  <c r="J2240" i="3" s="1"/>
  <c r="G4721" i="2"/>
  <c r="I2769" i="3" s="1"/>
  <c r="H4721" i="2"/>
  <c r="J2769" i="3" s="1"/>
  <c r="G401" i="2"/>
  <c r="I2556" i="3" s="1"/>
  <c r="H401" i="2"/>
  <c r="J2556" i="3" s="1"/>
  <c r="G101" i="2"/>
  <c r="I197" i="3" s="1"/>
  <c r="H101" i="2"/>
  <c r="J197" i="3" s="1"/>
  <c r="G3873" i="2"/>
  <c r="H3873" i="2"/>
  <c r="G3573" i="2"/>
  <c r="H3573" i="2"/>
  <c r="G2586" i="2"/>
  <c r="H2586" i="2"/>
  <c r="G2681" i="2"/>
  <c r="I228" i="3" s="1"/>
  <c r="H2681" i="2"/>
  <c r="J228" i="3" s="1"/>
  <c r="G5062" i="2"/>
  <c r="I244" i="3" s="1"/>
  <c r="H5062" i="2"/>
  <c r="J244" i="3" s="1"/>
  <c r="G4609" i="2"/>
  <c r="I3048" i="3" s="1"/>
  <c r="H4609" i="2"/>
  <c r="J3048" i="3" s="1"/>
  <c r="G3645" i="2"/>
  <c r="H3645" i="2"/>
  <c r="G3784" i="2"/>
  <c r="I163" i="3" s="1"/>
  <c r="H3784" i="2"/>
  <c r="J163" i="3" s="1"/>
  <c r="G1379" i="2"/>
  <c r="H1379" i="2"/>
  <c r="G4614" i="2"/>
  <c r="I2266" i="3" s="1"/>
  <c r="H4614" i="2"/>
  <c r="J2266" i="3" s="1"/>
  <c r="G3108" i="2"/>
  <c r="I2180" i="3" s="1"/>
  <c r="H3108" i="2"/>
  <c r="J2180" i="3" s="1"/>
  <c r="G4630" i="2"/>
  <c r="H4630" i="2"/>
  <c r="G2587" i="2"/>
  <c r="H2587" i="2"/>
  <c r="G1143" i="2"/>
  <c r="H1143" i="2"/>
  <c r="G3123" i="2"/>
  <c r="I1890" i="3" s="1"/>
  <c r="H3123" i="2"/>
  <c r="J1890" i="3" s="1"/>
  <c r="G2495" i="2"/>
  <c r="H2495" i="2"/>
  <c r="G3266" i="2"/>
  <c r="H3266" i="2"/>
  <c r="G4599" i="2"/>
  <c r="I2996" i="3" s="1"/>
  <c r="H4599" i="2"/>
  <c r="J2996" i="3" s="1"/>
  <c r="G3491" i="2"/>
  <c r="H3491" i="2"/>
  <c r="G91" i="2"/>
  <c r="I282" i="3" s="1"/>
  <c r="H91" i="2"/>
  <c r="J282" i="3" s="1"/>
  <c r="G1144" i="2"/>
  <c r="I1786" i="3" s="1"/>
  <c r="H1144" i="2"/>
  <c r="J1786" i="3" s="1"/>
  <c r="G4025" i="2"/>
  <c r="I1119" i="3" s="1"/>
  <c r="H4025" i="2"/>
  <c r="J1119" i="3" s="1"/>
  <c r="G1145" i="2"/>
  <c r="H1145" i="2"/>
  <c r="G1380" i="2"/>
  <c r="H1380" i="2"/>
  <c r="G143" i="2"/>
  <c r="H143" i="2"/>
  <c r="G2340" i="2"/>
  <c r="I2393" i="3" s="1"/>
  <c r="H2340" i="2"/>
  <c r="J2393" i="3" s="1"/>
  <c r="G210" i="2"/>
  <c r="I127" i="3" s="1"/>
  <c r="H210" i="2"/>
  <c r="J127" i="3" s="1"/>
  <c r="G2496" i="2"/>
  <c r="I1472" i="3" s="1"/>
  <c r="H2496" i="2"/>
  <c r="J1472" i="3" s="1"/>
  <c r="G1146" i="2"/>
  <c r="H1146" i="2"/>
  <c r="G1147" i="2"/>
  <c r="H1147" i="2"/>
  <c r="G4619" i="2"/>
  <c r="I2815" i="3" s="1"/>
  <c r="H4619" i="2"/>
  <c r="J2815" i="3" s="1"/>
  <c r="G3531" i="2"/>
  <c r="I214" i="3" s="1"/>
  <c r="H3531" i="2"/>
  <c r="J214" i="3" s="1"/>
  <c r="G4675" i="2"/>
  <c r="I2757" i="3" s="1"/>
  <c r="H4675" i="2"/>
  <c r="J2757" i="3" s="1"/>
  <c r="G3685" i="2"/>
  <c r="I1094" i="3" s="1"/>
  <c r="H3685" i="2"/>
  <c r="J1094" i="3" s="1"/>
  <c r="G2877" i="2"/>
  <c r="H2877" i="2"/>
  <c r="G3785" i="2"/>
  <c r="H3785" i="2"/>
  <c r="G5110" i="2"/>
  <c r="I2033" i="3" s="1"/>
  <c r="H5110" i="2"/>
  <c r="J2033" i="3" s="1"/>
  <c r="G2446" i="2"/>
  <c r="I229" i="3" s="1"/>
  <c r="H2446" i="2"/>
  <c r="J229" i="3" s="1"/>
  <c r="G4733" i="2"/>
  <c r="H4733" i="2"/>
  <c r="G3852" i="2"/>
  <c r="I263" i="3" s="1"/>
  <c r="H3852" i="2"/>
  <c r="J263" i="3" s="1"/>
  <c r="G2588" i="2"/>
  <c r="I1004" i="3" s="1"/>
  <c r="H2588" i="2"/>
  <c r="J1004" i="3" s="1"/>
  <c r="G5122" i="2"/>
  <c r="I2775" i="3" s="1"/>
  <c r="H5122" i="2"/>
  <c r="J2775" i="3" s="1"/>
  <c r="G1623" i="2"/>
  <c r="H1623" i="2"/>
  <c r="G4511" i="2"/>
  <c r="I1606" i="3" s="1"/>
  <c r="H4511" i="2"/>
  <c r="J1606" i="3" s="1"/>
  <c r="G3863" i="2"/>
  <c r="I1935" i="3" s="1"/>
  <c r="H3863" i="2"/>
  <c r="J1935" i="3" s="1"/>
  <c r="G4509" i="2"/>
  <c r="I2729" i="3" s="1"/>
  <c r="H4509" i="2"/>
  <c r="J2729" i="3" s="1"/>
  <c r="G701" i="2"/>
  <c r="H701" i="2"/>
  <c r="G45" i="2"/>
  <c r="H45" i="2"/>
  <c r="G1148" i="2"/>
  <c r="H1148" i="2"/>
  <c r="G966" i="2"/>
  <c r="H966" i="2"/>
  <c r="G2497" i="2"/>
  <c r="I1849" i="3" s="1"/>
  <c r="H2497" i="2"/>
  <c r="J1849" i="3" s="1"/>
  <c r="G1624" i="2"/>
  <c r="H1624" i="2"/>
  <c r="G4318" i="2"/>
  <c r="I1138" i="3" s="1"/>
  <c r="H4318" i="2"/>
  <c r="J1138" i="3" s="1"/>
  <c r="G4875" i="2"/>
  <c r="I2027" i="3" s="1"/>
  <c r="H4875" i="2"/>
  <c r="J2027" i="3" s="1"/>
  <c r="G4220" i="2"/>
  <c r="H4220" i="2"/>
  <c r="G3908" i="2"/>
  <c r="H3908" i="2"/>
  <c r="G1149" i="2"/>
  <c r="I921" i="3" s="1"/>
  <c r="H1149" i="2"/>
  <c r="J921" i="3" s="1"/>
  <c r="G367" i="2"/>
  <c r="H367" i="2"/>
  <c r="G421" i="2"/>
  <c r="I66" i="3" s="1"/>
  <c r="H421" i="2"/>
  <c r="J66" i="3" s="1"/>
  <c r="G4044" i="2"/>
  <c r="H4044" i="2"/>
  <c r="G967" i="2"/>
  <c r="I204" i="3" s="1"/>
  <c r="H967" i="2"/>
  <c r="J204" i="3" s="1"/>
  <c r="G968" i="2"/>
  <c r="H968" i="2"/>
  <c r="G3646" i="2"/>
  <c r="I2415" i="3" s="1"/>
  <c r="H3646" i="2"/>
  <c r="J2415" i="3" s="1"/>
  <c r="G1909" i="2"/>
  <c r="I147" i="3" s="1"/>
  <c r="H1909" i="2"/>
  <c r="J147" i="3" s="1"/>
  <c r="G1150" i="2"/>
  <c r="H1150" i="2"/>
  <c r="G1625" i="2"/>
  <c r="H1625" i="2"/>
  <c r="G3847" i="2"/>
  <c r="I2523" i="3" s="1"/>
  <c r="H3847" i="2"/>
  <c r="J2523" i="3" s="1"/>
  <c r="G3786" i="2"/>
  <c r="H3786" i="2"/>
  <c r="G2126" i="2"/>
  <c r="H2126" i="2"/>
  <c r="G2127" i="2"/>
  <c r="H2127" i="2"/>
  <c r="G2128" i="2"/>
  <c r="H2128" i="2"/>
  <c r="G236" i="2"/>
  <c r="H236" i="2"/>
  <c r="G237" i="2"/>
  <c r="H237" i="2"/>
  <c r="G1910" i="2"/>
  <c r="H1910" i="2"/>
  <c r="G1911" i="2"/>
  <c r="H1911" i="2"/>
  <c r="G1912" i="2"/>
  <c r="H1912" i="2"/>
  <c r="G2129" i="2"/>
  <c r="H2129" i="2"/>
  <c r="G2130" i="2"/>
  <c r="H2130" i="2"/>
  <c r="G2131" i="2"/>
  <c r="H2131" i="2"/>
  <c r="G238" i="2"/>
  <c r="H238" i="2"/>
  <c r="G239" i="2"/>
  <c r="H239" i="2"/>
  <c r="G240" i="2"/>
  <c r="I125" i="3" s="1"/>
  <c r="H240" i="2"/>
  <c r="J125" i="3" s="1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41" i="2"/>
  <c r="H241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950" i="2"/>
  <c r="H2950" i="2"/>
  <c r="G242" i="2"/>
  <c r="H242" i="2"/>
  <c r="G2144" i="2"/>
  <c r="H2144" i="2"/>
  <c r="G2145" i="2"/>
  <c r="H2145" i="2"/>
  <c r="G2146" i="2"/>
  <c r="H2146" i="2"/>
  <c r="G2147" i="2"/>
  <c r="H2147" i="2"/>
  <c r="G3492" i="2"/>
  <c r="H3492" i="2"/>
  <c r="G2148" i="2"/>
  <c r="H2148" i="2"/>
  <c r="G2149" i="2"/>
  <c r="H2149" i="2"/>
  <c r="G243" i="2"/>
  <c r="H243" i="2"/>
  <c r="G211" i="2"/>
  <c r="H211" i="2"/>
  <c r="G244" i="2"/>
  <c r="H244" i="2"/>
  <c r="G212" i="2"/>
  <c r="H212" i="2"/>
  <c r="G213" i="2"/>
  <c r="H213" i="2"/>
  <c r="G1913" i="2"/>
  <c r="H1913" i="2"/>
  <c r="G2150" i="2"/>
  <c r="H2150" i="2"/>
  <c r="G1914" i="2"/>
  <c r="H1914" i="2"/>
  <c r="G2151" i="2"/>
  <c r="H2151" i="2"/>
  <c r="G3817" i="2"/>
  <c r="I1904" i="3" s="1"/>
  <c r="H3817" i="2"/>
  <c r="J1904" i="3" s="1"/>
  <c r="G3493" i="2"/>
  <c r="H3493" i="2"/>
  <c r="G4607" i="2"/>
  <c r="I2839" i="3" s="1"/>
  <c r="H4607" i="2"/>
  <c r="J2839" i="3" s="1"/>
  <c r="G4079" i="2"/>
  <c r="I2962" i="3" s="1"/>
  <c r="H4079" i="2"/>
  <c r="J2962" i="3" s="1"/>
  <c r="G555" i="2"/>
  <c r="H555" i="2"/>
  <c r="G571" i="2"/>
  <c r="I1787" i="3" s="1"/>
  <c r="H571" i="2"/>
  <c r="J1787" i="3" s="1"/>
  <c r="G572" i="2"/>
  <c r="H572" i="2"/>
  <c r="G2403" i="2"/>
  <c r="H2403" i="2"/>
  <c r="G803" i="2"/>
  <c r="H803" i="2"/>
  <c r="G969" i="2"/>
  <c r="H969" i="2"/>
  <c r="G547" i="2"/>
  <c r="H547" i="2"/>
  <c r="G702" i="2"/>
  <c r="H702" i="2"/>
  <c r="G2498" i="2"/>
  <c r="H2498" i="2"/>
  <c r="G804" i="2"/>
  <c r="H804" i="2"/>
  <c r="G629" i="2"/>
  <c r="H629" i="2"/>
  <c r="G4399" i="2"/>
  <c r="I2617" i="3" s="1"/>
  <c r="H4399" i="2"/>
  <c r="J2617" i="3" s="1"/>
  <c r="G4531" i="2"/>
  <c r="I1985" i="3" s="1"/>
  <c r="H4531" i="2"/>
  <c r="J1985" i="3" s="1"/>
  <c r="G2589" i="2"/>
  <c r="H2589" i="2"/>
  <c r="G573" i="2"/>
  <c r="H573" i="2"/>
  <c r="G630" i="2"/>
  <c r="H630" i="2"/>
  <c r="G3144" i="2"/>
  <c r="I1589" i="3" s="1"/>
  <c r="H3144" i="2"/>
  <c r="J1589" i="3" s="1"/>
  <c r="G4110" i="2"/>
  <c r="I2218" i="3" s="1"/>
  <c r="H4110" i="2"/>
  <c r="J2218" i="3" s="1"/>
  <c r="G412" i="2"/>
  <c r="I2923" i="3" s="1"/>
  <c r="H412" i="2"/>
  <c r="J2923" i="3" s="1"/>
  <c r="G4768" i="2"/>
  <c r="I2062" i="3" s="1"/>
  <c r="H4768" i="2"/>
  <c r="J2062" i="3" s="1"/>
  <c r="G2499" i="2"/>
  <c r="I2394" i="3" s="1"/>
  <c r="H2499" i="2"/>
  <c r="J2394" i="3" s="1"/>
  <c r="G703" i="2"/>
  <c r="H703" i="2"/>
  <c r="G2590" i="2"/>
  <c r="H2590" i="2"/>
  <c r="G3939" i="2"/>
  <c r="I1120" i="3" s="1"/>
  <c r="H3939" i="2"/>
  <c r="J1120" i="3" s="1"/>
  <c r="G3145" i="2"/>
  <c r="H3145" i="2"/>
  <c r="G3020" i="2"/>
  <c r="I42" i="3" s="1"/>
  <c r="H3020" i="2"/>
  <c r="J42" i="3" s="1"/>
  <c r="G2591" i="2"/>
  <c r="H2591" i="2"/>
  <c r="G2592" i="2"/>
  <c r="H2592" i="2"/>
  <c r="G419" i="2"/>
  <c r="H419" i="2"/>
  <c r="G2682" i="2"/>
  <c r="I1005" i="3" s="1"/>
  <c r="H2682" i="2"/>
  <c r="J1005" i="3" s="1"/>
  <c r="G4525" i="2"/>
  <c r="I2253" i="3" s="1"/>
  <c r="H4525" i="2"/>
  <c r="J2253" i="3" s="1"/>
  <c r="G704" i="2"/>
  <c r="H704" i="2"/>
  <c r="G3998" i="2"/>
  <c r="I1936" i="3" s="1"/>
  <c r="H3998" i="2"/>
  <c r="J1936" i="3" s="1"/>
  <c r="G970" i="2"/>
  <c r="H970" i="2"/>
  <c r="G3173" i="2"/>
  <c r="I1501" i="3" s="1"/>
  <c r="H3173" i="2"/>
  <c r="J1501" i="3" s="1"/>
  <c r="G3940" i="2"/>
  <c r="H3940" i="2"/>
  <c r="G57" i="2"/>
  <c r="H57" i="2"/>
  <c r="G445" i="2"/>
  <c r="I1761" i="3" s="1"/>
  <c r="H445" i="2"/>
  <c r="J1761" i="3" s="1"/>
  <c r="G3267" i="2"/>
  <c r="H3267" i="2"/>
  <c r="G4305" i="2"/>
  <c r="I2611" i="3" s="1"/>
  <c r="H4305" i="2"/>
  <c r="J2611" i="3" s="1"/>
  <c r="G115" i="2"/>
  <c r="H115" i="2"/>
  <c r="G185" i="2"/>
  <c r="I128" i="3" s="1"/>
  <c r="H185" i="2"/>
  <c r="J128" i="3" s="1"/>
  <c r="G4955" i="2"/>
  <c r="I2828" i="3" s="1"/>
  <c r="H4955" i="2"/>
  <c r="J2828" i="3" s="1"/>
  <c r="G4918" i="2"/>
  <c r="I3025" i="3" s="1"/>
  <c r="H4918" i="2"/>
  <c r="J3025" i="3" s="1"/>
  <c r="G4271" i="2"/>
  <c r="I2228" i="3" s="1"/>
  <c r="H4271" i="2"/>
  <c r="J2228" i="3" s="1"/>
  <c r="G3093" i="2"/>
  <c r="H3093" i="2"/>
  <c r="G1151" i="2"/>
  <c r="H1151" i="2"/>
  <c r="G4987" i="2"/>
  <c r="I2829" i="3" s="1"/>
  <c r="H4987" i="2"/>
  <c r="J2829" i="3" s="1"/>
  <c r="G2335" i="2"/>
  <c r="I2395" i="3" s="1"/>
  <c r="H2335" i="2"/>
  <c r="J2395" i="3" s="1"/>
  <c r="G3146" i="2"/>
  <c r="I1502" i="3" s="1"/>
  <c r="H3146" i="2"/>
  <c r="J1502" i="3" s="1"/>
  <c r="G5168" i="2"/>
  <c r="I2855" i="3" s="1"/>
  <c r="H5168" i="2"/>
  <c r="J2855" i="3" s="1"/>
  <c r="G407" i="2"/>
  <c r="I1756" i="3" s="1"/>
  <c r="H407" i="2"/>
  <c r="J1756" i="3" s="1"/>
  <c r="G309" i="2"/>
  <c r="I1583" i="3" s="1"/>
  <c r="H309" i="2"/>
  <c r="J1583" i="3" s="1"/>
  <c r="G3047" i="2"/>
  <c r="H3047" i="2"/>
  <c r="G971" i="2"/>
  <c r="H971" i="2"/>
  <c r="G3909" i="2"/>
  <c r="I224" i="3" s="1"/>
  <c r="H3909" i="2"/>
  <c r="J224" i="3" s="1"/>
  <c r="G3535" i="2"/>
  <c r="I1916" i="3" s="1"/>
  <c r="H3535" i="2"/>
  <c r="J1916" i="3" s="1"/>
  <c r="G2779" i="2"/>
  <c r="I350" i="3" s="1"/>
  <c r="H2779" i="2"/>
  <c r="J350" i="3" s="1"/>
  <c r="G1152" i="2"/>
  <c r="I2959" i="3" s="1"/>
  <c r="H1152" i="2"/>
  <c r="J2959" i="3" s="1"/>
  <c r="G4972" i="2"/>
  <c r="I2945" i="3" s="1"/>
  <c r="H4972" i="2"/>
  <c r="J2945" i="3" s="1"/>
  <c r="G4254" i="2"/>
  <c r="I2515" i="3" s="1"/>
  <c r="H4254" i="2"/>
  <c r="J2515" i="3" s="1"/>
  <c r="G3494" i="2"/>
  <c r="H3494" i="2"/>
  <c r="G5078" i="2"/>
  <c r="I2832" i="3" s="1"/>
  <c r="H5078" i="2"/>
  <c r="J2832" i="3" s="1"/>
  <c r="G3268" i="2"/>
  <c r="I1066" i="3" s="1"/>
  <c r="H3268" i="2"/>
  <c r="J1066" i="3" s="1"/>
  <c r="G4575" i="2"/>
  <c r="I1204" i="3" s="1"/>
  <c r="H4575" i="2"/>
  <c r="J1204" i="3" s="1"/>
  <c r="G4090" i="2"/>
  <c r="I2776" i="3" s="1"/>
  <c r="H4090" i="2"/>
  <c r="J2776" i="3" s="1"/>
  <c r="G2289" i="2"/>
  <c r="I210" i="3" s="1"/>
  <c r="H2289" i="2"/>
  <c r="J210" i="3" s="1"/>
  <c r="G352" i="2"/>
  <c r="I867" i="3" s="1"/>
  <c r="H352" i="2"/>
  <c r="J867" i="3" s="1"/>
  <c r="G4208" i="2"/>
  <c r="H4208" i="2"/>
  <c r="G2593" i="2"/>
  <c r="H2593" i="2"/>
  <c r="G3729" i="2"/>
  <c r="I2416" i="3" s="1"/>
  <c r="H3729" i="2"/>
  <c r="J2416" i="3" s="1"/>
  <c r="G2404" i="2"/>
  <c r="H2404" i="2"/>
  <c r="G4045" i="2"/>
  <c r="H4045" i="2"/>
  <c r="G5195" i="2"/>
  <c r="I254" i="3" s="1"/>
  <c r="H5195" i="2"/>
  <c r="J254" i="3" s="1"/>
  <c r="G3686" i="2"/>
  <c r="I2417" i="3" s="1"/>
  <c r="H3686" i="2"/>
  <c r="J2417" i="3" s="1"/>
  <c r="G4576" i="2"/>
  <c r="I2254" i="3" s="1"/>
  <c r="H4576" i="2"/>
  <c r="J2254" i="3" s="1"/>
  <c r="G1381" i="2"/>
  <c r="H1381" i="2"/>
  <c r="G972" i="2"/>
  <c r="H972" i="2"/>
  <c r="G3220" i="2"/>
  <c r="I2579" i="3" s="1"/>
  <c r="H3220" i="2"/>
  <c r="J2579" i="3" s="1"/>
  <c r="G3309" i="2"/>
  <c r="H3309" i="2"/>
  <c r="G2152" i="2"/>
  <c r="H2152" i="2"/>
  <c r="G3495" i="2"/>
  <c r="H3495" i="2"/>
  <c r="G4905" i="2"/>
  <c r="I234" i="3" s="1"/>
  <c r="H4905" i="2"/>
  <c r="J234" i="3" s="1"/>
  <c r="G3351" i="2"/>
  <c r="H3351" i="2"/>
  <c r="G1915" i="2"/>
  <c r="H1915" i="2"/>
  <c r="G4491" i="2"/>
  <c r="I3096" i="3" s="1"/>
  <c r="H4491" i="2"/>
  <c r="J3096" i="3" s="1"/>
  <c r="G2780" i="2"/>
  <c r="H2780" i="2"/>
  <c r="G264" i="2"/>
  <c r="I15" i="3" s="1"/>
  <c r="H264" i="2"/>
  <c r="J15" i="3" s="1"/>
  <c r="G2153" i="2"/>
  <c r="H2153" i="2"/>
  <c r="G2323" i="2"/>
  <c r="I978" i="3" s="1"/>
  <c r="H2323" i="2"/>
  <c r="J978" i="3" s="1"/>
  <c r="G973" i="2"/>
  <c r="H973" i="2"/>
  <c r="G4266" i="2"/>
  <c r="I1580" i="3" s="1"/>
  <c r="H4266" i="2"/>
  <c r="J1580" i="3" s="1"/>
  <c r="G974" i="2"/>
  <c r="H974" i="2"/>
  <c r="G516" i="2"/>
  <c r="I292" i="3" s="1"/>
  <c r="H516" i="2"/>
  <c r="J292" i="3" s="1"/>
  <c r="G4259" i="2"/>
  <c r="I3076" i="3" s="1"/>
  <c r="H4259" i="2"/>
  <c r="J3076" i="3" s="1"/>
  <c r="G4239" i="2"/>
  <c r="I2023" i="3" s="1"/>
  <c r="H4239" i="2"/>
  <c r="J2023" i="3" s="1"/>
  <c r="G1382" i="2"/>
  <c r="H1382" i="2"/>
  <c r="G805" i="2"/>
  <c r="H805" i="2"/>
  <c r="G102" i="2"/>
  <c r="H102" i="2"/>
  <c r="G2405" i="2"/>
  <c r="H2405" i="2"/>
  <c r="G3174" i="2"/>
  <c r="I1503" i="3" s="1"/>
  <c r="H3174" i="2"/>
  <c r="J1503" i="3" s="1"/>
  <c r="G1383" i="2"/>
  <c r="I1788" i="3" s="1"/>
  <c r="H1383" i="2"/>
  <c r="J1788" i="3" s="1"/>
  <c r="G4229" i="2"/>
  <c r="I427" i="3" s="1"/>
  <c r="H4229" i="2"/>
  <c r="J427" i="3" s="1"/>
  <c r="G1626" i="2"/>
  <c r="H1626" i="2"/>
  <c r="G2154" i="2"/>
  <c r="H2154" i="2"/>
  <c r="G3393" i="2"/>
  <c r="H3393" i="2"/>
  <c r="G186" i="2"/>
  <c r="H186" i="2"/>
  <c r="G3496" i="2"/>
  <c r="H3496" i="2"/>
  <c r="G4909" i="2"/>
  <c r="I3119" i="3" s="1"/>
  <c r="H4909" i="2"/>
  <c r="J3119" i="3" s="1"/>
  <c r="G5004" i="2"/>
  <c r="I3051" i="3" s="1"/>
  <c r="H5004" i="2"/>
  <c r="J3051" i="3" s="1"/>
  <c r="G975" i="2"/>
  <c r="I2377" i="3" s="1"/>
  <c r="H975" i="2"/>
  <c r="J2377" i="3" s="1"/>
  <c r="G4265" i="2"/>
  <c r="I2522" i="3" s="1"/>
  <c r="H4265" i="2"/>
  <c r="J2522" i="3" s="1"/>
  <c r="G4387" i="2"/>
  <c r="I2661" i="3" s="1"/>
  <c r="H4387" i="2"/>
  <c r="J2661" i="3" s="1"/>
  <c r="G3808" i="2"/>
  <c r="I1905" i="3" s="1"/>
  <c r="H3808" i="2"/>
  <c r="J1905" i="3" s="1"/>
  <c r="G1916" i="2"/>
  <c r="H1916" i="2"/>
  <c r="G1153" i="2"/>
  <c r="H1153" i="2"/>
  <c r="G2683" i="2"/>
  <c r="H2683" i="2"/>
  <c r="G2155" i="2"/>
  <c r="H2155" i="2"/>
  <c r="G116" i="2"/>
  <c r="H116" i="2"/>
  <c r="G4496" i="2"/>
  <c r="I2756" i="3" s="1"/>
  <c r="H4496" i="2"/>
  <c r="J2756" i="3" s="1"/>
  <c r="G1627" i="2"/>
  <c r="I2378" i="3" s="1"/>
  <c r="H1627" i="2"/>
  <c r="J2378" i="3" s="1"/>
  <c r="G2328" i="2"/>
  <c r="I2764" i="3" s="1"/>
  <c r="H2328" i="2"/>
  <c r="J2764" i="3" s="1"/>
  <c r="G3447" i="2"/>
  <c r="I1514" i="3" s="1"/>
  <c r="H3447" i="2"/>
  <c r="J1514" i="3" s="1"/>
  <c r="G4389" i="2"/>
  <c r="I2911" i="3" s="1"/>
  <c r="H4389" i="2"/>
  <c r="J2911" i="3" s="1"/>
  <c r="G4371" i="2"/>
  <c r="I2310" i="3" s="1"/>
  <c r="H4371" i="2"/>
  <c r="J2310" i="3" s="1"/>
  <c r="G3542" i="2"/>
  <c r="I1520" i="3" s="1"/>
  <c r="H3542" i="2"/>
  <c r="J1520" i="3" s="1"/>
  <c r="G5059" i="2"/>
  <c r="I2032" i="3" s="1"/>
  <c r="H5059" i="2"/>
  <c r="J2032" i="3" s="1"/>
  <c r="G4814" i="2"/>
  <c r="I2999" i="3" s="1"/>
  <c r="H4814" i="2"/>
  <c r="J2999" i="3" s="1"/>
  <c r="G5045" i="2"/>
  <c r="I2861" i="3" s="1"/>
  <c r="H5045" i="2"/>
  <c r="J2861" i="3" s="1"/>
  <c r="G1628" i="2"/>
  <c r="H1628" i="2"/>
  <c r="G1629" i="2"/>
  <c r="H1629" i="2"/>
  <c r="G5180" i="2"/>
  <c r="I2761" i="3" s="1"/>
  <c r="H5180" i="2"/>
  <c r="J2761" i="3" s="1"/>
  <c r="G2781" i="2"/>
  <c r="H2781" i="2"/>
  <c r="G3787" i="2"/>
  <c r="H3787" i="2"/>
  <c r="G3574" i="2"/>
  <c r="H3574" i="2"/>
  <c r="G3823" i="2"/>
  <c r="I2669" i="3" s="1"/>
  <c r="H3823" i="2"/>
  <c r="J2669" i="3" s="1"/>
  <c r="G3687" i="2"/>
  <c r="H3687" i="2"/>
  <c r="G806" i="2"/>
  <c r="H806" i="2"/>
  <c r="G2878" i="2"/>
  <c r="H2878" i="2"/>
  <c r="G4613" i="2"/>
  <c r="H4613" i="2"/>
  <c r="G2358" i="2"/>
  <c r="I1473" i="3" s="1"/>
  <c r="H2358" i="2"/>
  <c r="J1473" i="3" s="1"/>
  <c r="G574" i="2"/>
  <c r="H574" i="2"/>
  <c r="G4983" i="2"/>
  <c r="I2749" i="3" s="1"/>
  <c r="H4983" i="2"/>
  <c r="J2749" i="3" s="1"/>
  <c r="G3730" i="2"/>
  <c r="H3730" i="2"/>
  <c r="G1384" i="2"/>
  <c r="H1384" i="2"/>
  <c r="G1630" i="2"/>
  <c r="I8" i="3" s="1"/>
  <c r="H1630" i="2"/>
  <c r="J8" i="3" s="1"/>
  <c r="G1631" i="2"/>
  <c r="H1631" i="2"/>
  <c r="G976" i="2"/>
  <c r="H976" i="2"/>
  <c r="G3831" i="2"/>
  <c r="I3178" i="3" s="1"/>
  <c r="H3831" i="2"/>
  <c r="J3178" i="3" s="1"/>
  <c r="G1385" i="2"/>
  <c r="H1385" i="2"/>
  <c r="G4791" i="2"/>
  <c r="I2638" i="3" s="1"/>
  <c r="H4791" i="2"/>
  <c r="J2638" i="3" s="1"/>
  <c r="G1917" i="2"/>
  <c r="H1917" i="2"/>
  <c r="G1918" i="2"/>
  <c r="H1918" i="2"/>
  <c r="G1154" i="2"/>
  <c r="H1154" i="2"/>
  <c r="G4890" i="2"/>
  <c r="I3089" i="3" s="1"/>
  <c r="H4890" i="2"/>
  <c r="J3089" i="3" s="1"/>
  <c r="G3999" i="2"/>
  <c r="H3999" i="2"/>
  <c r="G1632" i="2"/>
  <c r="H1632" i="2"/>
  <c r="G4069" i="2"/>
  <c r="I2526" i="3" s="1"/>
  <c r="H4069" i="2"/>
  <c r="J2526" i="3" s="1"/>
  <c r="G1633" i="2"/>
  <c r="H1633" i="2"/>
  <c r="G478" i="2"/>
  <c r="I880" i="3" s="1"/>
  <c r="H478" i="2"/>
  <c r="J880" i="3" s="1"/>
  <c r="G1155" i="2"/>
  <c r="H1155" i="2"/>
  <c r="G2156" i="2"/>
  <c r="H2156" i="2"/>
  <c r="G1919" i="2"/>
  <c r="I922" i="3" s="1"/>
  <c r="H1919" i="2"/>
  <c r="J922" i="3" s="1"/>
  <c r="G65" i="2"/>
  <c r="H65" i="2"/>
  <c r="G4421" i="2"/>
  <c r="H4421" i="2"/>
  <c r="G4196" i="2"/>
  <c r="H4196" i="2"/>
  <c r="G2782" i="2"/>
  <c r="H2782" i="2"/>
  <c r="G4665" i="2"/>
  <c r="I2035" i="3" s="1"/>
  <c r="H4665" i="2"/>
  <c r="J2035" i="3" s="1"/>
  <c r="G4026" i="2"/>
  <c r="I1579" i="3" s="1"/>
  <c r="H4026" i="2"/>
  <c r="J1579" i="3" s="1"/>
  <c r="G2879" i="2"/>
  <c r="H2879" i="2"/>
  <c r="G4719" i="2"/>
  <c r="I3044" i="3" s="1"/>
  <c r="H4719" i="2"/>
  <c r="J3044" i="3" s="1"/>
  <c r="G504" i="2"/>
  <c r="H504" i="2"/>
  <c r="G5170" i="2"/>
  <c r="I3182" i="3" s="1"/>
  <c r="H5170" i="2"/>
  <c r="J3182" i="3" s="1"/>
  <c r="G977" i="2"/>
  <c r="H977" i="2"/>
  <c r="G3084" i="2"/>
  <c r="I2580" i="3" s="1"/>
  <c r="H3084" i="2"/>
  <c r="J2580" i="3" s="1"/>
  <c r="G290" i="2"/>
  <c r="I1752" i="3" s="1"/>
  <c r="H290" i="2"/>
  <c r="J1752" i="3" s="1"/>
  <c r="G1920" i="2"/>
  <c r="H1920" i="2"/>
  <c r="G1921" i="2"/>
  <c r="H1921" i="2"/>
  <c r="G3394" i="2"/>
  <c r="H3394" i="2"/>
  <c r="G3067" i="2"/>
  <c r="I3180" i="3" s="1"/>
  <c r="H3067" i="2"/>
  <c r="J3180" i="3" s="1"/>
  <c r="G3609" i="2"/>
  <c r="H3609" i="2"/>
  <c r="G4384" i="2"/>
  <c r="I316" i="3" s="1"/>
  <c r="H4384" i="2"/>
  <c r="J316" i="3" s="1"/>
  <c r="G4237" i="2"/>
  <c r="I2934" i="3" s="1"/>
  <c r="H4237" i="2"/>
  <c r="J2934" i="3" s="1"/>
  <c r="G1922" i="2"/>
  <c r="H1922" i="2"/>
  <c r="G1386" i="2"/>
  <c r="H1386" i="2"/>
  <c r="G1634" i="2"/>
  <c r="H1634" i="2"/>
  <c r="G3762" i="2"/>
  <c r="H3762" i="2"/>
  <c r="G1635" i="2"/>
  <c r="H1635" i="2"/>
  <c r="G3436" i="2"/>
  <c r="I260" i="3" s="1"/>
  <c r="H3436" i="2"/>
  <c r="J260" i="3" s="1"/>
  <c r="G1156" i="2"/>
  <c r="H1156" i="2"/>
  <c r="G3818" i="2"/>
  <c r="H3818" i="2"/>
  <c r="G2157" i="2"/>
  <c r="H2157" i="2"/>
  <c r="G1636" i="2"/>
  <c r="H1636" i="2"/>
  <c r="G2951" i="2"/>
  <c r="H2951" i="2"/>
  <c r="G4063" i="2"/>
  <c r="H4063" i="2"/>
  <c r="G3647" i="2"/>
  <c r="I1095" i="3" s="1"/>
  <c r="H3647" i="2"/>
  <c r="J1095" i="3" s="1"/>
  <c r="G5046" i="2"/>
  <c r="H5046" i="2"/>
  <c r="G274" i="2"/>
  <c r="H274" i="2"/>
  <c r="G3310" i="2"/>
  <c r="I61" i="3" s="1"/>
  <c r="H3310" i="2"/>
  <c r="J61" i="3" s="1"/>
  <c r="G1923" i="2"/>
  <c r="H1923" i="2"/>
  <c r="G2594" i="2"/>
  <c r="H2594" i="2"/>
  <c r="G1924" i="2"/>
  <c r="H1924" i="2"/>
  <c r="G1637" i="2"/>
  <c r="H1637" i="2"/>
  <c r="G1925" i="2"/>
  <c r="H1925" i="2"/>
  <c r="G1638" i="2"/>
  <c r="H1638" i="2"/>
  <c r="G1926" i="2"/>
  <c r="H1926" i="2"/>
  <c r="G2158" i="2"/>
  <c r="H2158" i="2"/>
  <c r="G2952" i="2"/>
  <c r="I150" i="3" s="1"/>
  <c r="H2952" i="2"/>
  <c r="J150" i="3" s="1"/>
  <c r="G3497" i="2"/>
  <c r="H3497" i="2"/>
  <c r="G3788" i="2"/>
  <c r="H3788" i="2"/>
  <c r="G471" i="2"/>
  <c r="I1763" i="3" s="1"/>
  <c r="H471" i="2"/>
  <c r="J1763" i="3" s="1"/>
  <c r="G5047" i="2"/>
  <c r="I2500" i="3" s="1"/>
  <c r="H5047" i="2"/>
  <c r="J2500" i="3" s="1"/>
  <c r="G3860" i="2"/>
  <c r="I2596" i="3" s="1"/>
  <c r="H3860" i="2"/>
  <c r="J2596" i="3" s="1"/>
  <c r="G4197" i="2"/>
  <c r="H4197" i="2"/>
  <c r="G4953" i="2"/>
  <c r="I2944" i="3" s="1"/>
  <c r="H4953" i="2"/>
  <c r="J2944" i="3" s="1"/>
  <c r="G3967" i="2"/>
  <c r="H3967" i="2"/>
  <c r="G5094" i="2"/>
  <c r="I3170" i="3" s="1"/>
  <c r="H5094" i="2"/>
  <c r="J3170" i="3" s="1"/>
  <c r="G4781" i="2"/>
  <c r="I2821" i="3" s="1"/>
  <c r="H4781" i="2"/>
  <c r="J2821" i="3" s="1"/>
  <c r="G2500" i="2"/>
  <c r="I1474" i="3" s="1"/>
  <c r="H2500" i="2"/>
  <c r="J1474" i="3" s="1"/>
  <c r="G4856" i="2"/>
  <c r="I3024" i="3" s="1"/>
  <c r="H4856" i="2"/>
  <c r="J3024" i="3" s="1"/>
  <c r="G2376" i="2"/>
  <c r="H2376" i="2"/>
  <c r="G3843" i="2"/>
  <c r="I2304" i="3" s="1"/>
  <c r="H3843" i="2"/>
  <c r="J2304" i="3" s="1"/>
  <c r="G2287" i="2"/>
  <c r="H2287" i="2"/>
  <c r="G5061" i="2"/>
  <c r="I2681" i="3" s="1"/>
  <c r="H5061" i="2"/>
  <c r="J2681" i="3" s="1"/>
  <c r="G4410" i="2"/>
  <c r="I2885" i="3" s="1"/>
  <c r="H4410" i="2"/>
  <c r="J2885" i="3" s="1"/>
  <c r="G509" i="2"/>
  <c r="H509" i="2"/>
  <c r="G4666" i="2"/>
  <c r="I3060" i="3" s="1"/>
  <c r="H4666" i="2"/>
  <c r="J3060" i="3" s="1"/>
  <c r="G4592" i="2"/>
  <c r="I3063" i="3" s="1"/>
  <c r="H4592" i="2"/>
  <c r="J3063" i="3" s="1"/>
  <c r="G3824" i="2"/>
  <c r="I231" i="3" s="1"/>
  <c r="H3824" i="2"/>
  <c r="J231" i="3" s="1"/>
  <c r="G3124" i="2"/>
  <c r="H3124" i="2"/>
  <c r="G4235" i="2"/>
  <c r="I2511" i="3" s="1"/>
  <c r="H4235" i="2"/>
  <c r="J2511" i="3" s="1"/>
  <c r="G358" i="2"/>
  <c r="H358" i="2"/>
  <c r="G3085" i="2"/>
  <c r="I2679" i="3" s="1"/>
  <c r="H3085" i="2"/>
  <c r="J2679" i="3" s="1"/>
  <c r="G4452" i="2"/>
  <c r="I2457" i="3" s="1"/>
  <c r="H4452" i="2"/>
  <c r="J2457" i="3" s="1"/>
  <c r="G978" i="2"/>
  <c r="H978" i="2"/>
  <c r="G2783" i="2"/>
  <c r="I1006" i="3" s="1"/>
  <c r="H2783" i="2"/>
  <c r="J1006" i="3" s="1"/>
  <c r="G2595" i="2"/>
  <c r="I1007" i="3" s="1"/>
  <c r="H2595" i="2"/>
  <c r="J1007" i="3" s="1"/>
  <c r="G1157" i="2"/>
  <c r="H1157" i="2"/>
  <c r="G4557" i="2"/>
  <c r="H4557" i="2"/>
  <c r="G2501" i="2"/>
  <c r="I301" i="3" s="1"/>
  <c r="H2501" i="2"/>
  <c r="J301" i="3" s="1"/>
  <c r="G5" i="2"/>
  <c r="I51" i="3" s="1"/>
  <c r="H5" i="2"/>
  <c r="J51" i="3" s="1"/>
  <c r="G144" i="2"/>
  <c r="H144" i="2"/>
  <c r="G2684" i="2"/>
  <c r="H2684" i="2"/>
  <c r="G2502" i="2"/>
  <c r="H2502" i="2"/>
  <c r="G46" i="2"/>
  <c r="H46" i="2"/>
  <c r="G3763" i="2"/>
  <c r="H3763" i="2"/>
  <c r="G2503" i="2"/>
  <c r="I3080" i="3" s="1"/>
  <c r="H2503" i="2"/>
  <c r="J3080" i="3" s="1"/>
  <c r="G2159" i="2"/>
  <c r="H2159" i="2"/>
  <c r="G2346" i="2"/>
  <c r="I1197" i="3" s="1"/>
  <c r="H2346" i="2"/>
  <c r="J1197" i="3" s="1"/>
  <c r="G459" i="2"/>
  <c r="I255" i="3" s="1"/>
  <c r="H459" i="2"/>
  <c r="J255" i="3" s="1"/>
  <c r="G4558" i="2"/>
  <c r="I2623" i="3" s="1"/>
  <c r="H4558" i="2"/>
  <c r="J2623" i="3" s="1"/>
  <c r="G5088" i="2"/>
  <c r="I2654" i="3" s="1"/>
  <c r="H5088" i="2"/>
  <c r="J2654" i="3" s="1"/>
  <c r="G3101" i="2"/>
  <c r="I1504" i="3" s="1"/>
  <c r="H3101" i="2"/>
  <c r="J1504" i="3" s="1"/>
  <c r="G5133" i="2"/>
  <c r="I2949" i="3" s="1"/>
  <c r="H5133" i="2"/>
  <c r="J2949" i="3" s="1"/>
  <c r="G4091" i="2"/>
  <c r="I2847" i="3" s="1"/>
  <c r="H4091" i="2"/>
  <c r="J2847" i="3" s="1"/>
  <c r="G13" i="2"/>
  <c r="I121" i="3" s="1"/>
  <c r="H13" i="2"/>
  <c r="J121" i="3" s="1"/>
  <c r="G4988" i="2"/>
  <c r="H4988" i="2"/>
  <c r="G2296" i="2"/>
  <c r="I974" i="3" s="1"/>
  <c r="H2296" i="2"/>
  <c r="J974" i="3" s="1"/>
  <c r="G3419" i="2"/>
  <c r="I414" i="3" s="1"/>
  <c r="H3419" i="2"/>
  <c r="J414" i="3" s="1"/>
  <c r="G807" i="2"/>
  <c r="H807" i="2"/>
  <c r="G808" i="2"/>
  <c r="H808" i="2"/>
  <c r="G3575" i="2"/>
  <c r="H3575" i="2"/>
  <c r="G1639" i="2"/>
  <c r="H1639" i="2"/>
  <c r="G3498" i="2"/>
  <c r="H3498" i="2"/>
  <c r="G3395" i="2"/>
  <c r="I1199" i="3" s="1"/>
  <c r="H3395" i="2"/>
  <c r="J1199" i="3" s="1"/>
  <c r="G3396" i="2"/>
  <c r="H3396" i="2"/>
  <c r="G2160" i="2"/>
  <c r="I886" i="3" s="1"/>
  <c r="H2160" i="2"/>
  <c r="J886" i="3" s="1"/>
  <c r="G2161" i="2"/>
  <c r="I887" i="3" s="1"/>
  <c r="H2161" i="2"/>
  <c r="J887" i="3" s="1"/>
  <c r="G2953" i="2"/>
  <c r="I1828" i="3" s="1"/>
  <c r="H2953" i="2"/>
  <c r="J1828" i="3" s="1"/>
  <c r="G1640" i="2"/>
  <c r="H1640" i="2"/>
  <c r="G1387" i="2"/>
  <c r="H1387" i="2"/>
  <c r="G1641" i="2"/>
  <c r="I1789" i="3" s="1"/>
  <c r="H1641" i="2"/>
  <c r="J1789" i="3" s="1"/>
  <c r="G2784" i="2"/>
  <c r="H2784" i="2"/>
  <c r="G2162" i="2"/>
  <c r="H2162" i="2"/>
  <c r="G705" i="2"/>
  <c r="H705" i="2"/>
  <c r="G4498" i="2"/>
  <c r="I3124" i="3" s="1"/>
  <c r="H4498" i="2"/>
  <c r="J3124" i="3" s="1"/>
  <c r="G4291" i="2"/>
  <c r="I2229" i="3" s="1"/>
  <c r="H4291" i="2"/>
  <c r="J2229" i="3" s="1"/>
  <c r="G4394" i="2"/>
  <c r="I2458" i="3" s="1"/>
  <c r="H4394" i="2"/>
  <c r="J2458" i="3" s="1"/>
  <c r="G5075" i="2"/>
  <c r="I3053" i="3" s="1"/>
  <c r="H5075" i="2"/>
  <c r="J3053" i="3" s="1"/>
  <c r="G3269" i="2"/>
  <c r="H3269" i="2"/>
  <c r="G548" i="2"/>
  <c r="H548" i="2"/>
  <c r="G556" i="2"/>
  <c r="H556" i="2"/>
  <c r="G631" i="2"/>
  <c r="H631" i="2"/>
  <c r="G575" i="2"/>
  <c r="H575" i="2"/>
  <c r="G2359" i="2"/>
  <c r="H2359" i="2"/>
  <c r="G4273" i="2"/>
  <c r="I1549" i="3" s="1"/>
  <c r="H4273" i="2"/>
  <c r="J1549" i="3" s="1"/>
  <c r="G1158" i="2"/>
  <c r="H1158" i="2"/>
  <c r="G4169" i="2"/>
  <c r="I1132" i="3" s="1"/>
  <c r="H4169" i="2"/>
  <c r="J1132" i="3" s="1"/>
  <c r="G1388" i="2"/>
  <c r="H1388" i="2"/>
  <c r="G1159" i="2"/>
  <c r="I923" i="3" s="1"/>
  <c r="H1159" i="2"/>
  <c r="J923" i="3" s="1"/>
  <c r="G1160" i="2"/>
  <c r="I293" i="3" s="1"/>
  <c r="H1160" i="2"/>
  <c r="J293" i="3" s="1"/>
  <c r="G164" i="2"/>
  <c r="H164" i="2"/>
  <c r="G1642" i="2"/>
  <c r="H1642" i="2"/>
  <c r="G4292" i="2"/>
  <c r="H4292" i="2"/>
  <c r="G1389" i="2"/>
  <c r="I924" i="3" s="1"/>
  <c r="H1389" i="2"/>
  <c r="J924" i="3" s="1"/>
  <c r="G4526" i="2"/>
  <c r="I2255" i="3" s="1"/>
  <c r="H4526" i="2"/>
  <c r="J2255" i="3" s="1"/>
  <c r="G809" i="2"/>
  <c r="H809" i="2"/>
  <c r="G1390" i="2"/>
  <c r="H1390" i="2"/>
  <c r="G3221" i="2"/>
  <c r="H3221" i="2"/>
  <c r="G493" i="2"/>
  <c r="I2784" i="3" s="1"/>
  <c r="H493" i="2"/>
  <c r="J2784" i="3" s="1"/>
  <c r="G1643" i="2"/>
  <c r="H1643" i="2"/>
  <c r="G214" i="2"/>
  <c r="H214" i="2"/>
  <c r="G3688" i="2"/>
  <c r="H3688" i="2"/>
  <c r="G3689" i="2"/>
  <c r="H3689" i="2"/>
  <c r="G4655" i="2"/>
  <c r="I2627" i="3" s="1"/>
  <c r="H4655" i="2"/>
  <c r="J2627" i="3" s="1"/>
  <c r="G4114" i="2"/>
  <c r="I1952" i="3" s="1"/>
  <c r="H4114" i="2"/>
  <c r="J1952" i="3" s="1"/>
  <c r="G5013" i="2"/>
  <c r="I2012" i="3" s="1"/>
  <c r="H5013" i="2"/>
  <c r="J2012" i="3" s="1"/>
  <c r="G557" i="2"/>
  <c r="H557" i="2"/>
  <c r="G4928" i="2"/>
  <c r="H4928" i="2"/>
  <c r="G4532" i="2"/>
  <c r="I2256" i="3" s="1"/>
  <c r="H4532" i="2"/>
  <c r="J2256" i="3" s="1"/>
  <c r="G1927" i="2"/>
  <c r="H1927" i="2"/>
  <c r="G632" i="2"/>
  <c r="H632" i="2"/>
  <c r="G3397" i="2"/>
  <c r="I1055" i="3" s="1"/>
  <c r="H3397" i="2"/>
  <c r="J1055" i="3" s="1"/>
  <c r="G1391" i="2"/>
  <c r="H1391" i="2"/>
  <c r="G2342" i="2"/>
  <c r="H2342" i="2"/>
  <c r="G2785" i="2"/>
  <c r="H2785" i="2"/>
  <c r="G3968" i="2"/>
  <c r="H3968" i="2"/>
  <c r="G979" i="2"/>
  <c r="H979" i="2"/>
  <c r="G5116" i="2"/>
  <c r="I2917" i="3" s="1"/>
  <c r="H5116" i="2"/>
  <c r="J2917" i="3" s="1"/>
  <c r="G2163" i="2"/>
  <c r="H2163" i="2"/>
  <c r="G600" i="2"/>
  <c r="H600" i="2"/>
  <c r="G4920" i="2"/>
  <c r="I3026" i="3" s="1"/>
  <c r="H4920" i="2"/>
  <c r="J3026" i="3" s="1"/>
  <c r="G523" i="2"/>
  <c r="H523" i="2"/>
  <c r="G5084" i="2"/>
  <c r="I2862" i="3" s="1"/>
  <c r="H5084" i="2"/>
  <c r="J2862" i="3" s="1"/>
  <c r="G4293" i="2"/>
  <c r="I1550" i="3" s="1"/>
  <c r="H4293" i="2"/>
  <c r="J1550" i="3" s="1"/>
  <c r="G1161" i="2"/>
  <c r="H1161" i="2"/>
  <c r="G3690" i="2"/>
  <c r="I2587" i="3" s="1"/>
  <c r="H3690" i="2"/>
  <c r="J2587" i="3" s="1"/>
  <c r="G4000" i="2"/>
  <c r="I166" i="3" s="1"/>
  <c r="H4000" i="2"/>
  <c r="J166" i="3" s="1"/>
  <c r="G4883" i="2"/>
  <c r="I2287" i="3" s="1"/>
  <c r="H4883" i="2"/>
  <c r="J2287" i="3" s="1"/>
  <c r="G2685" i="2"/>
  <c r="H2685" i="2"/>
  <c r="G3866" i="2"/>
  <c r="I314" i="3" s="1"/>
  <c r="H3866" i="2"/>
  <c r="J314" i="3" s="1"/>
  <c r="G2786" i="2"/>
  <c r="H2786" i="2"/>
  <c r="G4376" i="2"/>
  <c r="I3108" i="3" s="1"/>
  <c r="H4376" i="2"/>
  <c r="J3108" i="3" s="1"/>
  <c r="G3691" i="2"/>
  <c r="I1096" i="3" s="1"/>
  <c r="H3691" i="2"/>
  <c r="J1096" i="3" s="1"/>
  <c r="G2787" i="2"/>
  <c r="H2787" i="2"/>
  <c r="G3556" i="2"/>
  <c r="H3556" i="2"/>
  <c r="G4282" i="2"/>
  <c r="I3141" i="3" s="1"/>
  <c r="H4282" i="2"/>
  <c r="J3141" i="3" s="1"/>
  <c r="G3880" i="2"/>
  <c r="I2209" i="3" s="1"/>
  <c r="H3880" i="2"/>
  <c r="J2209" i="3" s="1"/>
  <c r="G2954" i="2"/>
  <c r="H2954" i="2"/>
  <c r="G633" i="2"/>
  <c r="H633" i="2"/>
  <c r="G4046" i="2"/>
  <c r="I173" i="3" s="1"/>
  <c r="H4046" i="2"/>
  <c r="J173" i="3" s="1"/>
  <c r="G1928" i="2"/>
  <c r="H1928" i="2"/>
  <c r="G1162" i="2"/>
  <c r="H1162" i="2"/>
  <c r="G4137" i="2"/>
  <c r="I2602" i="3" s="1"/>
  <c r="H4137" i="2"/>
  <c r="J2602" i="3" s="1"/>
  <c r="G424" i="2"/>
  <c r="I1582" i="3" s="1"/>
  <c r="H424" i="2"/>
  <c r="J1582" i="3" s="1"/>
  <c r="G2998" i="2"/>
  <c r="H2998" i="2"/>
  <c r="G4463" i="2"/>
  <c r="I1575" i="3" s="1"/>
  <c r="H4463" i="2"/>
  <c r="J1575" i="3" s="1"/>
  <c r="G2164" i="2"/>
  <c r="H2164" i="2"/>
  <c r="G2999" i="2"/>
  <c r="H2999" i="2"/>
  <c r="G634" i="2"/>
  <c r="I1428" i="3" s="1"/>
  <c r="H634" i="2"/>
  <c r="J1428" i="3" s="1"/>
  <c r="G498" i="2"/>
  <c r="I925" i="3" s="1"/>
  <c r="H498" i="2"/>
  <c r="J925" i="3" s="1"/>
  <c r="G165" i="2"/>
  <c r="H165" i="2"/>
  <c r="G2280" i="2"/>
  <c r="I3019" i="3" s="1"/>
  <c r="H2280" i="2"/>
  <c r="J3019" i="3" s="1"/>
  <c r="G117" i="2"/>
  <c r="H117" i="2"/>
  <c r="G3764" i="2"/>
  <c r="I311" i="3" s="1"/>
  <c r="H3764" i="2"/>
  <c r="J311" i="3" s="1"/>
  <c r="G1163" i="2"/>
  <c r="I2872" i="3" s="1"/>
  <c r="H1163" i="2"/>
  <c r="J2872" i="3" s="1"/>
  <c r="G1392" i="2"/>
  <c r="H1392" i="2"/>
  <c r="G2880" i="2"/>
  <c r="H2880" i="2"/>
  <c r="G539" i="2"/>
  <c r="I888" i="3" s="1"/>
  <c r="H539" i="2"/>
  <c r="J888" i="3" s="1"/>
  <c r="G4796" i="2"/>
  <c r="H4796" i="2"/>
  <c r="G1393" i="2"/>
  <c r="I1585" i="3" s="1"/>
  <c r="H1393" i="2"/>
  <c r="J1585" i="3" s="1"/>
  <c r="G3731" i="2"/>
  <c r="H3731" i="2"/>
  <c r="G3576" i="2"/>
  <c r="I2588" i="3" s="1"/>
  <c r="H3576" i="2"/>
  <c r="J2588" i="3" s="1"/>
  <c r="G4880" i="2"/>
  <c r="I2743" i="3" s="1"/>
  <c r="H4880" i="2"/>
  <c r="J2743" i="3" s="1"/>
  <c r="G3732" i="2"/>
  <c r="H3732" i="2"/>
  <c r="G3789" i="2"/>
  <c r="I2192" i="3" s="1"/>
  <c r="H3789" i="2"/>
  <c r="J2192" i="3" s="1"/>
  <c r="G4746" i="2"/>
  <c r="I2939" i="3" s="1"/>
  <c r="H4746" i="2"/>
  <c r="J2939" i="3" s="1"/>
  <c r="G4515" i="2"/>
  <c r="I2257" i="3" s="1"/>
  <c r="H4515" i="2"/>
  <c r="J2257" i="3" s="1"/>
  <c r="G29" i="2"/>
  <c r="I122" i="3" s="1"/>
  <c r="H29" i="2"/>
  <c r="J122" i="3" s="1"/>
  <c r="G3910" i="2"/>
  <c r="H3910" i="2"/>
  <c r="G4422" i="2"/>
  <c r="I2241" i="3" s="1"/>
  <c r="H4422" i="2"/>
  <c r="J2241" i="3" s="1"/>
  <c r="G4848" i="2"/>
  <c r="H4848" i="2"/>
  <c r="G1164" i="2"/>
  <c r="H1164" i="2"/>
  <c r="G3175" i="2"/>
  <c r="H3175" i="2"/>
  <c r="G980" i="2"/>
  <c r="H980" i="2"/>
  <c r="G1394" i="2"/>
  <c r="H1394" i="2"/>
  <c r="G1395" i="2"/>
  <c r="I294" i="3" s="1"/>
  <c r="H1395" i="2"/>
  <c r="J294" i="3" s="1"/>
  <c r="G3270" i="2"/>
  <c r="H3270" i="2"/>
  <c r="G353" i="2"/>
  <c r="H353" i="2"/>
  <c r="G4083" i="2"/>
  <c r="I2677" i="3" s="1"/>
  <c r="H4083" i="2"/>
  <c r="J2677" i="3" s="1"/>
  <c r="G4138" i="2"/>
  <c r="H4138" i="2"/>
  <c r="G2165" i="2"/>
  <c r="H2165" i="2"/>
  <c r="G4803" i="2"/>
  <c r="I3012" i="3" s="1"/>
  <c r="H4803" i="2"/>
  <c r="J3012" i="3" s="1"/>
  <c r="G4499" i="2"/>
  <c r="I2985" i="3" s="1"/>
  <c r="H4499" i="2"/>
  <c r="J2985" i="3" s="1"/>
  <c r="G4950" i="2"/>
  <c r="I2527" i="3" s="1"/>
  <c r="H4950" i="2"/>
  <c r="J2527" i="3" s="1"/>
  <c r="G4507" i="2"/>
  <c r="I2856" i="3" s="1"/>
  <c r="H4507" i="2"/>
  <c r="J2856" i="3" s="1"/>
  <c r="G3109" i="2"/>
  <c r="H3109" i="2"/>
  <c r="G4787" i="2"/>
  <c r="I1998" i="3" s="1"/>
  <c r="H4787" i="2"/>
  <c r="J1998" i="3" s="1"/>
  <c r="G3941" i="2"/>
  <c r="H3941" i="2"/>
  <c r="G2686" i="2"/>
  <c r="H2686" i="2"/>
  <c r="G635" i="2"/>
  <c r="H635" i="2"/>
  <c r="G253" i="2"/>
  <c r="I1402" i="3" s="1"/>
  <c r="H253" i="2"/>
  <c r="J1402" i="3" s="1"/>
  <c r="G4374" i="2"/>
  <c r="I241" i="3" s="1"/>
  <c r="H4374" i="2"/>
  <c r="J241" i="3" s="1"/>
  <c r="G37" i="2"/>
  <c r="H37" i="2"/>
  <c r="G268" i="2"/>
  <c r="I1749" i="3" s="1"/>
  <c r="H268" i="2"/>
  <c r="J1749" i="3" s="1"/>
  <c r="G4849" i="2"/>
  <c r="I2284" i="3" s="1"/>
  <c r="H4849" i="2"/>
  <c r="J2284" i="3" s="1"/>
  <c r="G2788" i="2"/>
  <c r="H2788" i="2"/>
  <c r="G4249" i="2"/>
  <c r="I2607" i="3" s="1"/>
  <c r="H4249" i="2"/>
  <c r="J2607" i="3" s="1"/>
  <c r="G636" i="2"/>
  <c r="H636" i="2"/>
  <c r="G2504" i="2"/>
  <c r="H2504" i="2"/>
  <c r="G706" i="2"/>
  <c r="H706" i="2"/>
  <c r="G4568" i="2"/>
  <c r="I2258" i="3" s="1"/>
  <c r="H4568" i="2"/>
  <c r="J2258" i="3" s="1"/>
  <c r="G4027" i="2"/>
  <c r="I2597" i="3" s="1"/>
  <c r="H4027" i="2"/>
  <c r="J2597" i="3" s="1"/>
  <c r="G5119" i="2"/>
  <c r="I2036" i="3" s="1"/>
  <c r="H5119" i="2"/>
  <c r="J2036" i="3" s="1"/>
  <c r="G4250" i="2"/>
  <c r="I2223" i="3" s="1"/>
  <c r="H4250" i="2"/>
  <c r="J2223" i="3" s="1"/>
  <c r="G3692" i="2"/>
  <c r="I1097" i="3" s="1"/>
  <c r="H3692" i="2"/>
  <c r="J1097" i="3" s="1"/>
  <c r="G810" i="2"/>
  <c r="H810" i="2"/>
  <c r="G1396" i="2"/>
  <c r="H1396" i="2"/>
  <c r="G1165" i="2"/>
  <c r="H1165" i="2"/>
  <c r="G3648" i="2"/>
  <c r="H3648" i="2"/>
  <c r="G4028" i="2"/>
  <c r="I2712" i="3" s="1"/>
  <c r="H4028" i="2"/>
  <c r="J2712" i="3" s="1"/>
  <c r="G3453" i="2"/>
  <c r="I2021" i="3" s="1"/>
  <c r="H3453" i="2"/>
  <c r="J2021" i="3" s="1"/>
  <c r="G3911" i="2"/>
  <c r="I1529" i="3" s="1"/>
  <c r="H3911" i="2"/>
  <c r="J1529" i="3" s="1"/>
  <c r="G1644" i="2"/>
  <c r="H1644" i="2"/>
  <c r="G1166" i="2"/>
  <c r="H1166" i="2"/>
  <c r="G2166" i="2"/>
  <c r="H2166" i="2"/>
  <c r="G2167" i="2"/>
  <c r="H2167" i="2"/>
  <c r="G2168" i="2"/>
  <c r="H2168" i="2"/>
  <c r="G387" i="2"/>
  <c r="H387" i="2"/>
  <c r="G3420" i="2"/>
  <c r="I1874" i="3" s="1"/>
  <c r="H3420" i="2"/>
  <c r="J1874" i="3" s="1"/>
  <c r="G3021" i="2"/>
  <c r="I2574" i="3" s="1"/>
  <c r="H3021" i="2"/>
  <c r="J2574" i="3" s="1"/>
  <c r="G1645" i="2"/>
  <c r="H1645" i="2"/>
  <c r="G1929" i="2"/>
  <c r="H1929" i="2"/>
  <c r="G4667" i="2"/>
  <c r="I2997" i="3" s="1"/>
  <c r="H4667" i="2"/>
  <c r="J2997" i="3" s="1"/>
  <c r="G4064" i="2"/>
  <c r="I423" i="3" s="1"/>
  <c r="H4064" i="2"/>
  <c r="J423" i="3" s="1"/>
  <c r="G1646" i="2"/>
  <c r="H1646" i="2"/>
  <c r="G1930" i="2"/>
  <c r="H1930" i="2"/>
  <c r="G1167" i="2"/>
  <c r="H1167" i="2"/>
  <c r="G4947" i="2"/>
  <c r="I2902" i="3" s="1"/>
  <c r="H4947" i="2"/>
  <c r="J2902" i="3" s="1"/>
  <c r="G1168" i="2"/>
  <c r="H1168" i="2"/>
  <c r="G3547" i="2"/>
  <c r="I2199" i="3" s="1"/>
  <c r="H3547" i="2"/>
  <c r="J2199" i="3" s="1"/>
  <c r="G811" i="2"/>
  <c r="I1429" i="3" s="1"/>
  <c r="H811" i="2"/>
  <c r="J1429" i="3" s="1"/>
  <c r="G2447" i="2"/>
  <c r="I2396" i="3" s="1"/>
  <c r="H2447" i="2"/>
  <c r="J2396" i="3" s="1"/>
  <c r="G2955" i="2"/>
  <c r="H2955" i="2"/>
  <c r="G1647" i="2"/>
  <c r="H1647" i="2"/>
  <c r="G3539" i="2"/>
  <c r="I2193" i="3" s="1"/>
  <c r="H3539" i="2"/>
  <c r="J2193" i="3" s="1"/>
  <c r="G166" i="2"/>
  <c r="H166" i="2"/>
  <c r="G2881" i="2"/>
  <c r="H2881" i="2"/>
  <c r="G2882" i="2"/>
  <c r="H2882" i="2"/>
  <c r="G1648" i="2"/>
  <c r="H1648" i="2"/>
  <c r="G1649" i="2"/>
  <c r="H1649" i="2"/>
  <c r="G3733" i="2"/>
  <c r="H3733" i="2"/>
  <c r="G3311" i="2"/>
  <c r="H3311" i="2"/>
  <c r="G3734" i="2"/>
  <c r="I1098" i="3" s="1"/>
  <c r="H3734" i="2"/>
  <c r="J1098" i="3" s="1"/>
  <c r="G1650" i="2"/>
  <c r="I926" i="3" s="1"/>
  <c r="H1650" i="2"/>
  <c r="J926" i="3" s="1"/>
  <c r="G3421" i="2"/>
  <c r="H3421" i="2"/>
  <c r="G1169" i="2"/>
  <c r="H1169" i="2"/>
  <c r="G707" i="2"/>
  <c r="H707" i="2"/>
  <c r="G2169" i="2"/>
  <c r="H2169" i="2"/>
  <c r="G3271" i="2"/>
  <c r="H3271" i="2"/>
  <c r="G3272" i="2"/>
  <c r="H3272" i="2"/>
  <c r="G3000" i="2"/>
  <c r="H3000" i="2"/>
  <c r="G245" i="2"/>
  <c r="I343" i="3" s="1"/>
  <c r="H245" i="2"/>
  <c r="J343" i="3" s="1"/>
  <c r="G246" i="2"/>
  <c r="H246" i="2"/>
  <c r="G1651" i="2"/>
  <c r="H1651" i="2"/>
  <c r="G3398" i="2"/>
  <c r="H3398" i="2"/>
  <c r="G3809" i="2"/>
  <c r="I2792" i="3" s="1"/>
  <c r="H3809" i="2"/>
  <c r="J2792" i="3" s="1"/>
  <c r="G52" i="2"/>
  <c r="H52" i="2"/>
  <c r="G517" i="2"/>
  <c r="I205" i="3" s="1"/>
  <c r="H517" i="2"/>
  <c r="J205" i="3" s="1"/>
  <c r="G1397" i="2"/>
  <c r="H1397" i="2"/>
  <c r="G1170" i="2"/>
  <c r="H1170" i="2"/>
  <c r="G5002" i="2"/>
  <c r="I2903" i="3" s="1"/>
  <c r="H5002" i="2"/>
  <c r="J2903" i="3" s="1"/>
  <c r="G1398" i="2"/>
  <c r="H1398" i="2"/>
  <c r="G423" i="2"/>
  <c r="I322" i="3" s="1"/>
  <c r="H423" i="2"/>
  <c r="J322" i="3" s="1"/>
  <c r="G4527" i="2"/>
  <c r="I2463" i="3" s="1"/>
  <c r="H4527" i="2"/>
  <c r="J2463" i="3" s="1"/>
  <c r="G4001" i="2"/>
  <c r="H4001" i="2"/>
  <c r="G1931" i="2"/>
  <c r="I2132" i="3" s="1"/>
  <c r="H1931" i="2"/>
  <c r="J2132" i="3" s="1"/>
  <c r="G303" i="2"/>
  <c r="I53" i="3" s="1"/>
  <c r="H303" i="2"/>
  <c r="J53" i="3" s="1"/>
  <c r="G4078" i="2"/>
  <c r="I3114" i="3" s="1"/>
  <c r="H4078" i="2"/>
  <c r="J3114" i="3" s="1"/>
  <c r="G324" i="2"/>
  <c r="H324" i="2"/>
  <c r="G2329" i="2"/>
  <c r="I1588" i="3" s="1"/>
  <c r="H2329" i="2"/>
  <c r="J1588" i="3" s="1"/>
  <c r="G1399" i="2"/>
  <c r="H1399" i="2"/>
  <c r="G3649" i="2"/>
  <c r="I2589" i="3" s="1"/>
  <c r="H3649" i="2"/>
  <c r="J2589" i="3" s="1"/>
  <c r="G812" i="2"/>
  <c r="I1430" i="3" s="1"/>
  <c r="H812" i="2"/>
  <c r="J1430" i="3" s="1"/>
  <c r="G813" i="2"/>
  <c r="H813" i="2"/>
  <c r="G2505" i="2"/>
  <c r="H2505" i="2"/>
  <c r="G5020" i="2"/>
  <c r="I3091" i="3" s="1"/>
  <c r="H5020" i="2"/>
  <c r="J3091" i="3" s="1"/>
  <c r="G5147" i="2"/>
  <c r="I3043" i="3" s="1"/>
  <c r="H5147" i="2"/>
  <c r="J3043" i="3" s="1"/>
  <c r="G3352" i="2"/>
  <c r="H3352" i="2"/>
  <c r="G4453" i="2"/>
  <c r="I1977" i="3" s="1"/>
  <c r="H4453" i="2"/>
  <c r="J1977" i="3" s="1"/>
  <c r="G1932" i="2"/>
  <c r="I2924" i="3" s="1"/>
  <c r="H1932" i="2"/>
  <c r="J2924" i="3" s="1"/>
  <c r="G2506" i="2"/>
  <c r="I1850" i="3" s="1"/>
  <c r="H2506" i="2"/>
  <c r="J1850" i="3" s="1"/>
  <c r="G1171" i="2"/>
  <c r="H1171" i="2"/>
  <c r="G28" i="2"/>
  <c r="H28" i="2"/>
  <c r="G4857" i="2"/>
  <c r="H4857" i="2"/>
  <c r="G4782" i="2"/>
  <c r="I2895" i="3" s="1"/>
  <c r="H4782" i="2"/>
  <c r="J2895" i="3" s="1"/>
  <c r="G4906" i="2"/>
  <c r="H4906" i="2"/>
  <c r="G5081" i="2"/>
  <c r="I2321" i="3" s="1"/>
  <c r="H5081" i="2"/>
  <c r="J2321" i="3" s="1"/>
  <c r="G2281" i="2"/>
  <c r="I349" i="3" s="1"/>
  <c r="H2281" i="2"/>
  <c r="J349" i="3" s="1"/>
  <c r="G3912" i="2"/>
  <c r="I1530" i="3" s="1"/>
  <c r="H3912" i="2"/>
  <c r="J1530" i="3" s="1"/>
  <c r="G2282" i="2"/>
  <c r="I1587" i="3" s="1"/>
  <c r="H2282" i="2"/>
  <c r="J1587" i="3" s="1"/>
  <c r="G981" i="2"/>
  <c r="H981" i="2"/>
  <c r="G2789" i="2"/>
  <c r="I1008" i="3" s="1"/>
  <c r="H2789" i="2"/>
  <c r="J1008" i="3" s="1"/>
  <c r="G2596" i="2"/>
  <c r="I2155" i="3" s="1"/>
  <c r="H2596" i="2"/>
  <c r="J2155" i="3" s="1"/>
  <c r="G4319" i="2"/>
  <c r="I1139" i="3" s="1"/>
  <c r="H4319" i="2"/>
  <c r="J1139" i="3" s="1"/>
  <c r="G4170" i="2"/>
  <c r="I2439" i="3" s="1"/>
  <c r="H4170" i="2"/>
  <c r="J2439" i="3" s="1"/>
  <c r="G5067" i="2"/>
  <c r="I3120" i="3" s="1"/>
  <c r="H5067" i="2"/>
  <c r="J3120" i="3" s="1"/>
  <c r="G2170" i="2"/>
  <c r="H2170" i="2"/>
  <c r="G4074" i="2"/>
  <c r="I2303" i="3" s="1"/>
  <c r="H4074" i="2"/>
  <c r="J2303" i="3" s="1"/>
  <c r="G814" i="2"/>
  <c r="H814" i="2"/>
  <c r="G1933" i="2"/>
  <c r="H1933" i="2"/>
  <c r="G4198" i="2"/>
  <c r="I2440" i="3" s="1"/>
  <c r="H4198" i="2"/>
  <c r="J2440" i="3" s="1"/>
  <c r="G4029" i="2"/>
  <c r="I1121" i="3" s="1"/>
  <c r="H4029" i="2"/>
  <c r="J1121" i="3" s="1"/>
  <c r="G2790" i="2"/>
  <c r="I1009" i="3" s="1"/>
  <c r="H2790" i="2"/>
  <c r="J1009" i="3" s="1"/>
  <c r="G2597" i="2"/>
  <c r="H2597" i="2"/>
  <c r="G4454" i="2"/>
  <c r="I2618" i="3" s="1"/>
  <c r="H4454" i="2"/>
  <c r="J2618" i="3" s="1"/>
  <c r="G4209" i="2"/>
  <c r="I2441" i="3" s="1"/>
  <c r="H4209" i="2"/>
  <c r="J2441" i="3" s="1"/>
  <c r="G4876" i="2"/>
  <c r="H4876" i="2"/>
  <c r="G3110" i="2"/>
  <c r="H3110" i="2"/>
  <c r="G4559" i="2"/>
  <c r="I2464" i="3" s="1"/>
  <c r="H4559" i="2"/>
  <c r="J2464" i="3" s="1"/>
  <c r="G1934" i="2"/>
  <c r="H1934" i="2"/>
  <c r="G3942" i="2"/>
  <c r="I2713" i="3" s="1"/>
  <c r="H3942" i="2"/>
  <c r="J2713" i="3" s="1"/>
  <c r="G4411" i="2"/>
  <c r="H4411" i="2"/>
  <c r="G4472" i="2"/>
  <c r="H4472" i="2"/>
  <c r="G3147" i="2"/>
  <c r="H3147" i="2"/>
  <c r="G4335" i="2"/>
  <c r="H4335" i="2"/>
  <c r="G4156" i="2"/>
  <c r="I2442" i="3" s="1"/>
  <c r="H4156" i="2"/>
  <c r="J2442" i="3" s="1"/>
  <c r="G5022" i="2"/>
  <c r="I2293" i="3" s="1"/>
  <c r="H5022" i="2"/>
  <c r="J2293" i="3" s="1"/>
  <c r="G3943" i="2"/>
  <c r="H3943" i="2"/>
  <c r="G1400" i="2"/>
  <c r="H1400" i="2"/>
  <c r="G5021" i="2"/>
  <c r="I2294" i="3" s="1"/>
  <c r="H5021" i="2"/>
  <c r="J2294" i="3" s="1"/>
  <c r="G3439" i="2"/>
  <c r="I1084" i="3" s="1"/>
  <c r="H3439" i="2"/>
  <c r="J1084" i="3" s="1"/>
  <c r="G1652" i="2"/>
  <c r="H1652" i="2"/>
  <c r="G5192" i="2"/>
  <c r="I3160" i="3" s="1"/>
  <c r="H5192" i="2"/>
  <c r="J3160" i="3" s="1"/>
  <c r="G4696" i="2"/>
  <c r="I2061" i="3" s="1"/>
  <c r="H4696" i="2"/>
  <c r="J2061" i="3" s="1"/>
  <c r="G215" i="2"/>
  <c r="I129" i="3" s="1"/>
  <c r="H215" i="2"/>
  <c r="J129" i="3" s="1"/>
  <c r="G2883" i="2"/>
  <c r="H2883" i="2"/>
  <c r="G58" i="2"/>
  <c r="H58" i="2"/>
  <c r="G982" i="2"/>
  <c r="I1431" i="3" s="1"/>
  <c r="H982" i="2"/>
  <c r="J1431" i="3" s="1"/>
  <c r="G277" i="2"/>
  <c r="H277" i="2"/>
  <c r="G4741" i="2"/>
  <c r="I1622" i="3" s="1"/>
  <c r="H4741" i="2"/>
  <c r="J1622" i="3" s="1"/>
  <c r="G3312" i="2"/>
  <c r="I12" i="3" s="1"/>
  <c r="H3312" i="2"/>
  <c r="J12" i="3" s="1"/>
  <c r="G637" i="2"/>
  <c r="I1432" i="3" s="1"/>
  <c r="H637" i="2"/>
  <c r="J1432" i="3" s="1"/>
  <c r="G3039" i="2"/>
  <c r="I1180" i="3" s="1"/>
  <c r="H3039" i="2"/>
  <c r="J1180" i="3" s="1"/>
  <c r="G1172" i="2"/>
  <c r="H1172" i="2"/>
  <c r="G2507" i="2"/>
  <c r="I272" i="3" s="1"/>
  <c r="H2507" i="2"/>
  <c r="J272" i="3" s="1"/>
  <c r="G488" i="2"/>
  <c r="I236" i="3" s="1"/>
  <c r="H488" i="2"/>
  <c r="J236" i="3" s="1"/>
  <c r="G5196" i="2"/>
  <c r="I2909" i="3" s="1"/>
  <c r="H5196" i="2"/>
  <c r="J2909" i="3" s="1"/>
  <c r="G5208" i="2"/>
  <c r="I3121" i="3" s="1"/>
  <c r="H5208" i="2"/>
  <c r="J3121" i="3" s="1"/>
  <c r="G4210" i="2"/>
  <c r="I3131" i="3" s="1"/>
  <c r="H4210" i="2"/>
  <c r="J3131" i="3" s="1"/>
  <c r="G4047" i="2"/>
  <c r="H4047" i="2"/>
  <c r="G3222" i="2"/>
  <c r="I2581" i="3" s="1"/>
  <c r="H3222" i="2"/>
  <c r="J2581" i="3" s="1"/>
  <c r="G2598" i="2"/>
  <c r="I302" i="3" s="1"/>
  <c r="H2598" i="2"/>
  <c r="J302" i="3" s="1"/>
  <c r="G1401" i="2"/>
  <c r="H1401" i="2"/>
  <c r="G3422" i="2"/>
  <c r="H3422" i="2"/>
  <c r="G388" i="2"/>
  <c r="I135" i="3" s="1"/>
  <c r="H388" i="2"/>
  <c r="J135" i="3" s="1"/>
  <c r="G540" i="2"/>
  <c r="I2334" i="3" s="1"/>
  <c r="H540" i="2"/>
  <c r="J2334" i="3" s="1"/>
  <c r="G2791" i="2"/>
  <c r="H2791" i="2"/>
  <c r="G3001" i="2"/>
  <c r="H3001" i="2"/>
  <c r="G499" i="2"/>
  <c r="I2133" i="3" s="1"/>
  <c r="H499" i="2"/>
  <c r="J2133" i="3" s="1"/>
  <c r="G1402" i="2"/>
  <c r="H1402" i="2"/>
  <c r="G3530" i="2"/>
  <c r="I2200" i="3" s="1"/>
  <c r="H3530" i="2"/>
  <c r="J2200" i="3" s="1"/>
  <c r="G3969" i="2"/>
  <c r="I1937" i="3" s="1"/>
  <c r="H3969" i="2"/>
  <c r="J1937" i="3" s="1"/>
  <c r="G325" i="2"/>
  <c r="I285" i="3" s="1"/>
  <c r="H325" i="2"/>
  <c r="J285" i="3" s="1"/>
  <c r="G3399" i="2"/>
  <c r="I351" i="3" s="1"/>
  <c r="H3399" i="2"/>
  <c r="J351" i="3" s="1"/>
  <c r="G3944" i="2"/>
  <c r="I1938" i="3" s="1"/>
  <c r="H3944" i="2"/>
  <c r="J1938" i="3" s="1"/>
  <c r="G5103" i="2"/>
  <c r="I2296" i="3" s="1"/>
  <c r="H5103" i="2"/>
  <c r="J2296" i="3" s="1"/>
  <c r="G2884" i="2"/>
  <c r="H2884" i="2"/>
  <c r="G4577" i="2"/>
  <c r="I2968" i="3" s="1"/>
  <c r="H4577" i="2"/>
  <c r="J2968" i="3" s="1"/>
  <c r="G3042" i="2"/>
  <c r="I1870" i="3" s="1"/>
  <c r="H3042" i="2"/>
  <c r="J1870" i="3" s="1"/>
  <c r="G294" i="2"/>
  <c r="H294" i="2"/>
  <c r="G3913" i="2"/>
  <c r="I2210" i="3" s="1"/>
  <c r="H3913" i="2"/>
  <c r="J2210" i="3" s="1"/>
  <c r="G2687" i="2"/>
  <c r="I1010" i="3" s="1"/>
  <c r="H2687" i="2"/>
  <c r="J1010" i="3" s="1"/>
  <c r="G3970" i="2"/>
  <c r="H3970" i="2"/>
  <c r="G4773" i="2"/>
  <c r="I2063" i="3" s="1"/>
  <c r="H4773" i="2"/>
  <c r="J2063" i="3" s="1"/>
  <c r="G3400" i="2"/>
  <c r="I230" i="3" s="1"/>
  <c r="H3400" i="2"/>
  <c r="J230" i="3" s="1"/>
  <c r="G4546" i="2"/>
  <c r="I1150" i="3" s="1"/>
  <c r="H4546" i="2"/>
  <c r="J1150" i="3" s="1"/>
  <c r="G1653" i="2"/>
  <c r="H1653" i="2"/>
  <c r="G2599" i="2"/>
  <c r="H2599" i="2"/>
  <c r="G300" i="2"/>
  <c r="I133" i="3" s="1"/>
  <c r="H300" i="2"/>
  <c r="J133" i="3" s="1"/>
  <c r="G1935" i="2"/>
  <c r="H1935" i="2"/>
  <c r="G4752" i="2"/>
  <c r="I2478" i="3" s="1"/>
  <c r="H4752" i="2"/>
  <c r="J2478" i="3" s="1"/>
  <c r="G5152" i="2"/>
  <c r="I2837" i="3" s="1"/>
  <c r="H5152" i="2"/>
  <c r="J2837" i="3" s="1"/>
  <c r="G4157" i="2"/>
  <c r="I2717" i="3" s="1"/>
  <c r="H4157" i="2"/>
  <c r="J2717" i="3" s="1"/>
  <c r="G5206" i="2"/>
  <c r="I3172" i="3" s="1"/>
  <c r="H5206" i="2"/>
  <c r="J3172" i="3" s="1"/>
  <c r="G3091" i="2"/>
  <c r="I1891" i="3" s="1"/>
  <c r="H3091" i="2"/>
  <c r="J1891" i="3" s="1"/>
  <c r="G3945" i="2"/>
  <c r="I2211" i="3" s="1"/>
  <c r="H3945" i="2"/>
  <c r="J2211" i="3" s="1"/>
  <c r="G1403" i="2"/>
  <c r="H1403" i="2"/>
  <c r="G4897" i="2"/>
  <c r="I1168" i="3" s="1"/>
  <c r="H4897" i="2"/>
  <c r="J1168" i="3" s="1"/>
  <c r="G2171" i="2"/>
  <c r="H2171" i="2"/>
  <c r="G3499" i="2"/>
  <c r="H3499" i="2"/>
  <c r="G2885" i="2"/>
  <c r="H2885" i="2"/>
  <c r="G3002" i="2"/>
  <c r="H3002" i="2"/>
  <c r="G3401" i="2"/>
  <c r="H3401" i="2"/>
  <c r="G3003" i="2"/>
  <c r="H3003" i="2"/>
  <c r="G1654" i="2"/>
  <c r="H1654" i="2"/>
  <c r="G1404" i="2"/>
  <c r="H1404" i="2"/>
  <c r="G2508" i="2"/>
  <c r="H2508" i="2"/>
  <c r="G2688" i="2"/>
  <c r="I1011" i="3" s="1"/>
  <c r="H2688" i="2"/>
  <c r="J1011" i="3" s="1"/>
  <c r="G2509" i="2"/>
  <c r="I2569" i="3" s="1"/>
  <c r="H2509" i="2"/>
  <c r="J2569" i="3" s="1"/>
  <c r="G1173" i="2"/>
  <c r="I2379" i="3" s="1"/>
  <c r="H1173" i="2"/>
  <c r="J2379" i="3" s="1"/>
  <c r="G368" i="2"/>
  <c r="I55" i="3" s="1"/>
  <c r="H368" i="2"/>
  <c r="J55" i="3" s="1"/>
  <c r="G4377" i="2"/>
  <c r="I1973" i="3" s="1"/>
  <c r="H4377" i="2"/>
  <c r="J1973" i="3" s="1"/>
  <c r="G983" i="2"/>
  <c r="I1433" i="3" s="1"/>
  <c r="H983" i="2"/>
  <c r="J1433" i="3" s="1"/>
  <c r="G3223" i="2"/>
  <c r="I2181" i="3" s="1"/>
  <c r="H3223" i="2"/>
  <c r="J2181" i="3" s="1"/>
  <c r="G4435" i="2"/>
  <c r="I1146" i="3" s="1"/>
  <c r="H4435" i="2"/>
  <c r="J1146" i="3" s="1"/>
  <c r="G5153" i="2"/>
  <c r="I3008" i="3" s="1"/>
  <c r="H5153" i="2"/>
  <c r="J3008" i="3" s="1"/>
  <c r="G1655" i="2"/>
  <c r="H1655" i="2"/>
  <c r="G2297" i="2"/>
  <c r="I1822" i="3" s="1"/>
  <c r="H2297" i="2"/>
  <c r="J1822" i="3" s="1"/>
  <c r="G4002" i="2"/>
  <c r="H4002" i="2"/>
  <c r="G1405" i="2"/>
  <c r="H1405" i="2"/>
  <c r="G4048" i="2"/>
  <c r="I1110" i="3" s="1"/>
  <c r="H4048" i="2"/>
  <c r="J1110" i="3" s="1"/>
  <c r="G2510" i="2"/>
  <c r="I2156" i="3" s="1"/>
  <c r="H2510" i="2"/>
  <c r="J2156" i="3" s="1"/>
  <c r="G3313" i="2"/>
  <c r="H3313" i="2"/>
  <c r="G308" i="2"/>
  <c r="I1571" i="3" s="1"/>
  <c r="H308" i="2"/>
  <c r="J1571" i="3" s="1"/>
  <c r="G4171" i="2"/>
  <c r="I2932" i="3" s="1"/>
  <c r="H4171" i="2"/>
  <c r="J2932" i="3" s="1"/>
  <c r="G410" i="2"/>
  <c r="I243" i="3" s="1"/>
  <c r="H410" i="2"/>
  <c r="J243" i="3" s="1"/>
  <c r="G2267" i="2"/>
  <c r="I2787" i="3" s="1"/>
  <c r="H2267" i="2"/>
  <c r="J2787" i="3" s="1"/>
  <c r="G3224" i="2"/>
  <c r="H3224" i="2"/>
  <c r="G68" i="2"/>
  <c r="H68" i="2"/>
  <c r="G2600" i="2"/>
  <c r="H2600" i="2"/>
  <c r="G4560" i="2"/>
  <c r="H4560" i="2"/>
  <c r="G4139" i="2"/>
  <c r="H4139" i="2"/>
  <c r="G451" i="2"/>
  <c r="I875" i="3" s="1"/>
  <c r="H451" i="2"/>
  <c r="J875" i="3" s="1"/>
  <c r="G708" i="2"/>
  <c r="H708" i="2"/>
  <c r="G1656" i="2"/>
  <c r="H1656" i="2"/>
  <c r="G5052" i="2"/>
  <c r="I3093" i="3" s="1"/>
  <c r="H5052" i="2"/>
  <c r="J3093" i="3" s="1"/>
  <c r="G984" i="2"/>
  <c r="H984" i="2"/>
  <c r="G3946" i="2"/>
  <c r="H3946" i="2"/>
  <c r="G5182" i="2"/>
  <c r="I3113" i="3" s="1"/>
  <c r="H5182" i="2"/>
  <c r="J3113" i="3" s="1"/>
  <c r="G4718" i="2"/>
  <c r="H4718" i="2"/>
  <c r="G167" i="2"/>
  <c r="H167" i="2"/>
  <c r="G1657" i="2"/>
  <c r="H1657" i="2"/>
  <c r="G1936" i="2"/>
  <c r="H1936" i="2"/>
  <c r="G4489" i="2"/>
  <c r="I2809" i="3" s="1"/>
  <c r="H4489" i="2"/>
  <c r="J2809" i="3" s="1"/>
  <c r="G3353" i="2"/>
  <c r="I2404" i="3" s="1"/>
  <c r="H3353" i="2"/>
  <c r="J2404" i="3" s="1"/>
  <c r="G3500" i="2"/>
  <c r="I403" i="3" s="1"/>
  <c r="H3500" i="2"/>
  <c r="J403" i="3" s="1"/>
  <c r="G2172" i="2"/>
  <c r="H2172" i="2"/>
  <c r="G3790" i="2"/>
  <c r="I2927" i="3" s="1"/>
  <c r="H3790" i="2"/>
  <c r="J2927" i="3" s="1"/>
  <c r="G1174" i="2"/>
  <c r="H1174" i="2"/>
  <c r="G1658" i="2"/>
  <c r="H1658" i="2"/>
  <c r="G2173" i="2"/>
  <c r="H2173" i="2"/>
  <c r="G3947" i="2"/>
  <c r="H3947" i="2"/>
  <c r="G14" i="2"/>
  <c r="H14" i="2"/>
  <c r="G4306" i="2"/>
  <c r="I2449" i="3" s="1"/>
  <c r="H4306" i="2"/>
  <c r="J2449" i="3" s="1"/>
  <c r="G216" i="2"/>
  <c r="H216" i="2"/>
  <c r="G3176" i="2"/>
  <c r="H3176" i="2"/>
  <c r="G3225" i="2"/>
  <c r="H3225" i="2"/>
  <c r="G3765" i="2"/>
  <c r="H3765" i="2"/>
  <c r="G985" i="2"/>
  <c r="H985" i="2"/>
  <c r="G4578" i="2"/>
  <c r="H4578" i="2"/>
  <c r="G2601" i="2"/>
  <c r="H2601" i="2"/>
  <c r="G5104" i="2"/>
  <c r="I2331" i="3" s="1"/>
  <c r="H5104" i="2"/>
  <c r="J2331" i="3" s="1"/>
  <c r="G4307" i="2"/>
  <c r="I1970" i="3" s="1"/>
  <c r="H4307" i="2"/>
  <c r="J1970" i="3" s="1"/>
  <c r="G5158" i="2"/>
  <c r="I2908" i="3" s="1"/>
  <c r="H5158" i="2"/>
  <c r="J2908" i="3" s="1"/>
  <c r="G815" i="2"/>
  <c r="I1434" i="3" s="1"/>
  <c r="H815" i="2"/>
  <c r="J1434" i="3" s="1"/>
  <c r="G3650" i="2"/>
  <c r="H3650" i="2"/>
  <c r="G4898" i="2"/>
  <c r="I2491" i="3" s="1"/>
  <c r="H4898" i="2"/>
  <c r="J2491" i="3" s="1"/>
  <c r="G638" i="2"/>
  <c r="H638" i="2"/>
  <c r="G4283" i="2"/>
  <c r="I2804" i="3" s="1"/>
  <c r="H4283" i="2"/>
  <c r="J2804" i="3" s="1"/>
  <c r="G4003" i="2"/>
  <c r="H4003" i="2"/>
  <c r="G2174" i="2"/>
  <c r="H2174" i="2"/>
  <c r="G5023" i="2"/>
  <c r="I360" i="3" s="1"/>
  <c r="H5023" i="2"/>
  <c r="J360" i="3" s="1"/>
  <c r="G4115" i="2"/>
  <c r="H4115" i="2"/>
  <c r="G4116" i="2"/>
  <c r="H4116" i="2"/>
  <c r="G4355" i="2"/>
  <c r="I429" i="3" s="1"/>
  <c r="H4355" i="2"/>
  <c r="J429" i="3" s="1"/>
  <c r="G5138" i="2"/>
  <c r="I3006" i="3" s="1"/>
  <c r="H5138" i="2"/>
  <c r="J3006" i="3" s="1"/>
  <c r="G4341" i="2"/>
  <c r="H4341" i="2"/>
  <c r="G4640" i="2"/>
  <c r="I1156" i="3" s="1"/>
  <c r="H4640" i="2"/>
  <c r="J1156" i="3" s="1"/>
  <c r="G1175" i="2"/>
  <c r="H1175" i="2"/>
  <c r="G5112" i="2"/>
  <c r="I2835" i="3" s="1"/>
  <c r="H5112" i="2"/>
  <c r="J2835" i="3" s="1"/>
  <c r="G3834" i="2"/>
  <c r="I2330" i="3" s="1"/>
  <c r="H3834" i="2"/>
  <c r="J2330" i="3" s="1"/>
  <c r="G2511" i="2"/>
  <c r="H2511" i="2"/>
  <c r="G3354" i="2"/>
  <c r="I1892" i="3" s="1"/>
  <c r="H3354" i="2"/>
  <c r="J1892" i="3" s="1"/>
  <c r="G986" i="2"/>
  <c r="I2695" i="3" s="1"/>
  <c r="H986" i="2"/>
  <c r="J2695" i="3" s="1"/>
  <c r="G3693" i="2"/>
  <c r="I1917" i="3" s="1"/>
  <c r="H3693" i="2"/>
  <c r="J1917" i="3" s="1"/>
  <c r="G2324" i="2"/>
  <c r="I2925" i="3" s="1"/>
  <c r="H2324" i="2"/>
  <c r="J2925" i="3" s="1"/>
  <c r="G1659" i="2"/>
  <c r="H1659" i="2"/>
  <c r="G4517" i="2"/>
  <c r="H4517" i="2"/>
  <c r="G1660" i="2"/>
  <c r="H1660" i="2"/>
  <c r="G1661" i="2"/>
  <c r="H1661" i="2"/>
  <c r="G2175" i="2"/>
  <c r="H2175" i="2"/>
  <c r="G2886" i="2"/>
  <c r="I1012" i="3" s="1"/>
  <c r="H2886" i="2"/>
  <c r="J1012" i="3" s="1"/>
  <c r="G2887" i="2"/>
  <c r="I155" i="3" s="1"/>
  <c r="H2887" i="2"/>
  <c r="J155" i="3" s="1"/>
  <c r="G3423" i="2"/>
  <c r="I415" i="3" s="1"/>
  <c r="H3423" i="2"/>
  <c r="J415" i="3" s="1"/>
  <c r="G2888" i="2"/>
  <c r="I1013" i="3" s="1"/>
  <c r="H2888" i="2"/>
  <c r="J1013" i="3" s="1"/>
  <c r="G1662" i="2"/>
  <c r="H1662" i="2"/>
  <c r="G3004" i="2"/>
  <c r="H3004" i="2"/>
  <c r="G4934" i="2"/>
  <c r="H4934" i="2"/>
  <c r="G217" i="2"/>
  <c r="I856" i="3" s="1"/>
  <c r="H217" i="2"/>
  <c r="J856" i="3" s="1"/>
  <c r="G4597" i="2"/>
  <c r="I2328" i="3" s="1"/>
  <c r="H4597" i="2"/>
  <c r="J2328" i="3" s="1"/>
  <c r="G3577" i="2"/>
  <c r="H3577" i="2"/>
  <c r="G3177" i="2"/>
  <c r="H3177" i="2"/>
  <c r="G4320" i="2"/>
  <c r="H4320" i="2"/>
  <c r="G2889" i="2"/>
  <c r="I1851" i="3" s="1"/>
  <c r="H2889" i="2"/>
  <c r="J1851" i="3" s="1"/>
  <c r="G4660" i="2"/>
  <c r="I3062" i="3" s="1"/>
  <c r="H4660" i="2"/>
  <c r="J3062" i="3" s="1"/>
  <c r="G1937" i="2"/>
  <c r="H1937" i="2"/>
  <c r="G1663" i="2"/>
  <c r="H1663" i="2"/>
  <c r="G2602" i="2"/>
  <c r="H2602" i="2"/>
  <c r="G4004" i="2"/>
  <c r="H4004" i="2"/>
  <c r="G4172" i="2"/>
  <c r="I2219" i="3" s="1"/>
  <c r="H4172" i="2"/>
  <c r="J2219" i="3" s="1"/>
  <c r="G5076" i="2"/>
  <c r="I2502" i="3" s="1"/>
  <c r="H5076" i="2"/>
  <c r="J2502" i="3" s="1"/>
  <c r="G2603" i="2"/>
  <c r="I1852" i="3" s="1"/>
  <c r="H2603" i="2"/>
  <c r="J1852" i="3" s="1"/>
  <c r="G1176" i="2"/>
  <c r="H1176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300" i="2"/>
  <c r="I975" i="3" s="1"/>
  <c r="H2300" i="2"/>
  <c r="J975" i="3" s="1"/>
  <c r="G3791" i="2"/>
  <c r="I2418" i="3" s="1"/>
  <c r="H3791" i="2"/>
  <c r="J2418" i="3" s="1"/>
  <c r="G4561" i="2"/>
  <c r="I2259" i="3" s="1"/>
  <c r="H4561" i="2"/>
  <c r="J2259" i="3" s="1"/>
  <c r="G4579" i="2"/>
  <c r="I2465" i="3" s="1"/>
  <c r="H4579" i="2"/>
  <c r="J2465" i="3" s="1"/>
  <c r="G816" i="2"/>
  <c r="H816" i="2"/>
  <c r="G475" i="2"/>
  <c r="I238" i="3" s="1"/>
  <c r="H475" i="2"/>
  <c r="J238" i="3" s="1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1177" i="2"/>
  <c r="H1177" i="2"/>
  <c r="G5169" i="2"/>
  <c r="I3058" i="3" s="1"/>
  <c r="H5169" i="2"/>
  <c r="J3058" i="3" s="1"/>
  <c r="G3792" i="2"/>
  <c r="H3792" i="2"/>
  <c r="G4308" i="2"/>
  <c r="I1140" i="3" s="1"/>
  <c r="H4308" i="2"/>
  <c r="J1140" i="3" s="1"/>
  <c r="G4668" i="2"/>
  <c r="I2913" i="3" s="1"/>
  <c r="H4668" i="2"/>
  <c r="J2913" i="3" s="1"/>
  <c r="G5000" i="2"/>
  <c r="H5000" i="2"/>
  <c r="G4005" i="2"/>
  <c r="H4005" i="2"/>
  <c r="G4760" i="2"/>
  <c r="H4760" i="2"/>
  <c r="G3461" i="2"/>
  <c r="I367" i="3" s="1"/>
  <c r="H3461" i="2"/>
  <c r="J367" i="3" s="1"/>
  <c r="G1178" i="2"/>
  <c r="I927" i="3" s="1"/>
  <c r="H1178" i="2"/>
  <c r="J927" i="3" s="1"/>
  <c r="G1938" i="2"/>
  <c r="H1938" i="2"/>
  <c r="G2193" i="2"/>
  <c r="H2193" i="2"/>
  <c r="G369" i="2"/>
  <c r="I2119" i="3" s="1"/>
  <c r="H369" i="2"/>
  <c r="J2119" i="3" s="1"/>
  <c r="G2792" i="2"/>
  <c r="H2792" i="2"/>
  <c r="G1939" i="2"/>
  <c r="H1939" i="2"/>
  <c r="G1940" i="2"/>
  <c r="H1940" i="2"/>
  <c r="G1941" i="2"/>
  <c r="H1941" i="2"/>
  <c r="G1942" i="2"/>
  <c r="H1942" i="2"/>
  <c r="G1943" i="2"/>
  <c r="H1943" i="2"/>
  <c r="G218" i="2"/>
  <c r="H218" i="2"/>
  <c r="G1944" i="2"/>
  <c r="H1944" i="2"/>
  <c r="G1945" i="2"/>
  <c r="H1945" i="2"/>
  <c r="G1946" i="2"/>
  <c r="H1946" i="2"/>
  <c r="G1947" i="2"/>
  <c r="H1947" i="2"/>
  <c r="G4833" i="2"/>
  <c r="H4833" i="2"/>
  <c r="G1948" i="2"/>
  <c r="H1948" i="2"/>
  <c r="G3402" i="2"/>
  <c r="H3402" i="2"/>
  <c r="G4647" i="2"/>
  <c r="I1157" i="3" s="1"/>
  <c r="H4647" i="2"/>
  <c r="J1157" i="3" s="1"/>
  <c r="G1949" i="2"/>
  <c r="I2696" i="3" s="1"/>
  <c r="H1949" i="2"/>
  <c r="J2696" i="3" s="1"/>
  <c r="G2194" i="2"/>
  <c r="H2194" i="2"/>
  <c r="G3403" i="2"/>
  <c r="H3403" i="2"/>
  <c r="G3694" i="2"/>
  <c r="I312" i="3" s="1"/>
  <c r="H3694" i="2"/>
  <c r="J312" i="3" s="1"/>
  <c r="G1406" i="2"/>
  <c r="H1406" i="2"/>
  <c r="G83" i="2"/>
  <c r="H83" i="2"/>
  <c r="G4858" i="2"/>
  <c r="H4858" i="2"/>
  <c r="G2689" i="2"/>
  <c r="I1853" i="3" s="1"/>
  <c r="H2689" i="2"/>
  <c r="J1853" i="3" s="1"/>
  <c r="G4788" i="2"/>
  <c r="I335" i="3" s="1"/>
  <c r="H4788" i="2"/>
  <c r="J335" i="3" s="1"/>
  <c r="G314" i="2"/>
  <c r="I2120" i="3" s="1"/>
  <c r="H314" i="2"/>
  <c r="J2120" i="3" s="1"/>
  <c r="G4049" i="2"/>
  <c r="H4049" i="2"/>
  <c r="G817" i="2"/>
  <c r="H817" i="2"/>
  <c r="G2195" i="2"/>
  <c r="H2195" i="2"/>
  <c r="G2196" i="2"/>
  <c r="H2196" i="2"/>
  <c r="G4742" i="2"/>
  <c r="I2479" i="3" s="1"/>
  <c r="H4742" i="2"/>
  <c r="J2479" i="3" s="1"/>
  <c r="G4562" i="2"/>
  <c r="I2260" i="3" s="1"/>
  <c r="H4562" i="2"/>
  <c r="J2260" i="3" s="1"/>
  <c r="G425" i="2"/>
  <c r="I346" i="3" s="1"/>
  <c r="H425" i="2"/>
  <c r="J346" i="3" s="1"/>
  <c r="G1664" i="2"/>
  <c r="I928" i="3" s="1"/>
  <c r="H1664" i="2"/>
  <c r="J928" i="3" s="1"/>
  <c r="G4968" i="2"/>
  <c r="I1169" i="3" s="1"/>
  <c r="H4968" i="2"/>
  <c r="J1169" i="3" s="1"/>
  <c r="G558" i="2"/>
  <c r="H558" i="2"/>
  <c r="G3355" i="2"/>
  <c r="I1893" i="3" s="1"/>
  <c r="H3355" i="2"/>
  <c r="J1893" i="3" s="1"/>
  <c r="G247" i="2"/>
  <c r="H247" i="2"/>
  <c r="G3501" i="2"/>
  <c r="H3501" i="2"/>
  <c r="G4756" i="2"/>
  <c r="I2278" i="3" s="1"/>
  <c r="H4756" i="2"/>
  <c r="J2278" i="3" s="1"/>
  <c r="G4050" i="2"/>
  <c r="H4050" i="2"/>
  <c r="G3502" i="2"/>
  <c r="H3502" i="2"/>
  <c r="G818" i="2"/>
  <c r="H818" i="2"/>
  <c r="G3610" i="2"/>
  <c r="H3610" i="2"/>
  <c r="G4688" i="2"/>
  <c r="I2629" i="3" s="1"/>
  <c r="H4688" i="2"/>
  <c r="J2629" i="3" s="1"/>
  <c r="G576" i="2"/>
  <c r="H576" i="2"/>
  <c r="G4126" i="2"/>
  <c r="H4126" i="2"/>
  <c r="G463" i="2"/>
  <c r="I2870" i="3" s="1"/>
  <c r="H463" i="2"/>
  <c r="J2870" i="3" s="1"/>
  <c r="G819" i="2"/>
  <c r="H819" i="2"/>
  <c r="G3891" i="2"/>
  <c r="I3065" i="3" s="1"/>
  <c r="H3891" i="2"/>
  <c r="J3065" i="3" s="1"/>
  <c r="G987" i="2"/>
  <c r="H987" i="2"/>
  <c r="G988" i="2"/>
  <c r="H988" i="2"/>
  <c r="G2690" i="2"/>
  <c r="H2690" i="2"/>
  <c r="G601" i="2"/>
  <c r="H601" i="2"/>
  <c r="G577" i="2"/>
  <c r="H577" i="2"/>
  <c r="G639" i="2"/>
  <c r="H639" i="2"/>
  <c r="G820" i="2"/>
  <c r="H820" i="2"/>
  <c r="G3068" i="2"/>
  <c r="I2336" i="3" s="1"/>
  <c r="H3068" i="2"/>
  <c r="J2336" i="3" s="1"/>
  <c r="G3125" i="2"/>
  <c r="H3125" i="2"/>
  <c r="G4504" i="2"/>
  <c r="I3125" i="3" s="1"/>
  <c r="H4504" i="2"/>
  <c r="J3125" i="3" s="1"/>
  <c r="G2352" i="2"/>
  <c r="H2352" i="2"/>
  <c r="G334" i="2"/>
  <c r="I2555" i="3" s="1"/>
  <c r="H334" i="2"/>
  <c r="J2555" i="3" s="1"/>
  <c r="G4615" i="2"/>
  <c r="I2816" i="3" s="1"/>
  <c r="H4615" i="2"/>
  <c r="J2816" i="3" s="1"/>
  <c r="G3061" i="2"/>
  <c r="I1871" i="3" s="1"/>
  <c r="H3061" i="2"/>
  <c r="J1871" i="3" s="1"/>
  <c r="G5072" i="2"/>
  <c r="I3110" i="3" s="1"/>
  <c r="H5072" i="2"/>
  <c r="J3110" i="3" s="1"/>
  <c r="G5173" i="2"/>
  <c r="I1602" i="3" s="1"/>
  <c r="H5173" i="2"/>
  <c r="J1602" i="3" s="1"/>
  <c r="G4105" i="2"/>
  <c r="I1542" i="3" s="1"/>
  <c r="H4105" i="2"/>
  <c r="J1542" i="3" s="1"/>
  <c r="G291" i="2"/>
  <c r="I2365" i="3" s="1"/>
  <c r="H291" i="2"/>
  <c r="J2365" i="3" s="1"/>
  <c r="G118" i="2"/>
  <c r="H118" i="2"/>
  <c r="G544" i="2"/>
  <c r="H544" i="2"/>
  <c r="G709" i="2"/>
  <c r="H709" i="2"/>
  <c r="G821" i="2"/>
  <c r="H821" i="2"/>
  <c r="G1179" i="2"/>
  <c r="H1179" i="2"/>
  <c r="G2270" i="2"/>
  <c r="I2039" i="3" s="1"/>
  <c r="H2270" i="2"/>
  <c r="J2039" i="3" s="1"/>
  <c r="G103" i="2"/>
  <c r="H103" i="2"/>
  <c r="G3578" i="2"/>
  <c r="H3578" i="2"/>
  <c r="G710" i="2"/>
  <c r="I1790" i="3" s="1"/>
  <c r="H710" i="2"/>
  <c r="J1790" i="3" s="1"/>
  <c r="G255" i="2"/>
  <c r="H255" i="2"/>
  <c r="G4839" i="2"/>
  <c r="I2486" i="3" s="1"/>
  <c r="H4839" i="2"/>
  <c r="J2486" i="3" s="1"/>
  <c r="G822" i="2"/>
  <c r="H822" i="2"/>
  <c r="G4612" i="2"/>
  <c r="I1989" i="3" s="1"/>
  <c r="H4612" i="2"/>
  <c r="J1989" i="3" s="1"/>
  <c r="G4094" i="2"/>
  <c r="I2603" i="3" s="1"/>
  <c r="H4094" i="2"/>
  <c r="J2603" i="3" s="1"/>
  <c r="G486" i="2"/>
  <c r="I2782" i="3" s="1"/>
  <c r="H486" i="2"/>
  <c r="J2782" i="3" s="1"/>
  <c r="G4916" i="2"/>
  <c r="I2007" i="3" s="1"/>
  <c r="H4916" i="2"/>
  <c r="J2007" i="3" s="1"/>
  <c r="G640" i="2"/>
  <c r="H640" i="2"/>
  <c r="G3126" i="2"/>
  <c r="I1505" i="3" s="1"/>
  <c r="H3126" i="2"/>
  <c r="J1505" i="3" s="1"/>
  <c r="G4697" i="2"/>
  <c r="I1189" i="3" s="1"/>
  <c r="H4697" i="2"/>
  <c r="J1189" i="3" s="1"/>
  <c r="G989" i="2"/>
  <c r="I1435" i="3" s="1"/>
  <c r="H989" i="2"/>
  <c r="J1435" i="3" s="1"/>
  <c r="G2406" i="2"/>
  <c r="I1475" i="3" s="1"/>
  <c r="H2406" i="2"/>
  <c r="J1475" i="3" s="1"/>
  <c r="G4873" i="2"/>
  <c r="I2955" i="3" s="1"/>
  <c r="H4873" i="2"/>
  <c r="J2955" i="3" s="1"/>
  <c r="G5095" i="2"/>
  <c r="I2918" i="3" s="1"/>
  <c r="H5095" i="2"/>
  <c r="J2918" i="3" s="1"/>
  <c r="G5079" i="2"/>
  <c r="I3169" i="3" s="1"/>
  <c r="H5079" i="2"/>
  <c r="J3169" i="3" s="1"/>
  <c r="G2377" i="2"/>
  <c r="I2157" i="3" s="1"/>
  <c r="H2377" i="2"/>
  <c r="J2157" i="3" s="1"/>
  <c r="G2378" i="2"/>
  <c r="H2378" i="2"/>
  <c r="G4774" i="2"/>
  <c r="I1999" i="3" s="1"/>
  <c r="H4774" i="2"/>
  <c r="J1999" i="3" s="1"/>
  <c r="G2407" i="2"/>
  <c r="H2407" i="2"/>
  <c r="G3579" i="2"/>
  <c r="I2793" i="3" s="1"/>
  <c r="H3579" i="2"/>
  <c r="J2793" i="3" s="1"/>
  <c r="G5209" i="2"/>
  <c r="I3185" i="3" s="1"/>
  <c r="H5209" i="2"/>
  <c r="J3185" i="3" s="1"/>
  <c r="G4838" i="2"/>
  <c r="I2897" i="3" s="1"/>
  <c r="H4838" i="2"/>
  <c r="J2897" i="3" s="1"/>
  <c r="G4321" i="2"/>
  <c r="H4321" i="2"/>
  <c r="G168" i="2"/>
  <c r="H168" i="2"/>
  <c r="G34" i="2"/>
  <c r="I123" i="3" s="1"/>
  <c r="H34" i="2"/>
  <c r="J123" i="3" s="1"/>
  <c r="G2317" i="2"/>
  <c r="H2317" i="2"/>
  <c r="G3557" i="2"/>
  <c r="H3557" i="2"/>
  <c r="G3881" i="2"/>
  <c r="H3881" i="2"/>
  <c r="G4464" i="2"/>
  <c r="I2619" i="3" s="1"/>
  <c r="H4464" i="2"/>
  <c r="J2619" i="3" s="1"/>
  <c r="G3273" i="2"/>
  <c r="H3273" i="2"/>
  <c r="G2793" i="2"/>
  <c r="I1014" i="3" s="1"/>
  <c r="H2793" i="2"/>
  <c r="J1014" i="3" s="1"/>
  <c r="G1665" i="2"/>
  <c r="H1665" i="2"/>
  <c r="G4232" i="2"/>
  <c r="I2659" i="3" s="1"/>
  <c r="H4232" i="2"/>
  <c r="J2659" i="3" s="1"/>
  <c r="G3914" i="2"/>
  <c r="I2212" i="3" s="1"/>
  <c r="H3914" i="2"/>
  <c r="J2212" i="3" s="1"/>
  <c r="G3915" i="2"/>
  <c r="I1531" i="3" s="1"/>
  <c r="H3915" i="2"/>
  <c r="J1531" i="3" s="1"/>
  <c r="G3651" i="2"/>
  <c r="H3651" i="2"/>
  <c r="G3971" i="2"/>
  <c r="I2426" i="3" s="1"/>
  <c r="H3971" i="2"/>
  <c r="J2426" i="3" s="1"/>
  <c r="G3892" i="2"/>
  <c r="I1532" i="3" s="1"/>
  <c r="H3892" i="2"/>
  <c r="J1532" i="3" s="1"/>
  <c r="G3178" i="2"/>
  <c r="I1506" i="3" s="1"/>
  <c r="H3178" i="2"/>
  <c r="J1506" i="3" s="1"/>
  <c r="G3148" i="2"/>
  <c r="H3148" i="2"/>
  <c r="G3149" i="2"/>
  <c r="H3149" i="2"/>
  <c r="G2604" i="2"/>
  <c r="H2604" i="2"/>
  <c r="G1180" i="2"/>
  <c r="H1180" i="2"/>
  <c r="G990" i="2"/>
  <c r="H990" i="2"/>
  <c r="G1181" i="2"/>
  <c r="H1181" i="2"/>
  <c r="G823" i="2"/>
  <c r="H823" i="2"/>
  <c r="G2512" i="2"/>
  <c r="H2512" i="2"/>
  <c r="G4936" i="2"/>
  <c r="I3173" i="3" s="1"/>
  <c r="H4936" i="2"/>
  <c r="J3173" i="3" s="1"/>
  <c r="G4985" i="2"/>
  <c r="I2946" i="3" s="1"/>
  <c r="H4985" i="2"/>
  <c r="J2946" i="3" s="1"/>
  <c r="G5178" i="2"/>
  <c r="I3187" i="3" s="1"/>
  <c r="H5178" i="2"/>
  <c r="J3187" i="3" s="1"/>
  <c r="G4622" i="2"/>
  <c r="I2734" i="3" s="1"/>
  <c r="H4622" i="2"/>
  <c r="J2734" i="3" s="1"/>
  <c r="G991" i="2"/>
  <c r="I1436" i="3" s="1"/>
  <c r="H991" i="2"/>
  <c r="J1436" i="3" s="1"/>
  <c r="G477" i="2"/>
  <c r="I2372" i="3" s="1"/>
  <c r="H477" i="2"/>
  <c r="J2372" i="3" s="1"/>
  <c r="G3652" i="2"/>
  <c r="I1099" i="3" s="1"/>
  <c r="H3652" i="2"/>
  <c r="J1099" i="3" s="1"/>
  <c r="G105" i="2"/>
  <c r="I2117" i="3" s="1"/>
  <c r="H105" i="2"/>
  <c r="J2117" i="3" s="1"/>
  <c r="G2513" i="2"/>
  <c r="H2513" i="2"/>
  <c r="G487" i="2"/>
  <c r="I2783" i="3" s="1"/>
  <c r="H487" i="2"/>
  <c r="J2783" i="3" s="1"/>
  <c r="G2360" i="2"/>
  <c r="H2360" i="2"/>
  <c r="G2691" i="2"/>
  <c r="H2691" i="2"/>
  <c r="G1182" i="2"/>
  <c r="H1182" i="2"/>
  <c r="G3829" i="2"/>
  <c r="I2049" i="3" s="1"/>
  <c r="H3829" i="2"/>
  <c r="J2049" i="3" s="1"/>
  <c r="G3558" i="2"/>
  <c r="I1918" i="3" s="1"/>
  <c r="H3558" i="2"/>
  <c r="J1918" i="3" s="1"/>
  <c r="G3580" i="2"/>
  <c r="H3580" i="2"/>
  <c r="G992" i="2"/>
  <c r="H992" i="2"/>
  <c r="G82" i="2"/>
  <c r="I2694" i="3" s="1"/>
  <c r="H82" i="2"/>
  <c r="J2694" i="3" s="1"/>
  <c r="G295" i="2"/>
  <c r="I201" i="3" s="1"/>
  <c r="H295" i="2"/>
  <c r="J201" i="3" s="1"/>
  <c r="G339" i="2"/>
  <c r="H339" i="2"/>
  <c r="G399" i="2"/>
  <c r="I2370" i="3" s="1"/>
  <c r="H399" i="2"/>
  <c r="J2370" i="3" s="1"/>
  <c r="G106" i="2"/>
  <c r="I198" i="3" s="1"/>
  <c r="H106" i="2"/>
  <c r="J198" i="3" s="1"/>
  <c r="G3150" i="2"/>
  <c r="H3150" i="2"/>
  <c r="G4412" i="2"/>
  <c r="I1978" i="3" s="1"/>
  <c r="H4412" i="2"/>
  <c r="J1978" i="3" s="1"/>
  <c r="G3611" i="2"/>
  <c r="H3611" i="2"/>
  <c r="G4631" i="2"/>
  <c r="I2267" i="3" s="1"/>
  <c r="H4631" i="2"/>
  <c r="J2267" i="3" s="1"/>
  <c r="G1183" i="2"/>
  <c r="H1183" i="2"/>
  <c r="G1666" i="2"/>
  <c r="H1666" i="2"/>
  <c r="G641" i="2"/>
  <c r="I1437" i="3" s="1"/>
  <c r="H641" i="2"/>
  <c r="J1437" i="3" s="1"/>
  <c r="G549" i="2"/>
  <c r="H549" i="2"/>
  <c r="G4370" i="2"/>
  <c r="I3059" i="3" s="1"/>
  <c r="H4370" i="2"/>
  <c r="J3059" i="3" s="1"/>
  <c r="G4670" i="2"/>
  <c r="I2765" i="3" s="1"/>
  <c r="H4670" i="2"/>
  <c r="J2765" i="3" s="1"/>
  <c r="G4608" i="2"/>
  <c r="I1605" i="3" s="1"/>
  <c r="H4608" i="2"/>
  <c r="J1605" i="3" s="1"/>
  <c r="G3444" i="2"/>
  <c r="I2029" i="3" s="1"/>
  <c r="H3444" i="2"/>
  <c r="J2029" i="3" s="1"/>
  <c r="G4510" i="2"/>
  <c r="I2312" i="3" s="1"/>
  <c r="H4510" i="2"/>
  <c r="J2312" i="3" s="1"/>
  <c r="G4951" i="2"/>
  <c r="I3045" i="3" s="1"/>
  <c r="H4951" i="2"/>
  <c r="J3045" i="3" s="1"/>
  <c r="G3464" i="2"/>
  <c r="I2317" i="3" s="1"/>
  <c r="H3464" i="2"/>
  <c r="J2317" i="3" s="1"/>
  <c r="G2361" i="2"/>
  <c r="H2361" i="2"/>
  <c r="G3559" i="2"/>
  <c r="I2961" i="3" s="1"/>
  <c r="H3559" i="2"/>
  <c r="J2961" i="3" s="1"/>
  <c r="G4500" i="2"/>
  <c r="I2811" i="3" s="1"/>
  <c r="H4500" i="2"/>
  <c r="J2811" i="3" s="1"/>
  <c r="G4140" i="2"/>
  <c r="I1543" i="3" s="1"/>
  <c r="H4140" i="2"/>
  <c r="J1543" i="3" s="1"/>
  <c r="G4533" i="2"/>
  <c r="I2813" i="3" s="1"/>
  <c r="H4533" i="2"/>
  <c r="J2813" i="3" s="1"/>
  <c r="G4436" i="2"/>
  <c r="I249" i="3" s="1"/>
  <c r="H4436" i="2"/>
  <c r="J249" i="3" s="1"/>
  <c r="G1407" i="2"/>
  <c r="I1791" i="3" s="1"/>
  <c r="H1407" i="2"/>
  <c r="J1791" i="3" s="1"/>
  <c r="G4715" i="2"/>
  <c r="H4715" i="2"/>
  <c r="G3450" i="2"/>
  <c r="I3011" i="3" s="1"/>
  <c r="H3450" i="2"/>
  <c r="J3011" i="3" s="1"/>
  <c r="G3226" i="2"/>
  <c r="H3226" i="2"/>
  <c r="G3059" i="2"/>
  <c r="I258" i="3" s="1"/>
  <c r="H3059" i="2"/>
  <c r="J258" i="3" s="1"/>
  <c r="G506" i="2"/>
  <c r="I39" i="3" s="1"/>
  <c r="H506" i="2"/>
  <c r="J39" i="3" s="1"/>
  <c r="G642" i="2"/>
  <c r="H642" i="2"/>
  <c r="G2362" i="2"/>
  <c r="I1854" i="3" s="1"/>
  <c r="H2362" i="2"/>
  <c r="J1854" i="3" s="1"/>
  <c r="G4734" i="2"/>
  <c r="I2635" i="3" s="1"/>
  <c r="H4734" i="2"/>
  <c r="J2635" i="3" s="1"/>
  <c r="G271" i="2"/>
  <c r="H271" i="2"/>
  <c r="G507" i="2"/>
  <c r="H507" i="2"/>
  <c r="G107" i="2"/>
  <c r="H107" i="2"/>
  <c r="G3581" i="2"/>
  <c r="H3581" i="2"/>
  <c r="G643" i="2"/>
  <c r="H643" i="2"/>
  <c r="G4534" i="2"/>
  <c r="I1562" i="3" s="1"/>
  <c r="H4534" i="2"/>
  <c r="J1562" i="3" s="1"/>
  <c r="G1184" i="2"/>
  <c r="I929" i="3" s="1"/>
  <c r="H1184" i="2"/>
  <c r="J929" i="3" s="1"/>
  <c r="G3441" i="2"/>
  <c r="I2858" i="3" s="1"/>
  <c r="H3441" i="2"/>
  <c r="J2858" i="3" s="1"/>
  <c r="G409" i="2"/>
  <c r="I3018" i="3" s="1"/>
  <c r="H409" i="2"/>
  <c r="J3018" i="3" s="1"/>
  <c r="G4309" i="2"/>
  <c r="I1971" i="3" s="1"/>
  <c r="H4309" i="2"/>
  <c r="J1971" i="3" s="1"/>
  <c r="G993" i="2"/>
  <c r="H993" i="2"/>
  <c r="G3893" i="2"/>
  <c r="H3893" i="2"/>
  <c r="G644" i="2"/>
  <c r="H644" i="2"/>
  <c r="G3612" i="2"/>
  <c r="H3612" i="2"/>
  <c r="G824" i="2"/>
  <c r="H824" i="2"/>
  <c r="G994" i="2"/>
  <c r="H994" i="2"/>
  <c r="G2794" i="2"/>
  <c r="I1015" i="3" s="1"/>
  <c r="H2794" i="2"/>
  <c r="J1015" i="3" s="1"/>
  <c r="G1408" i="2"/>
  <c r="H1408" i="2"/>
  <c r="G480" i="2"/>
  <c r="I226" i="3" s="1"/>
  <c r="H480" i="2"/>
  <c r="J226" i="3" s="1"/>
  <c r="G995" i="2"/>
  <c r="H995" i="2"/>
  <c r="G1409" i="2"/>
  <c r="H1409" i="2"/>
  <c r="G2605" i="2"/>
  <c r="I1016" i="3" s="1"/>
  <c r="H2605" i="2"/>
  <c r="J1016" i="3" s="1"/>
  <c r="G996" i="2"/>
  <c r="I2380" i="3" s="1"/>
  <c r="H996" i="2"/>
  <c r="J2380" i="3" s="1"/>
  <c r="G4671" i="2"/>
  <c r="I2519" i="3" s="1"/>
  <c r="H4671" i="2"/>
  <c r="J2519" i="3" s="1"/>
  <c r="G4797" i="2"/>
  <c r="H4797" i="2"/>
  <c r="G645" i="2"/>
  <c r="I1438" i="3" s="1"/>
  <c r="H645" i="2"/>
  <c r="J1438" i="3" s="1"/>
  <c r="G825" i="2"/>
  <c r="I206" i="3" s="1"/>
  <c r="H825" i="2"/>
  <c r="J206" i="3" s="1"/>
  <c r="G4051" i="2"/>
  <c r="H4051" i="2"/>
  <c r="G505" i="2"/>
  <c r="I2038" i="3" s="1"/>
  <c r="H505" i="2"/>
  <c r="J2038" i="3" s="1"/>
  <c r="G335" i="2"/>
  <c r="H335" i="2"/>
  <c r="G259" i="2"/>
  <c r="I199" i="3" s="1"/>
  <c r="H259" i="2"/>
  <c r="J199" i="3" s="1"/>
  <c r="G35" i="2"/>
  <c r="H35" i="2"/>
  <c r="G461" i="2"/>
  <c r="I2037" i="3" s="1"/>
  <c r="H461" i="2"/>
  <c r="J2037" i="3" s="1"/>
  <c r="G4535" i="2"/>
  <c r="I2261" i="3" s="1"/>
  <c r="H4535" i="2"/>
  <c r="J2261" i="3" s="1"/>
  <c r="G997" i="2"/>
  <c r="H997" i="2"/>
  <c r="G1950" i="2"/>
  <c r="H1950" i="2"/>
  <c r="G3457" i="2"/>
  <c r="I416" i="3" s="1"/>
  <c r="H3457" i="2"/>
  <c r="J416" i="3" s="1"/>
  <c r="G5137" i="2"/>
  <c r="I3103" i="3" s="1"/>
  <c r="H5137" i="2"/>
  <c r="J3103" i="3" s="1"/>
  <c r="G3695" i="2"/>
  <c r="I1919" i="3" s="1"/>
  <c r="H3695" i="2"/>
  <c r="J1919" i="3" s="1"/>
  <c r="G2197" i="2"/>
  <c r="H2197" i="2"/>
  <c r="G2198" i="2"/>
  <c r="H2198" i="2"/>
  <c r="G3440" i="2"/>
  <c r="I2189" i="3" s="1"/>
  <c r="H3440" i="2"/>
  <c r="J2189" i="3" s="1"/>
  <c r="G3179" i="2"/>
  <c r="I2182" i="3" s="1"/>
  <c r="H3179" i="2"/>
  <c r="J2182" i="3" s="1"/>
  <c r="G3127" i="2"/>
  <c r="H3127" i="2"/>
  <c r="G3097" i="2"/>
  <c r="I2183" i="3" s="1"/>
  <c r="H3097" i="2"/>
  <c r="J2183" i="3" s="1"/>
  <c r="G826" i="2"/>
  <c r="H826" i="2"/>
  <c r="G3314" i="2"/>
  <c r="H3314" i="2"/>
  <c r="G3503" i="2"/>
  <c r="I2122" i="3" s="1"/>
  <c r="H3503" i="2"/>
  <c r="J2122" i="3" s="1"/>
  <c r="G3793" i="2"/>
  <c r="H3793" i="2"/>
  <c r="G2325" i="2"/>
  <c r="I2988" i="3" s="1"/>
  <c r="H2325" i="2"/>
  <c r="J2988" i="3" s="1"/>
  <c r="G3504" i="2"/>
  <c r="H3504" i="2"/>
  <c r="G2956" i="2"/>
  <c r="H2956" i="2"/>
  <c r="G3505" i="2"/>
  <c r="H3505" i="2"/>
  <c r="G5171" i="2"/>
  <c r="I251" i="3" s="1"/>
  <c r="H5171" i="2"/>
  <c r="J251" i="3" s="1"/>
  <c r="G3432" i="2"/>
  <c r="I2705" i="3" s="1"/>
  <c r="H3432" i="2"/>
  <c r="J2705" i="3" s="1"/>
  <c r="G3582" i="2"/>
  <c r="H3582" i="2"/>
  <c r="G310" i="2"/>
  <c r="I2332" i="3" s="1"/>
  <c r="H310" i="2"/>
  <c r="J2332" i="3" s="1"/>
  <c r="G3404" i="2"/>
  <c r="H3404" i="2"/>
  <c r="G1951" i="2"/>
  <c r="I1792" i="3" s="1"/>
  <c r="H1951" i="2"/>
  <c r="J1792" i="3" s="1"/>
  <c r="G3810" i="2"/>
  <c r="H3810" i="2"/>
  <c r="G827" i="2"/>
  <c r="I1793" i="3" s="1"/>
  <c r="H827" i="2"/>
  <c r="J1793" i="3" s="1"/>
  <c r="G4536" i="2"/>
  <c r="I2886" i="3" s="1"/>
  <c r="H4536" i="2"/>
  <c r="J2886" i="3" s="1"/>
  <c r="G1667" i="2"/>
  <c r="H1667" i="2"/>
  <c r="G4030" i="2"/>
  <c r="I3122" i="3" s="1"/>
  <c r="H4030" i="2"/>
  <c r="J3122" i="3" s="1"/>
  <c r="G4350" i="2"/>
  <c r="I3082" i="3" s="1"/>
  <c r="H4350" i="2"/>
  <c r="J3082" i="3" s="1"/>
  <c r="G3005" i="2"/>
  <c r="I409" i="3" s="1"/>
  <c r="H3005" i="2"/>
  <c r="J409" i="3" s="1"/>
  <c r="G1952" i="2"/>
  <c r="H1952" i="2"/>
  <c r="G2514" i="2"/>
  <c r="I2570" i="3" s="1"/>
  <c r="H2514" i="2"/>
  <c r="J2570" i="3" s="1"/>
  <c r="G4977" i="2"/>
  <c r="I2495" i="3" s="1"/>
  <c r="H4977" i="2"/>
  <c r="J2495" i="3" s="1"/>
  <c r="G2448" i="2"/>
  <c r="H2448" i="2"/>
  <c r="G1410" i="2"/>
  <c r="H1410" i="2"/>
  <c r="G1668" i="2"/>
  <c r="H1668" i="2"/>
  <c r="G1669" i="2"/>
  <c r="H1669" i="2"/>
  <c r="G4969" i="2"/>
  <c r="I171" i="3" s="1"/>
  <c r="H4969" i="2"/>
  <c r="J171" i="3" s="1"/>
  <c r="G4465" i="2"/>
  <c r="I2810" i="3" s="1"/>
  <c r="H4465" i="2"/>
  <c r="J2810" i="3" s="1"/>
  <c r="G5028" i="2"/>
  <c r="I3168" i="3" s="1"/>
  <c r="H5028" i="2"/>
  <c r="J3168" i="3" s="1"/>
  <c r="G1411" i="2"/>
  <c r="H1411" i="2"/>
  <c r="G2795" i="2"/>
  <c r="H2795" i="2"/>
  <c r="G4211" i="2"/>
  <c r="I2443" i="3" s="1"/>
  <c r="H4211" i="2"/>
  <c r="J2443" i="3" s="1"/>
  <c r="G1412" i="2"/>
  <c r="H1412" i="2"/>
  <c r="G1953" i="2"/>
  <c r="H1953" i="2"/>
  <c r="G4827" i="2"/>
  <c r="H4827" i="2"/>
  <c r="G1670" i="2"/>
  <c r="I1794" i="3" s="1"/>
  <c r="H1670" i="2"/>
  <c r="J1794" i="3" s="1"/>
  <c r="G4580" i="2"/>
  <c r="H4580" i="2"/>
  <c r="G4930" i="2"/>
  <c r="I3027" i="3" s="1"/>
  <c r="H4930" i="2"/>
  <c r="J3027" i="3" s="1"/>
  <c r="G5194" i="2"/>
  <c r="I2022" i="3" s="1"/>
  <c r="H5194" i="2"/>
  <c r="J2022" i="3" s="1"/>
  <c r="G2515" i="2"/>
  <c r="H2515" i="2"/>
  <c r="G3315" i="2"/>
  <c r="I1067" i="3" s="1"/>
  <c r="H3315" i="2"/>
  <c r="J1067" i="3" s="1"/>
  <c r="G998" i="2"/>
  <c r="H998" i="2"/>
  <c r="G3092" i="2"/>
  <c r="I2314" i="3" s="1"/>
  <c r="H3092" i="2"/>
  <c r="J2314" i="3" s="1"/>
  <c r="G5131" i="2"/>
  <c r="H5131" i="2"/>
  <c r="G2606" i="2"/>
  <c r="I2397" i="3" s="1"/>
  <c r="H2606" i="2"/>
  <c r="J2397" i="3" s="1"/>
  <c r="G4031" i="2"/>
  <c r="I2427" i="3" s="1"/>
  <c r="H4031" i="2"/>
  <c r="J2427" i="3" s="1"/>
  <c r="G2796" i="2"/>
  <c r="H2796" i="2"/>
  <c r="G999" i="2"/>
  <c r="I1439" i="3" s="1"/>
  <c r="H999" i="2"/>
  <c r="J1439" i="3" s="1"/>
  <c r="G2607" i="2"/>
  <c r="H2607" i="2"/>
  <c r="G2608" i="2"/>
  <c r="H2608" i="2"/>
  <c r="G3972" i="2"/>
  <c r="H3972" i="2"/>
  <c r="G3766" i="2"/>
  <c r="I2201" i="3" s="1"/>
  <c r="H3766" i="2"/>
  <c r="J2201" i="3" s="1"/>
  <c r="G4351" i="2"/>
  <c r="H4351" i="2"/>
  <c r="G1954" i="2"/>
  <c r="H1954" i="2"/>
  <c r="G711" i="2"/>
  <c r="H711" i="2"/>
  <c r="G1185" i="2"/>
  <c r="H1185" i="2"/>
  <c r="G4569" i="2"/>
  <c r="I2730" i="3" s="1"/>
  <c r="H4569" i="2"/>
  <c r="J2730" i="3" s="1"/>
  <c r="G3794" i="2"/>
  <c r="H3794" i="2"/>
  <c r="G26" i="2"/>
  <c r="H26" i="2"/>
  <c r="G2319" i="2"/>
  <c r="I2388" i="3" s="1"/>
  <c r="H2319" i="2"/>
  <c r="J2388" i="3" s="1"/>
  <c r="G4689" i="2"/>
  <c r="I1992" i="3" s="1"/>
  <c r="H4689" i="2"/>
  <c r="J1992" i="3" s="1"/>
  <c r="G3653" i="2"/>
  <c r="I1100" i="3" s="1"/>
  <c r="H3653" i="2"/>
  <c r="J1100" i="3" s="1"/>
  <c r="G133" i="2"/>
  <c r="H133" i="2"/>
  <c r="G2275" i="2"/>
  <c r="I1819" i="3" s="1"/>
  <c r="H2275" i="2"/>
  <c r="J1819" i="3" s="1"/>
  <c r="G3916" i="2"/>
  <c r="I3107" i="3" s="1"/>
  <c r="H3916" i="2"/>
  <c r="J3107" i="3" s="1"/>
  <c r="G3086" i="2"/>
  <c r="I1068" i="3" s="1"/>
  <c r="H3086" i="2"/>
  <c r="J1068" i="3" s="1"/>
  <c r="G4087" i="2"/>
  <c r="I3067" i="3" s="1"/>
  <c r="H4087" i="2"/>
  <c r="J3067" i="3" s="1"/>
  <c r="G2609" i="2"/>
  <c r="H2609" i="2"/>
  <c r="G542" i="2"/>
  <c r="H542" i="2"/>
  <c r="G4221" i="2"/>
  <c r="H4221" i="2"/>
  <c r="G1671" i="2"/>
  <c r="H1671" i="2"/>
  <c r="G1000" i="2"/>
  <c r="H1000" i="2"/>
  <c r="G2890" i="2"/>
  <c r="I1017" i="3" s="1"/>
  <c r="H2890" i="2"/>
  <c r="J1017" i="3" s="1"/>
  <c r="G5174" i="2"/>
  <c r="I3146" i="3" s="1"/>
  <c r="H5174" i="2"/>
  <c r="J3146" i="3" s="1"/>
  <c r="G4924" i="2"/>
  <c r="I2745" i="3" s="1"/>
  <c r="H4924" i="2"/>
  <c r="J2745" i="3" s="1"/>
  <c r="G3767" i="2"/>
  <c r="H3767" i="2"/>
  <c r="G3696" i="2"/>
  <c r="H3696" i="2"/>
  <c r="G1955" i="2"/>
  <c r="H1955" i="2"/>
  <c r="G3536" i="2"/>
  <c r="I1101" i="3" s="1"/>
  <c r="H3536" i="2"/>
  <c r="J1101" i="3" s="1"/>
  <c r="G4632" i="2"/>
  <c r="I2471" i="3" s="1"/>
  <c r="H4632" i="2"/>
  <c r="J2471" i="3" s="1"/>
  <c r="G3948" i="2"/>
  <c r="H3948" i="2"/>
  <c r="G4993" i="2"/>
  <c r="I2497" i="3" s="1"/>
  <c r="H4993" i="2"/>
  <c r="J2497" i="3" s="1"/>
  <c r="G3274" i="2"/>
  <c r="I1069" i="3" s="1"/>
  <c r="H3274" i="2"/>
  <c r="J1069" i="3" s="1"/>
  <c r="G5101" i="2"/>
  <c r="I1613" i="3" s="1"/>
  <c r="H5101" i="2"/>
  <c r="J1613" i="3" s="1"/>
  <c r="G4841" i="2"/>
  <c r="I3109" i="3" s="1"/>
  <c r="H4841" i="2"/>
  <c r="J3109" i="3" s="1"/>
  <c r="G828" i="2"/>
  <c r="H828" i="2"/>
  <c r="G4284" i="2"/>
  <c r="I2230" i="3" s="1"/>
  <c r="H4284" i="2"/>
  <c r="J2230" i="3" s="1"/>
  <c r="G2268" i="2"/>
  <c r="I297" i="3" s="1"/>
  <c r="H2268" i="2"/>
  <c r="J297" i="3" s="1"/>
  <c r="G3853" i="2"/>
  <c r="H3853" i="2"/>
  <c r="G414" i="2"/>
  <c r="H414" i="2"/>
  <c r="G3437" i="2"/>
  <c r="H3437" i="2"/>
  <c r="G4863" i="2"/>
  <c r="I2487" i="3" s="1"/>
  <c r="H4863" i="2"/>
  <c r="J2487" i="3" s="1"/>
  <c r="G422" i="2"/>
  <c r="H422" i="2"/>
  <c r="G2199" i="2"/>
  <c r="H2199" i="2"/>
  <c r="G3826" i="2"/>
  <c r="I422" i="3" s="1"/>
  <c r="H3826" i="2"/>
  <c r="J422" i="3" s="1"/>
  <c r="G3795" i="2"/>
  <c r="H3795" i="2"/>
  <c r="G3356" i="2"/>
  <c r="H3356" i="2"/>
  <c r="G457" i="2"/>
  <c r="I399" i="3" s="1"/>
  <c r="H457" i="2"/>
  <c r="J399" i="3" s="1"/>
  <c r="G524" i="2"/>
  <c r="I930" i="3" s="1"/>
  <c r="H524" i="2"/>
  <c r="J930" i="3" s="1"/>
  <c r="G5053" i="2"/>
  <c r="I2905" i="3" s="1"/>
  <c r="H5053" i="2"/>
  <c r="J2905" i="3" s="1"/>
  <c r="G2891" i="2"/>
  <c r="H2891" i="2"/>
  <c r="G4821" i="2"/>
  <c r="I2482" i="3" s="1"/>
  <c r="H4821" i="2"/>
  <c r="J2482" i="3" s="1"/>
  <c r="G1186" i="2"/>
  <c r="I931" i="3" s="1"/>
  <c r="H1186" i="2"/>
  <c r="J931" i="3" s="1"/>
  <c r="G3357" i="2"/>
  <c r="I2582" i="3" s="1"/>
  <c r="H3357" i="2"/>
  <c r="J2582" i="3" s="1"/>
  <c r="G4127" i="2"/>
  <c r="H4127" i="2"/>
  <c r="G2449" i="2"/>
  <c r="H2449" i="2"/>
  <c r="G5189" i="2"/>
  <c r="I3031" i="3" s="1"/>
  <c r="H5189" i="2"/>
  <c r="J3031" i="3" s="1"/>
  <c r="G1187" i="2"/>
  <c r="H1187" i="2"/>
  <c r="G1956" i="2"/>
  <c r="H1956" i="2"/>
  <c r="G3040" i="2"/>
  <c r="I369" i="3" s="1"/>
  <c r="H3040" i="2"/>
  <c r="J369" i="3" s="1"/>
  <c r="G3455" i="2"/>
  <c r="I1515" i="3" s="1"/>
  <c r="H3455" i="2"/>
  <c r="J1515" i="3" s="1"/>
  <c r="G470" i="2"/>
  <c r="I878" i="3" s="1"/>
  <c r="H470" i="2"/>
  <c r="J878" i="3" s="1"/>
  <c r="G2516" i="2"/>
  <c r="I1476" i="3" s="1"/>
  <c r="H2516" i="2"/>
  <c r="J1476" i="3" s="1"/>
  <c r="G328" i="2"/>
  <c r="H328" i="2"/>
  <c r="G1413" i="2"/>
  <c r="H1413" i="2"/>
  <c r="G4547" i="2"/>
  <c r="I2731" i="3" s="1"/>
  <c r="H4547" i="2"/>
  <c r="J2731" i="3" s="1"/>
  <c r="G4702" i="2"/>
  <c r="I1993" i="3" s="1"/>
  <c r="H4702" i="2"/>
  <c r="J1993" i="3" s="1"/>
  <c r="G4294" i="2"/>
  <c r="I2612" i="3" s="1"/>
  <c r="H4294" i="2"/>
  <c r="J2612" i="3" s="1"/>
  <c r="G2610" i="2"/>
  <c r="I1855" i="3" s="1"/>
  <c r="H2610" i="2"/>
  <c r="J1855" i="3" s="1"/>
  <c r="G1188" i="2"/>
  <c r="H1188" i="2"/>
  <c r="G712" i="2"/>
  <c r="H712" i="2"/>
  <c r="G829" i="2"/>
  <c r="H829" i="2"/>
  <c r="G4322" i="2"/>
  <c r="I2805" i="3" s="1"/>
  <c r="H4322" i="2"/>
  <c r="J2805" i="3" s="1"/>
  <c r="G3074" i="2"/>
  <c r="H3074" i="2"/>
  <c r="G1414" i="2"/>
  <c r="H1414" i="2"/>
  <c r="G4528" i="2"/>
  <c r="I2262" i="3" s="1"/>
  <c r="H4528" i="2"/>
  <c r="J2262" i="3" s="1"/>
  <c r="G119" i="2"/>
  <c r="H119" i="2"/>
  <c r="G2692" i="2"/>
  <c r="I1018" i="3" s="1"/>
  <c r="H2692" i="2"/>
  <c r="J1018" i="3" s="1"/>
  <c r="G1189" i="2"/>
  <c r="H1189" i="2"/>
  <c r="G3894" i="2"/>
  <c r="H3894" i="2"/>
  <c r="G3768" i="2"/>
  <c r="I2202" i="3" s="1"/>
  <c r="H3768" i="2"/>
  <c r="J2202" i="3" s="1"/>
  <c r="G2693" i="2"/>
  <c r="I3115" i="3" s="1"/>
  <c r="H2693" i="2"/>
  <c r="J3115" i="3" s="1"/>
  <c r="G4884" i="2"/>
  <c r="H4884" i="2"/>
  <c r="G3949" i="2"/>
  <c r="H3949" i="2"/>
  <c r="G2892" i="2"/>
  <c r="H2892" i="2"/>
  <c r="G2797" i="2"/>
  <c r="H2797" i="2"/>
  <c r="G2798" i="2"/>
  <c r="H2798" i="2"/>
  <c r="G4065" i="2"/>
  <c r="I2714" i="3" s="1"/>
  <c r="H4065" i="2"/>
  <c r="J2714" i="3" s="1"/>
  <c r="G2893" i="2"/>
  <c r="H2893" i="2"/>
  <c r="G4764" i="2"/>
  <c r="H4764" i="2"/>
  <c r="G3424" i="2"/>
  <c r="I1875" i="3" s="1"/>
  <c r="H3424" i="2"/>
  <c r="J1875" i="3" s="1"/>
  <c r="G3506" i="2"/>
  <c r="H3506" i="2"/>
  <c r="G5037" i="2"/>
  <c r="I3072" i="3" s="1"/>
  <c r="H5037" i="2"/>
  <c r="J3072" i="3" s="1"/>
  <c r="G1190" i="2"/>
  <c r="H1190" i="2"/>
  <c r="G646" i="2"/>
  <c r="H646" i="2"/>
  <c r="G2799" i="2"/>
  <c r="H2799" i="2"/>
  <c r="G4158" i="2"/>
  <c r="H4158" i="2"/>
  <c r="G3275" i="2"/>
  <c r="I2405" i="3" s="1"/>
  <c r="H3275" i="2"/>
  <c r="J2405" i="3" s="1"/>
  <c r="G2694" i="2"/>
  <c r="I1019" i="3" s="1"/>
  <c r="H2694" i="2"/>
  <c r="J1019" i="3" s="1"/>
  <c r="G1415" i="2"/>
  <c r="H1415" i="2"/>
  <c r="G1001" i="2"/>
  <c r="H1001" i="2"/>
  <c r="G4828" i="2"/>
  <c r="I2824" i="3" s="1"/>
  <c r="H4828" i="2"/>
  <c r="J2824" i="3" s="1"/>
  <c r="G1416" i="2"/>
  <c r="H1416" i="2"/>
  <c r="G2800" i="2"/>
  <c r="H2800" i="2"/>
  <c r="G4323" i="2"/>
  <c r="I1141" i="3" s="1"/>
  <c r="H4323" i="2"/>
  <c r="J1141" i="3" s="1"/>
  <c r="G3735" i="2"/>
  <c r="H3735" i="2"/>
  <c r="G4473" i="2"/>
  <c r="I1979" i="3" s="1"/>
  <c r="H4473" i="2"/>
  <c r="J1979" i="3" s="1"/>
  <c r="G4486" i="2"/>
  <c r="H4486" i="2"/>
  <c r="G2200" i="2"/>
  <c r="H2200" i="2"/>
  <c r="G2201" i="2"/>
  <c r="I1767" i="3" s="1"/>
  <c r="H2201" i="2"/>
  <c r="J1767" i="3" s="1"/>
  <c r="G1957" i="2"/>
  <c r="H1957" i="2"/>
  <c r="G2202" i="2"/>
  <c r="H2202" i="2"/>
  <c r="G4356" i="2"/>
  <c r="I2450" i="3" s="1"/>
  <c r="H4356" i="2"/>
  <c r="J2450" i="3" s="1"/>
  <c r="G1002" i="2"/>
  <c r="H1002" i="2"/>
  <c r="G2957" i="2"/>
  <c r="H2957" i="2"/>
  <c r="G3796" i="2"/>
  <c r="I2590" i="3" s="1"/>
  <c r="H3796" i="2"/>
  <c r="J2590" i="3" s="1"/>
  <c r="G4052" i="2"/>
  <c r="H4052" i="2"/>
  <c r="G4357" i="2"/>
  <c r="H4357" i="2"/>
  <c r="G1958" i="2"/>
  <c r="H1958" i="2"/>
  <c r="G3443" i="2"/>
  <c r="I2316" i="3" s="1"/>
  <c r="H3443" i="2"/>
  <c r="J2316" i="3" s="1"/>
  <c r="G1191" i="2"/>
  <c r="H1191" i="2"/>
  <c r="G3027" i="2"/>
  <c r="I2400" i="3" s="1"/>
  <c r="H3027" i="2"/>
  <c r="J2400" i="3" s="1"/>
  <c r="G4907" i="2"/>
  <c r="I2647" i="3" s="1"/>
  <c r="H4907" i="2"/>
  <c r="J2647" i="3" s="1"/>
  <c r="G2611" i="2"/>
  <c r="H2611" i="2"/>
  <c r="G1959" i="2"/>
  <c r="H1959" i="2"/>
  <c r="G1672" i="2"/>
  <c r="H1672" i="2"/>
  <c r="G3358" i="2"/>
  <c r="H3358" i="2"/>
  <c r="G4522" i="2"/>
  <c r="H4522" i="2"/>
  <c r="G297" i="2"/>
  <c r="I1184" i="3" s="1"/>
  <c r="H297" i="2"/>
  <c r="J1184" i="3" s="1"/>
  <c r="G4824" i="2"/>
  <c r="I2483" i="3" s="1"/>
  <c r="H4824" i="2"/>
  <c r="J2483" i="3" s="1"/>
  <c r="G2612" i="2"/>
  <c r="H2612" i="2"/>
  <c r="G3973" i="2"/>
  <c r="H3973" i="2"/>
  <c r="G1003" i="2"/>
  <c r="H1003" i="2"/>
  <c r="G1004" i="2"/>
  <c r="H1004" i="2"/>
  <c r="G1192" i="2"/>
  <c r="H1192" i="2"/>
  <c r="G3445" i="2"/>
  <c r="I2042" i="3" s="1"/>
  <c r="H3445" i="2"/>
  <c r="J2042" i="3" s="1"/>
  <c r="G1960" i="2"/>
  <c r="I2559" i="3" s="1"/>
  <c r="H1960" i="2"/>
  <c r="J2559" i="3" s="1"/>
  <c r="G1005" i="2"/>
  <c r="H1005" i="2"/>
  <c r="G3316" i="2"/>
  <c r="I1070" i="3" s="1"/>
  <c r="H3316" i="2"/>
  <c r="J1070" i="3" s="1"/>
  <c r="G47" i="2"/>
  <c r="H47" i="2"/>
  <c r="G2517" i="2"/>
  <c r="H2517" i="2"/>
  <c r="G2350" i="2"/>
  <c r="H2350" i="2"/>
  <c r="G3583" i="2"/>
  <c r="H3583" i="2"/>
  <c r="G4709" i="2"/>
  <c r="H4709" i="2"/>
  <c r="G3359" i="2"/>
  <c r="H3359" i="2"/>
  <c r="G49" i="2"/>
  <c r="H49" i="2"/>
  <c r="G1417" i="2"/>
  <c r="H1417" i="2"/>
  <c r="G3697" i="2"/>
  <c r="H3697" i="2"/>
  <c r="G2894" i="2"/>
  <c r="I1856" i="3" s="1"/>
  <c r="H2894" i="2"/>
  <c r="J1856" i="3" s="1"/>
  <c r="G1961" i="2"/>
  <c r="I1795" i="3" s="1"/>
  <c r="H1961" i="2"/>
  <c r="J1795" i="3" s="1"/>
  <c r="G4474" i="2"/>
  <c r="I317" i="3" s="1"/>
  <c r="H4474" i="2"/>
  <c r="J317" i="3" s="1"/>
  <c r="G3974" i="2"/>
  <c r="H3974" i="2"/>
  <c r="G3055" i="2"/>
  <c r="I412" i="3" s="1"/>
  <c r="H3055" i="2"/>
  <c r="J412" i="3" s="1"/>
  <c r="G1962" i="2"/>
  <c r="H1962" i="2"/>
  <c r="G1963" i="2"/>
  <c r="H1963" i="2"/>
  <c r="G1964" i="2"/>
  <c r="H1964" i="2"/>
  <c r="G2958" i="2"/>
  <c r="H2958" i="2"/>
  <c r="G1006" i="2"/>
  <c r="H1006" i="2"/>
  <c r="G3069" i="2"/>
  <c r="I3020" i="3" s="1"/>
  <c r="H3069" i="2"/>
  <c r="J3020" i="3" s="1"/>
  <c r="G4257" i="2"/>
  <c r="I1604" i="3" s="1"/>
  <c r="H4257" i="2"/>
  <c r="J1604" i="3" s="1"/>
  <c r="G527" i="2"/>
  <c r="H527" i="2"/>
  <c r="G1418" i="2"/>
  <c r="H1418" i="2"/>
  <c r="G2695" i="2"/>
  <c r="H2695" i="2"/>
  <c r="G4466" i="2"/>
  <c r="I2966" i="3" s="1"/>
  <c r="H4466" i="2"/>
  <c r="J2966" i="3" s="1"/>
  <c r="G2203" i="2"/>
  <c r="H2203" i="2"/>
  <c r="G2613" i="2"/>
  <c r="H2613" i="2"/>
  <c r="G4563" i="2"/>
  <c r="H4563" i="2"/>
  <c r="G4648" i="2"/>
  <c r="H4648" i="2"/>
  <c r="G3532" i="2"/>
  <c r="H3532" i="2"/>
  <c r="G1965" i="2"/>
  <c r="H1965" i="2"/>
  <c r="G1673" i="2"/>
  <c r="H1673" i="2"/>
  <c r="G1674" i="2"/>
  <c r="H1674" i="2"/>
  <c r="G1675" i="2"/>
  <c r="H1675" i="2"/>
  <c r="G1193" i="2"/>
  <c r="H1193" i="2"/>
  <c r="G1419" i="2"/>
  <c r="H1419" i="2"/>
  <c r="G1966" i="2"/>
  <c r="H1966" i="2"/>
  <c r="G1676" i="2"/>
  <c r="H1676" i="2"/>
  <c r="G536" i="2"/>
  <c r="I2560" i="3" s="1"/>
  <c r="H536" i="2"/>
  <c r="J2560" i="3" s="1"/>
  <c r="G4495" i="2"/>
  <c r="I2044" i="3" s="1"/>
  <c r="H4495" i="2"/>
  <c r="J2044" i="3" s="1"/>
  <c r="G1420" i="2"/>
  <c r="H1420" i="2"/>
  <c r="G3360" i="2"/>
  <c r="H3360" i="2"/>
  <c r="G1194" i="2"/>
  <c r="H1194" i="2"/>
  <c r="G1967" i="2"/>
  <c r="H1967" i="2"/>
  <c r="G4548" i="2"/>
  <c r="I2466" i="3" s="1"/>
  <c r="H4548" i="2"/>
  <c r="J2466" i="3" s="1"/>
  <c r="G713" i="2"/>
  <c r="I1440" i="3" s="1"/>
  <c r="H713" i="2"/>
  <c r="J1440" i="3" s="1"/>
  <c r="G4274" i="2"/>
  <c r="I1551" i="3" s="1"/>
  <c r="H4274" i="2"/>
  <c r="J1551" i="3" s="1"/>
  <c r="G3654" i="2"/>
  <c r="H3654" i="2"/>
  <c r="G1195" i="2"/>
  <c r="I932" i="3" s="1"/>
  <c r="H1195" i="2"/>
  <c r="J932" i="3" s="1"/>
  <c r="G53" i="2"/>
  <c r="H53" i="2"/>
  <c r="G108" i="2"/>
  <c r="H108" i="2"/>
  <c r="G3079" i="2"/>
  <c r="I1894" i="3" s="1"/>
  <c r="H3079" i="2"/>
  <c r="J1894" i="3" s="1"/>
  <c r="G2408" i="2"/>
  <c r="H2408" i="2"/>
  <c r="G3584" i="2"/>
  <c r="H3584" i="2"/>
  <c r="G2518" i="2"/>
  <c r="I1477" i="3" s="1"/>
  <c r="H2518" i="2"/>
  <c r="J1477" i="3" s="1"/>
  <c r="G3832" i="2"/>
  <c r="I1607" i="3" s="1"/>
  <c r="H3832" i="2"/>
  <c r="J1607" i="3" s="1"/>
  <c r="G4173" i="2"/>
  <c r="H4173" i="2"/>
  <c r="G1421" i="2"/>
  <c r="H1421" i="2"/>
  <c r="G4710" i="2"/>
  <c r="I2275" i="3" s="1"/>
  <c r="H4710" i="2"/>
  <c r="J2275" i="3" s="1"/>
  <c r="G4386" i="2"/>
  <c r="I3147" i="3" s="1"/>
  <c r="H4386" i="2"/>
  <c r="J3147" i="3" s="1"/>
  <c r="G1968" i="2"/>
  <c r="H1968" i="2"/>
  <c r="G4581" i="2"/>
  <c r="I1986" i="3" s="1"/>
  <c r="H4581" i="2"/>
  <c r="J1986" i="3" s="1"/>
  <c r="G169" i="2"/>
  <c r="H169" i="2"/>
  <c r="G400" i="2"/>
  <c r="H400" i="2"/>
  <c r="G3736" i="2"/>
  <c r="H3736" i="2"/>
  <c r="G3533" i="2"/>
  <c r="I313" i="3" s="1"/>
  <c r="H3533" i="2"/>
  <c r="J313" i="3" s="1"/>
  <c r="G4174" i="2"/>
  <c r="I2444" i="3" s="1"/>
  <c r="H4174" i="2"/>
  <c r="J2444" i="3" s="1"/>
  <c r="G3737" i="2"/>
  <c r="I1920" i="3" s="1"/>
  <c r="H3737" i="2"/>
  <c r="J1920" i="3" s="1"/>
  <c r="G4676" i="2"/>
  <c r="I2047" i="3" s="1"/>
  <c r="H4676" i="2"/>
  <c r="J2047" i="3" s="1"/>
  <c r="G145" i="2"/>
  <c r="I857" i="3" s="1"/>
  <c r="H145" i="2"/>
  <c r="J857" i="3" s="1"/>
  <c r="G4352" i="2"/>
  <c r="H4352" i="2"/>
  <c r="G1422" i="2"/>
  <c r="H1422" i="2"/>
  <c r="G3507" i="2"/>
  <c r="H3507" i="2"/>
  <c r="G4487" i="2"/>
  <c r="I74" i="3" s="1"/>
  <c r="H4487" i="2"/>
  <c r="J74" i="3" s="1"/>
  <c r="G4226" i="2"/>
  <c r="H4226" i="2"/>
  <c r="G2801" i="2"/>
  <c r="I1020" i="3" s="1"/>
  <c r="H2801" i="2"/>
  <c r="J1020" i="3" s="1"/>
  <c r="G3508" i="2"/>
  <c r="H3508" i="2"/>
  <c r="G257" i="2"/>
  <c r="I1191" i="3" s="1"/>
  <c r="H257" i="2"/>
  <c r="J1191" i="3" s="1"/>
  <c r="G2204" i="2"/>
  <c r="H2204" i="2"/>
  <c r="G1969" i="2"/>
  <c r="H1969" i="2"/>
  <c r="G1970" i="2"/>
  <c r="H1970" i="2"/>
  <c r="G1196" i="2"/>
  <c r="H1196" i="2"/>
  <c r="G359" i="2"/>
  <c r="H359" i="2"/>
  <c r="G219" i="2"/>
  <c r="H219" i="2"/>
  <c r="G1423" i="2"/>
  <c r="H1423" i="2"/>
  <c r="G2205" i="2"/>
  <c r="H2205" i="2"/>
  <c r="G1007" i="2"/>
  <c r="H1007" i="2"/>
  <c r="G1677" i="2"/>
  <c r="H1677" i="2"/>
  <c r="G2895" i="2"/>
  <c r="H2895" i="2"/>
  <c r="G1197" i="2"/>
  <c r="H1197" i="2"/>
  <c r="G1971" i="2"/>
  <c r="H1971" i="2"/>
  <c r="G1972" i="2"/>
  <c r="H1972" i="2"/>
  <c r="G1973" i="2"/>
  <c r="H1973" i="2"/>
  <c r="G1974" i="2"/>
  <c r="I1796" i="3" s="1"/>
  <c r="H1974" i="2"/>
  <c r="J1796" i="3" s="1"/>
  <c r="G1975" i="2"/>
  <c r="I1797" i="3" s="1"/>
  <c r="H1975" i="2"/>
  <c r="J1797" i="3" s="1"/>
  <c r="G3425" i="2"/>
  <c r="H3425" i="2"/>
  <c r="G3006" i="2"/>
  <c r="I410" i="3" s="1"/>
  <c r="H3006" i="2"/>
  <c r="J410" i="3" s="1"/>
  <c r="G1424" i="2"/>
  <c r="H1424" i="2"/>
  <c r="G1425" i="2"/>
  <c r="H1425" i="2"/>
  <c r="G1426" i="2"/>
  <c r="H1426" i="2"/>
  <c r="G4582" i="2"/>
  <c r="I1151" i="3" s="1"/>
  <c r="H4582" i="2"/>
  <c r="J1151" i="3" s="1"/>
  <c r="G4175" i="2"/>
  <c r="I2220" i="3" s="1"/>
  <c r="H4175" i="2"/>
  <c r="J2220" i="3" s="1"/>
  <c r="G2614" i="2"/>
  <c r="H2614" i="2"/>
  <c r="G2802" i="2"/>
  <c r="H2802" i="2"/>
  <c r="G4601" i="2"/>
  <c r="I334" i="3" s="1"/>
  <c r="H4601" i="2"/>
  <c r="J334" i="3" s="1"/>
  <c r="G3548" i="2"/>
  <c r="H3548" i="2"/>
  <c r="G3227" i="2"/>
  <c r="I2406" i="3" s="1"/>
  <c r="H3227" i="2"/>
  <c r="J2406" i="3" s="1"/>
  <c r="G275" i="2"/>
  <c r="I1750" i="3" s="1"/>
  <c r="H275" i="2"/>
  <c r="J1750" i="3" s="1"/>
  <c r="G319" i="2"/>
  <c r="I1754" i="3" s="1"/>
  <c r="H319" i="2"/>
  <c r="J1754" i="3" s="1"/>
  <c r="G3868" i="2"/>
  <c r="I1533" i="3" s="1"/>
  <c r="H3868" i="2"/>
  <c r="J1533" i="3" s="1"/>
  <c r="G340" i="2"/>
  <c r="H340" i="2"/>
  <c r="G4690" i="2"/>
  <c r="I2043" i="3" s="1"/>
  <c r="H4690" i="2"/>
  <c r="J2043" i="3" s="1"/>
  <c r="G3838" i="2"/>
  <c r="I2024" i="3" s="1"/>
  <c r="H3838" i="2"/>
  <c r="J2024" i="3" s="1"/>
  <c r="G2696" i="2"/>
  <c r="H2696" i="2"/>
  <c r="G4829" i="2"/>
  <c r="I3088" i="3" s="1"/>
  <c r="H4829" i="2"/>
  <c r="J3088" i="3" s="1"/>
  <c r="G5026" i="2"/>
  <c r="I3190" i="3" s="1"/>
  <c r="H5026" i="2"/>
  <c r="J3190" i="3" s="1"/>
  <c r="G2697" i="2"/>
  <c r="H2697" i="2"/>
  <c r="G2698" i="2"/>
  <c r="H2698" i="2"/>
  <c r="G2896" i="2"/>
  <c r="H2896" i="2"/>
  <c r="G1008" i="2"/>
  <c r="H1008" i="2"/>
  <c r="G3509" i="2"/>
  <c r="H3509" i="2"/>
  <c r="G1198" i="2"/>
  <c r="H1198" i="2"/>
  <c r="G1199" i="2"/>
  <c r="H1199" i="2"/>
  <c r="G2206" i="2"/>
  <c r="H2206" i="2"/>
  <c r="G2519" i="2"/>
  <c r="H2519" i="2"/>
  <c r="G5184" i="2"/>
  <c r="I3188" i="3" s="1"/>
  <c r="H5184" i="2"/>
  <c r="J3188" i="3" s="1"/>
  <c r="G4365" i="2"/>
  <c r="I2311" i="3" s="1"/>
  <c r="H4365" i="2"/>
  <c r="J2311" i="3" s="1"/>
  <c r="G4400" i="2"/>
  <c r="I1557" i="3" s="1"/>
  <c r="H4400" i="2"/>
  <c r="J1557" i="3" s="1"/>
  <c r="G1009" i="2"/>
  <c r="H1009" i="2"/>
  <c r="G3180" i="2"/>
  <c r="H3180" i="2"/>
  <c r="G3431" i="2"/>
  <c r="I2990" i="3" s="1"/>
  <c r="H3431" i="2"/>
  <c r="J2990" i="3" s="1"/>
  <c r="G2615" i="2"/>
  <c r="I2700" i="3" s="1"/>
  <c r="H2615" i="2"/>
  <c r="J2700" i="3" s="1"/>
  <c r="G78" i="2"/>
  <c r="H78" i="2"/>
  <c r="G4437" i="2"/>
  <c r="I1980" i="3" s="1"/>
  <c r="H4437" i="2"/>
  <c r="J1980" i="3" s="1"/>
  <c r="G4490" i="2"/>
  <c r="I2771" i="3" s="1"/>
  <c r="H4490" i="2"/>
  <c r="J2771" i="3" s="1"/>
  <c r="G248" i="2"/>
  <c r="H248" i="2"/>
  <c r="G1200" i="2"/>
  <c r="H1200" i="2"/>
  <c r="G4342" i="2"/>
  <c r="H4342" i="2"/>
  <c r="G2699" i="2"/>
  <c r="H2699" i="2"/>
  <c r="G5128" i="2"/>
  <c r="I3028" i="3" s="1"/>
  <c r="H5128" i="2"/>
  <c r="J3028" i="3" s="1"/>
  <c r="G4032" i="2"/>
  <c r="H4032" i="2"/>
  <c r="G5014" i="2"/>
  <c r="I3151" i="3" s="1"/>
  <c r="H5014" i="2"/>
  <c r="J3151" i="3" s="1"/>
  <c r="G3560" i="2"/>
  <c r="I1521" i="3" s="1"/>
  <c r="H3560" i="2"/>
  <c r="J1521" i="3" s="1"/>
  <c r="G5015" i="2"/>
  <c r="I2498" i="3" s="1"/>
  <c r="H5015" i="2"/>
  <c r="J2498" i="3" s="1"/>
  <c r="G2450" i="2"/>
  <c r="I1478" i="3" s="1"/>
  <c r="H2450" i="2"/>
  <c r="J1478" i="3" s="1"/>
  <c r="G5102" i="2"/>
  <c r="I2834" i="3" s="1"/>
  <c r="H5102" i="2"/>
  <c r="J2834" i="3" s="1"/>
  <c r="G1976" i="2"/>
  <c r="I933" i="3" s="1"/>
  <c r="H1976" i="2"/>
  <c r="J933" i="3" s="1"/>
  <c r="G1678" i="2"/>
  <c r="H1678" i="2"/>
  <c r="G3510" i="2"/>
  <c r="H3510" i="2"/>
  <c r="G3041" i="2"/>
  <c r="I2875" i="3" s="1"/>
  <c r="H3041" i="2"/>
  <c r="J2875" i="3" s="1"/>
  <c r="G4980" i="2"/>
  <c r="I2748" i="3" s="1"/>
  <c r="H4980" i="2"/>
  <c r="J2748" i="3" s="1"/>
  <c r="G2803" i="2"/>
  <c r="H2803" i="2"/>
  <c r="G4633" i="2"/>
  <c r="I2268" i="3" s="1"/>
  <c r="H4633" i="2"/>
  <c r="J2268" i="3" s="1"/>
  <c r="G2804" i="2"/>
  <c r="H2804" i="2"/>
  <c r="G4141" i="2"/>
  <c r="H4141" i="2"/>
  <c r="G380" i="2"/>
  <c r="H380" i="2"/>
  <c r="G3917" i="2"/>
  <c r="H3917" i="2"/>
  <c r="G5177" i="2"/>
  <c r="I3183" i="3" s="1"/>
  <c r="H5177" i="2"/>
  <c r="J3183" i="3" s="1"/>
  <c r="G1201" i="2"/>
  <c r="H1201" i="2"/>
  <c r="G187" i="2"/>
  <c r="H187" i="2"/>
  <c r="G4728" i="2"/>
  <c r="I2672" i="3" s="1"/>
  <c r="H4728" i="2"/>
  <c r="J2672" i="3" s="1"/>
  <c r="G3276" i="2"/>
  <c r="H3276" i="2"/>
  <c r="G2700" i="2"/>
  <c r="H2700" i="2"/>
  <c r="G2278" i="2"/>
  <c r="I2040" i="3" s="1"/>
  <c r="H2278" i="2"/>
  <c r="J2040" i="3" s="1"/>
  <c r="G4423" i="2"/>
  <c r="H4423" i="2"/>
  <c r="G4757" i="2"/>
  <c r="I1995" i="3" s="1"/>
  <c r="H4757" i="2"/>
  <c r="J1995" i="3" s="1"/>
  <c r="G4142" i="2"/>
  <c r="I2604" i="3" s="1"/>
  <c r="H4142" i="2"/>
  <c r="J2604" i="3" s="1"/>
  <c r="G3585" i="2"/>
  <c r="H3585" i="2"/>
  <c r="G1010" i="2"/>
  <c r="H1010" i="2"/>
  <c r="G1202" i="2"/>
  <c r="H1202" i="2"/>
  <c r="G1011" i="2"/>
  <c r="H1011" i="2"/>
  <c r="G2897" i="2"/>
  <c r="H2897" i="2"/>
  <c r="G265" i="2"/>
  <c r="H265" i="2"/>
  <c r="G3317" i="2"/>
  <c r="H3317" i="2"/>
  <c r="G2898" i="2"/>
  <c r="I1021" i="3" s="1"/>
  <c r="H2898" i="2"/>
  <c r="J1021" i="3" s="1"/>
  <c r="G1679" i="2"/>
  <c r="H1679" i="2"/>
  <c r="G4353" i="2"/>
  <c r="I1134" i="3" s="1"/>
  <c r="H4353" i="2"/>
  <c r="J1134" i="3" s="1"/>
  <c r="G3463" i="2"/>
  <c r="I2030" i="3" s="1"/>
  <c r="H3463" i="2"/>
  <c r="J2030" i="3" s="1"/>
  <c r="G1427" i="2"/>
  <c r="I934" i="3" s="1"/>
  <c r="H1427" i="2"/>
  <c r="J934" i="3" s="1"/>
  <c r="G484" i="2"/>
  <c r="H484" i="2"/>
  <c r="G3797" i="2"/>
  <c r="H3797" i="2"/>
  <c r="G3318" i="2"/>
  <c r="I1071" i="3" s="1"/>
  <c r="H3318" i="2"/>
  <c r="J1071" i="3" s="1"/>
  <c r="G4836" i="2"/>
  <c r="I2825" i="3" s="1"/>
  <c r="H4836" i="2"/>
  <c r="J2825" i="3" s="1"/>
  <c r="G430" i="2"/>
  <c r="H430" i="2"/>
  <c r="G714" i="2"/>
  <c r="H714" i="2"/>
  <c r="G1203" i="2"/>
  <c r="H1203" i="2"/>
  <c r="G1012" i="2"/>
  <c r="H1012" i="2"/>
  <c r="G1680" i="2"/>
  <c r="H1680" i="2"/>
  <c r="G830" i="2"/>
  <c r="H830" i="2"/>
  <c r="G1428" i="2"/>
  <c r="H1428" i="2"/>
  <c r="G1013" i="2"/>
  <c r="H1013" i="2"/>
  <c r="G1681" i="2"/>
  <c r="H1681" i="2"/>
  <c r="G559" i="2"/>
  <c r="H559" i="2"/>
  <c r="G1014" i="2"/>
  <c r="H1014" i="2"/>
  <c r="G1682" i="2"/>
  <c r="H1682" i="2"/>
  <c r="G1429" i="2"/>
  <c r="H1429" i="2"/>
  <c r="G389" i="2"/>
  <c r="H389" i="2"/>
  <c r="G4830" i="2"/>
  <c r="I2281" i="3" s="1"/>
  <c r="H4830" i="2"/>
  <c r="J2281" i="3" s="1"/>
  <c r="G4815" i="2"/>
  <c r="I2484" i="3" s="1"/>
  <c r="H4815" i="2"/>
  <c r="J2484" i="3" s="1"/>
  <c r="G2520" i="2"/>
  <c r="H2520" i="2"/>
  <c r="G5148" i="2"/>
  <c r="I3007" i="3" s="1"/>
  <c r="H5148" i="2"/>
  <c r="J3007" i="3" s="1"/>
  <c r="G1015" i="2"/>
  <c r="H1015" i="2"/>
  <c r="G3361" i="2"/>
  <c r="H3361" i="2"/>
  <c r="G3698" i="2"/>
  <c r="H3698" i="2"/>
  <c r="G715" i="2"/>
  <c r="H715" i="2"/>
  <c r="G2805" i="2"/>
  <c r="I1022" i="3" s="1"/>
  <c r="H2805" i="2"/>
  <c r="J1022" i="3" s="1"/>
  <c r="G3362" i="2"/>
  <c r="I1072" i="3" s="1"/>
  <c r="H3362" i="2"/>
  <c r="J1072" i="3" s="1"/>
  <c r="G2806" i="2"/>
  <c r="I1023" i="3" s="1"/>
  <c r="H2806" i="2"/>
  <c r="J1023" i="3" s="1"/>
  <c r="G647" i="2"/>
  <c r="H647" i="2"/>
  <c r="G2616" i="2"/>
  <c r="H2616" i="2"/>
  <c r="G3319" i="2"/>
  <c r="I1073" i="3" s="1"/>
  <c r="H3319" i="2"/>
  <c r="J1073" i="3" s="1"/>
  <c r="G2521" i="2"/>
  <c r="H2521" i="2"/>
  <c r="G2522" i="2"/>
  <c r="H2522" i="2"/>
  <c r="G2701" i="2"/>
  <c r="I1857" i="3" s="1"/>
  <c r="H2701" i="2"/>
  <c r="J1857" i="3" s="1"/>
  <c r="G2702" i="2"/>
  <c r="I1024" i="3" s="1"/>
  <c r="H2702" i="2"/>
  <c r="J1024" i="3" s="1"/>
  <c r="G1683" i="2"/>
  <c r="H1683" i="2"/>
  <c r="G1977" i="2"/>
  <c r="H1977" i="2"/>
  <c r="G1978" i="2"/>
  <c r="H1978" i="2"/>
  <c r="G4143" i="2"/>
  <c r="I2881" i="3" s="1"/>
  <c r="H4143" i="2"/>
  <c r="J2881" i="3" s="1"/>
  <c r="G3769" i="2"/>
  <c r="I1921" i="3" s="1"/>
  <c r="H3769" i="2"/>
  <c r="J1921" i="3" s="1"/>
  <c r="G2451" i="2"/>
  <c r="H2451" i="2"/>
  <c r="G4973" i="2"/>
  <c r="I1568" i="3" s="1"/>
  <c r="H4973" i="2"/>
  <c r="J1568" i="3" s="1"/>
  <c r="G4006" i="2"/>
  <c r="H4006" i="2"/>
  <c r="G1430" i="2"/>
  <c r="H1430" i="2"/>
  <c r="G2207" i="2"/>
  <c r="H2207" i="2"/>
  <c r="G2617" i="2"/>
  <c r="H2617" i="2"/>
  <c r="G2899" i="2"/>
  <c r="H2899" i="2"/>
  <c r="G2618" i="2"/>
  <c r="H2618" i="2"/>
  <c r="G63" i="2"/>
  <c r="I30" i="3" s="1"/>
  <c r="H63" i="2"/>
  <c r="J30" i="3" s="1"/>
  <c r="G2703" i="2"/>
  <c r="I2398" i="3" s="1"/>
  <c r="H2703" i="2"/>
  <c r="J2398" i="3" s="1"/>
  <c r="G74" i="2"/>
  <c r="H74" i="2"/>
  <c r="G2807" i="2"/>
  <c r="I1025" i="3" s="1"/>
  <c r="H2807" i="2"/>
  <c r="J1025" i="3" s="1"/>
  <c r="G4255" i="2"/>
  <c r="I2608" i="3" s="1"/>
  <c r="H4255" i="2"/>
  <c r="J2608" i="3" s="1"/>
  <c r="G3811" i="2"/>
  <c r="I1906" i="3" s="1"/>
  <c r="H3811" i="2"/>
  <c r="J1906" i="3" s="1"/>
  <c r="G381" i="2"/>
  <c r="H381" i="2"/>
  <c r="G3918" i="2"/>
  <c r="I1534" i="3" s="1"/>
  <c r="H3918" i="2"/>
  <c r="J1534" i="3" s="1"/>
  <c r="G5031" i="2"/>
  <c r="I2904" i="3" s="1"/>
  <c r="H5031" i="2"/>
  <c r="J2904" i="3" s="1"/>
  <c r="G1204" i="2"/>
  <c r="H1204" i="2"/>
  <c r="G4482" i="2"/>
  <c r="I1144" i="3" s="1"/>
  <c r="H4482" i="2"/>
  <c r="J1144" i="3" s="1"/>
  <c r="G1205" i="2"/>
  <c r="H1205" i="2"/>
  <c r="G1431" i="2"/>
  <c r="H1431" i="2"/>
  <c r="G4336" i="2"/>
  <c r="I2231" i="3" s="1"/>
  <c r="H4336" i="2"/>
  <c r="J2231" i="3" s="1"/>
  <c r="G1432" i="2"/>
  <c r="H1432" i="2"/>
  <c r="G4378" i="2"/>
  <c r="I2525" i="3" s="1"/>
  <c r="H4378" i="2"/>
  <c r="J2525" i="3" s="1"/>
  <c r="G2808" i="2"/>
  <c r="I4" i="3" s="1"/>
  <c r="H2808" i="2"/>
  <c r="J4" i="3" s="1"/>
  <c r="G5032" i="2"/>
  <c r="I1175" i="3" s="1"/>
  <c r="H5032" i="2"/>
  <c r="J1175" i="3" s="1"/>
  <c r="G5190" i="2"/>
  <c r="I1614" i="3" s="1"/>
  <c r="H5190" i="2"/>
  <c r="J1614" i="3" s="1"/>
  <c r="G3363" i="2"/>
  <c r="H3363" i="2"/>
  <c r="G1433" i="2"/>
  <c r="I1798" i="3" s="1"/>
  <c r="H1433" i="2"/>
  <c r="J1798" i="3" s="1"/>
  <c r="G3277" i="2"/>
  <c r="H3277" i="2"/>
  <c r="G3364" i="2"/>
  <c r="H3364" i="2"/>
  <c r="G1206" i="2"/>
  <c r="H1206" i="2"/>
  <c r="G348" i="2"/>
  <c r="H348" i="2"/>
  <c r="G4944" i="2"/>
  <c r="I3090" i="3" s="1"/>
  <c r="H4944" i="2"/>
  <c r="J3090" i="3" s="1"/>
  <c r="G1434" i="2"/>
  <c r="I935" i="3" s="1"/>
  <c r="H1434" i="2"/>
  <c r="J935" i="3" s="1"/>
  <c r="G3738" i="2"/>
  <c r="I268" i="3" s="1"/>
  <c r="H3738" i="2"/>
  <c r="J268" i="3" s="1"/>
  <c r="G3561" i="2"/>
  <c r="H3561" i="2"/>
  <c r="G452" i="2"/>
  <c r="I347" i="3" s="1"/>
  <c r="H452" i="2"/>
  <c r="J347" i="3" s="1"/>
  <c r="G2809" i="2"/>
  <c r="H2809" i="2"/>
  <c r="G1435" i="2"/>
  <c r="H1435" i="2"/>
  <c r="G3798" i="2"/>
  <c r="H3798" i="2"/>
  <c r="G4978" i="2"/>
  <c r="I1172" i="3" s="1"/>
  <c r="H4978" i="2"/>
  <c r="J1172" i="3" s="1"/>
  <c r="G1207" i="2"/>
  <c r="H1207" i="2"/>
  <c r="G3950" i="2"/>
  <c r="H3950" i="2"/>
  <c r="G3655" i="2"/>
  <c r="H3655" i="2"/>
  <c r="G3975" i="2"/>
  <c r="H3975" i="2"/>
  <c r="G220" i="2"/>
  <c r="H220" i="2"/>
  <c r="G1016" i="2"/>
  <c r="H1016" i="2"/>
  <c r="G1979" i="2"/>
  <c r="I1799" i="3" s="1"/>
  <c r="H1979" i="2"/>
  <c r="J1799" i="3" s="1"/>
  <c r="G831" i="2"/>
  <c r="H831" i="2"/>
  <c r="G4256" i="2"/>
  <c r="I2052" i="3" s="1"/>
  <c r="H4256" i="2"/>
  <c r="J2052" i="3" s="1"/>
  <c r="G2810" i="2"/>
  <c r="I1026" i="3" s="1"/>
  <c r="H2810" i="2"/>
  <c r="J1026" i="3" s="1"/>
  <c r="G2811" i="2"/>
  <c r="I1027" i="3" s="1"/>
  <c r="H2811" i="2"/>
  <c r="J1027" i="3" s="1"/>
  <c r="G2812" i="2"/>
  <c r="H2812" i="2"/>
  <c r="G1017" i="2"/>
  <c r="I1441" i="3" s="1"/>
  <c r="H1017" i="2"/>
  <c r="J1441" i="3" s="1"/>
  <c r="G4089" i="2"/>
  <c r="I2668" i="3" s="1"/>
  <c r="H4089" i="2"/>
  <c r="J2668" i="3" s="1"/>
  <c r="G3181" i="2"/>
  <c r="H3181" i="2"/>
  <c r="G2334" i="2"/>
  <c r="I156" i="3" s="1"/>
  <c r="H2334" i="2"/>
  <c r="J156" i="3" s="1"/>
  <c r="G3613" i="2"/>
  <c r="H3613" i="2"/>
  <c r="G2900" i="2"/>
  <c r="H2900" i="2"/>
  <c r="G4066" i="2"/>
  <c r="I1927" i="3" s="1"/>
  <c r="H4066" i="2"/>
  <c r="J1927" i="3" s="1"/>
  <c r="G2959" i="2"/>
  <c r="H2959" i="2"/>
  <c r="G2901" i="2"/>
  <c r="H2901" i="2"/>
  <c r="G1208" i="2"/>
  <c r="H1208" i="2"/>
  <c r="G1209" i="2"/>
  <c r="H1209" i="2"/>
  <c r="G1018" i="2"/>
  <c r="H1018" i="2"/>
  <c r="G2704" i="2"/>
  <c r="H2704" i="2"/>
  <c r="G170" i="2"/>
  <c r="H170" i="2"/>
  <c r="G326" i="2"/>
  <c r="I286" i="3" s="1"/>
  <c r="H326" i="2"/>
  <c r="J286" i="3" s="1"/>
  <c r="G1019" i="2"/>
  <c r="H1019" i="2"/>
  <c r="G2619" i="2"/>
  <c r="H2619" i="2"/>
  <c r="G1210" i="2"/>
  <c r="H1210" i="2"/>
  <c r="G4775" i="2"/>
  <c r="I3023" i="3" s="1"/>
  <c r="H4775" i="2"/>
  <c r="J3023" i="3" s="1"/>
  <c r="G4144" i="2"/>
  <c r="H4144" i="2"/>
  <c r="G545" i="2"/>
  <c r="H545" i="2"/>
  <c r="G5099" i="2"/>
  <c r="H5099" i="2"/>
  <c r="G1020" i="2"/>
  <c r="H1020" i="2"/>
  <c r="G3976" i="2"/>
  <c r="I2715" i="3" s="1"/>
  <c r="H3976" i="2"/>
  <c r="J2715" i="3" s="1"/>
  <c r="G1980" i="2"/>
  <c r="H1980" i="2"/>
  <c r="G4865" i="2"/>
  <c r="I37" i="3" s="1"/>
  <c r="H4865" i="2"/>
  <c r="J37" i="3" s="1"/>
  <c r="G4199" i="2"/>
  <c r="I1953" i="3" s="1"/>
  <c r="H4199" i="2"/>
  <c r="J1953" i="3" s="1"/>
  <c r="G3656" i="2"/>
  <c r="H3656" i="2"/>
  <c r="G5183" i="2"/>
  <c r="I3140" i="3" s="1"/>
  <c r="H5183" i="2"/>
  <c r="J3140" i="3" s="1"/>
  <c r="G134" i="2"/>
  <c r="H134" i="2"/>
  <c r="G4508" i="2"/>
  <c r="I2860" i="3" s="1"/>
  <c r="H4508" i="2"/>
  <c r="J2860" i="3" s="1"/>
  <c r="G4502" i="2"/>
  <c r="I2915" i="3" s="1"/>
  <c r="H4502" i="2"/>
  <c r="J2915" i="3" s="1"/>
  <c r="G2620" i="2"/>
  <c r="I2788" i="3" s="1"/>
  <c r="H2620" i="2"/>
  <c r="J2788" i="3" s="1"/>
  <c r="G3087" i="2"/>
  <c r="I1074" i="3" s="1"/>
  <c r="H3087" i="2"/>
  <c r="J1074" i="3" s="1"/>
  <c r="G4261" i="2"/>
  <c r="I2758" i="3" s="1"/>
  <c r="H4261" i="2"/>
  <c r="J2758" i="3" s="1"/>
  <c r="G146" i="2"/>
  <c r="I858" i="3" s="1"/>
  <c r="H146" i="2"/>
  <c r="J858" i="3" s="1"/>
  <c r="G2705" i="2"/>
  <c r="I1028" i="3" s="1"/>
  <c r="H2705" i="2"/>
  <c r="J1028" i="3" s="1"/>
  <c r="G81" i="2"/>
  <c r="H81" i="2"/>
  <c r="G832" i="2"/>
  <c r="H832" i="2"/>
  <c r="G4212" i="2"/>
  <c r="I2221" i="3" s="1"/>
  <c r="H4212" i="2"/>
  <c r="J2221" i="3" s="1"/>
  <c r="G2706" i="2"/>
  <c r="H2706" i="2"/>
  <c r="G3511" i="2"/>
  <c r="H3511" i="2"/>
  <c r="G3365" i="2"/>
  <c r="H3365" i="2"/>
  <c r="G2902" i="2"/>
  <c r="H2902" i="2"/>
  <c r="G1981" i="2"/>
  <c r="H1981" i="2"/>
  <c r="G1982" i="2"/>
  <c r="H1982" i="2"/>
  <c r="G1983" i="2"/>
  <c r="H1983" i="2"/>
  <c r="G2208" i="2"/>
  <c r="H2208" i="2"/>
  <c r="G3007" i="2"/>
  <c r="H3007" i="2"/>
  <c r="G4869" i="2"/>
  <c r="I1577" i="3" s="1"/>
  <c r="H4869" i="2"/>
  <c r="J1577" i="3" s="1"/>
  <c r="G1984" i="2"/>
  <c r="H1984" i="2"/>
  <c r="G4488" i="2"/>
  <c r="H4488" i="2"/>
  <c r="G2621" i="2"/>
  <c r="H2621" i="2"/>
  <c r="G531" i="2"/>
  <c r="I2785" i="3" s="1"/>
  <c r="H531" i="2"/>
  <c r="J2785" i="3" s="1"/>
  <c r="G3098" i="2"/>
  <c r="H3098" i="2"/>
  <c r="G716" i="2"/>
  <c r="H716" i="2"/>
  <c r="G2523" i="2"/>
  <c r="I1858" i="3" s="1"/>
  <c r="H2523" i="2"/>
  <c r="J1858" i="3" s="1"/>
  <c r="G4295" i="2"/>
  <c r="I2232" i="3" s="1"/>
  <c r="H4295" i="2"/>
  <c r="J2232" i="3" s="1"/>
  <c r="G4623" i="2"/>
  <c r="I1563" i="3" s="1"/>
  <c r="H4623" i="2"/>
  <c r="J1563" i="3" s="1"/>
  <c r="G4537" i="2"/>
  <c r="I1205" i="3" s="1"/>
  <c r="H4537" i="2"/>
  <c r="J1205" i="3" s="1"/>
  <c r="G717" i="2"/>
  <c r="H717" i="2"/>
  <c r="G3699" i="2"/>
  <c r="I2591" i="3" s="1"/>
  <c r="H3699" i="2"/>
  <c r="J2591" i="3" s="1"/>
  <c r="G4222" i="2"/>
  <c r="H4222" i="2"/>
  <c r="G3657" i="2"/>
  <c r="I1102" i="3" s="1"/>
  <c r="H3657" i="2"/>
  <c r="J1102" i="3" s="1"/>
  <c r="G1021" i="2"/>
  <c r="I2697" i="3" s="1"/>
  <c r="H1021" i="2"/>
  <c r="J2697" i="3" s="1"/>
  <c r="G4991" i="2"/>
  <c r="I2291" i="3" s="1"/>
  <c r="H4991" i="2"/>
  <c r="J2291" i="3" s="1"/>
  <c r="G3895" i="2"/>
  <c r="H3895" i="2"/>
  <c r="G833" i="2"/>
  <c r="H833" i="2"/>
  <c r="G88" i="2"/>
  <c r="I1398" i="3" s="1"/>
  <c r="H88" i="2"/>
  <c r="J1398" i="3" s="1"/>
  <c r="G97" i="2"/>
  <c r="I1399" i="3" s="1"/>
  <c r="H97" i="2"/>
  <c r="J1399" i="3" s="1"/>
  <c r="G293" i="2"/>
  <c r="I1404" i="3" s="1"/>
  <c r="H293" i="2"/>
  <c r="J1404" i="3" s="1"/>
  <c r="G3111" i="2"/>
  <c r="I1507" i="3" s="1"/>
  <c r="H3111" i="2"/>
  <c r="J1507" i="3" s="1"/>
  <c r="G2331" i="2"/>
  <c r="I2529" i="3" s="1"/>
  <c r="H2331" i="2"/>
  <c r="J2529" i="3" s="1"/>
  <c r="G1211" i="2"/>
  <c r="H1211" i="2"/>
  <c r="G4664" i="2"/>
  <c r="I2508" i="3" s="1"/>
  <c r="H4664" i="2"/>
  <c r="J2508" i="3" s="1"/>
  <c r="G718" i="2"/>
  <c r="H718" i="2"/>
  <c r="G4903" i="2"/>
  <c r="I2778" i="3" s="1"/>
  <c r="H4903" i="2"/>
  <c r="J2778" i="3" s="1"/>
  <c r="G4296" i="2"/>
  <c r="I2451" i="3" s="1"/>
  <c r="H4296" i="2"/>
  <c r="J2451" i="3" s="1"/>
  <c r="G3278" i="2"/>
  <c r="H3278" i="2"/>
  <c r="G2209" i="2"/>
  <c r="H2209" i="2"/>
  <c r="G370" i="2"/>
  <c r="I287" i="3" s="1"/>
  <c r="H370" i="2"/>
  <c r="J287" i="3" s="1"/>
  <c r="G4245" i="2"/>
  <c r="H4245" i="2"/>
  <c r="G4605" i="2"/>
  <c r="I338" i="3" s="1"/>
  <c r="H4605" i="2"/>
  <c r="J338" i="3" s="1"/>
  <c r="G1436" i="2"/>
  <c r="H1436" i="2"/>
  <c r="G4538" i="2"/>
  <c r="I2263" i="3" s="1"/>
  <c r="H4538" i="2"/>
  <c r="J2263" i="3" s="1"/>
  <c r="G3320" i="2"/>
  <c r="H3320" i="2"/>
  <c r="G1022" i="2"/>
  <c r="H1022" i="2"/>
  <c r="G2272" i="2"/>
  <c r="I2859" i="3" s="1"/>
  <c r="H2272" i="2"/>
  <c r="J2859" i="3" s="1"/>
  <c r="G834" i="2"/>
  <c r="H834" i="2"/>
  <c r="G1023" i="2"/>
  <c r="H1023" i="2"/>
  <c r="G3112" i="2"/>
  <c r="I1508" i="3" s="1"/>
  <c r="H3112" i="2"/>
  <c r="J1508" i="3" s="1"/>
  <c r="G4730" i="2"/>
  <c r="I252" i="3" s="1"/>
  <c r="H4730" i="2"/>
  <c r="J252" i="3" s="1"/>
  <c r="G1437" i="2"/>
  <c r="H1437" i="2"/>
  <c r="G1212" i="2"/>
  <c r="H1212" i="2"/>
  <c r="G835" i="2"/>
  <c r="H835" i="2"/>
  <c r="G360" i="2"/>
  <c r="I138" i="3" s="1"/>
  <c r="H360" i="2"/>
  <c r="J138" i="3" s="1"/>
  <c r="G719" i="2"/>
  <c r="H719" i="2"/>
  <c r="G1213" i="2"/>
  <c r="I1800" i="3" s="1"/>
  <c r="H1213" i="2"/>
  <c r="J1800" i="3" s="1"/>
  <c r="G30" i="2"/>
  <c r="H30" i="2"/>
  <c r="G3321" i="2"/>
  <c r="H3321" i="2"/>
  <c r="G361" i="2"/>
  <c r="H361" i="2"/>
  <c r="G3586" i="2"/>
  <c r="I2203" i="3" s="1"/>
  <c r="H3586" i="2"/>
  <c r="J2203" i="3" s="1"/>
  <c r="G249" i="2"/>
  <c r="H249" i="2"/>
  <c r="G3182" i="2"/>
  <c r="H3182" i="2"/>
  <c r="G3587" i="2"/>
  <c r="I1522" i="3" s="1"/>
  <c r="H3587" i="2"/>
  <c r="J1522" i="3" s="1"/>
  <c r="G720" i="2"/>
  <c r="I1442" i="3" s="1"/>
  <c r="H720" i="2"/>
  <c r="J1442" i="3" s="1"/>
  <c r="G1024" i="2"/>
  <c r="H1024" i="2"/>
  <c r="G171" i="2"/>
  <c r="H171" i="2"/>
  <c r="G4802" i="2"/>
  <c r="I3129" i="3" s="1"/>
  <c r="H4802" i="2"/>
  <c r="J3129" i="3" s="1"/>
  <c r="G4698" i="2"/>
  <c r="H4698" i="2"/>
  <c r="G473" i="2"/>
  <c r="H473" i="2"/>
  <c r="G3549" i="2"/>
  <c r="H3549" i="2"/>
  <c r="G3700" i="2"/>
  <c r="H3700" i="2"/>
  <c r="G2311" i="2"/>
  <c r="H2311" i="2"/>
  <c r="G3322" i="2"/>
  <c r="I2407" i="3" s="1"/>
  <c r="H3322" i="2"/>
  <c r="J2407" i="3" s="1"/>
  <c r="G1438" i="2"/>
  <c r="H1438" i="2"/>
  <c r="G1214" i="2"/>
  <c r="H1214" i="2"/>
  <c r="G3028" i="2"/>
  <c r="I1051" i="3" s="1"/>
  <c r="H3028" i="2"/>
  <c r="J1051" i="3" s="1"/>
  <c r="G3026" i="2"/>
  <c r="H3026" i="2"/>
  <c r="G2279" i="2"/>
  <c r="I2386" i="3" s="1"/>
  <c r="H2279" i="2"/>
  <c r="J2386" i="3" s="1"/>
  <c r="G2960" i="2"/>
  <c r="H2960" i="2"/>
  <c r="G3008" i="2"/>
  <c r="I411" i="3" s="1"/>
  <c r="H3008" i="2"/>
  <c r="J411" i="3" s="1"/>
  <c r="G2813" i="2"/>
  <c r="H2813" i="2"/>
  <c r="G1684" i="2"/>
  <c r="H1684" i="2"/>
  <c r="G172" i="2"/>
  <c r="H172" i="2"/>
  <c r="G398" i="2"/>
  <c r="I345" i="3" s="1"/>
  <c r="H398" i="2"/>
  <c r="J345" i="3" s="1"/>
  <c r="G1685" i="2"/>
  <c r="H1685" i="2"/>
  <c r="G4262" i="2"/>
  <c r="I3061" i="3" s="1"/>
  <c r="H4262" i="2"/>
  <c r="J3061" i="3" s="1"/>
  <c r="G3846" i="2"/>
  <c r="I2305" i="3" s="1"/>
  <c r="H3846" i="2"/>
  <c r="J2305" i="3" s="1"/>
  <c r="G1215" i="2"/>
  <c r="H1215" i="2"/>
  <c r="G4682" i="2"/>
  <c r="H4682" i="2"/>
  <c r="G2452" i="2"/>
  <c r="H2452" i="2"/>
  <c r="G3512" i="2"/>
  <c r="H3512" i="2"/>
  <c r="G2322" i="2"/>
  <c r="I266" i="3" s="1"/>
  <c r="H2322" i="2"/>
  <c r="J266" i="3" s="1"/>
  <c r="G4792" i="2"/>
  <c r="H4792" i="2"/>
  <c r="G4213" i="2"/>
  <c r="H4213" i="2"/>
  <c r="G3770" i="2"/>
  <c r="H3770" i="2"/>
  <c r="G3366" i="2"/>
  <c r="H3366" i="2"/>
  <c r="G3739" i="2"/>
  <c r="H3739" i="2"/>
  <c r="G2363" i="2"/>
  <c r="H2363" i="2"/>
  <c r="G3740" i="2"/>
  <c r="I2707" i="3" s="1"/>
  <c r="H3740" i="2"/>
  <c r="J2707" i="3" s="1"/>
  <c r="G3614" i="2"/>
  <c r="H3614" i="2"/>
  <c r="G2453" i="2"/>
  <c r="H2453" i="2"/>
  <c r="G1025" i="2"/>
  <c r="H1025" i="2"/>
  <c r="G2707" i="2"/>
  <c r="I1029" i="3" s="1"/>
  <c r="H2707" i="2"/>
  <c r="J1029" i="3" s="1"/>
  <c r="G1439" i="2"/>
  <c r="H1439" i="2"/>
  <c r="G3183" i="2"/>
  <c r="I1509" i="3" s="1"/>
  <c r="H3183" i="2"/>
  <c r="J1509" i="3" s="1"/>
  <c r="G3089" i="2"/>
  <c r="I1075" i="3" s="1"/>
  <c r="H3089" i="2"/>
  <c r="J1075" i="3" s="1"/>
  <c r="G4783" i="2"/>
  <c r="I2480" i="3" s="1"/>
  <c r="H4783" i="2"/>
  <c r="J2480" i="3" s="1"/>
  <c r="G173" i="2"/>
  <c r="I283" i="3" s="1"/>
  <c r="H173" i="2"/>
  <c r="J283" i="3" s="1"/>
  <c r="G4176" i="2"/>
  <c r="I175" i="3" s="1"/>
  <c r="H4176" i="2"/>
  <c r="J175" i="3" s="1"/>
  <c r="G337" i="2"/>
  <c r="H337" i="2"/>
  <c r="G23" i="2"/>
  <c r="H23" i="2"/>
  <c r="G4159" i="2"/>
  <c r="H4159" i="2"/>
  <c r="G485" i="2"/>
  <c r="I2333" i="3" s="1"/>
  <c r="H485" i="2"/>
  <c r="J2333" i="3" s="1"/>
  <c r="G4241" i="2"/>
  <c r="I2057" i="3" s="1"/>
  <c r="H4241" i="2"/>
  <c r="J2057" i="3" s="1"/>
  <c r="G3451" i="2"/>
  <c r="I328" i="3" s="1"/>
  <c r="H3451" i="2"/>
  <c r="J328" i="3" s="1"/>
  <c r="G1026" i="2"/>
  <c r="H1026" i="2"/>
  <c r="G2290" i="2"/>
  <c r="I1460" i="3" s="1"/>
  <c r="H2290" i="2"/>
  <c r="J1460" i="3" s="1"/>
  <c r="G721" i="2"/>
  <c r="I1801" i="3" s="1"/>
  <c r="H721" i="2"/>
  <c r="J1801" i="3" s="1"/>
  <c r="G4493" i="2"/>
  <c r="I68" i="3" s="1"/>
  <c r="H4493" i="2"/>
  <c r="J68" i="3" s="1"/>
  <c r="G2283" i="2"/>
  <c r="I976" i="3" s="1"/>
  <c r="H2283" i="2"/>
  <c r="J976" i="3" s="1"/>
  <c r="G1027" i="2"/>
  <c r="I1443" i="3" s="1"/>
  <c r="H1027" i="2"/>
  <c r="J1443" i="3" s="1"/>
  <c r="G1440" i="2"/>
  <c r="H1440" i="2"/>
  <c r="G1441" i="2"/>
  <c r="H1441" i="2"/>
  <c r="G1442" i="2"/>
  <c r="I1802" i="3" s="1"/>
  <c r="H1442" i="2"/>
  <c r="J1802" i="3" s="1"/>
  <c r="G836" i="2"/>
  <c r="I1444" i="3" s="1"/>
  <c r="H836" i="2"/>
  <c r="J1444" i="3" s="1"/>
  <c r="G4033" i="2"/>
  <c r="I222" i="3" s="1"/>
  <c r="H4033" i="2"/>
  <c r="J222" i="3" s="1"/>
  <c r="G2708" i="2"/>
  <c r="H2708" i="2"/>
  <c r="G4724" i="2"/>
  <c r="I3139" i="3" s="1"/>
  <c r="H4724" i="2"/>
  <c r="J3139" i="3" s="1"/>
  <c r="G3701" i="2"/>
  <c r="I1922" i="3" s="1"/>
  <c r="H3701" i="2"/>
  <c r="J1922" i="3" s="1"/>
  <c r="G602" i="2"/>
  <c r="H602" i="2"/>
  <c r="G837" i="2"/>
  <c r="I1445" i="3" s="1"/>
  <c r="H837" i="2"/>
  <c r="J1445" i="3" s="1"/>
  <c r="G1028" i="2"/>
  <c r="I207" i="3" s="1"/>
  <c r="H1028" i="2"/>
  <c r="J207" i="3" s="1"/>
  <c r="G2295" i="2"/>
  <c r="I1823" i="3" s="1"/>
  <c r="H2295" i="2"/>
  <c r="J1823" i="3" s="1"/>
  <c r="G54" i="2"/>
  <c r="H54" i="2"/>
  <c r="G1443" i="2"/>
  <c r="H1443" i="2"/>
  <c r="G188" i="2"/>
  <c r="H188" i="2"/>
  <c r="G838" i="2"/>
  <c r="H838" i="2"/>
  <c r="G1029" i="2"/>
  <c r="H1029" i="2"/>
  <c r="G3658" i="2"/>
  <c r="H3658" i="2"/>
  <c r="G4366" i="2"/>
  <c r="I2664" i="3" s="1"/>
  <c r="H4366" i="2"/>
  <c r="J2664" i="3" s="1"/>
  <c r="G578" i="2"/>
  <c r="H578" i="2"/>
  <c r="G1216" i="2"/>
  <c r="H1216" i="2"/>
  <c r="G1686" i="2"/>
  <c r="H1686" i="2"/>
  <c r="G2454" i="2"/>
  <c r="H2454" i="2"/>
  <c r="G3323" i="2"/>
  <c r="I1895" i="3" s="1"/>
  <c r="H3323" i="2"/>
  <c r="J1895" i="3" s="1"/>
  <c r="G2961" i="2"/>
  <c r="H2961" i="2"/>
  <c r="G4699" i="2"/>
  <c r="H4699" i="2"/>
  <c r="G4200" i="2"/>
  <c r="I1954" i="3" s="1"/>
  <c r="H4200" i="2"/>
  <c r="J1954" i="3" s="1"/>
  <c r="G3324" i="2"/>
  <c r="H3324" i="2"/>
  <c r="G2379" i="2"/>
  <c r="H2379" i="2"/>
  <c r="G2455" i="2"/>
  <c r="I1859" i="3" s="1"/>
  <c r="H2455" i="2"/>
  <c r="J1859" i="3" s="1"/>
  <c r="G3184" i="2"/>
  <c r="H3184" i="2"/>
  <c r="G4859" i="2"/>
  <c r="H4859" i="2"/>
  <c r="G254" i="2"/>
  <c r="H254" i="2"/>
  <c r="G1030" i="2"/>
  <c r="H1030" i="2"/>
  <c r="G3659" i="2"/>
  <c r="I2419" i="3" s="1"/>
  <c r="H3659" i="2"/>
  <c r="J2419" i="3" s="1"/>
  <c r="G3076" i="2"/>
  <c r="H3076" i="2"/>
  <c r="G476" i="2"/>
  <c r="I41" i="3" s="1"/>
  <c r="H476" i="2"/>
  <c r="J41" i="3" s="1"/>
  <c r="G648" i="2"/>
  <c r="H648" i="2"/>
  <c r="G2409" i="2"/>
  <c r="I1479" i="3" s="1"/>
  <c r="H2409" i="2"/>
  <c r="J1479" i="3" s="1"/>
  <c r="G579" i="2"/>
  <c r="H579" i="2"/>
  <c r="G1217" i="2"/>
  <c r="I936" i="3" s="1"/>
  <c r="H1217" i="2"/>
  <c r="J936" i="3" s="1"/>
  <c r="G4810" i="2"/>
  <c r="H4810" i="2"/>
  <c r="G4616" i="2"/>
  <c r="H4616" i="2"/>
  <c r="G4258" i="2"/>
  <c r="I1570" i="3" s="1"/>
  <c r="H4258" i="2"/>
  <c r="J1570" i="3" s="1"/>
  <c r="G465" i="2"/>
  <c r="I1179" i="3" s="1"/>
  <c r="H465" i="2"/>
  <c r="J1179" i="3" s="1"/>
  <c r="G3228" i="2"/>
  <c r="I2583" i="3" s="1"/>
  <c r="H3228" i="2"/>
  <c r="J2583" i="3" s="1"/>
  <c r="G4372" i="2"/>
  <c r="I3047" i="3" s="1"/>
  <c r="H4372" i="2"/>
  <c r="J3047" i="3" s="1"/>
  <c r="G1218" i="2"/>
  <c r="I58" i="3" s="1"/>
  <c r="H1218" i="2"/>
  <c r="J58" i="3" s="1"/>
  <c r="G147" i="2"/>
  <c r="H147" i="2"/>
  <c r="G1031" i="2"/>
  <c r="H1031" i="2"/>
  <c r="G3660" i="2"/>
  <c r="H3660" i="2"/>
  <c r="G3151" i="2"/>
  <c r="H3151" i="2"/>
  <c r="G4007" i="2"/>
  <c r="I2428" i="3" s="1"/>
  <c r="H4007" i="2"/>
  <c r="J2428" i="3" s="1"/>
  <c r="G4703" i="2"/>
  <c r="I2276" i="3" s="1"/>
  <c r="H4703" i="2"/>
  <c r="J2276" i="3" s="1"/>
  <c r="G2962" i="2"/>
  <c r="H2962" i="2"/>
  <c r="G2963" i="2"/>
  <c r="H2963" i="2"/>
  <c r="G411" i="2"/>
  <c r="I1185" i="3" s="1"/>
  <c r="H411" i="2"/>
  <c r="J1185" i="3" s="1"/>
  <c r="G148" i="2"/>
  <c r="H148" i="2"/>
  <c r="G580" i="2"/>
  <c r="I1803" i="3" s="1"/>
  <c r="H580" i="2"/>
  <c r="J1803" i="3" s="1"/>
  <c r="G302" i="2"/>
  <c r="I863" i="3" s="1"/>
  <c r="H302" i="2"/>
  <c r="J863" i="3" s="1"/>
  <c r="G3009" i="2"/>
  <c r="H3009" i="2"/>
  <c r="G3229" i="2"/>
  <c r="I2184" i="3" s="1"/>
  <c r="H3229" i="2"/>
  <c r="J2184" i="3" s="1"/>
  <c r="G839" i="2"/>
  <c r="H839" i="2"/>
  <c r="G2814" i="2"/>
  <c r="I1030" i="3" s="1"/>
  <c r="H2814" i="2"/>
  <c r="J1030" i="3" s="1"/>
  <c r="G4475" i="2"/>
  <c r="I2620" i="3" s="1"/>
  <c r="H4475" i="2"/>
  <c r="J2620" i="3" s="1"/>
  <c r="G1687" i="2"/>
  <c r="I937" i="3" s="1"/>
  <c r="H1687" i="2"/>
  <c r="J937" i="3" s="1"/>
  <c r="G21" i="2"/>
  <c r="H21" i="2"/>
  <c r="G266" i="2"/>
  <c r="I321" i="3" s="1"/>
  <c r="H266" i="2"/>
  <c r="J321" i="3" s="1"/>
  <c r="G1444" i="2"/>
  <c r="H1444" i="2"/>
  <c r="G31" i="2"/>
  <c r="H31" i="2"/>
  <c r="G33" i="2"/>
  <c r="I7" i="3" s="1"/>
  <c r="H33" i="2"/>
  <c r="J7" i="3" s="1"/>
  <c r="G2903" i="2"/>
  <c r="H2903" i="2"/>
  <c r="G2210" i="2"/>
  <c r="H2210" i="2"/>
  <c r="G1985" i="2"/>
  <c r="H1985" i="2"/>
  <c r="G305" i="2"/>
  <c r="I864" i="3" s="1"/>
  <c r="H305" i="2"/>
  <c r="J864" i="3" s="1"/>
  <c r="G1986" i="2"/>
  <c r="H1986" i="2"/>
  <c r="G1987" i="2"/>
  <c r="H1987" i="2"/>
  <c r="G3279" i="2"/>
  <c r="I2185" i="3" s="1"/>
  <c r="H3279" i="2"/>
  <c r="J2185" i="3" s="1"/>
  <c r="G4080" i="2"/>
  <c r="H4080" i="2"/>
  <c r="G3951" i="2"/>
  <c r="I174" i="3" s="1"/>
  <c r="H3951" i="2"/>
  <c r="J174" i="3" s="1"/>
  <c r="G4467" i="2"/>
  <c r="I2242" i="3" s="1"/>
  <c r="H4467" i="2"/>
  <c r="J2242" i="3" s="1"/>
  <c r="G2709" i="2"/>
  <c r="H2709" i="2"/>
  <c r="G2964" i="2"/>
  <c r="I2571" i="3" s="1"/>
  <c r="H2964" i="2"/>
  <c r="J2571" i="3" s="1"/>
  <c r="G1988" i="2"/>
  <c r="I938" i="3" s="1"/>
  <c r="H1988" i="2"/>
  <c r="J938" i="3" s="1"/>
  <c r="G1688" i="2"/>
  <c r="I939" i="3" s="1"/>
  <c r="H1688" i="2"/>
  <c r="J939" i="3" s="1"/>
  <c r="G1989" i="2"/>
  <c r="H1989" i="2"/>
  <c r="G2904" i="2"/>
  <c r="I2158" i="3" s="1"/>
  <c r="H2904" i="2"/>
  <c r="J2158" i="3" s="1"/>
  <c r="G4034" i="2"/>
  <c r="I2213" i="3" s="1"/>
  <c r="H4034" i="2"/>
  <c r="J2213" i="3" s="1"/>
  <c r="G3513" i="2"/>
  <c r="H3513" i="2"/>
  <c r="G4214" i="2"/>
  <c r="H4214" i="2"/>
  <c r="G2905" i="2"/>
  <c r="H2905" i="2"/>
  <c r="G4379" i="2"/>
  <c r="I1203" i="3" s="1"/>
  <c r="H4379" i="2"/>
  <c r="J1203" i="3" s="1"/>
  <c r="G4160" i="2"/>
  <c r="I168" i="3" s="1"/>
  <c r="H4160" i="2"/>
  <c r="J168" i="3" s="1"/>
  <c r="G2906" i="2"/>
  <c r="I157" i="3" s="1"/>
  <c r="H2906" i="2"/>
  <c r="J157" i="3" s="1"/>
  <c r="G4805" i="2"/>
  <c r="I2001" i="3" s="1"/>
  <c r="H4805" i="2"/>
  <c r="J2001" i="3" s="1"/>
  <c r="G3919" i="2"/>
  <c r="I1939" i="3" s="1"/>
  <c r="H3919" i="2"/>
  <c r="J1939" i="3" s="1"/>
  <c r="G3741" i="2"/>
  <c r="H3741" i="2"/>
  <c r="G518" i="2"/>
  <c r="I1804" i="3" s="1"/>
  <c r="H518" i="2"/>
  <c r="J1804" i="3" s="1"/>
  <c r="G491" i="2"/>
  <c r="I1805" i="3" s="1"/>
  <c r="H491" i="2"/>
  <c r="J1805" i="3" s="1"/>
  <c r="G2524" i="2"/>
  <c r="H2524" i="2"/>
  <c r="G3562" i="2"/>
  <c r="H3562" i="2"/>
  <c r="G2907" i="2"/>
  <c r="H2907" i="2"/>
  <c r="G3771" i="2"/>
  <c r="I2708" i="3" s="1"/>
  <c r="H3771" i="2"/>
  <c r="J2708" i="3" s="1"/>
  <c r="G4008" i="2"/>
  <c r="H4008" i="2"/>
  <c r="G3459" i="2"/>
  <c r="I2658" i="3" s="1"/>
  <c r="H3459" i="2"/>
  <c r="J2658" i="3" s="1"/>
  <c r="G4177" i="2"/>
  <c r="I2963" i="3" s="1"/>
  <c r="H4177" i="2"/>
  <c r="J2963" i="3" s="1"/>
  <c r="G4758" i="2"/>
  <c r="I2971" i="3" s="1"/>
  <c r="H4758" i="2"/>
  <c r="J2971" i="3" s="1"/>
  <c r="G2211" i="2"/>
  <c r="H2211" i="2"/>
  <c r="G5111" i="2"/>
  <c r="I3156" i="3" s="1"/>
  <c r="H5111" i="2"/>
  <c r="J3156" i="3" s="1"/>
  <c r="G3702" i="2"/>
  <c r="H3702" i="2"/>
  <c r="G3325" i="2"/>
  <c r="H3325" i="2"/>
  <c r="G1445" i="2"/>
  <c r="H1445" i="2"/>
  <c r="G1990" i="2"/>
  <c r="H1990" i="2"/>
  <c r="G2710" i="2"/>
  <c r="H2710" i="2"/>
  <c r="G2711" i="2"/>
  <c r="H2711" i="2"/>
  <c r="G3010" i="2"/>
  <c r="I2144" i="3" s="1"/>
  <c r="H3010" i="2"/>
  <c r="J2144" i="3" s="1"/>
  <c r="G2965" i="2"/>
  <c r="H2965" i="2"/>
  <c r="G2966" i="2"/>
  <c r="H2966" i="2"/>
  <c r="G2815" i="2"/>
  <c r="I1031" i="3" s="1"/>
  <c r="H2815" i="2"/>
  <c r="J1031" i="3" s="1"/>
  <c r="G4035" i="2"/>
  <c r="I1122" i="3" s="1"/>
  <c r="H4035" i="2"/>
  <c r="J1122" i="3" s="1"/>
  <c r="G2816" i="2"/>
  <c r="H2816" i="2"/>
  <c r="G1219" i="2"/>
  <c r="H1219" i="2"/>
  <c r="G501" i="2"/>
  <c r="H501" i="2"/>
  <c r="G4866" i="2"/>
  <c r="I63" i="3" s="1"/>
  <c r="H4866" i="2"/>
  <c r="J63" i="3" s="1"/>
  <c r="G3033" i="2"/>
  <c r="I172" i="3" s="1"/>
  <c r="H3033" i="2"/>
  <c r="J172" i="3" s="1"/>
  <c r="G39" i="2"/>
  <c r="H39" i="2"/>
  <c r="G2380" i="2"/>
  <c r="I2159" i="3" s="1"/>
  <c r="H2380" i="2"/>
  <c r="J2159" i="3" s="1"/>
  <c r="G4683" i="2"/>
  <c r="I2998" i="3" s="1"/>
  <c r="H4683" i="2"/>
  <c r="J2998" i="3" s="1"/>
  <c r="G3072" i="2"/>
  <c r="I331" i="3" s="1"/>
  <c r="H3072" i="2"/>
  <c r="J331" i="3" s="1"/>
  <c r="G3430" i="2"/>
  <c r="I3014" i="3" s="1"/>
  <c r="H3430" i="2"/>
  <c r="J3014" i="3" s="1"/>
  <c r="G2316" i="2"/>
  <c r="I298" i="3" s="1"/>
  <c r="H2316" i="2"/>
  <c r="J298" i="3" s="1"/>
  <c r="G1446" i="2"/>
  <c r="H1446" i="2"/>
  <c r="G3442" i="2"/>
  <c r="I3034" i="3" s="1"/>
  <c r="H3442" i="2"/>
  <c r="J3034" i="3" s="1"/>
  <c r="G338" i="2"/>
  <c r="H338" i="2"/>
  <c r="G2908" i="2"/>
  <c r="I2160" i="3" s="1"/>
  <c r="H2908" i="2"/>
  <c r="J2160" i="3" s="1"/>
  <c r="G1032" i="2"/>
  <c r="I1446" i="3" s="1"/>
  <c r="H1032" i="2"/>
  <c r="J1446" i="3" s="1"/>
  <c r="G1447" i="2"/>
  <c r="I940" i="3" s="1"/>
  <c r="H1447" i="2"/>
  <c r="J940" i="3" s="1"/>
  <c r="G1689" i="2"/>
  <c r="I941" i="3" s="1"/>
  <c r="H1689" i="2"/>
  <c r="J941" i="3" s="1"/>
  <c r="G4343" i="2"/>
  <c r="H4343" i="2"/>
  <c r="G3742" i="2"/>
  <c r="I164" i="3" s="1"/>
  <c r="H3742" i="2"/>
  <c r="J164" i="3" s="1"/>
  <c r="G1033" i="2"/>
  <c r="H1033" i="2"/>
  <c r="G2817" i="2"/>
  <c r="H2817" i="2"/>
  <c r="G2525" i="2"/>
  <c r="I1860" i="3" s="1"/>
  <c r="H2525" i="2"/>
  <c r="J1860" i="3" s="1"/>
  <c r="G4798" i="2"/>
  <c r="I3049" i="3" s="1"/>
  <c r="H4798" i="2"/>
  <c r="J3049" i="3" s="1"/>
  <c r="G3326" i="2"/>
  <c r="H3326" i="2"/>
  <c r="G3514" i="2"/>
  <c r="H3514" i="2"/>
  <c r="G3515" i="2"/>
  <c r="H3515" i="2"/>
  <c r="G2526" i="2"/>
  <c r="H2526" i="2"/>
  <c r="G15" i="2"/>
  <c r="H15" i="2"/>
  <c r="G840" i="2"/>
  <c r="H840" i="2"/>
  <c r="G1034" i="2"/>
  <c r="H1034" i="2"/>
  <c r="G3563" i="2"/>
  <c r="H3563" i="2"/>
  <c r="G4238" i="2"/>
  <c r="I2719" i="3" s="1"/>
  <c r="H4238" i="2"/>
  <c r="J2719" i="3" s="1"/>
  <c r="G3405" i="2"/>
  <c r="I2171" i="3" s="1"/>
  <c r="H3405" i="2"/>
  <c r="J2171" i="3" s="1"/>
  <c r="G3977" i="2"/>
  <c r="H3977" i="2"/>
  <c r="G5143" i="2"/>
  <c r="I2531" i="3" s="1"/>
  <c r="H5143" i="2"/>
  <c r="J2531" i="3" s="1"/>
  <c r="G5024" i="2"/>
  <c r="I2843" i="3" s="1"/>
  <c r="H5024" i="2"/>
  <c r="J2843" i="3" s="1"/>
  <c r="G2909" i="2"/>
  <c r="I1032" i="3" s="1"/>
  <c r="H2909" i="2"/>
  <c r="J1032" i="3" s="1"/>
  <c r="G4009" i="2"/>
  <c r="I1123" i="3" s="1"/>
  <c r="H4009" i="2"/>
  <c r="J1123" i="3" s="1"/>
  <c r="G1220" i="2"/>
  <c r="H1220" i="2"/>
  <c r="G371" i="2"/>
  <c r="I868" i="3" s="1"/>
  <c r="H371" i="2"/>
  <c r="J868" i="3" s="1"/>
  <c r="G4641" i="2"/>
  <c r="H4641" i="2"/>
  <c r="G3056" i="2"/>
  <c r="I2914" i="3" s="1"/>
  <c r="H3056" i="2"/>
  <c r="J2914" i="3" s="1"/>
  <c r="G3588" i="2"/>
  <c r="I1523" i="3" s="1"/>
  <c r="H3588" i="2"/>
  <c r="J1523" i="3" s="1"/>
  <c r="G3185" i="2"/>
  <c r="H3185" i="2"/>
  <c r="G2212" i="2"/>
  <c r="H2212" i="2"/>
  <c r="G4053" i="2"/>
  <c r="H4053" i="2"/>
  <c r="G2910" i="2"/>
  <c r="H2910" i="2"/>
  <c r="G2213" i="2"/>
  <c r="H2213" i="2"/>
  <c r="G1448" i="2"/>
  <c r="H1448" i="2"/>
  <c r="G3186" i="2"/>
  <c r="H3186" i="2"/>
  <c r="G2527" i="2"/>
  <c r="H2527" i="2"/>
  <c r="G4424" i="2"/>
  <c r="I2243" i="3" s="1"/>
  <c r="H4424" i="2"/>
  <c r="J2243" i="3" s="1"/>
  <c r="G4680" i="2"/>
  <c r="I1208" i="3" s="1"/>
  <c r="H4680" i="2"/>
  <c r="J1208" i="3" s="1"/>
  <c r="G649" i="2"/>
  <c r="H649" i="2"/>
  <c r="G4270" i="2"/>
  <c r="I2883" i="3" s="1"/>
  <c r="H4270" i="2"/>
  <c r="J2883" i="3" s="1"/>
  <c r="G4518" i="2"/>
  <c r="H4518" i="2"/>
  <c r="G2381" i="2"/>
  <c r="I1480" i="3" s="1"/>
  <c r="H2381" i="2"/>
  <c r="J1480" i="3" s="1"/>
  <c r="G1035" i="2"/>
  <c r="H1035" i="2"/>
  <c r="G841" i="2"/>
  <c r="H841" i="2"/>
  <c r="G3896" i="2"/>
  <c r="I1535" i="3" s="1"/>
  <c r="H3896" i="2"/>
  <c r="J1535" i="3" s="1"/>
  <c r="G3016" i="2"/>
  <c r="I2989" i="3" s="1"/>
  <c r="H3016" i="2"/>
  <c r="J2989" i="3" s="1"/>
  <c r="G2410" i="2"/>
  <c r="H2410" i="2"/>
  <c r="G722" i="2"/>
  <c r="H722" i="2"/>
  <c r="G354" i="2"/>
  <c r="H354" i="2"/>
  <c r="G519" i="2"/>
  <c r="I1806" i="3" s="1"/>
  <c r="H519" i="2"/>
  <c r="J1806" i="3" s="1"/>
  <c r="G355" i="2"/>
  <c r="I2369" i="3" s="1"/>
  <c r="H355" i="2"/>
  <c r="J2369" i="3" s="1"/>
  <c r="G3152" i="2"/>
  <c r="H3152" i="2"/>
  <c r="G1036" i="2"/>
  <c r="H1036" i="2"/>
  <c r="G2456" i="2"/>
  <c r="H2456" i="2"/>
  <c r="G2457" i="2"/>
  <c r="I1481" i="3" s="1"/>
  <c r="H2457" i="2"/>
  <c r="J1481" i="3" s="1"/>
  <c r="G2528" i="2"/>
  <c r="H2528" i="2"/>
  <c r="G3772" i="2"/>
  <c r="H3772" i="2"/>
  <c r="G650" i="2"/>
  <c r="I1447" i="3" s="1"/>
  <c r="H650" i="2"/>
  <c r="J1447" i="3" s="1"/>
  <c r="G2411" i="2"/>
  <c r="I1482" i="3" s="1"/>
  <c r="H2411" i="2"/>
  <c r="J1482" i="3" s="1"/>
  <c r="G581" i="2"/>
  <c r="H581" i="2"/>
  <c r="G4275" i="2"/>
  <c r="I1552" i="3" s="1"/>
  <c r="H4275" i="2"/>
  <c r="J1552" i="3" s="1"/>
  <c r="G4285" i="2"/>
  <c r="I2452" i="3" s="1"/>
  <c r="H4285" i="2"/>
  <c r="J2452" i="3" s="1"/>
  <c r="G1037" i="2"/>
  <c r="H1037" i="2"/>
  <c r="G1038" i="2"/>
  <c r="H1038" i="2"/>
  <c r="G1039" i="2"/>
  <c r="H1039" i="2"/>
  <c r="G651" i="2"/>
  <c r="I2134" i="3" s="1"/>
  <c r="H651" i="2"/>
  <c r="J2134" i="3" s="1"/>
  <c r="G2364" i="2"/>
  <c r="H2364" i="2"/>
  <c r="G3044" i="2"/>
  <c r="I2703" i="3" s="1"/>
  <c r="H3044" i="2"/>
  <c r="J2703" i="3" s="1"/>
  <c r="G2412" i="2"/>
  <c r="H2412" i="2"/>
  <c r="G3897" i="2"/>
  <c r="I2429" i="3" s="1"/>
  <c r="H3897" i="2"/>
  <c r="J2429" i="3" s="1"/>
  <c r="G4650" i="2"/>
  <c r="I1158" i="3" s="1"/>
  <c r="H4650" i="2"/>
  <c r="J1158" i="3" s="1"/>
  <c r="G433" i="2"/>
  <c r="H433" i="2"/>
  <c r="G652" i="2"/>
  <c r="H652" i="2"/>
  <c r="G269" i="2"/>
  <c r="I245" i="3" s="1"/>
  <c r="H269" i="2"/>
  <c r="J245" i="3" s="1"/>
  <c r="G2622" i="2"/>
  <c r="I158" i="3" s="1"/>
  <c r="H2622" i="2"/>
  <c r="J158" i="3" s="1"/>
  <c r="G1040" i="2"/>
  <c r="I1807" i="3" s="1"/>
  <c r="H1040" i="2"/>
  <c r="J1807" i="3" s="1"/>
  <c r="G431" i="2"/>
  <c r="H431" i="2"/>
  <c r="G2343" i="2"/>
  <c r="I1483" i="3" s="1"/>
  <c r="H2343" i="2"/>
  <c r="J1483" i="3" s="1"/>
  <c r="G18" i="2"/>
  <c r="H18" i="2"/>
  <c r="G1449" i="2"/>
  <c r="I942" i="3" s="1"/>
  <c r="H1449" i="2"/>
  <c r="J942" i="3" s="1"/>
  <c r="G2623" i="2"/>
  <c r="I1033" i="3" s="1"/>
  <c r="H2623" i="2"/>
  <c r="J1033" i="3" s="1"/>
  <c r="G2413" i="2"/>
  <c r="H2413" i="2"/>
  <c r="G3187" i="2"/>
  <c r="H3187" i="2"/>
  <c r="G2712" i="2"/>
  <c r="I2161" i="3" s="1"/>
  <c r="H2712" i="2"/>
  <c r="J2161" i="3" s="1"/>
  <c r="G4276" i="2"/>
  <c r="I1553" i="3" s="1"/>
  <c r="H4276" i="2"/>
  <c r="J1553" i="3" s="1"/>
  <c r="G4986" i="2"/>
  <c r="I2292" i="3" s="1"/>
  <c r="H4986" i="2"/>
  <c r="J2292" i="3" s="1"/>
  <c r="G3102" i="2"/>
  <c r="H3102" i="2"/>
  <c r="G4413" i="2"/>
  <c r="I1981" i="3" s="1"/>
  <c r="H4413" i="2"/>
  <c r="J1981" i="3" s="1"/>
  <c r="G2336" i="2"/>
  <c r="I2701" i="3" s="1"/>
  <c r="H2336" i="2"/>
  <c r="J2701" i="3" s="1"/>
  <c r="G2414" i="2"/>
  <c r="H2414" i="2"/>
  <c r="G4414" i="2"/>
  <c r="I3142" i="3" s="1"/>
  <c r="H4414" i="2"/>
  <c r="J3142" i="3" s="1"/>
  <c r="G4438" i="2"/>
  <c r="H4438" i="2"/>
  <c r="G3188" i="2"/>
  <c r="H3188" i="2"/>
  <c r="G842" i="2"/>
  <c r="H842" i="2"/>
  <c r="G653" i="2"/>
  <c r="H653" i="2"/>
  <c r="G320" i="2"/>
  <c r="H320" i="2"/>
  <c r="G3812" i="2"/>
  <c r="H3812" i="2"/>
  <c r="G1221" i="2"/>
  <c r="H1221" i="2"/>
  <c r="G2818" i="2"/>
  <c r="H2818" i="2"/>
  <c r="G2819" i="2"/>
  <c r="H2819" i="2"/>
  <c r="G1222" i="2"/>
  <c r="H1222" i="2"/>
  <c r="G1690" i="2"/>
  <c r="H1690" i="2"/>
  <c r="G1691" i="2"/>
  <c r="H1691" i="2"/>
  <c r="G1223" i="2"/>
  <c r="H1223" i="2"/>
  <c r="G3037" i="2"/>
  <c r="I1181" i="3" s="1"/>
  <c r="H3037" i="2"/>
  <c r="J1181" i="3" s="1"/>
  <c r="G4455" i="2"/>
  <c r="I2244" i="3" s="1"/>
  <c r="H4455" i="2"/>
  <c r="J2244" i="3" s="1"/>
  <c r="G1041" i="2"/>
  <c r="H1041" i="2"/>
  <c r="G3874" i="2"/>
  <c r="I2930" i="3" s="1"/>
  <c r="H3874" i="2"/>
  <c r="J2930" i="3" s="1"/>
  <c r="G4960" i="2"/>
  <c r="I2009" i="3" s="1"/>
  <c r="H4960" i="2"/>
  <c r="J2009" i="3" s="1"/>
  <c r="G3882" i="2"/>
  <c r="I2430" i="3" s="1"/>
  <c r="H3882" i="2"/>
  <c r="J2430" i="3" s="1"/>
  <c r="G2458" i="2"/>
  <c r="I303" i="3" s="1"/>
  <c r="H2458" i="2"/>
  <c r="J303" i="3" s="1"/>
  <c r="G654" i="2"/>
  <c r="H654" i="2"/>
  <c r="G1450" i="2"/>
  <c r="H1450" i="2"/>
  <c r="G341" i="2"/>
  <c r="I1193" i="3" s="1"/>
  <c r="H341" i="2"/>
  <c r="J1193" i="3" s="1"/>
  <c r="G24" i="2"/>
  <c r="H24" i="2"/>
  <c r="G36" i="2"/>
  <c r="I31" i="3" s="1"/>
  <c r="H36" i="2"/>
  <c r="J31" i="3" s="1"/>
  <c r="G3564" i="2"/>
  <c r="I1524" i="3" s="1"/>
  <c r="H3564" i="2"/>
  <c r="J1524" i="3" s="1"/>
  <c r="G2459" i="2"/>
  <c r="H2459" i="2"/>
  <c r="G4919" i="2"/>
  <c r="I2649" i="3" s="1"/>
  <c r="H4919" i="2"/>
  <c r="J2649" i="3" s="1"/>
  <c r="G3189" i="2"/>
  <c r="H3189" i="2"/>
  <c r="G5091" i="2"/>
  <c r="I1596" i="3" s="1"/>
  <c r="H5091" i="2"/>
  <c r="J1596" i="3" s="1"/>
  <c r="G843" i="2"/>
  <c r="H843" i="2"/>
  <c r="G479" i="2"/>
  <c r="I142" i="3" s="1"/>
  <c r="H479" i="2"/>
  <c r="J142" i="3" s="1"/>
  <c r="G1692" i="2"/>
  <c r="H1692" i="2"/>
  <c r="G1224" i="2"/>
  <c r="H1224" i="2"/>
  <c r="G1225" i="2"/>
  <c r="H1225" i="2"/>
  <c r="G4253" i="2"/>
  <c r="I2225" i="3" s="1"/>
  <c r="H4253" i="2"/>
  <c r="J2225" i="3" s="1"/>
  <c r="G3113" i="2"/>
  <c r="H3113" i="2"/>
  <c r="G3565" i="2"/>
  <c r="H3565" i="2"/>
  <c r="G4925" i="2"/>
  <c r="I2746" i="3" s="1"/>
  <c r="H4925" i="2"/>
  <c r="J2746" i="3" s="1"/>
  <c r="G723" i="2"/>
  <c r="H723" i="2"/>
  <c r="G1042" i="2"/>
  <c r="I1448" i="3" s="1"/>
  <c r="H1042" i="2"/>
  <c r="J1448" i="3" s="1"/>
  <c r="G1226" i="2"/>
  <c r="I1808" i="3" s="1"/>
  <c r="H1226" i="2"/>
  <c r="J1808" i="3" s="1"/>
  <c r="G1693" i="2"/>
  <c r="H1693" i="2"/>
  <c r="G2365" i="2"/>
  <c r="H2365" i="2"/>
  <c r="G4401" i="2"/>
  <c r="H4401" i="2"/>
  <c r="G434" i="2"/>
  <c r="H434" i="2"/>
  <c r="G3661" i="2"/>
  <c r="I1103" i="3" s="1"/>
  <c r="H3661" i="2"/>
  <c r="J1103" i="3" s="1"/>
  <c r="G1043" i="2"/>
  <c r="H1043" i="2"/>
  <c r="G1227" i="2"/>
  <c r="H1227" i="2"/>
  <c r="G3952" i="2"/>
  <c r="H3952" i="2"/>
  <c r="G655" i="2"/>
  <c r="H655" i="2"/>
  <c r="G4363" i="2"/>
  <c r="I2307" i="3" s="1"/>
  <c r="H4363" i="2"/>
  <c r="J2307" i="3" s="1"/>
  <c r="G510" i="2"/>
  <c r="H510" i="2"/>
  <c r="G3015" i="2"/>
  <c r="I235" i="3" s="1"/>
  <c r="H3015" i="2"/>
  <c r="J235" i="3" s="1"/>
  <c r="G3080" i="2"/>
  <c r="I1510" i="3" s="1"/>
  <c r="H3080" i="2"/>
  <c r="J1510" i="3" s="1"/>
  <c r="G2415" i="2"/>
  <c r="I2162" i="3" s="1"/>
  <c r="H2415" i="2"/>
  <c r="J2162" i="3" s="1"/>
  <c r="G1228" i="2"/>
  <c r="H1228" i="2"/>
  <c r="G1451" i="2"/>
  <c r="H1451" i="2"/>
  <c r="G2713" i="2"/>
  <c r="I1034" i="3" s="1"/>
  <c r="H2713" i="2"/>
  <c r="J1034" i="3" s="1"/>
  <c r="G1452" i="2"/>
  <c r="I1809" i="3" s="1"/>
  <c r="H1452" i="2"/>
  <c r="J1809" i="3" s="1"/>
  <c r="G3978" i="2"/>
  <c r="H3978" i="2"/>
  <c r="G4778" i="2"/>
  <c r="I2822" i="3" s="1"/>
  <c r="H4778" i="2"/>
  <c r="J2822" i="3" s="1"/>
  <c r="G342" i="2"/>
  <c r="H342" i="2"/>
  <c r="G1453" i="2"/>
  <c r="H1453" i="2"/>
  <c r="G19" i="2"/>
  <c r="H19" i="2"/>
  <c r="G3327" i="2"/>
  <c r="I307" i="3" s="1"/>
  <c r="H3327" i="2"/>
  <c r="J307" i="3" s="1"/>
  <c r="G4425" i="2"/>
  <c r="I2245" i="3" s="1"/>
  <c r="H4425" i="2"/>
  <c r="J2245" i="3" s="1"/>
  <c r="G603" i="2"/>
  <c r="H603" i="2"/>
  <c r="G724" i="2"/>
  <c r="H724" i="2"/>
  <c r="G2624" i="2"/>
  <c r="H2624" i="2"/>
  <c r="G1454" i="2"/>
  <c r="I10" i="3" s="1"/>
  <c r="H1454" i="2"/>
  <c r="J10" i="3" s="1"/>
  <c r="G3920" i="2"/>
  <c r="H3920" i="2"/>
  <c r="G1455" i="2"/>
  <c r="H1455" i="2"/>
  <c r="G844" i="2"/>
  <c r="H844" i="2"/>
  <c r="G2291" i="2"/>
  <c r="H2291" i="2"/>
  <c r="G5149" i="2"/>
  <c r="I3138" i="3" s="1"/>
  <c r="H5149" i="2"/>
  <c r="J3138" i="3" s="1"/>
  <c r="G4611" i="2"/>
  <c r="I1207" i="3" s="1"/>
  <c r="H4611" i="2"/>
  <c r="J1207" i="3" s="1"/>
  <c r="G3280" i="2"/>
  <c r="H3280" i="2"/>
  <c r="G382" i="2"/>
  <c r="H382" i="2"/>
  <c r="G1456" i="2"/>
  <c r="H1456" i="2"/>
  <c r="G4145" i="2"/>
  <c r="I217" i="3" s="1"/>
  <c r="H4145" i="2"/>
  <c r="J217" i="3" s="1"/>
  <c r="G1044" i="2"/>
  <c r="H1044" i="2"/>
  <c r="G4669" i="2"/>
  <c r="I2524" i="3" s="1"/>
  <c r="H4669" i="2"/>
  <c r="J2524" i="3" s="1"/>
  <c r="G2366" i="2"/>
  <c r="I1484" i="3" s="1"/>
  <c r="H2366" i="2"/>
  <c r="J1484" i="3" s="1"/>
  <c r="G3703" i="2"/>
  <c r="H3703" i="2"/>
  <c r="G4893" i="2"/>
  <c r="I3143" i="3" s="1"/>
  <c r="H4893" i="2"/>
  <c r="J3143" i="3" s="1"/>
  <c r="G2382" i="2"/>
  <c r="H2382" i="2"/>
  <c r="G725" i="2"/>
  <c r="I1810" i="3" s="1"/>
  <c r="H725" i="2"/>
  <c r="J1810" i="3" s="1"/>
  <c r="G4598" i="2"/>
  <c r="I2768" i="3" s="1"/>
  <c r="H4598" i="2"/>
  <c r="J2768" i="3" s="1"/>
  <c r="G4233" i="2"/>
  <c r="I2801" i="3" s="1"/>
  <c r="H4233" i="2"/>
  <c r="J2801" i="3" s="1"/>
  <c r="G4989" i="2"/>
  <c r="H4989" i="2"/>
  <c r="G3367" i="2"/>
  <c r="H3367" i="2"/>
  <c r="G604" i="2"/>
  <c r="H604" i="2"/>
  <c r="G272" i="2"/>
  <c r="I200" i="3" s="1"/>
  <c r="H272" i="2"/>
  <c r="J200" i="3" s="1"/>
  <c r="G3230" i="2"/>
  <c r="H3230" i="2"/>
  <c r="G1694" i="2"/>
  <c r="H1694" i="2"/>
  <c r="G2625" i="2"/>
  <c r="H2625" i="2"/>
  <c r="G1457" i="2"/>
  <c r="H1457" i="2"/>
  <c r="G4948" i="2"/>
  <c r="H4948" i="2"/>
  <c r="G2967" i="2"/>
  <c r="H2967" i="2"/>
  <c r="G66" i="2"/>
  <c r="I32" i="3" s="1"/>
  <c r="H66" i="2"/>
  <c r="J32" i="3" s="1"/>
  <c r="G2968" i="2"/>
  <c r="I2145" i="3" s="1"/>
  <c r="H2968" i="2"/>
  <c r="J2145" i="3" s="1"/>
  <c r="G3406" i="2"/>
  <c r="H3406" i="2"/>
  <c r="G418" i="2"/>
  <c r="I139" i="3" s="1"/>
  <c r="H418" i="2"/>
  <c r="J139" i="3" s="1"/>
  <c r="G3038" i="2"/>
  <c r="I370" i="3" s="1"/>
  <c r="H3038" i="2"/>
  <c r="J370" i="3" s="1"/>
  <c r="G4337" i="2"/>
  <c r="I1142" i="3" s="1"/>
  <c r="H4337" i="2"/>
  <c r="J1142" i="3" s="1"/>
  <c r="G4864" i="2"/>
  <c r="I2285" i="3" s="1"/>
  <c r="H4864" i="2"/>
  <c r="J2285" i="3" s="1"/>
  <c r="G221" i="2"/>
  <c r="H221" i="2"/>
  <c r="G845" i="2"/>
  <c r="I1449" i="3" s="1"/>
  <c r="H845" i="2"/>
  <c r="J1449" i="3" s="1"/>
  <c r="G2911" i="2"/>
  <c r="I1861" i="3" s="1"/>
  <c r="H2911" i="2"/>
  <c r="J1861" i="3" s="1"/>
  <c r="G222" i="2"/>
  <c r="H222" i="2"/>
  <c r="G1991" i="2"/>
  <c r="H1991" i="2"/>
  <c r="G4831" i="2"/>
  <c r="I2485" i="3" s="1"/>
  <c r="H4831" i="2"/>
  <c r="J2485" i="3" s="1"/>
  <c r="G3773" i="2"/>
  <c r="I2420" i="3" s="1"/>
  <c r="H3773" i="2"/>
  <c r="J2420" i="3" s="1"/>
  <c r="G4585" i="2"/>
  <c r="I2467" i="3" s="1"/>
  <c r="H4585" i="2"/>
  <c r="J2467" i="3" s="1"/>
  <c r="G2626" i="2"/>
  <c r="H2626" i="2"/>
  <c r="G4456" i="2"/>
  <c r="I2937" i="3" s="1"/>
  <c r="H4456" i="2"/>
  <c r="J2937" i="3" s="1"/>
  <c r="G1045" i="2"/>
  <c r="H1045" i="2"/>
  <c r="G4912" i="2"/>
  <c r="I3101" i="3" s="1"/>
  <c r="H4912" i="2"/>
  <c r="J3101" i="3" s="1"/>
  <c r="G5139" i="2"/>
  <c r="I3057" i="3" s="1"/>
  <c r="H5139" i="2"/>
  <c r="J3057" i="3" s="1"/>
  <c r="G4704" i="2"/>
  <c r="I2474" i="3" s="1"/>
  <c r="H4704" i="2"/>
  <c r="J2474" i="3" s="1"/>
  <c r="G3434" i="2"/>
  <c r="I2315" i="3" s="1"/>
  <c r="H3434" i="2"/>
  <c r="J2315" i="3" s="1"/>
  <c r="G448" i="2"/>
  <c r="I876" i="3" s="1"/>
  <c r="H448" i="2"/>
  <c r="J876" i="3" s="1"/>
  <c r="G372" i="2"/>
  <c r="I288" i="3" s="1"/>
  <c r="H372" i="2"/>
  <c r="J288" i="3" s="1"/>
  <c r="G189" i="2"/>
  <c r="I859" i="3" s="1"/>
  <c r="H189" i="2"/>
  <c r="J859" i="3" s="1"/>
  <c r="G120" i="2"/>
  <c r="I1400" i="3" s="1"/>
  <c r="H120" i="2"/>
  <c r="J1400" i="3" s="1"/>
  <c r="G281" i="2"/>
  <c r="I131" i="3" s="1"/>
  <c r="H281" i="2"/>
  <c r="J131" i="3" s="1"/>
  <c r="G1695" i="2"/>
  <c r="H1695" i="2"/>
  <c r="G3011" i="2"/>
  <c r="H3011" i="2"/>
  <c r="G1696" i="2"/>
  <c r="H1696" i="2"/>
  <c r="G250" i="2"/>
  <c r="H250" i="2"/>
  <c r="G1458" i="2"/>
  <c r="H1458" i="2"/>
  <c r="G1992" i="2"/>
  <c r="H1992" i="2"/>
  <c r="G4068" i="2"/>
  <c r="I424" i="3" s="1"/>
  <c r="H4068" i="2"/>
  <c r="J424" i="3" s="1"/>
  <c r="G4812" i="2"/>
  <c r="I2282" i="3" s="1"/>
  <c r="H4812" i="2"/>
  <c r="J2282" i="3" s="1"/>
  <c r="G4874" i="2"/>
  <c r="I3100" i="3" s="1"/>
  <c r="H4874" i="2"/>
  <c r="J3100" i="3" s="1"/>
  <c r="G356" i="2"/>
  <c r="I1755" i="3" s="1"/>
  <c r="H356" i="2"/>
  <c r="J1755" i="3" s="1"/>
  <c r="G3743" i="2"/>
  <c r="H3743" i="2"/>
  <c r="G2820" i="2"/>
  <c r="H2820" i="2"/>
  <c r="G3867" i="2"/>
  <c r="I2207" i="3" s="1"/>
  <c r="H3867" i="2"/>
  <c r="J2207" i="3" s="1"/>
  <c r="G2214" i="2"/>
  <c r="H2214" i="2"/>
  <c r="G1993" i="2"/>
  <c r="H1993" i="2"/>
  <c r="G1697" i="2"/>
  <c r="H1697" i="2"/>
  <c r="G2215" i="2"/>
  <c r="H2215" i="2"/>
  <c r="G4054" i="2"/>
  <c r="I1928" i="3" s="1"/>
  <c r="H4054" i="2"/>
  <c r="J1928" i="3" s="1"/>
  <c r="G3516" i="2"/>
  <c r="H3516" i="2"/>
  <c r="G1229" i="2"/>
  <c r="H1229" i="2"/>
  <c r="G3662" i="2"/>
  <c r="H3662" i="2"/>
  <c r="G3407" i="2"/>
  <c r="H3407" i="2"/>
  <c r="G3036" i="2"/>
  <c r="I2789" i="3" s="1"/>
  <c r="H3036" i="2"/>
  <c r="J2789" i="3" s="1"/>
  <c r="G3540" i="2"/>
  <c r="H3540" i="2"/>
  <c r="G4770" i="2"/>
  <c r="I2846" i="3" s="1"/>
  <c r="H4770" i="2"/>
  <c r="J2846" i="3" s="1"/>
  <c r="G4324" i="2"/>
  <c r="H4324" i="2"/>
  <c r="G1230" i="2"/>
  <c r="I943" i="3" s="1"/>
  <c r="H1230" i="2"/>
  <c r="J943" i="3" s="1"/>
  <c r="G3433" i="2"/>
  <c r="I1590" i="3" s="1"/>
  <c r="H3433" i="2"/>
  <c r="J1590" i="3" s="1"/>
  <c r="G5096" i="2"/>
  <c r="I366" i="3" s="1"/>
  <c r="H5096" i="2"/>
  <c r="J366" i="3" s="1"/>
  <c r="G3862" i="2"/>
  <c r="I1201" i="3" s="1"/>
  <c r="H3862" i="2"/>
  <c r="J1201" i="3" s="1"/>
  <c r="G2714" i="2"/>
  <c r="H2714" i="2"/>
  <c r="G1698" i="2"/>
  <c r="H1698" i="2"/>
  <c r="G2969" i="2"/>
  <c r="H2969" i="2"/>
  <c r="G408" i="2"/>
  <c r="I253" i="3" s="1"/>
  <c r="H408" i="2"/>
  <c r="J253" i="3" s="1"/>
  <c r="G4297" i="2"/>
  <c r="H4297" i="2"/>
  <c r="G2627" i="2"/>
  <c r="H2627" i="2"/>
  <c r="G2912" i="2"/>
  <c r="H2912" i="2"/>
  <c r="G4717" i="2"/>
  <c r="I1159" i="3" s="1"/>
  <c r="H4717" i="2"/>
  <c r="J1159" i="3" s="1"/>
  <c r="G3408" i="2"/>
  <c r="H3408" i="2"/>
  <c r="G1699" i="2"/>
  <c r="H1699" i="2"/>
  <c r="G2821" i="2"/>
  <c r="H2821" i="2"/>
  <c r="G3517" i="2"/>
  <c r="H3517" i="2"/>
  <c r="G4483" i="2"/>
  <c r="I2459" i="3" s="1"/>
  <c r="H4483" i="2"/>
  <c r="J2459" i="3" s="1"/>
  <c r="G846" i="2"/>
  <c r="H846" i="2"/>
  <c r="G3799" i="2"/>
  <c r="H3799" i="2"/>
  <c r="G4010" i="2"/>
  <c r="I1124" i="3" s="1"/>
  <c r="H4010" i="2"/>
  <c r="J1124" i="3" s="1"/>
  <c r="G4146" i="2"/>
  <c r="H4146" i="2"/>
  <c r="G4310" i="2"/>
  <c r="I3046" i="3" s="1"/>
  <c r="H4310" i="2"/>
  <c r="J3046" i="3" s="1"/>
  <c r="G289" i="2"/>
  <c r="I132" i="3" s="1"/>
  <c r="H289" i="2"/>
  <c r="J132" i="3" s="1"/>
  <c r="G1700" i="2"/>
  <c r="H1700" i="2"/>
  <c r="G847" i="2"/>
  <c r="H847" i="2"/>
  <c r="G3153" i="2"/>
  <c r="H3153" i="2"/>
  <c r="G4735" i="2"/>
  <c r="I3087" i="3" s="1"/>
  <c r="H4735" i="2"/>
  <c r="J3087" i="3" s="1"/>
  <c r="G2367" i="2"/>
  <c r="H2367" i="2"/>
  <c r="G656" i="2"/>
  <c r="H656" i="2"/>
  <c r="G2628" i="2"/>
  <c r="H2628" i="2"/>
  <c r="G4793" i="2"/>
  <c r="I2940" i="3" s="1"/>
  <c r="H4793" i="2"/>
  <c r="J2940" i="3" s="1"/>
  <c r="G3231" i="2"/>
  <c r="I1076" i="3" s="1"/>
  <c r="H3231" i="2"/>
  <c r="J1076" i="3" s="1"/>
  <c r="G2822" i="2"/>
  <c r="I1035" i="3" s="1"/>
  <c r="H2822" i="2"/>
  <c r="J1035" i="3" s="1"/>
  <c r="G1231" i="2"/>
  <c r="H1231" i="2"/>
  <c r="G3368" i="2"/>
  <c r="H3368" i="2"/>
  <c r="G1701" i="2"/>
  <c r="H1701" i="2"/>
  <c r="G2823" i="2"/>
  <c r="I1036" i="3" s="1"/>
  <c r="H2823" i="2"/>
  <c r="J1036" i="3" s="1"/>
  <c r="G4147" i="2"/>
  <c r="I2605" i="3" s="1"/>
  <c r="H4147" i="2"/>
  <c r="J2605" i="3" s="1"/>
  <c r="G1232" i="2"/>
  <c r="H1232" i="2"/>
  <c r="G3281" i="2"/>
  <c r="H3281" i="2"/>
  <c r="G1046" i="2"/>
  <c r="H1046" i="2"/>
  <c r="G3232" i="2"/>
  <c r="H3232" i="2"/>
  <c r="G4388" i="2"/>
  <c r="I2951" i="3" s="1"/>
  <c r="H4388" i="2"/>
  <c r="J2951" i="3" s="1"/>
  <c r="G726" i="2"/>
  <c r="I1450" i="3" s="1"/>
  <c r="H726" i="2"/>
  <c r="J1450" i="3" s="1"/>
  <c r="G1233" i="2"/>
  <c r="H1233" i="2"/>
  <c r="G3898" i="2"/>
  <c r="I5" i="3" s="1"/>
  <c r="H3898" i="2"/>
  <c r="J5" i="3" s="1"/>
  <c r="G2824" i="2"/>
  <c r="I2163" i="3" s="1"/>
  <c r="H2824" i="2"/>
  <c r="J2163" i="3" s="1"/>
  <c r="G4338" i="2"/>
  <c r="I1143" i="3" s="1"/>
  <c r="H4338" i="2"/>
  <c r="J1143" i="3" s="1"/>
  <c r="G4178" i="2"/>
  <c r="I2800" i="3" s="1"/>
  <c r="H4178" i="2"/>
  <c r="J2800" i="3" s="1"/>
  <c r="G5146" i="2"/>
  <c r="I2907" i="3" s="1"/>
  <c r="H5146" i="2"/>
  <c r="J2907" i="3" s="1"/>
  <c r="G3953" i="2"/>
  <c r="H3953" i="2"/>
  <c r="G5197" i="2"/>
  <c r="I3153" i="3" s="1"/>
  <c r="H5197" i="2"/>
  <c r="J3153" i="3" s="1"/>
  <c r="G1459" i="2"/>
  <c r="H1459" i="2"/>
  <c r="G1460" i="2"/>
  <c r="H1460" i="2"/>
  <c r="G174" i="2"/>
  <c r="H174" i="2"/>
  <c r="G3813" i="2"/>
  <c r="I2194" i="3" s="1"/>
  <c r="H3813" i="2"/>
  <c r="J2194" i="3" s="1"/>
  <c r="G1994" i="2"/>
  <c r="H1994" i="2"/>
  <c r="G4179" i="2"/>
  <c r="I356" i="3" s="1"/>
  <c r="H4179" i="2"/>
  <c r="J356" i="3" s="1"/>
  <c r="G5145" i="2"/>
  <c r="I1569" i="3" s="1"/>
  <c r="H5145" i="2"/>
  <c r="J1569" i="3" s="1"/>
  <c r="G4161" i="2"/>
  <c r="I1202" i="3" s="1"/>
  <c r="H4161" i="2"/>
  <c r="J1202" i="3" s="1"/>
  <c r="G2529" i="2"/>
  <c r="H2529" i="2"/>
  <c r="G5162" i="2"/>
  <c r="I1623" i="3" s="1"/>
  <c r="H5162" i="2"/>
  <c r="J1623" i="3" s="1"/>
  <c r="G2715" i="2"/>
  <c r="H2715" i="2"/>
  <c r="G1047" i="2"/>
  <c r="H1047" i="2"/>
  <c r="G4298" i="2"/>
  <c r="I1554" i="3" s="1"/>
  <c r="H4298" i="2"/>
  <c r="J1554" i="3" s="1"/>
  <c r="G3663" i="2"/>
  <c r="H3663" i="2"/>
  <c r="G4180" i="2"/>
  <c r="I1955" i="3" s="1"/>
  <c r="H4180" i="2"/>
  <c r="J1955" i="3" s="1"/>
  <c r="G4468" i="2"/>
  <c r="I2967" i="3" s="1"/>
  <c r="H4468" i="2"/>
  <c r="J2967" i="3" s="1"/>
  <c r="G4246" i="2"/>
  <c r="I2935" i="3" s="1"/>
  <c r="H4246" i="2"/>
  <c r="J2935" i="3" s="1"/>
  <c r="G3190" i="2"/>
  <c r="I1511" i="3" s="1"/>
  <c r="H3190" i="2"/>
  <c r="J1511" i="3" s="1"/>
  <c r="G1048" i="2"/>
  <c r="H1048" i="2"/>
  <c r="G560" i="2"/>
  <c r="I2381" i="3" s="1"/>
  <c r="H560" i="2"/>
  <c r="J2381" i="3" s="1"/>
  <c r="G121" i="2"/>
  <c r="H121" i="2"/>
  <c r="G2716" i="2"/>
  <c r="H2716" i="2"/>
  <c r="G3615" i="2"/>
  <c r="H3615" i="2"/>
  <c r="G3369" i="2"/>
  <c r="H3369" i="2"/>
  <c r="G848" i="2"/>
  <c r="H848" i="2"/>
  <c r="G4148" i="2"/>
  <c r="I1544" i="3" s="1"/>
  <c r="H4148" i="2"/>
  <c r="J1544" i="3" s="1"/>
  <c r="G1702" i="2"/>
  <c r="H1702" i="2"/>
  <c r="G2460" i="2"/>
  <c r="H2460" i="2"/>
  <c r="G4900" i="2"/>
  <c r="I2898" i="3" s="1"/>
  <c r="H4900" i="2"/>
  <c r="J2898" i="3" s="1"/>
  <c r="G3191" i="2"/>
  <c r="H3191" i="2"/>
  <c r="G3192" i="2"/>
  <c r="H3192" i="2"/>
  <c r="G4549" i="2"/>
  <c r="I2624" i="3" s="1"/>
  <c r="H4549" i="2"/>
  <c r="J2624" i="3" s="1"/>
  <c r="G4096" i="2"/>
  <c r="I2933" i="3" s="1"/>
  <c r="H4096" i="2"/>
  <c r="J2933" i="3" s="1"/>
  <c r="G3128" i="2"/>
  <c r="I2877" i="3" s="1"/>
  <c r="H3128" i="2"/>
  <c r="J2877" i="3" s="1"/>
  <c r="G4904" i="2"/>
  <c r="I2324" i="3" s="1"/>
  <c r="H4904" i="2"/>
  <c r="J2324" i="3" s="1"/>
  <c r="G4590" i="2"/>
  <c r="I2956" i="3" s="1"/>
  <c r="H4590" i="2"/>
  <c r="J2956" i="3" s="1"/>
  <c r="G5070" i="2"/>
  <c r="I3128" i="3" s="1"/>
  <c r="H5070" i="2"/>
  <c r="J3128" i="3" s="1"/>
  <c r="G1049" i="2"/>
  <c r="H1049" i="2"/>
  <c r="G4716" i="2"/>
  <c r="I2818" i="3" s="1"/>
  <c r="H4716" i="2"/>
  <c r="J2818" i="3" s="1"/>
  <c r="G2530" i="2"/>
  <c r="I1485" i="3" s="1"/>
  <c r="H2530" i="2"/>
  <c r="J1485" i="3" s="1"/>
  <c r="G3233" i="2"/>
  <c r="I1599" i="3" s="1"/>
  <c r="H3233" i="2"/>
  <c r="J1599" i="3" s="1"/>
  <c r="G727" i="2"/>
  <c r="H727" i="2"/>
  <c r="G2383" i="2"/>
  <c r="H2383" i="2"/>
  <c r="G3589" i="2"/>
  <c r="H3589" i="2"/>
  <c r="G3744" i="2"/>
  <c r="H3744" i="2"/>
  <c r="G502" i="2"/>
  <c r="H502" i="2"/>
  <c r="G2717" i="2"/>
  <c r="H2717" i="2"/>
  <c r="G4620" i="2"/>
  <c r="H4620" i="2"/>
  <c r="G1234" i="2"/>
  <c r="H1234" i="2"/>
  <c r="G2384" i="2"/>
  <c r="H2384" i="2"/>
  <c r="G3029" i="2"/>
  <c r="I2575" i="3" s="1"/>
  <c r="H3029" i="2"/>
  <c r="J2575" i="3" s="1"/>
  <c r="G4439" i="2"/>
  <c r="I36" i="3" s="1"/>
  <c r="H4439" i="2"/>
  <c r="J36" i="3" s="1"/>
  <c r="G4926" i="2"/>
  <c r="H4926" i="2"/>
  <c r="G1461" i="2"/>
  <c r="I1811" i="3" s="1"/>
  <c r="H1461" i="2"/>
  <c r="J1811" i="3" s="1"/>
  <c r="G4784" i="2"/>
  <c r="I2000" i="3" s="1"/>
  <c r="H4784" i="2"/>
  <c r="J2000" i="3" s="1"/>
  <c r="G4106" i="2"/>
  <c r="I1956" i="3" s="1"/>
  <c r="H4106" i="2"/>
  <c r="J1956" i="3" s="1"/>
  <c r="G4519" i="2"/>
  <c r="I2995" i="3" s="1"/>
  <c r="H4519" i="2"/>
  <c r="J2995" i="3" s="1"/>
  <c r="G4877" i="2"/>
  <c r="H4877" i="2"/>
  <c r="G3590" i="2"/>
  <c r="H3590" i="2"/>
  <c r="G2461" i="2"/>
  <c r="H2461" i="2"/>
  <c r="G657" i="2"/>
  <c r="H657" i="2"/>
  <c r="G3883" i="2"/>
  <c r="H3883" i="2"/>
  <c r="G605" i="2"/>
  <c r="H605" i="2"/>
  <c r="G728" i="2"/>
  <c r="I1451" i="3" s="1"/>
  <c r="H728" i="2"/>
  <c r="J1451" i="3" s="1"/>
  <c r="G3081" i="2"/>
  <c r="I1609" i="3" s="1"/>
  <c r="H3081" i="2"/>
  <c r="J1609" i="3" s="1"/>
  <c r="G75" i="2"/>
  <c r="H75" i="2"/>
  <c r="G658" i="2"/>
  <c r="H658" i="2"/>
  <c r="G296" i="2"/>
  <c r="I65" i="3" s="1"/>
  <c r="H296" i="2"/>
  <c r="J65" i="3" s="1"/>
  <c r="G481" i="2"/>
  <c r="I326" i="3" s="1"/>
  <c r="H481" i="2"/>
  <c r="J326" i="3" s="1"/>
  <c r="G729" i="2"/>
  <c r="H729" i="2"/>
  <c r="G2292" i="2"/>
  <c r="H2292" i="2"/>
  <c r="G543" i="2"/>
  <c r="H543" i="2"/>
  <c r="G546" i="2"/>
  <c r="H546" i="2"/>
  <c r="G550" i="2"/>
  <c r="H550" i="2"/>
  <c r="G3096" i="2"/>
  <c r="H3096" i="2"/>
  <c r="G606" i="2"/>
  <c r="H606" i="2"/>
  <c r="G730" i="2"/>
  <c r="H730" i="2"/>
  <c r="G731" i="2"/>
  <c r="H731" i="2"/>
  <c r="G3154" i="2"/>
  <c r="H3154" i="2"/>
  <c r="G122" i="2"/>
  <c r="H122" i="2"/>
  <c r="G495" i="2"/>
  <c r="I208" i="3" s="1"/>
  <c r="H495" i="2"/>
  <c r="J208" i="3" s="1"/>
  <c r="G607" i="2"/>
  <c r="H607" i="2"/>
  <c r="G3875" i="2"/>
  <c r="I1536" i="3" s="1"/>
  <c r="H3875" i="2"/>
  <c r="J1536" i="3" s="1"/>
  <c r="G659" i="2"/>
  <c r="H659" i="2"/>
  <c r="G4426" i="2"/>
  <c r="I1558" i="3" s="1"/>
  <c r="H4426" i="2"/>
  <c r="J1558" i="3" s="1"/>
  <c r="G3099" i="2"/>
  <c r="I1896" i="3" s="1"/>
  <c r="H3099" i="2"/>
  <c r="J1896" i="3" s="1"/>
  <c r="G4107" i="2"/>
  <c r="I1545" i="3" s="1"/>
  <c r="H4107" i="2"/>
  <c r="J1545" i="3" s="1"/>
  <c r="G2385" i="2"/>
  <c r="H2385" i="2"/>
  <c r="G2368" i="2"/>
  <c r="I1862" i="3" s="1"/>
  <c r="H2368" i="2"/>
  <c r="J1862" i="3" s="1"/>
  <c r="G415" i="2"/>
  <c r="H415" i="2"/>
  <c r="G3114" i="2"/>
  <c r="H3114" i="2"/>
  <c r="G4840" i="2"/>
  <c r="I2003" i="3" s="1"/>
  <c r="H4840" i="2"/>
  <c r="J2003" i="3" s="1"/>
  <c r="G3591" i="2"/>
  <c r="H3591" i="2"/>
  <c r="G4440" i="2"/>
  <c r="I1147" i="3" s="1"/>
  <c r="H4440" i="2"/>
  <c r="J1147" i="3" s="1"/>
  <c r="G4299" i="2"/>
  <c r="I1972" i="3" s="1"/>
  <c r="H4299" i="2"/>
  <c r="J1972" i="3" s="1"/>
  <c r="G3566" i="2"/>
  <c r="H3566" i="2"/>
  <c r="G849" i="2"/>
  <c r="I1452" i="3" s="1"/>
  <c r="H849" i="2"/>
  <c r="J1452" i="3" s="1"/>
  <c r="G4602" i="2"/>
  <c r="I2666" i="3" s="1"/>
  <c r="H4602" i="2"/>
  <c r="J2666" i="3" s="1"/>
  <c r="G3095" i="2"/>
  <c r="H3095" i="2"/>
  <c r="G2462" i="2"/>
  <c r="I1486" i="3" s="1"/>
  <c r="H2462" i="2"/>
  <c r="J1486" i="3" s="1"/>
  <c r="G4149" i="2"/>
  <c r="I1957" i="3" s="1"/>
  <c r="H4149" i="2"/>
  <c r="J1957" i="3" s="1"/>
  <c r="G2386" i="2"/>
  <c r="I211" i="3" s="1"/>
  <c r="H2386" i="2"/>
  <c r="J211" i="3" s="1"/>
  <c r="G3234" i="2"/>
  <c r="I2186" i="3" s="1"/>
  <c r="H3234" i="2"/>
  <c r="J2186" i="3" s="1"/>
  <c r="G2531" i="2"/>
  <c r="I2572" i="3" s="1"/>
  <c r="H2531" i="2"/>
  <c r="J2572" i="3" s="1"/>
  <c r="G4956" i="2"/>
  <c r="I2010" i="3" s="1"/>
  <c r="H4956" i="2"/>
  <c r="J2010" i="3" s="1"/>
  <c r="G4677" i="2"/>
  <c r="I2737" i="3" s="1"/>
  <c r="H4677" i="2"/>
  <c r="J2737" i="3" s="1"/>
  <c r="G608" i="2"/>
  <c r="H608" i="2"/>
  <c r="G3825" i="2"/>
  <c r="H3825" i="2"/>
  <c r="G4364" i="2"/>
  <c r="I2964" i="3" s="1"/>
  <c r="H4364" i="2"/>
  <c r="J2964" i="3" s="1"/>
  <c r="G3884" i="2"/>
  <c r="I2214" i="3" s="1"/>
  <c r="H3884" i="2"/>
  <c r="J2214" i="3" s="1"/>
  <c r="G4520" i="2"/>
  <c r="I2264" i="3" s="1"/>
  <c r="H4520" i="2"/>
  <c r="J2264" i="3" s="1"/>
  <c r="G3899" i="2"/>
  <c r="I1940" i="3" s="1"/>
  <c r="H3899" i="2"/>
  <c r="J1940" i="3" s="1"/>
  <c r="G4634" i="2"/>
  <c r="I2472" i="3" s="1"/>
  <c r="H4634" i="2"/>
  <c r="J2472" i="3" s="1"/>
  <c r="G2718" i="2"/>
  <c r="H2718" i="2"/>
  <c r="G850" i="2"/>
  <c r="H850" i="2"/>
  <c r="G4260" i="2"/>
  <c r="I1962" i="3" s="1"/>
  <c r="H4260" i="2"/>
  <c r="J1962" i="3" s="1"/>
  <c r="G1050" i="2"/>
  <c r="H1050" i="2"/>
  <c r="G2629" i="2"/>
  <c r="H2629" i="2"/>
  <c r="G2416" i="2"/>
  <c r="I1487" i="3" s="1"/>
  <c r="H2416" i="2"/>
  <c r="J1487" i="3" s="1"/>
  <c r="G3543" i="2"/>
  <c r="I1525" i="3" s="1"/>
  <c r="H3543" i="2"/>
  <c r="J1525" i="3" s="1"/>
  <c r="G1235" i="2"/>
  <c r="H1235" i="2"/>
  <c r="G1051" i="2"/>
  <c r="H1051" i="2"/>
  <c r="G732" i="2"/>
  <c r="H732" i="2"/>
  <c r="G4917" i="2"/>
  <c r="H4917" i="2"/>
  <c r="G4878" i="2"/>
  <c r="H4878" i="2"/>
  <c r="G851" i="2"/>
  <c r="I1812" i="3" s="1"/>
  <c r="H851" i="2"/>
  <c r="J1812" i="3" s="1"/>
  <c r="G3664" i="2"/>
  <c r="H3664" i="2"/>
  <c r="G1462" i="2"/>
  <c r="H1462" i="2"/>
  <c r="G397" i="2"/>
  <c r="I324" i="3" s="1"/>
  <c r="H397" i="2"/>
  <c r="J324" i="3" s="1"/>
  <c r="G4395" i="2"/>
  <c r="H4395" i="2"/>
  <c r="G3833" i="2"/>
  <c r="I2046" i="3" s="1"/>
  <c r="H3833" i="2"/>
  <c r="J2046" i="3" s="1"/>
  <c r="G73" i="2"/>
  <c r="H73" i="2"/>
  <c r="G3921" i="2"/>
  <c r="I1537" i="3" s="1"/>
  <c r="H3921" i="2"/>
  <c r="J1537" i="3" s="1"/>
  <c r="G2532" i="2"/>
  <c r="H2532" i="2"/>
  <c r="G1052" i="2"/>
  <c r="H1052" i="2"/>
  <c r="G561" i="2"/>
  <c r="H561" i="2"/>
  <c r="G2387" i="2"/>
  <c r="H2387" i="2"/>
  <c r="G4117" i="2"/>
  <c r="I2445" i="3" s="1"/>
  <c r="H4117" i="2"/>
  <c r="J2445" i="3" s="1"/>
  <c r="G2388" i="2"/>
  <c r="H2388" i="2"/>
  <c r="G4075" i="2"/>
  <c r="I1539" i="3" s="1"/>
  <c r="H4075" i="2"/>
  <c r="J1539" i="3" s="1"/>
  <c r="G5017" i="2"/>
  <c r="H5017" i="2"/>
  <c r="G660" i="2"/>
  <c r="H660" i="2"/>
  <c r="G4593" i="2"/>
  <c r="I2986" i="3" s="1"/>
  <c r="H4593" i="2"/>
  <c r="J2986" i="3" s="1"/>
  <c r="G3034" i="2"/>
  <c r="I2034" i="3" s="1"/>
  <c r="H3034" i="2"/>
  <c r="J2034" i="3" s="1"/>
  <c r="G3827" i="2"/>
  <c r="I2031" i="3" s="1"/>
  <c r="H3827" i="2"/>
  <c r="J2031" i="3" s="1"/>
  <c r="G852" i="2"/>
  <c r="I1616" i="3" s="1"/>
  <c r="H852" i="2"/>
  <c r="J1616" i="3" s="1"/>
  <c r="G2417" i="2"/>
  <c r="H2417" i="2"/>
  <c r="G109" i="2"/>
  <c r="I2868" i="3" s="1"/>
  <c r="H109" i="2"/>
  <c r="J2868" i="3" s="1"/>
  <c r="G4128" i="2"/>
  <c r="I1546" i="3" s="1"/>
  <c r="H4128" i="2"/>
  <c r="J1546" i="3" s="1"/>
  <c r="G496" i="2"/>
  <c r="I2561" i="3" s="1"/>
  <c r="H496" i="2"/>
  <c r="J2561" i="3" s="1"/>
  <c r="G4954" i="2"/>
  <c r="I3002" i="3" s="1"/>
  <c r="H4954" i="2"/>
  <c r="J3002" i="3" s="1"/>
  <c r="G733" i="2"/>
  <c r="H733" i="2"/>
  <c r="G4727" i="2"/>
  <c r="I2857" i="3" s="1"/>
  <c r="H4727" i="2"/>
  <c r="J2857" i="3" s="1"/>
  <c r="G3592" i="2"/>
  <c r="H3592" i="2"/>
  <c r="G3370" i="2"/>
  <c r="H3370" i="2"/>
  <c r="G562" i="2"/>
  <c r="I1453" i="3" s="1"/>
  <c r="H562" i="2"/>
  <c r="J1453" i="3" s="1"/>
  <c r="G2354" i="2"/>
  <c r="I1488" i="3" s="1"/>
  <c r="H2354" i="2"/>
  <c r="J1488" i="3" s="1"/>
  <c r="G853" i="2"/>
  <c r="H853" i="2"/>
  <c r="G3077" i="2"/>
  <c r="I2187" i="3" s="1"/>
  <c r="H3077" i="2"/>
  <c r="J2187" i="3" s="1"/>
  <c r="G2463" i="2"/>
  <c r="H2463" i="2"/>
  <c r="G442" i="2"/>
  <c r="H442" i="2"/>
  <c r="G3282" i="2"/>
  <c r="H3282" i="2"/>
  <c r="G2630" i="2"/>
  <c r="H2630" i="2"/>
  <c r="G4011" i="2"/>
  <c r="I71" i="3" s="1"/>
  <c r="H4011" i="2"/>
  <c r="J71" i="3" s="1"/>
  <c r="G5069" i="2"/>
  <c r="I256" i="3" s="1"/>
  <c r="H5069" i="2"/>
  <c r="J256" i="3" s="1"/>
  <c r="G661" i="2"/>
  <c r="H661" i="2"/>
  <c r="G5030" i="2"/>
  <c r="I2014" i="3" s="1"/>
  <c r="H5030" i="2"/>
  <c r="J2014" i="3" s="1"/>
  <c r="G2285" i="2"/>
  <c r="I2142" i="3" s="1"/>
  <c r="H2285" i="2"/>
  <c r="J2142" i="3" s="1"/>
  <c r="G4982" i="2"/>
  <c r="I2496" i="3" s="1"/>
  <c r="H4982" i="2"/>
  <c r="J2496" i="3" s="1"/>
  <c r="G1236" i="2"/>
  <c r="H1236" i="2"/>
  <c r="G4512" i="2"/>
  <c r="I2732" i="3" s="1"/>
  <c r="H4512" i="2"/>
  <c r="J2732" i="3" s="1"/>
  <c r="G4624" i="2"/>
  <c r="I2269" i="3" s="1"/>
  <c r="H4624" i="2"/>
  <c r="J2269" i="3" s="1"/>
  <c r="G1237" i="2"/>
  <c r="H1237" i="2"/>
  <c r="G2293" i="2"/>
  <c r="I2873" i="3" s="1"/>
  <c r="H2293" i="2"/>
  <c r="J2873" i="3" s="1"/>
  <c r="G1703" i="2"/>
  <c r="I944" i="3" s="1"/>
  <c r="H1703" i="2"/>
  <c r="J944" i="3" s="1"/>
  <c r="G2464" i="2"/>
  <c r="I212" i="3" s="1"/>
  <c r="H2464" i="2"/>
  <c r="J212" i="3" s="1"/>
  <c r="G4816" i="2"/>
  <c r="I1165" i="3" s="1"/>
  <c r="H4816" i="2"/>
  <c r="J1165" i="3" s="1"/>
  <c r="G1238" i="2"/>
  <c r="H1238" i="2"/>
  <c r="G1463" i="2"/>
  <c r="H1463" i="2"/>
  <c r="G3193" i="2"/>
  <c r="I1512" i="3" s="1"/>
  <c r="H3193" i="2"/>
  <c r="J1512" i="3" s="1"/>
  <c r="G582" i="2"/>
  <c r="H582" i="2"/>
  <c r="G304" i="2"/>
  <c r="I134" i="3" s="1"/>
  <c r="H304" i="2"/>
  <c r="J134" i="3" s="1"/>
  <c r="G4344" i="2"/>
  <c r="I2233" i="3" s="1"/>
  <c r="H4344" i="2"/>
  <c r="J2233" i="3" s="1"/>
  <c r="G2216" i="2"/>
  <c r="H2216" i="2"/>
  <c r="G472" i="2"/>
  <c r="I879" i="3" s="1"/>
  <c r="H472" i="2"/>
  <c r="J879" i="3" s="1"/>
  <c r="G4100" i="2"/>
  <c r="I1133" i="3" s="1"/>
  <c r="H4100" i="2"/>
  <c r="J1133" i="3" s="1"/>
  <c r="G4201" i="2"/>
  <c r="H4201" i="2"/>
  <c r="G1239" i="2"/>
  <c r="H1239" i="2"/>
  <c r="G3704" i="2"/>
  <c r="H3704" i="2"/>
  <c r="G3235" i="2"/>
  <c r="H3235" i="2"/>
  <c r="G1464" i="2"/>
  <c r="H1464" i="2"/>
  <c r="G3236" i="2"/>
  <c r="I1077" i="3" s="1"/>
  <c r="H3236" i="2"/>
  <c r="J1077" i="3" s="1"/>
  <c r="G3328" i="2"/>
  <c r="I1078" i="3" s="1"/>
  <c r="H3328" i="2"/>
  <c r="J1078" i="3" s="1"/>
  <c r="G3616" i="2"/>
  <c r="I2592" i="3" s="1"/>
  <c r="H3616" i="2"/>
  <c r="J2592" i="3" s="1"/>
  <c r="G4099" i="2"/>
  <c r="I2606" i="3" s="1"/>
  <c r="H4099" i="2"/>
  <c r="J2606" i="3" s="1"/>
  <c r="G4263" i="2"/>
  <c r="I2680" i="3" s="1"/>
  <c r="H4263" i="2"/>
  <c r="J2680" i="3" s="1"/>
  <c r="G4970" i="2"/>
  <c r="I2665" i="3" s="1"/>
  <c r="H4970" i="2"/>
  <c r="J2665" i="3" s="1"/>
  <c r="G5108" i="2"/>
  <c r="I2018" i="3" s="1"/>
  <c r="H5108" i="2"/>
  <c r="J2018" i="3" s="1"/>
  <c r="G3409" i="2"/>
  <c r="H3409" i="2"/>
  <c r="G3426" i="2"/>
  <c r="H3426" i="2"/>
  <c r="G4150" i="2"/>
  <c r="H4150" i="2"/>
  <c r="G4850" i="2"/>
  <c r="I2975" i="3" s="1"/>
  <c r="H4850" i="2"/>
  <c r="J2975" i="3" s="1"/>
  <c r="G80" i="2"/>
  <c r="I1747" i="3" s="1"/>
  <c r="H80" i="2"/>
  <c r="J1747" i="3" s="1"/>
  <c r="G1704" i="2"/>
  <c r="I945" i="3" s="1"/>
  <c r="H1704" i="2"/>
  <c r="J945" i="3" s="1"/>
  <c r="G1053" i="2"/>
  <c r="H1053" i="2"/>
  <c r="G357" i="2"/>
  <c r="I225" i="3" s="1"/>
  <c r="H357" i="2"/>
  <c r="J225" i="3" s="1"/>
  <c r="G1465" i="2"/>
  <c r="H1465" i="2"/>
  <c r="G2631" i="2"/>
  <c r="H2631" i="2"/>
  <c r="G4705" i="2"/>
  <c r="I2891" i="3" s="1"/>
  <c r="H4705" i="2"/>
  <c r="J2891" i="3" s="1"/>
  <c r="G4012" i="2"/>
  <c r="I247" i="3" s="1"/>
  <c r="H4012" i="2"/>
  <c r="J247" i="3" s="1"/>
  <c r="G1705" i="2"/>
  <c r="H1705" i="2"/>
  <c r="G1706" i="2"/>
  <c r="I946" i="3" s="1"/>
  <c r="H1706" i="2"/>
  <c r="J946" i="3" s="1"/>
  <c r="G4345" i="2"/>
  <c r="I2806" i="3" s="1"/>
  <c r="H4345" i="2"/>
  <c r="J2806" i="3" s="1"/>
  <c r="G1707" i="2"/>
  <c r="H1707" i="2"/>
  <c r="G2301" i="2"/>
  <c r="H2301" i="2"/>
  <c r="G1466" i="2"/>
  <c r="H1466" i="2"/>
  <c r="G1240" i="2"/>
  <c r="H1240" i="2"/>
  <c r="G4879" i="2"/>
  <c r="I2005" i="3" s="1"/>
  <c r="H4879" i="2"/>
  <c r="J2005" i="3" s="1"/>
  <c r="G4964" i="2"/>
  <c r="H4964" i="2"/>
  <c r="G4129" i="2"/>
  <c r="H4129" i="2"/>
  <c r="G2465" i="2"/>
  <c r="H2465" i="2"/>
  <c r="G1241" i="2"/>
  <c r="H1241" i="2"/>
  <c r="G3449" i="2"/>
  <c r="I1085" i="3" s="1"/>
  <c r="H3449" i="2"/>
  <c r="J1085" i="3" s="1"/>
  <c r="G135" i="2"/>
  <c r="H135" i="2"/>
  <c r="G2418" i="2"/>
  <c r="I213" i="3" s="1"/>
  <c r="H2418" i="2"/>
  <c r="J213" i="3" s="1"/>
  <c r="G317" i="2"/>
  <c r="I56" i="3" s="1"/>
  <c r="H317" i="2"/>
  <c r="J56" i="3" s="1"/>
  <c r="G4441" i="2"/>
  <c r="I2460" i="3" s="1"/>
  <c r="H4441" i="2"/>
  <c r="J2460" i="3" s="1"/>
  <c r="G3864" i="2"/>
  <c r="I2431" i="3" s="1"/>
  <c r="H3864" i="2"/>
  <c r="J2431" i="3" s="1"/>
  <c r="G3283" i="2"/>
  <c r="I1897" i="3" s="1"/>
  <c r="H3283" i="2"/>
  <c r="J1897" i="3" s="1"/>
  <c r="G3194" i="2"/>
  <c r="I1898" i="3" s="1"/>
  <c r="H3194" i="2"/>
  <c r="J1898" i="3" s="1"/>
  <c r="G1242" i="2"/>
  <c r="H1242" i="2"/>
  <c r="G5093" i="2"/>
  <c r="I3041" i="3" s="1"/>
  <c r="H5093" i="2"/>
  <c r="J3041" i="3" s="1"/>
  <c r="G3518" i="2"/>
  <c r="I404" i="3" s="1"/>
  <c r="H3518" i="2"/>
  <c r="J404" i="3" s="1"/>
  <c r="G1995" i="2"/>
  <c r="H1995" i="2"/>
  <c r="G4339" i="2"/>
  <c r="I2234" i="3" s="1"/>
  <c r="H4339" i="2"/>
  <c r="J2234" i="3" s="1"/>
  <c r="G453" i="2"/>
  <c r="I1762" i="3" s="1"/>
  <c r="H453" i="2"/>
  <c r="J1762" i="3" s="1"/>
  <c r="G1054" i="2"/>
  <c r="I2135" i="3" s="1"/>
  <c r="H1054" i="2"/>
  <c r="J2135" i="3" s="1"/>
  <c r="G93" i="2"/>
  <c r="H93" i="2"/>
  <c r="G1055" i="2"/>
  <c r="H1055" i="2"/>
  <c r="G4939" i="2"/>
  <c r="I1567" i="3" s="1"/>
  <c r="H4939" i="2"/>
  <c r="J1567" i="3" s="1"/>
  <c r="G854" i="2"/>
  <c r="H854" i="2"/>
  <c r="G5193" i="2"/>
  <c r="I3009" i="3" s="1"/>
  <c r="H5193" i="2"/>
  <c r="J3009" i="3" s="1"/>
  <c r="G2719" i="2"/>
  <c r="H2719" i="2"/>
  <c r="G1243" i="2"/>
  <c r="H1243" i="2"/>
  <c r="G3284" i="2"/>
  <c r="H3284" i="2"/>
  <c r="G1467" i="2"/>
  <c r="H1467" i="2"/>
  <c r="G3745" i="2"/>
  <c r="H3745" i="2"/>
  <c r="G3094" i="2"/>
  <c r="H3094" i="2"/>
  <c r="G3057" i="2"/>
  <c r="I2020" i="3" s="1"/>
  <c r="H3057" i="2"/>
  <c r="J2020" i="3" s="1"/>
  <c r="G4457" i="2"/>
  <c r="H4457" i="2"/>
  <c r="G1056" i="2"/>
  <c r="H1056" i="2"/>
  <c r="G2632" i="2"/>
  <c r="H2632" i="2"/>
  <c r="G1708" i="2"/>
  <c r="H1708" i="2"/>
  <c r="G373" i="2"/>
  <c r="H373" i="2"/>
  <c r="G3195" i="2"/>
  <c r="H3195" i="2"/>
  <c r="G5048" i="2"/>
  <c r="I38" i="3" s="1"/>
  <c r="H5048" i="2"/>
  <c r="J38" i="3" s="1"/>
  <c r="G4084" i="2"/>
  <c r="I1597" i="3" s="1"/>
  <c r="H4084" i="2"/>
  <c r="J1597" i="3" s="1"/>
  <c r="G426" i="2"/>
  <c r="I364" i="3" s="1"/>
  <c r="H426" i="2"/>
  <c r="J364" i="3" s="1"/>
  <c r="G2533" i="2"/>
  <c r="H2533" i="2"/>
  <c r="G4469" i="2"/>
  <c r="I2726" i="3" s="1"/>
  <c r="H4469" i="2"/>
  <c r="J2726" i="3" s="1"/>
  <c r="G2633" i="2"/>
  <c r="I2164" i="3" s="1"/>
  <c r="H2633" i="2"/>
  <c r="J2164" i="3" s="1"/>
  <c r="G4935" i="2"/>
  <c r="I3144" i="3" s="1"/>
  <c r="H4935" i="2"/>
  <c r="J3144" i="3" s="1"/>
  <c r="G1709" i="2"/>
  <c r="H1709" i="2"/>
  <c r="G311" i="2"/>
  <c r="H311" i="2"/>
  <c r="G3665" i="2"/>
  <c r="I2204" i="3" s="1"/>
  <c r="H3665" i="2"/>
  <c r="J2204" i="3" s="1"/>
  <c r="G4385" i="2"/>
  <c r="I2770" i="3" s="1"/>
  <c r="H4385" i="2"/>
  <c r="J2770" i="3" s="1"/>
  <c r="G2534" i="2"/>
  <c r="H2534" i="2"/>
  <c r="G4151" i="2"/>
  <c r="I1547" i="3" s="1"/>
  <c r="H4151" i="2"/>
  <c r="J1547" i="3" s="1"/>
  <c r="G1244" i="2"/>
  <c r="I1813" i="3" s="1"/>
  <c r="H1244" i="2"/>
  <c r="J1813" i="3" s="1"/>
  <c r="G492" i="2"/>
  <c r="I295" i="3" s="1"/>
  <c r="H492" i="2"/>
  <c r="J295" i="3" s="1"/>
  <c r="G1245" i="2"/>
  <c r="H1245" i="2"/>
  <c r="G1468" i="2"/>
  <c r="H1468" i="2"/>
  <c r="G3822" i="2"/>
  <c r="H3822" i="2"/>
  <c r="G855" i="2"/>
  <c r="H855" i="2"/>
  <c r="G1057" i="2"/>
  <c r="I2562" i="3" s="1"/>
  <c r="H1057" i="2"/>
  <c r="J2562" i="3" s="1"/>
  <c r="G403" i="2"/>
  <c r="I2780" i="3" s="1"/>
  <c r="H403" i="2"/>
  <c r="J2780" i="3" s="1"/>
  <c r="G3045" i="2"/>
  <c r="I2168" i="3" s="1"/>
  <c r="H3045" i="2"/>
  <c r="J2168" i="3" s="1"/>
  <c r="G1469" i="2"/>
  <c r="H1469" i="2"/>
  <c r="G4753" i="2"/>
  <c r="H4753" i="2"/>
  <c r="G1470" i="2"/>
  <c r="H1470" i="2"/>
  <c r="G4965" i="2"/>
  <c r="I2747" i="3" s="1"/>
  <c r="H4965" i="2"/>
  <c r="J2747" i="3" s="1"/>
  <c r="G1471" i="2"/>
  <c r="H1471" i="2"/>
  <c r="G1246" i="2"/>
  <c r="H1246" i="2"/>
  <c r="G1710" i="2"/>
  <c r="I2136" i="3" s="1"/>
  <c r="H1710" i="2"/>
  <c r="J2136" i="3" s="1"/>
  <c r="G332" i="2"/>
  <c r="H332" i="2"/>
  <c r="G1247" i="2"/>
  <c r="I947" i="3" s="1"/>
  <c r="H1247" i="2"/>
  <c r="J947" i="3" s="1"/>
  <c r="G4277" i="2"/>
  <c r="I1555" i="3" s="1"/>
  <c r="H4277" i="2"/>
  <c r="J1555" i="3" s="1"/>
  <c r="G4278" i="2"/>
  <c r="H4278" i="2"/>
  <c r="G3519" i="2"/>
  <c r="H3519" i="2"/>
  <c r="G856" i="2"/>
  <c r="H856" i="2"/>
  <c r="G5150" i="2"/>
  <c r="I3074" i="3" s="1"/>
  <c r="H5150" i="2"/>
  <c r="J3074" i="3" s="1"/>
  <c r="G4382" i="2"/>
  <c r="I2841" i="3" s="1"/>
  <c r="H4382" i="2"/>
  <c r="J2841" i="3" s="1"/>
  <c r="G1248" i="2"/>
  <c r="H1248" i="2"/>
  <c r="G4635" i="2"/>
  <c r="I17" i="3" s="1"/>
  <c r="H4635" i="2"/>
  <c r="J17" i="3" s="1"/>
  <c r="G4720" i="2"/>
  <c r="I2892" i="3" s="1"/>
  <c r="H4720" i="2"/>
  <c r="J2892" i="3" s="1"/>
  <c r="G1249" i="2"/>
  <c r="H1249" i="2"/>
  <c r="G3237" i="2"/>
  <c r="H3237" i="2"/>
  <c r="G1711" i="2"/>
  <c r="I948" i="3" s="1"/>
  <c r="H1711" i="2"/>
  <c r="J948" i="3" s="1"/>
  <c r="G223" i="2"/>
  <c r="H223" i="2"/>
  <c r="G1712" i="2"/>
  <c r="I949" i="3" s="1"/>
  <c r="H1712" i="2"/>
  <c r="J949" i="3" s="1"/>
  <c r="G503" i="2"/>
  <c r="I2382" i="3" s="1"/>
  <c r="H503" i="2"/>
  <c r="J2382" i="3" s="1"/>
  <c r="G4484" i="2"/>
  <c r="H4484" i="2"/>
  <c r="G3520" i="2"/>
  <c r="H3520" i="2"/>
  <c r="G4761" i="2"/>
  <c r="H4761" i="2"/>
  <c r="G1472" i="2"/>
  <c r="H1472" i="2"/>
  <c r="G1250" i="2"/>
  <c r="H1250" i="2"/>
  <c r="G1713" i="2"/>
  <c r="H1713" i="2"/>
  <c r="G1996" i="2"/>
  <c r="H1996" i="2"/>
  <c r="G1473" i="2"/>
  <c r="H1473" i="2"/>
  <c r="G2634" i="2"/>
  <c r="I1037" i="3" s="1"/>
  <c r="H2634" i="2"/>
  <c r="J1037" i="3" s="1"/>
  <c r="G2720" i="2"/>
  <c r="H2720" i="2"/>
  <c r="G5040" i="2"/>
  <c r="I2760" i="3" s="1"/>
  <c r="H5040" i="2"/>
  <c r="J2760" i="3" s="1"/>
  <c r="G1474" i="2"/>
  <c r="I950" i="3" s="1"/>
  <c r="H1474" i="2"/>
  <c r="J950" i="3" s="1"/>
  <c r="G2298" i="2"/>
  <c r="I977" i="3" s="1"/>
  <c r="H2298" i="2"/>
  <c r="J977" i="3" s="1"/>
  <c r="G4806" i="2"/>
  <c r="I2050" i="3" s="1"/>
  <c r="H4806" i="2"/>
  <c r="J2050" i="3" s="1"/>
  <c r="G4396" i="2"/>
  <c r="H4396" i="2"/>
  <c r="G2535" i="2"/>
  <c r="H2535" i="2"/>
  <c r="G2217" i="2"/>
  <c r="H2217" i="2"/>
  <c r="G2721" i="2"/>
  <c r="I1038" i="3" s="1"/>
  <c r="H2721" i="2"/>
  <c r="J1038" i="3" s="1"/>
  <c r="G2635" i="2"/>
  <c r="I1863" i="3" s="1"/>
  <c r="H2635" i="2"/>
  <c r="J1863" i="3" s="1"/>
  <c r="G3285" i="2"/>
  <c r="H3285" i="2"/>
  <c r="G662" i="2"/>
  <c r="I1814" i="3" s="1"/>
  <c r="H662" i="2"/>
  <c r="J1814" i="3" s="1"/>
  <c r="G2913" i="2"/>
  <c r="I1864" i="3" s="1"/>
  <c r="H2913" i="2"/>
  <c r="J1864" i="3" s="1"/>
  <c r="G1475" i="2"/>
  <c r="H1475" i="2"/>
  <c r="G3329" i="2"/>
  <c r="I1899" i="3" s="1"/>
  <c r="H3329" i="2"/>
  <c r="J1899" i="3" s="1"/>
  <c r="G2269" i="2"/>
  <c r="I1818" i="3" s="1"/>
  <c r="H2269" i="2"/>
  <c r="J1818" i="3" s="1"/>
  <c r="G3048" i="2"/>
  <c r="I2169" i="3" s="1"/>
  <c r="H3048" i="2"/>
  <c r="J2169" i="3" s="1"/>
  <c r="G5087" i="2"/>
  <c r="I2503" i="3" s="1"/>
  <c r="H5087" i="2"/>
  <c r="J2503" i="3" s="1"/>
  <c r="G4842" i="2"/>
  <c r="I3039" i="3" s="1"/>
  <c r="H4842" i="2"/>
  <c r="J3039" i="3" s="1"/>
  <c r="G3746" i="2"/>
  <c r="I1104" i="3" s="1"/>
  <c r="H3746" i="2"/>
  <c r="J1104" i="3" s="1"/>
  <c r="G4539" i="2"/>
  <c r="H4539" i="2"/>
  <c r="G4941" i="2"/>
  <c r="I2290" i="3" s="1"/>
  <c r="H4941" i="2"/>
  <c r="J2290" i="3" s="1"/>
  <c r="G3196" i="2"/>
  <c r="H3196" i="2"/>
  <c r="G3197" i="2"/>
  <c r="I1900" i="3" s="1"/>
  <c r="H3197" i="2"/>
  <c r="J1900" i="3" s="1"/>
  <c r="G2825" i="2"/>
  <c r="I1039" i="3" s="1"/>
  <c r="H2825" i="2"/>
  <c r="J1039" i="3" s="1"/>
  <c r="G2536" i="2"/>
  <c r="H2536" i="2"/>
  <c r="G857" i="2"/>
  <c r="H857" i="2"/>
  <c r="G4937" i="2"/>
  <c r="I2942" i="3" s="1"/>
  <c r="H4937" i="2"/>
  <c r="J2942" i="3" s="1"/>
  <c r="G4300" i="2"/>
  <c r="I2722" i="3" s="1"/>
  <c r="H4300" i="2"/>
  <c r="J2722" i="3" s="1"/>
  <c r="G1058" i="2"/>
  <c r="I1815" i="3" s="1"/>
  <c r="H1058" i="2"/>
  <c r="J1815" i="3" s="1"/>
  <c r="G1251" i="2"/>
  <c r="H1251" i="2"/>
  <c r="G3286" i="2"/>
  <c r="I308" i="3" s="1"/>
  <c r="H3286" i="2"/>
  <c r="J308" i="3" s="1"/>
  <c r="G525" i="2"/>
  <c r="H525" i="2"/>
  <c r="G4656" i="2"/>
  <c r="H4656" i="2"/>
  <c r="G2537" i="2"/>
  <c r="H2537" i="2"/>
  <c r="G3666" i="2"/>
  <c r="H3666" i="2"/>
  <c r="G1252" i="2"/>
  <c r="H1252" i="2"/>
  <c r="G5073" i="2"/>
  <c r="I3135" i="3" s="1"/>
  <c r="H5073" i="2"/>
  <c r="J3135" i="3" s="1"/>
  <c r="G4992" i="2"/>
  <c r="H4992" i="2"/>
  <c r="G40" i="2"/>
  <c r="I1746" i="3" s="1"/>
  <c r="H40" i="2"/>
  <c r="J1746" i="3" s="1"/>
  <c r="G4586" i="2"/>
  <c r="I2247" i="3" s="1"/>
  <c r="H4586" i="2"/>
  <c r="J2247" i="3" s="1"/>
  <c r="G528" i="2"/>
  <c r="I2137" i="3" s="1"/>
  <c r="H528" i="2"/>
  <c r="J2137" i="3" s="1"/>
  <c r="G4540" i="2"/>
  <c r="H4540" i="2"/>
  <c r="G2466" i="2"/>
  <c r="H2466" i="2"/>
  <c r="G175" i="2"/>
  <c r="H175" i="2"/>
  <c r="G3922" i="2"/>
  <c r="H3922" i="2"/>
  <c r="G4013" i="2"/>
  <c r="I1941" i="3" s="1"/>
  <c r="H4013" i="2"/>
  <c r="J1941" i="3" s="1"/>
  <c r="G4162" i="2"/>
  <c r="I1958" i="3" s="1"/>
  <c r="H4162" i="2"/>
  <c r="J1958" i="3" s="1"/>
  <c r="G3705" i="2"/>
  <c r="I1923" i="3" s="1"/>
  <c r="H3705" i="2"/>
  <c r="J1923" i="3" s="1"/>
  <c r="G2467" i="2"/>
  <c r="I67" i="3" s="1"/>
  <c r="H2467" i="2"/>
  <c r="J67" i="3" s="1"/>
  <c r="G4390" i="2"/>
  <c r="I329" i="3" s="1"/>
  <c r="H4390" i="2"/>
  <c r="J329" i="3" s="1"/>
  <c r="G3617" i="2"/>
  <c r="H3617" i="2"/>
  <c r="G3330" i="2"/>
  <c r="H3330" i="2"/>
  <c r="G1476" i="2"/>
  <c r="H1476" i="2"/>
  <c r="G2636" i="2"/>
  <c r="H2636" i="2"/>
  <c r="G3706" i="2"/>
  <c r="H3706" i="2"/>
  <c r="G4657" i="2"/>
  <c r="I1155" i="3" s="1"/>
  <c r="H4657" i="2"/>
  <c r="J1155" i="3" s="1"/>
  <c r="G3954" i="2"/>
  <c r="H3954" i="2"/>
  <c r="G3538" i="2"/>
  <c r="I1200" i="3" s="1"/>
  <c r="H3538" i="2"/>
  <c r="J1200" i="3" s="1"/>
  <c r="G1714" i="2"/>
  <c r="H1714" i="2"/>
  <c r="G3923" i="2"/>
  <c r="I1942" i="3" s="1"/>
  <c r="H3923" i="2"/>
  <c r="J1942" i="3" s="1"/>
  <c r="G4885" i="2"/>
  <c r="I2744" i="3" s="1"/>
  <c r="H4885" i="2"/>
  <c r="J2744" i="3" s="1"/>
  <c r="G494" i="2"/>
  <c r="I2138" i="3" s="1"/>
  <c r="H494" i="2"/>
  <c r="J2138" i="3" s="1"/>
  <c r="G609" i="2"/>
  <c r="H609" i="2"/>
  <c r="G70" i="2"/>
  <c r="H70" i="2"/>
  <c r="G1059" i="2"/>
  <c r="H1059" i="2"/>
  <c r="G610" i="2"/>
  <c r="H610" i="2"/>
  <c r="G3821" i="2"/>
  <c r="I2422" i="3" s="1"/>
  <c r="H3821" i="2"/>
  <c r="J2422" i="3" s="1"/>
  <c r="G1253" i="2"/>
  <c r="H1253" i="2"/>
  <c r="G3410" i="2"/>
  <c r="H3410" i="2"/>
  <c r="G1997" i="2"/>
  <c r="H1997" i="2"/>
  <c r="G4325" i="2"/>
  <c r="I2723" i="3" s="1"/>
  <c r="H4325" i="2"/>
  <c r="J2723" i="3" s="1"/>
  <c r="G5187" i="2"/>
  <c r="I3159" i="3" s="1"/>
  <c r="H5187" i="2"/>
  <c r="J3159" i="3" s="1"/>
  <c r="G2637" i="2"/>
  <c r="H2637" i="2"/>
  <c r="G4014" i="2"/>
  <c r="H4014" i="2"/>
  <c r="G1477" i="2"/>
  <c r="H1477" i="2"/>
  <c r="G4393" i="2"/>
  <c r="I1619" i="3" s="1"/>
  <c r="H4393" i="2"/>
  <c r="J1619" i="3" s="1"/>
  <c r="G3427" i="2"/>
  <c r="H3427" i="2"/>
  <c r="G1715" i="2"/>
  <c r="H1715" i="2"/>
  <c r="G2218" i="2"/>
  <c r="H2218" i="2"/>
  <c r="G1716" i="2"/>
  <c r="H1716" i="2"/>
  <c r="G1998" i="2"/>
  <c r="I951" i="3" s="1"/>
  <c r="H1998" i="2"/>
  <c r="J951" i="3" s="1"/>
  <c r="G2914" i="2"/>
  <c r="I1040" i="3" s="1"/>
  <c r="H2914" i="2"/>
  <c r="J1040" i="3" s="1"/>
  <c r="G176" i="2"/>
  <c r="H176" i="2"/>
  <c r="G190" i="2"/>
  <c r="H190" i="2"/>
  <c r="G1999" i="2"/>
  <c r="I952" i="3" s="1"/>
  <c r="H1999" i="2"/>
  <c r="J952" i="3" s="1"/>
  <c r="G177" i="2"/>
  <c r="H177" i="2"/>
  <c r="G191" i="2"/>
  <c r="H191" i="2"/>
  <c r="G2000" i="2"/>
  <c r="H2000" i="2"/>
  <c r="G3371" i="2"/>
  <c r="I1079" i="3" s="1"/>
  <c r="H3371" i="2"/>
  <c r="J1079" i="3" s="1"/>
  <c r="G3521" i="2"/>
  <c r="H3521" i="2"/>
  <c r="G1717" i="2"/>
  <c r="H1717" i="2"/>
  <c r="G3012" i="2"/>
  <c r="H3012" i="2"/>
  <c r="G1718" i="2"/>
  <c r="H1718" i="2"/>
  <c r="G1719" i="2"/>
  <c r="H1719" i="2"/>
  <c r="G4649" i="2"/>
  <c r="H4649" i="2"/>
  <c r="G1720" i="2"/>
  <c r="H1720" i="2"/>
  <c r="G1721" i="2"/>
  <c r="H1721" i="2"/>
  <c r="G282" i="2"/>
  <c r="H282" i="2"/>
  <c r="G283" i="2"/>
  <c r="H283" i="2"/>
  <c r="G1060" i="2"/>
  <c r="H1060" i="2"/>
  <c r="G3460" i="2"/>
  <c r="I2190" i="3" s="1"/>
  <c r="H3460" i="2"/>
  <c r="J2190" i="3" s="1"/>
  <c r="G3024" i="2"/>
  <c r="H3024" i="2"/>
  <c r="G3411" i="2"/>
  <c r="H3411" i="2"/>
  <c r="G4181" i="2"/>
  <c r="H4181" i="2"/>
  <c r="G4769" i="2"/>
  <c r="I318" i="3" s="1"/>
  <c r="H4769" i="2"/>
  <c r="J318" i="3" s="1"/>
  <c r="G1478" i="2"/>
  <c r="H1478" i="2"/>
  <c r="G3861" i="2"/>
  <c r="I2598" i="3" s="1"/>
  <c r="H3861" i="2"/>
  <c r="J2598" i="3" s="1"/>
  <c r="G4360" i="2"/>
  <c r="I2674" i="3" s="1"/>
  <c r="H4360" i="2"/>
  <c r="J2674" i="3" s="1"/>
  <c r="G4230" i="2"/>
  <c r="I2026" i="3" s="1"/>
  <c r="H4230" i="2"/>
  <c r="J2026" i="3" s="1"/>
  <c r="G1479" i="2"/>
  <c r="H1479" i="2"/>
  <c r="G1722" i="2"/>
  <c r="H1722" i="2"/>
  <c r="G4700" i="2"/>
  <c r="I2630" i="3" s="1"/>
  <c r="H4700" i="2"/>
  <c r="J2630" i="3" s="1"/>
  <c r="G79" i="2"/>
  <c r="H79" i="2"/>
  <c r="G5107" i="2"/>
  <c r="I2505" i="3" s="1"/>
  <c r="H5107" i="2"/>
  <c r="J2505" i="3" s="1"/>
  <c r="G2722" i="2"/>
  <c r="H2722" i="2"/>
  <c r="G858" i="2"/>
  <c r="H858" i="2"/>
  <c r="G4427" i="2"/>
  <c r="H4427" i="2"/>
  <c r="G2723" i="2"/>
  <c r="I304" i="3" s="1"/>
  <c r="H2723" i="2"/>
  <c r="J304" i="3" s="1"/>
  <c r="G1061" i="2"/>
  <c r="H1061" i="2"/>
  <c r="G2001" i="2"/>
  <c r="H2001" i="2"/>
  <c r="G4015" i="2"/>
  <c r="H4015" i="2"/>
  <c r="G4651" i="2"/>
  <c r="H4651" i="2"/>
  <c r="G4661" i="2"/>
  <c r="I2982" i="3" s="1"/>
  <c r="H4661" i="2"/>
  <c r="J2982" i="3" s="1"/>
  <c r="G2538" i="2"/>
  <c r="H2538" i="2"/>
  <c r="G3331" i="2"/>
  <c r="I309" i="3" s="1"/>
  <c r="H3331" i="2"/>
  <c r="J309" i="3" s="1"/>
  <c r="G4672" i="2"/>
  <c r="I2970" i="3" s="1"/>
  <c r="H4672" i="2"/>
  <c r="J2970" i="3" s="1"/>
  <c r="G4886" i="2"/>
  <c r="I2006" i="3" s="1"/>
  <c r="H4886" i="2"/>
  <c r="J2006" i="3" s="1"/>
  <c r="G55" i="2"/>
  <c r="H55" i="2"/>
  <c r="G5160" i="2"/>
  <c r="I1177" i="3" s="1"/>
  <c r="H5160" i="2"/>
  <c r="J1177" i="3" s="1"/>
  <c r="G178" i="2"/>
  <c r="H178" i="2"/>
  <c r="G859" i="2"/>
  <c r="H859" i="2"/>
  <c r="G526" i="2"/>
  <c r="H526" i="2"/>
  <c r="G2826" i="2"/>
  <c r="H2826" i="2"/>
  <c r="G2827" i="2"/>
  <c r="H2827" i="2"/>
  <c r="G2828" i="2"/>
  <c r="H2828" i="2"/>
  <c r="G2829" i="2"/>
  <c r="H2829" i="2"/>
  <c r="G3667" i="2"/>
  <c r="H3667" i="2"/>
  <c r="G2468" i="2"/>
  <c r="H2468" i="2"/>
  <c r="G390" i="2"/>
  <c r="I136" i="3" s="1"/>
  <c r="H390" i="2"/>
  <c r="J136" i="3" s="1"/>
  <c r="G27" i="2"/>
  <c r="H27" i="2"/>
  <c r="G663" i="2"/>
  <c r="H663" i="2"/>
  <c r="G1723" i="2"/>
  <c r="H1723" i="2"/>
  <c r="G734" i="2"/>
  <c r="H734" i="2"/>
  <c r="G860" i="2"/>
  <c r="H860" i="2"/>
  <c r="G4642" i="2"/>
  <c r="I2270" i="3" s="1"/>
  <c r="H4642" i="2"/>
  <c r="J2270" i="3" s="1"/>
  <c r="G3668" i="2"/>
  <c r="H3668" i="2"/>
  <c r="G1254" i="2"/>
  <c r="H1254" i="2"/>
  <c r="G149" i="2"/>
  <c r="H149" i="2"/>
  <c r="G611" i="2"/>
  <c r="I1816" i="3" s="1"/>
  <c r="H611" i="2"/>
  <c r="J1816" i="3" s="1"/>
  <c r="G1255" i="2"/>
  <c r="H1255" i="2"/>
  <c r="G1480" i="2"/>
  <c r="I953" i="3" s="1"/>
  <c r="H1480" i="2"/>
  <c r="J953" i="3" s="1"/>
  <c r="G4564" i="2"/>
  <c r="I2468" i="3" s="1"/>
  <c r="H4564" i="2"/>
  <c r="J2468" i="3" s="1"/>
  <c r="G1062" i="2"/>
  <c r="H1062" i="2"/>
  <c r="G1063" i="2"/>
  <c r="I2139" i="3" s="1"/>
  <c r="H1063" i="2"/>
  <c r="J2139" i="3" s="1"/>
  <c r="G2539" i="2"/>
  <c r="H2539" i="2"/>
  <c r="G4817" i="2"/>
  <c r="I2002" i="3" s="1"/>
  <c r="H4817" i="2"/>
  <c r="J2002" i="3" s="1"/>
  <c r="G5135" i="2"/>
  <c r="I3157" i="3" s="1"/>
  <c r="H5135" i="2"/>
  <c r="J3157" i="3" s="1"/>
  <c r="G4016" i="2"/>
  <c r="H4016" i="2"/>
  <c r="G4017" i="2"/>
  <c r="H4017" i="2"/>
  <c r="G1256" i="2"/>
  <c r="H1256" i="2"/>
  <c r="G5071" i="2"/>
  <c r="I2501" i="3" s="1"/>
  <c r="H5071" i="2"/>
  <c r="J2501" i="3" s="1"/>
  <c r="G3452" i="2"/>
  <c r="I2306" i="3" s="1"/>
  <c r="H3452" i="2"/>
  <c r="J2306" i="3" s="1"/>
  <c r="G4093" i="2"/>
  <c r="I3013" i="3" s="1"/>
  <c r="H4093" i="2"/>
  <c r="J3013" i="3" s="1"/>
  <c r="G4589" i="2"/>
  <c r="I2848" i="3" s="1"/>
  <c r="H4589" i="2"/>
  <c r="J2848" i="3" s="1"/>
  <c r="G1724" i="2"/>
  <c r="I954" i="3" s="1"/>
  <c r="H1724" i="2"/>
  <c r="J954" i="3" s="1"/>
  <c r="G4976" i="2"/>
  <c r="I3162" i="3" s="1"/>
  <c r="H4976" i="2"/>
  <c r="J3162" i="3" s="1"/>
  <c r="G5191" i="2"/>
  <c r="I3104" i="3" s="1"/>
  <c r="H5191" i="2"/>
  <c r="J3104" i="3" s="1"/>
  <c r="G1481" i="2"/>
  <c r="H1481" i="2"/>
  <c r="G3747" i="2"/>
  <c r="H3747" i="2"/>
  <c r="G3412" i="2"/>
  <c r="H3412" i="2"/>
  <c r="G1257" i="2"/>
  <c r="H1257" i="2"/>
  <c r="G4018" i="2"/>
  <c r="H4018" i="2"/>
  <c r="G1258" i="2"/>
  <c r="H1258" i="2"/>
  <c r="G2724" i="2"/>
  <c r="H2724" i="2"/>
  <c r="G4182" i="2"/>
  <c r="I2718" i="3" s="1"/>
  <c r="H4182" i="2"/>
  <c r="J2718" i="3" s="1"/>
  <c r="G1725" i="2"/>
  <c r="I2140" i="3" s="1"/>
  <c r="H1725" i="2"/>
  <c r="J2140" i="3" s="1"/>
  <c r="G2915" i="2"/>
  <c r="H2915" i="2"/>
  <c r="G1482" i="2"/>
  <c r="I2383" i="3" s="1"/>
  <c r="H1482" i="2"/>
  <c r="J2383" i="3" s="1"/>
  <c r="G4476" i="2"/>
  <c r="I2727" i="3" s="1"/>
  <c r="H4476" i="2"/>
  <c r="J2727" i="3" s="1"/>
  <c r="G4979" i="2"/>
  <c r="H4979" i="2"/>
  <c r="G284" i="2"/>
  <c r="I1751" i="3" s="1"/>
  <c r="H284" i="2"/>
  <c r="J1751" i="3" s="1"/>
  <c r="G4931" i="2"/>
  <c r="I3001" i="3" s="1"/>
  <c r="H4931" i="2"/>
  <c r="J3001" i="3" s="1"/>
  <c r="G735" i="2"/>
  <c r="H735" i="2"/>
  <c r="G2725" i="2"/>
  <c r="H2725" i="2"/>
  <c r="G3372" i="2"/>
  <c r="I1901" i="3" s="1"/>
  <c r="H3372" i="2"/>
  <c r="J1901" i="3" s="1"/>
  <c r="G5203" i="2"/>
  <c r="I3171" i="3" s="1"/>
  <c r="H5203" i="2"/>
  <c r="J3171" i="3" s="1"/>
  <c r="G5136" i="2"/>
  <c r="I3056" i="3" s="1"/>
  <c r="H5136" i="2"/>
  <c r="J3056" i="3" s="1"/>
  <c r="G3748" i="2"/>
  <c r="H3748" i="2"/>
  <c r="G4088" i="2"/>
  <c r="I2663" i="3" s="1"/>
  <c r="H4088" i="2"/>
  <c r="J2663" i="3" s="1"/>
  <c r="G1483" i="2"/>
  <c r="I955" i="3" s="1"/>
  <c r="H1483" i="2"/>
  <c r="J955" i="3" s="1"/>
  <c r="G3373" i="2"/>
  <c r="I1902" i="3" s="1"/>
  <c r="H3373" i="2"/>
  <c r="J1902" i="3" s="1"/>
  <c r="G861" i="2"/>
  <c r="H861" i="2"/>
  <c r="G4643" i="2"/>
  <c r="H4643" i="2"/>
  <c r="G4808" i="2"/>
  <c r="I2283" i="3" s="1"/>
  <c r="H4808" i="2"/>
  <c r="J2283" i="3" s="1"/>
  <c r="G2219" i="2"/>
  <c r="H2219" i="2"/>
  <c r="G3707" i="2"/>
  <c r="H3707" i="2"/>
  <c r="G5025" i="2"/>
  <c r="I3158" i="3" s="1"/>
  <c r="H5025" i="2"/>
  <c r="J3158" i="3" s="1"/>
  <c r="G3955" i="2"/>
  <c r="H3955" i="2"/>
  <c r="G1064" i="2"/>
  <c r="H1064" i="2"/>
  <c r="G4369" i="2"/>
  <c r="I3179" i="3" s="1"/>
  <c r="H4369" i="2"/>
  <c r="J3179" i="3" s="1"/>
  <c r="G4019" i="2"/>
  <c r="I1125" i="3" s="1"/>
  <c r="H4019" i="2"/>
  <c r="J1125" i="3" s="1"/>
  <c r="G1065" i="2"/>
  <c r="H1065" i="2"/>
  <c r="G3669" i="2"/>
  <c r="I1105" i="3" s="1"/>
  <c r="H3669" i="2"/>
  <c r="J1105" i="3" s="1"/>
  <c r="G4477" i="2"/>
  <c r="I2246" i="3" s="1"/>
  <c r="H4477" i="2"/>
  <c r="J2246" i="3" s="1"/>
  <c r="G2540" i="2"/>
  <c r="H2540" i="2"/>
  <c r="G3956" i="2"/>
  <c r="H3956" i="2"/>
  <c r="G4794" i="2"/>
  <c r="I2739" i="3" s="1"/>
  <c r="H4794" i="2"/>
  <c r="J2739" i="3" s="1"/>
  <c r="G2970" i="2"/>
  <c r="H2970" i="2"/>
  <c r="G3238" i="2"/>
  <c r="H3238" i="2"/>
  <c r="G150" i="2"/>
  <c r="I130" i="3" s="1"/>
  <c r="H150" i="2"/>
  <c r="J130" i="3" s="1"/>
  <c r="G5141" i="2"/>
  <c r="I2019" i="3" s="1"/>
  <c r="H5141" i="2"/>
  <c r="J2019" i="3" s="1"/>
  <c r="G3749" i="2"/>
  <c r="H3749" i="2"/>
  <c r="G3750" i="2"/>
  <c r="I1106" i="3" s="1"/>
  <c r="H3750" i="2"/>
  <c r="J1106" i="3" s="1"/>
  <c r="G4591" i="2"/>
  <c r="I3176" i="3" s="1"/>
  <c r="H4591" i="2"/>
  <c r="J3176" i="3" s="1"/>
  <c r="G3239" i="2"/>
  <c r="I1080" i="3" s="1"/>
  <c r="H3239" i="2"/>
  <c r="J1080" i="3" s="1"/>
  <c r="G3374" i="2"/>
  <c r="I1081" i="3" s="1"/>
  <c r="H3374" i="2"/>
  <c r="J1081" i="3" s="1"/>
  <c r="G2638" i="2"/>
  <c r="I1865" i="3" s="1"/>
  <c r="H2638" i="2"/>
  <c r="J1865" i="3" s="1"/>
  <c r="G2220" i="2"/>
  <c r="I2786" i="3" s="1"/>
  <c r="H2220" i="2"/>
  <c r="J2786" i="3" s="1"/>
  <c r="G2221" i="2"/>
  <c r="H2221" i="2"/>
  <c r="G251" i="2"/>
  <c r="H251" i="2"/>
  <c r="G3708" i="2"/>
  <c r="I165" i="3" s="1"/>
  <c r="H3708" i="2"/>
  <c r="J165" i="3" s="1"/>
  <c r="G1066" i="2"/>
  <c r="H1066" i="2"/>
  <c r="G2222" i="2"/>
  <c r="H2222" i="2"/>
  <c r="G862" i="2"/>
  <c r="H862" i="2"/>
  <c r="G4832" i="2"/>
  <c r="I2767" i="3" s="1"/>
  <c r="H4832" i="2"/>
  <c r="J2767" i="3" s="1"/>
  <c r="G4478" i="2"/>
  <c r="I1982" i="3" s="1"/>
  <c r="H4478" i="2"/>
  <c r="J1982" i="3" s="1"/>
  <c r="G1259" i="2"/>
  <c r="I2384" i="3" s="1"/>
  <c r="H1259" i="2"/>
  <c r="J2384" i="3" s="1"/>
  <c r="G1726" i="2"/>
  <c r="H1726" i="2"/>
  <c r="G1484" i="2"/>
  <c r="I2563" i="3" s="1"/>
  <c r="H1484" i="2"/>
  <c r="J2563" i="3" s="1"/>
  <c r="G4036" i="2"/>
  <c r="I2599" i="3" s="1"/>
  <c r="H4036" i="2"/>
  <c r="J2599" i="3" s="1"/>
  <c r="G3839" i="2"/>
  <c r="I2879" i="3" s="1"/>
  <c r="H3839" i="2"/>
  <c r="J2879" i="3" s="1"/>
  <c r="G5106" i="2"/>
  <c r="I2919" i="3" s="1"/>
  <c r="H5106" i="2"/>
  <c r="J2919" i="3" s="1"/>
  <c r="G2916" i="2"/>
  <c r="I1866" i="3" s="1"/>
  <c r="H2916" i="2"/>
  <c r="J1866" i="3" s="1"/>
  <c r="G529" i="2"/>
  <c r="I956" i="3" s="1"/>
  <c r="H529" i="2"/>
  <c r="J956" i="3" s="1"/>
  <c r="G4183" i="2"/>
  <c r="I248" i="3" s="1"/>
  <c r="H4183" i="2"/>
  <c r="J248" i="3" s="1"/>
  <c r="G1727" i="2"/>
  <c r="I957" i="3" s="1"/>
  <c r="H1727" i="2"/>
  <c r="J957" i="3" s="1"/>
  <c r="G2002" i="2"/>
  <c r="H2002" i="2"/>
  <c r="G863" i="2"/>
  <c r="H863" i="2"/>
  <c r="G4659" i="2"/>
  <c r="I2849" i="3" s="1"/>
  <c r="H4659" i="2"/>
  <c r="J2849" i="3" s="1"/>
  <c r="G4381" i="2"/>
  <c r="I2842" i="3" s="1"/>
  <c r="H4381" i="2"/>
  <c r="J2842" i="3" s="1"/>
  <c r="G3979" i="2"/>
  <c r="I1943" i="3" s="1"/>
  <c r="H3979" i="2"/>
  <c r="J1943" i="3" s="1"/>
  <c r="G2003" i="2"/>
  <c r="H2003" i="2"/>
  <c r="G3857" i="2"/>
  <c r="I1126" i="3" s="1"/>
  <c r="H3857" i="2"/>
  <c r="J1126" i="3" s="1"/>
  <c r="G4766" i="2"/>
  <c r="I2916" i="3" s="1"/>
  <c r="H4766" i="2"/>
  <c r="J2916" i="3" s="1"/>
  <c r="G3709" i="2"/>
  <c r="H3709" i="2"/>
  <c r="G3618" i="2"/>
  <c r="I2878" i="3" s="1"/>
  <c r="H3618" i="2"/>
  <c r="J2878" i="3" s="1"/>
  <c r="G4550" i="2"/>
  <c r="I2938" i="3" s="1"/>
  <c r="H4550" i="2"/>
  <c r="J2938" i="3" s="1"/>
  <c r="G263" i="2"/>
  <c r="H263" i="2"/>
  <c r="G3456" i="2"/>
  <c r="H3456" i="2"/>
  <c r="G2917" i="2"/>
  <c r="H2917" i="2"/>
  <c r="G541" i="2"/>
  <c r="I144" i="3" s="1"/>
  <c r="H541" i="2"/>
  <c r="J144" i="3" s="1"/>
  <c r="G4227" i="2"/>
  <c r="H4227" i="2"/>
  <c r="G4055" i="2"/>
  <c r="I1929" i="3" s="1"/>
  <c r="H4055" i="2"/>
  <c r="J1929" i="3" s="1"/>
  <c r="G1728" i="2"/>
  <c r="I958" i="3" s="1"/>
  <c r="H1728" i="2"/>
  <c r="J958" i="3" s="1"/>
  <c r="G5090" i="2"/>
  <c r="I2025" i="3" s="1"/>
  <c r="H5090" i="2"/>
  <c r="J2025" i="3" s="1"/>
  <c r="G2639" i="2"/>
  <c r="H2639" i="2"/>
  <c r="G2726" i="2"/>
  <c r="H2726" i="2"/>
  <c r="G1729" i="2"/>
  <c r="H1729" i="2"/>
  <c r="G1730" i="2"/>
  <c r="I959" i="3" s="1"/>
  <c r="H1730" i="2"/>
  <c r="J959" i="3" s="1"/>
  <c r="G2309" i="2"/>
  <c r="I1824" i="3" s="1"/>
  <c r="H2309" i="2"/>
  <c r="J1824" i="3" s="1"/>
  <c r="G2971" i="2"/>
  <c r="H2971" i="2"/>
  <c r="G3375" i="2"/>
  <c r="H3375" i="2"/>
  <c r="G3957" i="2"/>
  <c r="H3957" i="2"/>
  <c r="G4933" i="2"/>
  <c r="I2901" i="3" s="1"/>
  <c r="H4933" i="2"/>
  <c r="J2901" i="3" s="1"/>
  <c r="G2727" i="2"/>
  <c r="H2727" i="2"/>
  <c r="G2004" i="2"/>
  <c r="H2004" i="2"/>
  <c r="G1731" i="2"/>
  <c r="H1731" i="2"/>
  <c r="G1260" i="2"/>
  <c r="I960" i="3" s="1"/>
  <c r="H1260" i="2"/>
  <c r="J960" i="3" s="1"/>
  <c r="G5001" i="2"/>
  <c r="I3071" i="3" s="1"/>
  <c r="H5001" i="2"/>
  <c r="J3071" i="3" s="1"/>
  <c r="G3376" i="2"/>
  <c r="H3376" i="2"/>
  <c r="G4092" i="2"/>
  <c r="I250" i="3" s="1"/>
  <c r="H4092" i="2"/>
  <c r="J250" i="3" s="1"/>
  <c r="G4588" i="2"/>
  <c r="I2675" i="3" s="1"/>
  <c r="H4588" i="2"/>
  <c r="J2675" i="3" s="1"/>
  <c r="G2728" i="2"/>
  <c r="I1041" i="3" s="1"/>
  <c r="H2728" i="2"/>
  <c r="J1041" i="3" s="1"/>
  <c r="G1485" i="2"/>
  <c r="H1485" i="2"/>
  <c r="G864" i="2"/>
  <c r="H864" i="2"/>
  <c r="G2729" i="2"/>
  <c r="H2729" i="2"/>
  <c r="G1067" i="2"/>
  <c r="H1067" i="2"/>
  <c r="G1261" i="2"/>
  <c r="H1261" i="2"/>
  <c r="G1732" i="2"/>
  <c r="H1732" i="2"/>
  <c r="G612" i="2"/>
  <c r="H612" i="2"/>
  <c r="G3129" i="2"/>
  <c r="H3129" i="2"/>
  <c r="G613" i="2"/>
  <c r="I1454" i="3" s="1"/>
  <c r="H613" i="2"/>
  <c r="J1454" i="3" s="1"/>
  <c r="G1068" i="2"/>
  <c r="H1068" i="2"/>
  <c r="G3670" i="2"/>
  <c r="H3670" i="2"/>
  <c r="G3287" i="2"/>
  <c r="H3287" i="2"/>
  <c r="G3840" i="2"/>
  <c r="I2709" i="3" s="1"/>
  <c r="H3840" i="2"/>
  <c r="J2709" i="3" s="1"/>
  <c r="G865" i="2"/>
  <c r="H865" i="2"/>
  <c r="G3774" i="2"/>
  <c r="H3774" i="2"/>
  <c r="G1733" i="2"/>
  <c r="H1733" i="2"/>
  <c r="G1734" i="2"/>
  <c r="H1734" i="2"/>
  <c r="G3428" i="2"/>
  <c r="H3428" i="2"/>
  <c r="G4801" i="2"/>
  <c r="I2639" i="3" s="1"/>
  <c r="H4801" i="2"/>
  <c r="J2639" i="3" s="1"/>
  <c r="G4894" i="2"/>
  <c r="I3118" i="3" s="1"/>
  <c r="H4894" i="2"/>
  <c r="J3118" i="3" s="1"/>
  <c r="G5200" i="2"/>
  <c r="I3177" i="3" s="1"/>
  <c r="H5200" i="2"/>
  <c r="J3177" i="3" s="1"/>
  <c r="G2005" i="2"/>
  <c r="I961" i="3" s="1"/>
  <c r="H2005" i="2"/>
  <c r="J961" i="3" s="1"/>
  <c r="G449" i="2"/>
  <c r="I877" i="3" s="1"/>
  <c r="H449" i="2"/>
  <c r="J877" i="3" s="1"/>
  <c r="G4442" i="2"/>
  <c r="I2994" i="3" s="1"/>
  <c r="H4442" i="2"/>
  <c r="J2994" i="3" s="1"/>
  <c r="G3980" i="2"/>
  <c r="I2716" i="3" s="1"/>
  <c r="H3980" i="2"/>
  <c r="J2716" i="3" s="1"/>
  <c r="G2972" i="2"/>
  <c r="I151" i="3" s="1"/>
  <c r="H2972" i="2"/>
  <c r="J151" i="3" s="1"/>
  <c r="G4726" i="2"/>
  <c r="I2476" i="3" s="1"/>
  <c r="H4726" i="2"/>
  <c r="J2476" i="3" s="1"/>
  <c r="G89" i="2"/>
  <c r="H89" i="2"/>
  <c r="G2006" i="2"/>
  <c r="H2006" i="2"/>
  <c r="G2223" i="2"/>
  <c r="H2223" i="2"/>
  <c r="G866" i="2"/>
  <c r="H866" i="2"/>
  <c r="G2007" i="2"/>
  <c r="H2007" i="2"/>
  <c r="G2918" i="2"/>
  <c r="H2918" i="2"/>
  <c r="G3981" i="2"/>
  <c r="I315" i="3" s="1"/>
  <c r="H3981" i="2"/>
  <c r="J315" i="3" s="1"/>
  <c r="G867" i="2"/>
  <c r="H867" i="2"/>
  <c r="G5167" i="2"/>
  <c r="I362" i="3" s="1"/>
  <c r="H5167" i="2"/>
  <c r="J362" i="3" s="1"/>
  <c r="G563" i="2"/>
  <c r="H563" i="2"/>
  <c r="G564" i="2"/>
  <c r="H564" i="2"/>
  <c r="G565" i="2"/>
  <c r="H565" i="2"/>
  <c r="G566" i="2"/>
  <c r="H566" i="2"/>
  <c r="G41" i="2"/>
  <c r="H41" i="2"/>
  <c r="G868" i="2"/>
  <c r="H868" i="2"/>
  <c r="G3593" i="2"/>
  <c r="I1924" i="3" s="1"/>
  <c r="H3593" i="2"/>
  <c r="J1924" i="3" s="1"/>
  <c r="G1486" i="2"/>
  <c r="I962" i="3" s="1"/>
  <c r="H1486" i="2"/>
  <c r="J962" i="3" s="1"/>
  <c r="G3619" i="2"/>
  <c r="H3619" i="2"/>
  <c r="G508" i="2"/>
  <c r="I2141" i="3" s="1"/>
  <c r="H508" i="2"/>
  <c r="J2141" i="3" s="1"/>
  <c r="G22" i="2"/>
  <c r="I196" i="3" s="1"/>
  <c r="H22" i="2"/>
  <c r="J196" i="3" s="1"/>
  <c r="G5041" i="2"/>
  <c r="I2015" i="3" s="1"/>
  <c r="H5041" i="2"/>
  <c r="J2015" i="3" s="1"/>
  <c r="G17" i="2"/>
  <c r="H17" i="2"/>
  <c r="G2274" i="2"/>
  <c r="I319" i="3" s="1"/>
  <c r="H2274" i="2"/>
  <c r="J319" i="3" s="1"/>
  <c r="G4101" i="2"/>
  <c r="I332" i="3" s="1"/>
  <c r="H4101" i="2"/>
  <c r="J332" i="3" s="1"/>
  <c r="G258" i="2"/>
  <c r="I1403" i="3" s="1"/>
  <c r="H258" i="2"/>
  <c r="J1403" i="3" s="1"/>
  <c r="G4346" i="2"/>
  <c r="H4346" i="2"/>
  <c r="G4674" i="2"/>
  <c r="I2952" i="3" s="1"/>
  <c r="H4674" i="2"/>
  <c r="J2952" i="3" s="1"/>
  <c r="G262" i="2"/>
  <c r="H262" i="2"/>
  <c r="G313" i="2"/>
  <c r="I1182" i="3" s="1"/>
  <c r="H313" i="2"/>
  <c r="J1182" i="3" s="1"/>
  <c r="G3115" i="2"/>
  <c r="H3115" i="2"/>
  <c r="G736" i="2"/>
  <c r="H736" i="2"/>
  <c r="G3240" i="2"/>
  <c r="H3240" i="2"/>
  <c r="G5049" i="2"/>
  <c r="I3040" i="3" s="1"/>
  <c r="H5049" i="2"/>
  <c r="J3040" i="3" s="1"/>
  <c r="G4415" i="2"/>
  <c r="I2728" i="3" s="1"/>
  <c r="H4415" i="2"/>
  <c r="J2728" i="3" s="1"/>
  <c r="G4428" i="2"/>
  <c r="I1983" i="3" s="1"/>
  <c r="H4428" i="2"/>
  <c r="J1983" i="3" s="1"/>
  <c r="G5043" i="2"/>
  <c r="I3052" i="3" s="1"/>
  <c r="H5043" i="2"/>
  <c r="J3052" i="3" s="1"/>
  <c r="G4706" i="2"/>
  <c r="I3117" i="3" s="1"/>
  <c r="H4706" i="2"/>
  <c r="J3117" i="3" s="1"/>
  <c r="G3413" i="2"/>
  <c r="I1056" i="3" s="1"/>
  <c r="H3413" i="2"/>
  <c r="J1056" i="3" s="1"/>
  <c r="G737" i="2"/>
  <c r="H737" i="2"/>
  <c r="G4485" i="2"/>
  <c r="H4485" i="2"/>
  <c r="G2008" i="2"/>
  <c r="H2008" i="2"/>
  <c r="G2009" i="2"/>
  <c r="H2009" i="2"/>
  <c r="G1487" i="2"/>
  <c r="H1487" i="2"/>
  <c r="G1735" i="2"/>
  <c r="H1735" i="2"/>
  <c r="G4860" i="2"/>
  <c r="H4860" i="2"/>
  <c r="G151" i="2"/>
  <c r="H151" i="2"/>
  <c r="G179" i="2"/>
  <c r="H179" i="2"/>
  <c r="G3023" i="2"/>
  <c r="I325" i="3" s="1"/>
  <c r="H3023" i="2"/>
  <c r="J325" i="3" s="1"/>
  <c r="G2541" i="2"/>
  <c r="I1867" i="3" s="1"/>
  <c r="H2541" i="2"/>
  <c r="J1867" i="3" s="1"/>
  <c r="G467" i="2"/>
  <c r="I290" i="3" s="1"/>
  <c r="H467" i="2"/>
  <c r="J290" i="3" s="1"/>
  <c r="G460" i="2"/>
  <c r="I246" i="3" s="1"/>
  <c r="H460" i="2"/>
  <c r="J246" i="3" s="1"/>
  <c r="G5058" i="2"/>
  <c r="I2053" i="3" s="1"/>
  <c r="H5058" i="2"/>
  <c r="J2053" i="3" s="1"/>
  <c r="G5186" i="2"/>
  <c r="I2048" i="3" s="1"/>
  <c r="H5186" i="2"/>
  <c r="J2048" i="3" s="1"/>
  <c r="G4684" i="2"/>
  <c r="I2631" i="3" s="1"/>
  <c r="H4684" i="2"/>
  <c r="J2631" i="3" s="1"/>
  <c r="G1069" i="2"/>
  <c r="H1069" i="2"/>
  <c r="G1488" i="2"/>
  <c r="I963" i="3" s="1"/>
  <c r="H1488" i="2"/>
  <c r="J963" i="3" s="1"/>
  <c r="G614" i="2"/>
  <c r="H614" i="2"/>
  <c r="G1262" i="2"/>
  <c r="H1262" i="2"/>
  <c r="G1736" i="2"/>
  <c r="I964" i="3" s="1"/>
  <c r="H1736" i="2"/>
  <c r="J964" i="3" s="1"/>
  <c r="G1489" i="2"/>
  <c r="H1489" i="2"/>
  <c r="G2542" i="2"/>
  <c r="H2542" i="2"/>
  <c r="G1490" i="2"/>
  <c r="H1490" i="2"/>
  <c r="G2830" i="2"/>
  <c r="H2830" i="2"/>
  <c r="G664" i="2"/>
  <c r="H664" i="2"/>
  <c r="G2640" i="2"/>
  <c r="I1042" i="3" s="1"/>
  <c r="H2640" i="2"/>
  <c r="J1042" i="3" s="1"/>
  <c r="G4851" i="2"/>
  <c r="I2004" i="3" s="1"/>
  <c r="H4851" i="2"/>
  <c r="J2004" i="3" s="1"/>
  <c r="G4652" i="2"/>
  <c r="I2817" i="3" s="1"/>
  <c r="H4652" i="2"/>
  <c r="J2817" i="3" s="1"/>
  <c r="G1263" i="2"/>
  <c r="H1263" i="2"/>
  <c r="G4942" i="2"/>
  <c r="H4942" i="2"/>
  <c r="G1491" i="2"/>
  <c r="H1491" i="2"/>
  <c r="G4914" i="2"/>
  <c r="I1612" i="3" s="1"/>
  <c r="H4914" i="2"/>
  <c r="J1612" i="3" s="1"/>
  <c r="G3288" i="2"/>
  <c r="H3288" i="2"/>
  <c r="G2831" i="2"/>
  <c r="H2831" i="2"/>
  <c r="G4762" i="2"/>
  <c r="I2636" i="3" s="1"/>
  <c r="H4762" i="2"/>
  <c r="J2636" i="3" s="1"/>
  <c r="G4754" i="2"/>
  <c r="I2738" i="3" s="1"/>
  <c r="H4754" i="2"/>
  <c r="J2738" i="3" s="1"/>
  <c r="G4102" i="2"/>
  <c r="I2446" i="3" s="1"/>
  <c r="H4102" i="2"/>
  <c r="J2446" i="3" s="1"/>
  <c r="G3982" i="2"/>
  <c r="I1944" i="3" s="1"/>
  <c r="H3982" i="2"/>
  <c r="J1944" i="3" s="1"/>
  <c r="G2224" i="2"/>
  <c r="I889" i="3" s="1"/>
  <c r="H2224" i="2"/>
  <c r="J889" i="3" s="1"/>
  <c r="G4861" i="2"/>
  <c r="H4861" i="2"/>
  <c r="G2010" i="2"/>
  <c r="H2010" i="2"/>
  <c r="G3814" i="2"/>
  <c r="I419" i="3" s="1"/>
  <c r="H3814" i="2"/>
  <c r="J419" i="3" s="1"/>
  <c r="G2973" i="2"/>
  <c r="I2146" i="3" s="1"/>
  <c r="H2973" i="2"/>
  <c r="J2146" i="3" s="1"/>
  <c r="G3828" i="2"/>
  <c r="I2516" i="3" s="1"/>
  <c r="H3828" i="2"/>
  <c r="J2516" i="3" s="1"/>
  <c r="G1492" i="2"/>
  <c r="H1492" i="2"/>
  <c r="G333" i="2"/>
  <c r="I203" i="3" s="1"/>
  <c r="H333" i="2"/>
  <c r="J203" i="3" s="1"/>
  <c r="G4429" i="2"/>
  <c r="H4429" i="2"/>
  <c r="G2389" i="2"/>
  <c r="H2389" i="2"/>
  <c r="G738" i="2"/>
  <c r="H738" i="2"/>
  <c r="G98" i="2"/>
  <c r="H98" i="2"/>
  <c r="G3620" i="2"/>
  <c r="H3620" i="2"/>
  <c r="G4470" i="2"/>
  <c r="I357" i="3" s="1"/>
  <c r="H4470" i="2"/>
  <c r="J357" i="3" s="1"/>
  <c r="G1264" i="2"/>
  <c r="I148" i="3" s="1"/>
  <c r="H1264" i="2"/>
  <c r="J148" i="3" s="1"/>
  <c r="G3438" i="2"/>
  <c r="I240" i="3" s="1"/>
  <c r="H3438" i="2"/>
  <c r="J240" i="3" s="1"/>
  <c r="G3103" i="2"/>
  <c r="H3103" i="2"/>
  <c r="G2338" i="2"/>
  <c r="I1489" i="3" s="1"/>
  <c r="H2338" i="2"/>
  <c r="J1489" i="3" s="1"/>
  <c r="G4621" i="2"/>
  <c r="I1564" i="3" s="1"/>
  <c r="H4621" i="2"/>
  <c r="J1564" i="3" s="1"/>
  <c r="G869" i="2"/>
  <c r="I2698" i="3" s="1"/>
  <c r="H869" i="2"/>
  <c r="J2698" i="3" s="1"/>
  <c r="G2730" i="2"/>
  <c r="H2730" i="2"/>
  <c r="G3155" i="2"/>
  <c r="H3155" i="2"/>
  <c r="G1493" i="2"/>
  <c r="H1493" i="2"/>
  <c r="G2974" i="2"/>
  <c r="H2974" i="2"/>
  <c r="G3332" i="2"/>
  <c r="H3332" i="2"/>
  <c r="G3051" i="2"/>
  <c r="H3051" i="2"/>
  <c r="G2543" i="2"/>
  <c r="H2543" i="2"/>
  <c r="G2731" i="2"/>
  <c r="I1043" i="3" s="1"/>
  <c r="H2731" i="2"/>
  <c r="J1043" i="3" s="1"/>
  <c r="G1265" i="2"/>
  <c r="H1265" i="2"/>
  <c r="G349" i="2"/>
  <c r="I2121" i="3" s="1"/>
  <c r="H349" i="2"/>
  <c r="J2121" i="3" s="1"/>
  <c r="G4479" i="2"/>
  <c r="I170" i="3" s="1"/>
  <c r="H4479" i="2"/>
  <c r="J170" i="3" s="1"/>
  <c r="G1494" i="2"/>
  <c r="H1494" i="2"/>
  <c r="G2641" i="2"/>
  <c r="I1044" i="3" s="1"/>
  <c r="H2641" i="2"/>
  <c r="J1044" i="3" s="1"/>
  <c r="G870" i="2"/>
  <c r="I2385" i="3" s="1"/>
  <c r="H870" i="2"/>
  <c r="J2385" i="3" s="1"/>
  <c r="G2302" i="2"/>
  <c r="I2564" i="3" s="1"/>
  <c r="H2302" i="2"/>
  <c r="J2564" i="3" s="1"/>
  <c r="G3198" i="2"/>
  <c r="I2188" i="3" s="1"/>
  <c r="H3198" i="2"/>
  <c r="J2188" i="3" s="1"/>
  <c r="G3567" i="2"/>
  <c r="I1526" i="3" s="1"/>
  <c r="H3567" i="2"/>
  <c r="J1526" i="3" s="1"/>
  <c r="G4416" i="2"/>
  <c r="I1559" i="3" s="1"/>
  <c r="H4416" i="2"/>
  <c r="J1559" i="3" s="1"/>
  <c r="G4822" i="2"/>
  <c r="I1166" i="3" s="1"/>
  <c r="H4822" i="2"/>
  <c r="J1166" i="3" s="1"/>
  <c r="G1266" i="2"/>
  <c r="H1266" i="2"/>
  <c r="G3289" i="2"/>
  <c r="H3289" i="2"/>
  <c r="G123" i="2"/>
  <c r="I1401" i="3" s="1"/>
  <c r="H123" i="2"/>
  <c r="J1401" i="3" s="1"/>
  <c r="G3621" i="2"/>
  <c r="H3621" i="2"/>
  <c r="G4354" i="2"/>
  <c r="I2453" i="3" s="1"/>
  <c r="H4354" i="2"/>
  <c r="J2453" i="3" s="1"/>
  <c r="G1267" i="2"/>
  <c r="H1267" i="2"/>
  <c r="G4747" i="2"/>
  <c r="I1593" i="3" s="1"/>
  <c r="H4747" i="2"/>
  <c r="J1593" i="3" s="1"/>
  <c r="G4056" i="2"/>
  <c r="H4056" i="2"/>
  <c r="G4402" i="2"/>
  <c r="H4402" i="2"/>
  <c r="G3568" i="2"/>
  <c r="H3568" i="2"/>
  <c r="G3924" i="2"/>
  <c r="I2432" i="3" s="1"/>
  <c r="H3924" i="2"/>
  <c r="J2432" i="3" s="1"/>
  <c r="G4765" i="2"/>
  <c r="I2777" i="3" s="1"/>
  <c r="H4765" i="2"/>
  <c r="J2777" i="3" s="1"/>
  <c r="G4073" i="2"/>
  <c r="I2329" i="3" s="1"/>
  <c r="H4073" i="2"/>
  <c r="J2329" i="3" s="1"/>
  <c r="G2975" i="2"/>
  <c r="H2975" i="2"/>
  <c r="G432" i="2"/>
  <c r="I1408" i="3" s="1"/>
  <c r="H432" i="2"/>
  <c r="J1408" i="3" s="1"/>
  <c r="G871" i="2"/>
  <c r="I209" i="3" s="1"/>
  <c r="H871" i="2"/>
  <c r="J209" i="3" s="1"/>
  <c r="G3241" i="2"/>
  <c r="H3241" i="2"/>
  <c r="G739" i="2"/>
  <c r="H739" i="2"/>
  <c r="G1737" i="2"/>
  <c r="H1737" i="2"/>
  <c r="G2732" i="2"/>
  <c r="H2732" i="2"/>
  <c r="G4959" i="2"/>
  <c r="I2650" i="3" s="1"/>
  <c r="H4959" i="2"/>
  <c r="J2650" i="3" s="1"/>
  <c r="G740" i="2"/>
  <c r="I1817" i="3" s="1"/>
  <c r="H740" i="2"/>
  <c r="J1817" i="3" s="1"/>
  <c r="G362" i="2"/>
  <c r="I869" i="3" s="1"/>
  <c r="H362" i="2"/>
  <c r="J869" i="3" s="1"/>
  <c r="G2544" i="2"/>
  <c r="H2544" i="2"/>
  <c r="G4804" i="2"/>
  <c r="I2896" i="3" s="1"/>
  <c r="H4804" i="2"/>
  <c r="J2896" i="3" s="1"/>
  <c r="G665" i="2"/>
  <c r="H665" i="2"/>
  <c r="G2642" i="2"/>
  <c r="I1045" i="3" s="1"/>
  <c r="H2642" i="2"/>
  <c r="J1045" i="3" s="1"/>
  <c r="G5140" i="2"/>
  <c r="I3137" i="3" s="1"/>
  <c r="H5140" i="2"/>
  <c r="J3137" i="3" s="1"/>
  <c r="G4913" i="2"/>
  <c r="I2941" i="3" s="1"/>
  <c r="H4913" i="2"/>
  <c r="J2941" i="3" s="1"/>
  <c r="G1495" i="2"/>
  <c r="H1495" i="2"/>
  <c r="G4570" i="2"/>
  <c r="I1152" i="3" s="1"/>
  <c r="H4570" i="2"/>
  <c r="J1152" i="3" s="1"/>
  <c r="G3242" i="2"/>
  <c r="H3242" i="2"/>
  <c r="G3710" i="2"/>
  <c r="H3710" i="2"/>
  <c r="G4163" i="2"/>
  <c r="H4163" i="2"/>
  <c r="G152" i="2"/>
  <c r="H152" i="2"/>
  <c r="G2832" i="2"/>
  <c r="H2832" i="2"/>
  <c r="G363" i="2"/>
  <c r="I870" i="3" s="1"/>
  <c r="H363" i="2"/>
  <c r="J870" i="3" s="1"/>
  <c r="G4971" i="2"/>
  <c r="I363" i="3" s="1"/>
  <c r="H4971" i="2"/>
  <c r="J363" i="3" s="1"/>
  <c r="G4835" i="2"/>
  <c r="I2740" i="3" s="1"/>
  <c r="H4835" i="2"/>
  <c r="J2740" i="3" s="1"/>
  <c r="G2643" i="2"/>
  <c r="H2643" i="2"/>
  <c r="G4707" i="2"/>
  <c r="I1160" i="3" s="1"/>
  <c r="H4707" i="2"/>
  <c r="J1160" i="3" s="1"/>
  <c r="G4625" i="2"/>
  <c r="I2628" i="3" s="1"/>
  <c r="H4625" i="2"/>
  <c r="J2628" i="3" s="1"/>
  <c r="G1738" i="2"/>
  <c r="H1738" i="2"/>
  <c r="G4164" i="2"/>
  <c r="I1959" i="3" s="1"/>
  <c r="H4164" i="2"/>
  <c r="J1959" i="3" s="1"/>
  <c r="G3900" i="2"/>
  <c r="I1945" i="3" s="1"/>
  <c r="H3900" i="2"/>
  <c r="J1945" i="3" s="1"/>
  <c r="G1739" i="2"/>
  <c r="H1739" i="2"/>
  <c r="G124" i="2"/>
  <c r="H124" i="2"/>
  <c r="G180" i="2"/>
  <c r="H180" i="2"/>
  <c r="G1070" i="2"/>
  <c r="H1070" i="2"/>
  <c r="G1268" i="2"/>
  <c r="H1268" i="2"/>
  <c r="G192" i="2"/>
  <c r="H192" i="2"/>
  <c r="G1740" i="2"/>
  <c r="H1740" i="2"/>
  <c r="G1496" i="2"/>
  <c r="H1496" i="2"/>
  <c r="G193" i="2"/>
  <c r="H193" i="2"/>
  <c r="G4551" i="2"/>
  <c r="I2469" i="3" s="1"/>
  <c r="H4551" i="2"/>
  <c r="J2469" i="3" s="1"/>
  <c r="G2225" i="2"/>
  <c r="H2225" i="2"/>
  <c r="G2226" i="2"/>
  <c r="H2226" i="2"/>
  <c r="G4082" i="2"/>
  <c r="H4082" i="2"/>
  <c r="G3751" i="2"/>
  <c r="H3751" i="2"/>
  <c r="G3983" i="2"/>
  <c r="I2433" i="3" s="1"/>
  <c r="H3983" i="2"/>
  <c r="J2433" i="3" s="1"/>
  <c r="G3901" i="2"/>
  <c r="I3035" i="3" s="1"/>
  <c r="H3901" i="2"/>
  <c r="J3035" i="3" s="1"/>
  <c r="G1071" i="2"/>
  <c r="H1071" i="2"/>
  <c r="G3377" i="2"/>
  <c r="I2790" i="3" s="1"/>
  <c r="H3377" i="2"/>
  <c r="J2790" i="3" s="1"/>
  <c r="G4077" i="2"/>
  <c r="I1127" i="3" s="1"/>
  <c r="H4077" i="2"/>
  <c r="J1127" i="3" s="1"/>
  <c r="G4505" i="2"/>
  <c r="I2667" i="3" s="1"/>
  <c r="H4505" i="2"/>
  <c r="J2667" i="3" s="1"/>
  <c r="G2227" i="2"/>
  <c r="H2227" i="2"/>
  <c r="G2919" i="2"/>
  <c r="H2919" i="2"/>
  <c r="G2920" i="2"/>
  <c r="H2920" i="2"/>
  <c r="G2833" i="2"/>
  <c r="H2833" i="2"/>
  <c r="G3984" i="2"/>
  <c r="H3984" i="2"/>
  <c r="G4943" i="2"/>
  <c r="I2492" i="3" s="1"/>
  <c r="H4943" i="2"/>
  <c r="J2492" i="3" s="1"/>
  <c r="G872" i="2"/>
  <c r="H872" i="2"/>
  <c r="G194" i="2"/>
  <c r="H194" i="2"/>
  <c r="G4471" i="2"/>
  <c r="H4471" i="2"/>
  <c r="G4326" i="2"/>
  <c r="I2235" i="3" s="1"/>
  <c r="H4326" i="2"/>
  <c r="J2235" i="3" s="1"/>
  <c r="G3414" i="2"/>
  <c r="H3414" i="2"/>
  <c r="G567" i="2"/>
  <c r="H567" i="2"/>
  <c r="G4984" i="2"/>
  <c r="I2652" i="3" s="1"/>
  <c r="H4984" i="2"/>
  <c r="J2652" i="3" s="1"/>
  <c r="G3775" i="2"/>
  <c r="H3775" i="2"/>
  <c r="G153" i="2"/>
  <c r="I860" i="3" s="1"/>
  <c r="H153" i="2"/>
  <c r="J860" i="3" s="1"/>
  <c r="G873" i="2"/>
  <c r="H873" i="2"/>
  <c r="G4729" i="2"/>
  <c r="I3075" i="3" s="1"/>
  <c r="H4729" i="2"/>
  <c r="J3075" i="3" s="1"/>
  <c r="G4248" i="2"/>
  <c r="I1961" i="3" s="1"/>
  <c r="H4248" i="2"/>
  <c r="J1961" i="3" s="1"/>
  <c r="G2011" i="2"/>
  <c r="H2011" i="2"/>
  <c r="G2012" i="2"/>
  <c r="H2012" i="2"/>
  <c r="G2976" i="2"/>
  <c r="H2976" i="2"/>
  <c r="G2545" i="2"/>
  <c r="H2545" i="2"/>
  <c r="G874" i="2"/>
  <c r="H874" i="2"/>
  <c r="G741" i="2"/>
  <c r="H741" i="2"/>
  <c r="G2546" i="2"/>
  <c r="H2546" i="2"/>
  <c r="G537" i="2"/>
  <c r="H537" i="2"/>
  <c r="G4513" i="2"/>
  <c r="I2887" i="3" s="1"/>
  <c r="H4513" i="2"/>
  <c r="J2887" i="3" s="1"/>
  <c r="G2013" i="2"/>
  <c r="H2013" i="2"/>
  <c r="G2014" i="2"/>
  <c r="H2014" i="2"/>
  <c r="G2015" i="2"/>
  <c r="H2015" i="2"/>
  <c r="G2016" i="2"/>
  <c r="H2016" i="2"/>
  <c r="G3522" i="2"/>
  <c r="I405" i="3" s="1"/>
  <c r="H3522" i="2"/>
  <c r="J405" i="3" s="1"/>
  <c r="G2547" i="2"/>
  <c r="H2547" i="2"/>
  <c r="G4921" i="2"/>
  <c r="I2289" i="3" s="1"/>
  <c r="H4921" i="2"/>
  <c r="J2289" i="3" s="1"/>
  <c r="G3711" i="2"/>
  <c r="I1107" i="3" s="1"/>
  <c r="H3711" i="2"/>
  <c r="J1107" i="3" s="1"/>
  <c r="G875" i="2"/>
  <c r="H875" i="2"/>
  <c r="G876" i="2"/>
  <c r="I1455" i="3" s="1"/>
  <c r="H876" i="2"/>
  <c r="J1455" i="3" s="1"/>
  <c r="G2469" i="2"/>
  <c r="H2469" i="2"/>
  <c r="G3925" i="2"/>
  <c r="H3925" i="2"/>
  <c r="G1269" i="2"/>
  <c r="H1269" i="2"/>
  <c r="G500" i="2"/>
  <c r="I149" i="3" s="1"/>
  <c r="H500" i="2"/>
  <c r="J149" i="3" s="1"/>
  <c r="G3985" i="2"/>
  <c r="H3985" i="2"/>
  <c r="G4340" i="2"/>
  <c r="H4340" i="2"/>
  <c r="G154" i="2"/>
  <c r="H154" i="2"/>
  <c r="G4118" i="2"/>
  <c r="H4118" i="2"/>
  <c r="G3594" i="2"/>
  <c r="H3594" i="2"/>
  <c r="G3595" i="2"/>
  <c r="H3595" i="2"/>
  <c r="G4779" i="2"/>
  <c r="H4779" i="2"/>
  <c r="G1072" i="2"/>
  <c r="H1072" i="2"/>
  <c r="G3885" i="2"/>
  <c r="H3885" i="2"/>
  <c r="G3986" i="2"/>
  <c r="I43" i="3" s="1"/>
  <c r="H3986" i="2"/>
  <c r="J43" i="3" s="1"/>
  <c r="G3926" i="2"/>
  <c r="I1538" i="3" s="1"/>
  <c r="H3926" i="2"/>
  <c r="J1538" i="3" s="1"/>
  <c r="G4541" i="2"/>
  <c r="H4541" i="2"/>
  <c r="G3199" i="2"/>
  <c r="H3199" i="2"/>
  <c r="G1270" i="2"/>
  <c r="H1270" i="2"/>
  <c r="G4242" i="2"/>
  <c r="I2337" i="3" s="1"/>
  <c r="H4242" i="2"/>
  <c r="J2337" i="3" s="1"/>
  <c r="G3622" i="2"/>
  <c r="I2421" i="3" s="1"/>
  <c r="H3622" i="2"/>
  <c r="J2421" i="3" s="1"/>
  <c r="G2470" i="2"/>
  <c r="I2399" i="3" s="1"/>
  <c r="H2470" i="2"/>
  <c r="J2399" i="3" s="1"/>
  <c r="G4130" i="2"/>
  <c r="H4130" i="2"/>
  <c r="G4443" i="2"/>
  <c r="I2621" i="3" s="1"/>
  <c r="H4443" i="2"/>
  <c r="J2621" i="3" s="1"/>
  <c r="G2390" i="2"/>
  <c r="H2390" i="2"/>
  <c r="G4604" i="2"/>
  <c r="I3069" i="3" s="1"/>
  <c r="H4604" i="2"/>
  <c r="J3069" i="3" s="1"/>
  <c r="G4772" i="2"/>
  <c r="I2766" i="3" s="1"/>
  <c r="H4772" i="2"/>
  <c r="J2766" i="3" s="1"/>
  <c r="G2344" i="2"/>
  <c r="I361" i="3" s="1"/>
  <c r="H2344" i="2"/>
  <c r="J361" i="3" s="1"/>
  <c r="G1073" i="2"/>
  <c r="H1073" i="2"/>
  <c r="G1741" i="2"/>
  <c r="I965" i="3" s="1"/>
  <c r="H1741" i="2"/>
  <c r="J965" i="3" s="1"/>
  <c r="G4867" i="2"/>
  <c r="I2644" i="3" s="1"/>
  <c r="H4867" i="2"/>
  <c r="J2644" i="3" s="1"/>
  <c r="G322" i="2"/>
  <c r="H322" i="2"/>
  <c r="G2294" i="2"/>
  <c r="H2294" i="2"/>
  <c r="G298" i="2"/>
  <c r="H298" i="2"/>
  <c r="G4057" i="2"/>
  <c r="H4057" i="2"/>
  <c r="G252" i="2"/>
  <c r="I344" i="3" s="1"/>
  <c r="H252" i="2"/>
  <c r="J344" i="3" s="1"/>
  <c r="G4908" i="2"/>
  <c r="I265" i="3" s="1"/>
  <c r="H4908" i="2"/>
  <c r="J265" i="3" s="1"/>
  <c r="G4737" i="2"/>
  <c r="I3134" i="3" s="1"/>
  <c r="H4737" i="2"/>
  <c r="J3134" i="3" s="1"/>
  <c r="G3856" i="2"/>
  <c r="I3066" i="3" s="1"/>
  <c r="H3856" i="2"/>
  <c r="J3066" i="3" s="1"/>
  <c r="G435" i="2"/>
  <c r="I2056" i="3" s="1"/>
  <c r="H435" i="2"/>
  <c r="J2056" i="3" s="1"/>
  <c r="G1074" i="2"/>
  <c r="H1074" i="2"/>
  <c r="G1075" i="2"/>
  <c r="I296" i="3" s="1"/>
  <c r="H1075" i="2"/>
  <c r="J296" i="3" s="1"/>
  <c r="G299" i="2"/>
  <c r="I1584" i="3" s="1"/>
  <c r="H299" i="2"/>
  <c r="J1584" i="3" s="1"/>
  <c r="G2017" i="2"/>
  <c r="H2017" i="2"/>
  <c r="G3623" i="2"/>
  <c r="I2205" i="3" s="1"/>
  <c r="H3623" i="2"/>
  <c r="J2205" i="3" s="1"/>
  <c r="G280" i="2"/>
  <c r="H280" i="2"/>
  <c r="G742" i="2"/>
  <c r="I1456" i="3" s="1"/>
  <c r="H742" i="2"/>
  <c r="J1456" i="3" s="1"/>
  <c r="G743" i="2"/>
  <c r="H743" i="2"/>
  <c r="G2471" i="2"/>
  <c r="H2471" i="2"/>
  <c r="G520" i="2"/>
  <c r="I1457" i="3" s="1"/>
  <c r="H520" i="2"/>
  <c r="J1457" i="3" s="1"/>
  <c r="G4184" i="2"/>
  <c r="I1960" i="3" s="1"/>
  <c r="H4184" i="2"/>
  <c r="J1960" i="3" s="1"/>
  <c r="G666" i="2"/>
  <c r="H666" i="2"/>
  <c r="G1271" i="2"/>
  <c r="H1271" i="2"/>
  <c r="G1497" i="2"/>
  <c r="H1497" i="2"/>
  <c r="G2644" i="2"/>
  <c r="H2644" i="2"/>
  <c r="G1076" i="2"/>
  <c r="H1076" i="2"/>
  <c r="G1077" i="2"/>
  <c r="H1077" i="2"/>
  <c r="G667" i="2"/>
  <c r="H667" i="2"/>
  <c r="G877" i="2"/>
  <c r="H877" i="2"/>
  <c r="G3987" i="2"/>
  <c r="I2795" i="3" s="1"/>
  <c r="H3987" i="2"/>
  <c r="J2795" i="3" s="1"/>
  <c r="G744" i="2"/>
  <c r="H744" i="2"/>
  <c r="G668" i="2"/>
  <c r="H668" i="2"/>
  <c r="G3544" i="2"/>
  <c r="H3544" i="2"/>
  <c r="G3927" i="2"/>
  <c r="I1946" i="3" s="1"/>
  <c r="H3927" i="2"/>
  <c r="J1946" i="3" s="1"/>
  <c r="G4974" i="2"/>
  <c r="I1190" i="3" s="1"/>
  <c r="H4974" i="2"/>
  <c r="J1190" i="3" s="1"/>
  <c r="G3876" i="2"/>
  <c r="I2215" i="3" s="1"/>
  <c r="H3876" i="2"/>
  <c r="J2215" i="3" s="1"/>
  <c r="G745" i="2"/>
  <c r="H745" i="2"/>
  <c r="G1498" i="2"/>
  <c r="I966" i="3" s="1"/>
  <c r="H1498" i="2"/>
  <c r="J966" i="3" s="1"/>
  <c r="G746" i="2"/>
  <c r="H746" i="2"/>
  <c r="G4252" i="2"/>
  <c r="I2882" i="3" s="1"/>
  <c r="H4252" i="2"/>
  <c r="J2882" i="3" s="1"/>
  <c r="G287" i="2"/>
  <c r="H287" i="2"/>
  <c r="G615" i="2"/>
  <c r="I1458" i="3" s="1"/>
  <c r="H615" i="2"/>
  <c r="J1458" i="3" s="1"/>
  <c r="G42" i="2"/>
  <c r="I1392" i="3" s="1"/>
  <c r="H42" i="2"/>
  <c r="J1392" i="3" s="1"/>
  <c r="G2228" i="2"/>
  <c r="H2228" i="2"/>
  <c r="G2299" i="2"/>
  <c r="I1825" i="3" s="1"/>
  <c r="H2299" i="2"/>
  <c r="J1825" i="3" s="1"/>
  <c r="G3815" i="2"/>
  <c r="I420" i="3" s="1"/>
  <c r="H3815" i="2"/>
  <c r="J420" i="3" s="1"/>
  <c r="G3378" i="2"/>
  <c r="H3378" i="2"/>
  <c r="G747" i="2"/>
  <c r="H747" i="2"/>
  <c r="G3596" i="2"/>
  <c r="I2794" i="3" s="1"/>
  <c r="H3596" i="2"/>
  <c r="J2794" i="3" s="1"/>
  <c r="G3928" i="2"/>
  <c r="I3036" i="3" s="1"/>
  <c r="H3928" i="2"/>
  <c r="J3036" i="3" s="1"/>
  <c r="G1499" i="2"/>
  <c r="H1499" i="2"/>
  <c r="G4542" i="2"/>
  <c r="I2888" i="3" s="1"/>
  <c r="H4542" i="2"/>
  <c r="J2888" i="3" s="1"/>
  <c r="G1500" i="2"/>
  <c r="H1500" i="2"/>
  <c r="G1272" i="2"/>
  <c r="H1272" i="2"/>
  <c r="G406" i="2"/>
  <c r="I1598" i="3" s="1"/>
  <c r="H406" i="2"/>
  <c r="J1598" i="3" s="1"/>
  <c r="G1501" i="2"/>
  <c r="H1501" i="2"/>
  <c r="G2548" i="2"/>
  <c r="I2702" i="3" s="1"/>
  <c r="H2548" i="2"/>
  <c r="J2702" i="3" s="1"/>
  <c r="G1273" i="2"/>
  <c r="H1273" i="2"/>
  <c r="G1274" i="2"/>
  <c r="H1274" i="2"/>
  <c r="G1502" i="2"/>
  <c r="H1502" i="2"/>
  <c r="G1078" i="2"/>
  <c r="H1078" i="2"/>
  <c r="G4247" i="2"/>
  <c r="I2224" i="3" s="1"/>
  <c r="H4247" i="2"/>
  <c r="J2224" i="3" s="1"/>
  <c r="G4058" i="2"/>
  <c r="H4058" i="2"/>
  <c r="G2018" i="2"/>
  <c r="H2018" i="2"/>
  <c r="G392" i="2"/>
  <c r="I398" i="3" s="1"/>
  <c r="H392" i="2"/>
  <c r="J398" i="3" s="1"/>
  <c r="G1742" i="2"/>
  <c r="H1742" i="2"/>
  <c r="G1743" i="2"/>
  <c r="H1743" i="2"/>
  <c r="G2229" i="2"/>
  <c r="H2229" i="2"/>
  <c r="G2230" i="2"/>
  <c r="H2230" i="2"/>
  <c r="G2231" i="2"/>
  <c r="H2231" i="2"/>
  <c r="G2977" i="2"/>
  <c r="H2977" i="2"/>
  <c r="G2232" i="2"/>
  <c r="H2232" i="2"/>
  <c r="G2233" i="2"/>
  <c r="H2233" i="2"/>
  <c r="G2019" i="2"/>
  <c r="H2019" i="2"/>
  <c r="G2020" i="2"/>
  <c r="H2020" i="2"/>
  <c r="G393" i="2"/>
  <c r="H393" i="2"/>
  <c r="G2234" i="2"/>
  <c r="H2234" i="2"/>
  <c r="G2978" i="2"/>
  <c r="H2978" i="2"/>
  <c r="G32" i="2"/>
  <c r="I393" i="3" s="1"/>
  <c r="H32" i="2"/>
  <c r="J393" i="3" s="1"/>
  <c r="G1079" i="2"/>
  <c r="H1079" i="2"/>
  <c r="G1080" i="2"/>
  <c r="H1080" i="2"/>
  <c r="G3523" i="2"/>
  <c r="H3523" i="2"/>
  <c r="G1744" i="2"/>
  <c r="H1744" i="2"/>
  <c r="G2235" i="2"/>
  <c r="H2235" i="2"/>
  <c r="G2021" i="2"/>
  <c r="H2021" i="2"/>
  <c r="G2022" i="2"/>
  <c r="H2022" i="2"/>
  <c r="G1745" i="2"/>
  <c r="H1745" i="2"/>
  <c r="G2645" i="2"/>
  <c r="H2645" i="2"/>
  <c r="G2646" i="2"/>
  <c r="H2646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3524" i="2"/>
  <c r="H3524" i="2"/>
  <c r="G4763" i="2"/>
  <c r="I358" i="3" s="1"/>
  <c r="H4763" i="2"/>
  <c r="J358" i="3" s="1"/>
  <c r="G1503" i="2"/>
  <c r="H1503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504" i="2"/>
  <c r="H1504" i="2"/>
  <c r="G3013" i="2"/>
  <c r="H3013" i="2"/>
  <c r="G3525" i="2"/>
  <c r="H3525" i="2"/>
  <c r="G3014" i="2"/>
  <c r="H3014" i="2"/>
  <c r="G394" i="2"/>
  <c r="H394" i="2"/>
  <c r="G1755" i="2"/>
  <c r="I967" i="3" s="1"/>
  <c r="H1755" i="2"/>
  <c r="J967" i="3" s="1"/>
  <c r="G1756" i="2"/>
  <c r="H1756" i="2"/>
  <c r="G1757" i="2"/>
  <c r="H1757" i="2"/>
  <c r="G195" i="2"/>
  <c r="H195" i="2"/>
  <c r="G3333" i="2"/>
  <c r="I1082" i="3" s="1"/>
  <c r="H3333" i="2"/>
  <c r="J1082" i="3" s="1"/>
  <c r="G1505" i="2"/>
  <c r="H1505" i="2"/>
  <c r="G2739" i="2"/>
  <c r="I1046" i="3" s="1"/>
  <c r="H2739" i="2"/>
  <c r="J1046" i="3" s="1"/>
  <c r="G3334" i="2"/>
  <c r="H3334" i="2"/>
  <c r="G1506" i="2"/>
  <c r="I968" i="3" s="1"/>
  <c r="H1506" i="2"/>
  <c r="J968" i="3" s="1"/>
  <c r="G2834" i="2"/>
  <c r="H2834" i="2"/>
  <c r="G1758" i="2"/>
  <c r="H1758" i="2"/>
  <c r="G1507" i="2"/>
  <c r="H1507" i="2"/>
  <c r="G1508" i="2"/>
  <c r="H1508" i="2"/>
  <c r="G1509" i="2"/>
  <c r="H1509" i="2"/>
  <c r="G1759" i="2"/>
  <c r="H1759" i="2"/>
  <c r="G196" i="2"/>
  <c r="H196" i="2"/>
  <c r="G2023" i="2"/>
  <c r="H2023" i="2"/>
  <c r="G1760" i="2"/>
  <c r="H1760" i="2"/>
  <c r="G1510" i="2"/>
  <c r="H1510" i="2"/>
  <c r="G2835" i="2"/>
  <c r="H2835" i="2"/>
  <c r="G3335" i="2"/>
  <c r="H3335" i="2"/>
  <c r="G2236" i="2"/>
  <c r="H2236" i="2"/>
  <c r="G197" i="2"/>
  <c r="H197" i="2"/>
  <c r="G458" i="2"/>
  <c r="H458" i="2"/>
  <c r="G224" i="2"/>
  <c r="H224" i="2"/>
  <c r="G2836" i="2"/>
  <c r="I2165" i="3" s="1"/>
  <c r="H2836" i="2"/>
  <c r="J2165" i="3" s="1"/>
  <c r="G1761" i="2"/>
  <c r="H1761" i="2"/>
  <c r="G2921" i="2"/>
  <c r="H2921" i="2"/>
  <c r="G2837" i="2"/>
  <c r="H2837" i="2"/>
  <c r="G2024" i="2"/>
  <c r="H2024" i="2"/>
  <c r="G2237" i="2"/>
  <c r="H2237" i="2"/>
  <c r="G2025" i="2"/>
  <c r="H2025" i="2"/>
  <c r="G2238" i="2"/>
  <c r="H2238" i="2"/>
  <c r="G1762" i="2"/>
  <c r="H1762" i="2"/>
  <c r="G286" i="2"/>
  <c r="H286" i="2"/>
  <c r="G2026" i="2"/>
  <c r="H2026" i="2"/>
  <c r="G1763" i="2"/>
  <c r="H1763" i="2"/>
  <c r="G1764" i="2"/>
  <c r="H1764" i="2"/>
  <c r="G225" i="2"/>
  <c r="H225" i="2"/>
  <c r="G1765" i="2"/>
  <c r="H1765" i="2"/>
  <c r="G2027" i="2"/>
  <c r="H2027" i="2"/>
  <c r="G3379" i="2"/>
  <c r="H3379" i="2"/>
  <c r="G878" i="2"/>
  <c r="H878" i="2"/>
  <c r="G3380" i="2"/>
  <c r="H3380" i="2"/>
  <c r="G1766" i="2"/>
  <c r="H1766" i="2"/>
  <c r="G1767" i="2"/>
  <c r="H1767" i="2"/>
  <c r="G383" i="2"/>
  <c r="H383" i="2"/>
  <c r="G2028" i="2"/>
  <c r="H2028" i="2"/>
  <c r="G3800" i="2"/>
  <c r="I1087" i="3" s="1"/>
  <c r="H3800" i="2"/>
  <c r="J1087" i="3" s="1"/>
  <c r="G2979" i="2"/>
  <c r="H2979" i="2"/>
  <c r="G3526" i="2"/>
  <c r="H3526" i="2"/>
  <c r="G2239" i="2"/>
  <c r="H2239" i="2"/>
  <c r="G2240" i="2"/>
  <c r="I890" i="3" s="1"/>
  <c r="H2240" i="2"/>
  <c r="J890" i="3" s="1"/>
  <c r="G2647" i="2"/>
  <c r="H2647" i="2"/>
  <c r="G2241" i="2"/>
  <c r="H2241" i="2"/>
  <c r="G2242" i="2"/>
  <c r="H2242" i="2"/>
  <c r="G4565" i="2"/>
  <c r="I2308" i="3" s="1"/>
  <c r="H4565" i="2"/>
  <c r="J2308" i="3" s="1"/>
  <c r="G4067" i="2"/>
  <c r="I1930" i="3" s="1"/>
  <c r="H4067" i="2"/>
  <c r="J1930" i="3" s="1"/>
  <c r="G2243" i="2"/>
  <c r="H2243" i="2"/>
  <c r="G879" i="2"/>
  <c r="H879" i="2"/>
  <c r="G880" i="2"/>
  <c r="H880" i="2"/>
  <c r="G881" i="2"/>
  <c r="H881" i="2"/>
  <c r="G882" i="2"/>
  <c r="H882" i="2"/>
  <c r="G2029" i="2"/>
  <c r="H2029" i="2"/>
  <c r="G1768" i="2"/>
  <c r="H1768" i="2"/>
  <c r="G2922" i="2"/>
  <c r="I2573" i="3" s="1"/>
  <c r="H2922" i="2"/>
  <c r="J2573" i="3" s="1"/>
  <c r="G2838" i="2"/>
  <c r="I1047" i="3" s="1"/>
  <c r="H2838" i="2"/>
  <c r="J1047" i="3" s="1"/>
  <c r="G2030" i="2"/>
  <c r="H2030" i="2"/>
  <c r="G3527" i="2"/>
  <c r="H3527" i="2"/>
  <c r="G2244" i="2"/>
  <c r="I891" i="3" s="1"/>
  <c r="H2244" i="2"/>
  <c r="J891" i="3" s="1"/>
  <c r="G69" i="2"/>
  <c r="H69" i="2"/>
  <c r="G2031" i="2"/>
  <c r="H2031" i="2"/>
  <c r="G2032" i="2"/>
  <c r="H2032" i="2"/>
  <c r="G1769" i="2"/>
  <c r="H1769" i="2"/>
  <c r="G1770" i="2"/>
  <c r="H1770" i="2"/>
  <c r="G1511" i="2"/>
  <c r="H1511" i="2"/>
  <c r="G1771" i="2"/>
  <c r="H1771" i="2"/>
  <c r="G2839" i="2"/>
  <c r="H2839" i="2"/>
  <c r="G1512" i="2"/>
  <c r="H1512" i="2"/>
  <c r="G1772" i="2"/>
  <c r="H1772" i="2"/>
  <c r="G3415" i="2"/>
  <c r="I1876" i="3" s="1"/>
  <c r="H3415" i="2"/>
  <c r="J1876" i="3" s="1"/>
  <c r="G1773" i="2"/>
  <c r="H1773" i="2"/>
  <c r="G1774" i="2"/>
  <c r="H1774" i="2"/>
  <c r="G3776" i="2"/>
  <c r="I1108" i="3" s="1"/>
  <c r="H3776" i="2"/>
  <c r="J1108" i="3" s="1"/>
  <c r="G2840" i="2"/>
  <c r="I1048" i="3" s="1"/>
  <c r="H2840" i="2"/>
  <c r="J1048" i="3" s="1"/>
  <c r="G3381" i="2"/>
  <c r="I1903" i="3" s="1"/>
  <c r="H3381" i="2"/>
  <c r="J1903" i="3" s="1"/>
  <c r="G1775" i="2"/>
  <c r="I969" i="3" s="1"/>
  <c r="H1775" i="2"/>
  <c r="J969" i="3" s="1"/>
  <c r="G4583" i="2"/>
  <c r="I1153" i="3" s="1"/>
  <c r="H4583" i="2"/>
  <c r="J1153" i="3" s="1"/>
  <c r="G2841" i="2"/>
  <c r="I1868" i="3" s="1"/>
  <c r="H2841" i="2"/>
  <c r="J1868" i="3" s="1"/>
  <c r="G4215" i="2"/>
  <c r="I2222" i="3" s="1"/>
  <c r="H4215" i="2"/>
  <c r="J2222" i="3" s="1"/>
  <c r="G1776" i="2"/>
  <c r="I970" i="3" s="1"/>
  <c r="H1776" i="2"/>
  <c r="J970" i="3" s="1"/>
  <c r="G1777" i="2"/>
  <c r="H1777" i="2"/>
  <c r="G2033" i="2"/>
  <c r="H2033" i="2"/>
  <c r="G1513" i="2"/>
  <c r="H1513" i="2"/>
  <c r="G2923" i="2"/>
  <c r="I1049" i="3" s="1"/>
  <c r="H2923" i="2"/>
  <c r="J1049" i="3" s="1"/>
  <c r="G3752" i="2"/>
  <c r="H3752" i="2"/>
  <c r="G2549" i="2"/>
  <c r="H2549" i="2"/>
  <c r="G3416" i="2"/>
  <c r="H3416" i="2"/>
  <c r="G1275" i="2"/>
  <c r="H1275" i="2"/>
  <c r="G1778" i="2"/>
  <c r="H1778" i="2"/>
  <c r="G2924" i="2"/>
  <c r="I1050" i="3" s="1"/>
  <c r="H2924" i="2"/>
  <c r="J1050" i="3" s="1"/>
  <c r="G3528" i="2"/>
  <c r="I1768" i="3" s="1"/>
  <c r="H3528" i="2"/>
  <c r="J1768" i="3" s="1"/>
  <c r="G551" i="2"/>
  <c r="H551" i="2"/>
  <c r="G2980" i="2"/>
  <c r="I152" i="3" s="1"/>
  <c r="H2980" i="2"/>
  <c r="J152" i="3" s="1"/>
  <c r="G5011" i="2"/>
  <c r="H5011" i="2"/>
  <c r="G2245" i="2"/>
  <c r="I892" i="3" s="1"/>
  <c r="H2245" i="2"/>
  <c r="J892" i="3" s="1"/>
  <c r="G5012" i="2"/>
  <c r="I397" i="3" s="1"/>
  <c r="H5012" i="2"/>
  <c r="J397" i="3" s="1"/>
  <c r="G2246" i="2"/>
  <c r="H2246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040" i="2"/>
  <c r="H2040" i="2"/>
  <c r="G1276" i="2"/>
  <c r="H1276" i="2"/>
  <c r="G1514" i="2"/>
  <c r="H1514" i="2"/>
  <c r="G1277" i="2"/>
  <c r="H1277" i="2"/>
  <c r="G1515" i="2"/>
  <c r="H1515" i="2"/>
  <c r="G1779" i="2"/>
  <c r="H1779" i="2"/>
  <c r="G1780" i="2"/>
  <c r="H1780" i="2"/>
  <c r="G1781" i="2"/>
  <c r="H1781" i="2"/>
  <c r="G226" i="2"/>
  <c r="H226" i="2"/>
  <c r="G2255" i="2"/>
  <c r="H2255" i="2"/>
  <c r="G1782" i="2"/>
  <c r="H1782" i="2"/>
  <c r="G1516" i="2"/>
  <c r="H1516" i="2"/>
  <c r="G2842" i="2"/>
  <c r="H2842" i="2"/>
  <c r="G1783" i="2"/>
  <c r="H1783" i="2"/>
  <c r="G2041" i="2"/>
  <c r="H2041" i="2"/>
  <c r="G2256" i="2"/>
  <c r="H2256" i="2"/>
  <c r="G1784" i="2"/>
  <c r="H1784" i="2"/>
  <c r="G2042" i="2"/>
  <c r="H2042" i="2"/>
  <c r="G1278" i="2"/>
  <c r="H1278" i="2"/>
  <c r="G2843" i="2"/>
  <c r="H2843" i="2"/>
  <c r="G3529" i="2"/>
  <c r="H3529" i="2"/>
  <c r="G1517" i="2"/>
  <c r="H1517" i="2"/>
  <c r="G1279" i="2"/>
  <c r="H1279" i="2"/>
  <c r="G2043" i="2"/>
  <c r="H2043" i="2"/>
  <c r="G2257" i="2"/>
  <c r="H2257" i="2"/>
  <c r="G2258" i="2"/>
  <c r="H2258" i="2"/>
  <c r="G2259" i="2"/>
  <c r="H2259" i="2"/>
  <c r="G2844" i="2"/>
  <c r="H2844" i="2"/>
  <c r="G1518" i="2"/>
  <c r="H1518" i="2"/>
  <c r="G3382" i="2"/>
  <c r="H3382" i="2"/>
  <c r="G2044" i="2"/>
  <c r="H2044" i="2"/>
  <c r="G2045" i="2"/>
  <c r="H2045" i="2"/>
  <c r="G2925" i="2"/>
  <c r="H2925" i="2"/>
  <c r="G2046" i="2"/>
  <c r="H2046" i="2"/>
  <c r="G1519" i="2"/>
  <c r="H1519" i="2"/>
  <c r="G1280" i="2"/>
  <c r="H1280" i="2"/>
  <c r="G1520" i="2"/>
  <c r="H1520" i="2"/>
  <c r="G1521" i="2"/>
  <c r="H1521" i="2"/>
  <c r="G1522" i="2"/>
  <c r="H1522" i="2"/>
  <c r="G2047" i="2"/>
  <c r="H2047" i="2"/>
  <c r="G2048" i="2"/>
  <c r="H2048" i="2"/>
  <c r="G2049" i="2"/>
  <c r="H2049" i="2"/>
  <c r="G1785" i="2"/>
  <c r="H1785" i="2"/>
  <c r="G2050" i="2"/>
  <c r="H2050" i="2"/>
  <c r="G2051" i="2"/>
  <c r="H2051" i="2"/>
  <c r="G2260" i="2"/>
  <c r="H2260" i="2"/>
  <c r="G2845" i="2"/>
  <c r="H2845" i="2"/>
  <c r="G1523" i="2"/>
  <c r="H1523" i="2"/>
  <c r="G1524" i="2"/>
  <c r="H1524" i="2"/>
  <c r="G1786" i="2"/>
  <c r="H1786" i="2"/>
  <c r="G4868" i="2"/>
  <c r="I2840" i="3" s="1"/>
  <c r="H4868" i="2"/>
  <c r="J2840" i="3" s="1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98" i="2"/>
  <c r="H198" i="2"/>
  <c r="G199" i="2"/>
  <c r="H199" i="2"/>
  <c r="G200" i="2"/>
  <c r="H200" i="2"/>
  <c r="G1809" i="2"/>
  <c r="H1809" i="2"/>
  <c r="G1810" i="2"/>
  <c r="H1810" i="2"/>
  <c r="G2052" i="2"/>
  <c r="H2052" i="2"/>
  <c r="G1811" i="2"/>
  <c r="H1811" i="2"/>
  <c r="G2261" i="2"/>
  <c r="H2261" i="2"/>
  <c r="G1812" i="2"/>
  <c r="H1812" i="2"/>
  <c r="G1813" i="2"/>
  <c r="H1813" i="2"/>
  <c r="G1814" i="2"/>
  <c r="H1814" i="2"/>
  <c r="G1815" i="2"/>
  <c r="H1815" i="2"/>
  <c r="G201" i="2"/>
  <c r="H201" i="2"/>
  <c r="G202" i="2"/>
  <c r="H202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2740" i="2"/>
  <c r="H2740" i="2"/>
  <c r="G4587" i="2"/>
  <c r="I2733" i="3" s="1"/>
  <c r="H4587" i="2"/>
  <c r="J2733" i="3" s="1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203" i="2"/>
  <c r="H203" i="2"/>
  <c r="G1828" i="2"/>
  <c r="H1828" i="2"/>
  <c r="G2262" i="2"/>
  <c r="H2262" i="2"/>
  <c r="G1829" i="2"/>
  <c r="H1829" i="2"/>
  <c r="G1830" i="2"/>
  <c r="H1830" i="2"/>
  <c r="G2263" i="2"/>
  <c r="H2263" i="2"/>
  <c r="G1281" i="2"/>
  <c r="H1281" i="2"/>
  <c r="G2264" i="2"/>
  <c r="H2264" i="2"/>
  <c r="G1525" i="2"/>
  <c r="H1525" i="2"/>
  <c r="G1526" i="2"/>
  <c r="H1526" i="2"/>
  <c r="G1527" i="2"/>
  <c r="H1527" i="2"/>
  <c r="G883" i="2"/>
  <c r="H883" i="2"/>
  <c r="G884" i="2"/>
  <c r="H884" i="2"/>
  <c r="G885" i="2"/>
  <c r="H885" i="2"/>
  <c r="G886" i="2"/>
  <c r="H886" i="2"/>
  <c r="G887" i="2"/>
  <c r="H887" i="2"/>
  <c r="G1831" i="2"/>
  <c r="H1831" i="2"/>
  <c r="G1528" i="2"/>
  <c r="H1528" i="2"/>
  <c r="G4910" i="2"/>
  <c r="I327" i="3" s="1"/>
  <c r="H4910" i="2"/>
  <c r="J327" i="3" s="1"/>
  <c r="G1832" i="2"/>
  <c r="H1832" i="2"/>
  <c r="G1833" i="2"/>
  <c r="H1833" i="2"/>
  <c r="G2981" i="2"/>
  <c r="I2147" i="3" s="1"/>
  <c r="H2981" i="2"/>
  <c r="J2147" i="3" s="1"/>
  <c r="G2926" i="2"/>
  <c r="H2926" i="2"/>
  <c r="G1529" i="2"/>
  <c r="H1529" i="2"/>
  <c r="G4223" i="2"/>
  <c r="I2216" i="3" s="1"/>
  <c r="H4223" i="2"/>
  <c r="J2216" i="3" s="1"/>
  <c r="G204" i="2"/>
  <c r="H204" i="2"/>
  <c r="G2927" i="2"/>
  <c r="H2927" i="2"/>
  <c r="G2053" i="2"/>
  <c r="H2053" i="2"/>
  <c r="G3383" i="2"/>
  <c r="H3383" i="2"/>
  <c r="G3753" i="2"/>
  <c r="I1109" i="3" s="1"/>
  <c r="H3753" i="2"/>
  <c r="J1109" i="3" s="1"/>
  <c r="G2054" i="2"/>
  <c r="H2054" i="2"/>
  <c r="G2055" i="2"/>
  <c r="H2055" i="2"/>
  <c r="G2928" i="2"/>
  <c r="H2928" i="2"/>
  <c r="G1834" i="2"/>
  <c r="H1834" i="2"/>
  <c r="G1835" i="2"/>
  <c r="H1835" i="2"/>
  <c r="G1836" i="2"/>
  <c r="H1836" i="2"/>
  <c r="G1837" i="2"/>
  <c r="H1837" i="2"/>
  <c r="G3384" i="2"/>
  <c r="H3384" i="2"/>
  <c r="G2929" i="2"/>
  <c r="H2929" i="2"/>
  <c r="G2056" i="2"/>
  <c r="H2056" i="2"/>
  <c r="G2057" i="2"/>
  <c r="H2057" i="2"/>
  <c r="G3801" i="2"/>
  <c r="I1907" i="3" s="1"/>
  <c r="H3801" i="2"/>
  <c r="J1907" i="3" s="1"/>
  <c r="G2058" i="2"/>
  <c r="H2058" i="2"/>
  <c r="G2930" i="2"/>
  <c r="H2930" i="2"/>
  <c r="G532" i="2"/>
  <c r="I971" i="3" s="1"/>
  <c r="H532" i="2"/>
  <c r="J971" i="3" s="1"/>
  <c r="G1838" i="2"/>
  <c r="H1838" i="2"/>
  <c r="G2846" i="2"/>
  <c r="H2846" i="2"/>
  <c r="G2982" i="2"/>
  <c r="I2148" i="3" s="1"/>
  <c r="H2982" i="2"/>
  <c r="J2148" i="3" s="1"/>
  <c r="G2059" i="2"/>
  <c r="H2059" i="2"/>
  <c r="G888" i="2"/>
  <c r="H888" i="2"/>
  <c r="G3336" i="2"/>
  <c r="I1083" i="3" s="1"/>
  <c r="H3336" i="2"/>
  <c r="J1083" i="3" s="1"/>
  <c r="G1839" i="2"/>
  <c r="H1839" i="2"/>
  <c r="G1530" i="2"/>
  <c r="H1530" i="2"/>
  <c r="G1531" i="2"/>
  <c r="H1531" i="2"/>
  <c r="G3816" i="2"/>
  <c r="I421" i="3" s="1"/>
  <c r="H3816" i="2"/>
  <c r="J421" i="3" s="1"/>
  <c r="G2265" i="2"/>
  <c r="I1769" i="3" s="1"/>
  <c r="H2265" i="2"/>
  <c r="J1769" i="3" s="1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2847" i="2"/>
  <c r="H2847" i="2"/>
  <c r="G2848" i="2"/>
  <c r="H2848" i="2"/>
  <c r="G2266" i="2"/>
  <c r="H2266" i="2"/>
  <c r="G1282" i="2"/>
  <c r="H1282" i="2"/>
  <c r="G2849" i="2"/>
  <c r="H2849" i="2"/>
  <c r="H1848" i="2"/>
  <c r="G1848" i="2"/>
  <c r="E2" i="3"/>
  <c r="F417" i="3"/>
  <c r="F371" i="3"/>
  <c r="F406" i="3"/>
  <c r="F511" i="3"/>
  <c r="F881" i="3"/>
  <c r="F512" i="3"/>
  <c r="F2248" i="3"/>
  <c r="F1877" i="3"/>
  <c r="F2774" i="3"/>
  <c r="F1829" i="3"/>
  <c r="F513" i="3"/>
  <c r="F2948" i="3"/>
  <c r="F893" i="3"/>
  <c r="F1086" i="3"/>
  <c r="F514" i="3"/>
  <c r="F515" i="3"/>
  <c r="F516" i="3"/>
  <c r="F517" i="3"/>
  <c r="F2013" i="3"/>
  <c r="F202" i="3"/>
  <c r="F2143" i="3"/>
  <c r="F153" i="3"/>
  <c r="F275" i="3"/>
  <c r="F1209" i="3"/>
  <c r="F882" i="3"/>
  <c r="F1210" i="3"/>
  <c r="F2871" i="3"/>
  <c r="F1770" i="3"/>
  <c r="F1211" i="3"/>
  <c r="F1212" i="3"/>
  <c r="F1213" i="3"/>
  <c r="F1214" i="3"/>
  <c r="F1215" i="3"/>
  <c r="F1216" i="3"/>
  <c r="F2277" i="3"/>
  <c r="F73" i="3"/>
  <c r="F407" i="3"/>
  <c r="F894" i="3"/>
  <c r="F895" i="3"/>
  <c r="F425" i="3"/>
  <c r="F2640" i="3"/>
  <c r="F2706" i="3"/>
  <c r="F2470" i="3"/>
  <c r="F426" i="3"/>
  <c r="F1908" i="3"/>
  <c r="F1411" i="3"/>
  <c r="F1405" i="3"/>
  <c r="F430" i="3"/>
  <c r="F1830" i="3"/>
  <c r="F2123" i="3"/>
  <c r="F1931" i="3"/>
  <c r="F2554" i="3"/>
  <c r="F2318" i="3"/>
  <c r="F2338" i="3"/>
  <c r="F2339" i="3"/>
  <c r="F1644" i="3"/>
  <c r="F2762" i="3"/>
  <c r="F2513" i="3"/>
  <c r="F1645" i="3"/>
  <c r="F2249" i="3"/>
  <c r="F2979" i="3"/>
  <c r="F3000" i="3"/>
  <c r="F2149" i="3"/>
  <c r="F2493" i="3"/>
  <c r="F2434" i="3"/>
  <c r="F2724" i="3"/>
  <c r="F320" i="3"/>
  <c r="F1771" i="3"/>
  <c r="F2423" i="3"/>
  <c r="F1878" i="3"/>
  <c r="F1111" i="3"/>
  <c r="F273" i="3"/>
  <c r="F1057" i="3"/>
  <c r="F2172" i="3"/>
  <c r="F1217" i="3"/>
  <c r="F980" i="3"/>
  <c r="F896" i="3"/>
  <c r="F981" i="3"/>
  <c r="F2906" i="3"/>
  <c r="F1112" i="3"/>
  <c r="F3112" i="3"/>
  <c r="F2682" i="3"/>
  <c r="F2367" i="3"/>
  <c r="F2910" i="3"/>
  <c r="F1412" i="3"/>
  <c r="F3189" i="3"/>
  <c r="F342" i="3"/>
  <c r="F2208" i="3"/>
  <c r="F2271" i="3"/>
  <c r="F2972" i="3"/>
  <c r="F2279" i="3"/>
  <c r="F2447" i="3"/>
  <c r="F2645" i="3"/>
  <c r="F2853" i="3"/>
  <c r="F982" i="3"/>
  <c r="F3077" i="3"/>
  <c r="F1879" i="3"/>
  <c r="F983" i="3"/>
  <c r="F2195" i="3"/>
  <c r="F2651" i="3"/>
  <c r="F518" i="3"/>
  <c r="F1088" i="3"/>
  <c r="F1218" i="3"/>
  <c r="F1219" i="3"/>
  <c r="F1220" i="3"/>
  <c r="F1221" i="3"/>
  <c r="F1222" i="3"/>
  <c r="F1223" i="3"/>
  <c r="F372" i="3"/>
  <c r="F2286" i="3"/>
  <c r="F519" i="3"/>
  <c r="F1413" i="3"/>
  <c r="F3038" i="3"/>
  <c r="F1646" i="3"/>
  <c r="F1772" i="3"/>
  <c r="F1610" i="3"/>
  <c r="F861" i="3"/>
  <c r="F520" i="3"/>
  <c r="F871" i="3"/>
  <c r="F1773" i="3"/>
  <c r="F22" i="3"/>
  <c r="F2408" i="3"/>
  <c r="F1162" i="3"/>
  <c r="F1820" i="3"/>
  <c r="F428" i="3"/>
  <c r="F1624" i="3"/>
  <c r="F984" i="3"/>
  <c r="F897" i="3"/>
  <c r="F985" i="3"/>
  <c r="F898" i="3"/>
  <c r="F259" i="3"/>
  <c r="F2115" i="3"/>
  <c r="F2632" i="3"/>
  <c r="F126" i="3"/>
  <c r="F2759" i="3"/>
  <c r="F284" i="3"/>
  <c r="F865" i="3"/>
  <c r="F159" i="3"/>
  <c r="F521" i="3"/>
  <c r="F986" i="3"/>
  <c r="F2637" i="3"/>
  <c r="F2196" i="3"/>
  <c r="F2059" i="3"/>
  <c r="F2250" i="3"/>
  <c r="F2633" i="3"/>
  <c r="F348" i="3"/>
  <c r="F2191" i="3"/>
  <c r="F124" i="3"/>
  <c r="F1224" i="3"/>
  <c r="F899" i="3"/>
  <c r="F522" i="3"/>
  <c r="F2704" i="3"/>
  <c r="F1647" i="3"/>
  <c r="F1600" i="3"/>
  <c r="F852" i="3"/>
  <c r="F2124" i="3"/>
  <c r="F2116" i="3"/>
  <c r="F1648" i="3"/>
  <c r="F2251" i="3"/>
  <c r="F353" i="3"/>
  <c r="F1225" i="3"/>
  <c r="F69" i="3"/>
  <c r="F2791" i="3"/>
  <c r="F220" i="3"/>
  <c r="F1226" i="3"/>
  <c r="F1649" i="3"/>
  <c r="F1516" i="3"/>
  <c r="F2657" i="3"/>
  <c r="F2662" i="3"/>
  <c r="F1058" i="3"/>
  <c r="F2170" i="3"/>
  <c r="F2683" i="3"/>
  <c r="F2080" i="3"/>
  <c r="F221" i="3"/>
  <c r="F2481" i="3"/>
  <c r="F1176" i="3"/>
  <c r="F2830" i="3"/>
  <c r="F3029" i="3"/>
  <c r="F900" i="3"/>
  <c r="F2869" i="3"/>
  <c r="F1925" i="3"/>
  <c r="F2060" i="3"/>
  <c r="F2643" i="3"/>
  <c r="F1227" i="3"/>
  <c r="F1414" i="3"/>
  <c r="F1650" i="3"/>
  <c r="F2735" i="3"/>
  <c r="F3032" i="3"/>
  <c r="F2720" i="3"/>
  <c r="F2520" i="3"/>
  <c r="F2973" i="3"/>
  <c r="F3003" i="3"/>
  <c r="F1651" i="3"/>
  <c r="F523" i="3"/>
  <c r="F52" i="3"/>
  <c r="F2" i="3"/>
  <c r="F1831" i="3"/>
  <c r="F1880" i="3"/>
  <c r="F1652" i="3"/>
  <c r="F987" i="3"/>
  <c r="F2125" i="3"/>
  <c r="F1994" i="3"/>
  <c r="F1206" i="3"/>
  <c r="F359" i="3"/>
  <c r="F2577" i="3"/>
  <c r="F1586" i="3"/>
  <c r="F1574" i="3"/>
  <c r="F2150" i="3"/>
  <c r="F1491" i="3"/>
  <c r="F1653" i="3"/>
  <c r="F1228" i="3"/>
  <c r="F1774" i="3"/>
  <c r="F2173" i="3"/>
  <c r="F1229" i="3"/>
  <c r="F524" i="3"/>
  <c r="F2081" i="3"/>
  <c r="F853" i="3"/>
  <c r="F1461" i="3"/>
  <c r="F1560" i="3"/>
  <c r="F2646" i="3"/>
  <c r="F1625" i="3"/>
  <c r="F2710" i="3"/>
  <c r="F1171" i="3"/>
  <c r="F3085" i="3"/>
  <c r="F2928" i="3"/>
  <c r="F2613" i="3"/>
  <c r="F1832" i="3"/>
  <c r="F1230" i="3"/>
  <c r="F140" i="3"/>
  <c r="F232" i="3"/>
  <c r="F1198" i="3"/>
  <c r="F257" i="3"/>
  <c r="F1775" i="3"/>
  <c r="F1231" i="3"/>
  <c r="F2402" i="3"/>
  <c r="F2807" i="3"/>
  <c r="F525" i="3"/>
  <c r="F1947" i="3"/>
  <c r="F219" i="3"/>
  <c r="F526" i="3"/>
  <c r="F1764" i="3"/>
  <c r="F431" i="3"/>
  <c r="F432" i="3"/>
  <c r="F1113" i="3"/>
  <c r="F2673" i="3"/>
  <c r="F3050" i="3"/>
  <c r="F1232" i="3"/>
  <c r="F1233" i="3"/>
  <c r="F883" i="3"/>
  <c r="F2576" i="3"/>
  <c r="F1167" i="3"/>
  <c r="F2929" i="3"/>
  <c r="F2288" i="3"/>
  <c r="F2499" i="3"/>
  <c r="F169" i="3"/>
  <c r="F299" i="3"/>
  <c r="F1059" i="3"/>
  <c r="F527" i="3"/>
  <c r="F2802" i="3"/>
  <c r="F433" i="3"/>
  <c r="F1654" i="3"/>
  <c r="F1655" i="3"/>
  <c r="F1821" i="3"/>
  <c r="F1462" i="3"/>
  <c r="F3042" i="3"/>
  <c r="F160" i="3"/>
  <c r="F2684" i="3"/>
  <c r="F1758" i="3"/>
  <c r="F3083" i="3"/>
  <c r="F2082" i="3"/>
  <c r="F2054" i="3"/>
  <c r="F1410" i="3"/>
  <c r="F2741" i="3"/>
  <c r="F528" i="3"/>
  <c r="F529" i="3"/>
  <c r="F1234" i="3"/>
  <c r="F1561" i="3"/>
  <c r="F3186" i="3"/>
  <c r="F2954" i="3"/>
  <c r="F2584" i="3"/>
  <c r="F154" i="3"/>
  <c r="F2126" i="3"/>
  <c r="F1757" i="3"/>
  <c r="F289" i="3"/>
  <c r="F530" i="3"/>
  <c r="F988" i="3"/>
  <c r="F408" i="3"/>
  <c r="F29" i="3"/>
  <c r="F2051" i="3"/>
  <c r="F2409" i="3"/>
  <c r="F1235" i="3"/>
  <c r="F2064" i="3"/>
  <c r="F2410" i="3"/>
  <c r="F901" i="3"/>
  <c r="F1776" i="3"/>
  <c r="F1620" i="3"/>
  <c r="F2127" i="3"/>
  <c r="F2880" i="3"/>
  <c r="F161" i="3"/>
  <c r="F1656" i="3"/>
  <c r="F1657" i="3"/>
  <c r="F531" i="3"/>
  <c r="F866" i="3"/>
  <c r="F3099" i="3"/>
  <c r="F2530" i="3"/>
  <c r="F1777" i="3"/>
  <c r="F2340" i="3"/>
  <c r="F2648" i="3"/>
  <c r="F854" i="3"/>
  <c r="F989" i="3"/>
  <c r="F2874" i="3"/>
  <c r="F1114" i="3"/>
  <c r="F177" i="3"/>
  <c r="F1236" i="3"/>
  <c r="F1237" i="3"/>
  <c r="F2265" i="3"/>
  <c r="F373" i="3"/>
  <c r="F2065" i="3"/>
  <c r="F3015" i="3"/>
  <c r="F884" i="3"/>
  <c r="F400" i="3"/>
  <c r="F3105" i="3"/>
  <c r="F2341" i="3"/>
  <c r="F2678" i="3"/>
  <c r="F1833" i="3"/>
  <c r="F2565" i="3"/>
  <c r="F902" i="3"/>
  <c r="F2309" i="3"/>
  <c r="F1186" i="3"/>
  <c r="F855" i="3"/>
  <c r="F2151" i="3"/>
  <c r="F2977" i="3"/>
  <c r="F2488" i="3"/>
  <c r="F2899" i="3"/>
  <c r="F532" i="3"/>
  <c r="F3116" i="3"/>
  <c r="F2342" i="3"/>
  <c r="F333" i="3"/>
  <c r="F2552" i="3"/>
  <c r="F1492" i="3"/>
  <c r="F2827" i="3"/>
  <c r="F1128" i="3"/>
  <c r="F903" i="3"/>
  <c r="F2008" i="3"/>
  <c r="F2371" i="3"/>
  <c r="F2174" i="3"/>
  <c r="F2736" i="3"/>
  <c r="F2532" i="3"/>
  <c r="F2614" i="3"/>
  <c r="F1148" i="3"/>
  <c r="F2083" i="3"/>
  <c r="F1390" i="3"/>
  <c r="F2600" i="3"/>
  <c r="F2796" i="3"/>
  <c r="F3054" i="3"/>
  <c r="F1948" i="3"/>
  <c r="F533" i="3"/>
  <c r="F1658" i="3"/>
  <c r="F276" i="3"/>
  <c r="F1192" i="3"/>
  <c r="F215" i="3"/>
  <c r="F1834" i="3"/>
  <c r="F1238" i="3"/>
  <c r="F1909" i="3"/>
  <c r="F434" i="3"/>
  <c r="F1615" i="3"/>
  <c r="F374" i="3"/>
  <c r="F990" i="3"/>
  <c r="F2454" i="3"/>
  <c r="F3094" i="3"/>
  <c r="F904" i="3"/>
  <c r="F2295" i="3"/>
  <c r="F3021" i="3"/>
  <c r="F2343" i="3"/>
  <c r="F1239" i="3"/>
  <c r="F1592" i="3"/>
  <c r="F2609" i="3"/>
  <c r="F1052" i="3"/>
  <c r="F534" i="3"/>
  <c r="F2389" i="3"/>
  <c r="F2128" i="3"/>
  <c r="F2197" i="3"/>
  <c r="F2387" i="3"/>
  <c r="F435" i="3"/>
  <c r="F375" i="3"/>
  <c r="F436" i="3"/>
  <c r="F1060" i="3"/>
  <c r="F972" i="3"/>
  <c r="F535" i="3"/>
  <c r="F536" i="3"/>
  <c r="F905" i="3"/>
  <c r="F1061" i="3"/>
  <c r="F437" i="3"/>
  <c r="F394" i="3"/>
  <c r="F438" i="3"/>
  <c r="F906" i="3"/>
  <c r="F1872" i="3"/>
  <c r="F365" i="3"/>
  <c r="F1581" i="3"/>
  <c r="F1493" i="3"/>
  <c r="F2322" i="3"/>
  <c r="F1659" i="3"/>
  <c r="F2435" i="3"/>
  <c r="F3111" i="3"/>
  <c r="F2585" i="3"/>
  <c r="F3086" i="3"/>
  <c r="F1463" i="3"/>
  <c r="F11" i="3"/>
  <c r="F237" i="3"/>
  <c r="F1174" i="3"/>
  <c r="F1464" i="3"/>
  <c r="F2557" i="3"/>
  <c r="F2533" i="3"/>
  <c r="F2838" i="3"/>
  <c r="F2819" i="3"/>
  <c r="F2390" i="3"/>
  <c r="F1595" i="3"/>
  <c r="F1240" i="3"/>
  <c r="F2670" i="3"/>
  <c r="F1241" i="3"/>
  <c r="F2084" i="3"/>
  <c r="F2475" i="3"/>
  <c r="F2344" i="3"/>
  <c r="F1835" i="3"/>
  <c r="F16" i="3"/>
  <c r="F1415" i="3"/>
  <c r="F1416" i="3"/>
  <c r="F1054" i="3"/>
  <c r="F537" i="3"/>
  <c r="F1540" i="3"/>
  <c r="F2424" i="3"/>
  <c r="F354" i="3"/>
  <c r="F277" i="3"/>
  <c r="F2653" i="3"/>
  <c r="F2753" i="3"/>
  <c r="F2615" i="3"/>
  <c r="F1836" i="3"/>
  <c r="F3123" i="3"/>
  <c r="F873" i="3"/>
  <c r="F1170" i="3"/>
  <c r="F1660" i="3"/>
  <c r="F23" i="3"/>
  <c r="F1417" i="3"/>
  <c r="F2920" i="3"/>
  <c r="F2373" i="3"/>
  <c r="F3150" i="3"/>
  <c r="F2625" i="3"/>
  <c r="F538" i="3"/>
  <c r="F2152" i="3"/>
  <c r="F1242" i="3"/>
  <c r="F2823" i="3"/>
  <c r="F2272" i="3"/>
  <c r="F2622" i="3"/>
  <c r="F1964" i="3"/>
  <c r="F1881" i="3"/>
  <c r="F907" i="3"/>
  <c r="F2578" i="3"/>
  <c r="F1115" i="3"/>
  <c r="F1196" i="3"/>
  <c r="F2411" i="3"/>
  <c r="F310" i="3"/>
  <c r="F3154" i="3"/>
  <c r="F1243" i="3"/>
  <c r="F439" i="3"/>
  <c r="F2991" i="3"/>
  <c r="F539" i="3"/>
  <c r="F440" i="3"/>
  <c r="F1393" i="3"/>
  <c r="F3068" i="3"/>
  <c r="F3079" i="3"/>
  <c r="F2953" i="3"/>
  <c r="F1418" i="3"/>
  <c r="F271" i="3"/>
  <c r="F2833" i="3"/>
  <c r="F59" i="3"/>
  <c r="F540" i="3"/>
  <c r="F305" i="3"/>
  <c r="F2921" i="3"/>
  <c r="F2489" i="3"/>
  <c r="F541" i="3"/>
  <c r="F2085" i="3"/>
  <c r="F1145" i="3"/>
  <c r="F1419" i="3"/>
  <c r="F2374" i="3"/>
  <c r="F2655" i="3"/>
  <c r="F2517" i="3"/>
  <c r="F1244" i="3"/>
  <c r="F3055" i="3"/>
  <c r="F2280" i="3"/>
  <c r="F1965" i="3"/>
  <c r="F2327" i="3"/>
  <c r="F991" i="3"/>
  <c r="F2011" i="3"/>
  <c r="F1459" i="3"/>
  <c r="F2850" i="3"/>
  <c r="F1556" i="3"/>
  <c r="F2797" i="3"/>
  <c r="F267" i="3"/>
  <c r="F908" i="3"/>
  <c r="F1926" i="3"/>
  <c r="F1245" i="3"/>
  <c r="F542" i="3"/>
  <c r="F1661" i="3"/>
  <c r="F543" i="3"/>
  <c r="F544" i="3"/>
  <c r="F992" i="3"/>
  <c r="F1753" i="3"/>
  <c r="F54" i="3"/>
  <c r="F545" i="3"/>
  <c r="F2129" i="3"/>
  <c r="F2206" i="3"/>
  <c r="F909" i="3"/>
  <c r="F1465" i="3"/>
  <c r="F3132" i="3"/>
  <c r="F2742" i="3"/>
  <c r="F3030" i="3"/>
  <c r="F2086" i="3"/>
  <c r="F993" i="3"/>
  <c r="F1778" i="3"/>
  <c r="F2616" i="3"/>
  <c r="F2130" i="3"/>
  <c r="F2320" i="3"/>
  <c r="F546" i="3"/>
  <c r="F910" i="3"/>
  <c r="F994" i="3"/>
  <c r="F911" i="3"/>
  <c r="F979" i="3"/>
  <c r="F239" i="3"/>
  <c r="F2045" i="3"/>
  <c r="F2226" i="3"/>
  <c r="F1617" i="3"/>
  <c r="F1984" i="3"/>
  <c r="F1996" i="3"/>
  <c r="F1966" i="3"/>
  <c r="F1974" i="3"/>
  <c r="F547" i="3"/>
  <c r="F3165" i="3"/>
  <c r="F1116" i="3"/>
  <c r="F2711" i="3"/>
  <c r="F340" i="3"/>
  <c r="F441" i="3"/>
  <c r="F1494" i="3"/>
  <c r="F300" i="3"/>
  <c r="F2601" i="3"/>
  <c r="F3005" i="3"/>
  <c r="F1837" i="3"/>
  <c r="F548" i="3"/>
  <c r="F2375" i="3"/>
  <c r="F995" i="3"/>
  <c r="F1838" i="3"/>
  <c r="F1246" i="3"/>
  <c r="F2087" i="3"/>
  <c r="F1420" i="3"/>
  <c r="F2854" i="3"/>
  <c r="F549" i="3"/>
  <c r="F3" i="3"/>
  <c r="F141" i="3"/>
  <c r="F1173" i="3"/>
  <c r="F2153" i="3"/>
  <c r="F550" i="3"/>
  <c r="F551" i="3"/>
  <c r="F552" i="3"/>
  <c r="F1910" i="3"/>
  <c r="F1839" i="3"/>
  <c r="F1882" i="3"/>
  <c r="F553" i="3"/>
  <c r="F862" i="3"/>
  <c r="F355" i="3"/>
  <c r="F554" i="3"/>
  <c r="F1421" i="3"/>
  <c r="F973" i="3"/>
  <c r="F2345" i="3"/>
  <c r="F2890" i="3"/>
  <c r="F1466" i="3"/>
  <c r="F2514" i="3"/>
  <c r="F1626" i="3"/>
  <c r="F1840" i="3"/>
  <c r="F912" i="3"/>
  <c r="F1873" i="3"/>
  <c r="F555" i="3"/>
  <c r="F2893" i="3"/>
  <c r="F3070" i="3"/>
  <c r="F1391" i="3"/>
  <c r="F1911" i="3"/>
  <c r="F1490" i="3"/>
  <c r="F1987" i="3"/>
  <c r="F1541" i="3"/>
  <c r="F34" i="3"/>
  <c r="F270" i="3"/>
  <c r="F1779" i="3"/>
  <c r="F1841" i="3"/>
  <c r="F1932" i="3"/>
  <c r="F1990" i="3"/>
  <c r="F306" i="3"/>
  <c r="F2512" i="3"/>
  <c r="F1089" i="3"/>
  <c r="F1406" i="3"/>
  <c r="F1394" i="3"/>
  <c r="F223" i="3"/>
  <c r="F1495" i="3"/>
  <c r="F1780" i="3"/>
  <c r="F1548" i="3"/>
  <c r="F996" i="3"/>
  <c r="F2660" i="3"/>
  <c r="F3166" i="3"/>
  <c r="F556" i="3"/>
  <c r="F557" i="3"/>
  <c r="F1422" i="3"/>
  <c r="F558" i="3"/>
  <c r="F2993" i="3"/>
  <c r="F1662" i="3"/>
  <c r="F1912" i="3"/>
  <c r="F2016" i="3"/>
  <c r="F2685" i="3"/>
  <c r="F2699" i="3"/>
  <c r="F2175" i="3"/>
  <c r="F559" i="3"/>
  <c r="F2088" i="3"/>
  <c r="F1135" i="3"/>
  <c r="F3152" i="3"/>
  <c r="F1663" i="3"/>
  <c r="F2960" i="3"/>
  <c r="F1745" i="3"/>
  <c r="F560" i="3"/>
  <c r="F261" i="3"/>
  <c r="F1527" i="3"/>
  <c r="F2844" i="3"/>
  <c r="F2236" i="3"/>
  <c r="F3149" i="3"/>
  <c r="F3004" i="3"/>
  <c r="F1949" i="3"/>
  <c r="F2376" i="3"/>
  <c r="F1409" i="3"/>
  <c r="F2912" i="3"/>
  <c r="F1664" i="3"/>
  <c r="F2754" i="3"/>
  <c r="F1517" i="3"/>
  <c r="F2751" i="3"/>
  <c r="F3163" i="3"/>
  <c r="F1759" i="3"/>
  <c r="F2750" i="3"/>
  <c r="F33" i="3"/>
  <c r="F1183" i="3"/>
  <c r="F89" i="3"/>
  <c r="F2978" i="3"/>
  <c r="F1665" i="3"/>
  <c r="F2969" i="3"/>
  <c r="F1781" i="3"/>
  <c r="F2403" i="3"/>
  <c r="F561" i="3"/>
  <c r="F2089" i="3"/>
  <c r="F2198" i="3"/>
  <c r="F913" i="3"/>
  <c r="F562" i="3"/>
  <c r="F563" i="3"/>
  <c r="F145" i="3"/>
  <c r="F1594" i="3"/>
  <c r="F1967" i="3"/>
  <c r="F2976" i="3"/>
  <c r="F264" i="3"/>
  <c r="F1136" i="3"/>
  <c r="F2176" i="3"/>
  <c r="F2974" i="3"/>
  <c r="F1576" i="3"/>
  <c r="F1782" i="3"/>
  <c r="F3133" i="3"/>
  <c r="F1247" i="3"/>
  <c r="F2798" i="3"/>
  <c r="F2852" i="3"/>
  <c r="F3102" i="3"/>
  <c r="F2436" i="3"/>
  <c r="F1988" i="3"/>
  <c r="F176" i="3"/>
  <c r="F2510" i="3"/>
  <c r="F1129" i="3"/>
  <c r="F1997" i="3"/>
  <c r="F997" i="3"/>
  <c r="F1666" i="3"/>
  <c r="F3148" i="3"/>
  <c r="F395" i="3"/>
  <c r="F914" i="3"/>
  <c r="F418" i="3"/>
  <c r="F3130" i="3"/>
  <c r="F1090" i="3"/>
  <c r="F2553" i="3"/>
  <c r="F1627" i="3"/>
  <c r="F564" i="3"/>
  <c r="F1842" i="3"/>
  <c r="F3155" i="3"/>
  <c r="F1467" i="3"/>
  <c r="F2521" i="3"/>
  <c r="F565" i="3"/>
  <c r="F566" i="3"/>
  <c r="F90" i="3"/>
  <c r="F91" i="3"/>
  <c r="F567" i="3"/>
  <c r="F568" i="3"/>
  <c r="F569" i="3"/>
  <c r="F570" i="3"/>
  <c r="F2066" i="3"/>
  <c r="F571" i="3"/>
  <c r="F1248" i="3"/>
  <c r="F1591" i="3"/>
  <c r="F1765" i="3"/>
  <c r="F442" i="3"/>
  <c r="F1249" i="3"/>
  <c r="F1968" i="3"/>
  <c r="F2346" i="3"/>
  <c r="F2425" i="3"/>
  <c r="F874" i="3"/>
  <c r="F2177" i="3"/>
  <c r="F1975" i="3"/>
  <c r="F1601" i="3"/>
  <c r="F1869" i="3"/>
  <c r="F572" i="3"/>
  <c r="F573" i="3"/>
  <c r="F1667" i="3"/>
  <c r="F574" i="3"/>
  <c r="F2473" i="3"/>
  <c r="F443" i="3"/>
  <c r="F2507" i="3"/>
  <c r="F2299" i="3"/>
  <c r="F2297" i="3"/>
  <c r="F2298" i="3"/>
  <c r="F376" i="3"/>
  <c r="F396" i="3"/>
  <c r="F444" i="3"/>
  <c r="F2300" i="3"/>
  <c r="F2301" i="3"/>
  <c r="F445" i="3"/>
  <c r="F2773" i="3"/>
  <c r="F413" i="3"/>
  <c r="F178" i="3"/>
  <c r="F1250" i="3"/>
  <c r="F3145" i="3"/>
  <c r="F3181" i="3"/>
  <c r="F146" i="3"/>
  <c r="F1194" i="3"/>
  <c r="F575" i="3"/>
  <c r="F1161" i="3"/>
  <c r="F1149" i="3"/>
  <c r="F2090" i="3"/>
  <c r="F3127" i="3"/>
  <c r="F2593" i="3"/>
  <c r="F401" i="3"/>
  <c r="F75" i="3"/>
  <c r="F1573" i="3"/>
  <c r="F2237" i="3"/>
  <c r="F2448" i="3"/>
  <c r="F998" i="3"/>
  <c r="F1843" i="3"/>
  <c r="F576" i="3"/>
  <c r="F60" i="3"/>
  <c r="F577" i="3"/>
  <c r="F1783" i="3"/>
  <c r="F578" i="3"/>
  <c r="F3081" i="3"/>
  <c r="F323" i="3"/>
  <c r="F1395" i="3"/>
  <c r="F2041" i="3"/>
  <c r="F2391" i="3"/>
  <c r="F446" i="3"/>
  <c r="F3174" i="3"/>
  <c r="F2808" i="3"/>
  <c r="F1251" i="3"/>
  <c r="F1668" i="3"/>
  <c r="F1883" i="3"/>
  <c r="F179" i="3"/>
  <c r="F1669" i="3"/>
  <c r="F3126" i="3"/>
  <c r="F62" i="3"/>
  <c r="F1826" i="3"/>
  <c r="F2876" i="3"/>
  <c r="F1933" i="3"/>
  <c r="F2987" i="3"/>
  <c r="F3184" i="3"/>
  <c r="F2763" i="3"/>
  <c r="F1163" i="3"/>
  <c r="F2831" i="3"/>
  <c r="F2900" i="3"/>
  <c r="F579" i="3"/>
  <c r="F2437" i="3"/>
  <c r="F580" i="3"/>
  <c r="F2752" i="3"/>
  <c r="F1091" i="3"/>
  <c r="F1496" i="3"/>
  <c r="F2992" i="3"/>
  <c r="F2178" i="3"/>
  <c r="F2017" i="3"/>
  <c r="F3010" i="3"/>
  <c r="F2641" i="3"/>
  <c r="F999" i="3"/>
  <c r="F2252" i="3"/>
  <c r="F447" i="3"/>
  <c r="F1670" i="3"/>
  <c r="F1934" i="3"/>
  <c r="F1884" i="3"/>
  <c r="F1760" i="3"/>
  <c r="F1671" i="3"/>
  <c r="F2947" i="3"/>
  <c r="F1672" i="3"/>
  <c r="F2884" i="3"/>
  <c r="F57" i="3"/>
  <c r="F1252" i="3"/>
  <c r="F2725" i="3"/>
  <c r="F2217" i="3"/>
  <c r="F1969" i="3"/>
  <c r="F1000" i="3"/>
  <c r="F1092" i="3"/>
  <c r="F3161" i="3"/>
  <c r="F2983" i="3"/>
  <c r="F1497" i="3"/>
  <c r="F9" i="3"/>
  <c r="F2566" i="3"/>
  <c r="F291" i="3"/>
  <c r="F1253" i="3"/>
  <c r="F2506" i="3"/>
  <c r="F1254" i="3"/>
  <c r="F1255" i="3"/>
  <c r="F581" i="3"/>
  <c r="F24" i="3"/>
  <c r="F2091" i="3"/>
  <c r="F1256" i="3"/>
  <c r="F2179" i="3"/>
  <c r="F1950" i="3"/>
  <c r="F1885" i="3"/>
  <c r="F1257" i="3"/>
  <c r="F2326" i="3"/>
  <c r="F1608" i="3"/>
  <c r="F2114" i="3"/>
  <c r="F13" i="3"/>
  <c r="F64" i="3"/>
  <c r="F269" i="3"/>
  <c r="F1396" i="3"/>
  <c r="F1258" i="3"/>
  <c r="F3022" i="3"/>
  <c r="F2772" i="3"/>
  <c r="F2984" i="3"/>
  <c r="F3097" i="3"/>
  <c r="F1423" i="3"/>
  <c r="F1259" i="3"/>
  <c r="F242" i="3"/>
  <c r="F2634" i="3"/>
  <c r="F1178" i="3"/>
  <c r="F1260" i="3"/>
  <c r="F582" i="3"/>
  <c r="F2490" i="3"/>
  <c r="F2319" i="3"/>
  <c r="F583" i="3"/>
  <c r="F1424" i="3"/>
  <c r="F1603" i="3"/>
  <c r="F336" i="3"/>
  <c r="F1425" i="3"/>
  <c r="F1673" i="3"/>
  <c r="F330" i="3"/>
  <c r="F584" i="3"/>
  <c r="F2455" i="3"/>
  <c r="F2558" i="3"/>
  <c r="F3073" i="3"/>
  <c r="F2965" i="3"/>
  <c r="F1518" i="3"/>
  <c r="F1528" i="3"/>
  <c r="F2826" i="3"/>
  <c r="F1913" i="3"/>
  <c r="F1498" i="3"/>
  <c r="F1844" i="3"/>
  <c r="F1426" i="3"/>
  <c r="F1261" i="3"/>
  <c r="F2981" i="3"/>
  <c r="F1886" i="3"/>
  <c r="F1062" i="3"/>
  <c r="F915" i="3"/>
  <c r="F2461" i="3"/>
  <c r="F2438" i="3"/>
  <c r="F262" i="3"/>
  <c r="F1262" i="3"/>
  <c r="F585" i="3"/>
  <c r="F2594" i="3"/>
  <c r="F1621" i="3"/>
  <c r="F35" i="3"/>
  <c r="F1578" i="3"/>
  <c r="F1618" i="3"/>
  <c r="F1263" i="3"/>
  <c r="F2067" i="3"/>
  <c r="F3136" i="3"/>
  <c r="F2889" i="3"/>
  <c r="F1264" i="3"/>
  <c r="F1397" i="3"/>
  <c r="F180" i="3"/>
  <c r="F341" i="3"/>
  <c r="F2781" i="3"/>
  <c r="F2851" i="3"/>
  <c r="F2534" i="3"/>
  <c r="F1572" i="3"/>
  <c r="F2845" i="3"/>
  <c r="F1407" i="3"/>
  <c r="F2676" i="3"/>
  <c r="F1674" i="3"/>
  <c r="F448" i="3"/>
  <c r="F916" i="3"/>
  <c r="F1675" i="3"/>
  <c r="F1427" i="3"/>
  <c r="F2950" i="3"/>
  <c r="F1001" i="3"/>
  <c r="F1265" i="3"/>
  <c r="F586" i="3"/>
  <c r="F1845" i="3"/>
  <c r="F1187" i="3"/>
  <c r="F587" i="3"/>
  <c r="F1766" i="3"/>
  <c r="F1266" i="3"/>
  <c r="F1267" i="3"/>
  <c r="F1268" i="3"/>
  <c r="F1628" i="3"/>
  <c r="F1195" i="3"/>
  <c r="F2943" i="3"/>
  <c r="F1117" i="3"/>
  <c r="F588" i="3"/>
  <c r="F1002" i="3"/>
  <c r="F589" i="3"/>
  <c r="F2154" i="3"/>
  <c r="F1611" i="3"/>
  <c r="F2092" i="3"/>
  <c r="F2392" i="3"/>
  <c r="F2931" i="3"/>
  <c r="F2456" i="3"/>
  <c r="F2812" i="3"/>
  <c r="F1846" i="3"/>
  <c r="F590" i="3"/>
  <c r="F1118" i="3"/>
  <c r="F2535" i="3"/>
  <c r="F2401" i="3"/>
  <c r="F1003" i="3"/>
  <c r="F1827" i="3"/>
  <c r="F449" i="3"/>
  <c r="F450" i="3"/>
  <c r="F451" i="3"/>
  <c r="F452" i="3"/>
  <c r="F591" i="3"/>
  <c r="F592" i="3"/>
  <c r="F1676" i="3"/>
  <c r="F1677" i="3"/>
  <c r="F143" i="3"/>
  <c r="F1847" i="3"/>
  <c r="F872" i="3"/>
  <c r="F453" i="3"/>
  <c r="F593" i="3"/>
  <c r="F594" i="3"/>
  <c r="F595" i="3"/>
  <c r="F596" i="3"/>
  <c r="F1678" i="3"/>
  <c r="F454" i="3"/>
  <c r="F455" i="3"/>
  <c r="F456" i="3"/>
  <c r="F76" i="3"/>
  <c r="F77" i="3"/>
  <c r="F2894" i="3"/>
  <c r="F2118" i="3"/>
  <c r="F1130" i="3"/>
  <c r="F917" i="3"/>
  <c r="F1269" i="3"/>
  <c r="F1270" i="3"/>
  <c r="F3016" i="3"/>
  <c r="F597" i="3"/>
  <c r="F457" i="3"/>
  <c r="F458" i="3"/>
  <c r="F598" i="3"/>
  <c r="F599" i="3"/>
  <c r="F600" i="3"/>
  <c r="F601" i="3"/>
  <c r="F459" i="3"/>
  <c r="F460" i="3"/>
  <c r="F402" i="3"/>
  <c r="F72" i="3"/>
  <c r="F2610" i="3"/>
  <c r="F2368" i="3"/>
  <c r="F602" i="3"/>
  <c r="F1468" i="3"/>
  <c r="F1271" i="3"/>
  <c r="F2058" i="3"/>
  <c r="F461" i="3"/>
  <c r="F2820" i="3"/>
  <c r="F603" i="3"/>
  <c r="F3175" i="3"/>
  <c r="F604" i="3"/>
  <c r="F2227" i="3"/>
  <c r="F1991" i="3"/>
  <c r="F2642" i="3"/>
  <c r="F2068" i="3"/>
  <c r="F2302" i="3"/>
  <c r="F1848" i="3"/>
  <c r="F1963" i="3"/>
  <c r="F2093" i="3"/>
  <c r="F1469" i="3"/>
  <c r="F605" i="3"/>
  <c r="F2528" i="3"/>
  <c r="F3037" i="3"/>
  <c r="F2335" i="3"/>
  <c r="F2721" i="3"/>
  <c r="F1131" i="3"/>
  <c r="F1914" i="3"/>
  <c r="F227" i="3"/>
  <c r="F3106" i="3"/>
  <c r="F2313" i="3"/>
  <c r="F1272" i="3"/>
  <c r="F1470" i="3"/>
  <c r="F2836" i="3"/>
  <c r="F1499" i="3"/>
  <c r="F1500" i="3"/>
  <c r="F2567" i="3"/>
  <c r="F281" i="3"/>
  <c r="F2755" i="3"/>
  <c r="F2238" i="3"/>
  <c r="F233" i="3"/>
  <c r="F2412" i="3"/>
  <c r="F1093" i="3"/>
  <c r="F2814" i="3"/>
  <c r="F2167" i="3"/>
  <c r="F1154" i="3"/>
  <c r="F137" i="3"/>
  <c r="F918" i="3"/>
  <c r="F2803" i="3"/>
  <c r="F1137" i="3"/>
  <c r="F2626" i="3"/>
  <c r="F919" i="3"/>
  <c r="F3092" i="3"/>
  <c r="F2518" i="3"/>
  <c r="F1887" i="3"/>
  <c r="F181" i="3"/>
  <c r="F1565" i="3"/>
  <c r="F2055" i="3"/>
  <c r="F18" i="3"/>
  <c r="F1273" i="3"/>
  <c r="F6" i="3"/>
  <c r="F2509" i="3"/>
  <c r="F339" i="3"/>
  <c r="F1679" i="3"/>
  <c r="F2980" i="3"/>
  <c r="F278" i="3"/>
  <c r="F1748" i="3"/>
  <c r="F1063" i="3"/>
  <c r="F2799" i="3"/>
  <c r="F885" i="3"/>
  <c r="F1680" i="3"/>
  <c r="F1629" i="3"/>
  <c r="F352" i="3"/>
  <c r="F167" i="3"/>
  <c r="F2325" i="3"/>
  <c r="F2936" i="3"/>
  <c r="F3167" i="3"/>
  <c r="F1513" i="3"/>
  <c r="F606" i="3"/>
  <c r="F368" i="3"/>
  <c r="F3084" i="3"/>
  <c r="F45" i="3"/>
  <c r="F1976" i="3"/>
  <c r="F218" i="3"/>
  <c r="F1274" i="3"/>
  <c r="F2477" i="3"/>
  <c r="F2671" i="3"/>
  <c r="F2131" i="3"/>
  <c r="F2504" i="3"/>
  <c r="F216" i="3"/>
  <c r="F2166" i="3"/>
  <c r="F337" i="3"/>
  <c r="F2586" i="3"/>
  <c r="F3098" i="3"/>
  <c r="F2595" i="3"/>
  <c r="F1275" i="3"/>
  <c r="F1888" i="3"/>
  <c r="F2413" i="3"/>
  <c r="F607" i="3"/>
  <c r="F1566" i="3"/>
  <c r="F1064" i="3"/>
  <c r="F1164" i="3"/>
  <c r="F1889" i="3"/>
  <c r="F1784" i="3"/>
  <c r="F2568" i="3"/>
  <c r="F3164" i="3"/>
  <c r="F2656" i="3"/>
  <c r="F3095" i="3"/>
  <c r="F1053" i="3"/>
  <c r="F1519" i="3"/>
  <c r="F1915" i="3"/>
  <c r="F1951" i="3"/>
  <c r="F1276" i="3"/>
  <c r="F2273" i="3"/>
  <c r="F1188" i="3"/>
  <c r="F2366" i="3"/>
  <c r="F1471" i="3"/>
  <c r="F2239" i="3"/>
  <c r="F2274" i="3"/>
  <c r="F162" i="3"/>
  <c r="F2462" i="3"/>
  <c r="F2414" i="3"/>
  <c r="F2494" i="3"/>
  <c r="F1065" i="3"/>
  <c r="F920" i="3"/>
  <c r="F2926" i="3"/>
  <c r="F1681" i="3"/>
  <c r="F1682" i="3"/>
  <c r="F608" i="3"/>
  <c r="F1785" i="3"/>
  <c r="F609" i="3"/>
  <c r="F2323" i="3"/>
  <c r="F2240" i="3"/>
  <c r="F2769" i="3"/>
  <c r="F2556" i="3"/>
  <c r="F2347" i="3"/>
  <c r="F197" i="3"/>
  <c r="F228" i="3"/>
  <c r="F244" i="3"/>
  <c r="F3048" i="3"/>
  <c r="F610" i="3"/>
  <c r="F163" i="3"/>
  <c r="F2266" i="3"/>
  <c r="F2180" i="3"/>
  <c r="F1890" i="3"/>
  <c r="F2996" i="3"/>
  <c r="F462" i="3"/>
  <c r="F282" i="3"/>
  <c r="F1786" i="3"/>
  <c r="F1119" i="3"/>
  <c r="F1277" i="3"/>
  <c r="F611" i="3"/>
  <c r="F1278" i="3"/>
  <c r="F2393" i="3"/>
  <c r="F127" i="3"/>
  <c r="F2686" i="3"/>
  <c r="F1472" i="3"/>
  <c r="F2815" i="3"/>
  <c r="F214" i="3"/>
  <c r="F2757" i="3"/>
  <c r="F1094" i="3"/>
  <c r="F2033" i="3"/>
  <c r="F229" i="3"/>
  <c r="F2094" i="3"/>
  <c r="F1279" i="3"/>
  <c r="F263" i="3"/>
  <c r="F1004" i="3"/>
  <c r="F2775" i="3"/>
  <c r="F1606" i="3"/>
  <c r="F1935" i="3"/>
  <c r="F2729" i="3"/>
  <c r="F1849" i="3"/>
  <c r="F1138" i="3"/>
  <c r="F2027" i="3"/>
  <c r="F1280" i="3"/>
  <c r="F1683" i="3"/>
  <c r="F921" i="3"/>
  <c r="F66" i="3"/>
  <c r="F204" i="3"/>
  <c r="F2415" i="3"/>
  <c r="F147" i="3"/>
  <c r="F2523" i="3"/>
  <c r="F125" i="3"/>
  <c r="F2095" i="3"/>
  <c r="F92" i="3"/>
  <c r="F93" i="3"/>
  <c r="F612" i="3"/>
  <c r="F613" i="3"/>
  <c r="F614" i="3"/>
  <c r="F615" i="3"/>
  <c r="F1904" i="3"/>
  <c r="F2839" i="3"/>
  <c r="F2962" i="3"/>
  <c r="F2348" i="3"/>
  <c r="F1787" i="3"/>
  <c r="F2617" i="3"/>
  <c r="F1985" i="3"/>
  <c r="F1589" i="3"/>
  <c r="F2218" i="3"/>
  <c r="F2923" i="3"/>
  <c r="F2062" i="3"/>
  <c r="F2394" i="3"/>
  <c r="F1120" i="3"/>
  <c r="F42" i="3"/>
  <c r="F1684" i="3"/>
  <c r="F1005" i="3"/>
  <c r="F2253" i="3"/>
  <c r="F1936" i="3"/>
  <c r="F1501" i="3"/>
  <c r="F1761" i="3"/>
  <c r="F463" i="3"/>
  <c r="F2611" i="3"/>
  <c r="F128" i="3"/>
  <c r="F2828" i="3"/>
  <c r="F3025" i="3"/>
  <c r="F2228" i="3"/>
  <c r="F1685" i="3"/>
  <c r="F616" i="3"/>
  <c r="F2829" i="3"/>
  <c r="F2395" i="3"/>
  <c r="F1502" i="3"/>
  <c r="F2855" i="3"/>
  <c r="F1756" i="3"/>
  <c r="F1583" i="3"/>
  <c r="F224" i="3"/>
  <c r="F1916" i="3"/>
  <c r="F350" i="3"/>
  <c r="F2959" i="3"/>
  <c r="F2945" i="3"/>
  <c r="F2515" i="3"/>
  <c r="F2832" i="3"/>
  <c r="F1066" i="3"/>
  <c r="F1204" i="3"/>
  <c r="F2776" i="3"/>
  <c r="F210" i="3"/>
  <c r="F867" i="3"/>
  <c r="F377" i="3"/>
  <c r="F2416" i="3"/>
  <c r="F254" i="3"/>
  <c r="F2417" i="3"/>
  <c r="F2254" i="3"/>
  <c r="F2579" i="3"/>
  <c r="F234" i="3"/>
  <c r="F21" i="3"/>
  <c r="F3096" i="3"/>
  <c r="F15" i="3"/>
  <c r="F978" i="3"/>
  <c r="F1580" i="3"/>
  <c r="F292" i="3"/>
  <c r="F3076" i="3"/>
  <c r="F1281" i="3"/>
  <c r="F2023" i="3"/>
  <c r="F1686" i="3"/>
  <c r="F182" i="3"/>
  <c r="F1503" i="3"/>
  <c r="F1282" i="3"/>
  <c r="F2687" i="3"/>
  <c r="F94" i="3"/>
  <c r="F1788" i="3"/>
  <c r="F427" i="3"/>
  <c r="F3119" i="3"/>
  <c r="F3051" i="3"/>
  <c r="F2377" i="3"/>
  <c r="F2522" i="3"/>
  <c r="F2661" i="3"/>
  <c r="F617" i="3"/>
  <c r="F1905" i="3"/>
  <c r="F1630" i="3"/>
  <c r="F2349" i="3"/>
  <c r="F2756" i="3"/>
  <c r="F2378" i="3"/>
  <c r="F2764" i="3"/>
  <c r="F1514" i="3"/>
  <c r="F2911" i="3"/>
  <c r="F2310" i="3"/>
  <c r="F1520" i="3"/>
  <c r="F2032" i="3"/>
  <c r="F2999" i="3"/>
  <c r="F1283" i="3"/>
  <c r="F2861" i="3"/>
  <c r="F2761" i="3"/>
  <c r="F2669" i="3"/>
  <c r="F1473" i="3"/>
  <c r="F2749" i="3"/>
  <c r="F8" i="3"/>
  <c r="F618" i="3"/>
  <c r="F3178" i="3"/>
  <c r="F95" i="3"/>
  <c r="F2536" i="3"/>
  <c r="F2638" i="3"/>
  <c r="F464" i="3"/>
  <c r="F378" i="3"/>
  <c r="F3089" i="3"/>
  <c r="F2526" i="3"/>
  <c r="F880" i="3"/>
  <c r="F922" i="3"/>
  <c r="F96" i="3"/>
  <c r="F2035" i="3"/>
  <c r="F1579" i="3"/>
  <c r="F3044" i="3"/>
  <c r="F3182" i="3"/>
  <c r="F2580" i="3"/>
  <c r="F1752" i="3"/>
  <c r="F619" i="3"/>
  <c r="F3180" i="3"/>
  <c r="F620" i="3"/>
  <c r="F316" i="3"/>
  <c r="F2934" i="3"/>
  <c r="F260" i="3"/>
  <c r="F621" i="3"/>
  <c r="F1687" i="3"/>
  <c r="F1688" i="3"/>
  <c r="F2350" i="3"/>
  <c r="F1284" i="3"/>
  <c r="F1285" i="3"/>
  <c r="F1286" i="3"/>
  <c r="F1287" i="3"/>
  <c r="F1288" i="3"/>
  <c r="F1289" i="3"/>
  <c r="F1290" i="3"/>
  <c r="F1291" i="3"/>
  <c r="F1292" i="3"/>
  <c r="F379" i="3"/>
  <c r="F1095" i="3"/>
  <c r="F1293" i="3"/>
  <c r="F1294" i="3"/>
  <c r="F2537" i="3"/>
  <c r="F61" i="3"/>
  <c r="F2069" i="3"/>
  <c r="F150" i="3"/>
  <c r="F622" i="3"/>
  <c r="F1631" i="3"/>
  <c r="F465" i="3"/>
  <c r="F1763" i="3"/>
  <c r="F2500" i="3"/>
  <c r="F2596" i="3"/>
  <c r="F2944" i="3"/>
  <c r="F1689" i="3"/>
  <c r="F3170" i="3"/>
  <c r="F2821" i="3"/>
  <c r="F1474" i="3"/>
  <c r="F3024" i="3"/>
  <c r="F1295" i="3"/>
  <c r="F2304" i="3"/>
  <c r="F2681" i="3"/>
  <c r="F2885" i="3"/>
  <c r="F3060" i="3"/>
  <c r="F3063" i="3"/>
  <c r="F1296" i="3"/>
  <c r="F231" i="3"/>
  <c r="F2511" i="3"/>
  <c r="F2679" i="3"/>
  <c r="F2457" i="3"/>
  <c r="F1006" i="3"/>
  <c r="F1007" i="3"/>
  <c r="F301" i="3"/>
  <c r="F51" i="3"/>
  <c r="F623" i="3"/>
  <c r="F3080" i="3"/>
  <c r="F1197" i="3"/>
  <c r="F255" i="3"/>
  <c r="F1297" i="3"/>
  <c r="F2623" i="3"/>
  <c r="F2654" i="3"/>
  <c r="F1504" i="3"/>
  <c r="F2949" i="3"/>
  <c r="F2847" i="3"/>
  <c r="F121" i="3"/>
  <c r="F974" i="3"/>
  <c r="F414" i="3"/>
  <c r="F1199" i="3"/>
  <c r="F886" i="3"/>
  <c r="F887" i="3"/>
  <c r="F1828" i="3"/>
  <c r="F624" i="3"/>
  <c r="F1789" i="3"/>
  <c r="F3124" i="3"/>
  <c r="F183" i="3"/>
  <c r="F2229" i="3"/>
  <c r="F2458" i="3"/>
  <c r="F3053" i="3"/>
  <c r="F19" i="3"/>
  <c r="F1549" i="3"/>
  <c r="F1132" i="3"/>
  <c r="F923" i="3"/>
  <c r="F293" i="3"/>
  <c r="F924" i="3"/>
  <c r="F2255" i="3"/>
  <c r="F2784" i="3"/>
  <c r="F1690" i="3"/>
  <c r="F97" i="3"/>
  <c r="F625" i="3"/>
  <c r="F2627" i="3"/>
  <c r="F1952" i="3"/>
  <c r="F2012" i="3"/>
  <c r="F2256" i="3"/>
  <c r="F2096" i="3"/>
  <c r="F1298" i="3"/>
  <c r="F1055" i="3"/>
  <c r="F2917" i="3"/>
  <c r="F1691" i="3"/>
  <c r="F3026" i="3"/>
  <c r="F2862" i="3"/>
  <c r="F1550" i="3"/>
  <c r="F2587" i="3"/>
  <c r="F166" i="3"/>
  <c r="F2287" i="3"/>
  <c r="F314" i="3"/>
  <c r="F1299" i="3"/>
  <c r="F3108" i="3"/>
  <c r="F1096" i="3"/>
  <c r="F279" i="3"/>
  <c r="F3141" i="3"/>
  <c r="F2209" i="3"/>
  <c r="F626" i="3"/>
  <c r="F173" i="3"/>
  <c r="F98" i="3"/>
  <c r="F2602" i="3"/>
  <c r="F1582" i="3"/>
  <c r="F627" i="3"/>
  <c r="F1575" i="3"/>
  <c r="F1428" i="3"/>
  <c r="F925" i="3"/>
  <c r="F3019" i="3"/>
  <c r="F311" i="3"/>
  <c r="F2872" i="3"/>
  <c r="F888" i="3"/>
  <c r="F1585" i="3"/>
  <c r="F2588" i="3"/>
  <c r="F2743" i="3"/>
  <c r="F628" i="3"/>
  <c r="F2192" i="3"/>
  <c r="F2538" i="3"/>
  <c r="F2939" i="3"/>
  <c r="F2257" i="3"/>
  <c r="F122" i="3"/>
  <c r="F2241" i="3"/>
  <c r="F294" i="3"/>
  <c r="F2677" i="3"/>
  <c r="F3012" i="3"/>
  <c r="F2985" i="3"/>
  <c r="F2527" i="3"/>
  <c r="F2856" i="3"/>
  <c r="F1998" i="3"/>
  <c r="F1402" i="3"/>
  <c r="F46" i="3"/>
  <c r="F241" i="3"/>
  <c r="F1749" i="3"/>
  <c r="F2284" i="3"/>
  <c r="F2607" i="3"/>
  <c r="F2258" i="3"/>
  <c r="F2597" i="3"/>
  <c r="F2036" i="3"/>
  <c r="F2223" i="3"/>
  <c r="F1097" i="3"/>
  <c r="F1300" i="3"/>
  <c r="F2712" i="3"/>
  <c r="F2021" i="3"/>
  <c r="F1301" i="3"/>
  <c r="F1529" i="3"/>
  <c r="F2957" i="3"/>
  <c r="F380" i="3"/>
  <c r="F1874" i="3"/>
  <c r="F629" i="3"/>
  <c r="F2574" i="3"/>
  <c r="F2997" i="3"/>
  <c r="F466" i="3"/>
  <c r="F423" i="3"/>
  <c r="F630" i="3"/>
  <c r="F2902" i="3"/>
  <c r="F2199" i="3"/>
  <c r="F1429" i="3"/>
  <c r="F2396" i="3"/>
  <c r="F2193" i="3"/>
  <c r="F1098" i="3"/>
  <c r="F926" i="3"/>
  <c r="F467" i="3"/>
  <c r="F468" i="3"/>
  <c r="F78" i="3"/>
  <c r="F343" i="3"/>
  <c r="F2863" i="3"/>
  <c r="F2792" i="3"/>
  <c r="F205" i="3"/>
  <c r="F2903" i="3"/>
  <c r="F322" i="3"/>
  <c r="F2463" i="3"/>
  <c r="F2132" i="3"/>
  <c r="F469" i="3"/>
  <c r="F53" i="3"/>
  <c r="F3114" i="3"/>
  <c r="F1588" i="3"/>
  <c r="F2589" i="3"/>
  <c r="F1430" i="3"/>
  <c r="F3091" i="3"/>
  <c r="F3043" i="3"/>
  <c r="F631" i="3"/>
  <c r="F1977" i="3"/>
  <c r="F2924" i="3"/>
  <c r="F1850" i="3"/>
  <c r="F632" i="3"/>
  <c r="F633" i="3"/>
  <c r="F634" i="3"/>
  <c r="F2895" i="3"/>
  <c r="F2321" i="3"/>
  <c r="F349" i="3"/>
  <c r="F1530" i="3"/>
  <c r="F1302" i="3"/>
  <c r="F1587" i="3"/>
  <c r="F1008" i="3"/>
  <c r="F2155" i="3"/>
  <c r="F1139" i="3"/>
  <c r="F2439" i="3"/>
  <c r="F3120" i="3"/>
  <c r="F470" i="3"/>
  <c r="F2303" i="3"/>
  <c r="F2440" i="3"/>
  <c r="F1121" i="3"/>
  <c r="F1009" i="3"/>
  <c r="F2618" i="3"/>
  <c r="F2441" i="3"/>
  <c r="F2464" i="3"/>
  <c r="F2713" i="3"/>
  <c r="F2442" i="3"/>
  <c r="F2293" i="3"/>
  <c r="F2294" i="3"/>
  <c r="F1084" i="3"/>
  <c r="F1692" i="3"/>
  <c r="F3160" i="3"/>
  <c r="F2061" i="3"/>
  <c r="F129" i="3"/>
  <c r="F1303" i="3"/>
  <c r="F1431" i="3"/>
  <c r="F1622" i="3"/>
  <c r="F12" i="3"/>
  <c r="F1432" i="3"/>
  <c r="F1180" i="3"/>
  <c r="F272" i="3"/>
  <c r="F236" i="3"/>
  <c r="F2909" i="3"/>
  <c r="F1304" i="3"/>
  <c r="F3121" i="3"/>
  <c r="F3131" i="3"/>
  <c r="F2581" i="3"/>
  <c r="F302" i="3"/>
  <c r="F135" i="3"/>
  <c r="F2334" i="3"/>
  <c r="F2133" i="3"/>
  <c r="F2200" i="3"/>
  <c r="F1937" i="3"/>
  <c r="F285" i="3"/>
  <c r="F351" i="3"/>
  <c r="F1938" i="3"/>
  <c r="F2296" i="3"/>
  <c r="F2968" i="3"/>
  <c r="F1305" i="3"/>
  <c r="F635" i="3"/>
  <c r="F1870" i="3"/>
  <c r="F2210" i="3"/>
  <c r="F1010" i="3"/>
  <c r="F1632" i="3"/>
  <c r="F2063" i="3"/>
  <c r="F230" i="3"/>
  <c r="F1150" i="3"/>
  <c r="F133" i="3"/>
  <c r="F2478" i="3"/>
  <c r="F2837" i="3"/>
  <c r="F2717" i="3"/>
  <c r="F3172" i="3"/>
  <c r="F1891" i="3"/>
  <c r="F2211" i="3"/>
  <c r="F1168" i="3"/>
  <c r="F471" i="3"/>
  <c r="F636" i="3"/>
  <c r="F1011" i="3"/>
  <c r="F25" i="3"/>
  <c r="F2569" i="3"/>
  <c r="F2379" i="3"/>
  <c r="F55" i="3"/>
  <c r="F1973" i="3"/>
  <c r="F1433" i="3"/>
  <c r="F2181" i="3"/>
  <c r="F1146" i="3"/>
  <c r="F3008" i="3"/>
  <c r="F1822" i="3"/>
  <c r="F1110" i="3"/>
  <c r="F99" i="3"/>
  <c r="F2156" i="3"/>
  <c r="F1571" i="3"/>
  <c r="F2932" i="3"/>
  <c r="F2864" i="3"/>
  <c r="F243" i="3"/>
  <c r="F2787" i="3"/>
  <c r="F1693" i="3"/>
  <c r="F2688" i="3"/>
  <c r="F875" i="3"/>
  <c r="F3093" i="3"/>
  <c r="F3113" i="3"/>
  <c r="F1633" i="3"/>
  <c r="F637" i="3"/>
  <c r="F1306" i="3"/>
  <c r="F1307" i="3"/>
  <c r="F2809" i="3"/>
  <c r="F2404" i="3"/>
  <c r="F403" i="3"/>
  <c r="F2927" i="3"/>
  <c r="F1308" i="3"/>
  <c r="F2449" i="3"/>
  <c r="F638" i="3"/>
  <c r="F1309" i="3"/>
  <c r="F2331" i="3"/>
  <c r="F1970" i="3"/>
  <c r="F2908" i="3"/>
  <c r="F1434" i="3"/>
  <c r="F2491" i="3"/>
  <c r="F2804" i="3"/>
  <c r="F2351" i="3"/>
  <c r="F639" i="3"/>
  <c r="F360" i="3"/>
  <c r="F429" i="3"/>
  <c r="F3006" i="3"/>
  <c r="F1156" i="3"/>
  <c r="F2835" i="3"/>
  <c r="F2330" i="3"/>
  <c r="F1892" i="3"/>
  <c r="F2695" i="3"/>
  <c r="F1917" i="3"/>
  <c r="F2925" i="3"/>
  <c r="F1012" i="3"/>
  <c r="F155" i="3"/>
  <c r="F415" i="3"/>
  <c r="F1013" i="3"/>
  <c r="F640" i="3"/>
  <c r="F641" i="3"/>
  <c r="F642" i="3"/>
  <c r="F643" i="3"/>
  <c r="F1694" i="3"/>
  <c r="F644" i="3"/>
  <c r="F856" i="3"/>
  <c r="F1634" i="3"/>
  <c r="F2328" i="3"/>
  <c r="F1851" i="3"/>
  <c r="F3062" i="3"/>
  <c r="F472" i="3"/>
  <c r="F473" i="3"/>
  <c r="F79" i="3"/>
  <c r="F80" i="3"/>
  <c r="F81" i="3"/>
  <c r="F474" i="3"/>
  <c r="F475" i="3"/>
  <c r="F476" i="3"/>
  <c r="F1310" i="3"/>
  <c r="F2219" i="3"/>
  <c r="F2502" i="3"/>
  <c r="F1852" i="3"/>
  <c r="F2352" i="3"/>
  <c r="F82" i="3"/>
  <c r="F83" i="3"/>
  <c r="F477" i="3"/>
  <c r="F478" i="3"/>
  <c r="F479" i="3"/>
  <c r="F480" i="3"/>
  <c r="F481" i="3"/>
  <c r="F482" i="3"/>
  <c r="F1695" i="3"/>
  <c r="F483" i="3"/>
  <c r="F2070" i="3"/>
  <c r="F484" i="3"/>
  <c r="F485" i="3"/>
  <c r="F486" i="3"/>
  <c r="F487" i="3"/>
  <c r="F1696" i="3"/>
  <c r="F975" i="3"/>
  <c r="F2418" i="3"/>
  <c r="F2259" i="3"/>
  <c r="F2465" i="3"/>
  <c r="F238" i="3"/>
  <c r="F3058" i="3"/>
  <c r="F1140" i="3"/>
  <c r="F2913" i="3"/>
  <c r="F2539" i="3"/>
  <c r="F367" i="3"/>
  <c r="F927" i="3"/>
  <c r="F2119" i="3"/>
  <c r="F645" i="3"/>
  <c r="F646" i="3"/>
  <c r="F100" i="3"/>
  <c r="F488" i="3"/>
  <c r="F1157" i="3"/>
  <c r="F2696" i="3"/>
  <c r="F312" i="3"/>
  <c r="F1853" i="3"/>
  <c r="F335" i="3"/>
  <c r="F2120" i="3"/>
  <c r="F2479" i="3"/>
  <c r="F2260" i="3"/>
  <c r="F346" i="3"/>
  <c r="F928" i="3"/>
  <c r="F1169" i="3"/>
  <c r="F1893" i="3"/>
  <c r="F2278" i="3"/>
  <c r="F647" i="3"/>
  <c r="F2629" i="3"/>
  <c r="F2870" i="3"/>
  <c r="F1311" i="3"/>
  <c r="F1697" i="3"/>
  <c r="F3065" i="3"/>
  <c r="F1698" i="3"/>
  <c r="F184" i="3"/>
  <c r="F2336" i="3"/>
  <c r="F3125" i="3"/>
  <c r="F2555" i="3"/>
  <c r="F2816" i="3"/>
  <c r="F1871" i="3"/>
  <c r="F3110" i="3"/>
  <c r="F1602" i="3"/>
  <c r="F1542" i="3"/>
  <c r="F2365" i="3"/>
  <c r="F185" i="3"/>
  <c r="F2039" i="3"/>
  <c r="F1790" i="3"/>
  <c r="F2486" i="3"/>
  <c r="F1989" i="3"/>
  <c r="F2603" i="3"/>
  <c r="F2782" i="3"/>
  <c r="F2007" i="3"/>
  <c r="F1505" i="3"/>
  <c r="F1189" i="3"/>
  <c r="F1435" i="3"/>
  <c r="F1475" i="3"/>
  <c r="F2955" i="3"/>
  <c r="F2918" i="3"/>
  <c r="F3169" i="3"/>
  <c r="F2157" i="3"/>
  <c r="F1999" i="3"/>
  <c r="F2793" i="3"/>
  <c r="F3185" i="3"/>
  <c r="F2897" i="3"/>
  <c r="F1312" i="3"/>
  <c r="F123" i="3"/>
  <c r="F2619" i="3"/>
  <c r="F1014" i="3"/>
  <c r="F2659" i="3"/>
  <c r="F2212" i="3"/>
  <c r="F1531" i="3"/>
  <c r="F2426" i="3"/>
  <c r="F1532" i="3"/>
  <c r="F1506" i="3"/>
  <c r="F2097" i="3"/>
  <c r="F3173" i="3"/>
  <c r="F2946" i="3"/>
  <c r="F3187" i="3"/>
  <c r="F2734" i="3"/>
  <c r="F1436" i="3"/>
  <c r="F2372" i="3"/>
  <c r="F1099" i="3"/>
  <c r="F2117" i="3"/>
  <c r="F2783" i="3"/>
  <c r="F2049" i="3"/>
  <c r="F1313" i="3"/>
  <c r="F1918" i="3"/>
  <c r="F2694" i="3"/>
  <c r="F201" i="3"/>
  <c r="F2370" i="3"/>
  <c r="F198" i="3"/>
  <c r="F1978" i="3"/>
  <c r="F2267" i="3"/>
  <c r="F2540" i="3"/>
  <c r="F1437" i="3"/>
  <c r="F3059" i="3"/>
  <c r="F2765" i="3"/>
  <c r="F1605" i="3"/>
  <c r="F1314" i="3"/>
  <c r="F2029" i="3"/>
  <c r="F2312" i="3"/>
  <c r="F3045" i="3"/>
  <c r="F2317" i="3"/>
  <c r="F1315" i="3"/>
  <c r="F1316" i="3"/>
  <c r="F2961" i="3"/>
  <c r="F186" i="3"/>
  <c r="F1317" i="3"/>
  <c r="F2811" i="3"/>
  <c r="F1543" i="3"/>
  <c r="F2813" i="3"/>
  <c r="F249" i="3"/>
  <c r="F1791" i="3"/>
  <c r="F3011" i="3"/>
  <c r="F258" i="3"/>
  <c r="F39" i="3"/>
  <c r="F1854" i="3"/>
  <c r="F2635" i="3"/>
  <c r="F1318" i="3"/>
  <c r="F1562" i="3"/>
  <c r="F929" i="3"/>
  <c r="F2858" i="3"/>
  <c r="F3018" i="3"/>
  <c r="F1971" i="3"/>
  <c r="F1319" i="3"/>
  <c r="F1015" i="3"/>
  <c r="F1699" i="3"/>
  <c r="F226" i="3"/>
  <c r="F1320" i="3"/>
  <c r="F1016" i="3"/>
  <c r="F2380" i="3"/>
  <c r="F2519" i="3"/>
  <c r="F1438" i="3"/>
  <c r="F206" i="3"/>
  <c r="F1700" i="3"/>
  <c r="F2038" i="3"/>
  <c r="F199" i="3"/>
  <c r="F2037" i="3"/>
  <c r="F2261" i="3"/>
  <c r="F416" i="3"/>
  <c r="F3103" i="3"/>
  <c r="F1701" i="3"/>
  <c r="F1919" i="3"/>
  <c r="F1635" i="3"/>
  <c r="F648" i="3"/>
  <c r="F2189" i="3"/>
  <c r="F2182" i="3"/>
  <c r="F2183" i="3"/>
  <c r="F2122" i="3"/>
  <c r="F2988" i="3"/>
  <c r="F1321" i="3"/>
  <c r="F2071" i="3"/>
  <c r="F251" i="3"/>
  <c r="F1322" i="3"/>
  <c r="F649" i="3"/>
  <c r="F1702" i="3"/>
  <c r="F2705" i="3"/>
  <c r="F650" i="3"/>
  <c r="F2332" i="3"/>
  <c r="F381" i="3"/>
  <c r="F1792" i="3"/>
  <c r="F1703" i="3"/>
  <c r="F1793" i="3"/>
  <c r="F2886" i="3"/>
  <c r="F3122" i="3"/>
  <c r="F3082" i="3"/>
  <c r="F409" i="3"/>
  <c r="F2689" i="3"/>
  <c r="F489" i="3"/>
  <c r="F382" i="3"/>
  <c r="F1636" i="3"/>
  <c r="F2072" i="3"/>
  <c r="F2570" i="3"/>
  <c r="F2495" i="3"/>
  <c r="F101" i="3"/>
  <c r="F651" i="3"/>
  <c r="F171" i="3"/>
  <c r="F2810" i="3"/>
  <c r="F3168" i="3"/>
  <c r="F2443" i="3"/>
  <c r="F2098" i="3"/>
  <c r="F1794" i="3"/>
  <c r="F3027" i="3"/>
  <c r="F2022" i="3"/>
  <c r="F1067" i="3"/>
  <c r="F2314" i="3"/>
  <c r="F2397" i="3"/>
  <c r="F2427" i="3"/>
  <c r="F1439" i="3"/>
  <c r="F2201" i="3"/>
  <c r="F2073" i="3"/>
  <c r="F2730" i="3"/>
  <c r="F2388" i="3"/>
  <c r="F1992" i="3"/>
  <c r="F652" i="3"/>
  <c r="F102" i="3"/>
  <c r="F1100" i="3"/>
  <c r="F1819" i="3"/>
  <c r="F3107" i="3"/>
  <c r="F1704" i="3"/>
  <c r="F1068" i="3"/>
  <c r="F3067" i="3"/>
  <c r="F1705" i="3"/>
  <c r="F1637" i="3"/>
  <c r="F1017" i="3"/>
  <c r="F3146" i="3"/>
  <c r="F2745" i="3"/>
  <c r="F1101" i="3"/>
  <c r="F2471" i="3"/>
  <c r="F2497" i="3"/>
  <c r="F1069" i="3"/>
  <c r="F1613" i="3"/>
  <c r="F3109" i="3"/>
  <c r="F653" i="3"/>
  <c r="F2230" i="3"/>
  <c r="F297" i="3"/>
  <c r="F2487" i="3"/>
  <c r="F84" i="3"/>
  <c r="F422" i="3"/>
  <c r="F399" i="3"/>
  <c r="F930" i="3"/>
  <c r="F2905" i="3"/>
  <c r="F2482" i="3"/>
  <c r="F931" i="3"/>
  <c r="F1706" i="3"/>
  <c r="F2582" i="3"/>
  <c r="F3031" i="3"/>
  <c r="F369" i="3"/>
  <c r="F1515" i="3"/>
  <c r="F878" i="3"/>
  <c r="F1476" i="3"/>
  <c r="F1323" i="3"/>
  <c r="F2690" i="3"/>
  <c r="F2731" i="3"/>
  <c r="F1993" i="3"/>
  <c r="F2612" i="3"/>
  <c r="F1855" i="3"/>
  <c r="F2805" i="3"/>
  <c r="F1707" i="3"/>
  <c r="F1324" i="3"/>
  <c r="F2262" i="3"/>
  <c r="F1018" i="3"/>
  <c r="F2202" i="3"/>
  <c r="F1325" i="3"/>
  <c r="F3115" i="3"/>
  <c r="F490" i="3"/>
  <c r="F2714" i="3"/>
  <c r="F1875" i="3"/>
  <c r="F3072" i="3"/>
  <c r="F2405" i="3"/>
  <c r="F1019" i="3"/>
  <c r="F2824" i="3"/>
  <c r="F1141" i="3"/>
  <c r="F187" i="3"/>
  <c r="F1979" i="3"/>
  <c r="F1638" i="3"/>
  <c r="F2353" i="3"/>
  <c r="F1767" i="3"/>
  <c r="F654" i="3"/>
  <c r="F2450" i="3"/>
  <c r="F2590" i="3"/>
  <c r="F2316" i="3"/>
  <c r="F1326" i="3"/>
  <c r="F2400" i="3"/>
  <c r="F2647" i="3"/>
  <c r="F655" i="3"/>
  <c r="F2354" i="3"/>
  <c r="F1184" i="3"/>
  <c r="F2483" i="3"/>
  <c r="F2042" i="3"/>
  <c r="F2559" i="3"/>
  <c r="F1070" i="3"/>
  <c r="F2779" i="3"/>
  <c r="F1856" i="3"/>
  <c r="F2355" i="3"/>
  <c r="F1795" i="3"/>
  <c r="F317" i="3"/>
  <c r="F412" i="3"/>
  <c r="F3020" i="3"/>
  <c r="F1604" i="3"/>
  <c r="F2966" i="3"/>
  <c r="F2560" i="3"/>
  <c r="F2044" i="3"/>
  <c r="F656" i="3"/>
  <c r="F2466" i="3"/>
  <c r="F1440" i="3"/>
  <c r="F1551" i="3"/>
  <c r="F932" i="3"/>
  <c r="F1894" i="3"/>
  <c r="F1477" i="3"/>
  <c r="F1607" i="3"/>
  <c r="F491" i="3"/>
  <c r="F2275" i="3"/>
  <c r="F3147" i="3"/>
  <c r="F1986" i="3"/>
  <c r="F313" i="3"/>
  <c r="F2444" i="3"/>
  <c r="F1920" i="3"/>
  <c r="F1708" i="3"/>
  <c r="F2047" i="3"/>
  <c r="F857" i="3"/>
  <c r="F657" i="3"/>
  <c r="F658" i="3"/>
  <c r="F74" i="3"/>
  <c r="F659" i="3"/>
  <c r="F660" i="3"/>
  <c r="F1020" i="3"/>
  <c r="F1191" i="3"/>
  <c r="F661" i="3"/>
  <c r="F662" i="3"/>
  <c r="F663" i="3"/>
  <c r="F383" i="3"/>
  <c r="F1796" i="3"/>
  <c r="F1797" i="3"/>
  <c r="F410" i="3"/>
  <c r="F1151" i="3"/>
  <c r="F2220" i="3"/>
  <c r="F334" i="3"/>
  <c r="F1327" i="3"/>
  <c r="F2406" i="3"/>
  <c r="F1750" i="3"/>
  <c r="F1754" i="3"/>
  <c r="F1533" i="3"/>
  <c r="F2043" i="3"/>
  <c r="F2541" i="3"/>
  <c r="F2024" i="3"/>
  <c r="F3088" i="3"/>
  <c r="F2865" i="3"/>
  <c r="F3190" i="3"/>
  <c r="F664" i="3"/>
  <c r="F2356" i="3"/>
  <c r="F3188" i="3"/>
  <c r="F2311" i="3"/>
  <c r="F1557" i="3"/>
  <c r="F665" i="3"/>
  <c r="F1709" i="3"/>
  <c r="F2990" i="3"/>
  <c r="F2700" i="3"/>
  <c r="F1328" i="3"/>
  <c r="F1980" i="3"/>
  <c r="F2771" i="3"/>
  <c r="F3028" i="3"/>
  <c r="F3151" i="3"/>
  <c r="F1521" i="3"/>
  <c r="F2498" i="3"/>
  <c r="F1478" i="3"/>
  <c r="F2834" i="3"/>
  <c r="F933" i="3"/>
  <c r="F666" i="3"/>
  <c r="F492" i="3"/>
  <c r="F2875" i="3"/>
  <c r="F2748" i="3"/>
  <c r="F2268" i="3"/>
  <c r="F2099" i="3"/>
  <c r="F2100" i="3"/>
  <c r="F103" i="3"/>
  <c r="F1710" i="3"/>
  <c r="F667" i="3"/>
  <c r="F2542" i="3"/>
  <c r="F1329" i="3"/>
  <c r="F3183" i="3"/>
  <c r="F2672" i="3"/>
  <c r="F2040" i="3"/>
  <c r="F1995" i="3"/>
  <c r="F2604" i="3"/>
  <c r="F104" i="3"/>
  <c r="F1021" i="3"/>
  <c r="F1134" i="3"/>
  <c r="F3033" i="3"/>
  <c r="F2030" i="3"/>
  <c r="F2357" i="3"/>
  <c r="F934" i="3"/>
  <c r="F1071" i="3"/>
  <c r="F2825" i="3"/>
  <c r="F668" i="3"/>
  <c r="F669" i="3"/>
  <c r="F493" i="3"/>
  <c r="F2281" i="3"/>
  <c r="F2484" i="3"/>
  <c r="F1330" i="3"/>
  <c r="F3007" i="3"/>
  <c r="F1711" i="3"/>
  <c r="F670" i="3"/>
  <c r="F1022" i="3"/>
  <c r="F1072" i="3"/>
  <c r="F1023" i="3"/>
  <c r="F671" i="3"/>
  <c r="F1073" i="3"/>
  <c r="F1712" i="3"/>
  <c r="F1857" i="3"/>
  <c r="F1024" i="3"/>
  <c r="F2881" i="3"/>
  <c r="F1921" i="3"/>
  <c r="F672" i="3"/>
  <c r="F2543" i="3"/>
  <c r="F1568" i="3"/>
  <c r="F30" i="3"/>
  <c r="F2398" i="3"/>
  <c r="F2691" i="3"/>
  <c r="F1025" i="3"/>
  <c r="F1331" i="3"/>
  <c r="F673" i="3"/>
  <c r="F674" i="3"/>
  <c r="F2608" i="3"/>
  <c r="F675" i="3"/>
  <c r="F1906" i="3"/>
  <c r="F1332" i="3"/>
  <c r="F1534" i="3"/>
  <c r="F2904" i="3"/>
  <c r="F1144" i="3"/>
  <c r="F2231" i="3"/>
  <c r="F2525" i="3"/>
  <c r="F4" i="3"/>
  <c r="F1175" i="3"/>
  <c r="F1614" i="3"/>
  <c r="F1798" i="3"/>
  <c r="F676" i="3"/>
  <c r="F3090" i="3"/>
  <c r="F677" i="3"/>
  <c r="F935" i="3"/>
  <c r="F268" i="3"/>
  <c r="F347" i="3"/>
  <c r="F678" i="3"/>
  <c r="F679" i="3"/>
  <c r="F1172" i="3"/>
  <c r="F1333" i="3"/>
  <c r="F680" i="3"/>
  <c r="F3078" i="3"/>
  <c r="F105" i="3"/>
  <c r="F1799" i="3"/>
  <c r="F2052" i="3"/>
  <c r="F1026" i="3"/>
  <c r="F1027" i="3"/>
  <c r="F1441" i="3"/>
  <c r="F2668" i="3"/>
  <c r="F156" i="3"/>
  <c r="F1927" i="3"/>
  <c r="F2028" i="3"/>
  <c r="F2358" i="3"/>
  <c r="F286" i="3"/>
  <c r="F1713" i="3"/>
  <c r="F3023" i="3"/>
  <c r="F1334" i="3"/>
  <c r="F2715" i="3"/>
  <c r="F2074" i="3"/>
  <c r="F37" i="3"/>
  <c r="F47" i="3"/>
  <c r="F1953" i="3"/>
  <c r="F3140" i="3"/>
  <c r="F2860" i="3"/>
  <c r="F2915" i="3"/>
  <c r="F2788" i="3"/>
  <c r="F1074" i="3"/>
  <c r="F2758" i="3"/>
  <c r="F858" i="3"/>
  <c r="F1714" i="3"/>
  <c r="F681" i="3"/>
  <c r="F1028" i="3"/>
  <c r="F1335" i="3"/>
  <c r="F2221" i="3"/>
  <c r="F682" i="3"/>
  <c r="F1577" i="3"/>
  <c r="F1336" i="3"/>
  <c r="F2785" i="3"/>
  <c r="F2359" i="3"/>
  <c r="F2544" i="3"/>
  <c r="F1858" i="3"/>
  <c r="F2232" i="3"/>
  <c r="F1563" i="3"/>
  <c r="F2360" i="3"/>
  <c r="F1205" i="3"/>
  <c r="F2591" i="3"/>
  <c r="F1102" i="3"/>
  <c r="F2697" i="3"/>
  <c r="F2291" i="3"/>
  <c r="F1398" i="3"/>
  <c r="F1399" i="3"/>
  <c r="F1404" i="3"/>
  <c r="F1507" i="3"/>
  <c r="F2529" i="3"/>
  <c r="F2508" i="3"/>
  <c r="F2778" i="3"/>
  <c r="F1715" i="3"/>
  <c r="F2361" i="3"/>
  <c r="F2451" i="3"/>
  <c r="F287" i="3"/>
  <c r="F338" i="3"/>
  <c r="F2263" i="3"/>
  <c r="F2859" i="3"/>
  <c r="F1508" i="3"/>
  <c r="F252" i="3"/>
  <c r="F138" i="3"/>
  <c r="F1337" i="3"/>
  <c r="F1800" i="3"/>
  <c r="F1716" i="3"/>
  <c r="F384" i="3"/>
  <c r="F494" i="3"/>
  <c r="F2203" i="3"/>
  <c r="F1522" i="3"/>
  <c r="F1442" i="3"/>
  <c r="F3129" i="3"/>
  <c r="F106" i="3"/>
  <c r="F274" i="3"/>
  <c r="F44" i="3"/>
  <c r="F385" i="3"/>
  <c r="F2407" i="3"/>
  <c r="F2101" i="3"/>
  <c r="F1051" i="3"/>
  <c r="F2386" i="3"/>
  <c r="F683" i="3"/>
  <c r="F411" i="3"/>
  <c r="F345" i="3"/>
  <c r="F2102" i="3"/>
  <c r="F495" i="3"/>
  <c r="F3061" i="3"/>
  <c r="F2305" i="3"/>
  <c r="F266" i="3"/>
  <c r="F2707" i="3"/>
  <c r="F2866" i="3"/>
  <c r="F1029" i="3"/>
  <c r="F2692" i="3"/>
  <c r="F1509" i="3"/>
  <c r="F1075" i="3"/>
  <c r="F2480" i="3"/>
  <c r="F283" i="3"/>
  <c r="F175" i="3"/>
  <c r="F2333" i="3"/>
  <c r="F2057" i="3"/>
  <c r="F328" i="3"/>
  <c r="F1460" i="3"/>
  <c r="F1801" i="3"/>
  <c r="F68" i="3"/>
  <c r="F976" i="3"/>
  <c r="F1443" i="3"/>
  <c r="F1802" i="3"/>
  <c r="F1444" i="3"/>
  <c r="F222" i="3"/>
  <c r="F3139" i="3"/>
  <c r="F26" i="3"/>
  <c r="F1922" i="3"/>
  <c r="F1445" i="3"/>
  <c r="F207" i="3"/>
  <c r="F1823" i="3"/>
  <c r="F1717" i="3"/>
  <c r="F2664" i="3"/>
  <c r="F1895" i="3"/>
  <c r="F684" i="3"/>
  <c r="F1718" i="3"/>
  <c r="F1954" i="3"/>
  <c r="F1338" i="3"/>
  <c r="F1859" i="3"/>
  <c r="F2419" i="3"/>
  <c r="F41" i="3"/>
  <c r="F1479" i="3"/>
  <c r="F936" i="3"/>
  <c r="F1570" i="3"/>
  <c r="F1179" i="3"/>
  <c r="F2583" i="3"/>
  <c r="F3047" i="3"/>
  <c r="F40" i="3"/>
  <c r="F58" i="3"/>
  <c r="F2428" i="3"/>
  <c r="F85" i="3"/>
  <c r="F2276" i="3"/>
  <c r="F1185" i="3"/>
  <c r="F1803" i="3"/>
  <c r="F863" i="3"/>
  <c r="F496" i="3"/>
  <c r="F2184" i="3"/>
  <c r="F1030" i="3"/>
  <c r="F2620" i="3"/>
  <c r="F937" i="3"/>
  <c r="F321" i="3"/>
  <c r="F7" i="3"/>
  <c r="F864" i="3"/>
  <c r="F2185" i="3"/>
  <c r="F2545" i="3"/>
  <c r="F174" i="3"/>
  <c r="F2242" i="3"/>
  <c r="F2571" i="3"/>
  <c r="F938" i="3"/>
  <c r="F939" i="3"/>
  <c r="F2158" i="3"/>
  <c r="F2213" i="3"/>
  <c r="F1203" i="3"/>
  <c r="F168" i="3"/>
  <c r="F685" i="3"/>
  <c r="F157" i="3"/>
  <c r="F686" i="3"/>
  <c r="F1719" i="3"/>
  <c r="F2001" i="3"/>
  <c r="F1939" i="3"/>
  <c r="F1804" i="3"/>
  <c r="F1805" i="3"/>
  <c r="F2708" i="3"/>
  <c r="F2658" i="3"/>
  <c r="F2963" i="3"/>
  <c r="F2971" i="3"/>
  <c r="F3156" i="3"/>
  <c r="F86" i="3"/>
  <c r="F2144" i="3"/>
  <c r="F1031" i="3"/>
  <c r="F1122" i="3"/>
  <c r="F63" i="3"/>
  <c r="F172" i="3"/>
  <c r="F2159" i="3"/>
  <c r="F2998" i="3"/>
  <c r="F331" i="3"/>
  <c r="F3014" i="3"/>
  <c r="F298" i="3"/>
  <c r="F3034" i="3"/>
  <c r="F1339" i="3"/>
  <c r="F2160" i="3"/>
  <c r="F1446" i="3"/>
  <c r="F940" i="3"/>
  <c r="F941" i="3"/>
  <c r="F164" i="3"/>
  <c r="F1860" i="3"/>
  <c r="F3049" i="3"/>
  <c r="F687" i="3"/>
  <c r="F1639" i="3"/>
  <c r="F2719" i="3"/>
  <c r="F2171" i="3"/>
  <c r="F2531" i="3"/>
  <c r="F2843" i="3"/>
  <c r="F1032" i="3"/>
  <c r="F1123" i="3"/>
  <c r="F868" i="3"/>
  <c r="F2914" i="3"/>
  <c r="F1523" i="3"/>
  <c r="F1720" i="3"/>
  <c r="F2243" i="3"/>
  <c r="F1208" i="3"/>
  <c r="F2883" i="3"/>
  <c r="F1480" i="3"/>
  <c r="F1535" i="3"/>
  <c r="F2989" i="3"/>
  <c r="F1721" i="3"/>
  <c r="F1722" i="3"/>
  <c r="F1806" i="3"/>
  <c r="F1340" i="3"/>
  <c r="F1341" i="3"/>
  <c r="F2369" i="3"/>
  <c r="F1481" i="3"/>
  <c r="F1447" i="3"/>
  <c r="F1482" i="3"/>
  <c r="F1552" i="3"/>
  <c r="F2452" i="3"/>
  <c r="F188" i="3"/>
  <c r="F1342" i="3"/>
  <c r="F2134" i="3"/>
  <c r="F1343" i="3"/>
  <c r="F2703" i="3"/>
  <c r="F1344" i="3"/>
  <c r="F2429" i="3"/>
  <c r="F1158" i="3"/>
  <c r="F2546" i="3"/>
  <c r="F245" i="3"/>
  <c r="F158" i="3"/>
  <c r="F1807" i="3"/>
  <c r="F1483" i="3"/>
  <c r="F942" i="3"/>
  <c r="F1033" i="3"/>
  <c r="F688" i="3"/>
  <c r="F1345" i="3"/>
  <c r="F1346" i="3"/>
  <c r="F1347" i="3"/>
  <c r="F2161" i="3"/>
  <c r="F1553" i="3"/>
  <c r="F2292" i="3"/>
  <c r="F1981" i="3"/>
  <c r="F2701" i="3"/>
  <c r="F3142" i="3"/>
  <c r="F1181" i="3"/>
  <c r="F2244" i="3"/>
  <c r="F2930" i="3"/>
  <c r="F1348" i="3"/>
  <c r="F2009" i="3"/>
  <c r="F2430" i="3"/>
  <c r="F303" i="3"/>
  <c r="F107" i="3"/>
  <c r="F1193" i="3"/>
  <c r="F31" i="3"/>
  <c r="F1524" i="3"/>
  <c r="F2649" i="3"/>
  <c r="F1596" i="3"/>
  <c r="F1349" i="3"/>
  <c r="F142" i="3"/>
  <c r="F2225" i="3"/>
  <c r="F2746" i="3"/>
  <c r="F1350" i="3"/>
  <c r="F1351" i="3"/>
  <c r="F1448" i="3"/>
  <c r="F1808" i="3"/>
  <c r="F1103" i="3"/>
  <c r="F2307" i="3"/>
  <c r="F27" i="3"/>
  <c r="F235" i="3"/>
  <c r="F1352" i="3"/>
  <c r="F1510" i="3"/>
  <c r="F1353" i="3"/>
  <c r="F2162" i="3"/>
  <c r="F1034" i="3"/>
  <c r="F1809" i="3"/>
  <c r="F2822" i="3"/>
  <c r="F689" i="3"/>
  <c r="F307" i="3"/>
  <c r="F2245" i="3"/>
  <c r="F10" i="3"/>
  <c r="F1354" i="3"/>
  <c r="F1355" i="3"/>
  <c r="F3138" i="3"/>
  <c r="F1207" i="3"/>
  <c r="F1356" i="3"/>
  <c r="F217" i="3"/>
  <c r="F1357" i="3"/>
  <c r="F690" i="3"/>
  <c r="F108" i="3"/>
  <c r="F2524" i="3"/>
  <c r="F1484" i="3"/>
  <c r="F691" i="3"/>
  <c r="F3143" i="3"/>
  <c r="F1810" i="3"/>
  <c r="F2768" i="3"/>
  <c r="F2801" i="3"/>
  <c r="F189" i="3"/>
  <c r="F200" i="3"/>
  <c r="F32" i="3"/>
  <c r="F2145" i="3"/>
  <c r="F692" i="3"/>
  <c r="F139" i="3"/>
  <c r="F693" i="3"/>
  <c r="F370" i="3"/>
  <c r="F1142" i="3"/>
  <c r="F2285" i="3"/>
  <c r="F1449" i="3"/>
  <c r="F1861" i="3"/>
  <c r="F2485" i="3"/>
  <c r="F2420" i="3"/>
  <c r="F2467" i="3"/>
  <c r="F2547" i="3"/>
  <c r="F2937" i="3"/>
  <c r="F694" i="3"/>
  <c r="F695" i="3"/>
  <c r="F3101" i="3"/>
  <c r="F3057" i="3"/>
  <c r="F2474" i="3"/>
  <c r="F2315" i="3"/>
  <c r="F497" i="3"/>
  <c r="F498" i="3"/>
  <c r="F876" i="3"/>
  <c r="F288" i="3"/>
  <c r="F859" i="3"/>
  <c r="F1400" i="3"/>
  <c r="F131" i="3"/>
  <c r="F696" i="3"/>
  <c r="F424" i="3"/>
  <c r="F2282" i="3"/>
  <c r="F3100" i="3"/>
  <c r="F1755" i="3"/>
  <c r="F2207" i="3"/>
  <c r="F1928" i="3"/>
  <c r="F2789" i="3"/>
  <c r="F2846" i="3"/>
  <c r="F943" i="3"/>
  <c r="F2103" i="3"/>
  <c r="F1590" i="3"/>
  <c r="F2867" i="3"/>
  <c r="F366" i="3"/>
  <c r="F1201" i="3"/>
  <c r="F1358" i="3"/>
  <c r="F253" i="3"/>
  <c r="F1159" i="3"/>
  <c r="F2459" i="3"/>
  <c r="F1124" i="3"/>
  <c r="F3046" i="3"/>
  <c r="F132" i="3"/>
  <c r="F3087" i="3"/>
  <c r="F1723" i="3"/>
  <c r="F2940" i="3"/>
  <c r="F2104" i="3"/>
  <c r="F1076" i="3"/>
  <c r="F1035" i="3"/>
  <c r="F1036" i="3"/>
  <c r="F2605" i="3"/>
  <c r="F2951" i="3"/>
  <c r="F1450" i="3"/>
  <c r="F1724" i="3"/>
  <c r="F5" i="3"/>
  <c r="F2163" i="3"/>
  <c r="F1143" i="3"/>
  <c r="F2800" i="3"/>
  <c r="F2907" i="3"/>
  <c r="F3153" i="3"/>
  <c r="F697" i="3"/>
  <c r="F698" i="3"/>
  <c r="F699" i="3"/>
  <c r="F700" i="3"/>
  <c r="F701" i="3"/>
  <c r="F702" i="3"/>
  <c r="F109" i="3"/>
  <c r="F703" i="3"/>
  <c r="F704" i="3"/>
  <c r="F1359" i="3"/>
  <c r="F2194" i="3"/>
  <c r="F356" i="3"/>
  <c r="F1569" i="3"/>
  <c r="F1202" i="3"/>
  <c r="F1623" i="3"/>
  <c r="F1554" i="3"/>
  <c r="F1955" i="3"/>
  <c r="F2967" i="3"/>
  <c r="F2935" i="3"/>
  <c r="F1511" i="3"/>
  <c r="F2381" i="3"/>
  <c r="F1544" i="3"/>
  <c r="F2898" i="3"/>
  <c r="F2624" i="3"/>
  <c r="F1360" i="3"/>
  <c r="F1361" i="3"/>
  <c r="F2933" i="3"/>
  <c r="F2877" i="3"/>
  <c r="F2324" i="3"/>
  <c r="F2956" i="3"/>
  <c r="F3128" i="3"/>
  <c r="F2818" i="3"/>
  <c r="F1485" i="3"/>
  <c r="F1599" i="3"/>
  <c r="F705" i="3"/>
  <c r="F2693" i="3"/>
  <c r="F2575" i="3"/>
  <c r="F36" i="3"/>
  <c r="F1811" i="3"/>
  <c r="F2000" i="3"/>
  <c r="F110" i="3"/>
  <c r="F1956" i="3"/>
  <c r="F2995" i="3"/>
  <c r="F1451" i="3"/>
  <c r="F1609" i="3"/>
  <c r="F65" i="3"/>
  <c r="F326" i="3"/>
  <c r="F208" i="3"/>
  <c r="F1536" i="3"/>
  <c r="F1558" i="3"/>
  <c r="F1896" i="3"/>
  <c r="F1545" i="3"/>
  <c r="F1862" i="3"/>
  <c r="F2003" i="3"/>
  <c r="F1147" i="3"/>
  <c r="F1972" i="3"/>
  <c r="F1452" i="3"/>
  <c r="F2666" i="3"/>
  <c r="F1486" i="3"/>
  <c r="F1957" i="3"/>
  <c r="F1725" i="3"/>
  <c r="F211" i="3"/>
  <c r="F2186" i="3"/>
  <c r="F1362" i="3"/>
  <c r="F2572" i="3"/>
  <c r="F2010" i="3"/>
  <c r="F2737" i="3"/>
  <c r="F2964" i="3"/>
  <c r="F2214" i="3"/>
  <c r="F2264" i="3"/>
  <c r="F1940" i="3"/>
  <c r="F2472" i="3"/>
  <c r="F280" i="3"/>
  <c r="F1962" i="3"/>
  <c r="F1487" i="3"/>
  <c r="F1525" i="3"/>
  <c r="F1812" i="3"/>
  <c r="F324" i="3"/>
  <c r="F1363" i="3"/>
  <c r="F2046" i="3"/>
  <c r="F1537" i="3"/>
  <c r="F1364" i="3"/>
  <c r="F1365" i="3"/>
  <c r="F2445" i="3"/>
  <c r="F1539" i="3"/>
  <c r="F1726" i="3"/>
  <c r="F2986" i="3"/>
  <c r="F2034" i="3"/>
  <c r="F2031" i="3"/>
  <c r="F1616" i="3"/>
  <c r="F2868" i="3"/>
  <c r="F1546" i="3"/>
  <c r="F2561" i="3"/>
  <c r="F190" i="3"/>
  <c r="F3002" i="3"/>
  <c r="F2857" i="3"/>
  <c r="F1366" i="3"/>
  <c r="F1453" i="3"/>
  <c r="F1488" i="3"/>
  <c r="F2187" i="3"/>
  <c r="F71" i="3"/>
  <c r="F256" i="3"/>
  <c r="F2014" i="3"/>
  <c r="F2142" i="3"/>
  <c r="F2496" i="3"/>
  <c r="F2732" i="3"/>
  <c r="F2269" i="3"/>
  <c r="F2873" i="3"/>
  <c r="F944" i="3"/>
  <c r="F212" i="3"/>
  <c r="F1165" i="3"/>
  <c r="F1512" i="3"/>
  <c r="F134" i="3"/>
  <c r="F706" i="3"/>
  <c r="F2233" i="3"/>
  <c r="F879" i="3"/>
  <c r="F1133" i="3"/>
  <c r="F1077" i="3"/>
  <c r="F1078" i="3"/>
  <c r="F2592" i="3"/>
  <c r="F2606" i="3"/>
  <c r="F2680" i="3"/>
  <c r="F2665" i="3"/>
  <c r="F2018" i="3"/>
  <c r="F28" i="3"/>
  <c r="F2975" i="3"/>
  <c r="F1747" i="3"/>
  <c r="F2105" i="3"/>
  <c r="F707" i="3"/>
  <c r="F1727" i="3"/>
  <c r="F20" i="3"/>
  <c r="F945" i="3"/>
  <c r="F708" i="3"/>
  <c r="F225" i="3"/>
  <c r="F2891" i="3"/>
  <c r="F247" i="3"/>
  <c r="F946" i="3"/>
  <c r="F709" i="3"/>
  <c r="F2806" i="3"/>
  <c r="F1367" i="3"/>
  <c r="F111" i="3"/>
  <c r="F2005" i="3"/>
  <c r="F1085" i="3"/>
  <c r="F710" i="3"/>
  <c r="F213" i="3"/>
  <c r="F56" i="3"/>
  <c r="F2460" i="3"/>
  <c r="F2431" i="3"/>
  <c r="F1897" i="3"/>
  <c r="F1898" i="3"/>
  <c r="F3041" i="3"/>
  <c r="F404" i="3"/>
  <c r="F2234" i="3"/>
  <c r="F1762" i="3"/>
  <c r="F2135" i="3"/>
  <c r="F2106" i="3"/>
  <c r="F1567" i="3"/>
  <c r="F3009" i="3"/>
  <c r="F2020" i="3"/>
  <c r="F1728" i="3"/>
  <c r="F38" i="3"/>
  <c r="F1597" i="3"/>
  <c r="F364" i="3"/>
  <c r="F2726" i="3"/>
  <c r="F2164" i="3"/>
  <c r="F3144" i="3"/>
  <c r="F1729" i="3"/>
  <c r="F1368" i="3"/>
  <c r="F2958" i="3"/>
  <c r="F2204" i="3"/>
  <c r="F711" i="3"/>
  <c r="F2770" i="3"/>
  <c r="F1547" i="3"/>
  <c r="F191" i="3"/>
  <c r="F1813" i="3"/>
  <c r="F712" i="3"/>
  <c r="F295" i="3"/>
  <c r="F2562" i="3"/>
  <c r="F2780" i="3"/>
  <c r="F2168" i="3"/>
  <c r="F2747" i="3"/>
  <c r="F1369" i="3"/>
  <c r="F713" i="3"/>
  <c r="F2136" i="3"/>
  <c r="F499" i="3"/>
  <c r="F947" i="3"/>
  <c r="F2075" i="3"/>
  <c r="F1555" i="3"/>
  <c r="F3074" i="3"/>
  <c r="F2841" i="3"/>
  <c r="F17" i="3"/>
  <c r="F2892" i="3"/>
  <c r="F948" i="3"/>
  <c r="F949" i="3"/>
  <c r="F2382" i="3"/>
  <c r="F1730" i="3"/>
  <c r="F1037" i="3"/>
  <c r="F2760" i="3"/>
  <c r="F950" i="3"/>
  <c r="F977" i="3"/>
  <c r="F2050" i="3"/>
  <c r="F2107" i="3"/>
  <c r="F1731" i="3"/>
  <c r="F1370" i="3"/>
  <c r="F1371" i="3"/>
  <c r="F1372" i="3"/>
  <c r="F1038" i="3"/>
  <c r="F1373" i="3"/>
  <c r="F1863" i="3"/>
  <c r="F1814" i="3"/>
  <c r="F1864" i="3"/>
  <c r="F1899" i="3"/>
  <c r="F1818" i="3"/>
  <c r="F2169" i="3"/>
  <c r="F2503" i="3"/>
  <c r="F3039" i="3"/>
  <c r="F1104" i="3"/>
  <c r="F2290" i="3"/>
  <c r="F714" i="3"/>
  <c r="F715" i="3"/>
  <c r="F1900" i="3"/>
  <c r="F1039" i="3"/>
  <c r="F2942" i="3"/>
  <c r="F2722" i="3"/>
  <c r="F1815" i="3"/>
  <c r="F2108" i="3"/>
  <c r="F308" i="3"/>
  <c r="F1374" i="3"/>
  <c r="F3135" i="3"/>
  <c r="F1746" i="3"/>
  <c r="F2247" i="3"/>
  <c r="F2137" i="3"/>
  <c r="F1941" i="3"/>
  <c r="F1958" i="3"/>
  <c r="F1923" i="3"/>
  <c r="F67" i="3"/>
  <c r="F329" i="3"/>
  <c r="F2109" i="3"/>
  <c r="F716" i="3"/>
  <c r="F1155" i="3"/>
  <c r="F1200" i="3"/>
  <c r="F1942" i="3"/>
  <c r="F2744" i="3"/>
  <c r="F2138" i="3"/>
  <c r="F192" i="3"/>
  <c r="F193" i="3"/>
  <c r="F1375" i="3"/>
  <c r="F2422" i="3"/>
  <c r="F2723" i="3"/>
  <c r="F3159" i="3"/>
  <c r="F1619" i="3"/>
  <c r="F717" i="3"/>
  <c r="F951" i="3"/>
  <c r="F718" i="3"/>
  <c r="F1040" i="3"/>
  <c r="F952" i="3"/>
  <c r="F500" i="3"/>
  <c r="F1079" i="3"/>
  <c r="F719" i="3"/>
  <c r="F720" i="3"/>
  <c r="F721" i="3"/>
  <c r="F1376" i="3"/>
  <c r="F2190" i="3"/>
  <c r="F1640" i="3"/>
  <c r="F3017" i="3"/>
  <c r="F318" i="3"/>
  <c r="F2598" i="3"/>
  <c r="F2674" i="3"/>
  <c r="F2026" i="3"/>
  <c r="F722" i="3"/>
  <c r="F2630" i="3"/>
  <c r="F2505" i="3"/>
  <c r="F501" i="3"/>
  <c r="F304" i="3"/>
  <c r="F2982" i="3"/>
  <c r="F723" i="3"/>
  <c r="F309" i="3"/>
  <c r="F2970" i="3"/>
  <c r="F1377" i="3"/>
  <c r="F2006" i="3"/>
  <c r="F1177" i="3"/>
  <c r="F724" i="3"/>
  <c r="F725" i="3"/>
  <c r="F136" i="3"/>
  <c r="F2076" i="3"/>
  <c r="F2270" i="3"/>
  <c r="F726" i="3"/>
  <c r="F48" i="3"/>
  <c r="F1816" i="3"/>
  <c r="F953" i="3"/>
  <c r="F70" i="3"/>
  <c r="F2468" i="3"/>
  <c r="F2139" i="3"/>
  <c r="F2002" i="3"/>
  <c r="F3157" i="3"/>
  <c r="F2501" i="3"/>
  <c r="F2362" i="3"/>
  <c r="F2306" i="3"/>
  <c r="F3013" i="3"/>
  <c r="F2848" i="3"/>
  <c r="F727" i="3"/>
  <c r="F954" i="3"/>
  <c r="F3162" i="3"/>
  <c r="F3104" i="3"/>
  <c r="F112" i="3"/>
  <c r="F728" i="3"/>
  <c r="F2363" i="3"/>
  <c r="F2548" i="3"/>
  <c r="F2718" i="3"/>
  <c r="F2140" i="3"/>
  <c r="F2383" i="3"/>
  <c r="F2727" i="3"/>
  <c r="F1751" i="3"/>
  <c r="F1732" i="3"/>
  <c r="F3001" i="3"/>
  <c r="F1901" i="3"/>
  <c r="F1378" i="3"/>
  <c r="F3171" i="3"/>
  <c r="F2364" i="3"/>
  <c r="F3056" i="3"/>
  <c r="F2663" i="3"/>
  <c r="F955" i="3"/>
  <c r="F1902" i="3"/>
  <c r="F2283" i="3"/>
  <c r="F3158" i="3"/>
  <c r="F3179" i="3"/>
  <c r="F1125" i="3"/>
  <c r="F1105" i="3"/>
  <c r="F2549" i="3"/>
  <c r="F2246" i="3"/>
  <c r="F2739" i="3"/>
  <c r="F130" i="3"/>
  <c r="F729" i="3"/>
  <c r="F2019" i="3"/>
  <c r="F1733" i="3"/>
  <c r="F1106" i="3"/>
  <c r="F730" i="3"/>
  <c r="F3176" i="3"/>
  <c r="F1080" i="3"/>
  <c r="F1081" i="3"/>
  <c r="F1865" i="3"/>
  <c r="F2786" i="3"/>
  <c r="F731" i="3"/>
  <c r="F165" i="3"/>
  <c r="F732" i="3"/>
  <c r="F2767" i="3"/>
  <c r="F1982" i="3"/>
  <c r="F2384" i="3"/>
  <c r="F2563" i="3"/>
  <c r="F733" i="3"/>
  <c r="F2599" i="3"/>
  <c r="F2879" i="3"/>
  <c r="F2919" i="3"/>
  <c r="F1866" i="3"/>
  <c r="F734" i="3"/>
  <c r="F956" i="3"/>
  <c r="F248" i="3"/>
  <c r="F957" i="3"/>
  <c r="F2849" i="3"/>
  <c r="F2842" i="3"/>
  <c r="F1943" i="3"/>
  <c r="F2077" i="3"/>
  <c r="F2110" i="3"/>
  <c r="F1126" i="3"/>
  <c r="F2916" i="3"/>
  <c r="F2878" i="3"/>
  <c r="F2938" i="3"/>
  <c r="F735" i="3"/>
  <c r="F144" i="3"/>
  <c r="F1379" i="3"/>
  <c r="F736" i="3"/>
  <c r="F1929" i="3"/>
  <c r="F958" i="3"/>
  <c r="F737" i="3"/>
  <c r="F2025" i="3"/>
  <c r="F1380" i="3"/>
  <c r="F959" i="3"/>
  <c r="F1824" i="3"/>
  <c r="F2901" i="3"/>
  <c r="F738" i="3"/>
  <c r="F960" i="3"/>
  <c r="F3071" i="3"/>
  <c r="F250" i="3"/>
  <c r="F2675" i="3"/>
  <c r="F1041" i="3"/>
  <c r="F1734" i="3"/>
  <c r="F1454" i="3"/>
  <c r="F2709" i="3"/>
  <c r="F739" i="3"/>
  <c r="F2639" i="3"/>
  <c r="F3118" i="3"/>
  <c r="F3177" i="3"/>
  <c r="F961" i="3"/>
  <c r="F877" i="3"/>
  <c r="F2994" i="3"/>
  <c r="F2716" i="3"/>
  <c r="F151" i="3"/>
  <c r="F2476" i="3"/>
  <c r="F315" i="3"/>
  <c r="F362" i="3"/>
  <c r="F1924" i="3"/>
  <c r="F962" i="3"/>
  <c r="F2141" i="3"/>
  <c r="F196" i="3"/>
  <c r="F2015" i="3"/>
  <c r="F319" i="3"/>
  <c r="F332" i="3"/>
  <c r="F1403" i="3"/>
  <c r="F1381" i="3"/>
  <c r="F2952" i="3"/>
  <c r="F1735" i="3"/>
  <c r="F1182" i="3"/>
  <c r="F740" i="3"/>
  <c r="F3040" i="3"/>
  <c r="F2728" i="3"/>
  <c r="F1983" i="3"/>
  <c r="F3052" i="3"/>
  <c r="F3117" i="3"/>
  <c r="F1056" i="3"/>
  <c r="F502" i="3"/>
  <c r="F741" i="3"/>
  <c r="F325" i="3"/>
  <c r="F1867" i="3"/>
  <c r="F290" i="3"/>
  <c r="F246" i="3"/>
  <c r="F2053" i="3"/>
  <c r="F2048" i="3"/>
  <c r="F2631" i="3"/>
  <c r="F963" i="3"/>
  <c r="F964" i="3"/>
  <c r="F1042" i="3"/>
  <c r="F2004" i="3"/>
  <c r="F742" i="3"/>
  <c r="F2817" i="3"/>
  <c r="F1612" i="3"/>
  <c r="F2636" i="3"/>
  <c r="F2738" i="3"/>
  <c r="F2446" i="3"/>
  <c r="F1944" i="3"/>
  <c r="F889" i="3"/>
  <c r="F419" i="3"/>
  <c r="F743" i="3"/>
  <c r="F744" i="3"/>
  <c r="F2146" i="3"/>
  <c r="F1736" i="3"/>
  <c r="F2516" i="3"/>
  <c r="F203" i="3"/>
  <c r="F357" i="3"/>
  <c r="F148" i="3"/>
  <c r="F240" i="3"/>
  <c r="F1489" i="3"/>
  <c r="F1564" i="3"/>
  <c r="F2698" i="3"/>
  <c r="F745" i="3"/>
  <c r="F1043" i="3"/>
  <c r="F2121" i="3"/>
  <c r="F1382" i="3"/>
  <c r="F170" i="3"/>
  <c r="F1044" i="3"/>
  <c r="F2385" i="3"/>
  <c r="F2564" i="3"/>
  <c r="F503" i="3"/>
  <c r="F2188" i="3"/>
  <c r="F1526" i="3"/>
  <c r="F1559" i="3"/>
  <c r="F1166" i="3"/>
  <c r="F1401" i="3"/>
  <c r="F2453" i="3"/>
  <c r="F1593" i="3"/>
  <c r="F1383" i="3"/>
  <c r="F2432" i="3"/>
  <c r="F2777" i="3"/>
  <c r="F2329" i="3"/>
  <c r="F746" i="3"/>
  <c r="F1408" i="3"/>
  <c r="F209" i="3"/>
  <c r="F2650" i="3"/>
  <c r="F1817" i="3"/>
  <c r="F869" i="3"/>
  <c r="F1384" i="3"/>
  <c r="F2896" i="3"/>
  <c r="F1737" i="3"/>
  <c r="F1045" i="3"/>
  <c r="F747" i="3"/>
  <c r="F3137" i="3"/>
  <c r="F2941" i="3"/>
  <c r="F1152" i="3"/>
  <c r="F870" i="3"/>
  <c r="F363" i="3"/>
  <c r="F113" i="3"/>
  <c r="F2740" i="3"/>
  <c r="F1160" i="3"/>
  <c r="F2628" i="3"/>
  <c r="F1959" i="3"/>
  <c r="F748" i="3"/>
  <c r="F1945" i="3"/>
  <c r="F2469" i="3"/>
  <c r="F2433" i="3"/>
  <c r="F3035" i="3"/>
  <c r="F2790" i="3"/>
  <c r="F1127" i="3"/>
  <c r="F2667" i="3"/>
  <c r="F504" i="3"/>
  <c r="F2492" i="3"/>
  <c r="F2235" i="3"/>
  <c r="F2652" i="3"/>
  <c r="F860" i="3"/>
  <c r="F3075" i="3"/>
  <c r="F1961" i="3"/>
  <c r="F2887" i="3"/>
  <c r="F405" i="3"/>
  <c r="F2289" i="3"/>
  <c r="F1107" i="3"/>
  <c r="F1455" i="3"/>
  <c r="F149" i="3"/>
  <c r="F14" i="3"/>
  <c r="F43" i="3"/>
  <c r="F1538" i="3"/>
  <c r="F2337" i="3"/>
  <c r="F2421" i="3"/>
  <c r="F2399" i="3"/>
  <c r="F2621" i="3"/>
  <c r="F3069" i="3"/>
  <c r="F2766" i="3"/>
  <c r="F361" i="3"/>
  <c r="F749" i="3"/>
  <c r="F965" i="3"/>
  <c r="F2644" i="3"/>
  <c r="F344" i="3"/>
  <c r="F265" i="3"/>
  <c r="F3134" i="3"/>
  <c r="F3066" i="3"/>
  <c r="F2056" i="3"/>
  <c r="F296" i="3"/>
  <c r="F1584" i="3"/>
  <c r="F2205" i="3"/>
  <c r="F1385" i="3"/>
  <c r="F1456" i="3"/>
  <c r="F194" i="3"/>
  <c r="F1457" i="3"/>
  <c r="F750" i="3"/>
  <c r="F1960" i="3"/>
  <c r="F751" i="3"/>
  <c r="F2795" i="3"/>
  <c r="F1946" i="3"/>
  <c r="F1190" i="3"/>
  <c r="F2215" i="3"/>
  <c r="F966" i="3"/>
  <c r="F114" i="3"/>
  <c r="F2882" i="3"/>
  <c r="F1458" i="3"/>
  <c r="F195" i="3"/>
  <c r="F1386" i="3"/>
  <c r="F1392" i="3"/>
  <c r="F1825" i="3"/>
  <c r="F420" i="3"/>
  <c r="F3064" i="3"/>
  <c r="F2794" i="3"/>
  <c r="F3036" i="3"/>
  <c r="F2888" i="3"/>
  <c r="F1598" i="3"/>
  <c r="F2702" i="3"/>
  <c r="F2224" i="3"/>
  <c r="F398" i="3"/>
  <c r="F386" i="3"/>
  <c r="F387" i="3"/>
  <c r="F752" i="3"/>
  <c r="F753" i="3"/>
  <c r="F1387" i="3"/>
  <c r="F754" i="3"/>
  <c r="F388" i="3"/>
  <c r="F755" i="3"/>
  <c r="F393" i="3"/>
  <c r="F389" i="3"/>
  <c r="F756" i="3"/>
  <c r="F2550" i="3"/>
  <c r="F358" i="3"/>
  <c r="F757" i="3"/>
  <c r="F967" i="3"/>
  <c r="F1082" i="3"/>
  <c r="F1046" i="3"/>
  <c r="F968" i="3"/>
  <c r="F1738" i="3"/>
  <c r="F758" i="3"/>
  <c r="F759" i="3"/>
  <c r="F2165" i="3"/>
  <c r="F87" i="3"/>
  <c r="F115" i="3"/>
  <c r="F760" i="3"/>
  <c r="F1739" i="3"/>
  <c r="F761" i="3"/>
  <c r="F1740" i="3"/>
  <c r="F762" i="3"/>
  <c r="F505" i="3"/>
  <c r="F1087" i="3"/>
  <c r="F890" i="3"/>
  <c r="F2308" i="3"/>
  <c r="F1930" i="3"/>
  <c r="F390" i="3"/>
  <c r="F391" i="3"/>
  <c r="F763" i="3"/>
  <c r="F2551" i="3"/>
  <c r="F2111" i="3"/>
  <c r="F2573" i="3"/>
  <c r="F764" i="3"/>
  <c r="F765" i="3"/>
  <c r="F766" i="3"/>
  <c r="F767" i="3"/>
  <c r="F1047" i="3"/>
  <c r="F2078" i="3"/>
  <c r="F891" i="3"/>
  <c r="F768" i="3"/>
  <c r="F769" i="3"/>
  <c r="F770" i="3"/>
  <c r="F771" i="3"/>
  <c r="F772" i="3"/>
  <c r="F773" i="3"/>
  <c r="F1876" i="3"/>
  <c r="F506" i="3"/>
  <c r="F1741" i="3"/>
  <c r="F774" i="3"/>
  <c r="F1742" i="3"/>
  <c r="F1108" i="3"/>
  <c r="F1048" i="3"/>
  <c r="F1903" i="3"/>
  <c r="F969" i="3"/>
  <c r="F775" i="3"/>
  <c r="F2112" i="3"/>
  <c r="F1153" i="3"/>
  <c r="F1868" i="3"/>
  <c r="F2222" i="3"/>
  <c r="F970" i="3"/>
  <c r="F776" i="3"/>
  <c r="F1049" i="3"/>
  <c r="F777" i="3"/>
  <c r="F778" i="3"/>
  <c r="F779" i="3"/>
  <c r="F780" i="3"/>
  <c r="F781" i="3"/>
  <c r="F782" i="3"/>
  <c r="F783" i="3"/>
  <c r="F1050" i="3"/>
  <c r="F507" i="3"/>
  <c r="F1768" i="3"/>
  <c r="F152" i="3"/>
  <c r="F892" i="3"/>
  <c r="F397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1743" i="3"/>
  <c r="F796" i="3"/>
  <c r="F797" i="3"/>
  <c r="F798" i="3"/>
  <c r="F799" i="3"/>
  <c r="F800" i="3"/>
  <c r="F801" i="3"/>
  <c r="F802" i="3"/>
  <c r="F803" i="3"/>
  <c r="F804" i="3"/>
  <c r="F805" i="3"/>
  <c r="F806" i="3"/>
  <c r="F1641" i="3"/>
  <c r="F1642" i="3"/>
  <c r="F116" i="3"/>
  <c r="F2922" i="3"/>
  <c r="F508" i="3"/>
  <c r="F807" i="3"/>
  <c r="F808" i="3"/>
  <c r="F809" i="3"/>
  <c r="F810" i="3"/>
  <c r="F811" i="3"/>
  <c r="F812" i="3"/>
  <c r="F813" i="3"/>
  <c r="F814" i="3"/>
  <c r="F117" i="3"/>
  <c r="F815" i="3"/>
  <c r="F816" i="3"/>
  <c r="F817" i="3"/>
  <c r="F818" i="3"/>
  <c r="F819" i="3"/>
  <c r="F820" i="3"/>
  <c r="F821" i="3"/>
  <c r="F118" i="3"/>
  <c r="F822" i="3"/>
  <c r="F823" i="3"/>
  <c r="F824" i="3"/>
  <c r="F119" i="3"/>
  <c r="F88" i="3"/>
  <c r="F1388" i="3"/>
  <c r="F1389" i="3"/>
  <c r="F2079" i="3"/>
  <c r="F825" i="3"/>
  <c r="F826" i="3"/>
  <c r="F827" i="3"/>
  <c r="F828" i="3"/>
  <c r="F829" i="3"/>
  <c r="F830" i="3"/>
  <c r="F120" i="3"/>
  <c r="F831" i="3"/>
  <c r="F832" i="3"/>
  <c r="F833" i="3"/>
  <c r="F834" i="3"/>
  <c r="F835" i="3"/>
  <c r="F836" i="3"/>
  <c r="F2840" i="3"/>
  <c r="F837" i="3"/>
  <c r="F838" i="3"/>
  <c r="F1744" i="3"/>
  <c r="F2733" i="3"/>
  <c r="F839" i="3"/>
  <c r="F840" i="3"/>
  <c r="F49" i="3"/>
  <c r="F327" i="3"/>
  <c r="F2147" i="3"/>
  <c r="F50" i="3"/>
  <c r="F2216" i="3"/>
  <c r="F841" i="3"/>
  <c r="F842" i="3"/>
  <c r="F1109" i="3"/>
  <c r="F843" i="3"/>
  <c r="F1907" i="3"/>
  <c r="F844" i="3"/>
  <c r="F845" i="3"/>
  <c r="F971" i="3"/>
  <c r="F846" i="3"/>
  <c r="F847" i="3"/>
  <c r="F2148" i="3"/>
  <c r="F848" i="3"/>
  <c r="F849" i="3"/>
  <c r="F1083" i="3"/>
  <c r="F421" i="3"/>
  <c r="F392" i="3"/>
  <c r="F1643" i="3"/>
  <c r="F1769" i="3"/>
  <c r="F509" i="3"/>
  <c r="F850" i="3"/>
  <c r="F851" i="3"/>
  <c r="F2113" i="3"/>
  <c r="F510" i="3"/>
  <c r="E417" i="3"/>
  <c r="E371" i="3"/>
  <c r="E406" i="3"/>
  <c r="E511" i="3"/>
  <c r="E881" i="3"/>
  <c r="E512" i="3"/>
  <c r="E2248" i="3"/>
  <c r="E1877" i="3"/>
  <c r="E2774" i="3"/>
  <c r="E1829" i="3"/>
  <c r="E513" i="3"/>
  <c r="E2948" i="3"/>
  <c r="E893" i="3"/>
  <c r="E1086" i="3"/>
  <c r="E514" i="3"/>
  <c r="E515" i="3"/>
  <c r="E516" i="3"/>
  <c r="E517" i="3"/>
  <c r="E2013" i="3"/>
  <c r="E202" i="3"/>
  <c r="E2143" i="3"/>
  <c r="E153" i="3"/>
  <c r="E275" i="3"/>
  <c r="E1209" i="3"/>
  <c r="E882" i="3"/>
  <c r="E1210" i="3"/>
  <c r="E2871" i="3"/>
  <c r="E1770" i="3"/>
  <c r="E1211" i="3"/>
  <c r="E1212" i="3"/>
  <c r="E1213" i="3"/>
  <c r="E1214" i="3"/>
  <c r="E1215" i="3"/>
  <c r="E1216" i="3"/>
  <c r="E2277" i="3"/>
  <c r="E73" i="3"/>
  <c r="E407" i="3"/>
  <c r="E894" i="3"/>
  <c r="E895" i="3"/>
  <c r="E425" i="3"/>
  <c r="E2640" i="3"/>
  <c r="E2706" i="3"/>
  <c r="E2470" i="3"/>
  <c r="E426" i="3"/>
  <c r="E1908" i="3"/>
  <c r="E1411" i="3"/>
  <c r="E1405" i="3"/>
  <c r="E430" i="3"/>
  <c r="E1830" i="3"/>
  <c r="E2123" i="3"/>
  <c r="E1931" i="3"/>
  <c r="E2554" i="3"/>
  <c r="E2318" i="3"/>
  <c r="E2338" i="3"/>
  <c r="E2339" i="3"/>
  <c r="E1644" i="3"/>
  <c r="E2762" i="3"/>
  <c r="E2513" i="3"/>
  <c r="E1645" i="3"/>
  <c r="E2249" i="3"/>
  <c r="E2979" i="3"/>
  <c r="E3000" i="3"/>
  <c r="E2149" i="3"/>
  <c r="E2493" i="3"/>
  <c r="E2434" i="3"/>
  <c r="E2724" i="3"/>
  <c r="E320" i="3"/>
  <c r="E1771" i="3"/>
  <c r="E2423" i="3"/>
  <c r="E1878" i="3"/>
  <c r="E1111" i="3"/>
  <c r="E273" i="3"/>
  <c r="E1057" i="3"/>
  <c r="E2172" i="3"/>
  <c r="E1217" i="3"/>
  <c r="E980" i="3"/>
  <c r="E896" i="3"/>
  <c r="E981" i="3"/>
  <c r="E2906" i="3"/>
  <c r="E1112" i="3"/>
  <c r="E3112" i="3"/>
  <c r="E2682" i="3"/>
  <c r="E2367" i="3"/>
  <c r="E2910" i="3"/>
  <c r="E1412" i="3"/>
  <c r="E3189" i="3"/>
  <c r="E342" i="3"/>
  <c r="E2208" i="3"/>
  <c r="E2271" i="3"/>
  <c r="E2972" i="3"/>
  <c r="E2279" i="3"/>
  <c r="E2447" i="3"/>
  <c r="E2645" i="3"/>
  <c r="E2853" i="3"/>
  <c r="E982" i="3"/>
  <c r="E3077" i="3"/>
  <c r="E1879" i="3"/>
  <c r="E983" i="3"/>
  <c r="E2195" i="3"/>
  <c r="E2651" i="3"/>
  <c r="E518" i="3"/>
  <c r="E1088" i="3"/>
  <c r="E1218" i="3"/>
  <c r="E1219" i="3"/>
  <c r="E1220" i="3"/>
  <c r="E1221" i="3"/>
  <c r="E1222" i="3"/>
  <c r="E1223" i="3"/>
  <c r="E372" i="3"/>
  <c r="E2286" i="3"/>
  <c r="E519" i="3"/>
  <c r="E1413" i="3"/>
  <c r="E3038" i="3"/>
  <c r="E1646" i="3"/>
  <c r="E1772" i="3"/>
  <c r="E1610" i="3"/>
  <c r="E861" i="3"/>
  <c r="E520" i="3"/>
  <c r="E871" i="3"/>
  <c r="E1773" i="3"/>
  <c r="E22" i="3"/>
  <c r="E2408" i="3"/>
  <c r="E1162" i="3"/>
  <c r="E1820" i="3"/>
  <c r="E428" i="3"/>
  <c r="E1624" i="3"/>
  <c r="E984" i="3"/>
  <c r="E897" i="3"/>
  <c r="E985" i="3"/>
  <c r="E898" i="3"/>
  <c r="E259" i="3"/>
  <c r="E2115" i="3"/>
  <c r="E2632" i="3"/>
  <c r="E126" i="3"/>
  <c r="E2759" i="3"/>
  <c r="E284" i="3"/>
  <c r="E865" i="3"/>
  <c r="E159" i="3"/>
  <c r="E521" i="3"/>
  <c r="E986" i="3"/>
  <c r="E2637" i="3"/>
  <c r="E2196" i="3"/>
  <c r="E2059" i="3"/>
  <c r="E2250" i="3"/>
  <c r="E2633" i="3"/>
  <c r="E348" i="3"/>
  <c r="E2191" i="3"/>
  <c r="E124" i="3"/>
  <c r="E1224" i="3"/>
  <c r="E899" i="3"/>
  <c r="E522" i="3"/>
  <c r="E2704" i="3"/>
  <c r="E1647" i="3"/>
  <c r="E1600" i="3"/>
  <c r="E852" i="3"/>
  <c r="E2124" i="3"/>
  <c r="E2116" i="3"/>
  <c r="E1648" i="3"/>
  <c r="E2251" i="3"/>
  <c r="E353" i="3"/>
  <c r="E1225" i="3"/>
  <c r="E69" i="3"/>
  <c r="E2791" i="3"/>
  <c r="E220" i="3"/>
  <c r="E1226" i="3"/>
  <c r="E1649" i="3"/>
  <c r="E1516" i="3"/>
  <c r="E2657" i="3"/>
  <c r="E2662" i="3"/>
  <c r="E1058" i="3"/>
  <c r="E2170" i="3"/>
  <c r="E2683" i="3"/>
  <c r="E2080" i="3"/>
  <c r="E221" i="3"/>
  <c r="E2481" i="3"/>
  <c r="E1176" i="3"/>
  <c r="E2830" i="3"/>
  <c r="E3029" i="3"/>
  <c r="E900" i="3"/>
  <c r="E2869" i="3"/>
  <c r="E1925" i="3"/>
  <c r="E2060" i="3"/>
  <c r="E2643" i="3"/>
  <c r="E1227" i="3"/>
  <c r="E1414" i="3"/>
  <c r="E1650" i="3"/>
  <c r="E2735" i="3"/>
  <c r="E3032" i="3"/>
  <c r="E2720" i="3"/>
  <c r="E2520" i="3"/>
  <c r="E2973" i="3"/>
  <c r="E3003" i="3"/>
  <c r="E1651" i="3"/>
  <c r="E523" i="3"/>
  <c r="E52" i="3"/>
  <c r="E1831" i="3"/>
  <c r="E1880" i="3"/>
  <c r="E1652" i="3"/>
  <c r="E987" i="3"/>
  <c r="E2125" i="3"/>
  <c r="E1994" i="3"/>
  <c r="E1206" i="3"/>
  <c r="E359" i="3"/>
  <c r="E2577" i="3"/>
  <c r="E1586" i="3"/>
  <c r="E1574" i="3"/>
  <c r="E2150" i="3"/>
  <c r="E1491" i="3"/>
  <c r="E1653" i="3"/>
  <c r="E1228" i="3"/>
  <c r="E1774" i="3"/>
  <c r="E2173" i="3"/>
  <c r="E1229" i="3"/>
  <c r="E524" i="3"/>
  <c r="E2081" i="3"/>
  <c r="E853" i="3"/>
  <c r="E1461" i="3"/>
  <c r="E1560" i="3"/>
  <c r="E2646" i="3"/>
  <c r="E1625" i="3"/>
  <c r="E2710" i="3"/>
  <c r="E1171" i="3"/>
  <c r="E3085" i="3"/>
  <c r="E2928" i="3"/>
  <c r="E2613" i="3"/>
  <c r="E1832" i="3"/>
  <c r="E1230" i="3"/>
  <c r="E140" i="3"/>
  <c r="E232" i="3"/>
  <c r="E1198" i="3"/>
  <c r="E257" i="3"/>
  <c r="E1775" i="3"/>
  <c r="E1231" i="3"/>
  <c r="E2402" i="3"/>
  <c r="E2807" i="3"/>
  <c r="E525" i="3"/>
  <c r="E1947" i="3"/>
  <c r="E219" i="3"/>
  <c r="E526" i="3"/>
  <c r="E1764" i="3"/>
  <c r="E431" i="3"/>
  <c r="E432" i="3"/>
  <c r="E1113" i="3"/>
  <c r="E2673" i="3"/>
  <c r="E3050" i="3"/>
  <c r="E1232" i="3"/>
  <c r="E1233" i="3"/>
  <c r="E883" i="3"/>
  <c r="E2576" i="3"/>
  <c r="E1167" i="3"/>
  <c r="E2929" i="3"/>
  <c r="E2288" i="3"/>
  <c r="E2499" i="3"/>
  <c r="E169" i="3"/>
  <c r="E299" i="3"/>
  <c r="E1059" i="3"/>
  <c r="E527" i="3"/>
  <c r="E2802" i="3"/>
  <c r="E433" i="3"/>
  <c r="E1654" i="3"/>
  <c r="E1655" i="3"/>
  <c r="E1821" i="3"/>
  <c r="E1462" i="3"/>
  <c r="E3042" i="3"/>
  <c r="E160" i="3"/>
  <c r="E2684" i="3"/>
  <c r="E1758" i="3"/>
  <c r="E3083" i="3"/>
  <c r="E2082" i="3"/>
  <c r="E2054" i="3"/>
  <c r="E1410" i="3"/>
  <c r="E2741" i="3"/>
  <c r="E528" i="3"/>
  <c r="E529" i="3"/>
  <c r="E1234" i="3"/>
  <c r="E1561" i="3"/>
  <c r="E3186" i="3"/>
  <c r="E2954" i="3"/>
  <c r="E2584" i="3"/>
  <c r="E154" i="3"/>
  <c r="E2126" i="3"/>
  <c r="E1757" i="3"/>
  <c r="E289" i="3"/>
  <c r="E530" i="3"/>
  <c r="E988" i="3"/>
  <c r="E408" i="3"/>
  <c r="E29" i="3"/>
  <c r="E2051" i="3"/>
  <c r="E2409" i="3"/>
  <c r="E1235" i="3"/>
  <c r="E2064" i="3"/>
  <c r="E2410" i="3"/>
  <c r="E901" i="3"/>
  <c r="E1776" i="3"/>
  <c r="E1620" i="3"/>
  <c r="E2127" i="3"/>
  <c r="E2880" i="3"/>
  <c r="E161" i="3"/>
  <c r="E1656" i="3"/>
  <c r="E1657" i="3"/>
  <c r="E531" i="3"/>
  <c r="E866" i="3"/>
  <c r="E3099" i="3"/>
  <c r="E2530" i="3"/>
  <c r="E1777" i="3"/>
  <c r="E2340" i="3"/>
  <c r="E2648" i="3"/>
  <c r="E854" i="3"/>
  <c r="E989" i="3"/>
  <c r="E2874" i="3"/>
  <c r="E1114" i="3"/>
  <c r="E177" i="3"/>
  <c r="E1236" i="3"/>
  <c r="E1237" i="3"/>
  <c r="E2265" i="3"/>
  <c r="E373" i="3"/>
  <c r="E2065" i="3"/>
  <c r="E3015" i="3"/>
  <c r="E884" i="3"/>
  <c r="E400" i="3"/>
  <c r="E3105" i="3"/>
  <c r="E2341" i="3"/>
  <c r="E2678" i="3"/>
  <c r="E1833" i="3"/>
  <c r="E2565" i="3"/>
  <c r="E902" i="3"/>
  <c r="E2309" i="3"/>
  <c r="E1186" i="3"/>
  <c r="E855" i="3"/>
  <c r="E2151" i="3"/>
  <c r="E2977" i="3"/>
  <c r="E2488" i="3"/>
  <c r="E2899" i="3"/>
  <c r="E532" i="3"/>
  <c r="E3116" i="3"/>
  <c r="E2342" i="3"/>
  <c r="E333" i="3"/>
  <c r="E2552" i="3"/>
  <c r="E1492" i="3"/>
  <c r="E2827" i="3"/>
  <c r="E1128" i="3"/>
  <c r="E903" i="3"/>
  <c r="E2008" i="3"/>
  <c r="E2371" i="3"/>
  <c r="E2174" i="3"/>
  <c r="E2736" i="3"/>
  <c r="E2532" i="3"/>
  <c r="E2614" i="3"/>
  <c r="E1148" i="3"/>
  <c r="E2083" i="3"/>
  <c r="E1390" i="3"/>
  <c r="E2600" i="3"/>
  <c r="E2796" i="3"/>
  <c r="E3054" i="3"/>
  <c r="E1948" i="3"/>
  <c r="E533" i="3"/>
  <c r="E1658" i="3"/>
  <c r="E276" i="3"/>
  <c r="E1192" i="3"/>
  <c r="E215" i="3"/>
  <c r="E1834" i="3"/>
  <c r="E1238" i="3"/>
  <c r="E1909" i="3"/>
  <c r="E434" i="3"/>
  <c r="E1615" i="3"/>
  <c r="E374" i="3"/>
  <c r="E990" i="3"/>
  <c r="E2454" i="3"/>
  <c r="E3094" i="3"/>
  <c r="E904" i="3"/>
  <c r="E2295" i="3"/>
  <c r="E3021" i="3"/>
  <c r="E2343" i="3"/>
  <c r="E1239" i="3"/>
  <c r="E1592" i="3"/>
  <c r="E2609" i="3"/>
  <c r="E1052" i="3"/>
  <c r="E534" i="3"/>
  <c r="E2389" i="3"/>
  <c r="E2128" i="3"/>
  <c r="E2197" i="3"/>
  <c r="E2387" i="3"/>
  <c r="E435" i="3"/>
  <c r="E375" i="3"/>
  <c r="E436" i="3"/>
  <c r="E1060" i="3"/>
  <c r="E972" i="3"/>
  <c r="E535" i="3"/>
  <c r="E536" i="3"/>
  <c r="E905" i="3"/>
  <c r="E1061" i="3"/>
  <c r="E437" i="3"/>
  <c r="E394" i="3"/>
  <c r="E438" i="3"/>
  <c r="E906" i="3"/>
  <c r="E1872" i="3"/>
  <c r="E365" i="3"/>
  <c r="E1581" i="3"/>
  <c r="E1493" i="3"/>
  <c r="E2322" i="3"/>
  <c r="E1659" i="3"/>
  <c r="E2435" i="3"/>
  <c r="E3111" i="3"/>
  <c r="E2585" i="3"/>
  <c r="E3086" i="3"/>
  <c r="E1463" i="3"/>
  <c r="E11" i="3"/>
  <c r="E237" i="3"/>
  <c r="E1174" i="3"/>
  <c r="E1464" i="3"/>
  <c r="E2557" i="3"/>
  <c r="E2533" i="3"/>
  <c r="E2838" i="3"/>
  <c r="E2819" i="3"/>
  <c r="E2390" i="3"/>
  <c r="E1595" i="3"/>
  <c r="E1240" i="3"/>
  <c r="E2670" i="3"/>
  <c r="E1241" i="3"/>
  <c r="E2084" i="3"/>
  <c r="E2475" i="3"/>
  <c r="E2344" i="3"/>
  <c r="E1835" i="3"/>
  <c r="E16" i="3"/>
  <c r="E1415" i="3"/>
  <c r="E1416" i="3"/>
  <c r="E1054" i="3"/>
  <c r="E537" i="3"/>
  <c r="E1540" i="3"/>
  <c r="E2424" i="3"/>
  <c r="E354" i="3"/>
  <c r="E277" i="3"/>
  <c r="E2653" i="3"/>
  <c r="E2753" i="3"/>
  <c r="E2615" i="3"/>
  <c r="E1836" i="3"/>
  <c r="E3123" i="3"/>
  <c r="E873" i="3"/>
  <c r="E1170" i="3"/>
  <c r="E1660" i="3"/>
  <c r="E23" i="3"/>
  <c r="E1417" i="3"/>
  <c r="E2920" i="3"/>
  <c r="E2373" i="3"/>
  <c r="E3150" i="3"/>
  <c r="E2625" i="3"/>
  <c r="E538" i="3"/>
  <c r="E2152" i="3"/>
  <c r="E1242" i="3"/>
  <c r="E2823" i="3"/>
  <c r="E2272" i="3"/>
  <c r="E2622" i="3"/>
  <c r="E1964" i="3"/>
  <c r="E1881" i="3"/>
  <c r="E907" i="3"/>
  <c r="E2578" i="3"/>
  <c r="E1115" i="3"/>
  <c r="E1196" i="3"/>
  <c r="E2411" i="3"/>
  <c r="E310" i="3"/>
  <c r="E3154" i="3"/>
  <c r="E1243" i="3"/>
  <c r="E439" i="3"/>
  <c r="E2991" i="3"/>
  <c r="E539" i="3"/>
  <c r="E440" i="3"/>
  <c r="E1393" i="3"/>
  <c r="E3068" i="3"/>
  <c r="E3079" i="3"/>
  <c r="E2953" i="3"/>
  <c r="E1418" i="3"/>
  <c r="E271" i="3"/>
  <c r="E2833" i="3"/>
  <c r="E59" i="3"/>
  <c r="E540" i="3"/>
  <c r="E305" i="3"/>
  <c r="E2921" i="3"/>
  <c r="E2489" i="3"/>
  <c r="E541" i="3"/>
  <c r="E2085" i="3"/>
  <c r="E1145" i="3"/>
  <c r="E1419" i="3"/>
  <c r="E2374" i="3"/>
  <c r="E2655" i="3"/>
  <c r="E2517" i="3"/>
  <c r="E1244" i="3"/>
  <c r="E3055" i="3"/>
  <c r="E2280" i="3"/>
  <c r="E1965" i="3"/>
  <c r="E2327" i="3"/>
  <c r="E991" i="3"/>
  <c r="E2011" i="3"/>
  <c r="E1459" i="3"/>
  <c r="E2850" i="3"/>
  <c r="E1556" i="3"/>
  <c r="E2797" i="3"/>
  <c r="E267" i="3"/>
  <c r="E908" i="3"/>
  <c r="E1926" i="3"/>
  <c r="E1245" i="3"/>
  <c r="E542" i="3"/>
  <c r="E1661" i="3"/>
  <c r="E543" i="3"/>
  <c r="E544" i="3"/>
  <c r="E992" i="3"/>
  <c r="E1753" i="3"/>
  <c r="E54" i="3"/>
  <c r="E545" i="3"/>
  <c r="E2129" i="3"/>
  <c r="E2206" i="3"/>
  <c r="E909" i="3"/>
  <c r="E1465" i="3"/>
  <c r="E3132" i="3"/>
  <c r="E2742" i="3"/>
  <c r="E3030" i="3"/>
  <c r="E2086" i="3"/>
  <c r="E993" i="3"/>
  <c r="E1778" i="3"/>
  <c r="E2616" i="3"/>
  <c r="E2130" i="3"/>
  <c r="E2320" i="3"/>
  <c r="E546" i="3"/>
  <c r="E910" i="3"/>
  <c r="E994" i="3"/>
  <c r="E911" i="3"/>
  <c r="E979" i="3"/>
  <c r="E239" i="3"/>
  <c r="E2045" i="3"/>
  <c r="E2226" i="3"/>
  <c r="E1617" i="3"/>
  <c r="E1984" i="3"/>
  <c r="E1996" i="3"/>
  <c r="E1966" i="3"/>
  <c r="E1974" i="3"/>
  <c r="E547" i="3"/>
  <c r="E3165" i="3"/>
  <c r="E1116" i="3"/>
  <c r="E2711" i="3"/>
  <c r="E340" i="3"/>
  <c r="E441" i="3"/>
  <c r="E1494" i="3"/>
  <c r="E300" i="3"/>
  <c r="E2601" i="3"/>
  <c r="E3005" i="3"/>
  <c r="E1837" i="3"/>
  <c r="E548" i="3"/>
  <c r="E2375" i="3"/>
  <c r="E995" i="3"/>
  <c r="E1838" i="3"/>
  <c r="E1246" i="3"/>
  <c r="E2087" i="3"/>
  <c r="E1420" i="3"/>
  <c r="E2854" i="3"/>
  <c r="E549" i="3"/>
  <c r="E3" i="3"/>
  <c r="E141" i="3"/>
  <c r="E1173" i="3"/>
  <c r="E2153" i="3"/>
  <c r="E550" i="3"/>
  <c r="E551" i="3"/>
  <c r="E552" i="3"/>
  <c r="E1910" i="3"/>
  <c r="E1839" i="3"/>
  <c r="E1882" i="3"/>
  <c r="E553" i="3"/>
  <c r="E862" i="3"/>
  <c r="E355" i="3"/>
  <c r="E554" i="3"/>
  <c r="E1421" i="3"/>
  <c r="E973" i="3"/>
  <c r="E2345" i="3"/>
  <c r="E2890" i="3"/>
  <c r="E1466" i="3"/>
  <c r="E2514" i="3"/>
  <c r="E1626" i="3"/>
  <c r="E1840" i="3"/>
  <c r="E912" i="3"/>
  <c r="E1873" i="3"/>
  <c r="E555" i="3"/>
  <c r="E2893" i="3"/>
  <c r="E3070" i="3"/>
  <c r="E1391" i="3"/>
  <c r="E1911" i="3"/>
  <c r="E1490" i="3"/>
  <c r="E1987" i="3"/>
  <c r="E1541" i="3"/>
  <c r="E34" i="3"/>
  <c r="E270" i="3"/>
  <c r="E1779" i="3"/>
  <c r="E1841" i="3"/>
  <c r="E1932" i="3"/>
  <c r="E1990" i="3"/>
  <c r="E306" i="3"/>
  <c r="E2512" i="3"/>
  <c r="E1089" i="3"/>
  <c r="E1406" i="3"/>
  <c r="E1394" i="3"/>
  <c r="E223" i="3"/>
  <c r="E1495" i="3"/>
  <c r="E1780" i="3"/>
  <c r="E1548" i="3"/>
  <c r="E996" i="3"/>
  <c r="E2660" i="3"/>
  <c r="E3166" i="3"/>
  <c r="E556" i="3"/>
  <c r="E557" i="3"/>
  <c r="E1422" i="3"/>
  <c r="E558" i="3"/>
  <c r="E2993" i="3"/>
  <c r="E1662" i="3"/>
  <c r="E1912" i="3"/>
  <c r="E2016" i="3"/>
  <c r="E2685" i="3"/>
  <c r="E2699" i="3"/>
  <c r="E2175" i="3"/>
  <c r="E559" i="3"/>
  <c r="E2088" i="3"/>
  <c r="E1135" i="3"/>
  <c r="E3152" i="3"/>
  <c r="E1663" i="3"/>
  <c r="E2960" i="3"/>
  <c r="E1745" i="3"/>
  <c r="E560" i="3"/>
  <c r="E261" i="3"/>
  <c r="E1527" i="3"/>
  <c r="E2844" i="3"/>
  <c r="E2236" i="3"/>
  <c r="E3149" i="3"/>
  <c r="E3004" i="3"/>
  <c r="E1949" i="3"/>
  <c r="E2376" i="3"/>
  <c r="E1409" i="3"/>
  <c r="E2912" i="3"/>
  <c r="E1664" i="3"/>
  <c r="E2754" i="3"/>
  <c r="E1517" i="3"/>
  <c r="E2751" i="3"/>
  <c r="E3163" i="3"/>
  <c r="E1759" i="3"/>
  <c r="E2750" i="3"/>
  <c r="E33" i="3"/>
  <c r="E1183" i="3"/>
  <c r="E89" i="3"/>
  <c r="E2978" i="3"/>
  <c r="E1665" i="3"/>
  <c r="E2969" i="3"/>
  <c r="E1781" i="3"/>
  <c r="E2403" i="3"/>
  <c r="E561" i="3"/>
  <c r="E2089" i="3"/>
  <c r="E2198" i="3"/>
  <c r="E913" i="3"/>
  <c r="E562" i="3"/>
  <c r="E563" i="3"/>
  <c r="E145" i="3"/>
  <c r="E1594" i="3"/>
  <c r="E1967" i="3"/>
  <c r="E2976" i="3"/>
  <c r="E264" i="3"/>
  <c r="E1136" i="3"/>
  <c r="E2176" i="3"/>
  <c r="E2974" i="3"/>
  <c r="E1576" i="3"/>
  <c r="E1782" i="3"/>
  <c r="E3133" i="3"/>
  <c r="E1247" i="3"/>
  <c r="E2798" i="3"/>
  <c r="E2852" i="3"/>
  <c r="E3102" i="3"/>
  <c r="E2436" i="3"/>
  <c r="E1988" i="3"/>
  <c r="E176" i="3"/>
  <c r="E2510" i="3"/>
  <c r="E1129" i="3"/>
  <c r="E1997" i="3"/>
  <c r="E997" i="3"/>
  <c r="E1666" i="3"/>
  <c r="E3148" i="3"/>
  <c r="E395" i="3"/>
  <c r="E914" i="3"/>
  <c r="E418" i="3"/>
  <c r="E3130" i="3"/>
  <c r="E1090" i="3"/>
  <c r="E2553" i="3"/>
  <c r="E1627" i="3"/>
  <c r="E564" i="3"/>
  <c r="E1842" i="3"/>
  <c r="E3155" i="3"/>
  <c r="E1467" i="3"/>
  <c r="E2521" i="3"/>
  <c r="E565" i="3"/>
  <c r="E566" i="3"/>
  <c r="E90" i="3"/>
  <c r="E91" i="3"/>
  <c r="E567" i="3"/>
  <c r="E568" i="3"/>
  <c r="E569" i="3"/>
  <c r="E570" i="3"/>
  <c r="E2066" i="3"/>
  <c r="E571" i="3"/>
  <c r="E1248" i="3"/>
  <c r="E1591" i="3"/>
  <c r="E1765" i="3"/>
  <c r="E442" i="3"/>
  <c r="E1249" i="3"/>
  <c r="E1968" i="3"/>
  <c r="E2346" i="3"/>
  <c r="E2425" i="3"/>
  <c r="E874" i="3"/>
  <c r="E2177" i="3"/>
  <c r="E1975" i="3"/>
  <c r="E1601" i="3"/>
  <c r="E1869" i="3"/>
  <c r="E572" i="3"/>
  <c r="E573" i="3"/>
  <c r="E1667" i="3"/>
  <c r="E574" i="3"/>
  <c r="E2473" i="3"/>
  <c r="E443" i="3"/>
  <c r="E2507" i="3"/>
  <c r="E2299" i="3"/>
  <c r="E2297" i="3"/>
  <c r="E2298" i="3"/>
  <c r="E376" i="3"/>
  <c r="E396" i="3"/>
  <c r="E444" i="3"/>
  <c r="E2300" i="3"/>
  <c r="E2301" i="3"/>
  <c r="E445" i="3"/>
  <c r="E2773" i="3"/>
  <c r="E413" i="3"/>
  <c r="E178" i="3"/>
  <c r="E1250" i="3"/>
  <c r="E3145" i="3"/>
  <c r="E3181" i="3"/>
  <c r="E146" i="3"/>
  <c r="E1194" i="3"/>
  <c r="E575" i="3"/>
  <c r="E1161" i="3"/>
  <c r="E1149" i="3"/>
  <c r="E2090" i="3"/>
  <c r="E3127" i="3"/>
  <c r="E2593" i="3"/>
  <c r="E401" i="3"/>
  <c r="E75" i="3"/>
  <c r="E1573" i="3"/>
  <c r="E2237" i="3"/>
  <c r="E2448" i="3"/>
  <c r="E998" i="3"/>
  <c r="E1843" i="3"/>
  <c r="E576" i="3"/>
  <c r="E60" i="3"/>
  <c r="E577" i="3"/>
  <c r="E1783" i="3"/>
  <c r="E578" i="3"/>
  <c r="E3081" i="3"/>
  <c r="E323" i="3"/>
  <c r="E1395" i="3"/>
  <c r="E2041" i="3"/>
  <c r="E2391" i="3"/>
  <c r="E446" i="3"/>
  <c r="E3174" i="3"/>
  <c r="E2808" i="3"/>
  <c r="E1251" i="3"/>
  <c r="E1668" i="3"/>
  <c r="E1883" i="3"/>
  <c r="E179" i="3"/>
  <c r="E1669" i="3"/>
  <c r="E3126" i="3"/>
  <c r="E62" i="3"/>
  <c r="E1826" i="3"/>
  <c r="E2876" i="3"/>
  <c r="E1933" i="3"/>
  <c r="E2987" i="3"/>
  <c r="E3184" i="3"/>
  <c r="E2763" i="3"/>
  <c r="E1163" i="3"/>
  <c r="E2831" i="3"/>
  <c r="E2900" i="3"/>
  <c r="E579" i="3"/>
  <c r="E2437" i="3"/>
  <c r="E580" i="3"/>
  <c r="E2752" i="3"/>
  <c r="E1091" i="3"/>
  <c r="E1496" i="3"/>
  <c r="E2992" i="3"/>
  <c r="E2178" i="3"/>
  <c r="E2017" i="3"/>
  <c r="E3010" i="3"/>
  <c r="E2641" i="3"/>
  <c r="E999" i="3"/>
  <c r="E2252" i="3"/>
  <c r="E447" i="3"/>
  <c r="E1670" i="3"/>
  <c r="E1934" i="3"/>
  <c r="E1884" i="3"/>
  <c r="E1760" i="3"/>
  <c r="E1671" i="3"/>
  <c r="E2947" i="3"/>
  <c r="E1672" i="3"/>
  <c r="E2884" i="3"/>
  <c r="E57" i="3"/>
  <c r="E1252" i="3"/>
  <c r="E2725" i="3"/>
  <c r="E2217" i="3"/>
  <c r="E1969" i="3"/>
  <c r="E1000" i="3"/>
  <c r="E1092" i="3"/>
  <c r="E3161" i="3"/>
  <c r="E2983" i="3"/>
  <c r="E1497" i="3"/>
  <c r="E9" i="3"/>
  <c r="E2566" i="3"/>
  <c r="E291" i="3"/>
  <c r="E1253" i="3"/>
  <c r="E2506" i="3"/>
  <c r="E1254" i="3"/>
  <c r="E1255" i="3"/>
  <c r="E581" i="3"/>
  <c r="E24" i="3"/>
  <c r="E2091" i="3"/>
  <c r="E1256" i="3"/>
  <c r="E2179" i="3"/>
  <c r="E1950" i="3"/>
  <c r="E1885" i="3"/>
  <c r="E1257" i="3"/>
  <c r="E2326" i="3"/>
  <c r="E1608" i="3"/>
  <c r="E2114" i="3"/>
  <c r="E13" i="3"/>
  <c r="E64" i="3"/>
  <c r="E269" i="3"/>
  <c r="E1396" i="3"/>
  <c r="E1258" i="3"/>
  <c r="E3022" i="3"/>
  <c r="E2772" i="3"/>
  <c r="E2984" i="3"/>
  <c r="E3097" i="3"/>
  <c r="E1423" i="3"/>
  <c r="E1259" i="3"/>
  <c r="E242" i="3"/>
  <c r="E2634" i="3"/>
  <c r="E1178" i="3"/>
  <c r="E1260" i="3"/>
  <c r="E582" i="3"/>
  <c r="E2490" i="3"/>
  <c r="E2319" i="3"/>
  <c r="E583" i="3"/>
  <c r="E1424" i="3"/>
  <c r="E1603" i="3"/>
  <c r="E336" i="3"/>
  <c r="E1425" i="3"/>
  <c r="E1673" i="3"/>
  <c r="E330" i="3"/>
  <c r="E584" i="3"/>
  <c r="E2455" i="3"/>
  <c r="E2558" i="3"/>
  <c r="E3073" i="3"/>
  <c r="E2965" i="3"/>
  <c r="E1518" i="3"/>
  <c r="E1528" i="3"/>
  <c r="E2826" i="3"/>
  <c r="E1913" i="3"/>
  <c r="E1498" i="3"/>
  <c r="E1844" i="3"/>
  <c r="E1426" i="3"/>
  <c r="E1261" i="3"/>
  <c r="E2981" i="3"/>
  <c r="E1886" i="3"/>
  <c r="E1062" i="3"/>
  <c r="E915" i="3"/>
  <c r="E2461" i="3"/>
  <c r="E2438" i="3"/>
  <c r="E262" i="3"/>
  <c r="E1262" i="3"/>
  <c r="E585" i="3"/>
  <c r="E2594" i="3"/>
  <c r="E1621" i="3"/>
  <c r="E35" i="3"/>
  <c r="E1578" i="3"/>
  <c r="E1618" i="3"/>
  <c r="E1263" i="3"/>
  <c r="E2067" i="3"/>
  <c r="E3136" i="3"/>
  <c r="E2889" i="3"/>
  <c r="E1264" i="3"/>
  <c r="E1397" i="3"/>
  <c r="E180" i="3"/>
  <c r="E341" i="3"/>
  <c r="E2781" i="3"/>
  <c r="E2851" i="3"/>
  <c r="E2534" i="3"/>
  <c r="E1572" i="3"/>
  <c r="E2845" i="3"/>
  <c r="E1407" i="3"/>
  <c r="E2676" i="3"/>
  <c r="E1674" i="3"/>
  <c r="E448" i="3"/>
  <c r="E916" i="3"/>
  <c r="E1675" i="3"/>
  <c r="E1427" i="3"/>
  <c r="E2950" i="3"/>
  <c r="E1001" i="3"/>
  <c r="E1265" i="3"/>
  <c r="E586" i="3"/>
  <c r="E1845" i="3"/>
  <c r="E1187" i="3"/>
  <c r="E587" i="3"/>
  <c r="E1766" i="3"/>
  <c r="E1266" i="3"/>
  <c r="E1267" i="3"/>
  <c r="E1268" i="3"/>
  <c r="E1628" i="3"/>
  <c r="E1195" i="3"/>
  <c r="E2943" i="3"/>
  <c r="E1117" i="3"/>
  <c r="E588" i="3"/>
  <c r="E1002" i="3"/>
  <c r="E589" i="3"/>
  <c r="E2154" i="3"/>
  <c r="E1611" i="3"/>
  <c r="E2092" i="3"/>
  <c r="E2392" i="3"/>
  <c r="E2931" i="3"/>
  <c r="E2456" i="3"/>
  <c r="E2812" i="3"/>
  <c r="E1846" i="3"/>
  <c r="E590" i="3"/>
  <c r="E1118" i="3"/>
  <c r="E2535" i="3"/>
  <c r="E2401" i="3"/>
  <c r="E1003" i="3"/>
  <c r="E1827" i="3"/>
  <c r="E449" i="3"/>
  <c r="E450" i="3"/>
  <c r="E451" i="3"/>
  <c r="E452" i="3"/>
  <c r="E591" i="3"/>
  <c r="E592" i="3"/>
  <c r="E1676" i="3"/>
  <c r="E1677" i="3"/>
  <c r="E143" i="3"/>
  <c r="E1847" i="3"/>
  <c r="E872" i="3"/>
  <c r="E453" i="3"/>
  <c r="E593" i="3"/>
  <c r="E594" i="3"/>
  <c r="E595" i="3"/>
  <c r="E596" i="3"/>
  <c r="E1678" i="3"/>
  <c r="E454" i="3"/>
  <c r="E455" i="3"/>
  <c r="E456" i="3"/>
  <c r="E76" i="3"/>
  <c r="E77" i="3"/>
  <c r="E2894" i="3"/>
  <c r="E2118" i="3"/>
  <c r="E1130" i="3"/>
  <c r="E917" i="3"/>
  <c r="E1269" i="3"/>
  <c r="E1270" i="3"/>
  <c r="E3016" i="3"/>
  <c r="E597" i="3"/>
  <c r="E457" i="3"/>
  <c r="E458" i="3"/>
  <c r="E598" i="3"/>
  <c r="E599" i="3"/>
  <c r="E600" i="3"/>
  <c r="E601" i="3"/>
  <c r="E459" i="3"/>
  <c r="E460" i="3"/>
  <c r="E402" i="3"/>
  <c r="E72" i="3"/>
  <c r="E2610" i="3"/>
  <c r="E2368" i="3"/>
  <c r="E602" i="3"/>
  <c r="E1468" i="3"/>
  <c r="E1271" i="3"/>
  <c r="E2058" i="3"/>
  <c r="E461" i="3"/>
  <c r="E2820" i="3"/>
  <c r="E603" i="3"/>
  <c r="E3175" i="3"/>
  <c r="E604" i="3"/>
  <c r="E2227" i="3"/>
  <c r="E1991" i="3"/>
  <c r="E2642" i="3"/>
  <c r="E2068" i="3"/>
  <c r="E2302" i="3"/>
  <c r="E1848" i="3"/>
  <c r="E1963" i="3"/>
  <c r="E2093" i="3"/>
  <c r="E1469" i="3"/>
  <c r="E605" i="3"/>
  <c r="E2528" i="3"/>
  <c r="E3037" i="3"/>
  <c r="E2335" i="3"/>
  <c r="E2721" i="3"/>
  <c r="E1131" i="3"/>
  <c r="E1914" i="3"/>
  <c r="E227" i="3"/>
  <c r="E3106" i="3"/>
  <c r="E2313" i="3"/>
  <c r="E1272" i="3"/>
  <c r="E1470" i="3"/>
  <c r="E2836" i="3"/>
  <c r="E1499" i="3"/>
  <c r="E1500" i="3"/>
  <c r="E2567" i="3"/>
  <c r="E281" i="3"/>
  <c r="E2755" i="3"/>
  <c r="E2238" i="3"/>
  <c r="E233" i="3"/>
  <c r="E2412" i="3"/>
  <c r="E1093" i="3"/>
  <c r="E2814" i="3"/>
  <c r="E2167" i="3"/>
  <c r="E1154" i="3"/>
  <c r="E137" i="3"/>
  <c r="E918" i="3"/>
  <c r="E2803" i="3"/>
  <c r="E1137" i="3"/>
  <c r="E2626" i="3"/>
  <c r="E919" i="3"/>
  <c r="E3092" i="3"/>
  <c r="E2518" i="3"/>
  <c r="E1887" i="3"/>
  <c r="E181" i="3"/>
  <c r="E1565" i="3"/>
  <c r="E2055" i="3"/>
  <c r="E18" i="3"/>
  <c r="E1273" i="3"/>
  <c r="E6" i="3"/>
  <c r="E2509" i="3"/>
  <c r="E339" i="3"/>
  <c r="E1679" i="3"/>
  <c r="E2980" i="3"/>
  <c r="E278" i="3"/>
  <c r="E1748" i="3"/>
  <c r="E1063" i="3"/>
  <c r="E2799" i="3"/>
  <c r="E885" i="3"/>
  <c r="E1680" i="3"/>
  <c r="E1629" i="3"/>
  <c r="E352" i="3"/>
  <c r="E167" i="3"/>
  <c r="E2325" i="3"/>
  <c r="E2936" i="3"/>
  <c r="E3167" i="3"/>
  <c r="E1513" i="3"/>
  <c r="E606" i="3"/>
  <c r="E368" i="3"/>
  <c r="E3084" i="3"/>
  <c r="E45" i="3"/>
  <c r="E1976" i="3"/>
  <c r="E218" i="3"/>
  <c r="E1274" i="3"/>
  <c r="E2477" i="3"/>
  <c r="E2671" i="3"/>
  <c r="E2131" i="3"/>
  <c r="E2504" i="3"/>
  <c r="E216" i="3"/>
  <c r="E2166" i="3"/>
  <c r="E337" i="3"/>
  <c r="E2586" i="3"/>
  <c r="E3098" i="3"/>
  <c r="E2595" i="3"/>
  <c r="E1275" i="3"/>
  <c r="E1888" i="3"/>
  <c r="E2413" i="3"/>
  <c r="E607" i="3"/>
  <c r="E1566" i="3"/>
  <c r="E1064" i="3"/>
  <c r="E1164" i="3"/>
  <c r="E1889" i="3"/>
  <c r="E1784" i="3"/>
  <c r="E2568" i="3"/>
  <c r="E3164" i="3"/>
  <c r="E2656" i="3"/>
  <c r="E3095" i="3"/>
  <c r="E1053" i="3"/>
  <c r="E1519" i="3"/>
  <c r="E1915" i="3"/>
  <c r="E1951" i="3"/>
  <c r="E1276" i="3"/>
  <c r="E2273" i="3"/>
  <c r="E1188" i="3"/>
  <c r="E2366" i="3"/>
  <c r="E1471" i="3"/>
  <c r="E2239" i="3"/>
  <c r="E2274" i="3"/>
  <c r="E162" i="3"/>
  <c r="E2462" i="3"/>
  <c r="E2414" i="3"/>
  <c r="E2494" i="3"/>
  <c r="E1065" i="3"/>
  <c r="E920" i="3"/>
  <c r="E2926" i="3"/>
  <c r="E1681" i="3"/>
  <c r="E1682" i="3"/>
  <c r="E608" i="3"/>
  <c r="E1785" i="3"/>
  <c r="E609" i="3"/>
  <c r="E2323" i="3"/>
  <c r="E2240" i="3"/>
  <c r="E2769" i="3"/>
  <c r="E2556" i="3"/>
  <c r="E2347" i="3"/>
  <c r="E197" i="3"/>
  <c r="E228" i="3"/>
  <c r="E244" i="3"/>
  <c r="E3048" i="3"/>
  <c r="E610" i="3"/>
  <c r="E163" i="3"/>
  <c r="E2266" i="3"/>
  <c r="E2180" i="3"/>
  <c r="E1890" i="3"/>
  <c r="E2996" i="3"/>
  <c r="E462" i="3"/>
  <c r="E282" i="3"/>
  <c r="E1786" i="3"/>
  <c r="E1119" i="3"/>
  <c r="E1277" i="3"/>
  <c r="E611" i="3"/>
  <c r="E1278" i="3"/>
  <c r="E2393" i="3"/>
  <c r="E127" i="3"/>
  <c r="E2686" i="3"/>
  <c r="E1472" i="3"/>
  <c r="E2815" i="3"/>
  <c r="E214" i="3"/>
  <c r="E2757" i="3"/>
  <c r="E1094" i="3"/>
  <c r="E2033" i="3"/>
  <c r="E229" i="3"/>
  <c r="E2094" i="3"/>
  <c r="E1279" i="3"/>
  <c r="E263" i="3"/>
  <c r="E1004" i="3"/>
  <c r="E2775" i="3"/>
  <c r="E1606" i="3"/>
  <c r="E1935" i="3"/>
  <c r="E2729" i="3"/>
  <c r="E1849" i="3"/>
  <c r="E1138" i="3"/>
  <c r="E2027" i="3"/>
  <c r="E1280" i="3"/>
  <c r="E1683" i="3"/>
  <c r="E921" i="3"/>
  <c r="E66" i="3"/>
  <c r="E204" i="3"/>
  <c r="E2415" i="3"/>
  <c r="E147" i="3"/>
  <c r="E2523" i="3"/>
  <c r="E125" i="3"/>
  <c r="E2095" i="3"/>
  <c r="E92" i="3"/>
  <c r="E93" i="3"/>
  <c r="E612" i="3"/>
  <c r="E613" i="3"/>
  <c r="E614" i="3"/>
  <c r="E615" i="3"/>
  <c r="E1904" i="3"/>
  <c r="E2839" i="3"/>
  <c r="E2962" i="3"/>
  <c r="E2348" i="3"/>
  <c r="E1787" i="3"/>
  <c r="E2617" i="3"/>
  <c r="E1985" i="3"/>
  <c r="E1589" i="3"/>
  <c r="E2218" i="3"/>
  <c r="E2923" i="3"/>
  <c r="E2062" i="3"/>
  <c r="E2394" i="3"/>
  <c r="E1120" i="3"/>
  <c r="E42" i="3"/>
  <c r="E1684" i="3"/>
  <c r="E1005" i="3"/>
  <c r="E2253" i="3"/>
  <c r="E1936" i="3"/>
  <c r="E1501" i="3"/>
  <c r="E1761" i="3"/>
  <c r="E463" i="3"/>
  <c r="E2611" i="3"/>
  <c r="E128" i="3"/>
  <c r="E2828" i="3"/>
  <c r="E3025" i="3"/>
  <c r="E2228" i="3"/>
  <c r="E1685" i="3"/>
  <c r="E616" i="3"/>
  <c r="E2829" i="3"/>
  <c r="E2395" i="3"/>
  <c r="E1502" i="3"/>
  <c r="E2855" i="3"/>
  <c r="E1756" i="3"/>
  <c r="E1583" i="3"/>
  <c r="E224" i="3"/>
  <c r="E1916" i="3"/>
  <c r="E350" i="3"/>
  <c r="E2959" i="3"/>
  <c r="E2945" i="3"/>
  <c r="E2515" i="3"/>
  <c r="E2832" i="3"/>
  <c r="E1066" i="3"/>
  <c r="E1204" i="3"/>
  <c r="E2776" i="3"/>
  <c r="E210" i="3"/>
  <c r="E867" i="3"/>
  <c r="E377" i="3"/>
  <c r="E2416" i="3"/>
  <c r="E254" i="3"/>
  <c r="E2417" i="3"/>
  <c r="E2254" i="3"/>
  <c r="E2579" i="3"/>
  <c r="E234" i="3"/>
  <c r="E21" i="3"/>
  <c r="E3096" i="3"/>
  <c r="E15" i="3"/>
  <c r="E978" i="3"/>
  <c r="E1580" i="3"/>
  <c r="E292" i="3"/>
  <c r="E3076" i="3"/>
  <c r="E1281" i="3"/>
  <c r="E2023" i="3"/>
  <c r="E1686" i="3"/>
  <c r="E182" i="3"/>
  <c r="E1503" i="3"/>
  <c r="E1282" i="3"/>
  <c r="E2687" i="3"/>
  <c r="E94" i="3"/>
  <c r="E1788" i="3"/>
  <c r="E427" i="3"/>
  <c r="E3119" i="3"/>
  <c r="E3051" i="3"/>
  <c r="E2377" i="3"/>
  <c r="E2522" i="3"/>
  <c r="E2661" i="3"/>
  <c r="E617" i="3"/>
  <c r="E1905" i="3"/>
  <c r="E1630" i="3"/>
  <c r="E2349" i="3"/>
  <c r="E2756" i="3"/>
  <c r="E2378" i="3"/>
  <c r="E2764" i="3"/>
  <c r="E1514" i="3"/>
  <c r="E2911" i="3"/>
  <c r="E2310" i="3"/>
  <c r="E1520" i="3"/>
  <c r="E2032" i="3"/>
  <c r="E2999" i="3"/>
  <c r="E1283" i="3"/>
  <c r="E2861" i="3"/>
  <c r="E2761" i="3"/>
  <c r="E2669" i="3"/>
  <c r="E1473" i="3"/>
  <c r="E2749" i="3"/>
  <c r="E8" i="3"/>
  <c r="E618" i="3"/>
  <c r="E3178" i="3"/>
  <c r="E95" i="3"/>
  <c r="E2536" i="3"/>
  <c r="E2638" i="3"/>
  <c r="E464" i="3"/>
  <c r="E378" i="3"/>
  <c r="E3089" i="3"/>
  <c r="E2526" i="3"/>
  <c r="E880" i="3"/>
  <c r="E922" i="3"/>
  <c r="E96" i="3"/>
  <c r="E2035" i="3"/>
  <c r="E1579" i="3"/>
  <c r="E3044" i="3"/>
  <c r="E3182" i="3"/>
  <c r="E2580" i="3"/>
  <c r="E1752" i="3"/>
  <c r="E619" i="3"/>
  <c r="E3180" i="3"/>
  <c r="E620" i="3"/>
  <c r="E316" i="3"/>
  <c r="E2934" i="3"/>
  <c r="E260" i="3"/>
  <c r="E621" i="3"/>
  <c r="E1687" i="3"/>
  <c r="E1688" i="3"/>
  <c r="E2350" i="3"/>
  <c r="E1284" i="3"/>
  <c r="E1285" i="3"/>
  <c r="E1286" i="3"/>
  <c r="E1287" i="3"/>
  <c r="E1288" i="3"/>
  <c r="E1289" i="3"/>
  <c r="E1290" i="3"/>
  <c r="E1291" i="3"/>
  <c r="E1292" i="3"/>
  <c r="E379" i="3"/>
  <c r="E1095" i="3"/>
  <c r="E1293" i="3"/>
  <c r="E1294" i="3"/>
  <c r="E2537" i="3"/>
  <c r="E61" i="3"/>
  <c r="E2069" i="3"/>
  <c r="E150" i="3"/>
  <c r="E622" i="3"/>
  <c r="E1631" i="3"/>
  <c r="E465" i="3"/>
  <c r="E1763" i="3"/>
  <c r="E2500" i="3"/>
  <c r="E2596" i="3"/>
  <c r="E2944" i="3"/>
  <c r="E1689" i="3"/>
  <c r="E3170" i="3"/>
  <c r="E2821" i="3"/>
  <c r="E1474" i="3"/>
  <c r="E3024" i="3"/>
  <c r="E1295" i="3"/>
  <c r="E2304" i="3"/>
  <c r="E2681" i="3"/>
  <c r="E2885" i="3"/>
  <c r="E3060" i="3"/>
  <c r="E3063" i="3"/>
  <c r="E1296" i="3"/>
  <c r="E231" i="3"/>
  <c r="E2511" i="3"/>
  <c r="E2679" i="3"/>
  <c r="E2457" i="3"/>
  <c r="E1006" i="3"/>
  <c r="E1007" i="3"/>
  <c r="E301" i="3"/>
  <c r="E51" i="3"/>
  <c r="E623" i="3"/>
  <c r="E3080" i="3"/>
  <c r="E1197" i="3"/>
  <c r="E255" i="3"/>
  <c r="E1297" i="3"/>
  <c r="E2623" i="3"/>
  <c r="E2654" i="3"/>
  <c r="E1504" i="3"/>
  <c r="E2949" i="3"/>
  <c r="E2847" i="3"/>
  <c r="E121" i="3"/>
  <c r="E974" i="3"/>
  <c r="E414" i="3"/>
  <c r="E1199" i="3"/>
  <c r="E886" i="3"/>
  <c r="E887" i="3"/>
  <c r="E1828" i="3"/>
  <c r="E624" i="3"/>
  <c r="E1789" i="3"/>
  <c r="E3124" i="3"/>
  <c r="E183" i="3"/>
  <c r="E2229" i="3"/>
  <c r="E2458" i="3"/>
  <c r="E3053" i="3"/>
  <c r="E19" i="3"/>
  <c r="E1549" i="3"/>
  <c r="E1132" i="3"/>
  <c r="E923" i="3"/>
  <c r="E293" i="3"/>
  <c r="E924" i="3"/>
  <c r="E2255" i="3"/>
  <c r="E2784" i="3"/>
  <c r="E1690" i="3"/>
  <c r="E97" i="3"/>
  <c r="E625" i="3"/>
  <c r="E2627" i="3"/>
  <c r="E1952" i="3"/>
  <c r="E2012" i="3"/>
  <c r="E2256" i="3"/>
  <c r="E2096" i="3"/>
  <c r="E1298" i="3"/>
  <c r="E1055" i="3"/>
  <c r="E2917" i="3"/>
  <c r="E1691" i="3"/>
  <c r="E3026" i="3"/>
  <c r="E2862" i="3"/>
  <c r="E1550" i="3"/>
  <c r="E2587" i="3"/>
  <c r="E166" i="3"/>
  <c r="E2287" i="3"/>
  <c r="E314" i="3"/>
  <c r="E1299" i="3"/>
  <c r="E3108" i="3"/>
  <c r="E1096" i="3"/>
  <c r="E279" i="3"/>
  <c r="E3141" i="3"/>
  <c r="E2209" i="3"/>
  <c r="E626" i="3"/>
  <c r="E173" i="3"/>
  <c r="E98" i="3"/>
  <c r="E2602" i="3"/>
  <c r="E1582" i="3"/>
  <c r="E627" i="3"/>
  <c r="E1575" i="3"/>
  <c r="E1428" i="3"/>
  <c r="E925" i="3"/>
  <c r="E3019" i="3"/>
  <c r="E311" i="3"/>
  <c r="E2872" i="3"/>
  <c r="E888" i="3"/>
  <c r="E1585" i="3"/>
  <c r="E2588" i="3"/>
  <c r="E2743" i="3"/>
  <c r="E628" i="3"/>
  <c r="E2192" i="3"/>
  <c r="E2538" i="3"/>
  <c r="E2939" i="3"/>
  <c r="E2257" i="3"/>
  <c r="E122" i="3"/>
  <c r="E2241" i="3"/>
  <c r="E294" i="3"/>
  <c r="E2677" i="3"/>
  <c r="E3012" i="3"/>
  <c r="E2985" i="3"/>
  <c r="E2527" i="3"/>
  <c r="E2856" i="3"/>
  <c r="E1998" i="3"/>
  <c r="E1402" i="3"/>
  <c r="E46" i="3"/>
  <c r="E241" i="3"/>
  <c r="E1749" i="3"/>
  <c r="E2284" i="3"/>
  <c r="E2607" i="3"/>
  <c r="E2258" i="3"/>
  <c r="E2597" i="3"/>
  <c r="E2036" i="3"/>
  <c r="E2223" i="3"/>
  <c r="E1097" i="3"/>
  <c r="E1300" i="3"/>
  <c r="E2712" i="3"/>
  <c r="E2021" i="3"/>
  <c r="E1301" i="3"/>
  <c r="E1529" i="3"/>
  <c r="E2957" i="3"/>
  <c r="E380" i="3"/>
  <c r="E1874" i="3"/>
  <c r="E629" i="3"/>
  <c r="E2574" i="3"/>
  <c r="E2997" i="3"/>
  <c r="E466" i="3"/>
  <c r="E423" i="3"/>
  <c r="E630" i="3"/>
  <c r="E2902" i="3"/>
  <c r="E2199" i="3"/>
  <c r="E1429" i="3"/>
  <c r="E2396" i="3"/>
  <c r="E2193" i="3"/>
  <c r="E1098" i="3"/>
  <c r="E926" i="3"/>
  <c r="E467" i="3"/>
  <c r="E468" i="3"/>
  <c r="E78" i="3"/>
  <c r="E343" i="3"/>
  <c r="E2863" i="3"/>
  <c r="E2792" i="3"/>
  <c r="E205" i="3"/>
  <c r="E2903" i="3"/>
  <c r="E322" i="3"/>
  <c r="E2463" i="3"/>
  <c r="E2132" i="3"/>
  <c r="E469" i="3"/>
  <c r="E53" i="3"/>
  <c r="E3114" i="3"/>
  <c r="E1588" i="3"/>
  <c r="E2589" i="3"/>
  <c r="E1430" i="3"/>
  <c r="E3091" i="3"/>
  <c r="E3043" i="3"/>
  <c r="E631" i="3"/>
  <c r="E1977" i="3"/>
  <c r="E2924" i="3"/>
  <c r="E1850" i="3"/>
  <c r="E632" i="3"/>
  <c r="E633" i="3"/>
  <c r="E634" i="3"/>
  <c r="E2895" i="3"/>
  <c r="E2321" i="3"/>
  <c r="E349" i="3"/>
  <c r="E1530" i="3"/>
  <c r="E1302" i="3"/>
  <c r="E1587" i="3"/>
  <c r="E1008" i="3"/>
  <c r="E2155" i="3"/>
  <c r="E1139" i="3"/>
  <c r="E2439" i="3"/>
  <c r="E3120" i="3"/>
  <c r="E470" i="3"/>
  <c r="E2303" i="3"/>
  <c r="E2440" i="3"/>
  <c r="E1121" i="3"/>
  <c r="E1009" i="3"/>
  <c r="E2618" i="3"/>
  <c r="E2441" i="3"/>
  <c r="E2464" i="3"/>
  <c r="E2713" i="3"/>
  <c r="E2442" i="3"/>
  <c r="E2293" i="3"/>
  <c r="E2294" i="3"/>
  <c r="E1084" i="3"/>
  <c r="E1692" i="3"/>
  <c r="E3160" i="3"/>
  <c r="E2061" i="3"/>
  <c r="E129" i="3"/>
  <c r="E1303" i="3"/>
  <c r="E1431" i="3"/>
  <c r="E1622" i="3"/>
  <c r="E12" i="3"/>
  <c r="E1432" i="3"/>
  <c r="E1180" i="3"/>
  <c r="E272" i="3"/>
  <c r="E236" i="3"/>
  <c r="E2909" i="3"/>
  <c r="E1304" i="3"/>
  <c r="E3121" i="3"/>
  <c r="E3131" i="3"/>
  <c r="E2581" i="3"/>
  <c r="E302" i="3"/>
  <c r="E135" i="3"/>
  <c r="E2334" i="3"/>
  <c r="E2133" i="3"/>
  <c r="E2200" i="3"/>
  <c r="E1937" i="3"/>
  <c r="E285" i="3"/>
  <c r="E351" i="3"/>
  <c r="E1938" i="3"/>
  <c r="E2296" i="3"/>
  <c r="E2968" i="3"/>
  <c r="E1305" i="3"/>
  <c r="E635" i="3"/>
  <c r="E1870" i="3"/>
  <c r="E2210" i="3"/>
  <c r="E1010" i="3"/>
  <c r="E1632" i="3"/>
  <c r="E2063" i="3"/>
  <c r="E230" i="3"/>
  <c r="E1150" i="3"/>
  <c r="E133" i="3"/>
  <c r="E2478" i="3"/>
  <c r="E2837" i="3"/>
  <c r="E2717" i="3"/>
  <c r="E3172" i="3"/>
  <c r="E1891" i="3"/>
  <c r="E2211" i="3"/>
  <c r="E1168" i="3"/>
  <c r="E471" i="3"/>
  <c r="E636" i="3"/>
  <c r="E1011" i="3"/>
  <c r="E25" i="3"/>
  <c r="E2569" i="3"/>
  <c r="E2379" i="3"/>
  <c r="E55" i="3"/>
  <c r="E1973" i="3"/>
  <c r="E1433" i="3"/>
  <c r="E2181" i="3"/>
  <c r="E1146" i="3"/>
  <c r="E3008" i="3"/>
  <c r="E1822" i="3"/>
  <c r="E1110" i="3"/>
  <c r="E99" i="3"/>
  <c r="E2156" i="3"/>
  <c r="E1571" i="3"/>
  <c r="E2932" i="3"/>
  <c r="E2864" i="3"/>
  <c r="E243" i="3"/>
  <c r="E2787" i="3"/>
  <c r="E1693" i="3"/>
  <c r="E2688" i="3"/>
  <c r="E875" i="3"/>
  <c r="E3093" i="3"/>
  <c r="E3113" i="3"/>
  <c r="E1633" i="3"/>
  <c r="E637" i="3"/>
  <c r="E1306" i="3"/>
  <c r="E1307" i="3"/>
  <c r="E2809" i="3"/>
  <c r="E2404" i="3"/>
  <c r="E403" i="3"/>
  <c r="E2927" i="3"/>
  <c r="E1308" i="3"/>
  <c r="E2449" i="3"/>
  <c r="E638" i="3"/>
  <c r="E1309" i="3"/>
  <c r="E2331" i="3"/>
  <c r="E1970" i="3"/>
  <c r="E2908" i="3"/>
  <c r="E1434" i="3"/>
  <c r="E2491" i="3"/>
  <c r="E2804" i="3"/>
  <c r="E2351" i="3"/>
  <c r="E639" i="3"/>
  <c r="E360" i="3"/>
  <c r="E429" i="3"/>
  <c r="E3006" i="3"/>
  <c r="E1156" i="3"/>
  <c r="E2835" i="3"/>
  <c r="E2330" i="3"/>
  <c r="E1892" i="3"/>
  <c r="E2695" i="3"/>
  <c r="E1917" i="3"/>
  <c r="E2925" i="3"/>
  <c r="E1012" i="3"/>
  <c r="E155" i="3"/>
  <c r="E415" i="3"/>
  <c r="E1013" i="3"/>
  <c r="E640" i="3"/>
  <c r="E641" i="3"/>
  <c r="E642" i="3"/>
  <c r="E643" i="3"/>
  <c r="E1694" i="3"/>
  <c r="E644" i="3"/>
  <c r="E856" i="3"/>
  <c r="E1634" i="3"/>
  <c r="E2328" i="3"/>
  <c r="E1851" i="3"/>
  <c r="E3062" i="3"/>
  <c r="E472" i="3"/>
  <c r="E473" i="3"/>
  <c r="E79" i="3"/>
  <c r="E80" i="3"/>
  <c r="E81" i="3"/>
  <c r="E474" i="3"/>
  <c r="E475" i="3"/>
  <c r="E476" i="3"/>
  <c r="E1310" i="3"/>
  <c r="E2219" i="3"/>
  <c r="E2502" i="3"/>
  <c r="E1852" i="3"/>
  <c r="E2352" i="3"/>
  <c r="E82" i="3"/>
  <c r="E83" i="3"/>
  <c r="E477" i="3"/>
  <c r="E478" i="3"/>
  <c r="E479" i="3"/>
  <c r="E480" i="3"/>
  <c r="E481" i="3"/>
  <c r="E482" i="3"/>
  <c r="E1695" i="3"/>
  <c r="E483" i="3"/>
  <c r="E2070" i="3"/>
  <c r="E484" i="3"/>
  <c r="E485" i="3"/>
  <c r="E486" i="3"/>
  <c r="E487" i="3"/>
  <c r="E1696" i="3"/>
  <c r="E975" i="3"/>
  <c r="E2418" i="3"/>
  <c r="E2259" i="3"/>
  <c r="E2465" i="3"/>
  <c r="E238" i="3"/>
  <c r="E3058" i="3"/>
  <c r="E1140" i="3"/>
  <c r="E2913" i="3"/>
  <c r="E2539" i="3"/>
  <c r="E367" i="3"/>
  <c r="E927" i="3"/>
  <c r="E2119" i="3"/>
  <c r="E645" i="3"/>
  <c r="E646" i="3"/>
  <c r="E100" i="3"/>
  <c r="E488" i="3"/>
  <c r="E1157" i="3"/>
  <c r="E2696" i="3"/>
  <c r="E312" i="3"/>
  <c r="E1853" i="3"/>
  <c r="E335" i="3"/>
  <c r="E2120" i="3"/>
  <c r="E2479" i="3"/>
  <c r="E2260" i="3"/>
  <c r="E346" i="3"/>
  <c r="E928" i="3"/>
  <c r="E1169" i="3"/>
  <c r="E1893" i="3"/>
  <c r="E2278" i="3"/>
  <c r="E647" i="3"/>
  <c r="E2629" i="3"/>
  <c r="E2870" i="3"/>
  <c r="E1311" i="3"/>
  <c r="E1697" i="3"/>
  <c r="E3065" i="3"/>
  <c r="E1698" i="3"/>
  <c r="E184" i="3"/>
  <c r="E2336" i="3"/>
  <c r="E3125" i="3"/>
  <c r="E2555" i="3"/>
  <c r="E2816" i="3"/>
  <c r="E1871" i="3"/>
  <c r="E3110" i="3"/>
  <c r="E1602" i="3"/>
  <c r="E1542" i="3"/>
  <c r="E2365" i="3"/>
  <c r="E185" i="3"/>
  <c r="E2039" i="3"/>
  <c r="E1790" i="3"/>
  <c r="E2486" i="3"/>
  <c r="E1989" i="3"/>
  <c r="E2603" i="3"/>
  <c r="E2782" i="3"/>
  <c r="E2007" i="3"/>
  <c r="E1505" i="3"/>
  <c r="E1189" i="3"/>
  <c r="E1435" i="3"/>
  <c r="E1475" i="3"/>
  <c r="E2955" i="3"/>
  <c r="E2918" i="3"/>
  <c r="E3169" i="3"/>
  <c r="E2157" i="3"/>
  <c r="E1999" i="3"/>
  <c r="E2793" i="3"/>
  <c r="E3185" i="3"/>
  <c r="E2897" i="3"/>
  <c r="E1312" i="3"/>
  <c r="E123" i="3"/>
  <c r="E2619" i="3"/>
  <c r="E1014" i="3"/>
  <c r="E2659" i="3"/>
  <c r="E2212" i="3"/>
  <c r="E1531" i="3"/>
  <c r="E2426" i="3"/>
  <c r="E1532" i="3"/>
  <c r="E1506" i="3"/>
  <c r="E2097" i="3"/>
  <c r="E3173" i="3"/>
  <c r="E2946" i="3"/>
  <c r="E3187" i="3"/>
  <c r="E2734" i="3"/>
  <c r="E1436" i="3"/>
  <c r="E2372" i="3"/>
  <c r="E1099" i="3"/>
  <c r="E2117" i="3"/>
  <c r="E2783" i="3"/>
  <c r="E2049" i="3"/>
  <c r="E1313" i="3"/>
  <c r="E1918" i="3"/>
  <c r="E2694" i="3"/>
  <c r="E201" i="3"/>
  <c r="E2370" i="3"/>
  <c r="E198" i="3"/>
  <c r="E1978" i="3"/>
  <c r="E2267" i="3"/>
  <c r="E2540" i="3"/>
  <c r="E1437" i="3"/>
  <c r="E3059" i="3"/>
  <c r="E2765" i="3"/>
  <c r="E1605" i="3"/>
  <c r="E1314" i="3"/>
  <c r="E2029" i="3"/>
  <c r="E2312" i="3"/>
  <c r="E3045" i="3"/>
  <c r="E2317" i="3"/>
  <c r="E1315" i="3"/>
  <c r="E1316" i="3"/>
  <c r="E2961" i="3"/>
  <c r="E186" i="3"/>
  <c r="E1317" i="3"/>
  <c r="E2811" i="3"/>
  <c r="E1543" i="3"/>
  <c r="E2813" i="3"/>
  <c r="E249" i="3"/>
  <c r="E1791" i="3"/>
  <c r="E3011" i="3"/>
  <c r="E258" i="3"/>
  <c r="E39" i="3"/>
  <c r="E1854" i="3"/>
  <c r="E2635" i="3"/>
  <c r="E1318" i="3"/>
  <c r="E1562" i="3"/>
  <c r="E929" i="3"/>
  <c r="E2858" i="3"/>
  <c r="E3018" i="3"/>
  <c r="E1971" i="3"/>
  <c r="E1319" i="3"/>
  <c r="E1015" i="3"/>
  <c r="E1699" i="3"/>
  <c r="E226" i="3"/>
  <c r="E1320" i="3"/>
  <c r="E1016" i="3"/>
  <c r="E2380" i="3"/>
  <c r="E2519" i="3"/>
  <c r="E1438" i="3"/>
  <c r="E206" i="3"/>
  <c r="E1700" i="3"/>
  <c r="E2038" i="3"/>
  <c r="E199" i="3"/>
  <c r="E2037" i="3"/>
  <c r="E2261" i="3"/>
  <c r="E416" i="3"/>
  <c r="E3103" i="3"/>
  <c r="E1701" i="3"/>
  <c r="E1919" i="3"/>
  <c r="E1635" i="3"/>
  <c r="E648" i="3"/>
  <c r="E2189" i="3"/>
  <c r="E2182" i="3"/>
  <c r="E2183" i="3"/>
  <c r="E2122" i="3"/>
  <c r="E2988" i="3"/>
  <c r="E1321" i="3"/>
  <c r="E2071" i="3"/>
  <c r="E251" i="3"/>
  <c r="E1322" i="3"/>
  <c r="E649" i="3"/>
  <c r="E1702" i="3"/>
  <c r="E2705" i="3"/>
  <c r="E650" i="3"/>
  <c r="E2332" i="3"/>
  <c r="E381" i="3"/>
  <c r="E1792" i="3"/>
  <c r="E1703" i="3"/>
  <c r="E1793" i="3"/>
  <c r="E2886" i="3"/>
  <c r="E3122" i="3"/>
  <c r="E3082" i="3"/>
  <c r="E409" i="3"/>
  <c r="E2689" i="3"/>
  <c r="E489" i="3"/>
  <c r="E382" i="3"/>
  <c r="E1636" i="3"/>
  <c r="E2072" i="3"/>
  <c r="E2570" i="3"/>
  <c r="E2495" i="3"/>
  <c r="E101" i="3"/>
  <c r="E651" i="3"/>
  <c r="E171" i="3"/>
  <c r="E2810" i="3"/>
  <c r="E3168" i="3"/>
  <c r="E2443" i="3"/>
  <c r="E2098" i="3"/>
  <c r="E1794" i="3"/>
  <c r="E3027" i="3"/>
  <c r="E2022" i="3"/>
  <c r="E1067" i="3"/>
  <c r="E2314" i="3"/>
  <c r="E2397" i="3"/>
  <c r="E2427" i="3"/>
  <c r="E1439" i="3"/>
  <c r="E2201" i="3"/>
  <c r="E2073" i="3"/>
  <c r="E2730" i="3"/>
  <c r="E2388" i="3"/>
  <c r="E1992" i="3"/>
  <c r="E652" i="3"/>
  <c r="E102" i="3"/>
  <c r="E1100" i="3"/>
  <c r="E1819" i="3"/>
  <c r="E3107" i="3"/>
  <c r="E1704" i="3"/>
  <c r="E1068" i="3"/>
  <c r="E3067" i="3"/>
  <c r="E1705" i="3"/>
  <c r="E1637" i="3"/>
  <c r="E1017" i="3"/>
  <c r="E3146" i="3"/>
  <c r="E2745" i="3"/>
  <c r="E1101" i="3"/>
  <c r="E2471" i="3"/>
  <c r="E2497" i="3"/>
  <c r="E1069" i="3"/>
  <c r="E1613" i="3"/>
  <c r="E3109" i="3"/>
  <c r="E653" i="3"/>
  <c r="E2230" i="3"/>
  <c r="E297" i="3"/>
  <c r="E2487" i="3"/>
  <c r="E84" i="3"/>
  <c r="E422" i="3"/>
  <c r="E399" i="3"/>
  <c r="E930" i="3"/>
  <c r="E2905" i="3"/>
  <c r="E2482" i="3"/>
  <c r="E931" i="3"/>
  <c r="E1706" i="3"/>
  <c r="E2582" i="3"/>
  <c r="E3031" i="3"/>
  <c r="E369" i="3"/>
  <c r="E1515" i="3"/>
  <c r="E878" i="3"/>
  <c r="E1476" i="3"/>
  <c r="E1323" i="3"/>
  <c r="E2690" i="3"/>
  <c r="E2731" i="3"/>
  <c r="E1993" i="3"/>
  <c r="E2612" i="3"/>
  <c r="E1855" i="3"/>
  <c r="E2805" i="3"/>
  <c r="E1707" i="3"/>
  <c r="E1324" i="3"/>
  <c r="E2262" i="3"/>
  <c r="E1018" i="3"/>
  <c r="E2202" i="3"/>
  <c r="E1325" i="3"/>
  <c r="E3115" i="3"/>
  <c r="E490" i="3"/>
  <c r="E2714" i="3"/>
  <c r="E1875" i="3"/>
  <c r="E3072" i="3"/>
  <c r="E2405" i="3"/>
  <c r="E1019" i="3"/>
  <c r="E2824" i="3"/>
  <c r="E1141" i="3"/>
  <c r="E187" i="3"/>
  <c r="E1979" i="3"/>
  <c r="E1638" i="3"/>
  <c r="E2353" i="3"/>
  <c r="E1767" i="3"/>
  <c r="E654" i="3"/>
  <c r="E2450" i="3"/>
  <c r="E2590" i="3"/>
  <c r="E2316" i="3"/>
  <c r="E1326" i="3"/>
  <c r="E2400" i="3"/>
  <c r="E2647" i="3"/>
  <c r="E655" i="3"/>
  <c r="E2354" i="3"/>
  <c r="E1184" i="3"/>
  <c r="E2483" i="3"/>
  <c r="E2042" i="3"/>
  <c r="E2559" i="3"/>
  <c r="E1070" i="3"/>
  <c r="E2779" i="3"/>
  <c r="E1856" i="3"/>
  <c r="E2355" i="3"/>
  <c r="E1795" i="3"/>
  <c r="E317" i="3"/>
  <c r="E412" i="3"/>
  <c r="E3020" i="3"/>
  <c r="E1604" i="3"/>
  <c r="E2966" i="3"/>
  <c r="E2560" i="3"/>
  <c r="E2044" i="3"/>
  <c r="E656" i="3"/>
  <c r="E2466" i="3"/>
  <c r="E1440" i="3"/>
  <c r="E1551" i="3"/>
  <c r="E932" i="3"/>
  <c r="E1894" i="3"/>
  <c r="E1477" i="3"/>
  <c r="E1607" i="3"/>
  <c r="E491" i="3"/>
  <c r="E2275" i="3"/>
  <c r="E3147" i="3"/>
  <c r="E1986" i="3"/>
  <c r="E313" i="3"/>
  <c r="E2444" i="3"/>
  <c r="E1920" i="3"/>
  <c r="E1708" i="3"/>
  <c r="E2047" i="3"/>
  <c r="E857" i="3"/>
  <c r="E657" i="3"/>
  <c r="E658" i="3"/>
  <c r="E74" i="3"/>
  <c r="E659" i="3"/>
  <c r="E660" i="3"/>
  <c r="E1020" i="3"/>
  <c r="E1191" i="3"/>
  <c r="E661" i="3"/>
  <c r="E662" i="3"/>
  <c r="E663" i="3"/>
  <c r="E383" i="3"/>
  <c r="E1796" i="3"/>
  <c r="E1797" i="3"/>
  <c r="E410" i="3"/>
  <c r="E1151" i="3"/>
  <c r="E2220" i="3"/>
  <c r="E334" i="3"/>
  <c r="E1327" i="3"/>
  <c r="E2406" i="3"/>
  <c r="E1750" i="3"/>
  <c r="E1754" i="3"/>
  <c r="E1533" i="3"/>
  <c r="E2043" i="3"/>
  <c r="E2541" i="3"/>
  <c r="E2024" i="3"/>
  <c r="E3088" i="3"/>
  <c r="E2865" i="3"/>
  <c r="E3190" i="3"/>
  <c r="E664" i="3"/>
  <c r="E2356" i="3"/>
  <c r="E3188" i="3"/>
  <c r="E2311" i="3"/>
  <c r="E1557" i="3"/>
  <c r="E665" i="3"/>
  <c r="E1709" i="3"/>
  <c r="E2990" i="3"/>
  <c r="E2700" i="3"/>
  <c r="E1328" i="3"/>
  <c r="E1980" i="3"/>
  <c r="E2771" i="3"/>
  <c r="E3028" i="3"/>
  <c r="E3151" i="3"/>
  <c r="E1521" i="3"/>
  <c r="E2498" i="3"/>
  <c r="E1478" i="3"/>
  <c r="E2834" i="3"/>
  <c r="E933" i="3"/>
  <c r="E666" i="3"/>
  <c r="E492" i="3"/>
  <c r="E2875" i="3"/>
  <c r="E2748" i="3"/>
  <c r="E2268" i="3"/>
  <c r="E2099" i="3"/>
  <c r="E2100" i="3"/>
  <c r="E103" i="3"/>
  <c r="E1710" i="3"/>
  <c r="E667" i="3"/>
  <c r="E2542" i="3"/>
  <c r="E1329" i="3"/>
  <c r="E3183" i="3"/>
  <c r="E2672" i="3"/>
  <c r="E2040" i="3"/>
  <c r="E1995" i="3"/>
  <c r="E2604" i="3"/>
  <c r="E104" i="3"/>
  <c r="E1021" i="3"/>
  <c r="E1134" i="3"/>
  <c r="E3033" i="3"/>
  <c r="E2030" i="3"/>
  <c r="E2357" i="3"/>
  <c r="E934" i="3"/>
  <c r="E1071" i="3"/>
  <c r="E2825" i="3"/>
  <c r="E668" i="3"/>
  <c r="E669" i="3"/>
  <c r="E493" i="3"/>
  <c r="E2281" i="3"/>
  <c r="E2484" i="3"/>
  <c r="E1330" i="3"/>
  <c r="E3007" i="3"/>
  <c r="E1711" i="3"/>
  <c r="E670" i="3"/>
  <c r="E1022" i="3"/>
  <c r="E1072" i="3"/>
  <c r="E1023" i="3"/>
  <c r="E671" i="3"/>
  <c r="E1073" i="3"/>
  <c r="E1712" i="3"/>
  <c r="E1857" i="3"/>
  <c r="E1024" i="3"/>
  <c r="E2881" i="3"/>
  <c r="E1921" i="3"/>
  <c r="E672" i="3"/>
  <c r="E2543" i="3"/>
  <c r="E1568" i="3"/>
  <c r="E30" i="3"/>
  <c r="E2398" i="3"/>
  <c r="E2691" i="3"/>
  <c r="E1025" i="3"/>
  <c r="E1331" i="3"/>
  <c r="E673" i="3"/>
  <c r="E674" i="3"/>
  <c r="E2608" i="3"/>
  <c r="E675" i="3"/>
  <c r="E1906" i="3"/>
  <c r="E1332" i="3"/>
  <c r="E1534" i="3"/>
  <c r="E2904" i="3"/>
  <c r="E1144" i="3"/>
  <c r="E2231" i="3"/>
  <c r="E2525" i="3"/>
  <c r="E4" i="3"/>
  <c r="E1175" i="3"/>
  <c r="E1614" i="3"/>
  <c r="E1798" i="3"/>
  <c r="E676" i="3"/>
  <c r="E3090" i="3"/>
  <c r="E677" i="3"/>
  <c r="E935" i="3"/>
  <c r="E268" i="3"/>
  <c r="E347" i="3"/>
  <c r="E678" i="3"/>
  <c r="E679" i="3"/>
  <c r="E1172" i="3"/>
  <c r="E1333" i="3"/>
  <c r="E680" i="3"/>
  <c r="E3078" i="3"/>
  <c r="E105" i="3"/>
  <c r="E1799" i="3"/>
  <c r="E2052" i="3"/>
  <c r="E1026" i="3"/>
  <c r="E1027" i="3"/>
  <c r="E1441" i="3"/>
  <c r="E2668" i="3"/>
  <c r="E156" i="3"/>
  <c r="E1927" i="3"/>
  <c r="E2028" i="3"/>
  <c r="E2358" i="3"/>
  <c r="E286" i="3"/>
  <c r="E1713" i="3"/>
  <c r="E3023" i="3"/>
  <c r="E1334" i="3"/>
  <c r="E2715" i="3"/>
  <c r="E2074" i="3"/>
  <c r="E37" i="3"/>
  <c r="E47" i="3"/>
  <c r="E1953" i="3"/>
  <c r="E3140" i="3"/>
  <c r="E2860" i="3"/>
  <c r="E2915" i="3"/>
  <c r="E2788" i="3"/>
  <c r="E1074" i="3"/>
  <c r="E2758" i="3"/>
  <c r="E858" i="3"/>
  <c r="E1714" i="3"/>
  <c r="E681" i="3"/>
  <c r="E1028" i="3"/>
  <c r="E1335" i="3"/>
  <c r="E2221" i="3"/>
  <c r="E682" i="3"/>
  <c r="E1577" i="3"/>
  <c r="E1336" i="3"/>
  <c r="E2785" i="3"/>
  <c r="E2359" i="3"/>
  <c r="E2544" i="3"/>
  <c r="E1858" i="3"/>
  <c r="E2232" i="3"/>
  <c r="E1563" i="3"/>
  <c r="E2360" i="3"/>
  <c r="E1205" i="3"/>
  <c r="E2591" i="3"/>
  <c r="E1102" i="3"/>
  <c r="E2697" i="3"/>
  <c r="E2291" i="3"/>
  <c r="E1398" i="3"/>
  <c r="E1399" i="3"/>
  <c r="E1404" i="3"/>
  <c r="E1507" i="3"/>
  <c r="E2529" i="3"/>
  <c r="E2508" i="3"/>
  <c r="E2778" i="3"/>
  <c r="E1715" i="3"/>
  <c r="E2361" i="3"/>
  <c r="E2451" i="3"/>
  <c r="E287" i="3"/>
  <c r="E338" i="3"/>
  <c r="E2263" i="3"/>
  <c r="E2859" i="3"/>
  <c r="E1508" i="3"/>
  <c r="E252" i="3"/>
  <c r="E138" i="3"/>
  <c r="E1337" i="3"/>
  <c r="E1800" i="3"/>
  <c r="E1716" i="3"/>
  <c r="E384" i="3"/>
  <c r="E494" i="3"/>
  <c r="E2203" i="3"/>
  <c r="E1522" i="3"/>
  <c r="E1442" i="3"/>
  <c r="E3129" i="3"/>
  <c r="E106" i="3"/>
  <c r="E274" i="3"/>
  <c r="E44" i="3"/>
  <c r="E385" i="3"/>
  <c r="E2407" i="3"/>
  <c r="E2101" i="3"/>
  <c r="E1051" i="3"/>
  <c r="E2386" i="3"/>
  <c r="E683" i="3"/>
  <c r="E411" i="3"/>
  <c r="E345" i="3"/>
  <c r="E2102" i="3"/>
  <c r="E495" i="3"/>
  <c r="E3061" i="3"/>
  <c r="E2305" i="3"/>
  <c r="E266" i="3"/>
  <c r="E2707" i="3"/>
  <c r="E2866" i="3"/>
  <c r="E1029" i="3"/>
  <c r="E2692" i="3"/>
  <c r="E1509" i="3"/>
  <c r="E1075" i="3"/>
  <c r="E2480" i="3"/>
  <c r="E283" i="3"/>
  <c r="E175" i="3"/>
  <c r="E2333" i="3"/>
  <c r="E2057" i="3"/>
  <c r="E328" i="3"/>
  <c r="E1460" i="3"/>
  <c r="E1801" i="3"/>
  <c r="E68" i="3"/>
  <c r="E976" i="3"/>
  <c r="E1443" i="3"/>
  <c r="E1802" i="3"/>
  <c r="E1444" i="3"/>
  <c r="E222" i="3"/>
  <c r="E3139" i="3"/>
  <c r="E26" i="3"/>
  <c r="E1922" i="3"/>
  <c r="E1445" i="3"/>
  <c r="E207" i="3"/>
  <c r="E1823" i="3"/>
  <c r="E1717" i="3"/>
  <c r="E2664" i="3"/>
  <c r="E1895" i="3"/>
  <c r="E684" i="3"/>
  <c r="E1718" i="3"/>
  <c r="E1954" i="3"/>
  <c r="E1338" i="3"/>
  <c r="E1859" i="3"/>
  <c r="E2419" i="3"/>
  <c r="E41" i="3"/>
  <c r="E1479" i="3"/>
  <c r="E936" i="3"/>
  <c r="E1570" i="3"/>
  <c r="E1179" i="3"/>
  <c r="E2583" i="3"/>
  <c r="E3047" i="3"/>
  <c r="E40" i="3"/>
  <c r="E58" i="3"/>
  <c r="E2428" i="3"/>
  <c r="E85" i="3"/>
  <c r="E2276" i="3"/>
  <c r="E1185" i="3"/>
  <c r="E1803" i="3"/>
  <c r="E863" i="3"/>
  <c r="E496" i="3"/>
  <c r="E2184" i="3"/>
  <c r="E1030" i="3"/>
  <c r="E2620" i="3"/>
  <c r="E937" i="3"/>
  <c r="E321" i="3"/>
  <c r="E7" i="3"/>
  <c r="E864" i="3"/>
  <c r="E2185" i="3"/>
  <c r="E2545" i="3"/>
  <c r="E174" i="3"/>
  <c r="E2242" i="3"/>
  <c r="E2571" i="3"/>
  <c r="E938" i="3"/>
  <c r="E939" i="3"/>
  <c r="E2158" i="3"/>
  <c r="E2213" i="3"/>
  <c r="E1203" i="3"/>
  <c r="E168" i="3"/>
  <c r="E685" i="3"/>
  <c r="E157" i="3"/>
  <c r="E686" i="3"/>
  <c r="E1719" i="3"/>
  <c r="E2001" i="3"/>
  <c r="E1939" i="3"/>
  <c r="E1804" i="3"/>
  <c r="E1805" i="3"/>
  <c r="E2708" i="3"/>
  <c r="E2658" i="3"/>
  <c r="E2963" i="3"/>
  <c r="E2971" i="3"/>
  <c r="E3156" i="3"/>
  <c r="E86" i="3"/>
  <c r="E2144" i="3"/>
  <c r="E1031" i="3"/>
  <c r="E1122" i="3"/>
  <c r="E63" i="3"/>
  <c r="E172" i="3"/>
  <c r="E2159" i="3"/>
  <c r="E2998" i="3"/>
  <c r="E331" i="3"/>
  <c r="E3014" i="3"/>
  <c r="E298" i="3"/>
  <c r="E3034" i="3"/>
  <c r="E1339" i="3"/>
  <c r="E2160" i="3"/>
  <c r="E1446" i="3"/>
  <c r="E940" i="3"/>
  <c r="E941" i="3"/>
  <c r="E164" i="3"/>
  <c r="E1860" i="3"/>
  <c r="E3049" i="3"/>
  <c r="E687" i="3"/>
  <c r="E1639" i="3"/>
  <c r="E2719" i="3"/>
  <c r="E2171" i="3"/>
  <c r="E2531" i="3"/>
  <c r="E2843" i="3"/>
  <c r="E1032" i="3"/>
  <c r="E1123" i="3"/>
  <c r="E868" i="3"/>
  <c r="E2914" i="3"/>
  <c r="E1523" i="3"/>
  <c r="E1720" i="3"/>
  <c r="E2243" i="3"/>
  <c r="E1208" i="3"/>
  <c r="E2883" i="3"/>
  <c r="E1480" i="3"/>
  <c r="E1535" i="3"/>
  <c r="E2989" i="3"/>
  <c r="E1721" i="3"/>
  <c r="E1722" i="3"/>
  <c r="E1806" i="3"/>
  <c r="E1340" i="3"/>
  <c r="E1341" i="3"/>
  <c r="E2369" i="3"/>
  <c r="E1481" i="3"/>
  <c r="E1447" i="3"/>
  <c r="E1482" i="3"/>
  <c r="E1552" i="3"/>
  <c r="E2452" i="3"/>
  <c r="E188" i="3"/>
  <c r="E1342" i="3"/>
  <c r="E2134" i="3"/>
  <c r="E1343" i="3"/>
  <c r="E2703" i="3"/>
  <c r="E1344" i="3"/>
  <c r="E2429" i="3"/>
  <c r="E1158" i="3"/>
  <c r="E2546" i="3"/>
  <c r="E245" i="3"/>
  <c r="E158" i="3"/>
  <c r="E1807" i="3"/>
  <c r="E1483" i="3"/>
  <c r="E942" i="3"/>
  <c r="E1033" i="3"/>
  <c r="E688" i="3"/>
  <c r="E1345" i="3"/>
  <c r="E1346" i="3"/>
  <c r="E1347" i="3"/>
  <c r="E2161" i="3"/>
  <c r="E1553" i="3"/>
  <c r="E2292" i="3"/>
  <c r="E1981" i="3"/>
  <c r="E2701" i="3"/>
  <c r="E3142" i="3"/>
  <c r="E1181" i="3"/>
  <c r="E2244" i="3"/>
  <c r="E2930" i="3"/>
  <c r="E1348" i="3"/>
  <c r="E2009" i="3"/>
  <c r="E2430" i="3"/>
  <c r="E303" i="3"/>
  <c r="E107" i="3"/>
  <c r="E1193" i="3"/>
  <c r="E31" i="3"/>
  <c r="E1524" i="3"/>
  <c r="E2649" i="3"/>
  <c r="E1596" i="3"/>
  <c r="E1349" i="3"/>
  <c r="E142" i="3"/>
  <c r="E2225" i="3"/>
  <c r="E2746" i="3"/>
  <c r="E1350" i="3"/>
  <c r="E1351" i="3"/>
  <c r="E1448" i="3"/>
  <c r="E1808" i="3"/>
  <c r="E1103" i="3"/>
  <c r="E2307" i="3"/>
  <c r="E27" i="3"/>
  <c r="E235" i="3"/>
  <c r="E1352" i="3"/>
  <c r="E1510" i="3"/>
  <c r="E1353" i="3"/>
  <c r="E2162" i="3"/>
  <c r="E1034" i="3"/>
  <c r="E1809" i="3"/>
  <c r="E2822" i="3"/>
  <c r="E689" i="3"/>
  <c r="E307" i="3"/>
  <c r="E2245" i="3"/>
  <c r="E10" i="3"/>
  <c r="E1354" i="3"/>
  <c r="E1355" i="3"/>
  <c r="E3138" i="3"/>
  <c r="E1207" i="3"/>
  <c r="E1356" i="3"/>
  <c r="E217" i="3"/>
  <c r="E1357" i="3"/>
  <c r="E690" i="3"/>
  <c r="E108" i="3"/>
  <c r="E2524" i="3"/>
  <c r="E1484" i="3"/>
  <c r="E691" i="3"/>
  <c r="E3143" i="3"/>
  <c r="E1810" i="3"/>
  <c r="E2768" i="3"/>
  <c r="E2801" i="3"/>
  <c r="E189" i="3"/>
  <c r="E200" i="3"/>
  <c r="E32" i="3"/>
  <c r="E2145" i="3"/>
  <c r="E692" i="3"/>
  <c r="E139" i="3"/>
  <c r="E693" i="3"/>
  <c r="E370" i="3"/>
  <c r="E1142" i="3"/>
  <c r="E2285" i="3"/>
  <c r="E1449" i="3"/>
  <c r="E1861" i="3"/>
  <c r="E2485" i="3"/>
  <c r="E2420" i="3"/>
  <c r="E2467" i="3"/>
  <c r="E2547" i="3"/>
  <c r="E2937" i="3"/>
  <c r="E694" i="3"/>
  <c r="E695" i="3"/>
  <c r="E3101" i="3"/>
  <c r="E3057" i="3"/>
  <c r="E2474" i="3"/>
  <c r="E2315" i="3"/>
  <c r="E497" i="3"/>
  <c r="E498" i="3"/>
  <c r="E876" i="3"/>
  <c r="E288" i="3"/>
  <c r="E859" i="3"/>
  <c r="E1400" i="3"/>
  <c r="E131" i="3"/>
  <c r="E696" i="3"/>
  <c r="E424" i="3"/>
  <c r="E2282" i="3"/>
  <c r="E3100" i="3"/>
  <c r="E1755" i="3"/>
  <c r="E2207" i="3"/>
  <c r="E1928" i="3"/>
  <c r="E2789" i="3"/>
  <c r="E2846" i="3"/>
  <c r="E943" i="3"/>
  <c r="E2103" i="3"/>
  <c r="E1590" i="3"/>
  <c r="E2867" i="3"/>
  <c r="E366" i="3"/>
  <c r="E1201" i="3"/>
  <c r="E1358" i="3"/>
  <c r="E253" i="3"/>
  <c r="E1159" i="3"/>
  <c r="E2459" i="3"/>
  <c r="E1124" i="3"/>
  <c r="E3046" i="3"/>
  <c r="E132" i="3"/>
  <c r="E3087" i="3"/>
  <c r="E1723" i="3"/>
  <c r="E2940" i="3"/>
  <c r="E2104" i="3"/>
  <c r="E1076" i="3"/>
  <c r="E1035" i="3"/>
  <c r="E1036" i="3"/>
  <c r="E2605" i="3"/>
  <c r="E2951" i="3"/>
  <c r="E1450" i="3"/>
  <c r="E1724" i="3"/>
  <c r="E5" i="3"/>
  <c r="E2163" i="3"/>
  <c r="E1143" i="3"/>
  <c r="E2800" i="3"/>
  <c r="E2907" i="3"/>
  <c r="E3153" i="3"/>
  <c r="E697" i="3"/>
  <c r="E698" i="3"/>
  <c r="E699" i="3"/>
  <c r="E700" i="3"/>
  <c r="E701" i="3"/>
  <c r="E702" i="3"/>
  <c r="E109" i="3"/>
  <c r="E703" i="3"/>
  <c r="E704" i="3"/>
  <c r="E1359" i="3"/>
  <c r="E2194" i="3"/>
  <c r="E356" i="3"/>
  <c r="E1569" i="3"/>
  <c r="E1202" i="3"/>
  <c r="E1623" i="3"/>
  <c r="E1554" i="3"/>
  <c r="E1955" i="3"/>
  <c r="E2967" i="3"/>
  <c r="E2935" i="3"/>
  <c r="E1511" i="3"/>
  <c r="E2381" i="3"/>
  <c r="E1544" i="3"/>
  <c r="E2898" i="3"/>
  <c r="E2624" i="3"/>
  <c r="E1360" i="3"/>
  <c r="E1361" i="3"/>
  <c r="E2933" i="3"/>
  <c r="E2877" i="3"/>
  <c r="E2324" i="3"/>
  <c r="E2956" i="3"/>
  <c r="E3128" i="3"/>
  <c r="E2818" i="3"/>
  <c r="E1485" i="3"/>
  <c r="E1599" i="3"/>
  <c r="E705" i="3"/>
  <c r="E2693" i="3"/>
  <c r="E2575" i="3"/>
  <c r="E36" i="3"/>
  <c r="E1811" i="3"/>
  <c r="E2000" i="3"/>
  <c r="E110" i="3"/>
  <c r="E1956" i="3"/>
  <c r="E2995" i="3"/>
  <c r="E1451" i="3"/>
  <c r="E1609" i="3"/>
  <c r="E65" i="3"/>
  <c r="E326" i="3"/>
  <c r="E208" i="3"/>
  <c r="E1536" i="3"/>
  <c r="E1558" i="3"/>
  <c r="E1896" i="3"/>
  <c r="E1545" i="3"/>
  <c r="E1862" i="3"/>
  <c r="E2003" i="3"/>
  <c r="E1147" i="3"/>
  <c r="E1972" i="3"/>
  <c r="E1452" i="3"/>
  <c r="E2666" i="3"/>
  <c r="E1486" i="3"/>
  <c r="E1957" i="3"/>
  <c r="E1725" i="3"/>
  <c r="E211" i="3"/>
  <c r="E2186" i="3"/>
  <c r="E1362" i="3"/>
  <c r="E2572" i="3"/>
  <c r="E2010" i="3"/>
  <c r="E2737" i="3"/>
  <c r="E2964" i="3"/>
  <c r="E2214" i="3"/>
  <c r="E2264" i="3"/>
  <c r="E1940" i="3"/>
  <c r="E2472" i="3"/>
  <c r="E280" i="3"/>
  <c r="E1962" i="3"/>
  <c r="E1487" i="3"/>
  <c r="E1525" i="3"/>
  <c r="E1812" i="3"/>
  <c r="E324" i="3"/>
  <c r="E1363" i="3"/>
  <c r="E2046" i="3"/>
  <c r="E1537" i="3"/>
  <c r="E1364" i="3"/>
  <c r="E1365" i="3"/>
  <c r="E2445" i="3"/>
  <c r="E1539" i="3"/>
  <c r="E1726" i="3"/>
  <c r="E2986" i="3"/>
  <c r="E2034" i="3"/>
  <c r="E2031" i="3"/>
  <c r="E1616" i="3"/>
  <c r="E2868" i="3"/>
  <c r="E1546" i="3"/>
  <c r="E2561" i="3"/>
  <c r="E190" i="3"/>
  <c r="E3002" i="3"/>
  <c r="E2857" i="3"/>
  <c r="E1366" i="3"/>
  <c r="E1453" i="3"/>
  <c r="E1488" i="3"/>
  <c r="E2187" i="3"/>
  <c r="E71" i="3"/>
  <c r="E256" i="3"/>
  <c r="E2014" i="3"/>
  <c r="E2142" i="3"/>
  <c r="E2496" i="3"/>
  <c r="E2732" i="3"/>
  <c r="E2269" i="3"/>
  <c r="E2873" i="3"/>
  <c r="E944" i="3"/>
  <c r="E212" i="3"/>
  <c r="E1165" i="3"/>
  <c r="E1512" i="3"/>
  <c r="E134" i="3"/>
  <c r="E706" i="3"/>
  <c r="E2233" i="3"/>
  <c r="E879" i="3"/>
  <c r="E1133" i="3"/>
  <c r="E1077" i="3"/>
  <c r="E1078" i="3"/>
  <c r="E2592" i="3"/>
  <c r="E2606" i="3"/>
  <c r="E2680" i="3"/>
  <c r="E2665" i="3"/>
  <c r="E2018" i="3"/>
  <c r="E28" i="3"/>
  <c r="E2975" i="3"/>
  <c r="E1747" i="3"/>
  <c r="E2105" i="3"/>
  <c r="E707" i="3"/>
  <c r="E1727" i="3"/>
  <c r="E20" i="3"/>
  <c r="E945" i="3"/>
  <c r="E708" i="3"/>
  <c r="E225" i="3"/>
  <c r="E2891" i="3"/>
  <c r="E247" i="3"/>
  <c r="E946" i="3"/>
  <c r="E709" i="3"/>
  <c r="E2806" i="3"/>
  <c r="E1367" i="3"/>
  <c r="E111" i="3"/>
  <c r="E2005" i="3"/>
  <c r="E1085" i="3"/>
  <c r="E710" i="3"/>
  <c r="E213" i="3"/>
  <c r="E56" i="3"/>
  <c r="E2460" i="3"/>
  <c r="E2431" i="3"/>
  <c r="E1897" i="3"/>
  <c r="E1898" i="3"/>
  <c r="E3041" i="3"/>
  <c r="E404" i="3"/>
  <c r="E2234" i="3"/>
  <c r="E1762" i="3"/>
  <c r="E2135" i="3"/>
  <c r="E2106" i="3"/>
  <c r="E1567" i="3"/>
  <c r="E3009" i="3"/>
  <c r="E2020" i="3"/>
  <c r="E1728" i="3"/>
  <c r="E38" i="3"/>
  <c r="E1597" i="3"/>
  <c r="E364" i="3"/>
  <c r="E2726" i="3"/>
  <c r="E2164" i="3"/>
  <c r="E3144" i="3"/>
  <c r="E1729" i="3"/>
  <c r="E1368" i="3"/>
  <c r="E2958" i="3"/>
  <c r="E2204" i="3"/>
  <c r="E711" i="3"/>
  <c r="E2770" i="3"/>
  <c r="E1547" i="3"/>
  <c r="E191" i="3"/>
  <c r="E1813" i="3"/>
  <c r="E712" i="3"/>
  <c r="E295" i="3"/>
  <c r="E2562" i="3"/>
  <c r="E2780" i="3"/>
  <c r="E2168" i="3"/>
  <c r="E2747" i="3"/>
  <c r="E1369" i="3"/>
  <c r="E713" i="3"/>
  <c r="E2136" i="3"/>
  <c r="E499" i="3"/>
  <c r="E947" i="3"/>
  <c r="E2075" i="3"/>
  <c r="E1555" i="3"/>
  <c r="E3074" i="3"/>
  <c r="E2841" i="3"/>
  <c r="E17" i="3"/>
  <c r="E2892" i="3"/>
  <c r="E948" i="3"/>
  <c r="E949" i="3"/>
  <c r="E2382" i="3"/>
  <c r="E1730" i="3"/>
  <c r="E1037" i="3"/>
  <c r="E2760" i="3"/>
  <c r="E950" i="3"/>
  <c r="E977" i="3"/>
  <c r="E2050" i="3"/>
  <c r="E2107" i="3"/>
  <c r="E1731" i="3"/>
  <c r="E1370" i="3"/>
  <c r="E1371" i="3"/>
  <c r="E1372" i="3"/>
  <c r="E1038" i="3"/>
  <c r="E1373" i="3"/>
  <c r="E1863" i="3"/>
  <c r="E1814" i="3"/>
  <c r="E1864" i="3"/>
  <c r="E1899" i="3"/>
  <c r="E1818" i="3"/>
  <c r="E2169" i="3"/>
  <c r="E2503" i="3"/>
  <c r="E3039" i="3"/>
  <c r="E1104" i="3"/>
  <c r="E2290" i="3"/>
  <c r="E714" i="3"/>
  <c r="E715" i="3"/>
  <c r="E1900" i="3"/>
  <c r="E1039" i="3"/>
  <c r="E2942" i="3"/>
  <c r="E2722" i="3"/>
  <c r="E1815" i="3"/>
  <c r="E2108" i="3"/>
  <c r="E308" i="3"/>
  <c r="E1374" i="3"/>
  <c r="E3135" i="3"/>
  <c r="E1746" i="3"/>
  <c r="E2247" i="3"/>
  <c r="E2137" i="3"/>
  <c r="E1941" i="3"/>
  <c r="E1958" i="3"/>
  <c r="E1923" i="3"/>
  <c r="E67" i="3"/>
  <c r="E329" i="3"/>
  <c r="E2109" i="3"/>
  <c r="E716" i="3"/>
  <c r="E1155" i="3"/>
  <c r="E1200" i="3"/>
  <c r="E1942" i="3"/>
  <c r="E2744" i="3"/>
  <c r="E2138" i="3"/>
  <c r="E192" i="3"/>
  <c r="E193" i="3"/>
  <c r="E1375" i="3"/>
  <c r="E2422" i="3"/>
  <c r="E2723" i="3"/>
  <c r="E3159" i="3"/>
  <c r="E1619" i="3"/>
  <c r="E717" i="3"/>
  <c r="E951" i="3"/>
  <c r="E718" i="3"/>
  <c r="E1040" i="3"/>
  <c r="E952" i="3"/>
  <c r="E500" i="3"/>
  <c r="E1079" i="3"/>
  <c r="E719" i="3"/>
  <c r="E720" i="3"/>
  <c r="E721" i="3"/>
  <c r="E1376" i="3"/>
  <c r="E2190" i="3"/>
  <c r="E1640" i="3"/>
  <c r="E3017" i="3"/>
  <c r="E318" i="3"/>
  <c r="E2598" i="3"/>
  <c r="E2674" i="3"/>
  <c r="E2026" i="3"/>
  <c r="E722" i="3"/>
  <c r="E2630" i="3"/>
  <c r="E2505" i="3"/>
  <c r="E501" i="3"/>
  <c r="E304" i="3"/>
  <c r="E2982" i="3"/>
  <c r="E723" i="3"/>
  <c r="E309" i="3"/>
  <c r="E2970" i="3"/>
  <c r="E1377" i="3"/>
  <c r="E2006" i="3"/>
  <c r="E1177" i="3"/>
  <c r="E724" i="3"/>
  <c r="E725" i="3"/>
  <c r="E136" i="3"/>
  <c r="E2076" i="3"/>
  <c r="E2270" i="3"/>
  <c r="E726" i="3"/>
  <c r="E48" i="3"/>
  <c r="E1816" i="3"/>
  <c r="E953" i="3"/>
  <c r="E70" i="3"/>
  <c r="E2468" i="3"/>
  <c r="E2139" i="3"/>
  <c r="E2002" i="3"/>
  <c r="E3157" i="3"/>
  <c r="E2501" i="3"/>
  <c r="E2362" i="3"/>
  <c r="E2306" i="3"/>
  <c r="E3013" i="3"/>
  <c r="E2848" i="3"/>
  <c r="E727" i="3"/>
  <c r="E954" i="3"/>
  <c r="E3162" i="3"/>
  <c r="E3104" i="3"/>
  <c r="E112" i="3"/>
  <c r="E728" i="3"/>
  <c r="E2363" i="3"/>
  <c r="E2548" i="3"/>
  <c r="E2718" i="3"/>
  <c r="E2140" i="3"/>
  <c r="E2383" i="3"/>
  <c r="E2727" i="3"/>
  <c r="E1751" i="3"/>
  <c r="E1732" i="3"/>
  <c r="E3001" i="3"/>
  <c r="E1901" i="3"/>
  <c r="E1378" i="3"/>
  <c r="E3171" i="3"/>
  <c r="E2364" i="3"/>
  <c r="E3056" i="3"/>
  <c r="E2663" i="3"/>
  <c r="E955" i="3"/>
  <c r="E1902" i="3"/>
  <c r="E2283" i="3"/>
  <c r="E3158" i="3"/>
  <c r="E3179" i="3"/>
  <c r="E1125" i="3"/>
  <c r="E1105" i="3"/>
  <c r="E2549" i="3"/>
  <c r="E2246" i="3"/>
  <c r="E2739" i="3"/>
  <c r="E130" i="3"/>
  <c r="E729" i="3"/>
  <c r="E2019" i="3"/>
  <c r="E1733" i="3"/>
  <c r="E1106" i="3"/>
  <c r="E730" i="3"/>
  <c r="E3176" i="3"/>
  <c r="E1080" i="3"/>
  <c r="E1081" i="3"/>
  <c r="E1865" i="3"/>
  <c r="E2786" i="3"/>
  <c r="E731" i="3"/>
  <c r="E165" i="3"/>
  <c r="E732" i="3"/>
  <c r="E2767" i="3"/>
  <c r="E1982" i="3"/>
  <c r="E2384" i="3"/>
  <c r="E2563" i="3"/>
  <c r="E733" i="3"/>
  <c r="E2599" i="3"/>
  <c r="E2879" i="3"/>
  <c r="E2919" i="3"/>
  <c r="E1866" i="3"/>
  <c r="E734" i="3"/>
  <c r="E956" i="3"/>
  <c r="E248" i="3"/>
  <c r="E957" i="3"/>
  <c r="E2849" i="3"/>
  <c r="E2842" i="3"/>
  <c r="E1943" i="3"/>
  <c r="E2077" i="3"/>
  <c r="E2110" i="3"/>
  <c r="E1126" i="3"/>
  <c r="E2916" i="3"/>
  <c r="E2878" i="3"/>
  <c r="E2938" i="3"/>
  <c r="E735" i="3"/>
  <c r="E144" i="3"/>
  <c r="E1379" i="3"/>
  <c r="E736" i="3"/>
  <c r="E1929" i="3"/>
  <c r="E958" i="3"/>
  <c r="E737" i="3"/>
  <c r="E2025" i="3"/>
  <c r="E1380" i="3"/>
  <c r="E959" i="3"/>
  <c r="E1824" i="3"/>
  <c r="E2901" i="3"/>
  <c r="E738" i="3"/>
  <c r="E960" i="3"/>
  <c r="E3071" i="3"/>
  <c r="E250" i="3"/>
  <c r="E2675" i="3"/>
  <c r="E1041" i="3"/>
  <c r="E1734" i="3"/>
  <c r="E1454" i="3"/>
  <c r="E2709" i="3"/>
  <c r="E739" i="3"/>
  <c r="E2639" i="3"/>
  <c r="E3118" i="3"/>
  <c r="E3177" i="3"/>
  <c r="E961" i="3"/>
  <c r="E877" i="3"/>
  <c r="E2994" i="3"/>
  <c r="E2716" i="3"/>
  <c r="E151" i="3"/>
  <c r="E2476" i="3"/>
  <c r="E315" i="3"/>
  <c r="E362" i="3"/>
  <c r="E1924" i="3"/>
  <c r="E962" i="3"/>
  <c r="E2141" i="3"/>
  <c r="E196" i="3"/>
  <c r="E2015" i="3"/>
  <c r="E319" i="3"/>
  <c r="E332" i="3"/>
  <c r="E1403" i="3"/>
  <c r="E1381" i="3"/>
  <c r="E2952" i="3"/>
  <c r="E1735" i="3"/>
  <c r="E1182" i="3"/>
  <c r="E740" i="3"/>
  <c r="E3040" i="3"/>
  <c r="E2728" i="3"/>
  <c r="E1983" i="3"/>
  <c r="E3052" i="3"/>
  <c r="E3117" i="3"/>
  <c r="E1056" i="3"/>
  <c r="E502" i="3"/>
  <c r="E741" i="3"/>
  <c r="E325" i="3"/>
  <c r="E1867" i="3"/>
  <c r="E290" i="3"/>
  <c r="E246" i="3"/>
  <c r="E2053" i="3"/>
  <c r="E2048" i="3"/>
  <c r="E2631" i="3"/>
  <c r="E963" i="3"/>
  <c r="E964" i="3"/>
  <c r="E1042" i="3"/>
  <c r="E2004" i="3"/>
  <c r="E742" i="3"/>
  <c r="E2817" i="3"/>
  <c r="E1612" i="3"/>
  <c r="E2636" i="3"/>
  <c r="E2738" i="3"/>
  <c r="E2446" i="3"/>
  <c r="E1944" i="3"/>
  <c r="E889" i="3"/>
  <c r="E419" i="3"/>
  <c r="E743" i="3"/>
  <c r="E744" i="3"/>
  <c r="E2146" i="3"/>
  <c r="E1736" i="3"/>
  <c r="E2516" i="3"/>
  <c r="E203" i="3"/>
  <c r="E357" i="3"/>
  <c r="E148" i="3"/>
  <c r="E240" i="3"/>
  <c r="E1489" i="3"/>
  <c r="E1564" i="3"/>
  <c r="E2698" i="3"/>
  <c r="E745" i="3"/>
  <c r="E1043" i="3"/>
  <c r="E2121" i="3"/>
  <c r="E1382" i="3"/>
  <c r="E170" i="3"/>
  <c r="E1044" i="3"/>
  <c r="E2385" i="3"/>
  <c r="E2564" i="3"/>
  <c r="E503" i="3"/>
  <c r="E2188" i="3"/>
  <c r="E1526" i="3"/>
  <c r="E1559" i="3"/>
  <c r="E1166" i="3"/>
  <c r="E1401" i="3"/>
  <c r="E2453" i="3"/>
  <c r="E1593" i="3"/>
  <c r="E1383" i="3"/>
  <c r="E2432" i="3"/>
  <c r="E2777" i="3"/>
  <c r="E2329" i="3"/>
  <c r="E746" i="3"/>
  <c r="E1408" i="3"/>
  <c r="E209" i="3"/>
  <c r="E2650" i="3"/>
  <c r="E1817" i="3"/>
  <c r="E869" i="3"/>
  <c r="E1384" i="3"/>
  <c r="E2896" i="3"/>
  <c r="E1737" i="3"/>
  <c r="E1045" i="3"/>
  <c r="E747" i="3"/>
  <c r="E3137" i="3"/>
  <c r="E2941" i="3"/>
  <c r="E1152" i="3"/>
  <c r="E870" i="3"/>
  <c r="E363" i="3"/>
  <c r="E113" i="3"/>
  <c r="E2740" i="3"/>
  <c r="E1160" i="3"/>
  <c r="E2628" i="3"/>
  <c r="E1959" i="3"/>
  <c r="E748" i="3"/>
  <c r="E1945" i="3"/>
  <c r="E2469" i="3"/>
  <c r="E2433" i="3"/>
  <c r="E3035" i="3"/>
  <c r="E2790" i="3"/>
  <c r="E1127" i="3"/>
  <c r="E2667" i="3"/>
  <c r="E504" i="3"/>
  <c r="E2492" i="3"/>
  <c r="E2235" i="3"/>
  <c r="E2652" i="3"/>
  <c r="E860" i="3"/>
  <c r="E3075" i="3"/>
  <c r="E1961" i="3"/>
  <c r="E2887" i="3"/>
  <c r="E405" i="3"/>
  <c r="E2289" i="3"/>
  <c r="E1107" i="3"/>
  <c r="E1455" i="3"/>
  <c r="E149" i="3"/>
  <c r="E14" i="3"/>
  <c r="E43" i="3"/>
  <c r="E1538" i="3"/>
  <c r="E2337" i="3"/>
  <c r="E2421" i="3"/>
  <c r="E2399" i="3"/>
  <c r="E2621" i="3"/>
  <c r="E3069" i="3"/>
  <c r="E2766" i="3"/>
  <c r="E361" i="3"/>
  <c r="E749" i="3"/>
  <c r="E965" i="3"/>
  <c r="E2644" i="3"/>
  <c r="E344" i="3"/>
  <c r="E265" i="3"/>
  <c r="E3134" i="3"/>
  <c r="E3066" i="3"/>
  <c r="E2056" i="3"/>
  <c r="E296" i="3"/>
  <c r="E1584" i="3"/>
  <c r="E2205" i="3"/>
  <c r="E1385" i="3"/>
  <c r="E1456" i="3"/>
  <c r="E194" i="3"/>
  <c r="E1457" i="3"/>
  <c r="E750" i="3"/>
  <c r="E1960" i="3"/>
  <c r="E751" i="3"/>
  <c r="E2795" i="3"/>
  <c r="E1946" i="3"/>
  <c r="E1190" i="3"/>
  <c r="E2215" i="3"/>
  <c r="E966" i="3"/>
  <c r="E114" i="3"/>
  <c r="E2882" i="3"/>
  <c r="E1458" i="3"/>
  <c r="E195" i="3"/>
  <c r="E1386" i="3"/>
  <c r="E1392" i="3"/>
  <c r="E1825" i="3"/>
  <c r="E420" i="3"/>
  <c r="E3064" i="3"/>
  <c r="E2794" i="3"/>
  <c r="E3036" i="3"/>
  <c r="E2888" i="3"/>
  <c r="E1598" i="3"/>
  <c r="E2702" i="3"/>
  <c r="E2224" i="3"/>
  <c r="E398" i="3"/>
  <c r="E386" i="3"/>
  <c r="E387" i="3"/>
  <c r="E752" i="3"/>
  <c r="E753" i="3"/>
  <c r="E1387" i="3"/>
  <c r="E754" i="3"/>
  <c r="E388" i="3"/>
  <c r="E755" i="3"/>
  <c r="E393" i="3"/>
  <c r="E389" i="3"/>
  <c r="E756" i="3"/>
  <c r="E2550" i="3"/>
  <c r="E358" i="3"/>
  <c r="E757" i="3"/>
  <c r="E967" i="3"/>
  <c r="E1082" i="3"/>
  <c r="E1046" i="3"/>
  <c r="E968" i="3"/>
  <c r="E1738" i="3"/>
  <c r="E758" i="3"/>
  <c r="E759" i="3"/>
  <c r="E2165" i="3"/>
  <c r="E87" i="3"/>
  <c r="E115" i="3"/>
  <c r="E760" i="3"/>
  <c r="E1739" i="3"/>
  <c r="E761" i="3"/>
  <c r="E1740" i="3"/>
  <c r="E762" i="3"/>
  <c r="E505" i="3"/>
  <c r="E1087" i="3"/>
  <c r="E890" i="3"/>
  <c r="E2308" i="3"/>
  <c r="E1930" i="3"/>
  <c r="E390" i="3"/>
  <c r="E391" i="3"/>
  <c r="E763" i="3"/>
  <c r="E2551" i="3"/>
  <c r="E2111" i="3"/>
  <c r="E2573" i="3"/>
  <c r="E764" i="3"/>
  <c r="E765" i="3"/>
  <c r="E766" i="3"/>
  <c r="E767" i="3"/>
  <c r="E1047" i="3"/>
  <c r="E2078" i="3"/>
  <c r="E891" i="3"/>
  <c r="E768" i="3"/>
  <c r="E769" i="3"/>
  <c r="E770" i="3"/>
  <c r="E771" i="3"/>
  <c r="E772" i="3"/>
  <c r="E773" i="3"/>
  <c r="E1876" i="3"/>
  <c r="E506" i="3"/>
  <c r="E1741" i="3"/>
  <c r="E774" i="3"/>
  <c r="E1742" i="3"/>
  <c r="E1108" i="3"/>
  <c r="E1048" i="3"/>
  <c r="E1903" i="3"/>
  <c r="E969" i="3"/>
  <c r="E775" i="3"/>
  <c r="E2112" i="3"/>
  <c r="E1153" i="3"/>
  <c r="E1868" i="3"/>
  <c r="E2222" i="3"/>
  <c r="E970" i="3"/>
  <c r="E776" i="3"/>
  <c r="E1049" i="3"/>
  <c r="E777" i="3"/>
  <c r="E778" i="3"/>
  <c r="E779" i="3"/>
  <c r="E780" i="3"/>
  <c r="E781" i="3"/>
  <c r="E782" i="3"/>
  <c r="E783" i="3"/>
  <c r="E1050" i="3"/>
  <c r="E507" i="3"/>
  <c r="E1768" i="3"/>
  <c r="E152" i="3"/>
  <c r="E892" i="3"/>
  <c r="E397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1743" i="3"/>
  <c r="E796" i="3"/>
  <c r="E797" i="3"/>
  <c r="E798" i="3"/>
  <c r="E799" i="3"/>
  <c r="E800" i="3"/>
  <c r="E801" i="3"/>
  <c r="E802" i="3"/>
  <c r="E803" i="3"/>
  <c r="E804" i="3"/>
  <c r="E805" i="3"/>
  <c r="E806" i="3"/>
  <c r="E1641" i="3"/>
  <c r="E1642" i="3"/>
  <c r="E116" i="3"/>
  <c r="E2922" i="3"/>
  <c r="E508" i="3"/>
  <c r="E807" i="3"/>
  <c r="E808" i="3"/>
  <c r="E809" i="3"/>
  <c r="E810" i="3"/>
  <c r="E811" i="3"/>
  <c r="E812" i="3"/>
  <c r="E813" i="3"/>
  <c r="E814" i="3"/>
  <c r="E117" i="3"/>
  <c r="E815" i="3"/>
  <c r="E816" i="3"/>
  <c r="E817" i="3"/>
  <c r="E818" i="3"/>
  <c r="E819" i="3"/>
  <c r="E820" i="3"/>
  <c r="E821" i="3"/>
  <c r="E118" i="3"/>
  <c r="E822" i="3"/>
  <c r="E823" i="3"/>
  <c r="E824" i="3"/>
  <c r="E119" i="3"/>
  <c r="E88" i="3"/>
  <c r="E1388" i="3"/>
  <c r="E1389" i="3"/>
  <c r="E2079" i="3"/>
  <c r="E825" i="3"/>
  <c r="E826" i="3"/>
  <c r="E827" i="3"/>
  <c r="E828" i="3"/>
  <c r="E829" i="3"/>
  <c r="E830" i="3"/>
  <c r="E120" i="3"/>
  <c r="E831" i="3"/>
  <c r="E832" i="3"/>
  <c r="E833" i="3"/>
  <c r="E834" i="3"/>
  <c r="E835" i="3"/>
  <c r="E836" i="3"/>
  <c r="E2840" i="3"/>
  <c r="E837" i="3"/>
  <c r="E838" i="3"/>
  <c r="E1744" i="3"/>
  <c r="E2733" i="3"/>
  <c r="E839" i="3"/>
  <c r="E840" i="3"/>
  <c r="E49" i="3"/>
  <c r="E327" i="3"/>
  <c r="E2147" i="3"/>
  <c r="E50" i="3"/>
  <c r="E2216" i="3"/>
  <c r="E841" i="3"/>
  <c r="E842" i="3"/>
  <c r="E1109" i="3"/>
  <c r="E843" i="3"/>
  <c r="E1907" i="3"/>
  <c r="E844" i="3"/>
  <c r="E845" i="3"/>
  <c r="E971" i="3"/>
  <c r="E846" i="3"/>
  <c r="E847" i="3"/>
  <c r="E2148" i="3"/>
  <c r="E848" i="3"/>
  <c r="E849" i="3"/>
  <c r="E1083" i="3"/>
  <c r="E421" i="3"/>
  <c r="E392" i="3"/>
  <c r="E1643" i="3"/>
  <c r="E1769" i="3"/>
  <c r="E509" i="3"/>
  <c r="E850" i="3"/>
  <c r="E851" i="3"/>
  <c r="E2113" i="3"/>
  <c r="E510" i="3"/>
  <c r="O1282" i="2" l="1"/>
  <c r="N2849" i="2"/>
  <c r="N2266" i="2"/>
  <c r="N2847" i="2"/>
  <c r="N1846" i="2"/>
  <c r="O2848" i="2"/>
  <c r="N1842" i="2"/>
  <c r="N3336" i="2"/>
  <c r="N2846" i="2"/>
  <c r="N2929" i="2"/>
  <c r="N2928" i="2"/>
  <c r="N3383" i="2"/>
  <c r="N4223" i="2"/>
  <c r="N1833" i="2"/>
  <c r="N2262" i="2"/>
  <c r="N1848" i="2"/>
  <c r="O2849" i="2"/>
  <c r="O2266" i="2"/>
  <c r="O2847" i="2"/>
  <c r="O1846" i="2"/>
  <c r="O1844" i="2"/>
  <c r="O1842" i="2"/>
  <c r="O1840" i="2"/>
  <c r="O3816" i="2"/>
  <c r="O1530" i="2"/>
  <c r="O3336" i="2"/>
  <c r="O2059" i="2"/>
  <c r="O2846" i="2"/>
  <c r="O532" i="2"/>
  <c r="O2058" i="2"/>
  <c r="O2057" i="2"/>
  <c r="O2929" i="2"/>
  <c r="O1837" i="2"/>
  <c r="O1835" i="2"/>
  <c r="O2928" i="2"/>
  <c r="O2054" i="2"/>
  <c r="O3383" i="2"/>
  <c r="O2927" i="2"/>
  <c r="O4223" i="2"/>
  <c r="O2926" i="2"/>
  <c r="O1833" i="2"/>
  <c r="O4910" i="2"/>
  <c r="O1831" i="2"/>
  <c r="O886" i="2"/>
  <c r="O884" i="2"/>
  <c r="O1527" i="2"/>
  <c r="O1525" i="2"/>
  <c r="O1281" i="2"/>
  <c r="O1830" i="2"/>
  <c r="O2262" i="2"/>
  <c r="O203" i="2"/>
  <c r="O1826" i="2"/>
  <c r="O1824" i="2"/>
  <c r="O1822" i="2"/>
  <c r="O2740" i="2"/>
  <c r="O1820" i="2"/>
  <c r="O1818" i="2"/>
  <c r="O1816" i="2"/>
  <c r="O201" i="2"/>
  <c r="O1814" i="2"/>
  <c r="O1812" i="2"/>
  <c r="O1811" i="2"/>
  <c r="O1810" i="2"/>
  <c r="O200" i="2"/>
  <c r="O198" i="2"/>
  <c r="O1807" i="2"/>
  <c r="O1805" i="2"/>
  <c r="O1803" i="2"/>
  <c r="O1801" i="2"/>
  <c r="O1799" i="2"/>
  <c r="O1797" i="2"/>
  <c r="O1795" i="2"/>
  <c r="O1793" i="2"/>
  <c r="O1791" i="2"/>
  <c r="O1789" i="2"/>
  <c r="O1787" i="2"/>
  <c r="O1786" i="2"/>
  <c r="O1523" i="2"/>
  <c r="O2260" i="2"/>
  <c r="O2050" i="2"/>
  <c r="O2049" i="2"/>
  <c r="O2047" i="2"/>
  <c r="O1521" i="2"/>
  <c r="O1280" i="2"/>
  <c r="O2046" i="2"/>
  <c r="O2045" i="2"/>
  <c r="O3382" i="2"/>
  <c r="O2844" i="2"/>
  <c r="O2258" i="2"/>
  <c r="O2043" i="2"/>
  <c r="O1517" i="2"/>
  <c r="O2843" i="2"/>
  <c r="O2042" i="2"/>
  <c r="O2256" i="2"/>
  <c r="O1783" i="2"/>
  <c r="O1516" i="2"/>
  <c r="O2255" i="2"/>
  <c r="O1781" i="2"/>
  <c r="O1779" i="2"/>
  <c r="O1277" i="2"/>
  <c r="O1276" i="2"/>
  <c r="O2254" i="2"/>
  <c r="O2252" i="2"/>
  <c r="O2250" i="2"/>
  <c r="O2248" i="2"/>
  <c r="O2039" i="2"/>
  <c r="O2037" i="2"/>
  <c r="O2035" i="2"/>
  <c r="O2246" i="2"/>
  <c r="O2245" i="2"/>
  <c r="O2980" i="2"/>
  <c r="O3528" i="2"/>
  <c r="O1778" i="2"/>
  <c r="O3416" i="2"/>
  <c r="O3752" i="2"/>
  <c r="O1513" i="2"/>
  <c r="O1777" i="2"/>
  <c r="O4215" i="2"/>
  <c r="O4583" i="2"/>
  <c r="O3381" i="2"/>
  <c r="O3776" i="2"/>
  <c r="O1773" i="2"/>
  <c r="O1772" i="2"/>
  <c r="O2839" i="2"/>
  <c r="O1511" i="2"/>
  <c r="O1769" i="2"/>
  <c r="O2031" i="2"/>
  <c r="O2244" i="2"/>
  <c r="O2030" i="2"/>
  <c r="O2922" i="2"/>
  <c r="O2029" i="2"/>
  <c r="O881" i="2"/>
  <c r="O879" i="2"/>
  <c r="O4067" i="2"/>
  <c r="O2242" i="2"/>
  <c r="O2647" i="2"/>
  <c r="O2239" i="2"/>
  <c r="O2979" i="2"/>
  <c r="O2028" i="2"/>
  <c r="O1767" i="2"/>
  <c r="O3380" i="2"/>
  <c r="O3379" i="2"/>
  <c r="O1765" i="2"/>
  <c r="O1764" i="2"/>
  <c r="O2026" i="2"/>
  <c r="O1762" i="2"/>
  <c r="O2025" i="2"/>
  <c r="O2024" i="2"/>
  <c r="O2921" i="2"/>
  <c r="O2836" i="2"/>
  <c r="O458" i="2"/>
  <c r="O2236" i="2"/>
  <c r="O2835" i="2"/>
  <c r="O1760" i="2"/>
  <c r="O196" i="2"/>
  <c r="O1509" i="2"/>
  <c r="O1507" i="2"/>
  <c r="O2834" i="2"/>
  <c r="O3334" i="2"/>
  <c r="O1505" i="2"/>
  <c r="O195" i="2"/>
  <c r="O1756" i="2"/>
  <c r="O394" i="2"/>
  <c r="O3525" i="2"/>
  <c r="O1504" i="2"/>
  <c r="O1753" i="2"/>
  <c r="O1751" i="2"/>
  <c r="O1749" i="2"/>
  <c r="O1747" i="2"/>
  <c r="O1503" i="2"/>
  <c r="O3524" i="2"/>
  <c r="O2737" i="2"/>
  <c r="O2735" i="2"/>
  <c r="O2733" i="2"/>
  <c r="O2645" i="2"/>
  <c r="O2022" i="2"/>
  <c r="O2235" i="2"/>
  <c r="O3523" i="2"/>
  <c r="O1079" i="2"/>
  <c r="O2978" i="2"/>
  <c r="O393" i="2"/>
  <c r="O2019" i="2"/>
  <c r="O2232" i="2"/>
  <c r="O2231" i="2"/>
  <c r="O2229" i="2"/>
  <c r="O1742" i="2"/>
  <c r="O2018" i="2"/>
  <c r="O4247" i="2"/>
  <c r="O1502" i="2"/>
  <c r="O1273" i="2"/>
  <c r="O1501" i="2"/>
  <c r="O1272" i="2"/>
  <c r="O4542" i="2"/>
  <c r="O3928" i="2"/>
  <c r="O747" i="2"/>
  <c r="O3815" i="2"/>
  <c r="O2228" i="2"/>
  <c r="O615" i="2"/>
  <c r="O4252" i="2"/>
  <c r="O1498" i="2"/>
  <c r="O3876" i="2"/>
  <c r="O3927" i="2"/>
  <c r="O668" i="2"/>
  <c r="O3987" i="2"/>
  <c r="O667" i="2"/>
  <c r="O1076" i="2"/>
  <c r="O1497" i="2"/>
  <c r="O666" i="2"/>
  <c r="O520" i="2"/>
  <c r="O743" i="2"/>
  <c r="O280" i="2"/>
  <c r="O2017" i="2"/>
  <c r="O1075" i="2"/>
  <c r="O435" i="2"/>
  <c r="O4737" i="2"/>
  <c r="O252" i="2"/>
  <c r="O298" i="2"/>
  <c r="O322" i="2"/>
  <c r="O1741" i="2"/>
  <c r="O2344" i="2"/>
  <c r="O4604" i="2"/>
  <c r="O4443" i="2"/>
  <c r="O2470" i="2"/>
  <c r="O4242" i="2"/>
  <c r="O3199" i="2"/>
  <c r="O3926" i="2"/>
  <c r="O3885" i="2"/>
  <c r="O4779" i="2"/>
  <c r="O3594" i="2"/>
  <c r="O154" i="2"/>
  <c r="O3985" i="2"/>
  <c r="O1269" i="2"/>
  <c r="O2469" i="2"/>
  <c r="O875" i="2"/>
  <c r="O4921" i="2"/>
  <c r="O3522" i="2"/>
  <c r="O2015" i="2"/>
  <c r="O2013" i="2"/>
  <c r="O537" i="2"/>
  <c r="O741" i="2"/>
  <c r="O2545" i="2"/>
  <c r="O2012" i="2"/>
  <c r="O4248" i="2"/>
  <c r="O873" i="2"/>
  <c r="O3775" i="2"/>
  <c r="O567" i="2"/>
  <c r="O4326" i="2"/>
  <c r="O194" i="2"/>
  <c r="O4943" i="2"/>
  <c r="O2833" i="2"/>
  <c r="O2919" i="2"/>
  <c r="O4505" i="2"/>
  <c r="O3377" i="2"/>
  <c r="O3901" i="2"/>
  <c r="O3751" i="2"/>
  <c r="O2226" i="2"/>
  <c r="O4551" i="2"/>
  <c r="O1496" i="2"/>
  <c r="O192" i="2"/>
  <c r="O1070" i="2"/>
  <c r="O124" i="2"/>
  <c r="O3900" i="2"/>
  <c r="O1738" i="2"/>
  <c r="O4707" i="2"/>
  <c r="O4835" i="2"/>
  <c r="O363" i="2"/>
  <c r="O152" i="2"/>
  <c r="O3710" i="2"/>
  <c r="O4570" i="2"/>
  <c r="O4913" i="2"/>
  <c r="O2642" i="2"/>
  <c r="O4804" i="2"/>
  <c r="O362" i="2"/>
  <c r="O4959" i="2"/>
  <c r="O1737" i="2"/>
  <c r="O3241" i="2"/>
  <c r="O432" i="2"/>
  <c r="O4073" i="2"/>
  <c r="O3924" i="2"/>
  <c r="O4402" i="2"/>
  <c r="O4747" i="2"/>
  <c r="O4354" i="2"/>
  <c r="O123" i="2"/>
  <c r="O1266" i="2"/>
  <c r="O4416" i="2"/>
  <c r="O3198" i="2"/>
  <c r="O870" i="2"/>
  <c r="O1494" i="2"/>
  <c r="O349" i="2"/>
  <c r="O2731" i="2"/>
  <c r="O3051" i="2"/>
  <c r="O2974" i="2"/>
  <c r="O3155" i="2"/>
  <c r="O869" i="2"/>
  <c r="O2338" i="2"/>
  <c r="O3438" i="2"/>
  <c r="O4470" i="2"/>
  <c r="O98" i="2"/>
  <c r="O2389" i="2"/>
  <c r="O333" i="2"/>
  <c r="O3828" i="2"/>
  <c r="O3814" i="2"/>
  <c r="O4861" i="2"/>
  <c r="O3982" i="2"/>
  <c r="O4754" i="2"/>
  <c r="O2831" i="2"/>
  <c r="O4914" i="2"/>
  <c r="O4942" i="2"/>
  <c r="O4652" i="2"/>
  <c r="O2640" i="2"/>
  <c r="O2830" i="2"/>
  <c r="O2542" i="2"/>
  <c r="O1736" i="2"/>
  <c r="O614" i="2"/>
  <c r="O1069" i="2"/>
  <c r="O5186" i="2"/>
  <c r="O460" i="2"/>
  <c r="O2541" i="2"/>
  <c r="O179" i="2"/>
  <c r="O4860" i="2"/>
  <c r="O1487" i="2"/>
  <c r="O2008" i="2"/>
  <c r="O737" i="2"/>
  <c r="O4706" i="2"/>
  <c r="O4428" i="2"/>
  <c r="O5049" i="2"/>
  <c r="O736" i="2"/>
  <c r="O313" i="2"/>
  <c r="O4674" i="2"/>
  <c r="O258" i="2"/>
  <c r="O2274" i="2"/>
  <c r="O5041" i="2"/>
  <c r="O508" i="2"/>
  <c r="O1486" i="2"/>
  <c r="O868" i="2"/>
  <c r="O566" i="2"/>
  <c r="O564" i="2"/>
  <c r="O5167" i="2"/>
  <c r="O3981" i="2"/>
  <c r="O2007" i="2"/>
  <c r="O2223" i="2"/>
  <c r="O89" i="2"/>
  <c r="O2972" i="2"/>
  <c r="O4442" i="2"/>
  <c r="O2005" i="2"/>
  <c r="O4894" i="2"/>
  <c r="O3428" i="2"/>
  <c r="O1733" i="2"/>
  <c r="O865" i="2"/>
  <c r="O3287" i="2"/>
  <c r="O1068" i="2"/>
  <c r="O3129" i="2"/>
  <c r="O1732" i="2"/>
  <c r="O1067" i="2"/>
  <c r="O864" i="2"/>
  <c r="O2728" i="2"/>
  <c r="O4092" i="2"/>
  <c r="O5001" i="2"/>
  <c r="O1731" i="2"/>
  <c r="O2727" i="2"/>
  <c r="O3957" i="2"/>
  <c r="O2971" i="2"/>
  <c r="O1730" i="2"/>
  <c r="O2726" i="2"/>
  <c r="O5090" i="2"/>
  <c r="O4055" i="2"/>
  <c r="O541" i="2"/>
  <c r="O3456" i="2"/>
  <c r="O4550" i="2"/>
  <c r="O3709" i="2"/>
  <c r="O3857" i="2"/>
  <c r="O3979" i="2"/>
  <c r="O4659" i="2"/>
  <c r="O2002" i="2"/>
  <c r="O4183" i="2"/>
  <c r="O2916" i="2"/>
  <c r="O3839" i="2"/>
  <c r="O1484" i="2"/>
  <c r="O1259" i="2"/>
  <c r="O4832" i="2"/>
  <c r="O2222" i="2"/>
  <c r="O3708" i="2"/>
  <c r="O2221" i="2"/>
  <c r="O2638" i="2"/>
  <c r="O3239" i="2"/>
  <c r="O3750" i="2"/>
  <c r="O5141" i="2"/>
  <c r="O3238" i="2"/>
  <c r="O4794" i="2"/>
  <c r="O2540" i="2"/>
  <c r="O3669" i="2"/>
  <c r="O4019" i="2"/>
  <c r="O1064" i="2"/>
  <c r="O5025" i="2"/>
  <c r="O2219" i="2"/>
  <c r="O4643" i="2"/>
  <c r="O3373" i="2"/>
  <c r="O4088" i="2"/>
  <c r="O5136" i="2"/>
  <c r="O3372" i="2"/>
  <c r="O735" i="2"/>
  <c r="O284" i="2"/>
  <c r="O4476" i="2"/>
  <c r="O2915" i="2"/>
  <c r="O4182" i="2"/>
  <c r="O1258" i="2"/>
  <c r="O1257" i="2"/>
  <c r="O3747" i="2"/>
  <c r="O5191" i="2"/>
  <c r="O1724" i="2"/>
  <c r="O4093" i="2"/>
  <c r="O5071" i="2"/>
  <c r="O4017" i="2"/>
  <c r="O5135" i="2"/>
  <c r="O2539" i="2"/>
  <c r="O1062" i="2"/>
  <c r="O1480" i="2"/>
  <c r="O611" i="2"/>
  <c r="O1254" i="2"/>
  <c r="O4642" i="2"/>
  <c r="O734" i="2"/>
  <c r="O663" i="2"/>
  <c r="O390" i="2"/>
  <c r="O3667" i="2"/>
  <c r="O2828" i="2"/>
  <c r="O2826" i="2"/>
  <c r="O859" i="2"/>
  <c r="O5160" i="2"/>
  <c r="O4886" i="2"/>
  <c r="O3331" i="2"/>
  <c r="O4661" i="2"/>
  <c r="O4015" i="2"/>
  <c r="O1061" i="2"/>
  <c r="O4427" i="2"/>
  <c r="O2722" i="2"/>
  <c r="O79" i="2"/>
  <c r="O1722" i="2"/>
  <c r="O4230" i="2"/>
  <c r="O3861" i="2"/>
  <c r="O4769" i="2"/>
  <c r="O3411" i="2"/>
  <c r="O3460" i="2"/>
  <c r="O283" i="2"/>
  <c r="O1721" i="2"/>
  <c r="O4649" i="2"/>
  <c r="O1718" i="2"/>
  <c r="O1717" i="2"/>
  <c r="O3371" i="2"/>
  <c r="O191" i="2"/>
  <c r="O1999" i="2"/>
  <c r="O176" i="2"/>
  <c r="O1998" i="2"/>
  <c r="O2218" i="2"/>
  <c r="O3427" i="2"/>
  <c r="O1477" i="2"/>
  <c r="O2637" i="2"/>
  <c r="O4325" i="2"/>
  <c r="O3410" i="2"/>
  <c r="O3821" i="2"/>
  <c r="O1059" i="2"/>
  <c r="O609" i="2"/>
  <c r="O4885" i="2"/>
  <c r="O1714" i="2"/>
  <c r="O3954" i="2"/>
  <c r="O3706" i="2"/>
  <c r="O1476" i="2"/>
  <c r="O3617" i="2"/>
  <c r="O2467" i="2"/>
  <c r="O4162" i="2"/>
  <c r="O3922" i="2"/>
  <c r="O2466" i="2"/>
  <c r="O528" i="2"/>
  <c r="O40" i="2"/>
  <c r="O5073" i="2"/>
  <c r="O3666" i="2"/>
  <c r="O4656" i="2"/>
  <c r="O3286" i="2"/>
  <c r="O1058" i="2"/>
  <c r="O4937" i="2"/>
  <c r="O2536" i="2"/>
  <c r="O3197" i="2"/>
  <c r="O4941" i="2"/>
  <c r="O3746" i="2"/>
  <c r="O5087" i="2"/>
  <c r="O2269" i="2"/>
  <c r="O1475" i="2"/>
  <c r="O662" i="2"/>
  <c r="O2635" i="2"/>
  <c r="O2217" i="2"/>
  <c r="O4396" i="2"/>
  <c r="O2298" i="2"/>
  <c r="O5040" i="2"/>
  <c r="O2634" i="2"/>
  <c r="O1996" i="2"/>
  <c r="O1250" i="2"/>
  <c r="O4761" i="2"/>
  <c r="O4484" i="2"/>
  <c r="O1712" i="2"/>
  <c r="O1711" i="2"/>
  <c r="O1249" i="2"/>
  <c r="O4635" i="2"/>
  <c r="O4382" i="2"/>
  <c r="O856" i="2"/>
  <c r="O4278" i="2"/>
  <c r="O1247" i="2"/>
  <c r="O1710" i="2"/>
  <c r="O1471" i="2"/>
  <c r="O1470" i="2"/>
  <c r="O1469" i="2"/>
  <c r="O403" i="2"/>
  <c r="O855" i="2"/>
  <c r="O1468" i="2"/>
  <c r="O492" i="2"/>
  <c r="O4151" i="2"/>
  <c r="O4385" i="2"/>
  <c r="O311" i="2"/>
  <c r="O4935" i="2"/>
  <c r="O4469" i="2"/>
  <c r="O426" i="2"/>
  <c r="O5048" i="2"/>
  <c r="O373" i="2"/>
  <c r="O2632" i="2"/>
  <c r="O4457" i="2"/>
  <c r="O3094" i="2"/>
  <c r="O1467" i="2"/>
  <c r="O1243" i="2"/>
  <c r="O5193" i="2"/>
  <c r="O4939" i="2"/>
  <c r="O93" i="2"/>
  <c r="O453" i="2"/>
  <c r="O1995" i="2"/>
  <c r="O5093" i="2"/>
  <c r="O3194" i="2"/>
  <c r="O3864" i="2"/>
  <c r="O317" i="2"/>
  <c r="O135" i="2"/>
  <c r="O1241" i="2"/>
  <c r="O4129" i="2"/>
  <c r="O4879" i="2"/>
  <c r="O1466" i="2"/>
  <c r="O1707" i="2"/>
  <c r="O1706" i="2"/>
  <c r="O4012" i="2"/>
  <c r="O2631" i="2"/>
  <c r="O357" i="2"/>
  <c r="O1704" i="2"/>
  <c r="O4850" i="2"/>
  <c r="O3426" i="2"/>
  <c r="O5108" i="2"/>
  <c r="O4263" i="2"/>
  <c r="O3616" i="2"/>
  <c r="O3236" i="2"/>
  <c r="O3235" i="2"/>
  <c r="O1239" i="2"/>
  <c r="O4100" i="2"/>
  <c r="O2216" i="2"/>
  <c r="O304" i="2"/>
  <c r="O3193" i="2"/>
  <c r="O1238" i="2"/>
  <c r="O2464" i="2"/>
  <c r="O2293" i="2"/>
  <c r="O4624" i="2"/>
  <c r="O1236" i="2"/>
  <c r="O2285" i="2"/>
  <c r="O661" i="2"/>
  <c r="O4011" i="2"/>
  <c r="O3282" i="2"/>
  <c r="O2463" i="2"/>
  <c r="O853" i="2"/>
  <c r="O562" i="2"/>
  <c r="O3592" i="2"/>
  <c r="O733" i="2"/>
  <c r="O496" i="2"/>
  <c r="O109" i="2"/>
  <c r="O852" i="2"/>
  <c r="O3034" i="2"/>
  <c r="O660" i="2"/>
  <c r="O4075" i="2"/>
  <c r="O4117" i="2"/>
  <c r="O561" i="2"/>
  <c r="O2532" i="2"/>
  <c r="O73" i="2"/>
  <c r="O4395" i="2"/>
  <c r="O1462" i="2"/>
  <c r="O851" i="2"/>
  <c r="O4917" i="2"/>
  <c r="O1051" i="2"/>
  <c r="O3543" i="2"/>
  <c r="O2629" i="2"/>
  <c r="O4260" i="2"/>
  <c r="O2718" i="2"/>
  <c r="O3899" i="2"/>
  <c r="O3884" i="2"/>
  <c r="O3825" i="2"/>
  <c r="O4677" i="2"/>
  <c r="N1840" i="2"/>
  <c r="N2059" i="2"/>
  <c r="N2057" i="2"/>
  <c r="N1835" i="2"/>
  <c r="N2054" i="2"/>
  <c r="N2927" i="2"/>
  <c r="N2926" i="2"/>
  <c r="N4910" i="2"/>
  <c r="N1831" i="2"/>
  <c r="N886" i="2"/>
  <c r="N1527" i="2"/>
  <c r="N1525" i="2"/>
  <c r="N1281" i="2"/>
  <c r="N203" i="2"/>
  <c r="N1826" i="2"/>
  <c r="N1824" i="2"/>
  <c r="N1822" i="2"/>
  <c r="N2740" i="2"/>
  <c r="N1820" i="2"/>
  <c r="N1818" i="2"/>
  <c r="N1816" i="2"/>
  <c r="N201" i="2"/>
  <c r="N1814" i="2"/>
  <c r="N1812" i="2"/>
  <c r="N1811" i="2"/>
  <c r="N1810" i="2"/>
  <c r="N200" i="2"/>
  <c r="N198" i="2"/>
  <c r="N1807" i="2"/>
  <c r="N1805" i="2"/>
  <c r="N1803" i="2"/>
  <c r="N1801" i="2"/>
  <c r="N1799" i="2"/>
  <c r="N1797" i="2"/>
  <c r="N1795" i="2"/>
  <c r="N1793" i="2"/>
  <c r="N1791" i="2"/>
  <c r="N1789" i="2"/>
  <c r="N1787" i="2"/>
  <c r="N1786" i="2"/>
  <c r="N1523" i="2"/>
  <c r="N2260" i="2"/>
  <c r="N2050" i="2"/>
  <c r="N2049" i="2"/>
  <c r="N2047" i="2"/>
  <c r="N1521" i="2"/>
  <c r="N1280" i="2"/>
  <c r="N2046" i="2"/>
  <c r="N2045" i="2"/>
  <c r="N3382" i="2"/>
  <c r="N2844" i="2"/>
  <c r="N2258" i="2"/>
  <c r="N2043" i="2"/>
  <c r="N1517" i="2"/>
  <c r="N2843" i="2"/>
  <c r="N2042" i="2"/>
  <c r="N2256" i="2"/>
  <c r="N1783" i="2"/>
  <c r="N1516" i="2"/>
  <c r="N2255" i="2"/>
  <c r="N1781" i="2"/>
  <c r="N1779" i="2"/>
  <c r="N1277" i="2"/>
  <c r="N1276" i="2"/>
  <c r="N2254" i="2"/>
  <c r="N2252" i="2"/>
  <c r="N2250" i="2"/>
  <c r="N2248" i="2"/>
  <c r="N2039" i="2"/>
  <c r="N2037" i="2"/>
  <c r="N2035" i="2"/>
  <c r="N2246" i="2"/>
  <c r="N2245" i="2"/>
  <c r="N2980" i="2"/>
  <c r="N3528" i="2"/>
  <c r="N1778" i="2"/>
  <c r="N3416" i="2"/>
  <c r="N3752" i="2"/>
  <c r="N1513" i="2"/>
  <c r="N1777" i="2"/>
  <c r="N4215" i="2"/>
  <c r="N4583" i="2"/>
  <c r="N3381" i="2"/>
  <c r="N3776" i="2"/>
  <c r="N1773" i="2"/>
  <c r="N1772" i="2"/>
  <c r="N2839" i="2"/>
  <c r="N1511" i="2"/>
  <c r="N1769" i="2"/>
  <c r="N2031" i="2"/>
  <c r="N2244" i="2"/>
  <c r="N2030" i="2"/>
  <c r="N2922" i="2"/>
  <c r="N2029" i="2"/>
  <c r="N881" i="2"/>
  <c r="N879" i="2"/>
  <c r="N4067" i="2"/>
  <c r="N2242" i="2"/>
  <c r="N2647" i="2"/>
  <c r="N2239" i="2"/>
  <c r="N2979" i="2"/>
  <c r="N2028" i="2"/>
  <c r="N1767" i="2"/>
  <c r="N3380" i="2"/>
  <c r="N3379" i="2"/>
  <c r="N1765" i="2"/>
  <c r="N1764" i="2"/>
  <c r="N2026" i="2"/>
  <c r="N1762" i="2"/>
  <c r="N2025" i="2"/>
  <c r="N2024" i="2"/>
  <c r="N2921" i="2"/>
  <c r="N2836" i="2"/>
  <c r="N458" i="2"/>
  <c r="N2236" i="2"/>
  <c r="N2835" i="2"/>
  <c r="N1760" i="2"/>
  <c r="N196" i="2"/>
  <c r="N1509" i="2"/>
  <c r="N1507" i="2"/>
  <c r="N2834" i="2"/>
  <c r="N3334" i="2"/>
  <c r="N1505" i="2"/>
  <c r="N195" i="2"/>
  <c r="N1756" i="2"/>
  <c r="N394" i="2"/>
  <c r="N3525" i="2"/>
  <c r="N1504" i="2"/>
  <c r="N1753" i="2"/>
  <c r="N1751" i="2"/>
  <c r="N1749" i="2"/>
  <c r="N1747" i="2"/>
  <c r="N1503" i="2"/>
  <c r="N3524" i="2"/>
  <c r="N2737" i="2"/>
  <c r="N2735" i="2"/>
  <c r="N2733" i="2"/>
  <c r="N2645" i="2"/>
  <c r="N2022" i="2"/>
  <c r="N2235" i="2"/>
  <c r="N3523" i="2"/>
  <c r="N1079" i="2"/>
  <c r="N2978" i="2"/>
  <c r="N393" i="2"/>
  <c r="N2019" i="2"/>
  <c r="N2232" i="2"/>
  <c r="N2231" i="2"/>
  <c r="N2229" i="2"/>
  <c r="N1742" i="2"/>
  <c r="N2018" i="2"/>
  <c r="N4247" i="2"/>
  <c r="N1502" i="2"/>
  <c r="N1273" i="2"/>
  <c r="N1501" i="2"/>
  <c r="N1272" i="2"/>
  <c r="N4542" i="2"/>
  <c r="N3928" i="2"/>
  <c r="N747" i="2"/>
  <c r="N3815" i="2"/>
  <c r="N2228" i="2"/>
  <c r="N615" i="2"/>
  <c r="N4252" i="2"/>
  <c r="N1498" i="2"/>
  <c r="N3876" i="2"/>
  <c r="N3927" i="2"/>
  <c r="N668" i="2"/>
  <c r="N3987" i="2"/>
  <c r="N667" i="2"/>
  <c r="N1076" i="2"/>
  <c r="N1497" i="2"/>
  <c r="N666" i="2"/>
  <c r="N520" i="2"/>
  <c r="N743" i="2"/>
  <c r="N280" i="2"/>
  <c r="N2017" i="2"/>
  <c r="N1075" i="2"/>
  <c r="N435" i="2"/>
  <c r="N4737" i="2"/>
  <c r="N252" i="2"/>
  <c r="N298" i="2"/>
  <c r="N322" i="2"/>
  <c r="N1741" i="2"/>
  <c r="N2344" i="2"/>
  <c r="N4604" i="2"/>
  <c r="N4443" i="2"/>
  <c r="N2470" i="2"/>
  <c r="N4242" i="2"/>
  <c r="N3199" i="2"/>
  <c r="N3926" i="2"/>
  <c r="N3885" i="2"/>
  <c r="N4779" i="2"/>
  <c r="N3594" i="2"/>
  <c r="N154" i="2"/>
  <c r="N3985" i="2"/>
  <c r="N1269" i="2"/>
  <c r="N2469" i="2"/>
  <c r="N875" i="2"/>
  <c r="N4921" i="2"/>
  <c r="N3522" i="2"/>
  <c r="N2015" i="2"/>
  <c r="N2013" i="2"/>
  <c r="N537" i="2"/>
  <c r="N741" i="2"/>
  <c r="N2545" i="2"/>
  <c r="N2012" i="2"/>
  <c r="N4248" i="2"/>
  <c r="N873" i="2"/>
  <c r="N3775" i="2"/>
  <c r="N567" i="2"/>
  <c r="N4326" i="2"/>
  <c r="N194" i="2"/>
  <c r="N4943" i="2"/>
  <c r="N2833" i="2"/>
  <c r="N2919" i="2"/>
  <c r="N4505" i="2"/>
  <c r="N3377" i="2"/>
  <c r="N3901" i="2"/>
  <c r="N3751" i="2"/>
  <c r="N2226" i="2"/>
  <c r="N4551" i="2"/>
  <c r="N1496" i="2"/>
  <c r="N192" i="2"/>
  <c r="N1070" i="2"/>
  <c r="N124" i="2"/>
  <c r="N3900" i="2"/>
  <c r="N1738" i="2"/>
  <c r="N4707" i="2"/>
  <c r="N4835" i="2"/>
  <c r="N363" i="2"/>
  <c r="N152" i="2"/>
  <c r="N3710" i="2"/>
  <c r="N4570" i="2"/>
  <c r="N4913" i="2"/>
  <c r="N2642" i="2"/>
  <c r="N4804" i="2"/>
  <c r="N362" i="2"/>
  <c r="N4959" i="2"/>
  <c r="N1737" i="2"/>
  <c r="N3241" i="2"/>
  <c r="N432" i="2"/>
  <c r="N4073" i="2"/>
  <c r="N3924" i="2"/>
  <c r="N4402" i="2"/>
  <c r="N4747" i="2"/>
  <c r="N4354" i="2"/>
  <c r="N123" i="2"/>
  <c r="N1266" i="2"/>
  <c r="N4416" i="2"/>
  <c r="N3198" i="2"/>
  <c r="N870" i="2"/>
  <c r="N1494" i="2"/>
  <c r="N349" i="2"/>
  <c r="N2731" i="2"/>
  <c r="N3051" i="2"/>
  <c r="N2974" i="2"/>
  <c r="N3155" i="2"/>
  <c r="N869" i="2"/>
  <c r="N2338" i="2"/>
  <c r="N3438" i="2"/>
  <c r="N4470" i="2"/>
  <c r="N98" i="2"/>
  <c r="N2389" i="2"/>
  <c r="N333" i="2"/>
  <c r="N3828" i="2"/>
  <c r="N3814" i="2"/>
  <c r="N4861" i="2"/>
  <c r="N3982" i="2"/>
  <c r="N4754" i="2"/>
  <c r="N2831" i="2"/>
  <c r="N4914" i="2"/>
  <c r="N4942" i="2"/>
  <c r="N4652" i="2"/>
  <c r="N2640" i="2"/>
  <c r="N2830" i="2"/>
  <c r="N2542" i="2"/>
  <c r="N1736" i="2"/>
  <c r="N614" i="2"/>
  <c r="N1069" i="2"/>
  <c r="N5186" i="2"/>
  <c r="N460" i="2"/>
  <c r="N2541" i="2"/>
  <c r="N179" i="2"/>
  <c r="N4860" i="2"/>
  <c r="N1487" i="2"/>
  <c r="N2008" i="2"/>
  <c r="N737" i="2"/>
  <c r="N4706" i="2"/>
  <c r="N4428" i="2"/>
  <c r="N5049" i="2"/>
  <c r="N736" i="2"/>
  <c r="N313" i="2"/>
  <c r="N4674" i="2"/>
  <c r="N258" i="2"/>
  <c r="N2274" i="2"/>
  <c r="N5041" i="2"/>
  <c r="N508" i="2"/>
  <c r="N1486" i="2"/>
  <c r="N868" i="2"/>
  <c r="N566" i="2"/>
  <c r="N564" i="2"/>
  <c r="N5167" i="2"/>
  <c r="N3981" i="2"/>
  <c r="N2007" i="2"/>
  <c r="N2223" i="2"/>
  <c r="N89" i="2"/>
  <c r="N2972" i="2"/>
  <c r="N4442" i="2"/>
  <c r="N2005" i="2"/>
  <c r="N4894" i="2"/>
  <c r="N3428" i="2"/>
  <c r="N1733" i="2"/>
  <c r="N865" i="2"/>
  <c r="N3287" i="2"/>
  <c r="N1068" i="2"/>
  <c r="N3129" i="2"/>
  <c r="N1732" i="2"/>
  <c r="N1067" i="2"/>
  <c r="N864" i="2"/>
  <c r="N2728" i="2"/>
  <c r="N4092" i="2"/>
  <c r="N5001" i="2"/>
  <c r="N1731" i="2"/>
  <c r="N2727" i="2"/>
  <c r="N3957" i="2"/>
  <c r="N2971" i="2"/>
  <c r="N1730" i="2"/>
  <c r="N2726" i="2"/>
  <c r="N5090" i="2"/>
  <c r="N4055" i="2"/>
  <c r="N541" i="2"/>
  <c r="N3456" i="2"/>
  <c r="N4550" i="2"/>
  <c r="N3709" i="2"/>
  <c r="N3857" i="2"/>
  <c r="N3979" i="2"/>
  <c r="N4659" i="2"/>
  <c r="N2002" i="2"/>
  <c r="N4183" i="2"/>
  <c r="N2916" i="2"/>
  <c r="N3839" i="2"/>
  <c r="N1484" i="2"/>
  <c r="N1259" i="2"/>
  <c r="N4832" i="2"/>
  <c r="N2222" i="2"/>
  <c r="N3708" i="2"/>
  <c r="N2221" i="2"/>
  <c r="N2638" i="2"/>
  <c r="N3239" i="2"/>
  <c r="N3750" i="2"/>
  <c r="N5141" i="2"/>
  <c r="N3238" i="2"/>
  <c r="N4794" i="2"/>
  <c r="N2540" i="2"/>
  <c r="N3669" i="2"/>
  <c r="N4019" i="2"/>
  <c r="N1064" i="2"/>
  <c r="N5025" i="2"/>
  <c r="N2219" i="2"/>
  <c r="N4643" i="2"/>
  <c r="N3373" i="2"/>
  <c r="N4088" i="2"/>
  <c r="N5136" i="2"/>
  <c r="N3372" i="2"/>
  <c r="N735" i="2"/>
  <c r="N284" i="2"/>
  <c r="N4476" i="2"/>
  <c r="N2915" i="2"/>
  <c r="N4182" i="2"/>
  <c r="N1258" i="2"/>
  <c r="N1257" i="2"/>
  <c r="N3747" i="2"/>
  <c r="N5191" i="2"/>
  <c r="N1724" i="2"/>
  <c r="N4093" i="2"/>
  <c r="N5071" i="2"/>
  <c r="N4017" i="2"/>
  <c r="N5135" i="2"/>
  <c r="N2539" i="2"/>
  <c r="N1062" i="2"/>
  <c r="N1480" i="2"/>
  <c r="N611" i="2"/>
  <c r="N1254" i="2"/>
  <c r="N4642" i="2"/>
  <c r="N734" i="2"/>
  <c r="N663" i="2"/>
  <c r="N390" i="2"/>
  <c r="N3667" i="2"/>
  <c r="N2828" i="2"/>
  <c r="N2826" i="2"/>
  <c r="N859" i="2"/>
  <c r="N5160" i="2"/>
  <c r="N4886" i="2"/>
  <c r="N3331" i="2"/>
  <c r="N4661" i="2"/>
  <c r="N4015" i="2"/>
  <c r="N1061" i="2"/>
  <c r="N4427" i="2"/>
  <c r="N2722" i="2"/>
  <c r="N79" i="2"/>
  <c r="N1722" i="2"/>
  <c r="N4230" i="2"/>
  <c r="N3861" i="2"/>
  <c r="N4769" i="2"/>
  <c r="N3411" i="2"/>
  <c r="N3460" i="2"/>
  <c r="N283" i="2"/>
  <c r="N1721" i="2"/>
  <c r="N4649" i="2"/>
  <c r="N1718" i="2"/>
  <c r="N1717" i="2"/>
  <c r="N3371" i="2"/>
  <c r="N191" i="2"/>
  <c r="N1999" i="2"/>
  <c r="N176" i="2"/>
  <c r="N1998" i="2"/>
  <c r="N2218" i="2"/>
  <c r="N3427" i="2"/>
  <c r="N1477" i="2"/>
  <c r="N2637" i="2"/>
  <c r="N4325" i="2"/>
  <c r="N3410" i="2"/>
  <c r="N3821" i="2"/>
  <c r="N1059" i="2"/>
  <c r="N609" i="2"/>
  <c r="N4885" i="2"/>
  <c r="N1714" i="2"/>
  <c r="N3954" i="2"/>
  <c r="N3706" i="2"/>
  <c r="N1476" i="2"/>
  <c r="N3617" i="2"/>
  <c r="N2467" i="2"/>
  <c r="N4162" i="2"/>
  <c r="N3922" i="2"/>
  <c r="N2466" i="2"/>
  <c r="N528" i="2"/>
  <c r="N40" i="2"/>
  <c r="N5073" i="2"/>
  <c r="N3666" i="2"/>
  <c r="N4656" i="2"/>
  <c r="N3286" i="2"/>
  <c r="N1058" i="2"/>
  <c r="N4937" i="2"/>
  <c r="N2536" i="2"/>
  <c r="N3197" i="2"/>
  <c r="N4941" i="2"/>
  <c r="N3746" i="2"/>
  <c r="N5087" i="2"/>
  <c r="N2269" i="2"/>
  <c r="N1475" i="2"/>
  <c r="N662" i="2"/>
  <c r="N2635" i="2"/>
  <c r="N2217" i="2"/>
  <c r="N4396" i="2"/>
  <c r="N2298" i="2"/>
  <c r="N5040" i="2"/>
  <c r="N2634" i="2"/>
  <c r="N1996" i="2"/>
  <c r="N1250" i="2"/>
  <c r="N4761" i="2"/>
  <c r="N4484" i="2"/>
  <c r="N1712" i="2"/>
  <c r="N1711" i="2"/>
  <c r="N1249" i="2"/>
  <c r="N4635" i="2"/>
  <c r="N4382" i="2"/>
  <c r="N856" i="2"/>
  <c r="N4278" i="2"/>
  <c r="N1247" i="2"/>
  <c r="N1710" i="2"/>
  <c r="N1471" i="2"/>
  <c r="N1470" i="2"/>
  <c r="N1469" i="2"/>
  <c r="N403" i="2"/>
  <c r="N855" i="2"/>
  <c r="N1468" i="2"/>
  <c r="N492" i="2"/>
  <c r="N4151" i="2"/>
  <c r="N4385" i="2"/>
  <c r="N311" i="2"/>
  <c r="N4935" i="2"/>
  <c r="N4469" i="2"/>
  <c r="N426" i="2"/>
  <c r="N5048" i="2"/>
  <c r="N373" i="2"/>
  <c r="N2632" i="2"/>
  <c r="N4457" i="2"/>
  <c r="N3094" i="2"/>
  <c r="N1467" i="2"/>
  <c r="N1243" i="2"/>
  <c r="N5193" i="2"/>
  <c r="N4939" i="2"/>
  <c r="N93" i="2"/>
  <c r="N453" i="2"/>
  <c r="N1995" i="2"/>
  <c r="N5093" i="2"/>
  <c r="N3194" i="2"/>
  <c r="N3864" i="2"/>
  <c r="N317" i="2"/>
  <c r="N135" i="2"/>
  <c r="N1241" i="2"/>
  <c r="N4129" i="2"/>
  <c r="N4879" i="2"/>
  <c r="N1466" i="2"/>
  <c r="N1707" i="2"/>
  <c r="N1706" i="2"/>
  <c r="N4012" i="2"/>
  <c r="N2631" i="2"/>
  <c r="N357" i="2"/>
  <c r="N1704" i="2"/>
  <c r="N4850" i="2"/>
  <c r="N3426" i="2"/>
  <c r="N5108" i="2"/>
  <c r="N4263" i="2"/>
  <c r="N3616" i="2"/>
  <c r="N3236" i="2"/>
  <c r="N3235" i="2"/>
  <c r="N1239" i="2"/>
  <c r="N4100" i="2"/>
  <c r="N2216" i="2"/>
  <c r="N304" i="2"/>
  <c r="N3193" i="2"/>
  <c r="N1238" i="2"/>
  <c r="N2464" i="2"/>
  <c r="N2293" i="2"/>
  <c r="N4624" i="2"/>
  <c r="N1236" i="2"/>
  <c r="N2285" i="2"/>
  <c r="N661" i="2"/>
  <c r="N4011" i="2"/>
  <c r="N3282" i="2"/>
  <c r="N2463" i="2"/>
  <c r="N853" i="2"/>
  <c r="N562" i="2"/>
  <c r="N3592" i="2"/>
  <c r="N733" i="2"/>
  <c r="N496" i="2"/>
  <c r="N109" i="2"/>
  <c r="N852" i="2"/>
  <c r="N3034" i="2"/>
  <c r="N660" i="2"/>
  <c r="N4075" i="2"/>
  <c r="N4117" i="2"/>
  <c r="N561" i="2"/>
  <c r="N2532" i="2"/>
  <c r="N73" i="2"/>
  <c r="N4395" i="2"/>
  <c r="N1462" i="2"/>
  <c r="N851" i="2"/>
  <c r="N4917" i="2"/>
  <c r="N1051" i="2"/>
  <c r="N3543" i="2"/>
  <c r="N2629" i="2"/>
  <c r="N4260" i="2"/>
  <c r="N2718" i="2"/>
  <c r="N3899" i="2"/>
  <c r="N3884" i="2"/>
  <c r="N3825" i="2"/>
  <c r="N4677" i="2"/>
  <c r="N2531" i="2"/>
  <c r="N2386" i="2"/>
  <c r="N2462" i="2"/>
  <c r="N4602" i="2"/>
  <c r="N3566" i="2"/>
  <c r="N4440" i="2"/>
  <c r="N4840" i="2"/>
  <c r="N415" i="2"/>
  <c r="N2385" i="2"/>
  <c r="N3099" i="2"/>
  <c r="N659" i="2"/>
  <c r="N607" i="2"/>
  <c r="N122" i="2"/>
  <c r="N731" i="2"/>
  <c r="N606" i="2"/>
  <c r="N550" i="2"/>
  <c r="N543" i="2"/>
  <c r="N729" i="2"/>
  <c r="N296" i="2"/>
  <c r="N75" i="2"/>
  <c r="N728" i="2"/>
  <c r="N3883" i="2"/>
  <c r="N2461" i="2"/>
  <c r="N4877" i="2"/>
  <c r="N4106" i="2"/>
  <c r="N1461" i="2"/>
  <c r="N4439" i="2"/>
  <c r="N2384" i="2"/>
  <c r="N4620" i="2"/>
  <c r="N1844" i="2"/>
  <c r="N1530" i="2"/>
  <c r="N2058" i="2"/>
  <c r="N1830" i="2"/>
  <c r="O1845" i="2"/>
  <c r="O1841" i="2"/>
  <c r="O1531" i="2"/>
  <c r="O888" i="2"/>
  <c r="O1838" i="2"/>
  <c r="O3801" i="2"/>
  <c r="O3384" i="2"/>
  <c r="O1834" i="2"/>
  <c r="O3753" i="2"/>
  <c r="O1529" i="2"/>
  <c r="O1832" i="2"/>
  <c r="O1528" i="2"/>
  <c r="O885" i="2"/>
  <c r="O1526" i="2"/>
  <c r="O2263" i="2"/>
  <c r="O1828" i="2"/>
  <c r="O1825" i="2"/>
  <c r="O4587" i="2"/>
  <c r="O1819" i="2"/>
  <c r="O202" i="2"/>
  <c r="O1815" i="2"/>
  <c r="O1813" i="2"/>
  <c r="O2261" i="2"/>
  <c r="O2052" i="2"/>
  <c r="O1809" i="2"/>
  <c r="O1808" i="2"/>
  <c r="O1806" i="2"/>
  <c r="O1804" i="2"/>
  <c r="O1802" i="2"/>
  <c r="O1800" i="2"/>
  <c r="O1798" i="2"/>
  <c r="O1796" i="2"/>
  <c r="O1794" i="2"/>
  <c r="O1792" i="2"/>
  <c r="O1790" i="2"/>
  <c r="O1788" i="2"/>
  <c r="O4868" i="2"/>
  <c r="O1524" i="2"/>
  <c r="O2845" i="2"/>
  <c r="O2051" i="2"/>
  <c r="O1785" i="2"/>
  <c r="O2048" i="2"/>
  <c r="O1522" i="2"/>
  <c r="O1520" i="2"/>
  <c r="O1519" i="2"/>
  <c r="O2925" i="2"/>
  <c r="O2044" i="2"/>
  <c r="O1518" i="2"/>
  <c r="O2259" i="2"/>
  <c r="O2257" i="2"/>
  <c r="O1279" i="2"/>
  <c r="O3529" i="2"/>
  <c r="O1278" i="2"/>
  <c r="O1784" i="2"/>
  <c r="O2041" i="2"/>
  <c r="O2842" i="2"/>
  <c r="O1782" i="2"/>
  <c r="O226" i="2"/>
  <c r="O1780" i="2"/>
  <c r="O1515" i="2"/>
  <c r="O1514" i="2"/>
  <c r="O2040" i="2"/>
  <c r="O2253" i="2"/>
  <c r="O2251" i="2"/>
  <c r="O2249" i="2"/>
  <c r="O2247" i="2"/>
  <c r="O2038" i="2"/>
  <c r="O2036" i="2"/>
  <c r="O2034" i="2"/>
  <c r="O5012" i="2"/>
  <c r="O5011" i="2"/>
  <c r="O551" i="2"/>
  <c r="O2924" i="2"/>
  <c r="O1275" i="2"/>
  <c r="O2549" i="2"/>
  <c r="O2923" i="2"/>
  <c r="O2033" i="2"/>
  <c r="O1776" i="2"/>
  <c r="O2841" i="2"/>
  <c r="O1775" i="2"/>
  <c r="O2840" i="2"/>
  <c r="O1774" i="2"/>
  <c r="O3415" i="2"/>
  <c r="O1512" i="2"/>
  <c r="O1771" i="2"/>
  <c r="O1770" i="2"/>
  <c r="O2032" i="2"/>
  <c r="O69" i="2"/>
  <c r="O3527" i="2"/>
  <c r="O2838" i="2"/>
  <c r="O1768" i="2"/>
  <c r="O882" i="2"/>
  <c r="O880" i="2"/>
  <c r="O2243" i="2"/>
  <c r="O4565" i="2"/>
  <c r="O2241" i="2"/>
  <c r="O2240" i="2"/>
  <c r="O3526" i="2"/>
  <c r="O3800" i="2"/>
  <c r="O383" i="2"/>
  <c r="O1766" i="2"/>
  <c r="O878" i="2"/>
  <c r="O2027" i="2"/>
  <c r="O225" i="2"/>
  <c r="O1763" i="2"/>
  <c r="O286" i="2"/>
  <c r="O2238" i="2"/>
  <c r="O2237" i="2"/>
  <c r="O2837" i="2"/>
  <c r="O1761" i="2"/>
  <c r="O224" i="2"/>
  <c r="O197" i="2"/>
  <c r="O3335" i="2"/>
  <c r="O1510" i="2"/>
  <c r="O2023" i="2"/>
  <c r="O1759" i="2"/>
  <c r="O1508" i="2"/>
  <c r="O1758" i="2"/>
  <c r="O1506" i="2"/>
  <c r="O2739" i="2"/>
  <c r="O3333" i="2"/>
  <c r="O1757" i="2"/>
  <c r="O1755" i="2"/>
  <c r="O3014" i="2"/>
  <c r="O3013" i="2"/>
  <c r="O1754" i="2"/>
  <c r="O1752" i="2"/>
  <c r="O1750" i="2"/>
  <c r="O1748" i="2"/>
  <c r="O1746" i="2"/>
  <c r="O4763" i="2"/>
  <c r="O2738" i="2"/>
  <c r="O2736" i="2"/>
  <c r="O2734" i="2"/>
  <c r="O2646" i="2"/>
  <c r="O1745" i="2"/>
  <c r="O2021" i="2"/>
  <c r="O1744" i="2"/>
  <c r="O1080" i="2"/>
  <c r="O32" i="2"/>
  <c r="O2234" i="2"/>
  <c r="O2020" i="2"/>
  <c r="O2233" i="2"/>
  <c r="O2977" i="2"/>
  <c r="O2230" i="2"/>
  <c r="O1743" i="2"/>
  <c r="O392" i="2"/>
  <c r="O4058" i="2"/>
  <c r="O1078" i="2"/>
  <c r="O1274" i="2"/>
  <c r="O2548" i="2"/>
  <c r="O406" i="2"/>
  <c r="O1500" i="2"/>
  <c r="O1499" i="2"/>
  <c r="O3596" i="2"/>
  <c r="O3378" i="2"/>
  <c r="O2299" i="2"/>
  <c r="O42" i="2"/>
  <c r="O287" i="2"/>
  <c r="O746" i="2"/>
  <c r="O745" i="2"/>
  <c r="O4974" i="2"/>
  <c r="O3544" i="2"/>
  <c r="O744" i="2"/>
  <c r="O877" i="2"/>
  <c r="O1077" i="2"/>
  <c r="O2644" i="2"/>
  <c r="O1271" i="2"/>
  <c r="O4184" i="2"/>
  <c r="O2471" i="2"/>
  <c r="O742" i="2"/>
  <c r="O3623" i="2"/>
  <c r="O299" i="2"/>
  <c r="O1074" i="2"/>
  <c r="O3856" i="2"/>
  <c r="O4908" i="2"/>
  <c r="O4057" i="2"/>
  <c r="O2294" i="2"/>
  <c r="O4867" i="2"/>
  <c r="O1073" i="2"/>
  <c r="O4772" i="2"/>
  <c r="O2390" i="2"/>
  <c r="O4130" i="2"/>
  <c r="O3622" i="2"/>
  <c r="O1270" i="2"/>
  <c r="O4541" i="2"/>
  <c r="O3986" i="2"/>
  <c r="O1072" i="2"/>
  <c r="O3595" i="2"/>
  <c r="O4118" i="2"/>
  <c r="O4340" i="2"/>
  <c r="O500" i="2"/>
  <c r="O3925" i="2"/>
  <c r="O876" i="2"/>
  <c r="O3711" i="2"/>
  <c r="O2547" i="2"/>
  <c r="O2016" i="2"/>
  <c r="O2014" i="2"/>
  <c r="O4513" i="2"/>
  <c r="O2546" i="2"/>
  <c r="O874" i="2"/>
  <c r="O2976" i="2"/>
  <c r="O2011" i="2"/>
  <c r="O4729" i="2"/>
  <c r="O153" i="2"/>
  <c r="O4984" i="2"/>
  <c r="O3414" i="2"/>
  <c r="O4471" i="2"/>
  <c r="O872" i="2"/>
  <c r="O3984" i="2"/>
  <c r="O2920" i="2"/>
  <c r="O2227" i="2"/>
  <c r="O4077" i="2"/>
  <c r="O1071" i="2"/>
  <c r="O3983" i="2"/>
  <c r="O4082" i="2"/>
  <c r="O2225" i="2"/>
  <c r="O193" i="2"/>
  <c r="O1740" i="2"/>
  <c r="O1268" i="2"/>
  <c r="O180" i="2"/>
  <c r="O1739" i="2"/>
  <c r="O4164" i="2"/>
  <c r="O4625" i="2"/>
  <c r="O2643" i="2"/>
  <c r="O4971" i="2"/>
  <c r="O2832" i="2"/>
  <c r="O4163" i="2"/>
  <c r="O3242" i="2"/>
  <c r="O1495" i="2"/>
  <c r="O5140" i="2"/>
  <c r="O665" i="2"/>
  <c r="O2544" i="2"/>
  <c r="O740" i="2"/>
  <c r="O2732" i="2"/>
  <c r="O739" i="2"/>
  <c r="O871" i="2"/>
  <c r="O2975" i="2"/>
  <c r="O4765" i="2"/>
  <c r="O3568" i="2"/>
  <c r="O4056" i="2"/>
  <c r="O1267" i="2"/>
  <c r="O3621" i="2"/>
  <c r="O3289" i="2"/>
  <c r="O4822" i="2"/>
  <c r="O3567" i="2"/>
  <c r="O2302" i="2"/>
  <c r="O2641" i="2"/>
  <c r="O4479" i="2"/>
  <c r="O1265" i="2"/>
  <c r="O2543" i="2"/>
  <c r="O3332" i="2"/>
  <c r="O1493" i="2"/>
  <c r="O2730" i="2"/>
  <c r="O4621" i="2"/>
  <c r="O3103" i="2"/>
  <c r="O1264" i="2"/>
  <c r="O3620" i="2"/>
  <c r="O738" i="2"/>
  <c r="O4429" i="2"/>
  <c r="O1492" i="2"/>
  <c r="O2973" i="2"/>
  <c r="O2010" i="2"/>
  <c r="O2224" i="2"/>
  <c r="O4102" i="2"/>
  <c r="O4762" i="2"/>
  <c r="O3288" i="2"/>
  <c r="O1491" i="2"/>
  <c r="O1263" i="2"/>
  <c r="O4851" i="2"/>
  <c r="O664" i="2"/>
  <c r="O1490" i="2"/>
  <c r="O1489" i="2"/>
  <c r="O1262" i="2"/>
  <c r="O1488" i="2"/>
  <c r="O4684" i="2"/>
  <c r="O5058" i="2"/>
  <c r="O467" i="2"/>
  <c r="O3023" i="2"/>
  <c r="O151" i="2"/>
  <c r="O1735" i="2"/>
  <c r="O2009" i="2"/>
  <c r="O4485" i="2"/>
  <c r="O3413" i="2"/>
  <c r="O5043" i="2"/>
  <c r="O4415" i="2"/>
  <c r="O3240" i="2"/>
  <c r="O3115" i="2"/>
  <c r="O262" i="2"/>
  <c r="O4346" i="2"/>
  <c r="O4101" i="2"/>
  <c r="O17" i="2"/>
  <c r="O22" i="2"/>
  <c r="O3619" i="2"/>
  <c r="O3593" i="2"/>
  <c r="O41" i="2"/>
  <c r="O565" i="2"/>
  <c r="O563" i="2"/>
  <c r="O867" i="2"/>
  <c r="O2918" i="2"/>
  <c r="O866" i="2"/>
  <c r="O2006" i="2"/>
  <c r="O4726" i="2"/>
  <c r="O3980" i="2"/>
  <c r="O449" i="2"/>
  <c r="O5200" i="2"/>
  <c r="O4801" i="2"/>
  <c r="O1734" i="2"/>
  <c r="O3774" i="2"/>
  <c r="O3840" i="2"/>
  <c r="O3670" i="2"/>
  <c r="O613" i="2"/>
  <c r="O612" i="2"/>
  <c r="O1261" i="2"/>
  <c r="O2729" i="2"/>
  <c r="O1485" i="2"/>
  <c r="O4588" i="2"/>
  <c r="O3376" i="2"/>
  <c r="O1260" i="2"/>
  <c r="O2004" i="2"/>
  <c r="O4933" i="2"/>
  <c r="O3375" i="2"/>
  <c r="O2309" i="2"/>
  <c r="O1729" i="2"/>
  <c r="O2639" i="2"/>
  <c r="O1728" i="2"/>
  <c r="O4227" i="2"/>
  <c r="O2917" i="2"/>
  <c r="O263" i="2"/>
  <c r="O3618" i="2"/>
  <c r="O4766" i="2"/>
  <c r="O2003" i="2"/>
  <c r="O4381" i="2"/>
  <c r="O863" i="2"/>
  <c r="O1727" i="2"/>
  <c r="O529" i="2"/>
  <c r="O5106" i="2"/>
  <c r="O4036" i="2"/>
  <c r="O1726" i="2"/>
  <c r="O4478" i="2"/>
  <c r="O862" i="2"/>
  <c r="O1066" i="2"/>
  <c r="O251" i="2"/>
  <c r="O2220" i="2"/>
  <c r="O3374" i="2"/>
  <c r="O4591" i="2"/>
  <c r="O3749" i="2"/>
  <c r="O150" i="2"/>
  <c r="O2970" i="2"/>
  <c r="O3956" i="2"/>
  <c r="O4477" i="2"/>
  <c r="O1065" i="2"/>
  <c r="O4369" i="2"/>
  <c r="O3955" i="2"/>
  <c r="O3707" i="2"/>
  <c r="O4808" i="2"/>
  <c r="O861" i="2"/>
  <c r="O1483" i="2"/>
  <c r="O3748" i="2"/>
  <c r="O5203" i="2"/>
  <c r="O2725" i="2"/>
  <c r="O4931" i="2"/>
  <c r="O4979" i="2"/>
  <c r="O1482" i="2"/>
  <c r="O1725" i="2"/>
  <c r="O2724" i="2"/>
  <c r="O4018" i="2"/>
  <c r="O1481" i="2"/>
  <c r="O4976" i="2"/>
  <c r="O4589" i="2"/>
  <c r="O3452" i="2"/>
  <c r="O1256" i="2"/>
  <c r="O4016" i="2"/>
  <c r="O4817" i="2"/>
  <c r="O1063" i="2"/>
  <c r="O4564" i="2"/>
  <c r="O1255" i="2"/>
  <c r="O149" i="2"/>
  <c r="O3668" i="2"/>
  <c r="O860" i="2"/>
  <c r="O1723" i="2"/>
  <c r="O27" i="2"/>
  <c r="O2468" i="2"/>
  <c r="O2829" i="2"/>
  <c r="O2827" i="2"/>
  <c r="O526" i="2"/>
  <c r="O178" i="2"/>
  <c r="O55" i="2"/>
  <c r="O4672" i="2"/>
  <c r="O2538" i="2"/>
  <c r="O4651" i="2"/>
  <c r="O2001" i="2"/>
  <c r="O2723" i="2"/>
  <c r="O858" i="2"/>
  <c r="O5107" i="2"/>
  <c r="O4700" i="2"/>
  <c r="O1479" i="2"/>
  <c r="O4360" i="2"/>
  <c r="O1478" i="2"/>
  <c r="O4181" i="2"/>
  <c r="O3024" i="2"/>
  <c r="O1060" i="2"/>
  <c r="O282" i="2"/>
  <c r="O1720" i="2"/>
  <c r="O1719" i="2"/>
  <c r="O3012" i="2"/>
  <c r="O3521" i="2"/>
  <c r="O2000" i="2"/>
  <c r="O177" i="2"/>
  <c r="O190" i="2"/>
  <c r="O2914" i="2"/>
  <c r="O1716" i="2"/>
  <c r="O1715" i="2"/>
  <c r="O4393" i="2"/>
  <c r="O4014" i="2"/>
  <c r="O5187" i="2"/>
  <c r="O1997" i="2"/>
  <c r="O1253" i="2"/>
  <c r="O610" i="2"/>
  <c r="O70" i="2"/>
  <c r="O494" i="2"/>
  <c r="O3923" i="2"/>
  <c r="O3538" i="2"/>
  <c r="O4657" i="2"/>
  <c r="O2636" i="2"/>
  <c r="O3330" i="2"/>
  <c r="O4390" i="2"/>
  <c r="O3705" i="2"/>
  <c r="O4013" i="2"/>
  <c r="O175" i="2"/>
  <c r="O4540" i="2"/>
  <c r="O4586" i="2"/>
  <c r="O4992" i="2"/>
  <c r="O1252" i="2"/>
  <c r="O2537" i="2"/>
  <c r="O525" i="2"/>
  <c r="O1251" i="2"/>
  <c r="O4300" i="2"/>
  <c r="O857" i="2"/>
  <c r="O2825" i="2"/>
  <c r="O3196" i="2"/>
  <c r="O4539" i="2"/>
  <c r="O4842" i="2"/>
  <c r="O3048" i="2"/>
  <c r="O3329" i="2"/>
  <c r="O2913" i="2"/>
  <c r="O3285" i="2"/>
  <c r="O2721" i="2"/>
  <c r="O2535" i="2"/>
  <c r="O4806" i="2"/>
  <c r="O1474" i="2"/>
  <c r="O2720" i="2"/>
  <c r="O1473" i="2"/>
  <c r="O1713" i="2"/>
  <c r="O1472" i="2"/>
  <c r="O3520" i="2"/>
  <c r="O503" i="2"/>
  <c r="O223" i="2"/>
  <c r="O3237" i="2"/>
  <c r="O4720" i="2"/>
  <c r="O1248" i="2"/>
  <c r="O5150" i="2"/>
  <c r="O3519" i="2"/>
  <c r="O4277" i="2"/>
  <c r="O332" i="2"/>
  <c r="O1246" i="2"/>
  <c r="O4965" i="2"/>
  <c r="O4753" i="2"/>
  <c r="O3045" i="2"/>
  <c r="O1057" i="2"/>
  <c r="O3822" i="2"/>
  <c r="O1245" i="2"/>
  <c r="O1244" i="2"/>
  <c r="O2534" i="2"/>
  <c r="O3665" i="2"/>
  <c r="O1709" i="2"/>
  <c r="O2633" i="2"/>
  <c r="O2533" i="2"/>
  <c r="O4084" i="2"/>
  <c r="O3195" i="2"/>
  <c r="O1708" i="2"/>
  <c r="O1056" i="2"/>
  <c r="O3057" i="2"/>
  <c r="O3745" i="2"/>
  <c r="O3284" i="2"/>
  <c r="O2719" i="2"/>
  <c r="O854" i="2"/>
  <c r="O1055" i="2"/>
  <c r="O1054" i="2"/>
  <c r="O4339" i="2"/>
  <c r="O3518" i="2"/>
  <c r="O1242" i="2"/>
  <c r="O3283" i="2"/>
  <c r="O4441" i="2"/>
  <c r="O2418" i="2"/>
  <c r="O3449" i="2"/>
  <c r="O2465" i="2"/>
  <c r="O4964" i="2"/>
  <c r="O1240" i="2"/>
  <c r="O2301" i="2"/>
  <c r="O4345" i="2"/>
  <c r="O1705" i="2"/>
  <c r="O4705" i="2"/>
  <c r="O1465" i="2"/>
  <c r="O1053" i="2"/>
  <c r="O80" i="2"/>
  <c r="O4150" i="2"/>
  <c r="O3409" i="2"/>
  <c r="O4970" i="2"/>
  <c r="O4099" i="2"/>
  <c r="O3328" i="2"/>
  <c r="O1464" i="2"/>
  <c r="O3704" i="2"/>
  <c r="O4201" i="2"/>
  <c r="O472" i="2"/>
  <c r="O4344" i="2"/>
  <c r="O582" i="2"/>
  <c r="O1463" i="2"/>
  <c r="O4816" i="2"/>
  <c r="O1703" i="2"/>
  <c r="O1237" i="2"/>
  <c r="O4512" i="2"/>
  <c r="O4982" i="2"/>
  <c r="O5030" i="2"/>
  <c r="O5069" i="2"/>
  <c r="O2630" i="2"/>
  <c r="O442" i="2"/>
  <c r="O3077" i="2"/>
  <c r="O2354" i="2"/>
  <c r="O3370" i="2"/>
  <c r="O4727" i="2"/>
  <c r="O4954" i="2"/>
  <c r="O4128" i="2"/>
  <c r="O2417" i="2"/>
  <c r="O3827" i="2"/>
  <c r="O4593" i="2"/>
  <c r="O5017" i="2"/>
  <c r="O2388" i="2"/>
  <c r="O2387" i="2"/>
  <c r="O1052" i="2"/>
  <c r="N3816" i="2"/>
  <c r="N532" i="2"/>
  <c r="N1837" i="2"/>
  <c r="N884" i="2"/>
  <c r="O1847" i="2"/>
  <c r="O1843" i="2"/>
  <c r="O2265" i="2"/>
  <c r="O1839" i="2"/>
  <c r="O2982" i="2"/>
  <c r="O2930" i="2"/>
  <c r="O2056" i="2"/>
  <c r="O1836" i="2"/>
  <c r="O2055" i="2"/>
  <c r="O2053" i="2"/>
  <c r="O204" i="2"/>
  <c r="O2981" i="2"/>
  <c r="O887" i="2"/>
  <c r="O883" i="2"/>
  <c r="O2264" i="2"/>
  <c r="O1829" i="2"/>
  <c r="O1827" i="2"/>
  <c r="O1823" i="2"/>
  <c r="O1821" i="2"/>
  <c r="O1817" i="2"/>
  <c r="O199" i="2"/>
  <c r="O3412" i="2"/>
  <c r="O2531" i="2"/>
  <c r="O2386" i="2"/>
  <c r="O2462" i="2"/>
  <c r="O4602" i="2"/>
  <c r="O3566" i="2"/>
  <c r="O4440" i="2"/>
  <c r="O4840" i="2"/>
  <c r="O415" i="2"/>
  <c r="O2385" i="2"/>
  <c r="O3099" i="2"/>
  <c r="O659" i="2"/>
  <c r="O607" i="2"/>
  <c r="O122" i="2"/>
  <c r="O731" i="2"/>
  <c r="O606" i="2"/>
  <c r="O550" i="2"/>
  <c r="O543" i="2"/>
  <c r="O729" i="2"/>
  <c r="O296" i="2"/>
  <c r="O75" i="2"/>
  <c r="O728" i="2"/>
  <c r="O3883" i="2"/>
  <c r="O2461" i="2"/>
  <c r="O4877" i="2"/>
  <c r="O4106" i="2"/>
  <c r="O1461" i="2"/>
  <c r="O4439" i="2"/>
  <c r="O2384" i="2"/>
  <c r="O4620" i="2"/>
  <c r="O502" i="2"/>
  <c r="O3589" i="2"/>
  <c r="O727" i="2"/>
  <c r="O2530" i="2"/>
  <c r="O1049" i="2"/>
  <c r="O4590" i="2"/>
  <c r="O3128" i="2"/>
  <c r="O4549" i="2"/>
  <c r="O3191" i="2"/>
  <c r="O2460" i="2"/>
  <c r="O4148" i="2"/>
  <c r="O3369" i="2"/>
  <c r="O2716" i="2"/>
  <c r="O560" i="2"/>
  <c r="O3190" i="2"/>
  <c r="O4468" i="2"/>
  <c r="O3663" i="2"/>
  <c r="O1047" i="2"/>
  <c r="O5162" i="2"/>
  <c r="O4161" i="2"/>
  <c r="O4179" i="2"/>
  <c r="O3813" i="2"/>
  <c r="O1460" i="2"/>
  <c r="O5197" i="2"/>
  <c r="O5146" i="2"/>
  <c r="O4338" i="2"/>
  <c r="O3898" i="2"/>
  <c r="O726" i="2"/>
  <c r="O3232" i="2"/>
  <c r="O3281" i="2"/>
  <c r="O4147" i="2"/>
  <c r="O1701" i="2"/>
  <c r="O1231" i="2"/>
  <c r="O3231" i="2"/>
  <c r="O2628" i="2"/>
  <c r="O2367" i="2"/>
  <c r="O3153" i="2"/>
  <c r="O1700" i="2"/>
  <c r="O4310" i="2"/>
  <c r="O4010" i="2"/>
  <c r="O846" i="2"/>
  <c r="O3517" i="2"/>
  <c r="O1699" i="2"/>
  <c r="O4717" i="2"/>
  <c r="O2627" i="2"/>
  <c r="O408" i="2"/>
  <c r="O1698" i="2"/>
  <c r="O3862" i="2"/>
  <c r="O3433" i="2"/>
  <c r="O4324" i="2"/>
  <c r="O3540" i="2"/>
  <c r="O3407" i="2"/>
  <c r="O1229" i="2"/>
  <c r="O4054" i="2"/>
  <c r="O1697" i="2"/>
  <c r="O2214" i="2"/>
  <c r="O2820" i="2"/>
  <c r="O356" i="2"/>
  <c r="O4812" i="2"/>
  <c r="O1992" i="2"/>
  <c r="O250" i="2"/>
  <c r="O3011" i="2"/>
  <c r="O281" i="2"/>
  <c r="O189" i="2"/>
  <c r="O448" i="2"/>
  <c r="O4704" i="2"/>
  <c r="O4912" i="2"/>
  <c r="O4456" i="2"/>
  <c r="O4585" i="2"/>
  <c r="O4831" i="2"/>
  <c r="O222" i="2"/>
  <c r="O845" i="2"/>
  <c r="O4864" i="2"/>
  <c r="O3038" i="2"/>
  <c r="O3406" i="2"/>
  <c r="O66" i="2"/>
  <c r="O4948" i="2"/>
  <c r="O2625" i="2"/>
  <c r="O3230" i="2"/>
  <c r="O604" i="2"/>
  <c r="O4989" i="2"/>
  <c r="O4598" i="2"/>
  <c r="O2382" i="2"/>
  <c r="O3703" i="2"/>
  <c r="O4669" i="2"/>
  <c r="O4145" i="2"/>
  <c r="O382" i="2"/>
  <c r="O4611" i="2"/>
  <c r="O2291" i="2"/>
  <c r="O1455" i="2"/>
  <c r="O1454" i="2"/>
  <c r="O724" i="2"/>
  <c r="O4425" i="2"/>
  <c r="O19" i="2"/>
  <c r="O342" i="2"/>
  <c r="O3978" i="2"/>
  <c r="O2713" i="2"/>
  <c r="O1228" i="2"/>
  <c r="O3080" i="2"/>
  <c r="O510" i="2"/>
  <c r="O655" i="2"/>
  <c r="O1227" i="2"/>
  <c r="O3661" i="2"/>
  <c r="O4401" i="2"/>
  <c r="O1693" i="2"/>
  <c r="O1042" i="2"/>
  <c r="O4925" i="2"/>
  <c r="O3113" i="2"/>
  <c r="O1225" i="2"/>
  <c r="O1692" i="2"/>
  <c r="O843" i="2"/>
  <c r="O3189" i="2"/>
  <c r="O2459" i="2"/>
  <c r="O36" i="2"/>
  <c r="O341" i="2"/>
  <c r="O654" i="2"/>
  <c r="O3882" i="2"/>
  <c r="O3874" i="2"/>
  <c r="O4455" i="2"/>
  <c r="O1223" i="2"/>
  <c r="O1690" i="2"/>
  <c r="O2819" i="2"/>
  <c r="O1221" i="2"/>
  <c r="O320" i="2"/>
  <c r="O842" i="2"/>
  <c r="O4438" i="2"/>
  <c r="O2414" i="2"/>
  <c r="O4413" i="2"/>
  <c r="O4986" i="2"/>
  <c r="O2712" i="2"/>
  <c r="O2413" i="2"/>
  <c r="O1449" i="2"/>
  <c r="O2343" i="2"/>
  <c r="O1040" i="2"/>
  <c r="O269" i="2"/>
  <c r="O433" i="2"/>
  <c r="O3897" i="2"/>
  <c r="O3044" i="2"/>
  <c r="O651" i="2"/>
  <c r="O1038" i="2"/>
  <c r="O4285" i="2"/>
  <c r="O581" i="2"/>
  <c r="O650" i="2"/>
  <c r="O2528" i="2"/>
  <c r="O2456" i="2"/>
  <c r="O3152" i="2"/>
  <c r="O519" i="2"/>
  <c r="O722" i="2"/>
  <c r="O3016" i="2"/>
  <c r="O841" i="2"/>
  <c r="O2381" i="2"/>
  <c r="O4270" i="2"/>
  <c r="O4680" i="2"/>
  <c r="O2527" i="2"/>
  <c r="O1448" i="2"/>
  <c r="O2910" i="2"/>
  <c r="O2212" i="2"/>
  <c r="O3588" i="2"/>
  <c r="O4641" i="2"/>
  <c r="O1220" i="2"/>
  <c r="O2909" i="2"/>
  <c r="O5143" i="2"/>
  <c r="O3405" i="2"/>
  <c r="O3563" i="2"/>
  <c r="O840" i="2"/>
  <c r="O2526" i="2"/>
  <c r="O3514" i="2"/>
  <c r="O4798" i="2"/>
  <c r="O2817" i="2"/>
  <c r="O3742" i="2"/>
  <c r="O1689" i="2"/>
  <c r="O1032" i="2"/>
  <c r="O338" i="2"/>
  <c r="O1446" i="2"/>
  <c r="O3430" i="2"/>
  <c r="O4683" i="2"/>
  <c r="O39" i="2"/>
  <c r="O4866" i="2"/>
  <c r="O1219" i="2"/>
  <c r="O4035" i="2"/>
  <c r="O2966" i="2"/>
  <c r="O3010" i="2"/>
  <c r="O2710" i="2"/>
  <c r="O1445" i="2"/>
  <c r="O3702" i="2"/>
  <c r="O2211" i="2"/>
  <c r="O4177" i="2"/>
  <c r="O4008" i="2"/>
  <c r="O2907" i="2"/>
  <c r="O2524" i="2"/>
  <c r="O518" i="2"/>
  <c r="O3919" i="2"/>
  <c r="O2906" i="2"/>
  <c r="O4379" i="2"/>
  <c r="O4214" i="2"/>
  <c r="O4034" i="2"/>
  <c r="O1989" i="2"/>
  <c r="O1988" i="2"/>
  <c r="O2709" i="2"/>
  <c r="O3951" i="2"/>
  <c r="O3279" i="2"/>
  <c r="O1986" i="2"/>
  <c r="O1985" i="2"/>
  <c r="O2903" i="2"/>
  <c r="O31" i="2"/>
  <c r="O266" i="2"/>
  <c r="O1687" i="2"/>
  <c r="O2814" i="2"/>
  <c r="O3229" i="2"/>
  <c r="O302" i="2"/>
  <c r="O148" i="2"/>
  <c r="O2963" i="2"/>
  <c r="O4703" i="2"/>
  <c r="O3151" i="2"/>
  <c r="O1031" i="2"/>
  <c r="O1218" i="2"/>
  <c r="O3228" i="2"/>
  <c r="O4258" i="2"/>
  <c r="O4810" i="2"/>
  <c r="O579" i="2"/>
  <c r="O648" i="2"/>
  <c r="O3076" i="2"/>
  <c r="O1030" i="2"/>
  <c r="O4859" i="2"/>
  <c r="O2455" i="2"/>
  <c r="O3324" i="2"/>
  <c r="O4699" i="2"/>
  <c r="O3323" i="2"/>
  <c r="O1686" i="2"/>
  <c r="O578" i="2"/>
  <c r="O3658" i="2"/>
  <c r="O838" i="2"/>
  <c r="O1443" i="2"/>
  <c r="O2295" i="2"/>
  <c r="O837" i="2"/>
  <c r="O3701" i="2"/>
  <c r="O2708" i="2"/>
  <c r="O836" i="2"/>
  <c r="O1441" i="2"/>
  <c r="O1027" i="2"/>
  <c r="O4493" i="2"/>
  <c r="O2290" i="2"/>
  <c r="O3451" i="2"/>
  <c r="O485" i="2"/>
  <c r="O23" i="2"/>
  <c r="O4176" i="2"/>
  <c r="O4783" i="2"/>
  <c r="O3183" i="2"/>
  <c r="O2707" i="2"/>
  <c r="O2453" i="2"/>
  <c r="O3740" i="2"/>
  <c r="O3739" i="2"/>
  <c r="O3770" i="2"/>
  <c r="O4792" i="2"/>
  <c r="O3512" i="2"/>
  <c r="O4682" i="2"/>
  <c r="O3846" i="2"/>
  <c r="O1685" i="2"/>
  <c r="O172" i="2"/>
  <c r="O2813" i="2"/>
  <c r="O2960" i="2"/>
  <c r="O3026" i="2"/>
  <c r="O1214" i="2"/>
  <c r="O3322" i="2"/>
  <c r="O3700" i="2"/>
  <c r="O473" i="2"/>
  <c r="O4802" i="2"/>
  <c r="O1024" i="2"/>
  <c r="O3587" i="2"/>
  <c r="O249" i="2"/>
  <c r="O361" i="2"/>
  <c r="O30" i="2"/>
  <c r="O719" i="2"/>
  <c r="O835" i="2"/>
  <c r="O1437" i="2"/>
  <c r="O3112" i="2"/>
  <c r="O834" i="2"/>
  <c r="O1022" i="2"/>
  <c r="O4538" i="2"/>
  <c r="O4605" i="2"/>
  <c r="O370" i="2"/>
  <c r="O3278" i="2"/>
  <c r="O4903" i="2"/>
  <c r="O4664" i="2"/>
  <c r="O2331" i="2"/>
  <c r="O293" i="2"/>
  <c r="O88" i="2"/>
  <c r="O3895" i="2"/>
  <c r="O1021" i="2"/>
  <c r="O4222" i="2"/>
  <c r="O717" i="2"/>
  <c r="O4623" i="2"/>
  <c r="O2523" i="2"/>
  <c r="O3098" i="2"/>
  <c r="O2621" i="2"/>
  <c r="O1984" i="2"/>
  <c r="O3007" i="2"/>
  <c r="O1983" i="2"/>
  <c r="O1981" i="2"/>
  <c r="O3365" i="2"/>
  <c r="O2706" i="2"/>
  <c r="O832" i="2"/>
  <c r="O2705" i="2"/>
  <c r="O4261" i="2"/>
  <c r="O2620" i="2"/>
  <c r="O4508" i="2"/>
  <c r="O5183" i="2"/>
  <c r="O4199" i="2"/>
  <c r="O1980" i="2"/>
  <c r="O1020" i="2"/>
  <c r="O545" i="2"/>
  <c r="O4775" i="2"/>
  <c r="O2619" i="2"/>
  <c r="O326" i="2"/>
  <c r="O2704" i="2"/>
  <c r="O1209" i="2"/>
  <c r="O2901" i="2"/>
  <c r="O4066" i="2"/>
  <c r="O3613" i="2"/>
  <c r="O3181" i="2"/>
  <c r="O1017" i="2"/>
  <c r="O2811" i="2"/>
  <c r="O4256" i="2"/>
  <c r="O1979" i="2"/>
  <c r="O220" i="2"/>
  <c r="O3655" i="2"/>
  <c r="O1207" i="2"/>
  <c r="O3798" i="2"/>
  <c r="O2809" i="2"/>
  <c r="O3561" i="2"/>
  <c r="O1434" i="2"/>
  <c r="O348" i="2"/>
  <c r="O3364" i="2"/>
  <c r="O1433" i="2"/>
  <c r="O5190" i="2"/>
  <c r="O2808" i="2"/>
  <c r="O1432" i="2"/>
  <c r="O1431" i="2"/>
  <c r="O4482" i="2"/>
  <c r="O5031" i="2"/>
  <c r="O381" i="2"/>
  <c r="O4255" i="2"/>
  <c r="O74" i="2"/>
  <c r="O63" i="2"/>
  <c r="O2899" i="2"/>
  <c r="O2207" i="2"/>
  <c r="O4006" i="2"/>
  <c r="O2451" i="2"/>
  <c r="O4143" i="2"/>
  <c r="O1977" i="2"/>
  <c r="O2702" i="2"/>
  <c r="O2522" i="2"/>
  <c r="O3319" i="2"/>
  <c r="O647" i="2"/>
  <c r="O3362" i="2"/>
  <c r="O715" i="2"/>
  <c r="O3361" i="2"/>
  <c r="O5148" i="2"/>
  <c r="O4815" i="2"/>
  <c r="O389" i="2"/>
  <c r="O1682" i="2"/>
  <c r="O559" i="2"/>
  <c r="O1013" i="2"/>
  <c r="O830" i="2"/>
  <c r="O1012" i="2"/>
  <c r="O714" i="2"/>
  <c r="O4836" i="2"/>
  <c r="O3797" i="2"/>
  <c r="O1427" i="2"/>
  <c r="O4353" i="2"/>
  <c r="O2898" i="2"/>
  <c r="O265" i="2"/>
  <c r="O1011" i="2"/>
  <c r="O1010" i="2"/>
  <c r="O4142" i="2"/>
  <c r="O4423" i="2"/>
  <c r="O2700" i="2"/>
  <c r="O4728" i="2"/>
  <c r="O1201" i="2"/>
  <c r="O3917" i="2"/>
  <c r="O4141" i="2"/>
  <c r="O4633" i="2"/>
  <c r="O4980" i="2"/>
  <c r="O3510" i="2"/>
  <c r="O1976" i="2"/>
  <c r="O2450" i="2"/>
  <c r="O3560" i="2"/>
  <c r="O4032" i="2"/>
  <c r="O2699" i="2"/>
  <c r="O1200" i="2"/>
  <c r="O4490" i="2"/>
  <c r="O78" i="2"/>
  <c r="O3431" i="2"/>
  <c r="O1009" i="2"/>
  <c r="O4365" i="2"/>
  <c r="O2519" i="2"/>
  <c r="O1199" i="2"/>
  <c r="O3509" i="2"/>
  <c r="O2896" i="2"/>
  <c r="O2697" i="2"/>
  <c r="O4829" i="2"/>
  <c r="O3838" i="2"/>
  <c r="O340" i="2"/>
  <c r="O319" i="2"/>
  <c r="O3227" i="2"/>
  <c r="O4601" i="2"/>
  <c r="O2614" i="2"/>
  <c r="O4582" i="2"/>
  <c r="O1425" i="2"/>
  <c r="O3006" i="2"/>
  <c r="O1975" i="2"/>
  <c r="O1973" i="2"/>
  <c r="O1971" i="2"/>
  <c r="O2895" i="2"/>
  <c r="O1007" i="2"/>
  <c r="O1423" i="2"/>
  <c r="O359" i="2"/>
  <c r="O1970" i="2"/>
  <c r="O2204" i="2"/>
  <c r="O3508" i="2"/>
  <c r="O4226" i="2"/>
  <c r="O3507" i="2"/>
  <c r="O4352" i="2"/>
  <c r="O4676" i="2"/>
  <c r="O4174" i="2"/>
  <c r="O3736" i="2"/>
  <c r="O169" i="2"/>
  <c r="O1968" i="2"/>
  <c r="O4710" i="2"/>
  <c r="O4173" i="2"/>
  <c r="O2518" i="2"/>
  <c r="O2408" i="2"/>
  <c r="O108" i="2"/>
  <c r="O1195" i="2"/>
  <c r="O4274" i="2"/>
  <c r="O4548" i="2"/>
  <c r="O1194" i="2"/>
  <c r="O1420" i="2"/>
  <c r="O536" i="2"/>
  <c r="O1966" i="2"/>
  <c r="O1193" i="2"/>
  <c r="O1674" i="2"/>
  <c r="O1965" i="2"/>
  <c r="O4648" i="2"/>
  <c r="O2613" i="2"/>
  <c r="O4466" i="2"/>
  <c r="O1418" i="2"/>
  <c r="O4257" i="2"/>
  <c r="O1006" i="2"/>
  <c r="O1964" i="2"/>
  <c r="O1962" i="2"/>
  <c r="O3974" i="2"/>
  <c r="O1961" i="2"/>
  <c r="O3697" i="2"/>
  <c r="O49" i="2"/>
  <c r="O4709" i="2"/>
  <c r="O2350" i="2"/>
  <c r="O47" i="2"/>
  <c r="O1005" i="2"/>
  <c r="O3445" i="2"/>
  <c r="O1004" i="2"/>
  <c r="O3973" i="2"/>
  <c r="O4824" i="2"/>
  <c r="O4522" i="2"/>
  <c r="O1672" i="2"/>
  <c r="O2611" i="2"/>
  <c r="O3027" i="2"/>
  <c r="O3443" i="2"/>
  <c r="O4357" i="2"/>
  <c r="O3796" i="2"/>
  <c r="O1002" i="2"/>
  <c r="O2202" i="2"/>
  <c r="O2201" i="2"/>
  <c r="O4486" i="2"/>
  <c r="O3735" i="2"/>
  <c r="O2800" i="2"/>
  <c r="O4828" i="2"/>
  <c r="O1415" i="2"/>
  <c r="O3275" i="2"/>
  <c r="O2799" i="2"/>
  <c r="O1190" i="2"/>
  <c r="O3506" i="2"/>
  <c r="O4764" i="2"/>
  <c r="O4065" i="2"/>
  <c r="O2797" i="2"/>
  <c r="O3949" i="2"/>
  <c r="O2693" i="2"/>
  <c r="O3894" i="2"/>
  <c r="O2692" i="2"/>
  <c r="O4528" i="2"/>
  <c r="O3074" i="2"/>
  <c r="O829" i="2"/>
  <c r="O1188" i="2"/>
  <c r="O4294" i="2"/>
  <c r="O4547" i="2"/>
  <c r="O328" i="2"/>
  <c r="O470" i="2"/>
  <c r="O3040" i="2"/>
  <c r="O1187" i="2"/>
  <c r="O2449" i="2"/>
  <c r="O3357" i="2"/>
  <c r="O4821" i="2"/>
  <c r="O5053" i="2"/>
  <c r="O457" i="2"/>
  <c r="O3795" i="2"/>
  <c r="O2199" i="2"/>
  <c r="O4863" i="2"/>
  <c r="O414" i="2"/>
  <c r="O2268" i="2"/>
  <c r="O828" i="2"/>
  <c r="O5101" i="2"/>
  <c r="O4993" i="2"/>
  <c r="O4632" i="2"/>
  <c r="O1955" i="2"/>
  <c r="O3767" i="2"/>
  <c r="O5174" i="2"/>
  <c r="O1000" i="2"/>
  <c r="O4221" i="2"/>
  <c r="O2609" i="2"/>
  <c r="O3086" i="2"/>
  <c r="O2275" i="2"/>
  <c r="O3653" i="2"/>
  <c r="O2319" i="2"/>
  <c r="O3794" i="2"/>
  <c r="O1185" i="2"/>
  <c r="O1954" i="2"/>
  <c r="O3766" i="2"/>
  <c r="O2608" i="2"/>
  <c r="O999" i="2"/>
  <c r="O4031" i="2"/>
  <c r="O5131" i="2"/>
  <c r="O998" i="2"/>
  <c r="O2515" i="2"/>
  <c r="O4930" i="2"/>
  <c r="O1670" i="2"/>
  <c r="O1953" i="2"/>
  <c r="O4211" i="2"/>
  <c r="O1411" i="2"/>
  <c r="O4465" i="2"/>
  <c r="O1669" i="2"/>
  <c r="O1410" i="2"/>
  <c r="O4977" i="2"/>
  <c r="O1952" i="2"/>
  <c r="O4350" i="2"/>
  <c r="O1667" i="2"/>
  <c r="O827" i="2"/>
  <c r="O1951" i="2"/>
  <c r="O310" i="2"/>
  <c r="O3432" i="2"/>
  <c r="O3505" i="2"/>
  <c r="O3504" i="2"/>
  <c r="O3793" i="2"/>
  <c r="O3314" i="2"/>
  <c r="O3097" i="2"/>
  <c r="O3179" i="2"/>
  <c r="O2198" i="2"/>
  <c r="O3695" i="2"/>
  <c r="O3457" i="2"/>
  <c r="O997" i="2"/>
  <c r="O461" i="2"/>
  <c r="O259" i="2"/>
  <c r="O505" i="2"/>
  <c r="O825" i="2"/>
  <c r="O4797" i="2"/>
  <c r="O996" i="2"/>
  <c r="O1409" i="2"/>
  <c r="O480" i="2"/>
  <c r="O2794" i="2"/>
  <c r="O824" i="2"/>
  <c r="O644" i="2"/>
  <c r="O993" i="2"/>
  <c r="O409" i="2"/>
  <c r="O1184" i="2"/>
  <c r="O643" i="2"/>
  <c r="O107" i="2"/>
  <c r="O271" i="2"/>
  <c r="O2362" i="2"/>
  <c r="O506" i="2"/>
  <c r="O3226" i="2"/>
  <c r="O4715" i="2"/>
  <c r="O4436" i="2"/>
  <c r="O4140" i="2"/>
  <c r="O3559" i="2"/>
  <c r="O3464" i="2"/>
  <c r="O4510" i="2"/>
  <c r="O4608" i="2"/>
  <c r="O4370" i="2"/>
  <c r="O641" i="2"/>
  <c r="O1183" i="2"/>
  <c r="O3611" i="2"/>
  <c r="O3150" i="2"/>
  <c r="O399" i="2"/>
  <c r="O295" i="2"/>
  <c r="O992" i="2"/>
  <c r="O3558" i="2"/>
  <c r="O1182" i="2"/>
  <c r="O2360" i="2"/>
  <c r="O2513" i="2"/>
  <c r="O3652" i="2"/>
  <c r="O991" i="2"/>
  <c r="O5178" i="2"/>
  <c r="O4936" i="2"/>
  <c r="O823" i="2"/>
  <c r="O990" i="2"/>
  <c r="O2604" i="2"/>
  <c r="O3148" i="2"/>
  <c r="O3892" i="2"/>
  <c r="O3651" i="2"/>
  <c r="O3914" i="2"/>
  <c r="O1665" i="2"/>
  <c r="O3273" i="2"/>
  <c r="O3881" i="2"/>
  <c r="O2317" i="2"/>
  <c r="O168" i="2"/>
  <c r="O4838" i="2"/>
  <c r="O3579" i="2"/>
  <c r="O4774" i="2"/>
  <c r="O2377" i="2"/>
  <c r="O5095" i="2"/>
  <c r="O2406" i="2"/>
  <c r="O4697" i="2"/>
  <c r="O640" i="2"/>
  <c r="O486" i="2"/>
  <c r="O4612" i="2"/>
  <c r="O4839" i="2"/>
  <c r="O710" i="2"/>
  <c r="O103" i="2"/>
  <c r="O1179" i="2"/>
  <c r="O709" i="2"/>
  <c r="O118" i="2"/>
  <c r="O4105" i="2"/>
  <c r="O5072" i="2"/>
  <c r="O4615" i="2"/>
  <c r="O2352" i="2"/>
  <c r="O3125" i="2"/>
  <c r="O820" i="2"/>
  <c r="O577" i="2"/>
  <c r="O2690" i="2"/>
  <c r="O987" i="2"/>
  <c r="O819" i="2"/>
  <c r="O4126" i="2"/>
  <c r="O4688" i="2"/>
  <c r="O818" i="2"/>
  <c r="O4050" i="2"/>
  <c r="O3501" i="2"/>
  <c r="O3355" i="2"/>
  <c r="O4968" i="2"/>
  <c r="O425" i="2"/>
  <c r="O4742" i="2"/>
  <c r="O2195" i="2"/>
  <c r="O4049" i="2"/>
  <c r="O4788" i="2"/>
  <c r="O4858" i="2"/>
  <c r="N502" i="2"/>
  <c r="N3589" i="2"/>
  <c r="N727" i="2"/>
  <c r="N2530" i="2"/>
  <c r="N1049" i="2"/>
  <c r="N4590" i="2"/>
  <c r="N3128" i="2"/>
  <c r="N4549" i="2"/>
  <c r="N3191" i="2"/>
  <c r="N2460" i="2"/>
  <c r="N4148" i="2"/>
  <c r="N3369" i="2"/>
  <c r="N2716" i="2"/>
  <c r="N560" i="2"/>
  <c r="N3190" i="2"/>
  <c r="N4468" i="2"/>
  <c r="N3663" i="2"/>
  <c r="N1047" i="2"/>
  <c r="N5162" i="2"/>
  <c r="N4161" i="2"/>
  <c r="N4179" i="2"/>
  <c r="N3813" i="2"/>
  <c r="N1460" i="2"/>
  <c r="N5197" i="2"/>
  <c r="N5146" i="2"/>
  <c r="N4338" i="2"/>
  <c r="N3898" i="2"/>
  <c r="N726" i="2"/>
  <c r="N3232" i="2"/>
  <c r="N3281" i="2"/>
  <c r="N4147" i="2"/>
  <c r="N1701" i="2"/>
  <c r="N1231" i="2"/>
  <c r="N3231" i="2"/>
  <c r="N2628" i="2"/>
  <c r="N2367" i="2"/>
  <c r="N3153" i="2"/>
  <c r="N1700" i="2"/>
  <c r="N4310" i="2"/>
  <c r="N4010" i="2"/>
  <c r="N846" i="2"/>
  <c r="N3517" i="2"/>
  <c r="N1699" i="2"/>
  <c r="N4717" i="2"/>
  <c r="N2627" i="2"/>
  <c r="N408" i="2"/>
  <c r="N1698" i="2"/>
  <c r="N3862" i="2"/>
  <c r="N3433" i="2"/>
  <c r="N4324" i="2"/>
  <c r="N3540" i="2"/>
  <c r="N3407" i="2"/>
  <c r="N1229" i="2"/>
  <c r="N4054" i="2"/>
  <c r="N1697" i="2"/>
  <c r="N2214" i="2"/>
  <c r="N2820" i="2"/>
  <c r="N356" i="2"/>
  <c r="N4812" i="2"/>
  <c r="N1992" i="2"/>
  <c r="N250" i="2"/>
  <c r="N3011" i="2"/>
  <c r="N281" i="2"/>
  <c r="N189" i="2"/>
  <c r="N448" i="2"/>
  <c r="N4704" i="2"/>
  <c r="N4912" i="2"/>
  <c r="N4456" i="2"/>
  <c r="N4585" i="2"/>
  <c r="N4831" i="2"/>
  <c r="N222" i="2"/>
  <c r="N845" i="2"/>
  <c r="N4864" i="2"/>
  <c r="N3038" i="2"/>
  <c r="N3406" i="2"/>
  <c r="N66" i="2"/>
  <c r="N4948" i="2"/>
  <c r="N2625" i="2"/>
  <c r="N3230" i="2"/>
  <c r="N604" i="2"/>
  <c r="N4989" i="2"/>
  <c r="N4598" i="2"/>
  <c r="N2382" i="2"/>
  <c r="N3703" i="2"/>
  <c r="N4669" i="2"/>
  <c r="N4145" i="2"/>
  <c r="N382" i="2"/>
  <c r="N4611" i="2"/>
  <c r="N2291" i="2"/>
  <c r="N1455" i="2"/>
  <c r="N1454" i="2"/>
  <c r="N724" i="2"/>
  <c r="N4425" i="2"/>
  <c r="N19" i="2"/>
  <c r="N342" i="2"/>
  <c r="N3978" i="2"/>
  <c r="N2713" i="2"/>
  <c r="N1228" i="2"/>
  <c r="N3080" i="2"/>
  <c r="N510" i="2"/>
  <c r="N655" i="2"/>
  <c r="N1227" i="2"/>
  <c r="N3661" i="2"/>
  <c r="N4401" i="2"/>
  <c r="N1693" i="2"/>
  <c r="N1042" i="2"/>
  <c r="N4925" i="2"/>
  <c r="N3113" i="2"/>
  <c r="N1225" i="2"/>
  <c r="N1692" i="2"/>
  <c r="N843" i="2"/>
  <c r="N3189" i="2"/>
  <c r="N2459" i="2"/>
  <c r="N36" i="2"/>
  <c r="N341" i="2"/>
  <c r="N654" i="2"/>
  <c r="N3882" i="2"/>
  <c r="N3874" i="2"/>
  <c r="N4455" i="2"/>
  <c r="N1223" i="2"/>
  <c r="N1690" i="2"/>
  <c r="N2819" i="2"/>
  <c r="N1221" i="2"/>
  <c r="N320" i="2"/>
  <c r="N842" i="2"/>
  <c r="N4438" i="2"/>
  <c r="N2414" i="2"/>
  <c r="N4413" i="2"/>
  <c r="N4986" i="2"/>
  <c r="N2712" i="2"/>
  <c r="N2413" i="2"/>
  <c r="N1449" i="2"/>
  <c r="N2343" i="2"/>
  <c r="N1040" i="2"/>
  <c r="N269" i="2"/>
  <c r="N433" i="2"/>
  <c r="N3897" i="2"/>
  <c r="N3044" i="2"/>
  <c r="N651" i="2"/>
  <c r="N1038" i="2"/>
  <c r="N4285" i="2"/>
  <c r="N581" i="2"/>
  <c r="N650" i="2"/>
  <c r="N2528" i="2"/>
  <c r="N2456" i="2"/>
  <c r="N3152" i="2"/>
  <c r="N519" i="2"/>
  <c r="N722" i="2"/>
  <c r="N3016" i="2"/>
  <c r="N841" i="2"/>
  <c r="N2381" i="2"/>
  <c r="N4270" i="2"/>
  <c r="N4680" i="2"/>
  <c r="N2527" i="2"/>
  <c r="N1448" i="2"/>
  <c r="N2910" i="2"/>
  <c r="N2212" i="2"/>
  <c r="N3588" i="2"/>
  <c r="N4641" i="2"/>
  <c r="N1220" i="2"/>
  <c r="N2909" i="2"/>
  <c r="N5143" i="2"/>
  <c r="N3405" i="2"/>
  <c r="N3563" i="2"/>
  <c r="N840" i="2"/>
  <c r="N2526" i="2"/>
  <c r="N3514" i="2"/>
  <c r="N4798" i="2"/>
  <c r="N2817" i="2"/>
  <c r="N3742" i="2"/>
  <c r="N1689" i="2"/>
  <c r="N1032" i="2"/>
  <c r="N338" i="2"/>
  <c r="N1446" i="2"/>
  <c r="N3430" i="2"/>
  <c r="N4683" i="2"/>
  <c r="N39" i="2"/>
  <c r="N4866" i="2"/>
  <c r="N1219" i="2"/>
  <c r="N4035" i="2"/>
  <c r="N2966" i="2"/>
  <c r="N3010" i="2"/>
  <c r="N2710" i="2"/>
  <c r="N1445" i="2"/>
  <c r="N3702" i="2"/>
  <c r="N2211" i="2"/>
  <c r="N4177" i="2"/>
  <c r="N4008" i="2"/>
  <c r="N2907" i="2"/>
  <c r="N2524" i="2"/>
  <c r="N518" i="2"/>
  <c r="N3919" i="2"/>
  <c r="N2906" i="2"/>
  <c r="N4379" i="2"/>
  <c r="N4214" i="2"/>
  <c r="N4034" i="2"/>
  <c r="N1989" i="2"/>
  <c r="N1988" i="2"/>
  <c r="N2709" i="2"/>
  <c r="N3951" i="2"/>
  <c r="N3279" i="2"/>
  <c r="N1986" i="2"/>
  <c r="N1985" i="2"/>
  <c r="N2903" i="2"/>
  <c r="N31" i="2"/>
  <c r="N266" i="2"/>
  <c r="N1687" i="2"/>
  <c r="N2814" i="2"/>
  <c r="N3229" i="2"/>
  <c r="N302" i="2"/>
  <c r="N148" i="2"/>
  <c r="N2963" i="2"/>
  <c r="N4703" i="2"/>
  <c r="N3151" i="2"/>
  <c r="N1031" i="2"/>
  <c r="N1218" i="2"/>
  <c r="N3228" i="2"/>
  <c r="N4258" i="2"/>
  <c r="N4810" i="2"/>
  <c r="N579" i="2"/>
  <c r="N648" i="2"/>
  <c r="N3076" i="2"/>
  <c r="N1030" i="2"/>
  <c r="N4859" i="2"/>
  <c r="N2455" i="2"/>
  <c r="N3324" i="2"/>
  <c r="N4699" i="2"/>
  <c r="N3323" i="2"/>
  <c r="N1686" i="2"/>
  <c r="N578" i="2"/>
  <c r="N3658" i="2"/>
  <c r="N838" i="2"/>
  <c r="N1443" i="2"/>
  <c r="N2295" i="2"/>
  <c r="N837" i="2"/>
  <c r="N3701" i="2"/>
  <c r="N2708" i="2"/>
  <c r="N836" i="2"/>
  <c r="N1441" i="2"/>
  <c r="N1027" i="2"/>
  <c r="N4493" i="2"/>
  <c r="N2290" i="2"/>
  <c r="N3451" i="2"/>
  <c r="N485" i="2"/>
  <c r="N23" i="2"/>
  <c r="N4176" i="2"/>
  <c r="N4783" i="2"/>
  <c r="N3183" i="2"/>
  <c r="N2707" i="2"/>
  <c r="N2453" i="2"/>
  <c r="N3740" i="2"/>
  <c r="N3739" i="2"/>
  <c r="N3770" i="2"/>
  <c r="N4792" i="2"/>
  <c r="N3512" i="2"/>
  <c r="N4682" i="2"/>
  <c r="N3846" i="2"/>
  <c r="N1685" i="2"/>
  <c r="N172" i="2"/>
  <c r="N2813" i="2"/>
  <c r="N2960" i="2"/>
  <c r="N3026" i="2"/>
  <c r="N1214" i="2"/>
  <c r="N3322" i="2"/>
  <c r="N3700" i="2"/>
  <c r="N473" i="2"/>
  <c r="N4802" i="2"/>
  <c r="N1024" i="2"/>
  <c r="N3587" i="2"/>
  <c r="N249" i="2"/>
  <c r="N361" i="2"/>
  <c r="N30" i="2"/>
  <c r="N719" i="2"/>
  <c r="N835" i="2"/>
  <c r="N1437" i="2"/>
  <c r="N3112" i="2"/>
  <c r="N834" i="2"/>
  <c r="N1022" i="2"/>
  <c r="N4538" i="2"/>
  <c r="N4605" i="2"/>
  <c r="N370" i="2"/>
  <c r="N3278" i="2"/>
  <c r="N4903" i="2"/>
  <c r="N4664" i="2"/>
  <c r="N2331" i="2"/>
  <c r="N293" i="2"/>
  <c r="N88" i="2"/>
  <c r="N3895" i="2"/>
  <c r="N1021" i="2"/>
  <c r="N4222" i="2"/>
  <c r="N717" i="2"/>
  <c r="N4623" i="2"/>
  <c r="N2523" i="2"/>
  <c r="N3098" i="2"/>
  <c r="N2621" i="2"/>
  <c r="N1984" i="2"/>
  <c r="N3007" i="2"/>
  <c r="N1983" i="2"/>
  <c r="N1981" i="2"/>
  <c r="N3365" i="2"/>
  <c r="N2706" i="2"/>
  <c r="N832" i="2"/>
  <c r="N2705" i="2"/>
  <c r="N4261" i="2"/>
  <c r="N2620" i="2"/>
  <c r="N4508" i="2"/>
  <c r="N5183" i="2"/>
  <c r="N4199" i="2"/>
  <c r="N1980" i="2"/>
  <c r="N1020" i="2"/>
  <c r="N545" i="2"/>
  <c r="N4775" i="2"/>
  <c r="N2619" i="2"/>
  <c r="N326" i="2"/>
  <c r="N2704" i="2"/>
  <c r="N1209" i="2"/>
  <c r="N2901" i="2"/>
  <c r="N4066" i="2"/>
  <c r="N3613" i="2"/>
  <c r="N3181" i="2"/>
  <c r="N1017" i="2"/>
  <c r="N2811" i="2"/>
  <c r="N4256" i="2"/>
  <c r="N1979" i="2"/>
  <c r="N220" i="2"/>
  <c r="N3655" i="2"/>
  <c r="N1207" i="2"/>
  <c r="N3798" i="2"/>
  <c r="N2809" i="2"/>
  <c r="N3561" i="2"/>
  <c r="N1434" i="2"/>
  <c r="N348" i="2"/>
  <c r="N3364" i="2"/>
  <c r="N1433" i="2"/>
  <c r="N5190" i="2"/>
  <c r="N2808" i="2"/>
  <c r="N1432" i="2"/>
  <c r="N1431" i="2"/>
  <c r="N4482" i="2"/>
  <c r="N5031" i="2"/>
  <c r="N381" i="2"/>
  <c r="N4255" i="2"/>
  <c r="N74" i="2"/>
  <c r="N63" i="2"/>
  <c r="N2899" i="2"/>
  <c r="N2207" i="2"/>
  <c r="N4006" i="2"/>
  <c r="N2451" i="2"/>
  <c r="N4143" i="2"/>
  <c r="N1977" i="2"/>
  <c r="N2702" i="2"/>
  <c r="N2522" i="2"/>
  <c r="N3319" i="2"/>
  <c r="N647" i="2"/>
  <c r="N3362" i="2"/>
  <c r="N715" i="2"/>
  <c r="N3361" i="2"/>
  <c r="N5148" i="2"/>
  <c r="N4815" i="2"/>
  <c r="N389" i="2"/>
  <c r="N1682" i="2"/>
  <c r="N559" i="2"/>
  <c r="N1013" i="2"/>
  <c r="N830" i="2"/>
  <c r="N1012" i="2"/>
  <c r="N714" i="2"/>
  <c r="N4836" i="2"/>
  <c r="N3797" i="2"/>
  <c r="N1427" i="2"/>
  <c r="N4353" i="2"/>
  <c r="N2898" i="2"/>
  <c r="N265" i="2"/>
  <c r="N1011" i="2"/>
  <c r="N1010" i="2"/>
  <c r="N4142" i="2"/>
  <c r="N4423" i="2"/>
  <c r="N2700" i="2"/>
  <c r="N4728" i="2"/>
  <c r="N1201" i="2"/>
  <c r="N3917" i="2"/>
  <c r="N4141" i="2"/>
  <c r="N4633" i="2"/>
  <c r="N4980" i="2"/>
  <c r="N3510" i="2"/>
  <c r="N1976" i="2"/>
  <c r="N2450" i="2"/>
  <c r="N3560" i="2"/>
  <c r="N4032" i="2"/>
  <c r="N2699" i="2"/>
  <c r="N1200" i="2"/>
  <c r="N4490" i="2"/>
  <c r="N78" i="2"/>
  <c r="N3431" i="2"/>
  <c r="N1009" i="2"/>
  <c r="N4365" i="2"/>
  <c r="N2519" i="2"/>
  <c r="N1199" i="2"/>
  <c r="N3509" i="2"/>
  <c r="N2896" i="2"/>
  <c r="N2697" i="2"/>
  <c r="N4829" i="2"/>
  <c r="N3838" i="2"/>
  <c r="N340" i="2"/>
  <c r="N319" i="2"/>
  <c r="N3227" i="2"/>
  <c r="N4601" i="2"/>
  <c r="N2614" i="2"/>
  <c r="N4582" i="2"/>
  <c r="N1425" i="2"/>
  <c r="N3006" i="2"/>
  <c r="N1975" i="2"/>
  <c r="N1973" i="2"/>
  <c r="N1971" i="2"/>
  <c r="N2895" i="2"/>
  <c r="N1007" i="2"/>
  <c r="N1423" i="2"/>
  <c r="N359" i="2"/>
  <c r="N1970" i="2"/>
  <c r="N2204" i="2"/>
  <c r="N3508" i="2"/>
  <c r="N4226" i="2"/>
  <c r="N3507" i="2"/>
  <c r="N4352" i="2"/>
  <c r="N4676" i="2"/>
  <c r="N4174" i="2"/>
  <c r="N3736" i="2"/>
  <c r="N169" i="2"/>
  <c r="N1968" i="2"/>
  <c r="N4710" i="2"/>
  <c r="N4173" i="2"/>
  <c r="N2518" i="2"/>
  <c r="N2408" i="2"/>
  <c r="N108" i="2"/>
  <c r="N1195" i="2"/>
  <c r="N4274" i="2"/>
  <c r="N4548" i="2"/>
  <c r="N1194" i="2"/>
  <c r="N1420" i="2"/>
  <c r="N536" i="2"/>
  <c r="N1966" i="2"/>
  <c r="N1193" i="2"/>
  <c r="N1674" i="2"/>
  <c r="N1965" i="2"/>
  <c r="N4648" i="2"/>
  <c r="N2613" i="2"/>
  <c r="N4466" i="2"/>
  <c r="N1418" i="2"/>
  <c r="N4257" i="2"/>
  <c r="N1006" i="2"/>
  <c r="N1964" i="2"/>
  <c r="N1962" i="2"/>
  <c r="N3974" i="2"/>
  <c r="N1961" i="2"/>
  <c r="N3697" i="2"/>
  <c r="N49" i="2"/>
  <c r="N4709" i="2"/>
  <c r="N2350" i="2"/>
  <c r="N47" i="2"/>
  <c r="N1005" i="2"/>
  <c r="N3445" i="2"/>
  <c r="N1004" i="2"/>
  <c r="N3973" i="2"/>
  <c r="N4824" i="2"/>
  <c r="N4522" i="2"/>
  <c r="N1672" i="2"/>
  <c r="N2611" i="2"/>
  <c r="N3027" i="2"/>
  <c r="N3443" i="2"/>
  <c r="N4357" i="2"/>
  <c r="N3796" i="2"/>
  <c r="N1002" i="2"/>
  <c r="N2202" i="2"/>
  <c r="N2201" i="2"/>
  <c r="N4486" i="2"/>
  <c r="N3735" i="2"/>
  <c r="N2800" i="2"/>
  <c r="N4828" i="2"/>
  <c r="N1415" i="2"/>
  <c r="N3275" i="2"/>
  <c r="N2799" i="2"/>
  <c r="N1190" i="2"/>
  <c r="N3506" i="2"/>
  <c r="N4764" i="2"/>
  <c r="N4065" i="2"/>
  <c r="N2797" i="2"/>
  <c r="N3949" i="2"/>
  <c r="N2693" i="2"/>
  <c r="N3894" i="2"/>
  <c r="N2692" i="2"/>
  <c r="N4528" i="2"/>
  <c r="N3074" i="2"/>
  <c r="N829" i="2"/>
  <c r="N1188" i="2"/>
  <c r="N4294" i="2"/>
  <c r="N4547" i="2"/>
  <c r="N328" i="2"/>
  <c r="N470" i="2"/>
  <c r="N3040" i="2"/>
  <c r="N1187" i="2"/>
  <c r="N2449" i="2"/>
  <c r="N3357" i="2"/>
  <c r="N4821" i="2"/>
  <c r="N5053" i="2"/>
  <c r="N457" i="2"/>
  <c r="N3795" i="2"/>
  <c r="N2199" i="2"/>
  <c r="N4863" i="2"/>
  <c r="N414" i="2"/>
  <c r="N2268" i="2"/>
  <c r="N828" i="2"/>
  <c r="N5101" i="2"/>
  <c r="N4993" i="2"/>
  <c r="N4632" i="2"/>
  <c r="N1955" i="2"/>
  <c r="N3767" i="2"/>
  <c r="N5174" i="2"/>
  <c r="N1000" i="2"/>
  <c r="N4221" i="2"/>
  <c r="N2609" i="2"/>
  <c r="N3086" i="2"/>
  <c r="N2275" i="2"/>
  <c r="N3653" i="2"/>
  <c r="N2319" i="2"/>
  <c r="N3794" i="2"/>
  <c r="N1185" i="2"/>
  <c r="N1954" i="2"/>
  <c r="N3766" i="2"/>
  <c r="N2608" i="2"/>
  <c r="N999" i="2"/>
  <c r="N4031" i="2"/>
  <c r="N5131" i="2"/>
  <c r="N998" i="2"/>
  <c r="N2515" i="2"/>
  <c r="N4930" i="2"/>
  <c r="N1670" i="2"/>
  <c r="N1953" i="2"/>
  <c r="N4211" i="2"/>
  <c r="N1411" i="2"/>
  <c r="N4465" i="2"/>
  <c r="N1669" i="2"/>
  <c r="N1410" i="2"/>
  <c r="N4977" i="2"/>
  <c r="N1952" i="2"/>
  <c r="N4350" i="2"/>
  <c r="N1667" i="2"/>
  <c r="N827" i="2"/>
  <c r="N1951" i="2"/>
  <c r="N310" i="2"/>
  <c r="N3432" i="2"/>
  <c r="N3505" i="2"/>
  <c r="N3504" i="2"/>
  <c r="N3793" i="2"/>
  <c r="N3314" i="2"/>
  <c r="N3097" i="2"/>
  <c r="N3179" i="2"/>
  <c r="N2198" i="2"/>
  <c r="N3695" i="2"/>
  <c r="N3457" i="2"/>
  <c r="N997" i="2"/>
  <c r="N461" i="2"/>
  <c r="N259" i="2"/>
  <c r="N505" i="2"/>
  <c r="N825" i="2"/>
  <c r="N4797" i="2"/>
  <c r="N996" i="2"/>
  <c r="N1409" i="2"/>
  <c r="N480" i="2"/>
  <c r="N2794" i="2"/>
  <c r="N824" i="2"/>
  <c r="N644" i="2"/>
  <c r="N993" i="2"/>
  <c r="N409" i="2"/>
  <c r="N1184" i="2"/>
  <c r="N643" i="2"/>
  <c r="N107" i="2"/>
  <c r="N271" i="2"/>
  <c r="N2362" i="2"/>
  <c r="N506" i="2"/>
  <c r="N3226" i="2"/>
  <c r="N4715" i="2"/>
  <c r="N4436" i="2"/>
  <c r="N4140" i="2"/>
  <c r="N3559" i="2"/>
  <c r="N3464" i="2"/>
  <c r="N4510" i="2"/>
  <c r="N4608" i="2"/>
  <c r="N4370" i="2"/>
  <c r="N641" i="2"/>
  <c r="N1183" i="2"/>
  <c r="N3611" i="2"/>
  <c r="N3150" i="2"/>
  <c r="N399" i="2"/>
  <c r="N295" i="2"/>
  <c r="N992" i="2"/>
  <c r="N3558" i="2"/>
  <c r="N1182" i="2"/>
  <c r="N2360" i="2"/>
  <c r="N2513" i="2"/>
  <c r="N3652" i="2"/>
  <c r="N991" i="2"/>
  <c r="N5178" i="2"/>
  <c r="N4936" i="2"/>
  <c r="N823" i="2"/>
  <c r="N990" i="2"/>
  <c r="N2604" i="2"/>
  <c r="N3148" i="2"/>
  <c r="N3892" i="2"/>
  <c r="N3651" i="2"/>
  <c r="N3914" i="2"/>
  <c r="N1665" i="2"/>
  <c r="N3273" i="2"/>
  <c r="N3881" i="2"/>
  <c r="N2317" i="2"/>
  <c r="N168" i="2"/>
  <c r="N4838" i="2"/>
  <c r="N3579" i="2"/>
  <c r="N4774" i="2"/>
  <c r="N2377" i="2"/>
  <c r="N5095" i="2"/>
  <c r="N2406" i="2"/>
  <c r="N4697" i="2"/>
  <c r="N640" i="2"/>
  <c r="N486" i="2"/>
  <c r="N4612" i="2"/>
  <c r="N4839" i="2"/>
  <c r="N710" i="2"/>
  <c r="N103" i="2"/>
  <c r="N1179" i="2"/>
  <c r="N709" i="2"/>
  <c r="N118" i="2"/>
  <c r="N4105" i="2"/>
  <c r="N5072" i="2"/>
  <c r="N4615" i="2"/>
  <c r="N2352" i="2"/>
  <c r="N3125" i="2"/>
  <c r="N820" i="2"/>
  <c r="N577" i="2"/>
  <c r="N2690" i="2"/>
  <c r="N987" i="2"/>
  <c r="N819" i="2"/>
  <c r="N4126" i="2"/>
  <c r="N4688" i="2"/>
  <c r="N818" i="2"/>
  <c r="N4050" i="2"/>
  <c r="N3501" i="2"/>
  <c r="N3355" i="2"/>
  <c r="N4968" i="2"/>
  <c r="N425" i="2"/>
  <c r="N4742" i="2"/>
  <c r="N2195" i="2"/>
  <c r="O3921" i="2"/>
  <c r="O3833" i="2"/>
  <c r="O397" i="2"/>
  <c r="O3664" i="2"/>
  <c r="O4878" i="2"/>
  <c r="O732" i="2"/>
  <c r="O1235" i="2"/>
  <c r="O2416" i="2"/>
  <c r="O1050" i="2"/>
  <c r="O850" i="2"/>
  <c r="O4634" i="2"/>
  <c r="O4520" i="2"/>
  <c r="O4364" i="2"/>
  <c r="O608" i="2"/>
  <c r="O4956" i="2"/>
  <c r="O3234" i="2"/>
  <c r="O4149" i="2"/>
  <c r="O3095" i="2"/>
  <c r="O849" i="2"/>
  <c r="O4299" i="2"/>
  <c r="O3591" i="2"/>
  <c r="O3114" i="2"/>
  <c r="O2368" i="2"/>
  <c r="O4107" i="2"/>
  <c r="O4426" i="2"/>
  <c r="O3875" i="2"/>
  <c r="O495" i="2"/>
  <c r="O3154" i="2"/>
  <c r="O730" i="2"/>
  <c r="O3096" i="2"/>
  <c r="O546" i="2"/>
  <c r="O2292" i="2"/>
  <c r="O481" i="2"/>
  <c r="O658" i="2"/>
  <c r="O3081" i="2"/>
  <c r="O605" i="2"/>
  <c r="O657" i="2"/>
  <c r="O3590" i="2"/>
  <c r="O4519" i="2"/>
  <c r="O4784" i="2"/>
  <c r="O4926" i="2"/>
  <c r="O3029" i="2"/>
  <c r="O1234" i="2"/>
  <c r="O2717" i="2"/>
  <c r="O3744" i="2"/>
  <c r="O2383" i="2"/>
  <c r="O3233" i="2"/>
  <c r="O4716" i="2"/>
  <c r="O5070" i="2"/>
  <c r="O4904" i="2"/>
  <c r="O4096" i="2"/>
  <c r="O3192" i="2"/>
  <c r="O4900" i="2"/>
  <c r="O1702" i="2"/>
  <c r="O848" i="2"/>
  <c r="O3615" i="2"/>
  <c r="O121" i="2"/>
  <c r="O1048" i="2"/>
  <c r="O4246" i="2"/>
  <c r="O4180" i="2"/>
  <c r="O4298" i="2"/>
  <c r="O2715" i="2"/>
  <c r="O2529" i="2"/>
  <c r="O5145" i="2"/>
  <c r="O1994" i="2"/>
  <c r="O174" i="2"/>
  <c r="O1459" i="2"/>
  <c r="O3953" i="2"/>
  <c r="O4178" i="2"/>
  <c r="O2824" i="2"/>
  <c r="O1233" i="2"/>
  <c r="O4388" i="2"/>
  <c r="O1046" i="2"/>
  <c r="O1232" i="2"/>
  <c r="O2823" i="2"/>
  <c r="O3368" i="2"/>
  <c r="O2822" i="2"/>
  <c r="O4793" i="2"/>
  <c r="O656" i="2"/>
  <c r="O4735" i="2"/>
  <c r="O847" i="2"/>
  <c r="O289" i="2"/>
  <c r="O4146" i="2"/>
  <c r="O3799" i="2"/>
  <c r="O4483" i="2"/>
  <c r="O2821" i="2"/>
  <c r="O3408" i="2"/>
  <c r="O2912" i="2"/>
  <c r="O4297" i="2"/>
  <c r="O2969" i="2"/>
  <c r="O2714" i="2"/>
  <c r="O5096" i="2"/>
  <c r="O1230" i="2"/>
  <c r="O4770" i="2"/>
  <c r="O3036" i="2"/>
  <c r="O3662" i="2"/>
  <c r="O3516" i="2"/>
  <c r="O2215" i="2"/>
  <c r="O1993" i="2"/>
  <c r="O3867" i="2"/>
  <c r="O3743" i="2"/>
  <c r="O4874" i="2"/>
  <c r="O4068" i="2"/>
  <c r="O1458" i="2"/>
  <c r="O1696" i="2"/>
  <c r="O1695" i="2"/>
  <c r="O120" i="2"/>
  <c r="O372" i="2"/>
  <c r="O3434" i="2"/>
  <c r="O5139" i="2"/>
  <c r="O1045" i="2"/>
  <c r="O2626" i="2"/>
  <c r="O3773" i="2"/>
  <c r="O1991" i="2"/>
  <c r="O2911" i="2"/>
  <c r="O221" i="2"/>
  <c r="O4337" i="2"/>
  <c r="O418" i="2"/>
  <c r="O2968" i="2"/>
  <c r="O2967" i="2"/>
  <c r="O1457" i="2"/>
  <c r="O1694" i="2"/>
  <c r="O272" i="2"/>
  <c r="O3367" i="2"/>
  <c r="O4233" i="2"/>
  <c r="O725" i="2"/>
  <c r="O4893" i="2"/>
  <c r="O2366" i="2"/>
  <c r="O1044" i="2"/>
  <c r="O1456" i="2"/>
  <c r="O3280" i="2"/>
  <c r="O5149" i="2"/>
  <c r="O844" i="2"/>
  <c r="O3920" i="2"/>
  <c r="O2624" i="2"/>
  <c r="O603" i="2"/>
  <c r="O3327" i="2"/>
  <c r="O1453" i="2"/>
  <c r="O4778" i="2"/>
  <c r="O1452" i="2"/>
  <c r="O1451" i="2"/>
  <c r="O2415" i="2"/>
  <c r="O3015" i="2"/>
  <c r="O4363" i="2"/>
  <c r="O3952" i="2"/>
  <c r="O1043" i="2"/>
  <c r="O434" i="2"/>
  <c r="O2365" i="2"/>
  <c r="O1226" i="2"/>
  <c r="O723" i="2"/>
  <c r="O3565" i="2"/>
  <c r="O4253" i="2"/>
  <c r="O1224" i="2"/>
  <c r="O479" i="2"/>
  <c r="O5091" i="2"/>
  <c r="O4919" i="2"/>
  <c r="O3564" i="2"/>
  <c r="O24" i="2"/>
  <c r="O1450" i="2"/>
  <c r="O2458" i="2"/>
  <c r="O4960" i="2"/>
  <c r="O1041" i="2"/>
  <c r="O3037" i="2"/>
  <c r="O1691" i="2"/>
  <c r="O1222" i="2"/>
  <c r="O2818" i="2"/>
  <c r="O3812" i="2"/>
  <c r="O653" i="2"/>
  <c r="O3188" i="2"/>
  <c r="O4414" i="2"/>
  <c r="O2336" i="2"/>
  <c r="O3102" i="2"/>
  <c r="O4276" i="2"/>
  <c r="O3187" i="2"/>
  <c r="O2623" i="2"/>
  <c r="O18" i="2"/>
  <c r="O431" i="2"/>
  <c r="O2622" i="2"/>
  <c r="O652" i="2"/>
  <c r="O4650" i="2"/>
  <c r="O2412" i="2"/>
  <c r="O2364" i="2"/>
  <c r="O1039" i="2"/>
  <c r="O1037" i="2"/>
  <c r="O4275" i="2"/>
  <c r="O2411" i="2"/>
  <c r="O3772" i="2"/>
  <c r="O2457" i="2"/>
  <c r="O1036" i="2"/>
  <c r="O355" i="2"/>
  <c r="O354" i="2"/>
  <c r="O2410" i="2"/>
  <c r="O3896" i="2"/>
  <c r="O1035" i="2"/>
  <c r="O4518" i="2"/>
  <c r="O649" i="2"/>
  <c r="O4424" i="2"/>
  <c r="O3186" i="2"/>
  <c r="O2213" i="2"/>
  <c r="O4053" i="2"/>
  <c r="O3185" i="2"/>
  <c r="O3056" i="2"/>
  <c r="O371" i="2"/>
  <c r="O4009" i="2"/>
  <c r="O5024" i="2"/>
  <c r="O3977" i="2"/>
  <c r="O4238" i="2"/>
  <c r="O1034" i="2"/>
  <c r="O15" i="2"/>
  <c r="O3515" i="2"/>
  <c r="O3326" i="2"/>
  <c r="O2525" i="2"/>
  <c r="O1033" i="2"/>
  <c r="O4343" i="2"/>
  <c r="O1447" i="2"/>
  <c r="O2908" i="2"/>
  <c r="O3442" i="2"/>
  <c r="O2316" i="2"/>
  <c r="O3072" i="2"/>
  <c r="O2380" i="2"/>
  <c r="O3033" i="2"/>
  <c r="O501" i="2"/>
  <c r="O2816" i="2"/>
  <c r="O2815" i="2"/>
  <c r="O2965" i="2"/>
  <c r="O2711" i="2"/>
  <c r="O1990" i="2"/>
  <c r="O3325" i="2"/>
  <c r="O5111" i="2"/>
  <c r="O4758" i="2"/>
  <c r="O3459" i="2"/>
  <c r="O3771" i="2"/>
  <c r="O3562" i="2"/>
  <c r="O491" i="2"/>
  <c r="O3741" i="2"/>
  <c r="O4805" i="2"/>
  <c r="O4160" i="2"/>
  <c r="O2905" i="2"/>
  <c r="O3513" i="2"/>
  <c r="O2904" i="2"/>
  <c r="O1688" i="2"/>
  <c r="O2964" i="2"/>
  <c r="O4467" i="2"/>
  <c r="O4080" i="2"/>
  <c r="O1987" i="2"/>
  <c r="O305" i="2"/>
  <c r="O2210" i="2"/>
  <c r="O33" i="2"/>
  <c r="O1444" i="2"/>
  <c r="O21" i="2"/>
  <c r="O4475" i="2"/>
  <c r="O839" i="2"/>
  <c r="O3009" i="2"/>
  <c r="O580" i="2"/>
  <c r="O411" i="2"/>
  <c r="O2962" i="2"/>
  <c r="O4007" i="2"/>
  <c r="O3660" i="2"/>
  <c r="O147" i="2"/>
  <c r="O4372" i="2"/>
  <c r="O465" i="2"/>
  <c r="O4616" i="2"/>
  <c r="O1217" i="2"/>
  <c r="O2409" i="2"/>
  <c r="O476" i="2"/>
  <c r="O3659" i="2"/>
  <c r="O254" i="2"/>
  <c r="O3184" i="2"/>
  <c r="O2379" i="2"/>
  <c r="O4200" i="2"/>
  <c r="O2961" i="2"/>
  <c r="O2454" i="2"/>
  <c r="O1216" i="2"/>
  <c r="O4366" i="2"/>
  <c r="O1029" i="2"/>
  <c r="O188" i="2"/>
  <c r="O54" i="2"/>
  <c r="O1028" i="2"/>
  <c r="O602" i="2"/>
  <c r="O4724" i="2"/>
  <c r="O4033" i="2"/>
  <c r="O1442" i="2"/>
  <c r="O1440" i="2"/>
  <c r="O2283" i="2"/>
  <c r="O721" i="2"/>
  <c r="O1026" i="2"/>
  <c r="O4241" i="2"/>
  <c r="O4159" i="2"/>
  <c r="O337" i="2"/>
  <c r="O173" i="2"/>
  <c r="O3089" i="2"/>
  <c r="O1439" i="2"/>
  <c r="O1025" i="2"/>
  <c r="O3614" i="2"/>
  <c r="O2363" i="2"/>
  <c r="O3366" i="2"/>
  <c r="O4213" i="2"/>
  <c r="O2322" i="2"/>
  <c r="O2452" i="2"/>
  <c r="O1215" i="2"/>
  <c r="O4262" i="2"/>
  <c r="O398" i="2"/>
  <c r="O1684" i="2"/>
  <c r="O3008" i="2"/>
  <c r="O2279" i="2"/>
  <c r="O3028" i="2"/>
  <c r="O1438" i="2"/>
  <c r="O2311" i="2"/>
  <c r="O3549" i="2"/>
  <c r="O4698" i="2"/>
  <c r="O171" i="2"/>
  <c r="O720" i="2"/>
  <c r="O3182" i="2"/>
  <c r="O3586" i="2"/>
  <c r="O3321" i="2"/>
  <c r="O1213" i="2"/>
  <c r="O360" i="2"/>
  <c r="O1212" i="2"/>
  <c r="O4730" i="2"/>
  <c r="O1023" i="2"/>
  <c r="O2272" i="2"/>
  <c r="O3320" i="2"/>
  <c r="O1436" i="2"/>
  <c r="O4245" i="2"/>
  <c r="O2209" i="2"/>
  <c r="O4296" i="2"/>
  <c r="O718" i="2"/>
  <c r="O1211" i="2"/>
  <c r="O3111" i="2"/>
  <c r="O97" i="2"/>
  <c r="O833" i="2"/>
  <c r="O4991" i="2"/>
  <c r="O3657" i="2"/>
  <c r="O3699" i="2"/>
  <c r="O4537" i="2"/>
  <c r="O4295" i="2"/>
  <c r="O716" i="2"/>
  <c r="O531" i="2"/>
  <c r="O4488" i="2"/>
  <c r="O4869" i="2"/>
  <c r="O2208" i="2"/>
  <c r="O1982" i="2"/>
  <c r="O2902" i="2"/>
  <c r="O3511" i="2"/>
  <c r="O4212" i="2"/>
  <c r="O81" i="2"/>
  <c r="O146" i="2"/>
  <c r="O3087" i="2"/>
  <c r="O4502" i="2"/>
  <c r="O134" i="2"/>
  <c r="O3656" i="2"/>
  <c r="O4865" i="2"/>
  <c r="O3976" i="2"/>
  <c r="O5099" i="2"/>
  <c r="O4144" i="2"/>
  <c r="O1210" i="2"/>
  <c r="O1019" i="2"/>
  <c r="O170" i="2"/>
  <c r="O1018" i="2"/>
  <c r="O1208" i="2"/>
  <c r="O2959" i="2"/>
  <c r="O2900" i="2"/>
  <c r="O2334" i="2"/>
  <c r="O4089" i="2"/>
  <c r="O2812" i="2"/>
  <c r="O2810" i="2"/>
  <c r="O831" i="2"/>
  <c r="O1016" i="2"/>
  <c r="O3975" i="2"/>
  <c r="O3950" i="2"/>
  <c r="O4978" i="2"/>
  <c r="O1435" i="2"/>
  <c r="O452" i="2"/>
  <c r="O3738" i="2"/>
  <c r="O4944" i="2"/>
  <c r="O1206" i="2"/>
  <c r="O3277" i="2"/>
  <c r="O3363" i="2"/>
  <c r="O5032" i="2"/>
  <c r="O4378" i="2"/>
  <c r="O4336" i="2"/>
  <c r="O1205" i="2"/>
  <c r="O1204" i="2"/>
  <c r="O3918" i="2"/>
  <c r="O3811" i="2"/>
  <c r="O2807" i="2"/>
  <c r="O2703" i="2"/>
  <c r="O2618" i="2"/>
  <c r="O2617" i="2"/>
  <c r="O1430" i="2"/>
  <c r="O4973" i="2"/>
  <c r="O3769" i="2"/>
  <c r="O1978" i="2"/>
  <c r="O1683" i="2"/>
  <c r="O2701" i="2"/>
  <c r="O2521" i="2"/>
  <c r="O2616" i="2"/>
  <c r="O2806" i="2"/>
  <c r="O2805" i="2"/>
  <c r="O3698" i="2"/>
  <c r="O1015" i="2"/>
  <c r="O2520" i="2"/>
  <c r="O4830" i="2"/>
  <c r="O1429" i="2"/>
  <c r="O1014" i="2"/>
  <c r="O1681" i="2"/>
  <c r="O1428" i="2"/>
  <c r="O1680" i="2"/>
  <c r="O1203" i="2"/>
  <c r="O430" i="2"/>
  <c r="O3318" i="2"/>
  <c r="O484" i="2"/>
  <c r="O3463" i="2"/>
  <c r="O1679" i="2"/>
  <c r="O3317" i="2"/>
  <c r="O2897" i="2"/>
  <c r="O1202" i="2"/>
  <c r="O3585" i="2"/>
  <c r="O4757" i="2"/>
  <c r="O2278" i="2"/>
  <c r="O3276" i="2"/>
  <c r="O187" i="2"/>
  <c r="O5177" i="2"/>
  <c r="O380" i="2"/>
  <c r="O2804" i="2"/>
  <c r="O2803" i="2"/>
  <c r="O3041" i="2"/>
  <c r="O1678" i="2"/>
  <c r="O5102" i="2"/>
  <c r="O5015" i="2"/>
  <c r="O5014" i="2"/>
  <c r="O5128" i="2"/>
  <c r="O4342" i="2"/>
  <c r="O248" i="2"/>
  <c r="O4437" i="2"/>
  <c r="O2615" i="2"/>
  <c r="O3180" i="2"/>
  <c r="O4400" i="2"/>
  <c r="O5184" i="2"/>
  <c r="O2206" i="2"/>
  <c r="O1198" i="2"/>
  <c r="O1008" i="2"/>
  <c r="O2698" i="2"/>
  <c r="O5026" i="2"/>
  <c r="O2696" i="2"/>
  <c r="O4690" i="2"/>
  <c r="O3868" i="2"/>
  <c r="O275" i="2"/>
  <c r="O3548" i="2"/>
  <c r="O2802" i="2"/>
  <c r="O4175" i="2"/>
  <c r="O1426" i="2"/>
  <c r="O1424" i="2"/>
  <c r="O3425" i="2"/>
  <c r="O1974" i="2"/>
  <c r="O1972" i="2"/>
  <c r="O1197" i="2"/>
  <c r="O1677" i="2"/>
  <c r="O2205" i="2"/>
  <c r="O219" i="2"/>
  <c r="O1196" i="2"/>
  <c r="O1969" i="2"/>
  <c r="O257" i="2"/>
  <c r="O2801" i="2"/>
  <c r="O4487" i="2"/>
  <c r="O1422" i="2"/>
  <c r="O145" i="2"/>
  <c r="O3737" i="2"/>
  <c r="O3533" i="2"/>
  <c r="O400" i="2"/>
  <c r="O4581" i="2"/>
  <c r="O4386" i="2"/>
  <c r="O1421" i="2"/>
  <c r="O3832" i="2"/>
  <c r="O3584" i="2"/>
  <c r="O3079" i="2"/>
  <c r="O53" i="2"/>
  <c r="O3654" i="2"/>
  <c r="O713" i="2"/>
  <c r="O1967" i="2"/>
  <c r="O3360" i="2"/>
  <c r="O4495" i="2"/>
  <c r="O1676" i="2"/>
  <c r="O1419" i="2"/>
  <c r="O1675" i="2"/>
  <c r="O1673" i="2"/>
  <c r="O3532" i="2"/>
  <c r="O4563" i="2"/>
  <c r="O2203" i="2"/>
  <c r="O2695" i="2"/>
  <c r="O527" i="2"/>
  <c r="O3069" i="2"/>
  <c r="O2958" i="2"/>
  <c r="O1963" i="2"/>
  <c r="O3055" i="2"/>
  <c r="O4474" i="2"/>
  <c r="O2894" i="2"/>
  <c r="O1417" i="2"/>
  <c r="O3359" i="2"/>
  <c r="O3583" i="2"/>
  <c r="O2517" i="2"/>
  <c r="O3316" i="2"/>
  <c r="O1960" i="2"/>
  <c r="O1192" i="2"/>
  <c r="O1003" i="2"/>
  <c r="O2612" i="2"/>
  <c r="O297" i="2"/>
  <c r="O3358" i="2"/>
  <c r="O1959" i="2"/>
  <c r="O4907" i="2"/>
  <c r="O1191" i="2"/>
  <c r="O1958" i="2"/>
  <c r="O4052" i="2"/>
  <c r="O2957" i="2"/>
  <c r="O4356" i="2"/>
  <c r="O1957" i="2"/>
  <c r="O2200" i="2"/>
  <c r="O4473" i="2"/>
  <c r="O4323" i="2"/>
  <c r="O1416" i="2"/>
  <c r="O1001" i="2"/>
  <c r="O2694" i="2"/>
  <c r="O4158" i="2"/>
  <c r="O646" i="2"/>
  <c r="O5037" i="2"/>
  <c r="O3424" i="2"/>
  <c r="O2893" i="2"/>
  <c r="O2798" i="2"/>
  <c r="O2892" i="2"/>
  <c r="O4884" i="2"/>
  <c r="O3768" i="2"/>
  <c r="O1189" i="2"/>
  <c r="O119" i="2"/>
  <c r="O1414" i="2"/>
  <c r="O4322" i="2"/>
  <c r="O712" i="2"/>
  <c r="O2610" i="2"/>
  <c r="O4702" i="2"/>
  <c r="O1413" i="2"/>
  <c r="O2516" i="2"/>
  <c r="O3455" i="2"/>
  <c r="O1956" i="2"/>
  <c r="O5189" i="2"/>
  <c r="O4127" i="2"/>
  <c r="O1186" i="2"/>
  <c r="O2891" i="2"/>
  <c r="O524" i="2"/>
  <c r="O3356" i="2"/>
  <c r="O3826" i="2"/>
  <c r="O422" i="2"/>
  <c r="O3437" i="2"/>
  <c r="O3853" i="2"/>
  <c r="O4284" i="2"/>
  <c r="O4841" i="2"/>
  <c r="O3274" i="2"/>
  <c r="O3948" i="2"/>
  <c r="O3536" i="2"/>
  <c r="O3696" i="2"/>
  <c r="O4924" i="2"/>
  <c r="O2890" i="2"/>
  <c r="O1671" i="2"/>
  <c r="O542" i="2"/>
  <c r="O4087" i="2"/>
  <c r="O3916" i="2"/>
  <c r="O133" i="2"/>
  <c r="O4689" i="2"/>
  <c r="O26" i="2"/>
  <c r="O4569" i="2"/>
  <c r="O711" i="2"/>
  <c r="O4351" i="2"/>
  <c r="O3972" i="2"/>
  <c r="O2607" i="2"/>
  <c r="O2796" i="2"/>
  <c r="O2606" i="2"/>
  <c r="O3092" i="2"/>
  <c r="O3315" i="2"/>
  <c r="O5194" i="2"/>
  <c r="O4580" i="2"/>
  <c r="O4827" i="2"/>
  <c r="O1412" i="2"/>
  <c r="O2795" i="2"/>
  <c r="O5028" i="2"/>
  <c r="O4969" i="2"/>
  <c r="O1668" i="2"/>
  <c r="O2448" i="2"/>
  <c r="O2514" i="2"/>
  <c r="O3005" i="2"/>
  <c r="O4030" i="2"/>
  <c r="O4536" i="2"/>
  <c r="O3810" i="2"/>
  <c r="O3404" i="2"/>
  <c r="O3582" i="2"/>
  <c r="O5171" i="2"/>
  <c r="O2956" i="2"/>
  <c r="O2325" i="2"/>
  <c r="O3503" i="2"/>
  <c r="O826" i="2"/>
  <c r="O3127" i="2"/>
  <c r="O3440" i="2"/>
  <c r="O2197" i="2"/>
  <c r="O5137" i="2"/>
  <c r="O1950" i="2"/>
  <c r="O4535" i="2"/>
  <c r="O35" i="2"/>
  <c r="O335" i="2"/>
  <c r="O4051" i="2"/>
  <c r="O645" i="2"/>
  <c r="O4671" i="2"/>
  <c r="O2605" i="2"/>
  <c r="O995" i="2"/>
  <c r="O1408" i="2"/>
  <c r="O994" i="2"/>
  <c r="O3612" i="2"/>
  <c r="O3893" i="2"/>
  <c r="O4309" i="2"/>
  <c r="O3441" i="2"/>
  <c r="O4534" i="2"/>
  <c r="O3581" i="2"/>
  <c r="O507" i="2"/>
  <c r="O4734" i="2"/>
  <c r="O642" i="2"/>
  <c r="O3059" i="2"/>
  <c r="O3450" i="2"/>
  <c r="O1407" i="2"/>
  <c r="O4533" i="2"/>
  <c r="O4500" i="2"/>
  <c r="O2361" i="2"/>
  <c r="O4951" i="2"/>
  <c r="O3444" i="2"/>
  <c r="O4670" i="2"/>
  <c r="O549" i="2"/>
  <c r="O1666" i="2"/>
  <c r="O4631" i="2"/>
  <c r="O4412" i="2"/>
  <c r="O106" i="2"/>
  <c r="O339" i="2"/>
  <c r="O82" i="2"/>
  <c r="O3580" i="2"/>
  <c r="O3829" i="2"/>
  <c r="O2691" i="2"/>
  <c r="O487" i="2"/>
  <c r="O105" i="2"/>
  <c r="O477" i="2"/>
  <c r="O4622" i="2"/>
  <c r="O4985" i="2"/>
  <c r="O2512" i="2"/>
  <c r="O1181" i="2"/>
  <c r="O1180" i="2"/>
  <c r="O3149" i="2"/>
  <c r="O3178" i="2"/>
  <c r="O3971" i="2"/>
  <c r="O3915" i="2"/>
  <c r="O4232" i="2"/>
  <c r="O2793" i="2"/>
  <c r="O4464" i="2"/>
  <c r="O3557" i="2"/>
  <c r="O34" i="2"/>
  <c r="O4321" i="2"/>
  <c r="O5209" i="2"/>
  <c r="O2407" i="2"/>
  <c r="O2378" i="2"/>
  <c r="O5079" i="2"/>
  <c r="O4873" i="2"/>
  <c r="O989" i="2"/>
  <c r="O3126" i="2"/>
  <c r="O4916" i="2"/>
  <c r="O4094" i="2"/>
  <c r="O822" i="2"/>
  <c r="O255" i="2"/>
  <c r="O3578" i="2"/>
  <c r="O2270" i="2"/>
  <c r="O821" i="2"/>
  <c r="O544" i="2"/>
  <c r="O291" i="2"/>
  <c r="O5173" i="2"/>
  <c r="O3061" i="2"/>
  <c r="O334" i="2"/>
  <c r="O4504" i="2"/>
  <c r="O3068" i="2"/>
  <c r="O639" i="2"/>
  <c r="O601" i="2"/>
  <c r="O988" i="2"/>
  <c r="O3891" i="2"/>
  <c r="O463" i="2"/>
  <c r="O576" i="2"/>
  <c r="O3610" i="2"/>
  <c r="O3502" i="2"/>
  <c r="O4756" i="2"/>
  <c r="O247" i="2"/>
  <c r="O558" i="2"/>
  <c r="O1664" i="2"/>
  <c r="O4562" i="2"/>
  <c r="O2196" i="2"/>
  <c r="O817" i="2"/>
  <c r="O314" i="2"/>
  <c r="O2689" i="2"/>
  <c r="O1848" i="2"/>
  <c r="I1282" i="2"/>
  <c r="N1282" i="2"/>
  <c r="I2848" i="2"/>
  <c r="N2848" i="2"/>
  <c r="I1847" i="2"/>
  <c r="N1847" i="2"/>
  <c r="I1845" i="2"/>
  <c r="N1845" i="2"/>
  <c r="I1843" i="2"/>
  <c r="N1843" i="2"/>
  <c r="I1841" i="2"/>
  <c r="N1841" i="2"/>
  <c r="I2265" i="2"/>
  <c r="N2265" i="2"/>
  <c r="I1531" i="2"/>
  <c r="N1531" i="2"/>
  <c r="I1839" i="2"/>
  <c r="N1839" i="2"/>
  <c r="I888" i="2"/>
  <c r="N888" i="2"/>
  <c r="I2982" i="2"/>
  <c r="N2982" i="2"/>
  <c r="I1838" i="2"/>
  <c r="N1838" i="2"/>
  <c r="I2930" i="2"/>
  <c r="N2930" i="2"/>
  <c r="I3801" i="2"/>
  <c r="N3801" i="2"/>
  <c r="I2056" i="2"/>
  <c r="N2056" i="2"/>
  <c r="I3384" i="2"/>
  <c r="N3384" i="2"/>
  <c r="I1836" i="2"/>
  <c r="N1836" i="2"/>
  <c r="I1834" i="2"/>
  <c r="N1834" i="2"/>
  <c r="I2055" i="2"/>
  <c r="N2055" i="2"/>
  <c r="I3753" i="2"/>
  <c r="N3753" i="2"/>
  <c r="I2053" i="2"/>
  <c r="N2053" i="2"/>
  <c r="I204" i="2"/>
  <c r="N204" i="2"/>
  <c r="I1529" i="2"/>
  <c r="N1529" i="2"/>
  <c r="I2981" i="2"/>
  <c r="N2981" i="2"/>
  <c r="I1832" i="2"/>
  <c r="N1832" i="2"/>
  <c r="I1528" i="2"/>
  <c r="N1528" i="2"/>
  <c r="I887" i="2"/>
  <c r="N887" i="2"/>
  <c r="I885" i="2"/>
  <c r="N885" i="2"/>
  <c r="I883" i="2"/>
  <c r="N883" i="2"/>
  <c r="I1526" i="2"/>
  <c r="N1526" i="2"/>
  <c r="I2264" i="2"/>
  <c r="N2264" i="2"/>
  <c r="I2263" i="2"/>
  <c r="N2263" i="2"/>
  <c r="I1829" i="2"/>
  <c r="N1829" i="2"/>
  <c r="I1828" i="2"/>
  <c r="N1828" i="2"/>
  <c r="I1827" i="2"/>
  <c r="N1827" i="2"/>
  <c r="I1825" i="2"/>
  <c r="N1825" i="2"/>
  <c r="I1823" i="2"/>
  <c r="N1823" i="2"/>
  <c r="I4587" i="2"/>
  <c r="N4587" i="2"/>
  <c r="I1821" i="2"/>
  <c r="N1821" i="2"/>
  <c r="I1819" i="2"/>
  <c r="N1819" i="2"/>
  <c r="I1817" i="2"/>
  <c r="N1817" i="2"/>
  <c r="I202" i="2"/>
  <c r="N202" i="2"/>
  <c r="I1815" i="2"/>
  <c r="N1815" i="2"/>
  <c r="I1813" i="2"/>
  <c r="N1813" i="2"/>
  <c r="I2261" i="2"/>
  <c r="N2261" i="2"/>
  <c r="I2052" i="2"/>
  <c r="N2052" i="2"/>
  <c r="I1809" i="2"/>
  <c r="N1809" i="2"/>
  <c r="I199" i="2"/>
  <c r="N199" i="2"/>
  <c r="I1808" i="2"/>
  <c r="N1808" i="2"/>
  <c r="I1806" i="2"/>
  <c r="N1806" i="2"/>
  <c r="I1804" i="2"/>
  <c r="N1804" i="2"/>
  <c r="I1802" i="2"/>
  <c r="N1802" i="2"/>
  <c r="I1800" i="2"/>
  <c r="N1800" i="2"/>
  <c r="I1798" i="2"/>
  <c r="N1798" i="2"/>
  <c r="I1796" i="2"/>
  <c r="N1796" i="2"/>
  <c r="I1794" i="2"/>
  <c r="N1794" i="2"/>
  <c r="I1792" i="2"/>
  <c r="N1792" i="2"/>
  <c r="I1790" i="2"/>
  <c r="N1790" i="2"/>
  <c r="I1788" i="2"/>
  <c r="N1788" i="2"/>
  <c r="I4868" i="2"/>
  <c r="N4868" i="2"/>
  <c r="I1524" i="2"/>
  <c r="N1524" i="2"/>
  <c r="I2845" i="2"/>
  <c r="N2845" i="2"/>
  <c r="I2051" i="2"/>
  <c r="N2051" i="2"/>
  <c r="I1785" i="2"/>
  <c r="N1785" i="2"/>
  <c r="I2048" i="2"/>
  <c r="N2048" i="2"/>
  <c r="I1522" i="2"/>
  <c r="N1522" i="2"/>
  <c r="I1520" i="2"/>
  <c r="N1520" i="2"/>
  <c r="I1519" i="2"/>
  <c r="N1519" i="2"/>
  <c r="I2925" i="2"/>
  <c r="N2925" i="2"/>
  <c r="I2044" i="2"/>
  <c r="N2044" i="2"/>
  <c r="I1518" i="2"/>
  <c r="N1518" i="2"/>
  <c r="I2259" i="2"/>
  <c r="N2259" i="2"/>
  <c r="I2257" i="2"/>
  <c r="N2257" i="2"/>
  <c r="I1279" i="2"/>
  <c r="N1279" i="2"/>
  <c r="I3529" i="2"/>
  <c r="N3529" i="2"/>
  <c r="I1278" i="2"/>
  <c r="N1278" i="2"/>
  <c r="I1784" i="2"/>
  <c r="N1784" i="2"/>
  <c r="I2041" i="2"/>
  <c r="N2041" i="2"/>
  <c r="I2842" i="2"/>
  <c r="N2842" i="2"/>
  <c r="I1782" i="2"/>
  <c r="N1782" i="2"/>
  <c r="I226" i="2"/>
  <c r="N226" i="2"/>
  <c r="I1780" i="2"/>
  <c r="N1780" i="2"/>
  <c r="I1515" i="2"/>
  <c r="N1515" i="2"/>
  <c r="I1514" i="2"/>
  <c r="N1514" i="2"/>
  <c r="I2040" i="2"/>
  <c r="N2040" i="2"/>
  <c r="I2253" i="2"/>
  <c r="N2253" i="2"/>
  <c r="I2251" i="2"/>
  <c r="N2251" i="2"/>
  <c r="I2249" i="2"/>
  <c r="N2249" i="2"/>
  <c r="I2247" i="2"/>
  <c r="N2247" i="2"/>
  <c r="I2038" i="2"/>
  <c r="N2038" i="2"/>
  <c r="I2036" i="2"/>
  <c r="N2036" i="2"/>
  <c r="I2034" i="2"/>
  <c r="N2034" i="2"/>
  <c r="I5012" i="2"/>
  <c r="N5012" i="2"/>
  <c r="I5011" i="2"/>
  <c r="N5011" i="2"/>
  <c r="I551" i="2"/>
  <c r="N551" i="2"/>
  <c r="I2924" i="2"/>
  <c r="N2924" i="2"/>
  <c r="I1275" i="2"/>
  <c r="N1275" i="2"/>
  <c r="I2549" i="2"/>
  <c r="N2549" i="2"/>
  <c r="I2923" i="2"/>
  <c r="N2923" i="2"/>
  <c r="I2033" i="2"/>
  <c r="N2033" i="2"/>
  <c r="I1776" i="2"/>
  <c r="N1776" i="2"/>
  <c r="I2841" i="2"/>
  <c r="N2841" i="2"/>
  <c r="I1775" i="2"/>
  <c r="N1775" i="2"/>
  <c r="I2840" i="2"/>
  <c r="N2840" i="2"/>
  <c r="I1774" i="2"/>
  <c r="N1774" i="2"/>
  <c r="I3415" i="2"/>
  <c r="N3415" i="2"/>
  <c r="I1512" i="2"/>
  <c r="N1512" i="2"/>
  <c r="I1771" i="2"/>
  <c r="N1771" i="2"/>
  <c r="I1770" i="2"/>
  <c r="N1770" i="2"/>
  <c r="I2032" i="2"/>
  <c r="N2032" i="2"/>
  <c r="I69" i="2"/>
  <c r="N69" i="2"/>
  <c r="I3527" i="2"/>
  <c r="N3527" i="2"/>
  <c r="I2838" i="2"/>
  <c r="N2838" i="2"/>
  <c r="I1768" i="2"/>
  <c r="N1768" i="2"/>
  <c r="I882" i="2"/>
  <c r="N882" i="2"/>
  <c r="I880" i="2"/>
  <c r="N880" i="2"/>
  <c r="I2243" i="2"/>
  <c r="N2243" i="2"/>
  <c r="I4565" i="2"/>
  <c r="N4565" i="2"/>
  <c r="I2241" i="2"/>
  <c r="N2241" i="2"/>
  <c r="I2240" i="2"/>
  <c r="N2240" i="2"/>
  <c r="I3526" i="2"/>
  <c r="N3526" i="2"/>
  <c r="I3800" i="2"/>
  <c r="N3800" i="2"/>
  <c r="I383" i="2"/>
  <c r="N383" i="2"/>
  <c r="I1766" i="2"/>
  <c r="N1766" i="2"/>
  <c r="I878" i="2"/>
  <c r="N878" i="2"/>
  <c r="I2027" i="2"/>
  <c r="N2027" i="2"/>
  <c r="I225" i="2"/>
  <c r="N225" i="2"/>
  <c r="I1763" i="2"/>
  <c r="N1763" i="2"/>
  <c r="I286" i="2"/>
  <c r="N286" i="2"/>
  <c r="I2238" i="2"/>
  <c r="N2238" i="2"/>
  <c r="I2237" i="2"/>
  <c r="N2237" i="2"/>
  <c r="I2837" i="2"/>
  <c r="N2837" i="2"/>
  <c r="I1761" i="2"/>
  <c r="N1761" i="2"/>
  <c r="I224" i="2"/>
  <c r="N224" i="2"/>
  <c r="I197" i="2"/>
  <c r="N197" i="2"/>
  <c r="I3335" i="2"/>
  <c r="N3335" i="2"/>
  <c r="I1510" i="2"/>
  <c r="N1510" i="2"/>
  <c r="I2023" i="2"/>
  <c r="N2023" i="2"/>
  <c r="I1759" i="2"/>
  <c r="N1759" i="2"/>
  <c r="I1508" i="2"/>
  <c r="N1508" i="2"/>
  <c r="I1758" i="2"/>
  <c r="N1758" i="2"/>
  <c r="I1506" i="2"/>
  <c r="N1506" i="2"/>
  <c r="I2739" i="2"/>
  <c r="N2739" i="2"/>
  <c r="I3333" i="2"/>
  <c r="N3333" i="2"/>
  <c r="I1757" i="2"/>
  <c r="N1757" i="2"/>
  <c r="I1755" i="2"/>
  <c r="N1755" i="2"/>
  <c r="I3014" i="2"/>
  <c r="N3014" i="2"/>
  <c r="I3013" i="2"/>
  <c r="N3013" i="2"/>
  <c r="I1754" i="2"/>
  <c r="N1754" i="2"/>
  <c r="I1752" i="2"/>
  <c r="N1752" i="2"/>
  <c r="I1750" i="2"/>
  <c r="N1750" i="2"/>
  <c r="I1748" i="2"/>
  <c r="N1748" i="2"/>
  <c r="I1746" i="2"/>
  <c r="N1746" i="2"/>
  <c r="I4763" i="2"/>
  <c r="N4763" i="2"/>
  <c r="I2738" i="2"/>
  <c r="N2738" i="2"/>
  <c r="I2736" i="2"/>
  <c r="N2736" i="2"/>
  <c r="I2734" i="2"/>
  <c r="N2734" i="2"/>
  <c r="I2646" i="2"/>
  <c r="N2646" i="2"/>
  <c r="I1745" i="2"/>
  <c r="N1745" i="2"/>
  <c r="I2021" i="2"/>
  <c r="N2021" i="2"/>
  <c r="I1744" i="2"/>
  <c r="N1744" i="2"/>
  <c r="I1080" i="2"/>
  <c r="N1080" i="2"/>
  <c r="I32" i="2"/>
  <c r="N32" i="2"/>
  <c r="I2234" i="2"/>
  <c r="N2234" i="2"/>
  <c r="I2020" i="2"/>
  <c r="N2020" i="2"/>
  <c r="I2233" i="2"/>
  <c r="N2233" i="2"/>
  <c r="I2977" i="2"/>
  <c r="N2977" i="2"/>
  <c r="I2230" i="2"/>
  <c r="N2230" i="2"/>
  <c r="I1743" i="2"/>
  <c r="N1743" i="2"/>
  <c r="I392" i="2"/>
  <c r="N392" i="2"/>
  <c r="I4058" i="2"/>
  <c r="N4058" i="2"/>
  <c r="I1078" i="2"/>
  <c r="N1078" i="2"/>
  <c r="I1274" i="2"/>
  <c r="N1274" i="2"/>
  <c r="I2548" i="2"/>
  <c r="N2548" i="2"/>
  <c r="I406" i="2"/>
  <c r="N406" i="2"/>
  <c r="I1500" i="2"/>
  <c r="N1500" i="2"/>
  <c r="I1499" i="2"/>
  <c r="N1499" i="2"/>
  <c r="I3596" i="2"/>
  <c r="N3596" i="2"/>
  <c r="I3378" i="2"/>
  <c r="N3378" i="2"/>
  <c r="I2299" i="2"/>
  <c r="N2299" i="2"/>
  <c r="I42" i="2"/>
  <c r="N42" i="2"/>
  <c r="I287" i="2"/>
  <c r="N287" i="2"/>
  <c r="I746" i="2"/>
  <c r="N746" i="2"/>
  <c r="I745" i="2"/>
  <c r="N745" i="2"/>
  <c r="I4974" i="2"/>
  <c r="N4974" i="2"/>
  <c r="I3544" i="2"/>
  <c r="N3544" i="2"/>
  <c r="I744" i="2"/>
  <c r="N744" i="2"/>
  <c r="I877" i="2"/>
  <c r="N877" i="2"/>
  <c r="I1077" i="2"/>
  <c r="N1077" i="2"/>
  <c r="I2644" i="2"/>
  <c r="N2644" i="2"/>
  <c r="I1271" i="2"/>
  <c r="N1271" i="2"/>
  <c r="I4184" i="2"/>
  <c r="N4184" i="2"/>
  <c r="I2471" i="2"/>
  <c r="N2471" i="2"/>
  <c r="I742" i="2"/>
  <c r="N742" i="2"/>
  <c r="I3623" i="2"/>
  <c r="N3623" i="2"/>
  <c r="I299" i="2"/>
  <c r="N299" i="2"/>
  <c r="I1074" i="2"/>
  <c r="N1074" i="2"/>
  <c r="I3856" i="2"/>
  <c r="N3856" i="2"/>
  <c r="I4908" i="2"/>
  <c r="N4908" i="2"/>
  <c r="I4057" i="2"/>
  <c r="N4057" i="2"/>
  <c r="I2294" i="2"/>
  <c r="N2294" i="2"/>
  <c r="I4867" i="2"/>
  <c r="N4867" i="2"/>
  <c r="I1073" i="2"/>
  <c r="N1073" i="2"/>
  <c r="I4772" i="2"/>
  <c r="N4772" i="2"/>
  <c r="I2390" i="2"/>
  <c r="N2390" i="2"/>
  <c r="I4130" i="2"/>
  <c r="N4130" i="2"/>
  <c r="I3622" i="2"/>
  <c r="N3622" i="2"/>
  <c r="I1270" i="2"/>
  <c r="N1270" i="2"/>
  <c r="I4541" i="2"/>
  <c r="N4541" i="2"/>
  <c r="I3986" i="2"/>
  <c r="N3986" i="2"/>
  <c r="I1072" i="2"/>
  <c r="N1072" i="2"/>
  <c r="I3595" i="2"/>
  <c r="N3595" i="2"/>
  <c r="I4118" i="2"/>
  <c r="N4118" i="2"/>
  <c r="I4340" i="2"/>
  <c r="N4340" i="2"/>
  <c r="I500" i="2"/>
  <c r="N500" i="2"/>
  <c r="I3925" i="2"/>
  <c r="N3925" i="2"/>
  <c r="I876" i="2"/>
  <c r="N876" i="2"/>
  <c r="I3711" i="2"/>
  <c r="N3711" i="2"/>
  <c r="I2547" i="2"/>
  <c r="N2547" i="2"/>
  <c r="I2016" i="2"/>
  <c r="N2016" i="2"/>
  <c r="I2014" i="2"/>
  <c r="N2014" i="2"/>
  <c r="I4513" i="2"/>
  <c r="N4513" i="2"/>
  <c r="I2546" i="2"/>
  <c r="N2546" i="2"/>
  <c r="I874" i="2"/>
  <c r="N874" i="2"/>
  <c r="I2976" i="2"/>
  <c r="N2976" i="2"/>
  <c r="I2011" i="2"/>
  <c r="N2011" i="2"/>
  <c r="I4729" i="2"/>
  <c r="N4729" i="2"/>
  <c r="I153" i="2"/>
  <c r="N153" i="2"/>
  <c r="I4984" i="2"/>
  <c r="N4984" i="2"/>
  <c r="I3414" i="2"/>
  <c r="N3414" i="2"/>
  <c r="I4471" i="2"/>
  <c r="N4471" i="2"/>
  <c r="I872" i="2"/>
  <c r="N872" i="2"/>
  <c r="I3984" i="2"/>
  <c r="N3984" i="2"/>
  <c r="I2920" i="2"/>
  <c r="N2920" i="2"/>
  <c r="I2227" i="2"/>
  <c r="N2227" i="2"/>
  <c r="I4077" i="2"/>
  <c r="N4077" i="2"/>
  <c r="I1071" i="2"/>
  <c r="N1071" i="2"/>
  <c r="I3983" i="2"/>
  <c r="N3983" i="2"/>
  <c r="I4082" i="2"/>
  <c r="N4082" i="2"/>
  <c r="I2225" i="2"/>
  <c r="N2225" i="2"/>
  <c r="I193" i="2"/>
  <c r="N193" i="2"/>
  <c r="I1740" i="2"/>
  <c r="N1740" i="2"/>
  <c r="I1268" i="2"/>
  <c r="N1268" i="2"/>
  <c r="I180" i="2"/>
  <c r="N180" i="2"/>
  <c r="I1739" i="2"/>
  <c r="N1739" i="2"/>
  <c r="I4164" i="2"/>
  <c r="N4164" i="2"/>
  <c r="I4625" i="2"/>
  <c r="N4625" i="2"/>
  <c r="I2643" i="2"/>
  <c r="N2643" i="2"/>
  <c r="I4971" i="2"/>
  <c r="N4971" i="2"/>
  <c r="I2832" i="2"/>
  <c r="N2832" i="2"/>
  <c r="I4163" i="2"/>
  <c r="N4163" i="2"/>
  <c r="I3242" i="2"/>
  <c r="N3242" i="2"/>
  <c r="I1495" i="2"/>
  <c r="N1495" i="2"/>
  <c r="I5140" i="2"/>
  <c r="N5140" i="2"/>
  <c r="I665" i="2"/>
  <c r="N665" i="2"/>
  <c r="I2544" i="2"/>
  <c r="N2544" i="2"/>
  <c r="I740" i="2"/>
  <c r="N740" i="2"/>
  <c r="I2732" i="2"/>
  <c r="N2732" i="2"/>
  <c r="I739" i="2"/>
  <c r="N739" i="2"/>
  <c r="I871" i="2"/>
  <c r="N871" i="2"/>
  <c r="I2975" i="2"/>
  <c r="N2975" i="2"/>
  <c r="I4765" i="2"/>
  <c r="N4765" i="2"/>
  <c r="I3568" i="2"/>
  <c r="N3568" i="2"/>
  <c r="I4056" i="2"/>
  <c r="N4056" i="2"/>
  <c r="I1267" i="2"/>
  <c r="N1267" i="2"/>
  <c r="I3621" i="2"/>
  <c r="N3621" i="2"/>
  <c r="I3289" i="2"/>
  <c r="N3289" i="2"/>
  <c r="I4822" i="2"/>
  <c r="N4822" i="2"/>
  <c r="I3567" i="2"/>
  <c r="N3567" i="2"/>
  <c r="I2302" i="2"/>
  <c r="N2302" i="2"/>
  <c r="I2641" i="2"/>
  <c r="N2641" i="2"/>
  <c r="I4479" i="2"/>
  <c r="N4479" i="2"/>
  <c r="I1265" i="2"/>
  <c r="N1265" i="2"/>
  <c r="I2543" i="2"/>
  <c r="N2543" i="2"/>
  <c r="I3332" i="2"/>
  <c r="N3332" i="2"/>
  <c r="I1493" i="2"/>
  <c r="N1493" i="2"/>
  <c r="I2730" i="2"/>
  <c r="N2730" i="2"/>
  <c r="I4621" i="2"/>
  <c r="N4621" i="2"/>
  <c r="I3103" i="2"/>
  <c r="N3103" i="2"/>
  <c r="I1264" i="2"/>
  <c r="N1264" i="2"/>
  <c r="I3620" i="2"/>
  <c r="N3620" i="2"/>
  <c r="I738" i="2"/>
  <c r="N738" i="2"/>
  <c r="I4429" i="2"/>
  <c r="N4429" i="2"/>
  <c r="I1492" i="2"/>
  <c r="N1492" i="2"/>
  <c r="I2973" i="2"/>
  <c r="N2973" i="2"/>
  <c r="I2010" i="2"/>
  <c r="N2010" i="2"/>
  <c r="I2224" i="2"/>
  <c r="N2224" i="2"/>
  <c r="I4102" i="2"/>
  <c r="N4102" i="2"/>
  <c r="I4762" i="2"/>
  <c r="N4762" i="2"/>
  <c r="I3288" i="2"/>
  <c r="N3288" i="2"/>
  <c r="I1491" i="2"/>
  <c r="N1491" i="2"/>
  <c r="I1263" i="2"/>
  <c r="N1263" i="2"/>
  <c r="I4851" i="2"/>
  <c r="N4851" i="2"/>
  <c r="I664" i="2"/>
  <c r="N664" i="2"/>
  <c r="I1490" i="2"/>
  <c r="N1490" i="2"/>
  <c r="I1489" i="2"/>
  <c r="N1489" i="2"/>
  <c r="I1262" i="2"/>
  <c r="N1262" i="2"/>
  <c r="I1488" i="2"/>
  <c r="N1488" i="2"/>
  <c r="I4684" i="2"/>
  <c r="N4684" i="2"/>
  <c r="I5058" i="2"/>
  <c r="N5058" i="2"/>
  <c r="I467" i="2"/>
  <c r="N467" i="2"/>
  <c r="I3023" i="2"/>
  <c r="N3023" i="2"/>
  <c r="I151" i="2"/>
  <c r="N151" i="2"/>
  <c r="I1735" i="2"/>
  <c r="N1735" i="2"/>
  <c r="I2009" i="2"/>
  <c r="N2009" i="2"/>
  <c r="I4485" i="2"/>
  <c r="N4485" i="2"/>
  <c r="I3413" i="2"/>
  <c r="N3413" i="2"/>
  <c r="I5043" i="2"/>
  <c r="N5043" i="2"/>
  <c r="I4415" i="2"/>
  <c r="N4415" i="2"/>
  <c r="I3240" i="2"/>
  <c r="N3240" i="2"/>
  <c r="I3115" i="2"/>
  <c r="N3115" i="2"/>
  <c r="I262" i="2"/>
  <c r="N262" i="2"/>
  <c r="I4346" i="2"/>
  <c r="N4346" i="2"/>
  <c r="I4101" i="2"/>
  <c r="N4101" i="2"/>
  <c r="I17" i="2"/>
  <c r="N17" i="2"/>
  <c r="I22" i="2"/>
  <c r="N22" i="2"/>
  <c r="I3619" i="2"/>
  <c r="N3619" i="2"/>
  <c r="I3593" i="2"/>
  <c r="N3593" i="2"/>
  <c r="I41" i="2"/>
  <c r="N41" i="2"/>
  <c r="I565" i="2"/>
  <c r="N565" i="2"/>
  <c r="I563" i="2"/>
  <c r="N563" i="2"/>
  <c r="I867" i="2"/>
  <c r="N867" i="2"/>
  <c r="I2918" i="2"/>
  <c r="N2918" i="2"/>
  <c r="I866" i="2"/>
  <c r="N866" i="2"/>
  <c r="I2006" i="2"/>
  <c r="N2006" i="2"/>
  <c r="I4726" i="2"/>
  <c r="N4726" i="2"/>
  <c r="I3980" i="2"/>
  <c r="N3980" i="2"/>
  <c r="I449" i="2"/>
  <c r="N449" i="2"/>
  <c r="I5200" i="2"/>
  <c r="N5200" i="2"/>
  <c r="I4801" i="2"/>
  <c r="N4801" i="2"/>
  <c r="I1734" i="2"/>
  <c r="N1734" i="2"/>
  <c r="I3774" i="2"/>
  <c r="N3774" i="2"/>
  <c r="I3840" i="2"/>
  <c r="N3840" i="2"/>
  <c r="I3670" i="2"/>
  <c r="N3670" i="2"/>
  <c r="I613" i="2"/>
  <c r="N613" i="2"/>
  <c r="I612" i="2"/>
  <c r="N612" i="2"/>
  <c r="I1261" i="2"/>
  <c r="N1261" i="2"/>
  <c r="I2729" i="2"/>
  <c r="N2729" i="2"/>
  <c r="I1485" i="2"/>
  <c r="N1485" i="2"/>
  <c r="I4588" i="2"/>
  <c r="N4588" i="2"/>
  <c r="I3376" i="2"/>
  <c r="N3376" i="2"/>
  <c r="I1260" i="2"/>
  <c r="N1260" i="2"/>
  <c r="I2004" i="2"/>
  <c r="N2004" i="2"/>
  <c r="I4933" i="2"/>
  <c r="N4933" i="2"/>
  <c r="I3375" i="2"/>
  <c r="N3375" i="2"/>
  <c r="I2309" i="2"/>
  <c r="N2309" i="2"/>
  <c r="I1729" i="2"/>
  <c r="N1729" i="2"/>
  <c r="I2639" i="2"/>
  <c r="N2639" i="2"/>
  <c r="I1728" i="2"/>
  <c r="N1728" i="2"/>
  <c r="I4227" i="2"/>
  <c r="N4227" i="2"/>
  <c r="I2917" i="2"/>
  <c r="N2917" i="2"/>
  <c r="I263" i="2"/>
  <c r="N263" i="2"/>
  <c r="I3618" i="2"/>
  <c r="N3618" i="2"/>
  <c r="I4766" i="2"/>
  <c r="N4766" i="2"/>
  <c r="I2003" i="2"/>
  <c r="N2003" i="2"/>
  <c r="I4381" i="2"/>
  <c r="N4381" i="2"/>
  <c r="I863" i="2"/>
  <c r="N863" i="2"/>
  <c r="I1727" i="2"/>
  <c r="N1727" i="2"/>
  <c r="I529" i="2"/>
  <c r="N529" i="2"/>
  <c r="I5106" i="2"/>
  <c r="N5106" i="2"/>
  <c r="I4036" i="2"/>
  <c r="N4036" i="2"/>
  <c r="I1726" i="2"/>
  <c r="N1726" i="2"/>
  <c r="I4478" i="2"/>
  <c r="N4478" i="2"/>
  <c r="I862" i="2"/>
  <c r="N862" i="2"/>
  <c r="I1066" i="2"/>
  <c r="N1066" i="2"/>
  <c r="I251" i="2"/>
  <c r="N251" i="2"/>
  <c r="I2220" i="2"/>
  <c r="N2220" i="2"/>
  <c r="I3374" i="2"/>
  <c r="N3374" i="2"/>
  <c r="I4591" i="2"/>
  <c r="N4591" i="2"/>
  <c r="I3749" i="2"/>
  <c r="N3749" i="2"/>
  <c r="I150" i="2"/>
  <c r="N150" i="2"/>
  <c r="I2970" i="2"/>
  <c r="N2970" i="2"/>
  <c r="I3956" i="2"/>
  <c r="N3956" i="2"/>
  <c r="I4477" i="2"/>
  <c r="N4477" i="2"/>
  <c r="I1065" i="2"/>
  <c r="N1065" i="2"/>
  <c r="I4369" i="2"/>
  <c r="N4369" i="2"/>
  <c r="I3955" i="2"/>
  <c r="N3955" i="2"/>
  <c r="I3707" i="2"/>
  <c r="N3707" i="2"/>
  <c r="I4808" i="2"/>
  <c r="N4808" i="2"/>
  <c r="I861" i="2"/>
  <c r="N861" i="2"/>
  <c r="I1483" i="2"/>
  <c r="N1483" i="2"/>
  <c r="I3748" i="2"/>
  <c r="N3748" i="2"/>
  <c r="I5203" i="2"/>
  <c r="N5203" i="2"/>
  <c r="I2725" i="2"/>
  <c r="N2725" i="2"/>
  <c r="I4931" i="2"/>
  <c r="N4931" i="2"/>
  <c r="I4979" i="2"/>
  <c r="N4979" i="2"/>
  <c r="I1482" i="2"/>
  <c r="N1482" i="2"/>
  <c r="I1725" i="2"/>
  <c r="N1725" i="2"/>
  <c r="I2724" i="2"/>
  <c r="N2724" i="2"/>
  <c r="I4018" i="2"/>
  <c r="N4018" i="2"/>
  <c r="I3412" i="2"/>
  <c r="N3412" i="2"/>
  <c r="I1481" i="2"/>
  <c r="N1481" i="2"/>
  <c r="I4976" i="2"/>
  <c r="N4976" i="2"/>
  <c r="I4589" i="2"/>
  <c r="N4589" i="2"/>
  <c r="I3452" i="2"/>
  <c r="N3452" i="2"/>
  <c r="I1256" i="2"/>
  <c r="N1256" i="2"/>
  <c r="I4016" i="2"/>
  <c r="N4016" i="2"/>
  <c r="I4817" i="2"/>
  <c r="N4817" i="2"/>
  <c r="I1063" i="2"/>
  <c r="N1063" i="2"/>
  <c r="I4564" i="2"/>
  <c r="N4564" i="2"/>
  <c r="I1255" i="2"/>
  <c r="N1255" i="2"/>
  <c r="I149" i="2"/>
  <c r="N149" i="2"/>
  <c r="I3668" i="2"/>
  <c r="N3668" i="2"/>
  <c r="I860" i="2"/>
  <c r="N860" i="2"/>
  <c r="I1723" i="2"/>
  <c r="N1723" i="2"/>
  <c r="I27" i="2"/>
  <c r="N27" i="2"/>
  <c r="I2468" i="2"/>
  <c r="N2468" i="2"/>
  <c r="I2829" i="2"/>
  <c r="N2829" i="2"/>
  <c r="I2827" i="2"/>
  <c r="N2827" i="2"/>
  <c r="I526" i="2"/>
  <c r="N526" i="2"/>
  <c r="I178" i="2"/>
  <c r="N178" i="2"/>
  <c r="I55" i="2"/>
  <c r="N55" i="2"/>
  <c r="I4672" i="2"/>
  <c r="N4672" i="2"/>
  <c r="I2538" i="2"/>
  <c r="N2538" i="2"/>
  <c r="I4651" i="2"/>
  <c r="N4651" i="2"/>
  <c r="I2001" i="2"/>
  <c r="N2001" i="2"/>
  <c r="I2723" i="2"/>
  <c r="N2723" i="2"/>
  <c r="I858" i="2"/>
  <c r="N858" i="2"/>
  <c r="I5107" i="2"/>
  <c r="N5107" i="2"/>
  <c r="I4700" i="2"/>
  <c r="N4700" i="2"/>
  <c r="I1479" i="2"/>
  <c r="N1479" i="2"/>
  <c r="I4360" i="2"/>
  <c r="N4360" i="2"/>
  <c r="I1478" i="2"/>
  <c r="N1478" i="2"/>
  <c r="I4181" i="2"/>
  <c r="N4181" i="2"/>
  <c r="I3024" i="2"/>
  <c r="N3024" i="2"/>
  <c r="I1060" i="2"/>
  <c r="N1060" i="2"/>
  <c r="I282" i="2"/>
  <c r="N282" i="2"/>
  <c r="I1720" i="2"/>
  <c r="N1720" i="2"/>
  <c r="I1719" i="2"/>
  <c r="N1719" i="2"/>
  <c r="I3012" i="2"/>
  <c r="N3012" i="2"/>
  <c r="I3521" i="2"/>
  <c r="N3521" i="2"/>
  <c r="I2000" i="2"/>
  <c r="N2000" i="2"/>
  <c r="I177" i="2"/>
  <c r="N177" i="2"/>
  <c r="I190" i="2"/>
  <c r="N190" i="2"/>
  <c r="I2914" i="2"/>
  <c r="N2914" i="2"/>
  <c r="I1716" i="2"/>
  <c r="N1716" i="2"/>
  <c r="I1715" i="2"/>
  <c r="N1715" i="2"/>
  <c r="I4393" i="2"/>
  <c r="N4393" i="2"/>
  <c r="I4014" i="2"/>
  <c r="N4014" i="2"/>
  <c r="I5187" i="2"/>
  <c r="N5187" i="2"/>
  <c r="I1997" i="2"/>
  <c r="N1997" i="2"/>
  <c r="I1253" i="2"/>
  <c r="N1253" i="2"/>
  <c r="I610" i="2"/>
  <c r="N610" i="2"/>
  <c r="I70" i="2"/>
  <c r="N70" i="2"/>
  <c r="I494" i="2"/>
  <c r="N494" i="2"/>
  <c r="I3923" i="2"/>
  <c r="N3923" i="2"/>
  <c r="I3538" i="2"/>
  <c r="N3538" i="2"/>
  <c r="I4657" i="2"/>
  <c r="N4657" i="2"/>
  <c r="I2636" i="2"/>
  <c r="N2636" i="2"/>
  <c r="I3330" i="2"/>
  <c r="N3330" i="2"/>
  <c r="I4390" i="2"/>
  <c r="N4390" i="2"/>
  <c r="I3705" i="2"/>
  <c r="N3705" i="2"/>
  <c r="I4013" i="2"/>
  <c r="N4013" i="2"/>
  <c r="I175" i="2"/>
  <c r="N175" i="2"/>
  <c r="I4540" i="2"/>
  <c r="N4540" i="2"/>
  <c r="I4586" i="2"/>
  <c r="N4586" i="2"/>
  <c r="I4992" i="2"/>
  <c r="N4992" i="2"/>
  <c r="I1252" i="2"/>
  <c r="N1252" i="2"/>
  <c r="I2537" i="2"/>
  <c r="N2537" i="2"/>
  <c r="I525" i="2"/>
  <c r="N525" i="2"/>
  <c r="I1251" i="2"/>
  <c r="N1251" i="2"/>
  <c r="I4300" i="2"/>
  <c r="N4300" i="2"/>
  <c r="I857" i="2"/>
  <c r="N857" i="2"/>
  <c r="I2825" i="2"/>
  <c r="N2825" i="2"/>
  <c r="I3196" i="2"/>
  <c r="N3196" i="2"/>
  <c r="I4539" i="2"/>
  <c r="N4539" i="2"/>
  <c r="I4842" i="2"/>
  <c r="N4842" i="2"/>
  <c r="I3048" i="2"/>
  <c r="N3048" i="2"/>
  <c r="I3329" i="2"/>
  <c r="N3329" i="2"/>
  <c r="I2913" i="2"/>
  <c r="N2913" i="2"/>
  <c r="I3285" i="2"/>
  <c r="N3285" i="2"/>
  <c r="I2721" i="2"/>
  <c r="N2721" i="2"/>
  <c r="I2535" i="2"/>
  <c r="N2535" i="2"/>
  <c r="I4806" i="2"/>
  <c r="N4806" i="2"/>
  <c r="I1474" i="2"/>
  <c r="N1474" i="2"/>
  <c r="I2720" i="2"/>
  <c r="N2720" i="2"/>
  <c r="I1473" i="2"/>
  <c r="N1473" i="2"/>
  <c r="I1713" i="2"/>
  <c r="N1713" i="2"/>
  <c r="I1472" i="2"/>
  <c r="N1472" i="2"/>
  <c r="I3520" i="2"/>
  <c r="N3520" i="2"/>
  <c r="I503" i="2"/>
  <c r="N503" i="2"/>
  <c r="I223" i="2"/>
  <c r="N223" i="2"/>
  <c r="I3237" i="2"/>
  <c r="N3237" i="2"/>
  <c r="I4720" i="2"/>
  <c r="N4720" i="2"/>
  <c r="I1248" i="2"/>
  <c r="N1248" i="2"/>
  <c r="I5150" i="2"/>
  <c r="N5150" i="2"/>
  <c r="I3519" i="2"/>
  <c r="N3519" i="2"/>
  <c r="I4277" i="2"/>
  <c r="N4277" i="2"/>
  <c r="I332" i="2"/>
  <c r="N332" i="2"/>
  <c r="I1246" i="2"/>
  <c r="N1246" i="2"/>
  <c r="I4965" i="2"/>
  <c r="N4965" i="2"/>
  <c r="I4753" i="2"/>
  <c r="N4753" i="2"/>
  <c r="I3045" i="2"/>
  <c r="N3045" i="2"/>
  <c r="I1057" i="2"/>
  <c r="N1057" i="2"/>
  <c r="I3822" i="2"/>
  <c r="N3822" i="2"/>
  <c r="I1245" i="2"/>
  <c r="N1245" i="2"/>
  <c r="I1244" i="2"/>
  <c r="N1244" i="2"/>
  <c r="I2534" i="2"/>
  <c r="N2534" i="2"/>
  <c r="I3665" i="2"/>
  <c r="N3665" i="2"/>
  <c r="I1709" i="2"/>
  <c r="N1709" i="2"/>
  <c r="I2633" i="2"/>
  <c r="N2633" i="2"/>
  <c r="I2533" i="2"/>
  <c r="N2533" i="2"/>
  <c r="I4084" i="2"/>
  <c r="N4084" i="2"/>
  <c r="I3195" i="2"/>
  <c r="N3195" i="2"/>
  <c r="I1708" i="2"/>
  <c r="N1708" i="2"/>
  <c r="I1056" i="2"/>
  <c r="N1056" i="2"/>
  <c r="I3057" i="2"/>
  <c r="N3057" i="2"/>
  <c r="I3745" i="2"/>
  <c r="N3745" i="2"/>
  <c r="I3284" i="2"/>
  <c r="N3284" i="2"/>
  <c r="I2719" i="2"/>
  <c r="N2719" i="2"/>
  <c r="I854" i="2"/>
  <c r="N854" i="2"/>
  <c r="I1055" i="2"/>
  <c r="N1055" i="2"/>
  <c r="I1054" i="2"/>
  <c r="N1054" i="2"/>
  <c r="I4339" i="2"/>
  <c r="N4339" i="2"/>
  <c r="I3518" i="2"/>
  <c r="N3518" i="2"/>
  <c r="I1242" i="2"/>
  <c r="N1242" i="2"/>
  <c r="I3283" i="2"/>
  <c r="N3283" i="2"/>
  <c r="I4441" i="2"/>
  <c r="N4441" i="2"/>
  <c r="I2418" i="2"/>
  <c r="N2418" i="2"/>
  <c r="I3449" i="2"/>
  <c r="N3449" i="2"/>
  <c r="I2465" i="2"/>
  <c r="N2465" i="2"/>
  <c r="I4964" i="2"/>
  <c r="N4964" i="2"/>
  <c r="I1240" i="2"/>
  <c r="N1240" i="2"/>
  <c r="I2301" i="2"/>
  <c r="N2301" i="2"/>
  <c r="I4345" i="2"/>
  <c r="N4345" i="2"/>
  <c r="I1705" i="2"/>
  <c r="N1705" i="2"/>
  <c r="I4705" i="2"/>
  <c r="N4705" i="2"/>
  <c r="I1465" i="2"/>
  <c r="N1465" i="2"/>
  <c r="I1053" i="2"/>
  <c r="N1053" i="2"/>
  <c r="I80" i="2"/>
  <c r="N80" i="2"/>
  <c r="I4150" i="2"/>
  <c r="N4150" i="2"/>
  <c r="I3409" i="2"/>
  <c r="N3409" i="2"/>
  <c r="I4970" i="2"/>
  <c r="N4970" i="2"/>
  <c r="I4099" i="2"/>
  <c r="N4099" i="2"/>
  <c r="I3328" i="2"/>
  <c r="N3328" i="2"/>
  <c r="I1464" i="2"/>
  <c r="N1464" i="2"/>
  <c r="I3704" i="2"/>
  <c r="N3704" i="2"/>
  <c r="I4201" i="2"/>
  <c r="N4201" i="2"/>
  <c r="I472" i="2"/>
  <c r="N472" i="2"/>
  <c r="I4344" i="2"/>
  <c r="N4344" i="2"/>
  <c r="I582" i="2"/>
  <c r="N582" i="2"/>
  <c r="I1463" i="2"/>
  <c r="N1463" i="2"/>
  <c r="I4816" i="2"/>
  <c r="N4816" i="2"/>
  <c r="I1703" i="2"/>
  <c r="N1703" i="2"/>
  <c r="I1237" i="2"/>
  <c r="N1237" i="2"/>
  <c r="I4512" i="2"/>
  <c r="N4512" i="2"/>
  <c r="I4982" i="2"/>
  <c r="N4982" i="2"/>
  <c r="I5030" i="2"/>
  <c r="N5030" i="2"/>
  <c r="I5069" i="2"/>
  <c r="N5069" i="2"/>
  <c r="I2630" i="2"/>
  <c r="N2630" i="2"/>
  <c r="I442" i="2"/>
  <c r="N442" i="2"/>
  <c r="I3077" i="2"/>
  <c r="N3077" i="2"/>
  <c r="I2354" i="2"/>
  <c r="N2354" i="2"/>
  <c r="I3370" i="2"/>
  <c r="N3370" i="2"/>
  <c r="I4727" i="2"/>
  <c r="N4727" i="2"/>
  <c r="I4954" i="2"/>
  <c r="N4954" i="2"/>
  <c r="I4128" i="2"/>
  <c r="N4128" i="2"/>
  <c r="I2417" i="2"/>
  <c r="N2417" i="2"/>
  <c r="I3827" i="2"/>
  <c r="N3827" i="2"/>
  <c r="I4593" i="2"/>
  <c r="N4593" i="2"/>
  <c r="I5017" i="2"/>
  <c r="N5017" i="2"/>
  <c r="I2388" i="2"/>
  <c r="N2388" i="2"/>
  <c r="I2387" i="2"/>
  <c r="N2387" i="2"/>
  <c r="I1052" i="2"/>
  <c r="N1052" i="2"/>
  <c r="I3921" i="2"/>
  <c r="N3921" i="2"/>
  <c r="I3833" i="2"/>
  <c r="N3833" i="2"/>
  <c r="I397" i="2"/>
  <c r="N397" i="2"/>
  <c r="I3664" i="2"/>
  <c r="N3664" i="2"/>
  <c r="I4878" i="2"/>
  <c r="N4878" i="2"/>
  <c r="I732" i="2"/>
  <c r="N732" i="2"/>
  <c r="I1235" i="2"/>
  <c r="N1235" i="2"/>
  <c r="I2416" i="2"/>
  <c r="N2416" i="2"/>
  <c r="I1050" i="2"/>
  <c r="N1050" i="2"/>
  <c r="I850" i="2"/>
  <c r="N850" i="2"/>
  <c r="I4634" i="2"/>
  <c r="N4634" i="2"/>
  <c r="I4520" i="2"/>
  <c r="N4520" i="2"/>
  <c r="I4364" i="2"/>
  <c r="N4364" i="2"/>
  <c r="I608" i="2"/>
  <c r="N608" i="2"/>
  <c r="I4956" i="2"/>
  <c r="N4956" i="2"/>
  <c r="I3234" i="2"/>
  <c r="N3234" i="2"/>
  <c r="I4149" i="2"/>
  <c r="N4149" i="2"/>
  <c r="I3095" i="2"/>
  <c r="N3095" i="2"/>
  <c r="I849" i="2"/>
  <c r="N849" i="2"/>
  <c r="I4299" i="2"/>
  <c r="N4299" i="2"/>
  <c r="I3591" i="2"/>
  <c r="N3591" i="2"/>
  <c r="I3114" i="2"/>
  <c r="N3114" i="2"/>
  <c r="I2368" i="2"/>
  <c r="N2368" i="2"/>
  <c r="I4107" i="2"/>
  <c r="N4107" i="2"/>
  <c r="I4426" i="2"/>
  <c r="N4426" i="2"/>
  <c r="I3875" i="2"/>
  <c r="N3875" i="2"/>
  <c r="I495" i="2"/>
  <c r="N495" i="2"/>
  <c r="I3154" i="2"/>
  <c r="N3154" i="2"/>
  <c r="I730" i="2"/>
  <c r="N730" i="2"/>
  <c r="I3096" i="2"/>
  <c r="N3096" i="2"/>
  <c r="I546" i="2"/>
  <c r="N546" i="2"/>
  <c r="I2292" i="2"/>
  <c r="N2292" i="2"/>
  <c r="I481" i="2"/>
  <c r="N481" i="2"/>
  <c r="I658" i="2"/>
  <c r="N658" i="2"/>
  <c r="I3081" i="2"/>
  <c r="N3081" i="2"/>
  <c r="I605" i="2"/>
  <c r="N605" i="2"/>
  <c r="I657" i="2"/>
  <c r="N657" i="2"/>
  <c r="I3590" i="2"/>
  <c r="N3590" i="2"/>
  <c r="I4519" i="2"/>
  <c r="N4519" i="2"/>
  <c r="I4784" i="2"/>
  <c r="N4784" i="2"/>
  <c r="I4926" i="2"/>
  <c r="N4926" i="2"/>
  <c r="I3029" i="2"/>
  <c r="N3029" i="2"/>
  <c r="I1234" i="2"/>
  <c r="N1234" i="2"/>
  <c r="I2717" i="2"/>
  <c r="N2717" i="2"/>
  <c r="I3744" i="2"/>
  <c r="N3744" i="2"/>
  <c r="I2383" i="2"/>
  <c r="N2383" i="2"/>
  <c r="I3233" i="2"/>
  <c r="N3233" i="2"/>
  <c r="I4716" i="2"/>
  <c r="N4716" i="2"/>
  <c r="I5070" i="2"/>
  <c r="N5070" i="2"/>
  <c r="I4904" i="2"/>
  <c r="N4904" i="2"/>
  <c r="I4096" i="2"/>
  <c r="N4096" i="2"/>
  <c r="I3192" i="2"/>
  <c r="N3192" i="2"/>
  <c r="I4900" i="2"/>
  <c r="N4900" i="2"/>
  <c r="I1702" i="2"/>
  <c r="N1702" i="2"/>
  <c r="I848" i="2"/>
  <c r="N848" i="2"/>
  <c r="I3615" i="2"/>
  <c r="N3615" i="2"/>
  <c r="I121" i="2"/>
  <c r="N121" i="2"/>
  <c r="I1048" i="2"/>
  <c r="N1048" i="2"/>
  <c r="I4246" i="2"/>
  <c r="N4246" i="2"/>
  <c r="I4180" i="2"/>
  <c r="N4180" i="2"/>
  <c r="I4298" i="2"/>
  <c r="N4298" i="2"/>
  <c r="I2715" i="2"/>
  <c r="N2715" i="2"/>
  <c r="I2529" i="2"/>
  <c r="N2529" i="2"/>
  <c r="I5145" i="2"/>
  <c r="N5145" i="2"/>
  <c r="I1994" i="2"/>
  <c r="N1994" i="2"/>
  <c r="I174" i="2"/>
  <c r="N174" i="2"/>
  <c r="I1459" i="2"/>
  <c r="N1459" i="2"/>
  <c r="I3953" i="2"/>
  <c r="N3953" i="2"/>
  <c r="I4178" i="2"/>
  <c r="N4178" i="2"/>
  <c r="I2824" i="2"/>
  <c r="N2824" i="2"/>
  <c r="I1233" i="2"/>
  <c r="N1233" i="2"/>
  <c r="I4388" i="2"/>
  <c r="N4388" i="2"/>
  <c r="I1046" i="2"/>
  <c r="N1046" i="2"/>
  <c r="I1232" i="2"/>
  <c r="N1232" i="2"/>
  <c r="I2823" i="2"/>
  <c r="N2823" i="2"/>
  <c r="I3368" i="2"/>
  <c r="N3368" i="2"/>
  <c r="I2822" i="2"/>
  <c r="N2822" i="2"/>
  <c r="I4793" i="2"/>
  <c r="N4793" i="2"/>
  <c r="I656" i="2"/>
  <c r="N656" i="2"/>
  <c r="I4735" i="2"/>
  <c r="N4735" i="2"/>
  <c r="I847" i="2"/>
  <c r="N847" i="2"/>
  <c r="I289" i="2"/>
  <c r="N289" i="2"/>
  <c r="I4146" i="2"/>
  <c r="N4146" i="2"/>
  <c r="I3799" i="2"/>
  <c r="N3799" i="2"/>
  <c r="I4483" i="2"/>
  <c r="N4483" i="2"/>
  <c r="I2821" i="2"/>
  <c r="N2821" i="2"/>
  <c r="I3408" i="2"/>
  <c r="N3408" i="2"/>
  <c r="I2912" i="2"/>
  <c r="N2912" i="2"/>
  <c r="I4297" i="2"/>
  <c r="N4297" i="2"/>
  <c r="I2969" i="2"/>
  <c r="N2969" i="2"/>
  <c r="I2714" i="2"/>
  <c r="N2714" i="2"/>
  <c r="I5096" i="2"/>
  <c r="N5096" i="2"/>
  <c r="I1230" i="2"/>
  <c r="N1230" i="2"/>
  <c r="I4770" i="2"/>
  <c r="N4770" i="2"/>
  <c r="I3036" i="2"/>
  <c r="N3036" i="2"/>
  <c r="I3662" i="2"/>
  <c r="N3662" i="2"/>
  <c r="I3516" i="2"/>
  <c r="N3516" i="2"/>
  <c r="I2215" i="2"/>
  <c r="N2215" i="2"/>
  <c r="I1993" i="2"/>
  <c r="N1993" i="2"/>
  <c r="I3867" i="2"/>
  <c r="N3867" i="2"/>
  <c r="I3743" i="2"/>
  <c r="N3743" i="2"/>
  <c r="I4874" i="2"/>
  <c r="N4874" i="2"/>
  <c r="I4068" i="2"/>
  <c r="N4068" i="2"/>
  <c r="I1458" i="2"/>
  <c r="N1458" i="2"/>
  <c r="I1696" i="2"/>
  <c r="N1696" i="2"/>
  <c r="I1695" i="2"/>
  <c r="N1695" i="2"/>
  <c r="I120" i="2"/>
  <c r="N120" i="2"/>
  <c r="I372" i="2"/>
  <c r="N372" i="2"/>
  <c r="I3434" i="2"/>
  <c r="N3434" i="2"/>
  <c r="I5139" i="2"/>
  <c r="N5139" i="2"/>
  <c r="I1045" i="2"/>
  <c r="N1045" i="2"/>
  <c r="I2626" i="2"/>
  <c r="N2626" i="2"/>
  <c r="I3773" i="2"/>
  <c r="N3773" i="2"/>
  <c r="I1991" i="2"/>
  <c r="N1991" i="2"/>
  <c r="I2911" i="2"/>
  <c r="N2911" i="2"/>
  <c r="I221" i="2"/>
  <c r="N221" i="2"/>
  <c r="I4337" i="2"/>
  <c r="N4337" i="2"/>
  <c r="I418" i="2"/>
  <c r="N418" i="2"/>
  <c r="I2968" i="2"/>
  <c r="N2968" i="2"/>
  <c r="I2967" i="2"/>
  <c r="N2967" i="2"/>
  <c r="I1457" i="2"/>
  <c r="N1457" i="2"/>
  <c r="I1694" i="2"/>
  <c r="N1694" i="2"/>
  <c r="I272" i="2"/>
  <c r="N272" i="2"/>
  <c r="I3367" i="2"/>
  <c r="N3367" i="2"/>
  <c r="I4233" i="2"/>
  <c r="N4233" i="2"/>
  <c r="I725" i="2"/>
  <c r="N725" i="2"/>
  <c r="I4893" i="2"/>
  <c r="N4893" i="2"/>
  <c r="I2366" i="2"/>
  <c r="N2366" i="2"/>
  <c r="I1044" i="2"/>
  <c r="N1044" i="2"/>
  <c r="I1456" i="2"/>
  <c r="N1456" i="2"/>
  <c r="I3280" i="2"/>
  <c r="N3280" i="2"/>
  <c r="I5149" i="2"/>
  <c r="N5149" i="2"/>
  <c r="I844" i="2"/>
  <c r="N844" i="2"/>
  <c r="I3920" i="2"/>
  <c r="N3920" i="2"/>
  <c r="I2624" i="2"/>
  <c r="N2624" i="2"/>
  <c r="I603" i="2"/>
  <c r="N603" i="2"/>
  <c r="I3327" i="2"/>
  <c r="N3327" i="2"/>
  <c r="I1453" i="2"/>
  <c r="N1453" i="2"/>
  <c r="I4778" i="2"/>
  <c r="N4778" i="2"/>
  <c r="I1452" i="2"/>
  <c r="N1452" i="2"/>
  <c r="I1451" i="2"/>
  <c r="N1451" i="2"/>
  <c r="I2415" i="2"/>
  <c r="N2415" i="2"/>
  <c r="I3015" i="2"/>
  <c r="N3015" i="2"/>
  <c r="I4363" i="2"/>
  <c r="N4363" i="2"/>
  <c r="I3952" i="2"/>
  <c r="N3952" i="2"/>
  <c r="I1043" i="2"/>
  <c r="N1043" i="2"/>
  <c r="I434" i="2"/>
  <c r="N434" i="2"/>
  <c r="I2365" i="2"/>
  <c r="N2365" i="2"/>
  <c r="I1226" i="2"/>
  <c r="N1226" i="2"/>
  <c r="I723" i="2"/>
  <c r="N723" i="2"/>
  <c r="I3565" i="2"/>
  <c r="N3565" i="2"/>
  <c r="I4253" i="2"/>
  <c r="N4253" i="2"/>
  <c r="I1224" i="2"/>
  <c r="N1224" i="2"/>
  <c r="I479" i="2"/>
  <c r="N479" i="2"/>
  <c r="I5091" i="2"/>
  <c r="N5091" i="2"/>
  <c r="I4919" i="2"/>
  <c r="N4919" i="2"/>
  <c r="I3564" i="2"/>
  <c r="N3564" i="2"/>
  <c r="I24" i="2"/>
  <c r="N24" i="2"/>
  <c r="I1450" i="2"/>
  <c r="N1450" i="2"/>
  <c r="I2458" i="2"/>
  <c r="N2458" i="2"/>
  <c r="I4960" i="2"/>
  <c r="N4960" i="2"/>
  <c r="I1041" i="2"/>
  <c r="N1041" i="2"/>
  <c r="I3037" i="2"/>
  <c r="N3037" i="2"/>
  <c r="I1691" i="2"/>
  <c r="N1691" i="2"/>
  <c r="I1222" i="2"/>
  <c r="N1222" i="2"/>
  <c r="I2818" i="2"/>
  <c r="N2818" i="2"/>
  <c r="I3812" i="2"/>
  <c r="N3812" i="2"/>
  <c r="I653" i="2"/>
  <c r="N653" i="2"/>
  <c r="I3188" i="2"/>
  <c r="N3188" i="2"/>
  <c r="I4414" i="2"/>
  <c r="N4414" i="2"/>
  <c r="I2336" i="2"/>
  <c r="N2336" i="2"/>
  <c r="I3102" i="2"/>
  <c r="N3102" i="2"/>
  <c r="I4276" i="2"/>
  <c r="N4276" i="2"/>
  <c r="I3187" i="2"/>
  <c r="N3187" i="2"/>
  <c r="I2623" i="2"/>
  <c r="N2623" i="2"/>
  <c r="I18" i="2"/>
  <c r="N18" i="2"/>
  <c r="I431" i="2"/>
  <c r="N431" i="2"/>
  <c r="I2622" i="2"/>
  <c r="N2622" i="2"/>
  <c r="I652" i="2"/>
  <c r="N652" i="2"/>
  <c r="I4650" i="2"/>
  <c r="N4650" i="2"/>
  <c r="I2412" i="2"/>
  <c r="N2412" i="2"/>
  <c r="I2364" i="2"/>
  <c r="N2364" i="2"/>
  <c r="I1039" i="2"/>
  <c r="N1039" i="2"/>
  <c r="I1037" i="2"/>
  <c r="N1037" i="2"/>
  <c r="I4275" i="2"/>
  <c r="N4275" i="2"/>
  <c r="I2411" i="2"/>
  <c r="N2411" i="2"/>
  <c r="I3772" i="2"/>
  <c r="N3772" i="2"/>
  <c r="I2457" i="2"/>
  <c r="N2457" i="2"/>
  <c r="I1036" i="2"/>
  <c r="N1036" i="2"/>
  <c r="I355" i="2"/>
  <c r="N355" i="2"/>
  <c r="I354" i="2"/>
  <c r="N354" i="2"/>
  <c r="I2410" i="2"/>
  <c r="N2410" i="2"/>
  <c r="I3896" i="2"/>
  <c r="N3896" i="2"/>
  <c r="I1035" i="2"/>
  <c r="N1035" i="2"/>
  <c r="I4518" i="2"/>
  <c r="N4518" i="2"/>
  <c r="I649" i="2"/>
  <c r="N649" i="2"/>
  <c r="I4424" i="2"/>
  <c r="N4424" i="2"/>
  <c r="I3186" i="2"/>
  <c r="N3186" i="2"/>
  <c r="I2213" i="2"/>
  <c r="N2213" i="2"/>
  <c r="I4053" i="2"/>
  <c r="N4053" i="2"/>
  <c r="I3185" i="2"/>
  <c r="N3185" i="2"/>
  <c r="I3056" i="2"/>
  <c r="N3056" i="2"/>
  <c r="I371" i="2"/>
  <c r="N371" i="2"/>
  <c r="I4009" i="2"/>
  <c r="N4009" i="2"/>
  <c r="I5024" i="2"/>
  <c r="N5024" i="2"/>
  <c r="O1406" i="2"/>
  <c r="O3403" i="2"/>
  <c r="O1949" i="2"/>
  <c r="O3402" i="2"/>
  <c r="O4833" i="2"/>
  <c r="O1946" i="2"/>
  <c r="O1944" i="2"/>
  <c r="O1943" i="2"/>
  <c r="O1941" i="2"/>
  <c r="O1939" i="2"/>
  <c r="O369" i="2"/>
  <c r="O1938" i="2"/>
  <c r="O3461" i="2"/>
  <c r="O4005" i="2"/>
  <c r="O4668" i="2"/>
  <c r="O3792" i="2"/>
  <c r="O1177" i="2"/>
  <c r="O2191" i="2"/>
  <c r="O2189" i="2"/>
  <c r="O2187" i="2"/>
  <c r="O816" i="2"/>
  <c r="O4561" i="2"/>
  <c r="O2300" i="2"/>
  <c r="O2185" i="2"/>
  <c r="O2183" i="2"/>
  <c r="O2181" i="2"/>
  <c r="O2179" i="2"/>
  <c r="O2177" i="2"/>
  <c r="O1176" i="2"/>
  <c r="O5076" i="2"/>
  <c r="O4004" i="2"/>
  <c r="O1663" i="2"/>
  <c r="O4660" i="2"/>
  <c r="O4320" i="2"/>
  <c r="O3577" i="2"/>
  <c r="O217" i="2"/>
  <c r="O3004" i="2"/>
  <c r="O2888" i="2"/>
  <c r="O2887" i="2"/>
  <c r="O2175" i="2"/>
  <c r="O1660" i="2"/>
  <c r="O1659" i="2"/>
  <c r="O3693" i="2"/>
  <c r="O3354" i="2"/>
  <c r="O3834" i="2"/>
  <c r="O1175" i="2"/>
  <c r="O4341" i="2"/>
  <c r="O4355" i="2"/>
  <c r="O4115" i="2"/>
  <c r="O2174" i="2"/>
  <c r="O4283" i="2"/>
  <c r="O4898" i="2"/>
  <c r="O815" i="2"/>
  <c r="O4307" i="2"/>
  <c r="O2601" i="2"/>
  <c r="O985" i="2"/>
  <c r="O3225" i="2"/>
  <c r="O216" i="2"/>
  <c r="O14" i="2"/>
  <c r="O2173" i="2"/>
  <c r="O1174" i="2"/>
  <c r="O2172" i="2"/>
  <c r="O3353" i="2"/>
  <c r="O1936" i="2"/>
  <c r="O167" i="2"/>
  <c r="O5182" i="2"/>
  <c r="O984" i="2"/>
  <c r="O1656" i="2"/>
  <c r="O451" i="2"/>
  <c r="O4560" i="2"/>
  <c r="O68" i="2"/>
  <c r="O2267" i="2"/>
  <c r="O4171" i="2"/>
  <c r="O3313" i="2"/>
  <c r="O4048" i="2"/>
  <c r="O4002" i="2"/>
  <c r="O1655" i="2"/>
  <c r="O4435" i="2"/>
  <c r="O983" i="2"/>
  <c r="O368" i="2"/>
  <c r="O2509" i="2"/>
  <c r="O2508" i="2"/>
  <c r="O1654" i="2"/>
  <c r="O3401" i="2"/>
  <c r="O2885" i="2"/>
  <c r="O2171" i="2"/>
  <c r="O1403" i="2"/>
  <c r="O3091" i="2"/>
  <c r="O4157" i="2"/>
  <c r="O4752" i="2"/>
  <c r="O300" i="2"/>
  <c r="O1653" i="2"/>
  <c r="O3400" i="2"/>
  <c r="O3970" i="2"/>
  <c r="O3913" i="2"/>
  <c r="O3042" i="2"/>
  <c r="O2884" i="2"/>
  <c r="O3944" i="2"/>
  <c r="O325" i="2"/>
  <c r="O3530" i="2"/>
  <c r="O499" i="2"/>
  <c r="O2791" i="2"/>
  <c r="O388" i="2"/>
  <c r="O1401" i="2"/>
  <c r="O3222" i="2"/>
  <c r="O4210" i="2"/>
  <c r="O5196" i="2"/>
  <c r="O2507" i="2"/>
  <c r="O3039" i="2"/>
  <c r="O3312" i="2"/>
  <c r="O277" i="2"/>
  <c r="O58" i="2"/>
  <c r="O215" i="2"/>
  <c r="O5192" i="2"/>
  <c r="O3439" i="2"/>
  <c r="O1400" i="2"/>
  <c r="O5022" i="2"/>
  <c r="O4335" i="2"/>
  <c r="O4472" i="2"/>
  <c r="O3942" i="2"/>
  <c r="O4559" i="2"/>
  <c r="O4876" i="2"/>
  <c r="O4454" i="2"/>
  <c r="O2790" i="2"/>
  <c r="O4198" i="2"/>
  <c r="O814" i="2"/>
  <c r="O2170" i="2"/>
  <c r="O4170" i="2"/>
  <c r="O2596" i="2"/>
  <c r="O981" i="2"/>
  <c r="O3912" i="2"/>
  <c r="O5081" i="2"/>
  <c r="O4782" i="2"/>
  <c r="O28" i="2"/>
  <c r="O2506" i="2"/>
  <c r="O4453" i="2"/>
  <c r="O5147" i="2"/>
  <c r="O2505" i="2"/>
  <c r="O812" i="2"/>
  <c r="O1399" i="2"/>
  <c r="O324" i="2"/>
  <c r="O303" i="2"/>
  <c r="O4001" i="2"/>
  <c r="O423" i="2"/>
  <c r="O5002" i="2"/>
  <c r="O1397" i="2"/>
  <c r="O52" i="2"/>
  <c r="O3398" i="2"/>
  <c r="O246" i="2"/>
  <c r="O3000" i="2"/>
  <c r="O3271" i="2"/>
  <c r="O707" i="2"/>
  <c r="O3421" i="2"/>
  <c r="O3734" i="2"/>
  <c r="O3733" i="2"/>
  <c r="O1648" i="2"/>
  <c r="O2881" i="2"/>
  <c r="O3539" i="2"/>
  <c r="O2955" i="2"/>
  <c r="O811" i="2"/>
  <c r="O1168" i="2"/>
  <c r="O1167" i="2"/>
  <c r="O1646" i="2"/>
  <c r="O4667" i="2"/>
  <c r="O1645" i="2"/>
  <c r="O3420" i="2"/>
  <c r="O2168" i="2"/>
  <c r="O2166" i="2"/>
  <c r="O1644" i="2"/>
  <c r="O3453" i="2"/>
  <c r="O3648" i="2"/>
  <c r="O1396" i="2"/>
  <c r="O3692" i="2"/>
  <c r="O5119" i="2"/>
  <c r="O4568" i="2"/>
  <c r="O2504" i="2"/>
  <c r="O4249" i="2"/>
  <c r="O4849" i="2"/>
  <c r="O37" i="2"/>
  <c r="O253" i="2"/>
  <c r="O2686" i="2"/>
  <c r="O4787" i="2"/>
  <c r="O4507" i="2"/>
  <c r="O4499" i="2"/>
  <c r="O2165" i="2"/>
  <c r="O4083" i="2"/>
  <c r="O3270" i="2"/>
  <c r="O1394" i="2"/>
  <c r="O3175" i="2"/>
  <c r="O4848" i="2"/>
  <c r="O3910" i="2"/>
  <c r="O4515" i="2"/>
  <c r="O3789" i="2"/>
  <c r="O4880" i="2"/>
  <c r="O3731" i="2"/>
  <c r="O4796" i="2"/>
  <c r="O2880" i="2"/>
  <c r="O1163" i="2"/>
  <c r="O117" i="2"/>
  <c r="O165" i="2"/>
  <c r="O634" i="2"/>
  <c r="O2164" i="2"/>
  <c r="O2998" i="2"/>
  <c r="O4137" i="2"/>
  <c r="O1928" i="2"/>
  <c r="O633" i="2"/>
  <c r="O3880" i="2"/>
  <c r="O3556" i="2"/>
  <c r="O3691" i="2"/>
  <c r="O2786" i="2"/>
  <c r="O2685" i="2"/>
  <c r="O4000" i="2"/>
  <c r="O1161" i="2"/>
  <c r="O5084" i="2"/>
  <c r="O4920" i="2"/>
  <c r="O2163" i="2"/>
  <c r="O979" i="2"/>
  <c r="O2785" i="2"/>
  <c r="O1391" i="2"/>
  <c r="O632" i="2"/>
  <c r="O4532" i="2"/>
  <c r="O557" i="2"/>
  <c r="O4114" i="2"/>
  <c r="O3689" i="2"/>
  <c r="O214" i="2"/>
  <c r="O493" i="2"/>
  <c r="O1390" i="2"/>
  <c r="O4526" i="2"/>
  <c r="O4292" i="2"/>
  <c r="O164" i="2"/>
  <c r="O1159" i="2"/>
  <c r="O4169" i="2"/>
  <c r="O4273" i="2"/>
  <c r="O575" i="2"/>
  <c r="O556" i="2"/>
  <c r="O3269" i="2"/>
  <c r="O4394" i="2"/>
  <c r="O4498" i="2"/>
  <c r="O2162" i="2"/>
  <c r="O1641" i="2"/>
  <c r="O1640" i="2"/>
  <c r="O2161" i="2"/>
  <c r="O3396" i="2"/>
  <c r="O3498" i="2"/>
  <c r="O3575" i="2"/>
  <c r="O807" i="2"/>
  <c r="O2296" i="2"/>
  <c r="O13" i="2"/>
  <c r="O5133" i="2"/>
  <c r="O5088" i="2"/>
  <c r="O459" i="2"/>
  <c r="O2159" i="2"/>
  <c r="O3763" i="2"/>
  <c r="O2502" i="2"/>
  <c r="O144" i="2"/>
  <c r="O2501" i="2"/>
  <c r="O1157" i="2"/>
  <c r="O2783" i="2"/>
  <c r="O4452" i="2"/>
  <c r="O358" i="2"/>
  <c r="O3124" i="2"/>
  <c r="O4592" i="2"/>
  <c r="O509" i="2"/>
  <c r="O5061" i="2"/>
  <c r="O3843" i="2"/>
  <c r="O4856" i="2"/>
  <c r="O4781" i="2"/>
  <c r="O3967" i="2"/>
  <c r="O4197" i="2"/>
  <c r="O5047" i="2"/>
  <c r="O3788" i="2"/>
  <c r="O2952" i="2"/>
  <c r="O1926" i="2"/>
  <c r="O1925" i="2"/>
  <c r="O1924" i="2"/>
  <c r="O1923" i="2"/>
  <c r="O274" i="2"/>
  <c r="O3647" i="2"/>
  <c r="O2951" i="2"/>
  <c r="O2157" i="2"/>
  <c r="O1156" i="2"/>
  <c r="O1635" i="2"/>
  <c r="O1634" i="2"/>
  <c r="O1922" i="2"/>
  <c r="O4384" i="2"/>
  <c r="O3067" i="2"/>
  <c r="O1921" i="2"/>
  <c r="O290" i="2"/>
  <c r="O977" i="2"/>
  <c r="O504" i="2"/>
  <c r="O2879" i="2"/>
  <c r="O4665" i="2"/>
  <c r="O4196" i="2"/>
  <c r="O65" i="2"/>
  <c r="O2156" i="2"/>
  <c r="O478" i="2"/>
  <c r="O4069" i="2"/>
  <c r="O3999" i="2"/>
  <c r="O1154" i="2"/>
  <c r="O1917" i="2"/>
  <c r="O1385" i="2"/>
  <c r="O976" i="2"/>
  <c r="O1630" i="2"/>
  <c r="O3730" i="2"/>
  <c r="O574" i="2"/>
  <c r="O4613" i="2"/>
  <c r="O806" i="2"/>
  <c r="O3823" i="2"/>
  <c r="O3787" i="2"/>
  <c r="O5180" i="2"/>
  <c r="O1628" i="2"/>
  <c r="O4814" i="2"/>
  <c r="O3542" i="2"/>
  <c r="O4389" i="2"/>
  <c r="O2328" i="2"/>
  <c r="O4496" i="2"/>
  <c r="O2155" i="2"/>
  <c r="O1153" i="2"/>
  <c r="O3808" i="2"/>
  <c r="O4265" i="2"/>
  <c r="O5004" i="2"/>
  <c r="O3496" i="2"/>
  <c r="O3393" i="2"/>
  <c r="O1626" i="2"/>
  <c r="O1383" i="2"/>
  <c r="O2405" i="2"/>
  <c r="O805" i="2"/>
  <c r="O4239" i="2"/>
  <c r="O516" i="2"/>
  <c r="O4266" i="2"/>
  <c r="O2323" i="2"/>
  <c r="O264" i="2"/>
  <c r="O4491" i="2"/>
  <c r="O3351" i="2"/>
  <c r="O3495" i="2"/>
  <c r="O3309" i="2"/>
  <c r="O972" i="2"/>
  <c r="O4576" i="2"/>
  <c r="O5195" i="2"/>
  <c r="O2404" i="2"/>
  <c r="O2593" i="2"/>
  <c r="O352" i="2"/>
  <c r="O4090" i="2"/>
  <c r="O3268" i="2"/>
  <c r="O3494" i="2"/>
  <c r="O4972" i="2"/>
  <c r="O2779" i="2"/>
  <c r="O3909" i="2"/>
  <c r="O3047" i="2"/>
  <c r="O407" i="2"/>
  <c r="O3146" i="2"/>
  <c r="O4987" i="2"/>
  <c r="O3093" i="2"/>
  <c r="O4918" i="2"/>
  <c r="O185" i="2"/>
  <c r="O4305" i="2"/>
  <c r="O445" i="2"/>
  <c r="O3940" i="2"/>
  <c r="O970" i="2"/>
  <c r="O704" i="2"/>
  <c r="O2682" i="2"/>
  <c r="O2592" i="2"/>
  <c r="O3020" i="2"/>
  <c r="O3939" i="2"/>
  <c r="O703" i="2"/>
  <c r="O4768" i="2"/>
  <c r="O4110" i="2"/>
  <c r="O630" i="2"/>
  <c r="O2589" i="2"/>
  <c r="O4399" i="2"/>
  <c r="O804" i="2"/>
  <c r="O702" i="2"/>
  <c r="O969" i="2"/>
  <c r="O2403" i="2"/>
  <c r="O571" i="2"/>
  <c r="O4079" i="2"/>
  <c r="O3493" i="2"/>
  <c r="O2151" i="2"/>
  <c r="O2150" i="2"/>
  <c r="O213" i="2"/>
  <c r="O244" i="2"/>
  <c r="O243" i="2"/>
  <c r="O2148" i="2"/>
  <c r="O2147" i="2"/>
  <c r="O2145" i="2"/>
  <c r="O242" i="2"/>
  <c r="O2143" i="2"/>
  <c r="O2141" i="2"/>
  <c r="O2139" i="2"/>
  <c r="O241" i="2"/>
  <c r="O2136" i="2"/>
  <c r="O2134" i="2"/>
  <c r="O2132" i="2"/>
  <c r="O239" i="2"/>
  <c r="O2131" i="2"/>
  <c r="O2129" i="2"/>
  <c r="O1911" i="2"/>
  <c r="O237" i="2"/>
  <c r="O2128" i="2"/>
  <c r="O2126" i="2"/>
  <c r="O3847" i="2"/>
  <c r="O1150" i="2"/>
  <c r="O3646" i="2"/>
  <c r="O967" i="2"/>
  <c r="O421" i="2"/>
  <c r="O1149" i="2"/>
  <c r="O4220" i="2"/>
  <c r="O4318" i="2"/>
  <c r="O2497" i="2"/>
  <c r="O1148" i="2"/>
  <c r="O701" i="2"/>
  <c r="O3863" i="2"/>
  <c r="O1623" i="2"/>
  <c r="O2588" i="2"/>
  <c r="O4733" i="2"/>
  <c r="O5110" i="2"/>
  <c r="O2877" i="2"/>
  <c r="O4675" i="2"/>
  <c r="O4619" i="2"/>
  <c r="O1146" i="2"/>
  <c r="O210" i="2"/>
  <c r="O143" i="2"/>
  <c r="O1145" i="2"/>
  <c r="O1144" i="2"/>
  <c r="O3491" i="2"/>
  <c r="O3266" i="2"/>
  <c r="O3123" i="2"/>
  <c r="O2587" i="2"/>
  <c r="O3108" i="2"/>
  <c r="O1379" i="2"/>
  <c r="O3645" i="2"/>
  <c r="O5062" i="2"/>
  <c r="O2586" i="2"/>
  <c r="O3873" i="2"/>
  <c r="O401" i="2"/>
  <c r="O4409" i="2"/>
  <c r="O2445" i="2"/>
  <c r="O1142" i="2"/>
  <c r="O184" i="2"/>
  <c r="O1378" i="2"/>
  <c r="O3265" i="2"/>
  <c r="O4451" i="2"/>
  <c r="O2949" i="2"/>
  <c r="O3308" i="2"/>
  <c r="O965" i="2"/>
  <c r="O2494" i="2"/>
  <c r="O4556" i="2"/>
  <c r="O4334" i="2"/>
  <c r="O3837" i="2"/>
  <c r="O4062" i="2"/>
  <c r="O4195" i="2"/>
  <c r="O3572" i="2"/>
  <c r="O3050" i="2"/>
  <c r="O2680" i="2"/>
  <c r="O5210" i="2"/>
  <c r="O2584" i="2"/>
  <c r="O1907" i="2"/>
  <c r="O1622" i="2"/>
  <c r="O4755" i="2"/>
  <c r="O1621" i="2"/>
  <c r="O3783" i="2"/>
  <c r="O4736" i="2"/>
  <c r="O3263" i="2"/>
  <c r="O4545" i="2"/>
  <c r="O3683" i="2"/>
  <c r="O3031" i="2"/>
  <c r="O1904" i="2"/>
  <c r="O5097" i="2"/>
  <c r="O3643" i="2"/>
  <c r="O2777" i="2"/>
  <c r="O4732" i="2"/>
  <c r="O4420" i="2"/>
  <c r="O3429" i="2"/>
  <c r="O1141" i="2"/>
  <c r="O5155" i="2"/>
  <c r="O347" i="2"/>
  <c r="O4392" i="2"/>
  <c r="O4155" i="2"/>
  <c r="O3555" i="2"/>
  <c r="O1139" i="2"/>
  <c r="O2996" i="2"/>
  <c r="O1901" i="2"/>
  <c r="O700" i="2"/>
  <c r="O2582" i="2"/>
  <c r="O963" i="2"/>
  <c r="O627" i="2"/>
  <c r="O4109" i="2"/>
  <c r="O142" i="2"/>
  <c r="O1138" i="2"/>
  <c r="O800" i="2"/>
  <c r="O141" i="2"/>
  <c r="O3019" i="2"/>
  <c r="O699" i="2"/>
  <c r="O2357" i="2"/>
  <c r="O4244" i="2"/>
  <c r="O799" i="2"/>
  <c r="O466" i="2"/>
  <c r="O4136" i="2"/>
  <c r="O5051" i="2"/>
  <c r="O1620" i="2"/>
  <c r="O1376" i="2"/>
  <c r="O4304" i="2"/>
  <c r="O1619" i="2"/>
  <c r="O1900" i="2"/>
  <c r="O1618" i="2"/>
  <c r="O798" i="2"/>
  <c r="O797" i="2"/>
  <c r="O697" i="2"/>
  <c r="O3641" i="2"/>
  <c r="O796" i="2"/>
  <c r="O4398" i="2"/>
  <c r="O522" i="2"/>
  <c r="O2402" i="2"/>
  <c r="O3078" i="2"/>
  <c r="O1136" i="2"/>
  <c r="O2401" i="2"/>
  <c r="O4771" i="2"/>
  <c r="O696" i="2"/>
  <c r="O4154" i="2"/>
  <c r="O2326" i="2"/>
  <c r="O3142" i="2"/>
  <c r="O4595" i="2"/>
  <c r="O959" i="2"/>
  <c r="O3141" i="2"/>
  <c r="O9" i="2"/>
  <c r="O2876" i="2"/>
  <c r="O5156" i="2"/>
  <c r="O140" i="2"/>
  <c r="O4714" i="2"/>
  <c r="O3682" i="2"/>
  <c r="O2776" i="2"/>
  <c r="O4751" i="2"/>
  <c r="O2400" i="2"/>
  <c r="O3890" i="2"/>
  <c r="O1899" i="2"/>
  <c r="O379" i="2"/>
  <c r="O3217" i="2"/>
  <c r="O1135" i="2"/>
  <c r="O3487" i="2"/>
  <c r="O3485" i="2"/>
  <c r="O3484" i="2"/>
  <c r="O3483" i="2"/>
  <c r="O2122" i="2"/>
  <c r="O2580" i="2"/>
  <c r="O3107" i="2"/>
  <c r="O598" i="2"/>
  <c r="O530" i="2"/>
  <c r="O4194" i="2"/>
  <c r="O2875" i="2"/>
  <c r="O3349" i="2"/>
  <c r="O2120" i="2"/>
  <c r="O1617" i="2"/>
  <c r="O455" i="2"/>
  <c r="O1616" i="2"/>
  <c r="O2774" i="2"/>
  <c r="O1614" i="2"/>
  <c r="O2771" i="2"/>
  <c r="O2769" i="2"/>
  <c r="O4043" i="2"/>
  <c r="O2118" i="2"/>
  <c r="O1613" i="2"/>
  <c r="O1374" i="2"/>
  <c r="O1373" i="2"/>
  <c r="O235" i="2"/>
  <c r="O3054" i="2"/>
  <c r="O61" i="2"/>
  <c r="O2677" i="2"/>
  <c r="O4462" i="2"/>
  <c r="O3938" i="2"/>
  <c r="O2579" i="2"/>
  <c r="O3262" i="2"/>
  <c r="O4086" i="2"/>
  <c r="O3761" i="2"/>
  <c r="O1612" i="2"/>
  <c r="O2676" i="2"/>
  <c r="O1372" i="2"/>
  <c r="O2768" i="2"/>
  <c r="O1131" i="2"/>
  <c r="O327" i="2"/>
  <c r="O4961" i="2"/>
  <c r="O535" i="2"/>
  <c r="O2116" i="2"/>
  <c r="O793" i="2"/>
  <c r="O955" i="2"/>
  <c r="O953" i="2"/>
  <c r="O2114" i="2"/>
  <c r="O2113" i="2"/>
  <c r="O2767" i="2"/>
  <c r="O285" i="2"/>
  <c r="O447" i="2"/>
  <c r="O2577" i="2"/>
  <c r="O3171" i="2"/>
  <c r="O1129" i="2"/>
  <c r="O318" i="2"/>
  <c r="O4494" i="2"/>
  <c r="O4419" i="2"/>
  <c r="O3216" i="2"/>
  <c r="O469" i="2"/>
  <c r="O792" i="2"/>
  <c r="O626" i="2"/>
  <c r="O570" i="2"/>
  <c r="O3170" i="2"/>
  <c r="O790" i="2"/>
  <c r="O694" i="2"/>
  <c r="O2675" i="2"/>
  <c r="O789" i="2"/>
  <c r="O5118" i="2"/>
  <c r="O3836" i="2"/>
  <c r="O3215" i="2"/>
  <c r="O3859" i="2"/>
  <c r="O1610" i="2"/>
  <c r="O1371" i="2"/>
  <c r="O4302" i="2"/>
  <c r="O2356" i="2"/>
  <c r="O3121" i="2"/>
  <c r="O3541" i="2"/>
  <c r="O4555" i="2"/>
  <c r="O1370" i="2"/>
  <c r="O2440" i="2"/>
  <c r="O95" i="2"/>
  <c r="O949" i="2"/>
  <c r="O2576" i="2"/>
  <c r="O2375" i="2"/>
  <c r="O3138" i="2"/>
  <c r="O569" i="2"/>
  <c r="O3554" i="2"/>
  <c r="O554" i="2"/>
  <c r="O3889" i="2"/>
  <c r="O48" i="2"/>
  <c r="O3571" i="2"/>
  <c r="O4461" i="2"/>
  <c r="O5089" i="2"/>
  <c r="O948" i="2"/>
  <c r="O4923" i="2"/>
  <c r="O946" i="2"/>
  <c r="O2439" i="2"/>
  <c r="O786" i="2"/>
  <c r="O1608" i="2"/>
  <c r="O945" i="2"/>
  <c r="O131" i="2"/>
  <c r="O944" i="2"/>
  <c r="O784" i="2"/>
  <c r="O4373" i="2"/>
  <c r="O943" i="2"/>
  <c r="O1896" i="2"/>
  <c r="O114" i="2"/>
  <c r="O4738" i="2"/>
  <c r="O4846" i="2"/>
  <c r="O1369" i="2"/>
  <c r="O4949" i="2"/>
  <c r="O595" i="2"/>
  <c r="O2574" i="2"/>
  <c r="O782" i="2"/>
  <c r="O92" i="2"/>
  <c r="O6" i="2"/>
  <c r="O4153" i="2"/>
  <c r="O3854" i="2"/>
  <c r="O3137" i="2"/>
  <c r="O942" i="2"/>
  <c r="O1368" i="2"/>
  <c r="O781" i="2"/>
  <c r="O3136" i="2"/>
  <c r="O4383" i="2"/>
  <c r="O594" i="2"/>
  <c r="O5117" i="2"/>
  <c r="O44" i="2"/>
  <c r="O4777" i="2"/>
  <c r="O3022" i="2"/>
  <c r="O940" i="2"/>
  <c r="O593" i="2"/>
  <c r="O2489" i="2"/>
  <c r="O3639" i="2"/>
  <c r="O779" i="2"/>
  <c r="O2488" i="2"/>
  <c r="O4123" i="2"/>
  <c r="O778" i="2"/>
  <c r="O441" i="2"/>
  <c r="O4406" i="2"/>
  <c r="O1120" i="2"/>
  <c r="N4049" i="2"/>
  <c r="N4788" i="2"/>
  <c r="N4858" i="2"/>
  <c r="N1406" i="2"/>
  <c r="N3403" i="2"/>
  <c r="N1949" i="2"/>
  <c r="N3402" i="2"/>
  <c r="N4833" i="2"/>
  <c r="N1946" i="2"/>
  <c r="N1944" i="2"/>
  <c r="N1943" i="2"/>
  <c r="N1941" i="2"/>
  <c r="N1939" i="2"/>
  <c r="N369" i="2"/>
  <c r="N1938" i="2"/>
  <c r="N3461" i="2"/>
  <c r="N4005" i="2"/>
  <c r="N4668" i="2"/>
  <c r="N3792" i="2"/>
  <c r="N1177" i="2"/>
  <c r="N2191" i="2"/>
  <c r="N2189" i="2"/>
  <c r="N2187" i="2"/>
  <c r="N816" i="2"/>
  <c r="N4561" i="2"/>
  <c r="N2300" i="2"/>
  <c r="N2185" i="2"/>
  <c r="N2183" i="2"/>
  <c r="N2181" i="2"/>
  <c r="N2179" i="2"/>
  <c r="N2177" i="2"/>
  <c r="N1176" i="2"/>
  <c r="N5076" i="2"/>
  <c r="N4004" i="2"/>
  <c r="N1663" i="2"/>
  <c r="N4660" i="2"/>
  <c r="N4320" i="2"/>
  <c r="N3577" i="2"/>
  <c r="N217" i="2"/>
  <c r="N3004" i="2"/>
  <c r="N2888" i="2"/>
  <c r="N2887" i="2"/>
  <c r="N2175" i="2"/>
  <c r="N1660" i="2"/>
  <c r="N1659" i="2"/>
  <c r="N3693" i="2"/>
  <c r="N3354" i="2"/>
  <c r="N3834" i="2"/>
  <c r="N1175" i="2"/>
  <c r="N4341" i="2"/>
  <c r="N4355" i="2"/>
  <c r="N4115" i="2"/>
  <c r="N2174" i="2"/>
  <c r="N4283" i="2"/>
  <c r="N4898" i="2"/>
  <c r="N815" i="2"/>
  <c r="N4307" i="2"/>
  <c r="N2601" i="2"/>
  <c r="N985" i="2"/>
  <c r="N3225" i="2"/>
  <c r="N216" i="2"/>
  <c r="N14" i="2"/>
  <c r="N2173" i="2"/>
  <c r="N1174" i="2"/>
  <c r="N2172" i="2"/>
  <c r="N3353" i="2"/>
  <c r="N1936" i="2"/>
  <c r="N167" i="2"/>
  <c r="N5182" i="2"/>
  <c r="N984" i="2"/>
  <c r="N1656" i="2"/>
  <c r="N451" i="2"/>
  <c r="N4560" i="2"/>
  <c r="N68" i="2"/>
  <c r="N2267" i="2"/>
  <c r="N4171" i="2"/>
  <c r="N3313" i="2"/>
  <c r="N4048" i="2"/>
  <c r="N4002" i="2"/>
  <c r="N1655" i="2"/>
  <c r="N4435" i="2"/>
  <c r="N983" i="2"/>
  <c r="N368" i="2"/>
  <c r="N2509" i="2"/>
  <c r="N2508" i="2"/>
  <c r="N1654" i="2"/>
  <c r="N3401" i="2"/>
  <c r="N2885" i="2"/>
  <c r="N2171" i="2"/>
  <c r="N1403" i="2"/>
  <c r="N3091" i="2"/>
  <c r="N4157" i="2"/>
  <c r="N4752" i="2"/>
  <c r="N300" i="2"/>
  <c r="N1653" i="2"/>
  <c r="N3400" i="2"/>
  <c r="N3970" i="2"/>
  <c r="N3913" i="2"/>
  <c r="N3042" i="2"/>
  <c r="N2884" i="2"/>
  <c r="N3944" i="2"/>
  <c r="N325" i="2"/>
  <c r="N3530" i="2"/>
  <c r="N499" i="2"/>
  <c r="N2791" i="2"/>
  <c r="N388" i="2"/>
  <c r="N1401" i="2"/>
  <c r="N3222" i="2"/>
  <c r="N4210" i="2"/>
  <c r="N5196" i="2"/>
  <c r="N2507" i="2"/>
  <c r="N3039" i="2"/>
  <c r="N3312" i="2"/>
  <c r="N277" i="2"/>
  <c r="N58" i="2"/>
  <c r="N215" i="2"/>
  <c r="N5192" i="2"/>
  <c r="N3439" i="2"/>
  <c r="N1400" i="2"/>
  <c r="N5022" i="2"/>
  <c r="N4335" i="2"/>
  <c r="N4472" i="2"/>
  <c r="N3942" i="2"/>
  <c r="N4559" i="2"/>
  <c r="N4876" i="2"/>
  <c r="N4454" i="2"/>
  <c r="N2790" i="2"/>
  <c r="N4198" i="2"/>
  <c r="N814" i="2"/>
  <c r="N2170" i="2"/>
  <c r="N4170" i="2"/>
  <c r="N2596" i="2"/>
  <c r="N981" i="2"/>
  <c r="N3912" i="2"/>
  <c r="N5081" i="2"/>
  <c r="N4782" i="2"/>
  <c r="N28" i="2"/>
  <c r="N2506" i="2"/>
  <c r="N4453" i="2"/>
  <c r="N5147" i="2"/>
  <c r="N2505" i="2"/>
  <c r="N812" i="2"/>
  <c r="N1399" i="2"/>
  <c r="N324" i="2"/>
  <c r="N303" i="2"/>
  <c r="N4001" i="2"/>
  <c r="N423" i="2"/>
  <c r="N5002" i="2"/>
  <c r="N1397" i="2"/>
  <c r="N52" i="2"/>
  <c r="N3398" i="2"/>
  <c r="N246" i="2"/>
  <c r="N3000" i="2"/>
  <c r="N3271" i="2"/>
  <c r="N707" i="2"/>
  <c r="N3421" i="2"/>
  <c r="N3734" i="2"/>
  <c r="N3733" i="2"/>
  <c r="N1648" i="2"/>
  <c r="N2881" i="2"/>
  <c r="N3539" i="2"/>
  <c r="N2955" i="2"/>
  <c r="N811" i="2"/>
  <c r="N1168" i="2"/>
  <c r="N1167" i="2"/>
  <c r="N1646" i="2"/>
  <c r="N4667" i="2"/>
  <c r="N1645" i="2"/>
  <c r="N3420" i="2"/>
  <c r="N2168" i="2"/>
  <c r="N2166" i="2"/>
  <c r="N1644" i="2"/>
  <c r="N3453" i="2"/>
  <c r="N3648" i="2"/>
  <c r="N1396" i="2"/>
  <c r="N3692" i="2"/>
  <c r="N5119" i="2"/>
  <c r="N4568" i="2"/>
  <c r="N2504" i="2"/>
  <c r="N4249" i="2"/>
  <c r="N4849" i="2"/>
  <c r="N37" i="2"/>
  <c r="N253" i="2"/>
  <c r="N2686" i="2"/>
  <c r="N4787" i="2"/>
  <c r="N4507" i="2"/>
  <c r="N4499" i="2"/>
  <c r="N2165" i="2"/>
  <c r="N4083" i="2"/>
  <c r="N3270" i="2"/>
  <c r="N1394" i="2"/>
  <c r="N3175" i="2"/>
  <c r="N4848" i="2"/>
  <c r="N3910" i="2"/>
  <c r="N4515" i="2"/>
  <c r="N3789" i="2"/>
  <c r="N4880" i="2"/>
  <c r="N3731" i="2"/>
  <c r="N4796" i="2"/>
  <c r="N2880" i="2"/>
  <c r="N1163" i="2"/>
  <c r="N117" i="2"/>
  <c r="N165" i="2"/>
  <c r="N634" i="2"/>
  <c r="N2164" i="2"/>
  <c r="N2998" i="2"/>
  <c r="N4137" i="2"/>
  <c r="N1928" i="2"/>
  <c r="N633" i="2"/>
  <c r="N3880" i="2"/>
  <c r="N3556" i="2"/>
  <c r="N3691" i="2"/>
  <c r="N2786" i="2"/>
  <c r="N2685" i="2"/>
  <c r="N4000" i="2"/>
  <c r="N1161" i="2"/>
  <c r="N5084" i="2"/>
  <c r="N4920" i="2"/>
  <c r="N2163" i="2"/>
  <c r="N979" i="2"/>
  <c r="N2785" i="2"/>
  <c r="N1391" i="2"/>
  <c r="N632" i="2"/>
  <c r="N4532" i="2"/>
  <c r="N557" i="2"/>
  <c r="N4114" i="2"/>
  <c r="N3689" i="2"/>
  <c r="N214" i="2"/>
  <c r="N493" i="2"/>
  <c r="N1390" i="2"/>
  <c r="N4526" i="2"/>
  <c r="N4292" i="2"/>
  <c r="N164" i="2"/>
  <c r="N1159" i="2"/>
  <c r="N4169" i="2"/>
  <c r="N4273" i="2"/>
  <c r="N575" i="2"/>
  <c r="N556" i="2"/>
  <c r="N3269" i="2"/>
  <c r="N4394" i="2"/>
  <c r="N4498" i="2"/>
  <c r="N2162" i="2"/>
  <c r="N1641" i="2"/>
  <c r="N1640" i="2"/>
  <c r="N2161" i="2"/>
  <c r="N3396" i="2"/>
  <c r="N3498" i="2"/>
  <c r="N3575" i="2"/>
  <c r="N807" i="2"/>
  <c r="N2296" i="2"/>
  <c r="N13" i="2"/>
  <c r="N5133" i="2"/>
  <c r="N5088" i="2"/>
  <c r="N459" i="2"/>
  <c r="N2159" i="2"/>
  <c r="N3763" i="2"/>
  <c r="N2502" i="2"/>
  <c r="N144" i="2"/>
  <c r="N2501" i="2"/>
  <c r="N1157" i="2"/>
  <c r="N2783" i="2"/>
  <c r="N4452" i="2"/>
  <c r="N358" i="2"/>
  <c r="N3124" i="2"/>
  <c r="N4592" i="2"/>
  <c r="N509" i="2"/>
  <c r="N5061" i="2"/>
  <c r="N3843" i="2"/>
  <c r="N4856" i="2"/>
  <c r="N4781" i="2"/>
  <c r="N3967" i="2"/>
  <c r="N4197" i="2"/>
  <c r="N5047" i="2"/>
  <c r="N3788" i="2"/>
  <c r="N2952" i="2"/>
  <c r="N1926" i="2"/>
  <c r="N1925" i="2"/>
  <c r="N1924" i="2"/>
  <c r="N1923" i="2"/>
  <c r="N274" i="2"/>
  <c r="N3647" i="2"/>
  <c r="N2951" i="2"/>
  <c r="N2157" i="2"/>
  <c r="N1156" i="2"/>
  <c r="N1635" i="2"/>
  <c r="N1634" i="2"/>
  <c r="N1922" i="2"/>
  <c r="N4384" i="2"/>
  <c r="N3067" i="2"/>
  <c r="N1921" i="2"/>
  <c r="N290" i="2"/>
  <c r="N977" i="2"/>
  <c r="N504" i="2"/>
  <c r="N2879" i="2"/>
  <c r="N4665" i="2"/>
  <c r="N4196" i="2"/>
  <c r="N65" i="2"/>
  <c r="N2156" i="2"/>
  <c r="N478" i="2"/>
  <c r="N4069" i="2"/>
  <c r="N3999" i="2"/>
  <c r="N1154" i="2"/>
  <c r="N1917" i="2"/>
  <c r="N1385" i="2"/>
  <c r="N976" i="2"/>
  <c r="N1630" i="2"/>
  <c r="N3730" i="2"/>
  <c r="N574" i="2"/>
  <c r="N4613" i="2"/>
  <c r="N806" i="2"/>
  <c r="N3823" i="2"/>
  <c r="N3787" i="2"/>
  <c r="N5180" i="2"/>
  <c r="N1628" i="2"/>
  <c r="N4814" i="2"/>
  <c r="N3542" i="2"/>
  <c r="N4389" i="2"/>
  <c r="N2328" i="2"/>
  <c r="N4496" i="2"/>
  <c r="N2155" i="2"/>
  <c r="N1153" i="2"/>
  <c r="N3808" i="2"/>
  <c r="N4265" i="2"/>
  <c r="N5004" i="2"/>
  <c r="N3496" i="2"/>
  <c r="N3393" i="2"/>
  <c r="N1626" i="2"/>
  <c r="N1383" i="2"/>
  <c r="N2405" i="2"/>
  <c r="N805" i="2"/>
  <c r="N4239" i="2"/>
  <c r="N516" i="2"/>
  <c r="N4266" i="2"/>
  <c r="N2323" i="2"/>
  <c r="N264" i="2"/>
  <c r="N4491" i="2"/>
  <c r="N3351" i="2"/>
  <c r="N3495" i="2"/>
  <c r="N3309" i="2"/>
  <c r="N972" i="2"/>
  <c r="N4576" i="2"/>
  <c r="N5195" i="2"/>
  <c r="N2404" i="2"/>
  <c r="N2593" i="2"/>
  <c r="N352" i="2"/>
  <c r="N4090" i="2"/>
  <c r="N3268" i="2"/>
  <c r="N3494" i="2"/>
  <c r="N4972" i="2"/>
  <c r="N2779" i="2"/>
  <c r="N3909" i="2"/>
  <c r="N3047" i="2"/>
  <c r="N407" i="2"/>
  <c r="N3146" i="2"/>
  <c r="N4987" i="2"/>
  <c r="N3093" i="2"/>
  <c r="N4918" i="2"/>
  <c r="N185" i="2"/>
  <c r="N4305" i="2"/>
  <c r="N445" i="2"/>
  <c r="N3940" i="2"/>
  <c r="N970" i="2"/>
  <c r="N704" i="2"/>
  <c r="N2682" i="2"/>
  <c r="N2592" i="2"/>
  <c r="N3020" i="2"/>
  <c r="N3939" i="2"/>
  <c r="N703" i="2"/>
  <c r="N4768" i="2"/>
  <c r="N4110" i="2"/>
  <c r="N630" i="2"/>
  <c r="N2589" i="2"/>
  <c r="N4399" i="2"/>
  <c r="N804" i="2"/>
  <c r="N702" i="2"/>
  <c r="N969" i="2"/>
  <c r="N2403" i="2"/>
  <c r="N571" i="2"/>
  <c r="N4079" i="2"/>
  <c r="N3493" i="2"/>
  <c r="N2151" i="2"/>
  <c r="N2150" i="2"/>
  <c r="N213" i="2"/>
  <c r="N244" i="2"/>
  <c r="N243" i="2"/>
  <c r="N2148" i="2"/>
  <c r="N2147" i="2"/>
  <c r="N2145" i="2"/>
  <c r="N242" i="2"/>
  <c r="N2143" i="2"/>
  <c r="N2141" i="2"/>
  <c r="N2139" i="2"/>
  <c r="N241" i="2"/>
  <c r="N2136" i="2"/>
  <c r="N2134" i="2"/>
  <c r="N2132" i="2"/>
  <c r="N239" i="2"/>
  <c r="N2131" i="2"/>
  <c r="N2129" i="2"/>
  <c r="N1911" i="2"/>
  <c r="N237" i="2"/>
  <c r="N2128" i="2"/>
  <c r="N2126" i="2"/>
  <c r="N3847" i="2"/>
  <c r="N1150" i="2"/>
  <c r="N3646" i="2"/>
  <c r="N967" i="2"/>
  <c r="N421" i="2"/>
  <c r="N1149" i="2"/>
  <c r="N4220" i="2"/>
  <c r="N4318" i="2"/>
  <c r="N2497" i="2"/>
  <c r="N1148" i="2"/>
  <c r="N701" i="2"/>
  <c r="N3863" i="2"/>
  <c r="N1623" i="2"/>
  <c r="N2588" i="2"/>
  <c r="N4733" i="2"/>
  <c r="N5110" i="2"/>
  <c r="N2877" i="2"/>
  <c r="N4675" i="2"/>
  <c r="N4619" i="2"/>
  <c r="N1146" i="2"/>
  <c r="N210" i="2"/>
  <c r="N143" i="2"/>
  <c r="N1145" i="2"/>
  <c r="N1144" i="2"/>
  <c r="N3491" i="2"/>
  <c r="N3266" i="2"/>
  <c r="N3123" i="2"/>
  <c r="N2587" i="2"/>
  <c r="N3108" i="2"/>
  <c r="N1379" i="2"/>
  <c r="N3645" i="2"/>
  <c r="N5062" i="2"/>
  <c r="N2586" i="2"/>
  <c r="N3873" i="2"/>
  <c r="N401" i="2"/>
  <c r="N4409" i="2"/>
  <c r="N2445" i="2"/>
  <c r="N1142" i="2"/>
  <c r="N184" i="2"/>
  <c r="N1378" i="2"/>
  <c r="N3265" i="2"/>
  <c r="N4451" i="2"/>
  <c r="N2949" i="2"/>
  <c r="N3308" i="2"/>
  <c r="N965" i="2"/>
  <c r="N2494" i="2"/>
  <c r="N4556" i="2"/>
  <c r="N4334" i="2"/>
  <c r="N3837" i="2"/>
  <c r="N4062" i="2"/>
  <c r="N4195" i="2"/>
  <c r="N3572" i="2"/>
  <c r="N3050" i="2"/>
  <c r="N2680" i="2"/>
  <c r="N5210" i="2"/>
  <c r="N2584" i="2"/>
  <c r="N1907" i="2"/>
  <c r="N1622" i="2"/>
  <c r="N4755" i="2"/>
  <c r="N1621" i="2"/>
  <c r="N3783" i="2"/>
  <c r="N4736" i="2"/>
  <c r="N3263" i="2"/>
  <c r="N4545" i="2"/>
  <c r="N3683" i="2"/>
  <c r="N3031" i="2"/>
  <c r="N1904" i="2"/>
  <c r="N5097" i="2"/>
  <c r="N3643" i="2"/>
  <c r="N2777" i="2"/>
  <c r="N4732" i="2"/>
  <c r="N4420" i="2"/>
  <c r="N3429" i="2"/>
  <c r="N1141" i="2"/>
  <c r="N5155" i="2"/>
  <c r="N347" i="2"/>
  <c r="N4392" i="2"/>
  <c r="N4155" i="2"/>
  <c r="N3555" i="2"/>
  <c r="N1139" i="2"/>
  <c r="N2996" i="2"/>
  <c r="N1901" i="2"/>
  <c r="N700" i="2"/>
  <c r="N2582" i="2"/>
  <c r="N963" i="2"/>
  <c r="N627" i="2"/>
  <c r="N4109" i="2"/>
  <c r="N142" i="2"/>
  <c r="N1138" i="2"/>
  <c r="N800" i="2"/>
  <c r="N141" i="2"/>
  <c r="N3019" i="2"/>
  <c r="N699" i="2"/>
  <c r="N2357" i="2"/>
  <c r="N4244" i="2"/>
  <c r="N799" i="2"/>
  <c r="N466" i="2"/>
  <c r="N4136" i="2"/>
  <c r="N5051" i="2"/>
  <c r="N1620" i="2"/>
  <c r="N1376" i="2"/>
  <c r="N4304" i="2"/>
  <c r="N1619" i="2"/>
  <c r="N1900" i="2"/>
  <c r="N1618" i="2"/>
  <c r="N798" i="2"/>
  <c r="N797" i="2"/>
  <c r="N697" i="2"/>
  <c r="N3641" i="2"/>
  <c r="N796" i="2"/>
  <c r="N4398" i="2"/>
  <c r="N522" i="2"/>
  <c r="N2402" i="2"/>
  <c r="N3078" i="2"/>
  <c r="N1136" i="2"/>
  <c r="N2401" i="2"/>
  <c r="N4771" i="2"/>
  <c r="N696" i="2"/>
  <c r="N4154" i="2"/>
  <c r="N2326" i="2"/>
  <c r="N3142" i="2"/>
  <c r="N4595" i="2"/>
  <c r="N959" i="2"/>
  <c r="N3141" i="2"/>
  <c r="N9" i="2"/>
  <c r="N2876" i="2"/>
  <c r="N5156" i="2"/>
  <c r="N140" i="2"/>
  <c r="N4714" i="2"/>
  <c r="N3682" i="2"/>
  <c r="N2776" i="2"/>
  <c r="N4751" i="2"/>
  <c r="N2400" i="2"/>
  <c r="N3890" i="2"/>
  <c r="N1899" i="2"/>
  <c r="N379" i="2"/>
  <c r="N3217" i="2"/>
  <c r="N1135" i="2"/>
  <c r="N3487" i="2"/>
  <c r="N3485" i="2"/>
  <c r="N3484" i="2"/>
  <c r="N3483" i="2"/>
  <c r="N2122" i="2"/>
  <c r="N2580" i="2"/>
  <c r="N3107" i="2"/>
  <c r="N598" i="2"/>
  <c r="N530" i="2"/>
  <c r="N4194" i="2"/>
  <c r="N2875" i="2"/>
  <c r="N3349" i="2"/>
  <c r="N2120" i="2"/>
  <c r="N1617" i="2"/>
  <c r="N455" i="2"/>
  <c r="N1616" i="2"/>
  <c r="N2774" i="2"/>
  <c r="N1614" i="2"/>
  <c r="N2771" i="2"/>
  <c r="N2769" i="2"/>
  <c r="N4043" i="2"/>
  <c r="N2118" i="2"/>
  <c r="N1613" i="2"/>
  <c r="N1374" i="2"/>
  <c r="N1373" i="2"/>
  <c r="N235" i="2"/>
  <c r="N3054" i="2"/>
  <c r="N61" i="2"/>
  <c r="N2677" i="2"/>
  <c r="N4462" i="2"/>
  <c r="N3938" i="2"/>
  <c r="N2579" i="2"/>
  <c r="N3262" i="2"/>
  <c r="N4086" i="2"/>
  <c r="N3761" i="2"/>
  <c r="N1612" i="2"/>
  <c r="N2676" i="2"/>
  <c r="N1372" i="2"/>
  <c r="N2768" i="2"/>
  <c r="N1131" i="2"/>
  <c r="N327" i="2"/>
  <c r="N4961" i="2"/>
  <c r="N535" i="2"/>
  <c r="N2116" i="2"/>
  <c r="N793" i="2"/>
  <c r="N955" i="2"/>
  <c r="N953" i="2"/>
  <c r="N2114" i="2"/>
  <c r="N2113" i="2"/>
  <c r="N2767" i="2"/>
  <c r="N285" i="2"/>
  <c r="N447" i="2"/>
  <c r="N2577" i="2"/>
  <c r="N3171" i="2"/>
  <c r="N1129" i="2"/>
  <c r="N318" i="2"/>
  <c r="N4494" i="2"/>
  <c r="N4419" i="2"/>
  <c r="N3216" i="2"/>
  <c r="N469" i="2"/>
  <c r="N792" i="2"/>
  <c r="N626" i="2"/>
  <c r="N570" i="2"/>
  <c r="N3170" i="2"/>
  <c r="N790" i="2"/>
  <c r="N694" i="2"/>
  <c r="N2675" i="2"/>
  <c r="N789" i="2"/>
  <c r="N5118" i="2"/>
  <c r="N3836" i="2"/>
  <c r="N3215" i="2"/>
  <c r="N3859" i="2"/>
  <c r="N1610" i="2"/>
  <c r="N1371" i="2"/>
  <c r="N4302" i="2"/>
  <c r="N2356" i="2"/>
  <c r="N3121" i="2"/>
  <c r="N3541" i="2"/>
  <c r="N4555" i="2"/>
  <c r="N1370" i="2"/>
  <c r="N2440" i="2"/>
  <c r="N95" i="2"/>
  <c r="N949" i="2"/>
  <c r="N2576" i="2"/>
  <c r="N2375" i="2"/>
  <c r="N3138" i="2"/>
  <c r="N569" i="2"/>
  <c r="N3554" i="2"/>
  <c r="N554" i="2"/>
  <c r="N3889" i="2"/>
  <c r="N48" i="2"/>
  <c r="N3571" i="2"/>
  <c r="N4461" i="2"/>
  <c r="N5089" i="2"/>
  <c r="N948" i="2"/>
  <c r="N4923" i="2"/>
  <c r="N946" i="2"/>
  <c r="N2439" i="2"/>
  <c r="N786" i="2"/>
  <c r="N1608" i="2"/>
  <c r="N945" i="2"/>
  <c r="N131" i="2"/>
  <c r="N944" i="2"/>
  <c r="N784" i="2"/>
  <c r="N4373" i="2"/>
  <c r="N943" i="2"/>
  <c r="N1896" i="2"/>
  <c r="N114" i="2"/>
  <c r="N4738" i="2"/>
  <c r="N4846" i="2"/>
  <c r="N1369" i="2"/>
  <c r="N4949" i="2"/>
  <c r="N595" i="2"/>
  <c r="N2574" i="2"/>
  <c r="N782" i="2"/>
  <c r="N92" i="2"/>
  <c r="N6" i="2"/>
  <c r="N4153" i="2"/>
  <c r="N3854" i="2"/>
  <c r="N3137" i="2"/>
  <c r="N942" i="2"/>
  <c r="N1368" i="2"/>
  <c r="N781" i="2"/>
  <c r="N3136" i="2"/>
  <c r="N4383" i="2"/>
  <c r="N594" i="2"/>
  <c r="N5117" i="2"/>
  <c r="N44" i="2"/>
  <c r="N4777" i="2"/>
  <c r="N3022" i="2"/>
  <c r="N940" i="2"/>
  <c r="N593" i="2"/>
  <c r="N2489" i="2"/>
  <c r="N3639" i="2"/>
  <c r="N779" i="2"/>
  <c r="N2488" i="2"/>
  <c r="N4123" i="2"/>
  <c r="N778" i="2"/>
  <c r="N441" i="2"/>
  <c r="N4406" i="2"/>
  <c r="N1120" i="2"/>
  <c r="O83" i="2"/>
  <c r="O3694" i="2"/>
  <c r="O2194" i="2"/>
  <c r="O4647" i="2"/>
  <c r="O1948" i="2"/>
  <c r="O1947" i="2"/>
  <c r="O1945" i="2"/>
  <c r="O218" i="2"/>
  <c r="O1942" i="2"/>
  <c r="O1940" i="2"/>
  <c r="O2792" i="2"/>
  <c r="O2193" i="2"/>
  <c r="O1178" i="2"/>
  <c r="O4760" i="2"/>
  <c r="O5000" i="2"/>
  <c r="O4308" i="2"/>
  <c r="O5169" i="2"/>
  <c r="O2192" i="2"/>
  <c r="O2190" i="2"/>
  <c r="O2188" i="2"/>
  <c r="O475" i="2"/>
  <c r="O4579" i="2"/>
  <c r="O3791" i="2"/>
  <c r="O2186" i="2"/>
  <c r="O2184" i="2"/>
  <c r="O2182" i="2"/>
  <c r="O2180" i="2"/>
  <c r="O2178" i="2"/>
  <c r="O2176" i="2"/>
  <c r="O2603" i="2"/>
  <c r="O4172" i="2"/>
  <c r="O2602" i="2"/>
  <c r="O1937" i="2"/>
  <c r="O2889" i="2"/>
  <c r="O3177" i="2"/>
  <c r="O4597" i="2"/>
  <c r="O4934" i="2"/>
  <c r="O1662" i="2"/>
  <c r="O3423" i="2"/>
  <c r="O2886" i="2"/>
  <c r="O1661" i="2"/>
  <c r="O4517" i="2"/>
  <c r="O2324" i="2"/>
  <c r="O986" i="2"/>
  <c r="O2511" i="2"/>
  <c r="O5112" i="2"/>
  <c r="O4640" i="2"/>
  <c r="O5138" i="2"/>
  <c r="O4116" i="2"/>
  <c r="O5023" i="2"/>
  <c r="O4003" i="2"/>
  <c r="O638" i="2"/>
  <c r="O3650" i="2"/>
  <c r="O5158" i="2"/>
  <c r="O5104" i="2"/>
  <c r="O4578" i="2"/>
  <c r="O3765" i="2"/>
  <c r="O3176" i="2"/>
  <c r="O4306" i="2"/>
  <c r="O3947" i="2"/>
  <c r="O1658" i="2"/>
  <c r="O3790" i="2"/>
  <c r="O3500" i="2"/>
  <c r="O4489" i="2"/>
  <c r="O1657" i="2"/>
  <c r="O4718" i="2"/>
  <c r="O3946" i="2"/>
  <c r="O5052" i="2"/>
  <c r="O708" i="2"/>
  <c r="O4139" i="2"/>
  <c r="O2600" i="2"/>
  <c r="O3224" i="2"/>
  <c r="O410" i="2"/>
  <c r="O308" i="2"/>
  <c r="O2510" i="2"/>
  <c r="O1405" i="2"/>
  <c r="O2297" i="2"/>
  <c r="O5153" i="2"/>
  <c r="O3223" i="2"/>
  <c r="O4377" i="2"/>
  <c r="O1173" i="2"/>
  <c r="O2688" i="2"/>
  <c r="O1404" i="2"/>
  <c r="O3003" i="2"/>
  <c r="O3002" i="2"/>
  <c r="O3499" i="2"/>
  <c r="O4897" i="2"/>
  <c r="O3945" i="2"/>
  <c r="O5206" i="2"/>
  <c r="O5152" i="2"/>
  <c r="O1935" i="2"/>
  <c r="O2599" i="2"/>
  <c r="O4546" i="2"/>
  <c r="O4773" i="2"/>
  <c r="O2687" i="2"/>
  <c r="O294" i="2"/>
  <c r="O4577" i="2"/>
  <c r="O5103" i="2"/>
  <c r="O3399" i="2"/>
  <c r="O3969" i="2"/>
  <c r="O1402" i="2"/>
  <c r="O3001" i="2"/>
  <c r="O540" i="2"/>
  <c r="O3422" i="2"/>
  <c r="O2598" i="2"/>
  <c r="O4047" i="2"/>
  <c r="O5208" i="2"/>
  <c r="O488" i="2"/>
  <c r="O1172" i="2"/>
  <c r="O637" i="2"/>
  <c r="O4741" i="2"/>
  <c r="O982" i="2"/>
  <c r="O2883" i="2"/>
  <c r="O4696" i="2"/>
  <c r="O1652" i="2"/>
  <c r="O5021" i="2"/>
  <c r="O3943" i="2"/>
  <c r="O4156" i="2"/>
  <c r="O3147" i="2"/>
  <c r="O4411" i="2"/>
  <c r="O1934" i="2"/>
  <c r="O3110" i="2"/>
  <c r="O4209" i="2"/>
  <c r="O2597" i="2"/>
  <c r="O4029" i="2"/>
  <c r="O1933" i="2"/>
  <c r="O4074" i="2"/>
  <c r="O5067" i="2"/>
  <c r="O4319" i="2"/>
  <c r="O2789" i="2"/>
  <c r="O2282" i="2"/>
  <c r="O2281" i="2"/>
  <c r="O4906" i="2"/>
  <c r="O4857" i="2"/>
  <c r="O1171" i="2"/>
  <c r="O1932" i="2"/>
  <c r="O3352" i="2"/>
  <c r="O5020" i="2"/>
  <c r="O813" i="2"/>
  <c r="O3649" i="2"/>
  <c r="O2329" i="2"/>
  <c r="O4078" i="2"/>
  <c r="O1931" i="2"/>
  <c r="O4527" i="2"/>
  <c r="O1398" i="2"/>
  <c r="O1170" i="2"/>
  <c r="O517" i="2"/>
  <c r="O3809" i="2"/>
  <c r="O1651" i="2"/>
  <c r="O245" i="2"/>
  <c r="O3272" i="2"/>
  <c r="O2169" i="2"/>
  <c r="O1169" i="2"/>
  <c r="O1650" i="2"/>
  <c r="O3311" i="2"/>
  <c r="O1649" i="2"/>
  <c r="O2882" i="2"/>
  <c r="O166" i="2"/>
  <c r="O1647" i="2"/>
  <c r="O2447" i="2"/>
  <c r="O3547" i="2"/>
  <c r="O4947" i="2"/>
  <c r="O1930" i="2"/>
  <c r="O4064" i="2"/>
  <c r="O1929" i="2"/>
  <c r="O3021" i="2"/>
  <c r="O387" i="2"/>
  <c r="O2167" i="2"/>
  <c r="O1166" i="2"/>
  <c r="O3911" i="2"/>
  <c r="O4028" i="2"/>
  <c r="O1165" i="2"/>
  <c r="O810" i="2"/>
  <c r="O4250" i="2"/>
  <c r="O4027" i="2"/>
  <c r="O706" i="2"/>
  <c r="O636" i="2"/>
  <c r="O2788" i="2"/>
  <c r="O268" i="2"/>
  <c r="O4374" i="2"/>
  <c r="O635" i="2"/>
  <c r="O3941" i="2"/>
  <c r="O3109" i="2"/>
  <c r="O4950" i="2"/>
  <c r="O4803" i="2"/>
  <c r="O4138" i="2"/>
  <c r="O353" i="2"/>
  <c r="O1395" i="2"/>
  <c r="O980" i="2"/>
  <c r="O1164" i="2"/>
  <c r="O4422" i="2"/>
  <c r="O29" i="2"/>
  <c r="O4746" i="2"/>
  <c r="O3732" i="2"/>
  <c r="O3576" i="2"/>
  <c r="O1393" i="2"/>
  <c r="O539" i="2"/>
  <c r="O1392" i="2"/>
  <c r="O3764" i="2"/>
  <c r="O2280" i="2"/>
  <c r="O498" i="2"/>
  <c r="O2999" i="2"/>
  <c r="O4463" i="2"/>
  <c r="O424" i="2"/>
  <c r="O1162" i="2"/>
  <c r="O4046" i="2"/>
  <c r="O2954" i="2"/>
  <c r="O4282" i="2"/>
  <c r="O2787" i="2"/>
  <c r="O4376" i="2"/>
  <c r="O3866" i="2"/>
  <c r="O4883" i="2"/>
  <c r="O3690" i="2"/>
  <c r="O4293" i="2"/>
  <c r="O523" i="2"/>
  <c r="O600" i="2"/>
  <c r="O5116" i="2"/>
  <c r="O3968" i="2"/>
  <c r="O2342" i="2"/>
  <c r="O3397" i="2"/>
  <c r="O1927" i="2"/>
  <c r="O4928" i="2"/>
  <c r="O5013" i="2"/>
  <c r="O4655" i="2"/>
  <c r="O3688" i="2"/>
  <c r="O1643" i="2"/>
  <c r="O3221" i="2"/>
  <c r="O809" i="2"/>
  <c r="O1389" i="2"/>
  <c r="O1642" i="2"/>
  <c r="O1160" i="2"/>
  <c r="O1388" i="2"/>
  <c r="O1158" i="2"/>
  <c r="O2359" i="2"/>
  <c r="O631" i="2"/>
  <c r="O548" i="2"/>
  <c r="O5075" i="2"/>
  <c r="O4291" i="2"/>
  <c r="O705" i="2"/>
  <c r="O2784" i="2"/>
  <c r="O1387" i="2"/>
  <c r="O2953" i="2"/>
  <c r="O2160" i="2"/>
  <c r="O3395" i="2"/>
  <c r="O1639" i="2"/>
  <c r="O808" i="2"/>
  <c r="O3419" i="2"/>
  <c r="O4988" i="2"/>
  <c r="O4091" i="2"/>
  <c r="O3101" i="2"/>
  <c r="O4558" i="2"/>
  <c r="O2346" i="2"/>
  <c r="O2503" i="2"/>
  <c r="O46" i="2"/>
  <c r="O2684" i="2"/>
  <c r="O5" i="2"/>
  <c r="O4557" i="2"/>
  <c r="O2595" i="2"/>
  <c r="O978" i="2"/>
  <c r="O3085" i="2"/>
  <c r="O4235" i="2"/>
  <c r="O3824" i="2"/>
  <c r="O4666" i="2"/>
  <c r="O4410" i="2"/>
  <c r="O2287" i="2"/>
  <c r="O2376" i="2"/>
  <c r="O2500" i="2"/>
  <c r="O5094" i="2"/>
  <c r="O4953" i="2"/>
  <c r="O3860" i="2"/>
  <c r="O471" i="2"/>
  <c r="O3497" i="2"/>
  <c r="O2158" i="2"/>
  <c r="O1638" i="2"/>
  <c r="O1637" i="2"/>
  <c r="O2594" i="2"/>
  <c r="O3310" i="2"/>
  <c r="O5046" i="2"/>
  <c r="O4063" i="2"/>
  <c r="O1636" i="2"/>
  <c r="O3818" i="2"/>
  <c r="O3436" i="2"/>
  <c r="O3762" i="2"/>
  <c r="O1386" i="2"/>
  <c r="O4237" i="2"/>
  <c r="O3609" i="2"/>
  <c r="O3394" i="2"/>
  <c r="O1920" i="2"/>
  <c r="O3084" i="2"/>
  <c r="O5170" i="2"/>
  <c r="O4719" i="2"/>
  <c r="O4026" i="2"/>
  <c r="O2782" i="2"/>
  <c r="O4421" i="2"/>
  <c r="O1919" i="2"/>
  <c r="O1155" i="2"/>
  <c r="O1633" i="2"/>
  <c r="O1632" i="2"/>
  <c r="O4890" i="2"/>
  <c r="O1918" i="2"/>
  <c r="O4791" i="2"/>
  <c r="O3831" i="2"/>
  <c r="O1631" i="2"/>
  <c r="O1384" i="2"/>
  <c r="O4983" i="2"/>
  <c r="O2358" i="2"/>
  <c r="O2878" i="2"/>
  <c r="O3687" i="2"/>
  <c r="O3574" i="2"/>
  <c r="O2781" i="2"/>
  <c r="O1629" i="2"/>
  <c r="O5045" i="2"/>
  <c r="O5059" i="2"/>
  <c r="O4371" i="2"/>
  <c r="O3447" i="2"/>
  <c r="O1627" i="2"/>
  <c r="O116" i="2"/>
  <c r="O2683" i="2"/>
  <c r="O1916" i="2"/>
  <c r="O4387" i="2"/>
  <c r="O975" i="2"/>
  <c r="O4909" i="2"/>
  <c r="O186" i="2"/>
  <c r="O2154" i="2"/>
  <c r="O4229" i="2"/>
  <c r="O3174" i="2"/>
  <c r="O102" i="2"/>
  <c r="O1382" i="2"/>
  <c r="O4259" i="2"/>
  <c r="O974" i="2"/>
  <c r="O973" i="2"/>
  <c r="O2153" i="2"/>
  <c r="O2780" i="2"/>
  <c r="O1915" i="2"/>
  <c r="O4905" i="2"/>
  <c r="O2152" i="2"/>
  <c r="O3220" i="2"/>
  <c r="O1381" i="2"/>
  <c r="O3686" i="2"/>
  <c r="O4045" i="2"/>
  <c r="O3729" i="2"/>
  <c r="O4208" i="2"/>
  <c r="O2289" i="2"/>
  <c r="O4575" i="2"/>
  <c r="O5078" i="2"/>
  <c r="O4254" i="2"/>
  <c r="O1152" i="2"/>
  <c r="O3535" i="2"/>
  <c r="O971" i="2"/>
  <c r="O309" i="2"/>
  <c r="O5168" i="2"/>
  <c r="O2335" i="2"/>
  <c r="O1151" i="2"/>
  <c r="O4271" i="2"/>
  <c r="O4955" i="2"/>
  <c r="O115" i="2"/>
  <c r="O3267" i="2"/>
  <c r="O57" i="2"/>
  <c r="O3173" i="2"/>
  <c r="O3998" i="2"/>
  <c r="O4525" i="2"/>
  <c r="O419" i="2"/>
  <c r="O2591" i="2"/>
  <c r="O3145" i="2"/>
  <c r="O2590" i="2"/>
  <c r="O2499" i="2"/>
  <c r="O412" i="2"/>
  <c r="O3144" i="2"/>
  <c r="O573" i="2"/>
  <c r="O4531" i="2"/>
  <c r="O629" i="2"/>
  <c r="O2498" i="2"/>
  <c r="O547" i="2"/>
  <c r="O803" i="2"/>
  <c r="O572" i="2"/>
  <c r="O555" i="2"/>
  <c r="O4607" i="2"/>
  <c r="O3817" i="2"/>
  <c r="O1914" i="2"/>
  <c r="O1913" i="2"/>
  <c r="O212" i="2"/>
  <c r="O211" i="2"/>
  <c r="O2149" i="2"/>
  <c r="O3492" i="2"/>
  <c r="O2146" i="2"/>
  <c r="O2144" i="2"/>
  <c r="O2950" i="2"/>
  <c r="O2142" i="2"/>
  <c r="O2140" i="2"/>
  <c r="O2138" i="2"/>
  <c r="O2137" i="2"/>
  <c r="O2135" i="2"/>
  <c r="O2133" i="2"/>
  <c r="O240" i="2"/>
  <c r="O238" i="2"/>
  <c r="O2130" i="2"/>
  <c r="O1912" i="2"/>
  <c r="O1910" i="2"/>
  <c r="O236" i="2"/>
  <c r="O2127" i="2"/>
  <c r="O3786" i="2"/>
  <c r="O1625" i="2"/>
  <c r="O1909" i="2"/>
  <c r="O968" i="2"/>
  <c r="O4044" i="2"/>
  <c r="O367" i="2"/>
  <c r="O3908" i="2"/>
  <c r="O4875" i="2"/>
  <c r="O1624" i="2"/>
  <c r="O966" i="2"/>
  <c r="O45" i="2"/>
  <c r="O4509" i="2"/>
  <c r="O4511" i="2"/>
  <c r="O5122" i="2"/>
  <c r="O3852" i="2"/>
  <c r="O2446" i="2"/>
  <c r="O3785" i="2"/>
  <c r="O3685" i="2"/>
  <c r="O3531" i="2"/>
  <c r="O1147" i="2"/>
  <c r="O2496" i="2"/>
  <c r="O2340" i="2"/>
  <c r="O1380" i="2"/>
  <c r="O4025" i="2"/>
  <c r="O91" i="2"/>
  <c r="O4599" i="2"/>
  <c r="O2495" i="2"/>
  <c r="O1143" i="2"/>
  <c r="O4630" i="2"/>
  <c r="O4614" i="2"/>
  <c r="O3784" i="2"/>
  <c r="O4609" i="2"/>
  <c r="O2681" i="2"/>
  <c r="O3573" i="2"/>
  <c r="O101" i="2"/>
  <c r="O4721" i="2"/>
  <c r="O3849" i="2"/>
  <c r="O2997" i="2"/>
  <c r="O2585" i="2"/>
  <c r="O3644" i="2"/>
  <c r="O2778" i="2"/>
  <c r="O4962" i="2"/>
  <c r="O3728" i="2"/>
  <c r="O4584" i="2"/>
  <c r="O4695" i="2"/>
  <c r="O4450" i="2"/>
  <c r="O4207" i="2"/>
  <c r="O301" i="2"/>
  <c r="O1377" i="2"/>
  <c r="O5188" i="2"/>
  <c r="O4694" i="2"/>
  <c r="O3684" i="2"/>
  <c r="O1908" i="2"/>
  <c r="O5198" i="2"/>
  <c r="O5142" i="2"/>
  <c r="O4125" i="2"/>
  <c r="O2493" i="2"/>
  <c r="O3264" i="2"/>
  <c r="O1906" i="2"/>
  <c r="O2583" i="2"/>
  <c r="O3350" i="2"/>
  <c r="O3490" i="2"/>
  <c r="O3727" i="2"/>
  <c r="O3997" i="2"/>
  <c r="O1905" i="2"/>
  <c r="O5074" i="2"/>
  <c r="O2948" i="2"/>
  <c r="O4113" i="2"/>
  <c r="O1903" i="2"/>
  <c r="O964" i="2"/>
  <c r="O4870" i="2"/>
  <c r="O4281" i="2"/>
  <c r="O4501" i="2"/>
  <c r="O1902" i="2"/>
  <c r="O3446" i="2"/>
  <c r="O1140" i="2"/>
  <c r="O5018" i="2"/>
  <c r="O3844" i="2"/>
  <c r="O628" i="2"/>
  <c r="O3489" i="2"/>
  <c r="O2125" i="2"/>
  <c r="O2947" i="2"/>
  <c r="O2124" i="2"/>
  <c r="O802" i="2"/>
  <c r="O801" i="2"/>
  <c r="O962" i="2"/>
  <c r="O4524" i="2"/>
  <c r="O3219" i="2"/>
  <c r="O5123" i="2"/>
  <c r="O2679" i="2"/>
  <c r="O4990" i="2"/>
  <c r="O961" i="2"/>
  <c r="O16" i="2"/>
  <c r="O3872" i="2"/>
  <c r="O4679" i="2"/>
  <c r="O599" i="2"/>
  <c r="O4681" i="2"/>
  <c r="O3172" i="2"/>
  <c r="O4272" i="2"/>
  <c r="O3996" i="2"/>
  <c r="O4629" i="2"/>
  <c r="O2444" i="2"/>
  <c r="O4333" i="2"/>
  <c r="O366" i="2"/>
  <c r="O4654" i="2"/>
  <c r="O3049" i="2"/>
  <c r="O4628" i="2"/>
  <c r="O698" i="2"/>
  <c r="O3642" i="2"/>
  <c r="O4687" i="2"/>
  <c r="O1137" i="2"/>
  <c r="O5159" i="2"/>
  <c r="O7" i="2"/>
  <c r="O3143" i="2"/>
  <c r="O3966" i="2"/>
  <c r="O5151" i="2"/>
  <c r="O464" i="2"/>
  <c r="O2492" i="2"/>
  <c r="O3640" i="2"/>
  <c r="O4280" i="2"/>
  <c r="O3122" i="2"/>
  <c r="O960" i="2"/>
  <c r="O5083" i="2"/>
  <c r="O958" i="2"/>
  <c r="O2443" i="2"/>
  <c r="O4349" i="2"/>
  <c r="O2995" i="2"/>
  <c r="O795" i="2"/>
  <c r="O4820" i="2"/>
  <c r="O4317" i="2"/>
  <c r="O2581" i="2"/>
  <c r="O4231" i="2"/>
  <c r="O3140" i="2"/>
  <c r="O4135" i="2"/>
  <c r="O2399" i="2"/>
  <c r="O3218" i="2"/>
  <c r="O4316" i="2"/>
  <c r="O538" i="2"/>
  <c r="O3488" i="2"/>
  <c r="O3486" i="2"/>
  <c r="O90" i="2"/>
  <c r="O331" i="2"/>
  <c r="O2123" i="2"/>
  <c r="O1134" i="2"/>
  <c r="O695" i="2"/>
  <c r="O1133" i="2"/>
  <c r="O1375" i="2"/>
  <c r="O794" i="2"/>
  <c r="O2121" i="2"/>
  <c r="O378" i="2"/>
  <c r="O4800" i="2"/>
  <c r="O3482" i="2"/>
  <c r="O2775" i="2"/>
  <c r="O62" i="2"/>
  <c r="O1615" i="2"/>
  <c r="O2773" i="2"/>
  <c r="O2772" i="2"/>
  <c r="O2770" i="2"/>
  <c r="O2119" i="2"/>
  <c r="O4042" i="2"/>
  <c r="O1898" i="2"/>
  <c r="O2994" i="2"/>
  <c r="O1897" i="2"/>
  <c r="O3807" i="2"/>
  <c r="O2678" i="2"/>
  <c r="O3965" i="2"/>
  <c r="O163" i="2"/>
  <c r="O4574" i="2"/>
  <c r="O377" i="2"/>
  <c r="O2491" i="2"/>
  <c r="O11" i="2"/>
  <c r="O957" i="2"/>
  <c r="O2578" i="2"/>
  <c r="O2946" i="2"/>
  <c r="O4072" i="2"/>
  <c r="O1132" i="2"/>
  <c r="O2117" i="2"/>
  <c r="O3261" i="2"/>
  <c r="O3608" i="2"/>
  <c r="O3995" i="2"/>
  <c r="O1130" i="2"/>
  <c r="O1611" i="2"/>
  <c r="O2115" i="2"/>
  <c r="O956" i="2"/>
  <c r="O954" i="2"/>
  <c r="O952" i="2"/>
  <c r="O405" i="2"/>
  <c r="O3454" i="2"/>
  <c r="O4134" i="2"/>
  <c r="O351" i="2"/>
  <c r="O2490" i="2"/>
  <c r="O5109" i="2"/>
  <c r="O951" i="2"/>
  <c r="O1128" i="2"/>
  <c r="O96" i="2"/>
  <c r="O336" i="2"/>
  <c r="O4503" i="2"/>
  <c r="O4303" i="2"/>
  <c r="O132" i="2"/>
  <c r="O2398" i="2"/>
  <c r="O950" i="2"/>
  <c r="O2442" i="2"/>
  <c r="O791" i="2"/>
  <c r="O3106" i="2"/>
  <c r="O100" i="2"/>
  <c r="O1127" i="2"/>
  <c r="O4618" i="2"/>
  <c r="O4112" i="2"/>
  <c r="O3855" i="2"/>
  <c r="O4610" i="2"/>
  <c r="O1126" i="2"/>
  <c r="O2441" i="2"/>
  <c r="O139" i="2"/>
  <c r="O462" i="2"/>
  <c r="O4124" i="2"/>
  <c r="O597" i="2"/>
  <c r="O596" i="2"/>
  <c r="O1125" i="2"/>
  <c r="O3307" i="2"/>
  <c r="O273" i="2"/>
  <c r="O3169" i="2"/>
  <c r="O5134" i="2"/>
  <c r="O693" i="2"/>
  <c r="O3139" i="2"/>
  <c r="O692" i="2"/>
  <c r="O788" i="2"/>
  <c r="O4915" i="2"/>
  <c r="O2374" i="2"/>
  <c r="O2575" i="2"/>
  <c r="O3607" i="2"/>
  <c r="O1609" i="2"/>
  <c r="O1124" i="2"/>
  <c r="O515" i="2"/>
  <c r="O787" i="2"/>
  <c r="O947" i="2"/>
  <c r="O4418" i="2"/>
  <c r="O3064" i="2"/>
  <c r="O4693" i="2"/>
  <c r="O4975" i="2"/>
  <c r="O4663" i="2"/>
  <c r="O785" i="2"/>
  <c r="O279" i="2"/>
  <c r="O1123" i="2"/>
  <c r="O4882" i="2"/>
  <c r="O2438" i="2"/>
  <c r="O3306" i="2"/>
  <c r="O5176" i="2"/>
  <c r="O783" i="2"/>
  <c r="O691" i="2"/>
  <c r="O5201" i="2"/>
  <c r="O5080" i="2"/>
  <c r="O4408" i="2"/>
  <c r="O690" i="2"/>
  <c r="O553" i="2"/>
  <c r="O689" i="2"/>
  <c r="O94" i="2"/>
  <c r="O51" i="2"/>
  <c r="O3851" i="2"/>
  <c r="O4152" i="2"/>
  <c r="O56" i="2"/>
  <c r="O346" i="2"/>
  <c r="O1122" i="2"/>
  <c r="I3977" i="2"/>
  <c r="N3977" i="2"/>
  <c r="I4238" i="2"/>
  <c r="N4238" i="2"/>
  <c r="I1034" i="2"/>
  <c r="N1034" i="2"/>
  <c r="I15" i="2"/>
  <c r="N15" i="2"/>
  <c r="I3515" i="2"/>
  <c r="N3515" i="2"/>
  <c r="I3326" i="2"/>
  <c r="N3326" i="2"/>
  <c r="I2525" i="2"/>
  <c r="N2525" i="2"/>
  <c r="I1033" i="2"/>
  <c r="N1033" i="2"/>
  <c r="I4343" i="2"/>
  <c r="N4343" i="2"/>
  <c r="I1447" i="2"/>
  <c r="N1447" i="2"/>
  <c r="I2908" i="2"/>
  <c r="N2908" i="2"/>
  <c r="I3442" i="2"/>
  <c r="N3442" i="2"/>
  <c r="I2316" i="2"/>
  <c r="N2316" i="2"/>
  <c r="I3072" i="2"/>
  <c r="N3072" i="2"/>
  <c r="I2380" i="2"/>
  <c r="N2380" i="2"/>
  <c r="I3033" i="2"/>
  <c r="N3033" i="2"/>
  <c r="I501" i="2"/>
  <c r="N501" i="2"/>
  <c r="I2816" i="2"/>
  <c r="N2816" i="2"/>
  <c r="I2815" i="2"/>
  <c r="N2815" i="2"/>
  <c r="I2965" i="2"/>
  <c r="N2965" i="2"/>
  <c r="I2711" i="2"/>
  <c r="N2711" i="2"/>
  <c r="I1990" i="2"/>
  <c r="N1990" i="2"/>
  <c r="I3325" i="2"/>
  <c r="N3325" i="2"/>
  <c r="I5111" i="2"/>
  <c r="N5111" i="2"/>
  <c r="I4758" i="2"/>
  <c r="N4758" i="2"/>
  <c r="I3459" i="2"/>
  <c r="N3459" i="2"/>
  <c r="I3771" i="2"/>
  <c r="N3771" i="2"/>
  <c r="I3562" i="2"/>
  <c r="N3562" i="2"/>
  <c r="I491" i="2"/>
  <c r="N491" i="2"/>
  <c r="I3741" i="2"/>
  <c r="N3741" i="2"/>
  <c r="I4805" i="2"/>
  <c r="N4805" i="2"/>
  <c r="I4160" i="2"/>
  <c r="N4160" i="2"/>
  <c r="I2905" i="2"/>
  <c r="N2905" i="2"/>
  <c r="I3513" i="2"/>
  <c r="N3513" i="2"/>
  <c r="I2904" i="2"/>
  <c r="N2904" i="2"/>
  <c r="I1688" i="2"/>
  <c r="N1688" i="2"/>
  <c r="I2964" i="2"/>
  <c r="N2964" i="2"/>
  <c r="I4467" i="2"/>
  <c r="N4467" i="2"/>
  <c r="I4080" i="2"/>
  <c r="N4080" i="2"/>
  <c r="I1987" i="2"/>
  <c r="N1987" i="2"/>
  <c r="I305" i="2"/>
  <c r="N305" i="2"/>
  <c r="I2210" i="2"/>
  <c r="N2210" i="2"/>
  <c r="I33" i="2"/>
  <c r="N33" i="2"/>
  <c r="I1444" i="2"/>
  <c r="N1444" i="2"/>
  <c r="I21" i="2"/>
  <c r="N21" i="2"/>
  <c r="I4475" i="2"/>
  <c r="N4475" i="2"/>
  <c r="I839" i="2"/>
  <c r="N839" i="2"/>
  <c r="I3009" i="2"/>
  <c r="N3009" i="2"/>
  <c r="I580" i="2"/>
  <c r="N580" i="2"/>
  <c r="I411" i="2"/>
  <c r="N411" i="2"/>
  <c r="I2962" i="2"/>
  <c r="N2962" i="2"/>
  <c r="I4007" i="2"/>
  <c r="N4007" i="2"/>
  <c r="I3660" i="2"/>
  <c r="N3660" i="2"/>
  <c r="I147" i="2"/>
  <c r="N147" i="2"/>
  <c r="I4372" i="2"/>
  <c r="N4372" i="2"/>
  <c r="I465" i="2"/>
  <c r="N465" i="2"/>
  <c r="I4616" i="2"/>
  <c r="N4616" i="2"/>
  <c r="I1217" i="2"/>
  <c r="N1217" i="2"/>
  <c r="I2409" i="2"/>
  <c r="N2409" i="2"/>
  <c r="I476" i="2"/>
  <c r="N476" i="2"/>
  <c r="I3659" i="2"/>
  <c r="N3659" i="2"/>
  <c r="I254" i="2"/>
  <c r="N254" i="2"/>
  <c r="I3184" i="2"/>
  <c r="N3184" i="2"/>
  <c r="I2379" i="2"/>
  <c r="N2379" i="2"/>
  <c r="I4200" i="2"/>
  <c r="N4200" i="2"/>
  <c r="I2961" i="2"/>
  <c r="N2961" i="2"/>
  <c r="I2454" i="2"/>
  <c r="N2454" i="2"/>
  <c r="I1216" i="2"/>
  <c r="N1216" i="2"/>
  <c r="I4366" i="2"/>
  <c r="N4366" i="2"/>
  <c r="I1029" i="2"/>
  <c r="N1029" i="2"/>
  <c r="I188" i="2"/>
  <c r="N188" i="2"/>
  <c r="I54" i="2"/>
  <c r="N54" i="2"/>
  <c r="I1028" i="2"/>
  <c r="N1028" i="2"/>
  <c r="I602" i="2"/>
  <c r="N602" i="2"/>
  <c r="I4724" i="2"/>
  <c r="N4724" i="2"/>
  <c r="I4033" i="2"/>
  <c r="N4033" i="2"/>
  <c r="I1442" i="2"/>
  <c r="N1442" i="2"/>
  <c r="I1440" i="2"/>
  <c r="N1440" i="2"/>
  <c r="I2283" i="2"/>
  <c r="N2283" i="2"/>
  <c r="I721" i="2"/>
  <c r="N721" i="2"/>
  <c r="I1026" i="2"/>
  <c r="N1026" i="2"/>
  <c r="I4241" i="2"/>
  <c r="N4241" i="2"/>
  <c r="I4159" i="2"/>
  <c r="N4159" i="2"/>
  <c r="I337" i="2"/>
  <c r="N337" i="2"/>
  <c r="I173" i="2"/>
  <c r="N173" i="2"/>
  <c r="I3089" i="2"/>
  <c r="N3089" i="2"/>
  <c r="I1439" i="2"/>
  <c r="N1439" i="2"/>
  <c r="I1025" i="2"/>
  <c r="N1025" i="2"/>
  <c r="I3614" i="2"/>
  <c r="N3614" i="2"/>
  <c r="I2363" i="2"/>
  <c r="N2363" i="2"/>
  <c r="I3366" i="2"/>
  <c r="N3366" i="2"/>
  <c r="I4213" i="2"/>
  <c r="N4213" i="2"/>
  <c r="I2322" i="2"/>
  <c r="N2322" i="2"/>
  <c r="I2452" i="2"/>
  <c r="N2452" i="2"/>
  <c r="I1215" i="2"/>
  <c r="N1215" i="2"/>
  <c r="I4262" i="2"/>
  <c r="N4262" i="2"/>
  <c r="I398" i="2"/>
  <c r="N398" i="2"/>
  <c r="I1684" i="2"/>
  <c r="N1684" i="2"/>
  <c r="I3008" i="2"/>
  <c r="N3008" i="2"/>
  <c r="I2279" i="2"/>
  <c r="N2279" i="2"/>
  <c r="I3028" i="2"/>
  <c r="N3028" i="2"/>
  <c r="I1438" i="2"/>
  <c r="N1438" i="2"/>
  <c r="I2311" i="2"/>
  <c r="N2311" i="2"/>
  <c r="I3549" i="2"/>
  <c r="N3549" i="2"/>
  <c r="I4698" i="2"/>
  <c r="N4698" i="2"/>
  <c r="I171" i="2"/>
  <c r="N171" i="2"/>
  <c r="I720" i="2"/>
  <c r="N720" i="2"/>
  <c r="I3182" i="2"/>
  <c r="N3182" i="2"/>
  <c r="I3586" i="2"/>
  <c r="N3586" i="2"/>
  <c r="I3321" i="2"/>
  <c r="N3321" i="2"/>
  <c r="I1213" i="2"/>
  <c r="N1213" i="2"/>
  <c r="I360" i="2"/>
  <c r="N360" i="2"/>
  <c r="I1212" i="2"/>
  <c r="N1212" i="2"/>
  <c r="I4730" i="2"/>
  <c r="N4730" i="2"/>
  <c r="I1023" i="2"/>
  <c r="N1023" i="2"/>
  <c r="I2272" i="2"/>
  <c r="N2272" i="2"/>
  <c r="I3320" i="2"/>
  <c r="N3320" i="2"/>
  <c r="I1436" i="2"/>
  <c r="N1436" i="2"/>
  <c r="I4245" i="2"/>
  <c r="N4245" i="2"/>
  <c r="I2209" i="2"/>
  <c r="N2209" i="2"/>
  <c r="I4296" i="2"/>
  <c r="N4296" i="2"/>
  <c r="I718" i="2"/>
  <c r="N718" i="2"/>
  <c r="I1211" i="2"/>
  <c r="N1211" i="2"/>
  <c r="I3111" i="2"/>
  <c r="N3111" i="2"/>
  <c r="I97" i="2"/>
  <c r="N97" i="2"/>
  <c r="I833" i="2"/>
  <c r="N833" i="2"/>
  <c r="I4991" i="2"/>
  <c r="N4991" i="2"/>
  <c r="I3657" i="2"/>
  <c r="N3657" i="2"/>
  <c r="I3699" i="2"/>
  <c r="N3699" i="2"/>
  <c r="I4537" i="2"/>
  <c r="N4537" i="2"/>
  <c r="I4295" i="2"/>
  <c r="N4295" i="2"/>
  <c r="I716" i="2"/>
  <c r="N716" i="2"/>
  <c r="I531" i="2"/>
  <c r="N531" i="2"/>
  <c r="I4488" i="2"/>
  <c r="N4488" i="2"/>
  <c r="I4869" i="2"/>
  <c r="N4869" i="2"/>
  <c r="I2208" i="2"/>
  <c r="N2208" i="2"/>
  <c r="I1982" i="2"/>
  <c r="N1982" i="2"/>
  <c r="I2902" i="2"/>
  <c r="N2902" i="2"/>
  <c r="I3511" i="2"/>
  <c r="N3511" i="2"/>
  <c r="I4212" i="2"/>
  <c r="N4212" i="2"/>
  <c r="I81" i="2"/>
  <c r="N81" i="2"/>
  <c r="I146" i="2"/>
  <c r="N146" i="2"/>
  <c r="I3087" i="2"/>
  <c r="N3087" i="2"/>
  <c r="I4502" i="2"/>
  <c r="N4502" i="2"/>
  <c r="I134" i="2"/>
  <c r="N134" i="2"/>
  <c r="I3656" i="2"/>
  <c r="N3656" i="2"/>
  <c r="I4865" i="2"/>
  <c r="N4865" i="2"/>
  <c r="I3976" i="2"/>
  <c r="N3976" i="2"/>
  <c r="I5099" i="2"/>
  <c r="N5099" i="2"/>
  <c r="I4144" i="2"/>
  <c r="N4144" i="2"/>
  <c r="I1210" i="2"/>
  <c r="N1210" i="2"/>
  <c r="I1019" i="2"/>
  <c r="N1019" i="2"/>
  <c r="I170" i="2"/>
  <c r="N170" i="2"/>
  <c r="I1018" i="2"/>
  <c r="N1018" i="2"/>
  <c r="I1208" i="2"/>
  <c r="N1208" i="2"/>
  <c r="I2959" i="2"/>
  <c r="N2959" i="2"/>
  <c r="I2900" i="2"/>
  <c r="N2900" i="2"/>
  <c r="I2334" i="2"/>
  <c r="N2334" i="2"/>
  <c r="I4089" i="2"/>
  <c r="N4089" i="2"/>
  <c r="I2812" i="2"/>
  <c r="N2812" i="2"/>
  <c r="I2810" i="2"/>
  <c r="N2810" i="2"/>
  <c r="I831" i="2"/>
  <c r="N831" i="2"/>
  <c r="I1016" i="2"/>
  <c r="N1016" i="2"/>
  <c r="I3975" i="2"/>
  <c r="N3975" i="2"/>
  <c r="I3950" i="2"/>
  <c r="N3950" i="2"/>
  <c r="I4978" i="2"/>
  <c r="N4978" i="2"/>
  <c r="I1435" i="2"/>
  <c r="N1435" i="2"/>
  <c r="I452" i="2"/>
  <c r="N452" i="2"/>
  <c r="I3738" i="2"/>
  <c r="N3738" i="2"/>
  <c r="I4944" i="2"/>
  <c r="N4944" i="2"/>
  <c r="I1206" i="2"/>
  <c r="N1206" i="2"/>
  <c r="I3277" i="2"/>
  <c r="N3277" i="2"/>
  <c r="I3363" i="2"/>
  <c r="N3363" i="2"/>
  <c r="I5032" i="2"/>
  <c r="N5032" i="2"/>
  <c r="I4378" i="2"/>
  <c r="N4378" i="2"/>
  <c r="I4336" i="2"/>
  <c r="N4336" i="2"/>
  <c r="I1205" i="2"/>
  <c r="N1205" i="2"/>
  <c r="I1204" i="2"/>
  <c r="N1204" i="2"/>
  <c r="I3918" i="2"/>
  <c r="N3918" i="2"/>
  <c r="I3811" i="2"/>
  <c r="N3811" i="2"/>
  <c r="I2807" i="2"/>
  <c r="N2807" i="2"/>
  <c r="I2703" i="2"/>
  <c r="N2703" i="2"/>
  <c r="I2618" i="2"/>
  <c r="N2618" i="2"/>
  <c r="I2617" i="2"/>
  <c r="N2617" i="2"/>
  <c r="I1430" i="2"/>
  <c r="N1430" i="2"/>
  <c r="I4973" i="2"/>
  <c r="N4973" i="2"/>
  <c r="I3769" i="2"/>
  <c r="N3769" i="2"/>
  <c r="I1978" i="2"/>
  <c r="N1978" i="2"/>
  <c r="I1683" i="2"/>
  <c r="N1683" i="2"/>
  <c r="I2701" i="2"/>
  <c r="N2701" i="2"/>
  <c r="I2521" i="2"/>
  <c r="N2521" i="2"/>
  <c r="I2616" i="2"/>
  <c r="N2616" i="2"/>
  <c r="I2806" i="2"/>
  <c r="N2806" i="2"/>
  <c r="I2805" i="2"/>
  <c r="N2805" i="2"/>
  <c r="I3698" i="2"/>
  <c r="N3698" i="2"/>
  <c r="I1015" i="2"/>
  <c r="N1015" i="2"/>
  <c r="I2520" i="2"/>
  <c r="N2520" i="2"/>
  <c r="I4830" i="2"/>
  <c r="N4830" i="2"/>
  <c r="I1429" i="2"/>
  <c r="N1429" i="2"/>
  <c r="I1014" i="2"/>
  <c r="N1014" i="2"/>
  <c r="I1681" i="2"/>
  <c r="N1681" i="2"/>
  <c r="I1428" i="2"/>
  <c r="N1428" i="2"/>
  <c r="I1680" i="2"/>
  <c r="N1680" i="2"/>
  <c r="I1203" i="2"/>
  <c r="N1203" i="2"/>
  <c r="I430" i="2"/>
  <c r="N430" i="2"/>
  <c r="I3318" i="2"/>
  <c r="N3318" i="2"/>
  <c r="I484" i="2"/>
  <c r="N484" i="2"/>
  <c r="I3463" i="2"/>
  <c r="N3463" i="2"/>
  <c r="I1679" i="2"/>
  <c r="N1679" i="2"/>
  <c r="I3317" i="2"/>
  <c r="N3317" i="2"/>
  <c r="I2897" i="2"/>
  <c r="N2897" i="2"/>
  <c r="I1202" i="2"/>
  <c r="N1202" i="2"/>
  <c r="I3585" i="2"/>
  <c r="N3585" i="2"/>
  <c r="I4757" i="2"/>
  <c r="N4757" i="2"/>
  <c r="I2278" i="2"/>
  <c r="N2278" i="2"/>
  <c r="I3276" i="2"/>
  <c r="N3276" i="2"/>
  <c r="I187" i="2"/>
  <c r="N187" i="2"/>
  <c r="I5177" i="2"/>
  <c r="N5177" i="2"/>
  <c r="I380" i="2"/>
  <c r="N380" i="2"/>
  <c r="I2804" i="2"/>
  <c r="N2804" i="2"/>
  <c r="I2803" i="2"/>
  <c r="N2803" i="2"/>
  <c r="I3041" i="2"/>
  <c r="N3041" i="2"/>
  <c r="I1678" i="2"/>
  <c r="N1678" i="2"/>
  <c r="I5102" i="2"/>
  <c r="N5102" i="2"/>
  <c r="I5015" i="2"/>
  <c r="N5015" i="2"/>
  <c r="I5014" i="2"/>
  <c r="N5014" i="2"/>
  <c r="I5128" i="2"/>
  <c r="N5128" i="2"/>
  <c r="I4342" i="2"/>
  <c r="N4342" i="2"/>
  <c r="I248" i="2"/>
  <c r="N248" i="2"/>
  <c r="I4437" i="2"/>
  <c r="N4437" i="2"/>
  <c r="I2615" i="2"/>
  <c r="N2615" i="2"/>
  <c r="I3180" i="2"/>
  <c r="N3180" i="2"/>
  <c r="I4400" i="2"/>
  <c r="N4400" i="2"/>
  <c r="I5184" i="2"/>
  <c r="N5184" i="2"/>
  <c r="I2206" i="2"/>
  <c r="N2206" i="2"/>
  <c r="I1198" i="2"/>
  <c r="N1198" i="2"/>
  <c r="I1008" i="2"/>
  <c r="N1008" i="2"/>
  <c r="I2698" i="2"/>
  <c r="N2698" i="2"/>
  <c r="I5026" i="2"/>
  <c r="N5026" i="2"/>
  <c r="I2696" i="2"/>
  <c r="N2696" i="2"/>
  <c r="I4690" i="2"/>
  <c r="N4690" i="2"/>
  <c r="I3868" i="2"/>
  <c r="N3868" i="2"/>
  <c r="I275" i="2"/>
  <c r="N275" i="2"/>
  <c r="I3548" i="2"/>
  <c r="N3548" i="2"/>
  <c r="I2802" i="2"/>
  <c r="N2802" i="2"/>
  <c r="I4175" i="2"/>
  <c r="N4175" i="2"/>
  <c r="I1426" i="2"/>
  <c r="N1426" i="2"/>
  <c r="I1424" i="2"/>
  <c r="N1424" i="2"/>
  <c r="I3425" i="2"/>
  <c r="N3425" i="2"/>
  <c r="I1974" i="2"/>
  <c r="N1974" i="2"/>
  <c r="I1972" i="2"/>
  <c r="N1972" i="2"/>
  <c r="I1197" i="2"/>
  <c r="N1197" i="2"/>
  <c r="I1677" i="2"/>
  <c r="N1677" i="2"/>
  <c r="I2205" i="2"/>
  <c r="N2205" i="2"/>
  <c r="I219" i="2"/>
  <c r="N219" i="2"/>
  <c r="I1196" i="2"/>
  <c r="N1196" i="2"/>
  <c r="I1969" i="2"/>
  <c r="N1969" i="2"/>
  <c r="I257" i="2"/>
  <c r="N257" i="2"/>
  <c r="I2801" i="2"/>
  <c r="N2801" i="2"/>
  <c r="I4487" i="2"/>
  <c r="N4487" i="2"/>
  <c r="I1422" i="2"/>
  <c r="N1422" i="2"/>
  <c r="I145" i="2"/>
  <c r="N145" i="2"/>
  <c r="I3737" i="2"/>
  <c r="N3737" i="2"/>
  <c r="I3533" i="2"/>
  <c r="N3533" i="2"/>
  <c r="I400" i="2"/>
  <c r="N400" i="2"/>
  <c r="I4581" i="2"/>
  <c r="N4581" i="2"/>
  <c r="I4386" i="2"/>
  <c r="N4386" i="2"/>
  <c r="I1421" i="2"/>
  <c r="N1421" i="2"/>
  <c r="I3832" i="2"/>
  <c r="N3832" i="2"/>
  <c r="I3584" i="2"/>
  <c r="N3584" i="2"/>
  <c r="I3079" i="2"/>
  <c r="N3079" i="2"/>
  <c r="I53" i="2"/>
  <c r="N53" i="2"/>
  <c r="I3654" i="2"/>
  <c r="N3654" i="2"/>
  <c r="I713" i="2"/>
  <c r="N713" i="2"/>
  <c r="I1967" i="2"/>
  <c r="N1967" i="2"/>
  <c r="I3360" i="2"/>
  <c r="N3360" i="2"/>
  <c r="I4495" i="2"/>
  <c r="N4495" i="2"/>
  <c r="I1676" i="2"/>
  <c r="N1676" i="2"/>
  <c r="I1419" i="2"/>
  <c r="N1419" i="2"/>
  <c r="I1675" i="2"/>
  <c r="N1675" i="2"/>
  <c r="I1673" i="2"/>
  <c r="N1673" i="2"/>
  <c r="I3532" i="2"/>
  <c r="N3532" i="2"/>
  <c r="I4563" i="2"/>
  <c r="N4563" i="2"/>
  <c r="I2203" i="2"/>
  <c r="N2203" i="2"/>
  <c r="I2695" i="2"/>
  <c r="N2695" i="2"/>
  <c r="I527" i="2"/>
  <c r="N527" i="2"/>
  <c r="I3069" i="2"/>
  <c r="N3069" i="2"/>
  <c r="I2958" i="2"/>
  <c r="N2958" i="2"/>
  <c r="I1963" i="2"/>
  <c r="N1963" i="2"/>
  <c r="I3055" i="2"/>
  <c r="N3055" i="2"/>
  <c r="I4474" i="2"/>
  <c r="N4474" i="2"/>
  <c r="I2894" i="2"/>
  <c r="N2894" i="2"/>
  <c r="I1417" i="2"/>
  <c r="N1417" i="2"/>
  <c r="I3359" i="2"/>
  <c r="N3359" i="2"/>
  <c r="I3583" i="2"/>
  <c r="N3583" i="2"/>
  <c r="I2517" i="2"/>
  <c r="N2517" i="2"/>
  <c r="I3316" i="2"/>
  <c r="N3316" i="2"/>
  <c r="I1960" i="2"/>
  <c r="N1960" i="2"/>
  <c r="I1192" i="2"/>
  <c r="N1192" i="2"/>
  <c r="I1003" i="2"/>
  <c r="N1003" i="2"/>
  <c r="I2612" i="2"/>
  <c r="N2612" i="2"/>
  <c r="I297" i="2"/>
  <c r="N297" i="2"/>
  <c r="I3358" i="2"/>
  <c r="N3358" i="2"/>
  <c r="I1959" i="2"/>
  <c r="N1959" i="2"/>
  <c r="I4907" i="2"/>
  <c r="N4907" i="2"/>
  <c r="I1191" i="2"/>
  <c r="N1191" i="2"/>
  <c r="I1958" i="2"/>
  <c r="N1958" i="2"/>
  <c r="I4052" i="2"/>
  <c r="N4052" i="2"/>
  <c r="I2957" i="2"/>
  <c r="N2957" i="2"/>
  <c r="I4356" i="2"/>
  <c r="N4356" i="2"/>
  <c r="I1957" i="2"/>
  <c r="N1957" i="2"/>
  <c r="I2200" i="2"/>
  <c r="N2200" i="2"/>
  <c r="I4473" i="2"/>
  <c r="N4473" i="2"/>
  <c r="I4323" i="2"/>
  <c r="N4323" i="2"/>
  <c r="I1416" i="2"/>
  <c r="N1416" i="2"/>
  <c r="I1001" i="2"/>
  <c r="N1001" i="2"/>
  <c r="I2694" i="2"/>
  <c r="N2694" i="2"/>
  <c r="I4158" i="2"/>
  <c r="N4158" i="2"/>
  <c r="I646" i="2"/>
  <c r="N646" i="2"/>
  <c r="I5037" i="2"/>
  <c r="N5037" i="2"/>
  <c r="I3424" i="2"/>
  <c r="N3424" i="2"/>
  <c r="I2893" i="2"/>
  <c r="N2893" i="2"/>
  <c r="I2798" i="2"/>
  <c r="N2798" i="2"/>
  <c r="I2892" i="2"/>
  <c r="N2892" i="2"/>
  <c r="I4884" i="2"/>
  <c r="N4884" i="2"/>
  <c r="I3768" i="2"/>
  <c r="N3768" i="2"/>
  <c r="I1189" i="2"/>
  <c r="N1189" i="2"/>
  <c r="I119" i="2"/>
  <c r="N119" i="2"/>
  <c r="I1414" i="2"/>
  <c r="N1414" i="2"/>
  <c r="I4322" i="2"/>
  <c r="N4322" i="2"/>
  <c r="I712" i="2"/>
  <c r="N712" i="2"/>
  <c r="I2610" i="2"/>
  <c r="N2610" i="2"/>
  <c r="I4702" i="2"/>
  <c r="N4702" i="2"/>
  <c r="I1413" i="2"/>
  <c r="N1413" i="2"/>
  <c r="I2516" i="2"/>
  <c r="N2516" i="2"/>
  <c r="I3455" i="2"/>
  <c r="N3455" i="2"/>
  <c r="I1956" i="2"/>
  <c r="N1956" i="2"/>
  <c r="I5189" i="2"/>
  <c r="N5189" i="2"/>
  <c r="I4127" i="2"/>
  <c r="N4127" i="2"/>
  <c r="I1186" i="2"/>
  <c r="N1186" i="2"/>
  <c r="I2891" i="2"/>
  <c r="N2891" i="2"/>
  <c r="I524" i="2"/>
  <c r="N524" i="2"/>
  <c r="I3356" i="2"/>
  <c r="N3356" i="2"/>
  <c r="I3826" i="2"/>
  <c r="N3826" i="2"/>
  <c r="I422" i="2"/>
  <c r="N422" i="2"/>
  <c r="I3437" i="2"/>
  <c r="N3437" i="2"/>
  <c r="I3853" i="2"/>
  <c r="N3853" i="2"/>
  <c r="I4284" i="2"/>
  <c r="N4284" i="2"/>
  <c r="I4841" i="2"/>
  <c r="N4841" i="2"/>
  <c r="I3274" i="2"/>
  <c r="N3274" i="2"/>
  <c r="I3948" i="2"/>
  <c r="N3948" i="2"/>
  <c r="I3536" i="2"/>
  <c r="N3536" i="2"/>
  <c r="I3696" i="2"/>
  <c r="N3696" i="2"/>
  <c r="I4924" i="2"/>
  <c r="N4924" i="2"/>
  <c r="I2890" i="2"/>
  <c r="N2890" i="2"/>
  <c r="I1671" i="2"/>
  <c r="N1671" i="2"/>
  <c r="I542" i="2"/>
  <c r="N542" i="2"/>
  <c r="I4087" i="2"/>
  <c r="N4087" i="2"/>
  <c r="I3916" i="2"/>
  <c r="N3916" i="2"/>
  <c r="I133" i="2"/>
  <c r="N133" i="2"/>
  <c r="I4689" i="2"/>
  <c r="N4689" i="2"/>
  <c r="I26" i="2"/>
  <c r="N26" i="2"/>
  <c r="I4569" i="2"/>
  <c r="N4569" i="2"/>
  <c r="I711" i="2"/>
  <c r="N711" i="2"/>
  <c r="I4351" i="2"/>
  <c r="N4351" i="2"/>
  <c r="I3972" i="2"/>
  <c r="N3972" i="2"/>
  <c r="I2607" i="2"/>
  <c r="N2607" i="2"/>
  <c r="I2796" i="2"/>
  <c r="N2796" i="2"/>
  <c r="I2606" i="2"/>
  <c r="N2606" i="2"/>
  <c r="I3092" i="2"/>
  <c r="N3092" i="2"/>
  <c r="I3315" i="2"/>
  <c r="N3315" i="2"/>
  <c r="I5194" i="2"/>
  <c r="N5194" i="2"/>
  <c r="I4580" i="2"/>
  <c r="N4580" i="2"/>
  <c r="I4827" i="2"/>
  <c r="N4827" i="2"/>
  <c r="I1412" i="2"/>
  <c r="N1412" i="2"/>
  <c r="I2795" i="2"/>
  <c r="N2795" i="2"/>
  <c r="I5028" i="2"/>
  <c r="N5028" i="2"/>
  <c r="I4969" i="2"/>
  <c r="N4969" i="2"/>
  <c r="I1668" i="2"/>
  <c r="N1668" i="2"/>
  <c r="I2448" i="2"/>
  <c r="N2448" i="2"/>
  <c r="I2514" i="2"/>
  <c r="N2514" i="2"/>
  <c r="I3005" i="2"/>
  <c r="N3005" i="2"/>
  <c r="I4030" i="2"/>
  <c r="N4030" i="2"/>
  <c r="I4536" i="2"/>
  <c r="N4536" i="2"/>
  <c r="I3810" i="2"/>
  <c r="N3810" i="2"/>
  <c r="I3404" i="2"/>
  <c r="N3404" i="2"/>
  <c r="I3582" i="2"/>
  <c r="N3582" i="2"/>
  <c r="I5171" i="2"/>
  <c r="N5171" i="2"/>
  <c r="I2956" i="2"/>
  <c r="N2956" i="2"/>
  <c r="I2325" i="2"/>
  <c r="N2325" i="2"/>
  <c r="I3503" i="2"/>
  <c r="N3503" i="2"/>
  <c r="I826" i="2"/>
  <c r="N826" i="2"/>
  <c r="I3127" i="2"/>
  <c r="N3127" i="2"/>
  <c r="I3440" i="2"/>
  <c r="N3440" i="2"/>
  <c r="I2197" i="2"/>
  <c r="N2197" i="2"/>
  <c r="I5137" i="2"/>
  <c r="N5137" i="2"/>
  <c r="I1950" i="2"/>
  <c r="N1950" i="2"/>
  <c r="I4535" i="2"/>
  <c r="N4535" i="2"/>
  <c r="I35" i="2"/>
  <c r="N35" i="2"/>
  <c r="I335" i="2"/>
  <c r="N335" i="2"/>
  <c r="I4051" i="2"/>
  <c r="N4051" i="2"/>
  <c r="I645" i="2"/>
  <c r="N645" i="2"/>
  <c r="I4671" i="2"/>
  <c r="N4671" i="2"/>
  <c r="I2605" i="2"/>
  <c r="N2605" i="2"/>
  <c r="I995" i="2"/>
  <c r="N995" i="2"/>
  <c r="I1408" i="2"/>
  <c r="N1408" i="2"/>
  <c r="I994" i="2"/>
  <c r="N994" i="2"/>
  <c r="I3612" i="2"/>
  <c r="N3612" i="2"/>
  <c r="I3893" i="2"/>
  <c r="N3893" i="2"/>
  <c r="I4309" i="2"/>
  <c r="N4309" i="2"/>
  <c r="I3441" i="2"/>
  <c r="N3441" i="2"/>
  <c r="I4534" i="2"/>
  <c r="N4534" i="2"/>
  <c r="I3581" i="2"/>
  <c r="N3581" i="2"/>
  <c r="I507" i="2"/>
  <c r="N507" i="2"/>
  <c r="I4734" i="2"/>
  <c r="N4734" i="2"/>
  <c r="I642" i="2"/>
  <c r="N642" i="2"/>
  <c r="I3059" i="2"/>
  <c r="N3059" i="2"/>
  <c r="I3450" i="2"/>
  <c r="N3450" i="2"/>
  <c r="I1407" i="2"/>
  <c r="N1407" i="2"/>
  <c r="I4533" i="2"/>
  <c r="N4533" i="2"/>
  <c r="I4500" i="2"/>
  <c r="N4500" i="2"/>
  <c r="I2361" i="2"/>
  <c r="N2361" i="2"/>
  <c r="I4951" i="2"/>
  <c r="N4951" i="2"/>
  <c r="I3444" i="2"/>
  <c r="N3444" i="2"/>
  <c r="I4670" i="2"/>
  <c r="N4670" i="2"/>
  <c r="I549" i="2"/>
  <c r="N549" i="2"/>
  <c r="I1666" i="2"/>
  <c r="N1666" i="2"/>
  <c r="I4631" i="2"/>
  <c r="N4631" i="2"/>
  <c r="I4412" i="2"/>
  <c r="N4412" i="2"/>
  <c r="I106" i="2"/>
  <c r="N106" i="2"/>
  <c r="I339" i="2"/>
  <c r="N339" i="2"/>
  <c r="I82" i="2"/>
  <c r="N82" i="2"/>
  <c r="I3580" i="2"/>
  <c r="N3580" i="2"/>
  <c r="I3829" i="2"/>
  <c r="N3829" i="2"/>
  <c r="I2691" i="2"/>
  <c r="N2691" i="2"/>
  <c r="I487" i="2"/>
  <c r="N487" i="2"/>
  <c r="I105" i="2"/>
  <c r="N105" i="2"/>
  <c r="I477" i="2"/>
  <c r="N477" i="2"/>
  <c r="I4622" i="2"/>
  <c r="N4622" i="2"/>
  <c r="I4985" i="2"/>
  <c r="N4985" i="2"/>
  <c r="I2512" i="2"/>
  <c r="N2512" i="2"/>
  <c r="I1181" i="2"/>
  <c r="N1181" i="2"/>
  <c r="I1180" i="2"/>
  <c r="N1180" i="2"/>
  <c r="I3149" i="2"/>
  <c r="N3149" i="2"/>
  <c r="I3178" i="2"/>
  <c r="N3178" i="2"/>
  <c r="I3971" i="2"/>
  <c r="N3971" i="2"/>
  <c r="I3915" i="2"/>
  <c r="N3915" i="2"/>
  <c r="I4232" i="2"/>
  <c r="N4232" i="2"/>
  <c r="I2793" i="2"/>
  <c r="N2793" i="2"/>
  <c r="I4464" i="2"/>
  <c r="N4464" i="2"/>
  <c r="I3557" i="2"/>
  <c r="N3557" i="2"/>
  <c r="I34" i="2"/>
  <c r="N34" i="2"/>
  <c r="I4321" i="2"/>
  <c r="N4321" i="2"/>
  <c r="I5209" i="2"/>
  <c r="N5209" i="2"/>
  <c r="I2407" i="2"/>
  <c r="N2407" i="2"/>
  <c r="I2378" i="2"/>
  <c r="N2378" i="2"/>
  <c r="I5079" i="2"/>
  <c r="N5079" i="2"/>
  <c r="I4873" i="2"/>
  <c r="N4873" i="2"/>
  <c r="I989" i="2"/>
  <c r="N989" i="2"/>
  <c r="I3126" i="2"/>
  <c r="N3126" i="2"/>
  <c r="I4916" i="2"/>
  <c r="N4916" i="2"/>
  <c r="I4094" i="2"/>
  <c r="N4094" i="2"/>
  <c r="I822" i="2"/>
  <c r="N822" i="2"/>
  <c r="I255" i="2"/>
  <c r="N255" i="2"/>
  <c r="I3578" i="2"/>
  <c r="N3578" i="2"/>
  <c r="I2270" i="2"/>
  <c r="N2270" i="2"/>
  <c r="I821" i="2"/>
  <c r="N821" i="2"/>
  <c r="I544" i="2"/>
  <c r="N544" i="2"/>
  <c r="I291" i="2"/>
  <c r="N291" i="2"/>
  <c r="I5173" i="2"/>
  <c r="N5173" i="2"/>
  <c r="I3061" i="2"/>
  <c r="N3061" i="2"/>
  <c r="I334" i="2"/>
  <c r="N334" i="2"/>
  <c r="I4504" i="2"/>
  <c r="N4504" i="2"/>
  <c r="I3068" i="2"/>
  <c r="N3068" i="2"/>
  <c r="I639" i="2"/>
  <c r="N639" i="2"/>
  <c r="I601" i="2"/>
  <c r="N601" i="2"/>
  <c r="I988" i="2"/>
  <c r="N988" i="2"/>
  <c r="I3891" i="2"/>
  <c r="N3891" i="2"/>
  <c r="I463" i="2"/>
  <c r="N463" i="2"/>
  <c r="I576" i="2"/>
  <c r="N576" i="2"/>
  <c r="I3610" i="2"/>
  <c r="N3610" i="2"/>
  <c r="I3502" i="2"/>
  <c r="N3502" i="2"/>
  <c r="I4756" i="2"/>
  <c r="N4756" i="2"/>
  <c r="I247" i="2"/>
  <c r="N247" i="2"/>
  <c r="I558" i="2"/>
  <c r="N558" i="2"/>
  <c r="I1664" i="2"/>
  <c r="N1664" i="2"/>
  <c r="I4562" i="2"/>
  <c r="N4562" i="2"/>
  <c r="I2196" i="2"/>
  <c r="N2196" i="2"/>
  <c r="I817" i="2"/>
  <c r="N817" i="2"/>
  <c r="I314" i="2"/>
  <c r="N314" i="2"/>
  <c r="I2689" i="2"/>
  <c r="N2689" i="2"/>
  <c r="I83" i="2"/>
  <c r="N83" i="2"/>
  <c r="I3694" i="2"/>
  <c r="N3694" i="2"/>
  <c r="I2194" i="2"/>
  <c r="N2194" i="2"/>
  <c r="I4647" i="2"/>
  <c r="N4647" i="2"/>
  <c r="I1948" i="2"/>
  <c r="N1948" i="2"/>
  <c r="I1947" i="2"/>
  <c r="N1947" i="2"/>
  <c r="I1945" i="2"/>
  <c r="N1945" i="2"/>
  <c r="I218" i="2"/>
  <c r="N218" i="2"/>
  <c r="I1942" i="2"/>
  <c r="N1942" i="2"/>
  <c r="I1940" i="2"/>
  <c r="N1940" i="2"/>
  <c r="I2792" i="2"/>
  <c r="N2792" i="2"/>
  <c r="I2193" i="2"/>
  <c r="N2193" i="2"/>
  <c r="I1178" i="2"/>
  <c r="N1178" i="2"/>
  <c r="I4760" i="2"/>
  <c r="N4760" i="2"/>
  <c r="I5000" i="2"/>
  <c r="N5000" i="2"/>
  <c r="I4308" i="2"/>
  <c r="N4308" i="2"/>
  <c r="I5169" i="2"/>
  <c r="N5169" i="2"/>
  <c r="I2192" i="2"/>
  <c r="N2192" i="2"/>
  <c r="I2190" i="2"/>
  <c r="N2190" i="2"/>
  <c r="I2188" i="2"/>
  <c r="N2188" i="2"/>
  <c r="I475" i="2"/>
  <c r="N475" i="2"/>
  <c r="I4579" i="2"/>
  <c r="N4579" i="2"/>
  <c r="I3791" i="2"/>
  <c r="N3791" i="2"/>
  <c r="I2186" i="2"/>
  <c r="N2186" i="2"/>
  <c r="I2184" i="2"/>
  <c r="N2184" i="2"/>
  <c r="I2182" i="2"/>
  <c r="N2182" i="2"/>
  <c r="I2180" i="2"/>
  <c r="N2180" i="2"/>
  <c r="I2178" i="2"/>
  <c r="N2178" i="2"/>
  <c r="I2176" i="2"/>
  <c r="N2176" i="2"/>
  <c r="I2603" i="2"/>
  <c r="N2603" i="2"/>
  <c r="I4172" i="2"/>
  <c r="N4172" i="2"/>
  <c r="I2602" i="2"/>
  <c r="N2602" i="2"/>
  <c r="I1937" i="2"/>
  <c r="N1937" i="2"/>
  <c r="I2889" i="2"/>
  <c r="N2889" i="2"/>
  <c r="I3177" i="2"/>
  <c r="N3177" i="2"/>
  <c r="I4597" i="2"/>
  <c r="N4597" i="2"/>
  <c r="I4934" i="2"/>
  <c r="N4934" i="2"/>
  <c r="I1662" i="2"/>
  <c r="N1662" i="2"/>
  <c r="I3423" i="2"/>
  <c r="N3423" i="2"/>
  <c r="I2886" i="2"/>
  <c r="N2886" i="2"/>
  <c r="I1661" i="2"/>
  <c r="N1661" i="2"/>
  <c r="I4517" i="2"/>
  <c r="N4517" i="2"/>
  <c r="I2324" i="2"/>
  <c r="N2324" i="2"/>
  <c r="I986" i="2"/>
  <c r="N986" i="2"/>
  <c r="I2511" i="2"/>
  <c r="N2511" i="2"/>
  <c r="I5112" i="2"/>
  <c r="N5112" i="2"/>
  <c r="I4640" i="2"/>
  <c r="N4640" i="2"/>
  <c r="I5138" i="2"/>
  <c r="N5138" i="2"/>
  <c r="I4116" i="2"/>
  <c r="N4116" i="2"/>
  <c r="I5023" i="2"/>
  <c r="N5023" i="2"/>
  <c r="I4003" i="2"/>
  <c r="N4003" i="2"/>
  <c r="I638" i="2"/>
  <c r="N638" i="2"/>
  <c r="I3650" i="2"/>
  <c r="N3650" i="2"/>
  <c r="I5158" i="2"/>
  <c r="N5158" i="2"/>
  <c r="I5104" i="2"/>
  <c r="N5104" i="2"/>
  <c r="I4578" i="2"/>
  <c r="N4578" i="2"/>
  <c r="I3765" i="2"/>
  <c r="N3765" i="2"/>
  <c r="I3176" i="2"/>
  <c r="N3176" i="2"/>
  <c r="I4306" i="2"/>
  <c r="N4306" i="2"/>
  <c r="I3947" i="2"/>
  <c r="N3947" i="2"/>
  <c r="I1658" i="2"/>
  <c r="N1658" i="2"/>
  <c r="I3790" i="2"/>
  <c r="N3790" i="2"/>
  <c r="I3500" i="2"/>
  <c r="N3500" i="2"/>
  <c r="I4489" i="2"/>
  <c r="N4489" i="2"/>
  <c r="I1657" i="2"/>
  <c r="N1657" i="2"/>
  <c r="I4718" i="2"/>
  <c r="N4718" i="2"/>
  <c r="I3946" i="2"/>
  <c r="N3946" i="2"/>
  <c r="I5052" i="2"/>
  <c r="N5052" i="2"/>
  <c r="I708" i="2"/>
  <c r="N708" i="2"/>
  <c r="I4139" i="2"/>
  <c r="N4139" i="2"/>
  <c r="I2600" i="2"/>
  <c r="N2600" i="2"/>
  <c r="I3224" i="2"/>
  <c r="N3224" i="2"/>
  <c r="I410" i="2"/>
  <c r="N410" i="2"/>
  <c r="I308" i="2"/>
  <c r="N308" i="2"/>
  <c r="I2510" i="2"/>
  <c r="N2510" i="2"/>
  <c r="I1405" i="2"/>
  <c r="N1405" i="2"/>
  <c r="I2297" i="2"/>
  <c r="N2297" i="2"/>
  <c r="I5153" i="2"/>
  <c r="N5153" i="2"/>
  <c r="I3223" i="2"/>
  <c r="N3223" i="2"/>
  <c r="I4377" i="2"/>
  <c r="N4377" i="2"/>
  <c r="I1173" i="2"/>
  <c r="N1173" i="2"/>
  <c r="I2688" i="2"/>
  <c r="N2688" i="2"/>
  <c r="I1404" i="2"/>
  <c r="N1404" i="2"/>
  <c r="I3003" i="2"/>
  <c r="N3003" i="2"/>
  <c r="I3002" i="2"/>
  <c r="N3002" i="2"/>
  <c r="I3499" i="2"/>
  <c r="N3499" i="2"/>
  <c r="I4897" i="2"/>
  <c r="N4897" i="2"/>
  <c r="I3945" i="2"/>
  <c r="N3945" i="2"/>
  <c r="I5206" i="2"/>
  <c r="N5206" i="2"/>
  <c r="I5152" i="2"/>
  <c r="N5152" i="2"/>
  <c r="I1935" i="2"/>
  <c r="N1935" i="2"/>
  <c r="I2599" i="2"/>
  <c r="N2599" i="2"/>
  <c r="I4546" i="2"/>
  <c r="N4546" i="2"/>
  <c r="I4773" i="2"/>
  <c r="N4773" i="2"/>
  <c r="I2687" i="2"/>
  <c r="N2687" i="2"/>
  <c r="I294" i="2"/>
  <c r="N294" i="2"/>
  <c r="I4577" i="2"/>
  <c r="N4577" i="2"/>
  <c r="I5103" i="2"/>
  <c r="N5103" i="2"/>
  <c r="I3399" i="2"/>
  <c r="N3399" i="2"/>
  <c r="I3969" i="2"/>
  <c r="N3969" i="2"/>
  <c r="I1402" i="2"/>
  <c r="N1402" i="2"/>
  <c r="I3001" i="2"/>
  <c r="N3001" i="2"/>
  <c r="I540" i="2"/>
  <c r="N540" i="2"/>
  <c r="I3422" i="2"/>
  <c r="N3422" i="2"/>
  <c r="I2598" i="2"/>
  <c r="N2598" i="2"/>
  <c r="I4047" i="2"/>
  <c r="N4047" i="2"/>
  <c r="I5208" i="2"/>
  <c r="N5208" i="2"/>
  <c r="I488" i="2"/>
  <c r="N488" i="2"/>
  <c r="I1172" i="2"/>
  <c r="N1172" i="2"/>
  <c r="I637" i="2"/>
  <c r="N637" i="2"/>
  <c r="I4741" i="2"/>
  <c r="N4741" i="2"/>
  <c r="I982" i="2"/>
  <c r="N982" i="2"/>
  <c r="I2883" i="2"/>
  <c r="N2883" i="2"/>
  <c r="I4696" i="2"/>
  <c r="N4696" i="2"/>
  <c r="I1652" i="2"/>
  <c r="N1652" i="2"/>
  <c r="I5021" i="2"/>
  <c r="N5021" i="2"/>
  <c r="I3943" i="2"/>
  <c r="N3943" i="2"/>
  <c r="I4156" i="2"/>
  <c r="N4156" i="2"/>
  <c r="I3147" i="2"/>
  <c r="N3147" i="2"/>
  <c r="I4411" i="2"/>
  <c r="N4411" i="2"/>
  <c r="I1934" i="2"/>
  <c r="N1934" i="2"/>
  <c r="I3110" i="2"/>
  <c r="N3110" i="2"/>
  <c r="I4209" i="2"/>
  <c r="N4209" i="2"/>
  <c r="I2597" i="2"/>
  <c r="N2597" i="2"/>
  <c r="I4029" i="2"/>
  <c r="N4029" i="2"/>
  <c r="I1933" i="2"/>
  <c r="N1933" i="2"/>
  <c r="I4074" i="2"/>
  <c r="N4074" i="2"/>
  <c r="I5067" i="2"/>
  <c r="N5067" i="2"/>
  <c r="I4319" i="2"/>
  <c r="N4319" i="2"/>
  <c r="I2789" i="2"/>
  <c r="N2789" i="2"/>
  <c r="I2282" i="2"/>
  <c r="N2282" i="2"/>
  <c r="I2281" i="2"/>
  <c r="N2281" i="2"/>
  <c r="I4906" i="2"/>
  <c r="N4906" i="2"/>
  <c r="I4857" i="2"/>
  <c r="N4857" i="2"/>
  <c r="I1171" i="2"/>
  <c r="N1171" i="2"/>
  <c r="I1932" i="2"/>
  <c r="N1932" i="2"/>
  <c r="I3352" i="2"/>
  <c r="N3352" i="2"/>
  <c r="I5020" i="2"/>
  <c r="N5020" i="2"/>
  <c r="I813" i="2"/>
  <c r="N813" i="2"/>
  <c r="I3649" i="2"/>
  <c r="N3649" i="2"/>
  <c r="I2329" i="2"/>
  <c r="N2329" i="2"/>
  <c r="I4078" i="2"/>
  <c r="N4078" i="2"/>
  <c r="I1931" i="2"/>
  <c r="N1931" i="2"/>
  <c r="I4527" i="2"/>
  <c r="N4527" i="2"/>
  <c r="I1398" i="2"/>
  <c r="N1398" i="2"/>
  <c r="I1170" i="2"/>
  <c r="N1170" i="2"/>
  <c r="I517" i="2"/>
  <c r="N517" i="2"/>
  <c r="I3809" i="2"/>
  <c r="N3809" i="2"/>
  <c r="I1651" i="2"/>
  <c r="N1651" i="2"/>
  <c r="I245" i="2"/>
  <c r="N245" i="2"/>
  <c r="I3272" i="2"/>
  <c r="N3272" i="2"/>
  <c r="I2169" i="2"/>
  <c r="N2169" i="2"/>
  <c r="I1169" i="2"/>
  <c r="N1169" i="2"/>
  <c r="I1650" i="2"/>
  <c r="N1650" i="2"/>
  <c r="I3311" i="2"/>
  <c r="N3311" i="2"/>
  <c r="I1649" i="2"/>
  <c r="N1649" i="2"/>
  <c r="I2882" i="2"/>
  <c r="N2882" i="2"/>
  <c r="I166" i="2"/>
  <c r="N166" i="2"/>
  <c r="I1647" i="2"/>
  <c r="N1647" i="2"/>
  <c r="I2447" i="2"/>
  <c r="N2447" i="2"/>
  <c r="I3547" i="2"/>
  <c r="N3547" i="2"/>
  <c r="I4947" i="2"/>
  <c r="N4947" i="2"/>
  <c r="I1930" i="2"/>
  <c r="N1930" i="2"/>
  <c r="I4064" i="2"/>
  <c r="N4064" i="2"/>
  <c r="I1929" i="2"/>
  <c r="N1929" i="2"/>
  <c r="I3021" i="2"/>
  <c r="N3021" i="2"/>
  <c r="I387" i="2"/>
  <c r="N387" i="2"/>
  <c r="I2167" i="2"/>
  <c r="N2167" i="2"/>
  <c r="I1166" i="2"/>
  <c r="N1166" i="2"/>
  <c r="I3911" i="2"/>
  <c r="N3911" i="2"/>
  <c r="I4028" i="2"/>
  <c r="N4028" i="2"/>
  <c r="I1165" i="2"/>
  <c r="N1165" i="2"/>
  <c r="I810" i="2"/>
  <c r="N810" i="2"/>
  <c r="I4250" i="2"/>
  <c r="N4250" i="2"/>
  <c r="I4027" i="2"/>
  <c r="N4027" i="2"/>
  <c r="I706" i="2"/>
  <c r="N706" i="2"/>
  <c r="I636" i="2"/>
  <c r="N636" i="2"/>
  <c r="I2788" i="2"/>
  <c r="N2788" i="2"/>
  <c r="I268" i="2"/>
  <c r="N268" i="2"/>
  <c r="I4374" i="2"/>
  <c r="N4374" i="2"/>
  <c r="I635" i="2"/>
  <c r="N635" i="2"/>
  <c r="I3941" i="2"/>
  <c r="N3941" i="2"/>
  <c r="I3109" i="2"/>
  <c r="N3109" i="2"/>
  <c r="I4950" i="2"/>
  <c r="N4950" i="2"/>
  <c r="I4803" i="2"/>
  <c r="N4803" i="2"/>
  <c r="I4138" i="2"/>
  <c r="N4138" i="2"/>
  <c r="I353" i="2"/>
  <c r="N353" i="2"/>
  <c r="I1395" i="2"/>
  <c r="N1395" i="2"/>
  <c r="I980" i="2"/>
  <c r="N980" i="2"/>
  <c r="I1164" i="2"/>
  <c r="N1164" i="2"/>
  <c r="I4422" i="2"/>
  <c r="N4422" i="2"/>
  <c r="I29" i="2"/>
  <c r="N29" i="2"/>
  <c r="I4746" i="2"/>
  <c r="N4746" i="2"/>
  <c r="I3732" i="2"/>
  <c r="N3732" i="2"/>
  <c r="I3576" i="2"/>
  <c r="N3576" i="2"/>
  <c r="I1393" i="2"/>
  <c r="N1393" i="2"/>
  <c r="I539" i="2"/>
  <c r="N539" i="2"/>
  <c r="I1392" i="2"/>
  <c r="N1392" i="2"/>
  <c r="I3764" i="2"/>
  <c r="N3764" i="2"/>
  <c r="I2280" i="2"/>
  <c r="N2280" i="2"/>
  <c r="I498" i="2"/>
  <c r="N498" i="2"/>
  <c r="I2999" i="2"/>
  <c r="N2999" i="2"/>
  <c r="I4463" i="2"/>
  <c r="N4463" i="2"/>
  <c r="I424" i="2"/>
  <c r="N424" i="2"/>
  <c r="I1162" i="2"/>
  <c r="N1162" i="2"/>
  <c r="I4046" i="2"/>
  <c r="N4046" i="2"/>
  <c r="I2954" i="2"/>
  <c r="N2954" i="2"/>
  <c r="I4282" i="2"/>
  <c r="N4282" i="2"/>
  <c r="I2787" i="2"/>
  <c r="N2787" i="2"/>
  <c r="I4376" i="2"/>
  <c r="N4376" i="2"/>
  <c r="I3866" i="2"/>
  <c r="N3866" i="2"/>
  <c r="I4883" i="2"/>
  <c r="N4883" i="2"/>
  <c r="I3690" i="2"/>
  <c r="N3690" i="2"/>
  <c r="I4293" i="2"/>
  <c r="N4293" i="2"/>
  <c r="I523" i="2"/>
  <c r="N523" i="2"/>
  <c r="I600" i="2"/>
  <c r="N600" i="2"/>
  <c r="I5116" i="2"/>
  <c r="N5116" i="2"/>
  <c r="I3968" i="2"/>
  <c r="N3968" i="2"/>
  <c r="I2342" i="2"/>
  <c r="N2342" i="2"/>
  <c r="I3397" i="2"/>
  <c r="N3397" i="2"/>
  <c r="I1927" i="2"/>
  <c r="N1927" i="2"/>
  <c r="I4928" i="2"/>
  <c r="N4928" i="2"/>
  <c r="I5013" i="2"/>
  <c r="N5013" i="2"/>
  <c r="I4655" i="2"/>
  <c r="N4655" i="2"/>
  <c r="I3688" i="2"/>
  <c r="N3688" i="2"/>
  <c r="I1643" i="2"/>
  <c r="N1643" i="2"/>
  <c r="I3221" i="2"/>
  <c r="N3221" i="2"/>
  <c r="I809" i="2"/>
  <c r="N809" i="2"/>
  <c r="I1389" i="2"/>
  <c r="N1389" i="2"/>
  <c r="I1642" i="2"/>
  <c r="N1642" i="2"/>
  <c r="I1160" i="2"/>
  <c r="N1160" i="2"/>
  <c r="I1388" i="2"/>
  <c r="N1388" i="2"/>
  <c r="I1158" i="2"/>
  <c r="N1158" i="2"/>
  <c r="I2359" i="2"/>
  <c r="N2359" i="2"/>
  <c r="I631" i="2"/>
  <c r="N631" i="2"/>
  <c r="I548" i="2"/>
  <c r="N548" i="2"/>
  <c r="I5075" i="2"/>
  <c r="N5075" i="2"/>
  <c r="I4291" i="2"/>
  <c r="N4291" i="2"/>
  <c r="I705" i="2"/>
  <c r="N705" i="2"/>
  <c r="I2784" i="2"/>
  <c r="N2784" i="2"/>
  <c r="I1387" i="2"/>
  <c r="N1387" i="2"/>
  <c r="I2953" i="2"/>
  <c r="N2953" i="2"/>
  <c r="I2160" i="2"/>
  <c r="N2160" i="2"/>
  <c r="I3395" i="2"/>
  <c r="N3395" i="2"/>
  <c r="I1639" i="2"/>
  <c r="N1639" i="2"/>
  <c r="I808" i="2"/>
  <c r="N808" i="2"/>
  <c r="I3419" i="2"/>
  <c r="N3419" i="2"/>
  <c r="I4988" i="2"/>
  <c r="N4988" i="2"/>
  <c r="I4091" i="2"/>
  <c r="N4091" i="2"/>
  <c r="I3101" i="2"/>
  <c r="N3101" i="2"/>
  <c r="I4558" i="2"/>
  <c r="N4558" i="2"/>
  <c r="I2346" i="2"/>
  <c r="N2346" i="2"/>
  <c r="I2503" i="2"/>
  <c r="N2503" i="2"/>
  <c r="I46" i="2"/>
  <c r="N46" i="2"/>
  <c r="I2684" i="2"/>
  <c r="N2684" i="2"/>
  <c r="I5" i="2"/>
  <c r="N5" i="2"/>
  <c r="I4557" i="2"/>
  <c r="N4557" i="2"/>
  <c r="I2595" i="2"/>
  <c r="N2595" i="2"/>
  <c r="I978" i="2"/>
  <c r="N978" i="2"/>
  <c r="I3085" i="2"/>
  <c r="N3085" i="2"/>
  <c r="I4235" i="2"/>
  <c r="N4235" i="2"/>
  <c r="I3824" i="2"/>
  <c r="N3824" i="2"/>
  <c r="I4666" i="2"/>
  <c r="N4666" i="2"/>
  <c r="I4410" i="2"/>
  <c r="N4410" i="2"/>
  <c r="I2287" i="2"/>
  <c r="N2287" i="2"/>
  <c r="I2376" i="2"/>
  <c r="N2376" i="2"/>
  <c r="I2500" i="2"/>
  <c r="N2500" i="2"/>
  <c r="I5094" i="2"/>
  <c r="N5094" i="2"/>
  <c r="I4953" i="2"/>
  <c r="N4953" i="2"/>
  <c r="I3860" i="2"/>
  <c r="N3860" i="2"/>
  <c r="I471" i="2"/>
  <c r="N471" i="2"/>
  <c r="I3497" i="2"/>
  <c r="N3497" i="2"/>
  <c r="I2158" i="2"/>
  <c r="N2158" i="2"/>
  <c r="I1638" i="2"/>
  <c r="N1638" i="2"/>
  <c r="I1637" i="2"/>
  <c r="N1637" i="2"/>
  <c r="I2594" i="2"/>
  <c r="N2594" i="2"/>
  <c r="I3310" i="2"/>
  <c r="N3310" i="2"/>
  <c r="I5046" i="2"/>
  <c r="N5046" i="2"/>
  <c r="I4063" i="2"/>
  <c r="N4063" i="2"/>
  <c r="I1636" i="2"/>
  <c r="N1636" i="2"/>
  <c r="I3818" i="2"/>
  <c r="N3818" i="2"/>
  <c r="I3436" i="2"/>
  <c r="N3436" i="2"/>
  <c r="I3762" i="2"/>
  <c r="N3762" i="2"/>
  <c r="I1386" i="2"/>
  <c r="N1386" i="2"/>
  <c r="I4237" i="2"/>
  <c r="N4237" i="2"/>
  <c r="I3609" i="2"/>
  <c r="N3609" i="2"/>
  <c r="I3394" i="2"/>
  <c r="N3394" i="2"/>
  <c r="I1920" i="2"/>
  <c r="N1920" i="2"/>
  <c r="I3084" i="2"/>
  <c r="N3084" i="2"/>
  <c r="I5170" i="2"/>
  <c r="N5170" i="2"/>
  <c r="I4719" i="2"/>
  <c r="N4719" i="2"/>
  <c r="I4026" i="2"/>
  <c r="N4026" i="2"/>
  <c r="I2782" i="2"/>
  <c r="N2782" i="2"/>
  <c r="I4421" i="2"/>
  <c r="N4421" i="2"/>
  <c r="I1919" i="2"/>
  <c r="N1919" i="2"/>
  <c r="I1155" i="2"/>
  <c r="N1155" i="2"/>
  <c r="I1633" i="2"/>
  <c r="N1633" i="2"/>
  <c r="I1632" i="2"/>
  <c r="N1632" i="2"/>
  <c r="I4890" i="2"/>
  <c r="N4890" i="2"/>
  <c r="I1918" i="2"/>
  <c r="N1918" i="2"/>
  <c r="I4791" i="2"/>
  <c r="N4791" i="2"/>
  <c r="I3831" i="2"/>
  <c r="N3831" i="2"/>
  <c r="I1631" i="2"/>
  <c r="N1631" i="2"/>
  <c r="I1384" i="2"/>
  <c r="N1384" i="2"/>
  <c r="I4983" i="2"/>
  <c r="N4983" i="2"/>
  <c r="I2358" i="2"/>
  <c r="N2358" i="2"/>
  <c r="I2878" i="2"/>
  <c r="N2878" i="2"/>
  <c r="I3687" i="2"/>
  <c r="N3687" i="2"/>
  <c r="I3574" i="2"/>
  <c r="N3574" i="2"/>
  <c r="I2781" i="2"/>
  <c r="N2781" i="2"/>
  <c r="I1629" i="2"/>
  <c r="N1629" i="2"/>
  <c r="I5045" i="2"/>
  <c r="N5045" i="2"/>
  <c r="I5059" i="2"/>
  <c r="N5059" i="2"/>
  <c r="I4371" i="2"/>
  <c r="N4371" i="2"/>
  <c r="I3447" i="2"/>
  <c r="N3447" i="2"/>
  <c r="I1627" i="2"/>
  <c r="N1627" i="2"/>
  <c r="I116" i="2"/>
  <c r="N116" i="2"/>
  <c r="I2683" i="2"/>
  <c r="N2683" i="2"/>
  <c r="I1916" i="2"/>
  <c r="N1916" i="2"/>
  <c r="I4387" i="2"/>
  <c r="N4387" i="2"/>
  <c r="I975" i="2"/>
  <c r="N975" i="2"/>
  <c r="I4909" i="2"/>
  <c r="N4909" i="2"/>
  <c r="I186" i="2"/>
  <c r="N186" i="2"/>
  <c r="I2154" i="2"/>
  <c r="N2154" i="2"/>
  <c r="I4229" i="2"/>
  <c r="N4229" i="2"/>
  <c r="I3174" i="2"/>
  <c r="N3174" i="2"/>
  <c r="I102" i="2"/>
  <c r="N102" i="2"/>
  <c r="I1382" i="2"/>
  <c r="N1382" i="2"/>
  <c r="I4259" i="2"/>
  <c r="N4259" i="2"/>
  <c r="I974" i="2"/>
  <c r="N974" i="2"/>
  <c r="I973" i="2"/>
  <c r="N973" i="2"/>
  <c r="I2153" i="2"/>
  <c r="N2153" i="2"/>
  <c r="I2780" i="2"/>
  <c r="N2780" i="2"/>
  <c r="I1915" i="2"/>
  <c r="N1915" i="2"/>
  <c r="I4905" i="2"/>
  <c r="N4905" i="2"/>
  <c r="I2152" i="2"/>
  <c r="N2152" i="2"/>
  <c r="I3220" i="2"/>
  <c r="N3220" i="2"/>
  <c r="I1381" i="2"/>
  <c r="N1381" i="2"/>
  <c r="I3686" i="2"/>
  <c r="N3686" i="2"/>
  <c r="I4045" i="2"/>
  <c r="N4045" i="2"/>
  <c r="I3729" i="2"/>
  <c r="N3729" i="2"/>
  <c r="I4208" i="2"/>
  <c r="N4208" i="2"/>
  <c r="I2289" i="2"/>
  <c r="N2289" i="2"/>
  <c r="I4575" i="2"/>
  <c r="N4575" i="2"/>
  <c r="I5078" i="2"/>
  <c r="N5078" i="2"/>
  <c r="I4254" i="2"/>
  <c r="N4254" i="2"/>
  <c r="I1152" i="2"/>
  <c r="N1152" i="2"/>
  <c r="I3535" i="2"/>
  <c r="N3535" i="2"/>
  <c r="I971" i="2"/>
  <c r="N971" i="2"/>
  <c r="I309" i="2"/>
  <c r="N309" i="2"/>
  <c r="I5168" i="2"/>
  <c r="N5168" i="2"/>
  <c r="I2335" i="2"/>
  <c r="N2335" i="2"/>
  <c r="I1151" i="2"/>
  <c r="N1151" i="2"/>
  <c r="I4271" i="2"/>
  <c r="N4271" i="2"/>
  <c r="I4955" i="2"/>
  <c r="N4955" i="2"/>
  <c r="I115" i="2"/>
  <c r="N115" i="2"/>
  <c r="I3267" i="2"/>
  <c r="N3267" i="2"/>
  <c r="I57" i="2"/>
  <c r="N57" i="2"/>
  <c r="I3173" i="2"/>
  <c r="N3173" i="2"/>
  <c r="I3998" i="2"/>
  <c r="N3998" i="2"/>
  <c r="I4525" i="2"/>
  <c r="N4525" i="2"/>
  <c r="I419" i="2"/>
  <c r="N419" i="2"/>
  <c r="I2591" i="2"/>
  <c r="N2591" i="2"/>
  <c r="I3145" i="2"/>
  <c r="N3145" i="2"/>
  <c r="I2590" i="2"/>
  <c r="N2590" i="2"/>
  <c r="I2499" i="2"/>
  <c r="N2499" i="2"/>
  <c r="I412" i="2"/>
  <c r="N412" i="2"/>
  <c r="I3144" i="2"/>
  <c r="N3144" i="2"/>
  <c r="I573" i="2"/>
  <c r="N573" i="2"/>
  <c r="I4531" i="2"/>
  <c r="N4531" i="2"/>
  <c r="I629" i="2"/>
  <c r="N629" i="2"/>
  <c r="I2498" i="2"/>
  <c r="N2498" i="2"/>
  <c r="I547" i="2"/>
  <c r="N547" i="2"/>
  <c r="I803" i="2"/>
  <c r="N803" i="2"/>
  <c r="I572" i="2"/>
  <c r="N572" i="2"/>
  <c r="I555" i="2"/>
  <c r="N555" i="2"/>
  <c r="I4607" i="2"/>
  <c r="N4607" i="2"/>
  <c r="I3817" i="2"/>
  <c r="N3817" i="2"/>
  <c r="I1914" i="2"/>
  <c r="N1914" i="2"/>
  <c r="I1913" i="2"/>
  <c r="N1913" i="2"/>
  <c r="I212" i="2"/>
  <c r="N212" i="2"/>
  <c r="I211" i="2"/>
  <c r="N211" i="2"/>
  <c r="I2149" i="2"/>
  <c r="N2149" i="2"/>
  <c r="I3492" i="2"/>
  <c r="N3492" i="2"/>
  <c r="I2146" i="2"/>
  <c r="N2146" i="2"/>
  <c r="I2144" i="2"/>
  <c r="N2144" i="2"/>
  <c r="I2950" i="2"/>
  <c r="N2950" i="2"/>
  <c r="I2142" i="2"/>
  <c r="N2142" i="2"/>
  <c r="I2140" i="2"/>
  <c r="N2140" i="2"/>
  <c r="I2138" i="2"/>
  <c r="N2138" i="2"/>
  <c r="I2137" i="2"/>
  <c r="N2137" i="2"/>
  <c r="I2135" i="2"/>
  <c r="N2135" i="2"/>
  <c r="I2133" i="2"/>
  <c r="N2133" i="2"/>
  <c r="I240" i="2"/>
  <c r="N240" i="2"/>
  <c r="I238" i="2"/>
  <c r="N238" i="2"/>
  <c r="I2130" i="2"/>
  <c r="N2130" i="2"/>
  <c r="I1912" i="2"/>
  <c r="N1912" i="2"/>
  <c r="I1910" i="2"/>
  <c r="N1910" i="2"/>
  <c r="I236" i="2"/>
  <c r="N236" i="2"/>
  <c r="I2127" i="2"/>
  <c r="N2127" i="2"/>
  <c r="I3786" i="2"/>
  <c r="N3786" i="2"/>
  <c r="I1625" i="2"/>
  <c r="N1625" i="2"/>
  <c r="I1909" i="2"/>
  <c r="N1909" i="2"/>
  <c r="I968" i="2"/>
  <c r="N968" i="2"/>
  <c r="I4044" i="2"/>
  <c r="N4044" i="2"/>
  <c r="I367" i="2"/>
  <c r="N367" i="2"/>
  <c r="I3908" i="2"/>
  <c r="N3908" i="2"/>
  <c r="I4875" i="2"/>
  <c r="N4875" i="2"/>
  <c r="I1624" i="2"/>
  <c r="N1624" i="2"/>
  <c r="I966" i="2"/>
  <c r="N966" i="2"/>
  <c r="I45" i="2"/>
  <c r="N45" i="2"/>
  <c r="I4509" i="2"/>
  <c r="N4509" i="2"/>
  <c r="I4511" i="2"/>
  <c r="N4511" i="2"/>
  <c r="I5122" i="2"/>
  <c r="N5122" i="2"/>
  <c r="I3852" i="2"/>
  <c r="N3852" i="2"/>
  <c r="I2446" i="2"/>
  <c r="N2446" i="2"/>
  <c r="I3785" i="2"/>
  <c r="N3785" i="2"/>
  <c r="I3685" i="2"/>
  <c r="N3685" i="2"/>
  <c r="I3531" i="2"/>
  <c r="N3531" i="2"/>
  <c r="I1147" i="2"/>
  <c r="N1147" i="2"/>
  <c r="I2496" i="2"/>
  <c r="N2496" i="2"/>
  <c r="I2340" i="2"/>
  <c r="N2340" i="2"/>
  <c r="I1380" i="2"/>
  <c r="N1380" i="2"/>
  <c r="I4025" i="2"/>
  <c r="N4025" i="2"/>
  <c r="I91" i="2"/>
  <c r="N91" i="2"/>
  <c r="I4599" i="2"/>
  <c r="N4599" i="2"/>
  <c r="I2495" i="2"/>
  <c r="N2495" i="2"/>
  <c r="I1143" i="2"/>
  <c r="N1143" i="2"/>
  <c r="I4630" i="2"/>
  <c r="N4630" i="2"/>
  <c r="I4614" i="2"/>
  <c r="N4614" i="2"/>
  <c r="I3784" i="2"/>
  <c r="N3784" i="2"/>
  <c r="I4609" i="2"/>
  <c r="N4609" i="2"/>
  <c r="I2681" i="2"/>
  <c r="N2681" i="2"/>
  <c r="I3573" i="2"/>
  <c r="N3573" i="2"/>
  <c r="I101" i="2"/>
  <c r="N101" i="2"/>
  <c r="I4721" i="2"/>
  <c r="N4721" i="2"/>
  <c r="I3849" i="2"/>
  <c r="N3849" i="2"/>
  <c r="I2997" i="2"/>
  <c r="N2997" i="2"/>
  <c r="I2585" i="2"/>
  <c r="N2585" i="2"/>
  <c r="I3644" i="2"/>
  <c r="N3644" i="2"/>
  <c r="I2778" i="2"/>
  <c r="N2778" i="2"/>
  <c r="I4962" i="2"/>
  <c r="N4962" i="2"/>
  <c r="I3728" i="2"/>
  <c r="N3728" i="2"/>
  <c r="I4584" i="2"/>
  <c r="N4584" i="2"/>
  <c r="I4695" i="2"/>
  <c r="N4695" i="2"/>
  <c r="I4450" i="2"/>
  <c r="N4450" i="2"/>
  <c r="I4207" i="2"/>
  <c r="N4207" i="2"/>
  <c r="I301" i="2"/>
  <c r="N301" i="2"/>
  <c r="I1377" i="2"/>
  <c r="N1377" i="2"/>
  <c r="I5188" i="2"/>
  <c r="N5188" i="2"/>
  <c r="I4694" i="2"/>
  <c r="N4694" i="2"/>
  <c r="I3684" i="2"/>
  <c r="N3684" i="2"/>
  <c r="I1908" i="2"/>
  <c r="N1908" i="2"/>
  <c r="I5198" i="2"/>
  <c r="N5198" i="2"/>
  <c r="I5142" i="2"/>
  <c r="N5142" i="2"/>
  <c r="I4125" i="2"/>
  <c r="N4125" i="2"/>
  <c r="I2493" i="2"/>
  <c r="N2493" i="2"/>
  <c r="I3264" i="2"/>
  <c r="N3264" i="2"/>
  <c r="I1906" i="2"/>
  <c r="N1906" i="2"/>
  <c r="I2583" i="2"/>
  <c r="N2583" i="2"/>
  <c r="I3350" i="2"/>
  <c r="N3350" i="2"/>
  <c r="I3490" i="2"/>
  <c r="N3490" i="2"/>
  <c r="I3727" i="2"/>
  <c r="N3727" i="2"/>
  <c r="I3997" i="2"/>
  <c r="N3997" i="2"/>
  <c r="I1905" i="2"/>
  <c r="N1905" i="2"/>
  <c r="I5074" i="2"/>
  <c r="N5074" i="2"/>
  <c r="I2948" i="2"/>
  <c r="N2948" i="2"/>
  <c r="I4113" i="2"/>
  <c r="N4113" i="2"/>
  <c r="I1903" i="2"/>
  <c r="N1903" i="2"/>
  <c r="I964" i="2"/>
  <c r="N964" i="2"/>
  <c r="I4870" i="2"/>
  <c r="N4870" i="2"/>
  <c r="I4281" i="2"/>
  <c r="N4281" i="2"/>
  <c r="I4501" i="2"/>
  <c r="N4501" i="2"/>
  <c r="I1902" i="2"/>
  <c r="N1902" i="2"/>
  <c r="I3446" i="2"/>
  <c r="N3446" i="2"/>
  <c r="I1140" i="2"/>
  <c r="N1140" i="2"/>
  <c r="I5018" i="2"/>
  <c r="N5018" i="2"/>
  <c r="I3844" i="2"/>
  <c r="N3844" i="2"/>
  <c r="I628" i="2"/>
  <c r="N628" i="2"/>
  <c r="I3489" i="2"/>
  <c r="N3489" i="2"/>
  <c r="I2125" i="2"/>
  <c r="N2125" i="2"/>
  <c r="I2947" i="2"/>
  <c r="N2947" i="2"/>
  <c r="I2124" i="2"/>
  <c r="N2124" i="2"/>
  <c r="I802" i="2"/>
  <c r="N802" i="2"/>
  <c r="I801" i="2"/>
  <c r="N801" i="2"/>
  <c r="I962" i="2"/>
  <c r="N962" i="2"/>
  <c r="I4524" i="2"/>
  <c r="N4524" i="2"/>
  <c r="I3219" i="2"/>
  <c r="N3219" i="2"/>
  <c r="I5123" i="2"/>
  <c r="N5123" i="2"/>
  <c r="I2679" i="2"/>
  <c r="N2679" i="2"/>
  <c r="I4990" i="2"/>
  <c r="N4990" i="2"/>
  <c r="I961" i="2"/>
  <c r="N961" i="2"/>
  <c r="I16" i="2"/>
  <c r="N16" i="2"/>
  <c r="I3872" i="2"/>
  <c r="N3872" i="2"/>
  <c r="I4679" i="2"/>
  <c r="N4679" i="2"/>
  <c r="I599" i="2"/>
  <c r="N599" i="2"/>
  <c r="I4681" i="2"/>
  <c r="N4681" i="2"/>
  <c r="I3172" i="2"/>
  <c r="N3172" i="2"/>
  <c r="I4272" i="2"/>
  <c r="N4272" i="2"/>
  <c r="I3996" i="2"/>
  <c r="N3996" i="2"/>
  <c r="I4629" i="2"/>
  <c r="N4629" i="2"/>
  <c r="I2444" i="2"/>
  <c r="N2444" i="2"/>
  <c r="I4333" i="2"/>
  <c r="N4333" i="2"/>
  <c r="I366" i="2"/>
  <c r="N366" i="2"/>
  <c r="I4654" i="2"/>
  <c r="N4654" i="2"/>
  <c r="I3049" i="2"/>
  <c r="N3049" i="2"/>
  <c r="I4628" i="2"/>
  <c r="N4628" i="2"/>
  <c r="I698" i="2"/>
  <c r="N698" i="2"/>
  <c r="I3642" i="2"/>
  <c r="N3642" i="2"/>
  <c r="I4687" i="2"/>
  <c r="N4687" i="2"/>
  <c r="I1137" i="2"/>
  <c r="N1137" i="2"/>
  <c r="I5159" i="2"/>
  <c r="N5159" i="2"/>
  <c r="I7" i="2"/>
  <c r="N7" i="2"/>
  <c r="I3143" i="2"/>
  <c r="N3143" i="2"/>
  <c r="I3966" i="2"/>
  <c r="N3966" i="2"/>
  <c r="I5151" i="2"/>
  <c r="N5151" i="2"/>
  <c r="I464" i="2"/>
  <c r="N464" i="2"/>
  <c r="I2492" i="2"/>
  <c r="N2492" i="2"/>
  <c r="I3640" i="2"/>
  <c r="N3640" i="2"/>
  <c r="I4280" i="2"/>
  <c r="N4280" i="2"/>
  <c r="I3122" i="2"/>
  <c r="N3122" i="2"/>
  <c r="I960" i="2"/>
  <c r="N960" i="2"/>
  <c r="I5083" i="2"/>
  <c r="N5083" i="2"/>
  <c r="I958" i="2"/>
  <c r="N958" i="2"/>
  <c r="I2443" i="2"/>
  <c r="N2443" i="2"/>
  <c r="I4349" i="2"/>
  <c r="N4349" i="2"/>
  <c r="I2995" i="2"/>
  <c r="N2995" i="2"/>
  <c r="I795" i="2"/>
  <c r="N795" i="2"/>
  <c r="I4820" i="2"/>
  <c r="N4820" i="2"/>
  <c r="I4317" i="2"/>
  <c r="N4317" i="2"/>
  <c r="I2581" i="2"/>
  <c r="N2581" i="2"/>
  <c r="I4231" i="2"/>
  <c r="N4231" i="2"/>
  <c r="I3140" i="2"/>
  <c r="N3140" i="2"/>
  <c r="I4135" i="2"/>
  <c r="N4135" i="2"/>
  <c r="I2399" i="2"/>
  <c r="N2399" i="2"/>
  <c r="I3218" i="2"/>
  <c r="N3218" i="2"/>
  <c r="I4316" i="2"/>
  <c r="N4316" i="2"/>
  <c r="I538" i="2"/>
  <c r="N538" i="2"/>
  <c r="I3488" i="2"/>
  <c r="N3488" i="2"/>
  <c r="I3486" i="2"/>
  <c r="N3486" i="2"/>
  <c r="I90" i="2"/>
  <c r="N90" i="2"/>
  <c r="I331" i="2"/>
  <c r="N331" i="2"/>
  <c r="I2123" i="2"/>
  <c r="N2123" i="2"/>
  <c r="I1134" i="2"/>
  <c r="N1134" i="2"/>
  <c r="I695" i="2"/>
  <c r="N695" i="2"/>
  <c r="I1133" i="2"/>
  <c r="N1133" i="2"/>
  <c r="I1375" i="2"/>
  <c r="N1375" i="2"/>
  <c r="I794" i="2"/>
  <c r="N794" i="2"/>
  <c r="I2121" i="2"/>
  <c r="N2121" i="2"/>
  <c r="I378" i="2"/>
  <c r="N378" i="2"/>
  <c r="I4800" i="2"/>
  <c r="N4800" i="2"/>
  <c r="I3482" i="2"/>
  <c r="N3482" i="2"/>
  <c r="I2775" i="2"/>
  <c r="N2775" i="2"/>
  <c r="I62" i="2"/>
  <c r="N62" i="2"/>
  <c r="I1615" i="2"/>
  <c r="N1615" i="2"/>
  <c r="I2773" i="2"/>
  <c r="N2773" i="2"/>
  <c r="I2772" i="2"/>
  <c r="N2772" i="2"/>
  <c r="I2770" i="2"/>
  <c r="N2770" i="2"/>
  <c r="I2119" i="2"/>
  <c r="N2119" i="2"/>
  <c r="I4042" i="2"/>
  <c r="N4042" i="2"/>
  <c r="I1898" i="2"/>
  <c r="N1898" i="2"/>
  <c r="I2994" i="2"/>
  <c r="N2994" i="2"/>
  <c r="I1897" i="2"/>
  <c r="N1897" i="2"/>
  <c r="I3807" i="2"/>
  <c r="N3807" i="2"/>
  <c r="I2678" i="2"/>
  <c r="N2678" i="2"/>
  <c r="I3965" i="2"/>
  <c r="N3965" i="2"/>
  <c r="I163" i="2"/>
  <c r="N163" i="2"/>
  <c r="I4574" i="2"/>
  <c r="N4574" i="2"/>
  <c r="I377" i="2"/>
  <c r="N377" i="2"/>
  <c r="I2491" i="2"/>
  <c r="N2491" i="2"/>
  <c r="I11" i="2"/>
  <c r="N11" i="2"/>
  <c r="I957" i="2"/>
  <c r="N957" i="2"/>
  <c r="I2578" i="2"/>
  <c r="N2578" i="2"/>
  <c r="I2946" i="2"/>
  <c r="N2946" i="2"/>
  <c r="I4072" i="2"/>
  <c r="N4072" i="2"/>
  <c r="I1132" i="2"/>
  <c r="N1132" i="2"/>
  <c r="I2117" i="2"/>
  <c r="N2117" i="2"/>
  <c r="I3261" i="2"/>
  <c r="N3261" i="2"/>
  <c r="I3608" i="2"/>
  <c r="N3608" i="2"/>
  <c r="I3995" i="2"/>
  <c r="N3995" i="2"/>
  <c r="I1130" i="2"/>
  <c r="N1130" i="2"/>
  <c r="I1611" i="2"/>
  <c r="N1611" i="2"/>
  <c r="I2115" i="2"/>
  <c r="N2115" i="2"/>
  <c r="I956" i="2"/>
  <c r="N956" i="2"/>
  <c r="I954" i="2"/>
  <c r="N954" i="2"/>
  <c r="I952" i="2"/>
  <c r="N952" i="2"/>
  <c r="I405" i="2"/>
  <c r="N405" i="2"/>
  <c r="I3454" i="2"/>
  <c r="N3454" i="2"/>
  <c r="I4134" i="2"/>
  <c r="N4134" i="2"/>
  <c r="I351" i="2"/>
  <c r="N351" i="2"/>
  <c r="I2490" i="2"/>
  <c r="N2490" i="2"/>
  <c r="I5109" i="2"/>
  <c r="N5109" i="2"/>
  <c r="I951" i="2"/>
  <c r="N951" i="2"/>
  <c r="I1128" i="2"/>
  <c r="N1128" i="2"/>
  <c r="I96" i="2"/>
  <c r="N96" i="2"/>
  <c r="I336" i="2"/>
  <c r="N336" i="2"/>
  <c r="I4503" i="2"/>
  <c r="N4503" i="2"/>
  <c r="I4303" i="2"/>
  <c r="N4303" i="2"/>
  <c r="I132" i="2"/>
  <c r="N132" i="2"/>
  <c r="O5035" i="2"/>
  <c r="O428" i="2"/>
  <c r="O3937" i="2"/>
  <c r="O3606" i="2"/>
  <c r="O2112" i="2"/>
  <c r="O2874" i="2"/>
  <c r="O5205" i="2"/>
  <c r="O2673" i="2"/>
  <c r="O3073" i="2"/>
  <c r="O3134" i="2"/>
  <c r="O5055" i="2"/>
  <c r="O4219" i="2"/>
  <c r="O5066" i="2"/>
  <c r="O4492" i="2"/>
  <c r="O1365" i="2"/>
  <c r="O3936" i="2"/>
  <c r="O2672" i="2"/>
  <c r="O2993" i="2"/>
  <c r="O4041" i="2"/>
  <c r="O3570" i="2"/>
  <c r="O2487" i="2"/>
  <c r="O3214" i="2"/>
  <c r="O1363" i="2"/>
  <c r="O938" i="2"/>
  <c r="O4946" i="2"/>
  <c r="O1895" i="2"/>
  <c r="O3435" i="2"/>
  <c r="O3259" i="2"/>
  <c r="O87" i="2"/>
  <c r="O2573" i="2"/>
  <c r="O1362" i="2"/>
  <c r="O2486" i="2"/>
  <c r="O3083" i="2"/>
  <c r="O2670" i="2"/>
  <c r="O4315" i="2"/>
  <c r="O4434" i="2"/>
  <c r="O4759" i="2"/>
  <c r="O2873" i="2"/>
  <c r="O3481" i="2"/>
  <c r="O1604" i="2"/>
  <c r="O2943" i="2"/>
  <c r="O3480" i="2"/>
  <c r="O4847" i="2"/>
  <c r="O4573" i="2"/>
  <c r="O4723" i="2"/>
  <c r="O490" i="2"/>
  <c r="O5161" i="2"/>
  <c r="O774" i="2"/>
  <c r="O2871" i="2"/>
  <c r="O591" i="2"/>
  <c r="O935" i="2"/>
  <c r="O934" i="2"/>
  <c r="O933" i="2"/>
  <c r="O3418" i="2"/>
  <c r="O4362" i="2"/>
  <c r="O1603" i="2"/>
  <c r="O5126" i="2"/>
  <c r="O932" i="2"/>
  <c r="O2108" i="2"/>
  <c r="O2942" i="2"/>
  <c r="O2870" i="2"/>
  <c r="O1600" i="2"/>
  <c r="O5120" i="2"/>
  <c r="O5124" i="2"/>
  <c r="O1598" i="2"/>
  <c r="O4837" i="2"/>
  <c r="O1358" i="2"/>
  <c r="O2107" i="2"/>
  <c r="O1890" i="2"/>
  <c r="O429" i="2"/>
  <c r="O1597" i="2"/>
  <c r="O1357" i="2"/>
  <c r="O2106" i="2"/>
  <c r="O1596" i="2"/>
  <c r="O5044" i="2"/>
  <c r="O3258" i="2"/>
  <c r="O1116" i="2"/>
  <c r="O1595" i="2"/>
  <c r="O1889" i="2"/>
  <c r="O1355" i="2"/>
  <c r="O1353" i="2"/>
  <c r="O1351" i="2"/>
  <c r="O161" i="2"/>
  <c r="O1349" i="2"/>
  <c r="O1347" i="2"/>
  <c r="O1592" i="2"/>
  <c r="O1590" i="2"/>
  <c r="O2104" i="2"/>
  <c r="O64" i="2"/>
  <c r="O5016" i="2"/>
  <c r="O4367" i="2"/>
  <c r="O3638" i="2"/>
  <c r="O3637" i="2"/>
  <c r="O1589" i="2"/>
  <c r="O3725" i="2"/>
  <c r="O3805" i="2"/>
  <c r="O316" i="2"/>
  <c r="O2435" i="2"/>
  <c r="O3604" i="2"/>
  <c r="O1114" i="2"/>
  <c r="O4780" i="2"/>
  <c r="O1888" i="2"/>
  <c r="O4686" i="2"/>
  <c r="O4639" i="2"/>
  <c r="O5027" i="2"/>
  <c r="O4095" i="2"/>
  <c r="O4433" i="2"/>
  <c r="O5034" i="2"/>
  <c r="O3166" i="2"/>
  <c r="O4133" i="2"/>
  <c r="O4927" i="2"/>
  <c r="O1345" i="2"/>
  <c r="O1344" i="2"/>
  <c r="O1113" i="2"/>
  <c r="O1112" i="2"/>
  <c r="O928" i="2"/>
  <c r="O4600" i="2"/>
  <c r="O2869" i="2"/>
  <c r="O3935" i="2"/>
  <c r="O1111" i="2"/>
  <c r="O3256" i="2"/>
  <c r="O267" i="2"/>
  <c r="O4997" i="2"/>
  <c r="O443" i="2"/>
  <c r="O5204" i="2"/>
  <c r="O5029" i="2"/>
  <c r="O5060" i="2"/>
  <c r="O468" i="2"/>
  <c r="O1588" i="2"/>
  <c r="O4168" i="2"/>
  <c r="O4940" i="2"/>
  <c r="O4606" i="2"/>
  <c r="O3602" i="2"/>
  <c r="O4268" i="2"/>
  <c r="O25" i="2"/>
  <c r="O925" i="2"/>
  <c r="O3478" i="2"/>
  <c r="O5157" i="2"/>
  <c r="O1587" i="2"/>
  <c r="O2763" i="2"/>
  <c r="O773" i="2"/>
  <c r="O924" i="2"/>
  <c r="O2667" i="2"/>
  <c r="O5054" i="2"/>
  <c r="O3678" i="2"/>
  <c r="O4368" i="2"/>
  <c r="O514" i="2"/>
  <c r="O1887" i="2"/>
  <c r="O4749" i="2"/>
  <c r="O3347" i="2"/>
  <c r="O4459" i="2"/>
  <c r="O2570" i="2"/>
  <c r="O1339" i="2"/>
  <c r="O3759" i="2"/>
  <c r="O1108" i="2"/>
  <c r="O3677" i="2"/>
  <c r="O1337" i="2"/>
  <c r="O86" i="2"/>
  <c r="O345" i="2"/>
  <c r="O1336" i="2"/>
  <c r="O5105" i="2"/>
  <c r="O4685" i="2"/>
  <c r="O2568" i="2"/>
  <c r="O1335" i="2"/>
  <c r="O686" i="2"/>
  <c r="O772" i="2"/>
  <c r="O2353" i="2"/>
  <c r="O2665" i="2"/>
  <c r="O1107" i="2"/>
  <c r="O552" i="2"/>
  <c r="O3723" i="2"/>
  <c r="O3133" i="2"/>
  <c r="O3782" i="2"/>
  <c r="O4871" i="2"/>
  <c r="O4790" i="2"/>
  <c r="O209" i="2"/>
  <c r="O3417" i="2"/>
  <c r="O1584" i="2"/>
  <c r="O1583" i="2"/>
  <c r="O3301" i="2"/>
  <c r="O4692" i="2"/>
  <c r="O2308" i="2"/>
  <c r="O922" i="2"/>
  <c r="O3346" i="2"/>
  <c r="O276" i="2"/>
  <c r="O2101" i="2"/>
  <c r="O3088" i="2"/>
  <c r="O2759" i="2"/>
  <c r="O1106" i="2"/>
  <c r="O1581" i="2"/>
  <c r="O4024" i="2"/>
  <c r="O3254" i="2"/>
  <c r="O4996" i="2"/>
  <c r="O3213" i="2"/>
  <c r="O440" i="2"/>
  <c r="O5165" i="2"/>
  <c r="O2483" i="2"/>
  <c r="O920" i="2"/>
  <c r="O2566" i="2"/>
  <c r="O113" i="2"/>
  <c r="O3720" i="2"/>
  <c r="O2865" i="2"/>
  <c r="O4192" i="2"/>
  <c r="O3162" i="2"/>
  <c r="O3963" i="2"/>
  <c r="O3994" i="2"/>
  <c r="O4432" i="2"/>
  <c r="O685" i="2"/>
  <c r="O4776" i="2"/>
  <c r="O3070" i="2"/>
  <c r="O4122" i="2"/>
  <c r="O395" i="2"/>
  <c r="O3601" i="2"/>
  <c r="O771" i="2"/>
  <c r="O2941" i="2"/>
  <c r="O3636" i="2"/>
  <c r="O919" i="2"/>
  <c r="O1334" i="2"/>
  <c r="O1333" i="2"/>
  <c r="O2431" i="2"/>
  <c r="O3212" i="2"/>
  <c r="O2564" i="2"/>
  <c r="O183" i="2"/>
  <c r="O4678" i="2"/>
  <c r="O770" i="2"/>
  <c r="O769" i="2"/>
  <c r="O588" i="2"/>
  <c r="O2758" i="2"/>
  <c r="O2397" i="2"/>
  <c r="O4287" i="2"/>
  <c r="O767" i="2"/>
  <c r="O1329" i="2"/>
  <c r="O1884" i="2"/>
  <c r="O1883" i="2"/>
  <c r="O386" i="2"/>
  <c r="O2864" i="2"/>
  <c r="O2991" i="2"/>
  <c r="O4061" i="2"/>
  <c r="O3718" i="2"/>
  <c r="O3025" i="2"/>
  <c r="O1328" i="2"/>
  <c r="O4191" i="2"/>
  <c r="O4404" i="2"/>
  <c r="O1327" i="2"/>
  <c r="O2276" i="2"/>
  <c r="O1576" i="2"/>
  <c r="O2430" i="2"/>
  <c r="O2396" i="2"/>
  <c r="O4267" i="2"/>
  <c r="O5129" i="2"/>
  <c r="O2429" i="2"/>
  <c r="O5130" i="2"/>
  <c r="O513" i="2"/>
  <c r="O4889" i="2"/>
  <c r="O3118" i="2"/>
  <c r="O1105" i="2"/>
  <c r="O2307" i="2"/>
  <c r="O915" i="2"/>
  <c r="O2756" i="2"/>
  <c r="O766" i="2"/>
  <c r="O1326" i="2"/>
  <c r="O1881" i="2"/>
  <c r="O126" i="2"/>
  <c r="O3210" i="2"/>
  <c r="O913" i="2"/>
  <c r="O3830" i="2"/>
  <c r="O3634" i="2"/>
  <c r="O60" i="2"/>
  <c r="O3300" i="2"/>
  <c r="O1324" i="2"/>
  <c r="O1880" i="2"/>
  <c r="O1574" i="2"/>
  <c r="O1323" i="2"/>
  <c r="O1322" i="2"/>
  <c r="O3252" i="2"/>
  <c r="O4701" i="2"/>
  <c r="O2659" i="2"/>
  <c r="O4637" i="2"/>
  <c r="O4958" i="2"/>
  <c r="O2480" i="2"/>
  <c r="O1572" i="2"/>
  <c r="O3251" i="2"/>
  <c r="O4403" i="2"/>
  <c r="O4963" i="2"/>
  <c r="O2560" i="2"/>
  <c r="O1571" i="2"/>
  <c r="O4481" i="2"/>
  <c r="O910" i="2"/>
  <c r="O270" i="2"/>
  <c r="O4076" i="2"/>
  <c r="O4111" i="2"/>
  <c r="O909" i="2"/>
  <c r="O684" i="2"/>
  <c r="O3389" i="2"/>
  <c r="O683" i="2"/>
  <c r="O3633" i="2"/>
  <c r="O765" i="2"/>
  <c r="O1104" i="2"/>
  <c r="O2428" i="2"/>
  <c r="O4811" i="2"/>
  <c r="O321" i="2"/>
  <c r="O4132" i="2"/>
  <c r="O5181" i="2"/>
  <c r="O2478" i="2"/>
  <c r="O905" i="2"/>
  <c r="O3546" i="2"/>
  <c r="O5036" i="2"/>
  <c r="O4544" i="2"/>
  <c r="O3599" i="2"/>
  <c r="O4617" i="2"/>
  <c r="O764" i="2"/>
  <c r="O1103" i="2"/>
  <c r="O4938" i="2"/>
  <c r="O4627" i="2"/>
  <c r="O5114" i="2"/>
  <c r="O2558" i="2"/>
  <c r="O1102" i="2"/>
  <c r="O3161" i="2"/>
  <c r="O1569" i="2"/>
  <c r="O5202" i="2"/>
  <c r="O2097" i="2"/>
  <c r="O3032" i="2"/>
  <c r="O3066" i="2"/>
  <c r="O1879" i="2"/>
  <c r="O1568" i="2"/>
  <c r="O1877" i="2"/>
  <c r="O3345" i="2"/>
  <c r="O5006" i="2"/>
  <c r="O1875" i="2"/>
  <c r="O3344" i="2"/>
  <c r="O3758" i="2"/>
  <c r="O533" i="2"/>
  <c r="O2096" i="2"/>
  <c r="O3903" i="2"/>
  <c r="O2337" i="2"/>
  <c r="O3132" i="2"/>
  <c r="O2095" i="2"/>
  <c r="O5057" i="2"/>
  <c r="O5185" i="2"/>
  <c r="O1317" i="2"/>
  <c r="O2755" i="2"/>
  <c r="O2655" i="2"/>
  <c r="O1315" i="2"/>
  <c r="O4038" i="2"/>
  <c r="O3388" i="2"/>
  <c r="O4060" i="2"/>
  <c r="O2094" i="2"/>
  <c r="O1872" i="2"/>
  <c r="O3757" i="2"/>
  <c r="O4862" i="2"/>
  <c r="O680" i="2"/>
  <c r="O3716" i="2"/>
  <c r="O2395" i="2"/>
  <c r="O306" i="2"/>
  <c r="O483" i="2"/>
  <c r="O3631" i="2"/>
  <c r="O5086" i="2"/>
  <c r="O4120" i="2"/>
  <c r="O3993" i="2"/>
  <c r="O43" i="2"/>
  <c r="O4572" i="2"/>
  <c r="O4430" i="2"/>
  <c r="O1871" i="2"/>
  <c r="O404" i="2"/>
  <c r="O3082" i="2"/>
  <c r="O4952" i="2"/>
  <c r="O3552" i="2"/>
  <c r="O1101" i="2"/>
  <c r="O1870" i="2"/>
  <c r="O364" i="2"/>
  <c r="O4187" i="2"/>
  <c r="O4967" i="2"/>
  <c r="O3159" i="2"/>
  <c r="O2394" i="2"/>
  <c r="O2557" i="2"/>
  <c r="O2427" i="2"/>
  <c r="O678" i="2"/>
  <c r="O901" i="2"/>
  <c r="O4236" i="2"/>
  <c r="O4480" i="2"/>
  <c r="O3630" i="2"/>
  <c r="O323" i="2"/>
  <c r="O4881" i="2"/>
  <c r="O2393" i="2"/>
  <c r="O3343" i="2"/>
  <c r="O2654" i="2"/>
  <c r="O1562" i="2"/>
  <c r="O3962" i="2"/>
  <c r="O2862" i="2"/>
  <c r="O4807" i="2"/>
  <c r="O3448" i="2"/>
  <c r="O1311" i="2"/>
  <c r="O2089" i="2"/>
  <c r="O3386" i="2"/>
  <c r="O4653" i="2"/>
  <c r="O4022" i="2"/>
  <c r="O2861" i="2"/>
  <c r="O182" i="2"/>
  <c r="O3298" i="2"/>
  <c r="O3850" i="2"/>
  <c r="O3628" i="2"/>
  <c r="O350" i="2"/>
  <c r="O3207" i="2"/>
  <c r="O1098" i="2"/>
  <c r="O1561" i="2"/>
  <c r="O3674" i="2"/>
  <c r="O2304" i="2"/>
  <c r="O4071" i="2"/>
  <c r="O1560" i="2"/>
  <c r="O67" i="2"/>
  <c r="O2990" i="2"/>
  <c r="O2859" i="2"/>
  <c r="O437" i="2"/>
  <c r="O512" i="2"/>
  <c r="O2556" i="2"/>
  <c r="O2345" i="2"/>
  <c r="O3545" i="2"/>
  <c r="O5164" i="2"/>
  <c r="O3250" i="2"/>
  <c r="O2426" i="2"/>
  <c r="O482" i="2"/>
  <c r="O99" i="2"/>
  <c r="O675" i="2"/>
  <c r="O4359" i="2"/>
  <c r="O622" i="2"/>
  <c r="O4119" i="2"/>
  <c r="O621" i="2"/>
  <c r="O436" i="2"/>
  <c r="O2555" i="2"/>
  <c r="O5098" i="2"/>
  <c r="O2288" i="2"/>
  <c r="O3249" i="2"/>
  <c r="O1097" i="2"/>
  <c r="O2423" i="2"/>
  <c r="O1308" i="2"/>
  <c r="O5042" i="2"/>
  <c r="O438" i="2"/>
  <c r="O2554" i="2"/>
  <c r="O3673" i="2"/>
  <c r="O3058" i="2"/>
  <c r="O2477" i="2"/>
  <c r="O157" i="2"/>
  <c r="O2086" i="2"/>
  <c r="O3462" i="2"/>
  <c r="O1307" i="2"/>
  <c r="O1557" i="2"/>
  <c r="O2085" i="2"/>
  <c r="O1094" i="2"/>
  <c r="O1306" i="2"/>
  <c r="O2476" i="2"/>
  <c r="O3247" i="2"/>
  <c r="O1305" i="2"/>
  <c r="O1556" i="2"/>
  <c r="O3246" i="2"/>
  <c r="O3204" i="2"/>
  <c r="O674" i="2"/>
  <c r="O307" i="2"/>
  <c r="O4243" i="2"/>
  <c r="O4744" i="2"/>
  <c r="O1303" i="2"/>
  <c r="O2858" i="2"/>
  <c r="O1866" i="2"/>
  <c r="O2084" i="2"/>
  <c r="O138" i="2"/>
  <c r="O3471" i="2"/>
  <c r="O3470" i="2"/>
  <c r="O4217" i="2"/>
  <c r="O4981" i="2"/>
  <c r="O899" i="2"/>
  <c r="O758" i="2"/>
  <c r="O232" i="2"/>
  <c r="O586" i="2"/>
  <c r="O4521" i="2"/>
  <c r="O137" i="2"/>
  <c r="O3100" i="2"/>
  <c r="O3131" i="2"/>
  <c r="O3878" i="2"/>
  <c r="O620" i="2"/>
  <c r="O2332" i="2"/>
  <c r="O2273" i="2"/>
  <c r="O3075" i="2"/>
  <c r="O4644" i="2"/>
  <c r="O2369" i="2"/>
  <c r="O756" i="2"/>
  <c r="O3877" i="2"/>
  <c r="O1301" i="2"/>
  <c r="O585" i="2"/>
  <c r="O3158" i="2"/>
  <c r="O2421" i="2"/>
  <c r="O2475" i="2"/>
  <c r="O1092" i="2"/>
  <c r="O261" i="2"/>
  <c r="O5056" i="2"/>
  <c r="O1091" i="2"/>
  <c r="O1298" i="2"/>
  <c r="O5068" i="2"/>
  <c r="O1862" i="2"/>
  <c r="O4767" i="2"/>
  <c r="O4712" i="2"/>
  <c r="O3065" i="2"/>
  <c r="O619" i="2"/>
  <c r="O898" i="2"/>
  <c r="O1295" i="2"/>
  <c r="O1860" i="2"/>
  <c r="O2937" i="2"/>
  <c r="O897" i="2"/>
  <c r="O4059" i="2"/>
  <c r="O3961" i="2"/>
  <c r="O2936" i="2"/>
  <c r="O1553" i="2"/>
  <c r="O5172" i="2"/>
  <c r="O5100" i="2"/>
  <c r="O3714" i="2"/>
  <c r="O3902" i="2"/>
  <c r="O3296" i="2"/>
  <c r="O1292" i="2"/>
  <c r="O1552" i="2"/>
  <c r="O111" i="2"/>
  <c r="O2083" i="2"/>
  <c r="O1858" i="2"/>
  <c r="O1088" i="2"/>
  <c r="O1086" i="2"/>
  <c r="O1084" i="2"/>
  <c r="O3295" i="2"/>
  <c r="O4497" i="2"/>
  <c r="O3959" i="2"/>
  <c r="O3203" i="2"/>
  <c r="O3202" i="2"/>
  <c r="O1550" i="2"/>
  <c r="O3245" i="2"/>
  <c r="O4626" i="2"/>
  <c r="O1291" i="2"/>
  <c r="O85" i="2"/>
  <c r="O1549" i="2"/>
  <c r="O231" i="2"/>
  <c r="O4202" i="2"/>
  <c r="O3550" i="2"/>
  <c r="O894" i="2"/>
  <c r="O1290" i="2"/>
  <c r="O230" i="2"/>
  <c r="O4892" i="2"/>
  <c r="O20" i="2"/>
  <c r="O3779" i="2"/>
  <c r="O2650" i="2"/>
  <c r="O4529" i="2"/>
  <c r="O3627" i="2"/>
  <c r="O3293" i="2"/>
  <c r="O3292" i="2"/>
  <c r="O3340" i="2"/>
  <c r="O315" i="2"/>
  <c r="O229" i="2"/>
  <c r="O618" i="2"/>
  <c r="O4739" i="2"/>
  <c r="O402" i="2"/>
  <c r="O1857" i="2"/>
  <c r="O2751" i="2"/>
  <c r="O2750" i="2"/>
  <c r="O2749" i="2"/>
  <c r="O4225" i="2"/>
  <c r="O2081" i="2"/>
  <c r="O2080" i="2"/>
  <c r="O2303" i="2"/>
  <c r="O4444" i="2"/>
  <c r="O4312" i="2"/>
  <c r="O4552" i="2"/>
  <c r="O420" i="2"/>
  <c r="O3090" i="2"/>
  <c r="O3458" i="2"/>
  <c r="O1544" i="2"/>
  <c r="O2472" i="2"/>
  <c r="O1083" i="2"/>
  <c r="O670" i="2"/>
  <c r="O3385" i="2"/>
  <c r="O3754" i="2"/>
  <c r="O4994" i="2"/>
  <c r="O2552" i="2"/>
  <c r="O669" i="2"/>
  <c r="O2748" i="2"/>
  <c r="O3625" i="2"/>
  <c r="O2856" i="2"/>
  <c r="O1082" i="2"/>
  <c r="O5085" i="2"/>
  <c r="O4311" i="2"/>
  <c r="O892" i="2"/>
  <c r="O4795" i="2"/>
  <c r="O1855" i="2"/>
  <c r="O4711" i="2"/>
  <c r="O72" i="2"/>
  <c r="O2078" i="2"/>
  <c r="O1287" i="2"/>
  <c r="O1285" i="2"/>
  <c r="O751" i="2"/>
  <c r="O312" i="2"/>
  <c r="O2355" i="2"/>
  <c r="O3930" i="2"/>
  <c r="O750" i="2"/>
  <c r="O2855" i="2"/>
  <c r="O1542" i="2"/>
  <c r="O2077" i="2"/>
  <c r="O2551" i="2"/>
  <c r="O3156" i="2"/>
  <c r="O4185" i="2"/>
  <c r="O4785" i="2"/>
  <c r="O3929" i="2"/>
  <c r="O3858" i="2"/>
  <c r="O749" i="2"/>
  <c r="O104" i="2"/>
  <c r="O4165" i="2"/>
  <c r="O2349" i="2"/>
  <c r="O5113" i="2"/>
  <c r="O1854" i="2"/>
  <c r="O3845" i="2"/>
  <c r="O583" i="2"/>
  <c r="O2934" i="2"/>
  <c r="O4081" i="2"/>
  <c r="O260" i="2"/>
  <c r="O3988" i="2"/>
  <c r="O2745" i="2"/>
  <c r="O1540" i="2"/>
  <c r="O2076" i="2"/>
  <c r="O2074" i="2"/>
  <c r="O2072" i="2"/>
  <c r="O890" i="2"/>
  <c r="O4216" i="2"/>
  <c r="O5005" i="2"/>
  <c r="O2550" i="2"/>
  <c r="O2988" i="2"/>
  <c r="O4658" i="2"/>
  <c r="O3803" i="2"/>
  <c r="O2986" i="2"/>
  <c r="O2071" i="2"/>
  <c r="O391" i="2"/>
  <c r="O2068" i="2"/>
  <c r="O2066" i="2"/>
  <c r="O1851" i="2"/>
  <c r="O2851" i="2"/>
  <c r="O2744" i="2"/>
  <c r="O4818" i="2"/>
  <c r="O1850" i="2"/>
  <c r="O384" i="2"/>
  <c r="O1538" i="2"/>
  <c r="O454" i="2"/>
  <c r="O227" i="2"/>
  <c r="O2933" i="2"/>
  <c r="O2932" i="2"/>
  <c r="O2064" i="2"/>
  <c r="O889" i="2"/>
  <c r="O375" i="2"/>
  <c r="O2348" i="2"/>
  <c r="O2984" i="2"/>
  <c r="O5038" i="2"/>
  <c r="O2062" i="2"/>
  <c r="O2931" i="2"/>
  <c r="O1283" i="2"/>
  <c r="O1534" i="2"/>
  <c r="O2742" i="2"/>
  <c r="O3290" i="2"/>
  <c r="O4571" i="2"/>
  <c r="O2284" i="2"/>
  <c r="O1533" i="2"/>
  <c r="O2983" i="2"/>
  <c r="O3537" i="2"/>
  <c r="O1532" i="2"/>
  <c r="O2060" i="2"/>
  <c r="N5035" i="2"/>
  <c r="N428" i="2"/>
  <c r="N3937" i="2"/>
  <c r="N3606" i="2"/>
  <c r="N2112" i="2"/>
  <c r="N2874" i="2"/>
  <c r="N5205" i="2"/>
  <c r="N2673" i="2"/>
  <c r="N3073" i="2"/>
  <c r="N3134" i="2"/>
  <c r="N5055" i="2"/>
  <c r="N4219" i="2"/>
  <c r="N5066" i="2"/>
  <c r="N4492" i="2"/>
  <c r="N1365" i="2"/>
  <c r="N3936" i="2"/>
  <c r="N2672" i="2"/>
  <c r="N2993" i="2"/>
  <c r="N4041" i="2"/>
  <c r="N3570" i="2"/>
  <c r="N2487" i="2"/>
  <c r="N3214" i="2"/>
  <c r="N1363" i="2"/>
  <c r="N938" i="2"/>
  <c r="N4946" i="2"/>
  <c r="N1895" i="2"/>
  <c r="N3435" i="2"/>
  <c r="N3259" i="2"/>
  <c r="N87" i="2"/>
  <c r="N2573" i="2"/>
  <c r="N1362" i="2"/>
  <c r="N2486" i="2"/>
  <c r="N3083" i="2"/>
  <c r="N2670" i="2"/>
  <c r="N4315" i="2"/>
  <c r="N4434" i="2"/>
  <c r="N4759" i="2"/>
  <c r="N2873" i="2"/>
  <c r="N3481" i="2"/>
  <c r="N1604" i="2"/>
  <c r="N2943" i="2"/>
  <c r="N3480" i="2"/>
  <c r="N4847" i="2"/>
  <c r="N4573" i="2"/>
  <c r="N4723" i="2"/>
  <c r="N490" i="2"/>
  <c r="N5161" i="2"/>
  <c r="N774" i="2"/>
  <c r="N2871" i="2"/>
  <c r="N591" i="2"/>
  <c r="N935" i="2"/>
  <c r="N934" i="2"/>
  <c r="N933" i="2"/>
  <c r="N3418" i="2"/>
  <c r="N4362" i="2"/>
  <c r="N1603" i="2"/>
  <c r="N5126" i="2"/>
  <c r="N932" i="2"/>
  <c r="N2108" i="2"/>
  <c r="N2942" i="2"/>
  <c r="N2870" i="2"/>
  <c r="N1600" i="2"/>
  <c r="N5120" i="2"/>
  <c r="N5124" i="2"/>
  <c r="N1598" i="2"/>
  <c r="N4837" i="2"/>
  <c r="N1358" i="2"/>
  <c r="N2107" i="2"/>
  <c r="N1890" i="2"/>
  <c r="N429" i="2"/>
  <c r="N1597" i="2"/>
  <c r="N1357" i="2"/>
  <c r="N2106" i="2"/>
  <c r="N1596" i="2"/>
  <c r="N5044" i="2"/>
  <c r="N3258" i="2"/>
  <c r="N1116" i="2"/>
  <c r="N1595" i="2"/>
  <c r="N1889" i="2"/>
  <c r="N1355" i="2"/>
  <c r="N1353" i="2"/>
  <c r="N1351" i="2"/>
  <c r="N161" i="2"/>
  <c r="N1349" i="2"/>
  <c r="N1347" i="2"/>
  <c r="N1592" i="2"/>
  <c r="N1590" i="2"/>
  <c r="N2104" i="2"/>
  <c r="N64" i="2"/>
  <c r="N5016" i="2"/>
  <c r="N4367" i="2"/>
  <c r="N3638" i="2"/>
  <c r="N3637" i="2"/>
  <c r="N1589" i="2"/>
  <c r="N3725" i="2"/>
  <c r="N3805" i="2"/>
  <c r="N316" i="2"/>
  <c r="N2435" i="2"/>
  <c r="N3604" i="2"/>
  <c r="N1114" i="2"/>
  <c r="N4780" i="2"/>
  <c r="N1888" i="2"/>
  <c r="N4686" i="2"/>
  <c r="N4639" i="2"/>
  <c r="N5027" i="2"/>
  <c r="N4095" i="2"/>
  <c r="N4433" i="2"/>
  <c r="N5034" i="2"/>
  <c r="N3166" i="2"/>
  <c r="N4133" i="2"/>
  <c r="N4927" i="2"/>
  <c r="N1345" i="2"/>
  <c r="N1344" i="2"/>
  <c r="N1113" i="2"/>
  <c r="N1112" i="2"/>
  <c r="N928" i="2"/>
  <c r="N4600" i="2"/>
  <c r="N2869" i="2"/>
  <c r="N3935" i="2"/>
  <c r="N1111" i="2"/>
  <c r="N3256" i="2"/>
  <c r="N267" i="2"/>
  <c r="N4997" i="2"/>
  <c r="N443" i="2"/>
  <c r="N5204" i="2"/>
  <c r="N5029" i="2"/>
  <c r="N5060" i="2"/>
  <c r="N468" i="2"/>
  <c r="N1588" i="2"/>
  <c r="N4168" i="2"/>
  <c r="N4940" i="2"/>
  <c r="N4606" i="2"/>
  <c r="N3602" i="2"/>
  <c r="N4268" i="2"/>
  <c r="N25" i="2"/>
  <c r="N925" i="2"/>
  <c r="N3478" i="2"/>
  <c r="N5157" i="2"/>
  <c r="N1587" i="2"/>
  <c r="N2763" i="2"/>
  <c r="N773" i="2"/>
  <c r="N924" i="2"/>
  <c r="N2667" i="2"/>
  <c r="N5054" i="2"/>
  <c r="N3678" i="2"/>
  <c r="N4368" i="2"/>
  <c r="N514" i="2"/>
  <c r="N1887" i="2"/>
  <c r="N4749" i="2"/>
  <c r="N3347" i="2"/>
  <c r="N4459" i="2"/>
  <c r="N2570" i="2"/>
  <c r="N1339" i="2"/>
  <c r="N3759" i="2"/>
  <c r="N1108" i="2"/>
  <c r="N3677" i="2"/>
  <c r="N1337" i="2"/>
  <c r="N86" i="2"/>
  <c r="N345" i="2"/>
  <c r="N1336" i="2"/>
  <c r="N5105" i="2"/>
  <c r="N4685" i="2"/>
  <c r="N2568" i="2"/>
  <c r="N1335" i="2"/>
  <c r="N686" i="2"/>
  <c r="N772" i="2"/>
  <c r="N2353" i="2"/>
  <c r="N2665" i="2"/>
  <c r="N1107" i="2"/>
  <c r="N552" i="2"/>
  <c r="N3723" i="2"/>
  <c r="N3133" i="2"/>
  <c r="N3782" i="2"/>
  <c r="N4871" i="2"/>
  <c r="N4790" i="2"/>
  <c r="N209" i="2"/>
  <c r="N3417" i="2"/>
  <c r="N1584" i="2"/>
  <c r="N1583" i="2"/>
  <c r="N3301" i="2"/>
  <c r="N4692" i="2"/>
  <c r="N2308" i="2"/>
  <c r="N922" i="2"/>
  <c r="N3346" i="2"/>
  <c r="N276" i="2"/>
  <c r="N2101" i="2"/>
  <c r="N3088" i="2"/>
  <c r="N2759" i="2"/>
  <c r="N1106" i="2"/>
  <c r="N1581" i="2"/>
  <c r="N4024" i="2"/>
  <c r="N3254" i="2"/>
  <c r="N4996" i="2"/>
  <c r="N3213" i="2"/>
  <c r="N440" i="2"/>
  <c r="N5165" i="2"/>
  <c r="N2483" i="2"/>
  <c r="N920" i="2"/>
  <c r="N2566" i="2"/>
  <c r="N113" i="2"/>
  <c r="N3720" i="2"/>
  <c r="N2865" i="2"/>
  <c r="N4192" i="2"/>
  <c r="N3162" i="2"/>
  <c r="N3963" i="2"/>
  <c r="N3994" i="2"/>
  <c r="N4432" i="2"/>
  <c r="N685" i="2"/>
  <c r="N4776" i="2"/>
  <c r="N3070" i="2"/>
  <c r="N4122" i="2"/>
  <c r="N395" i="2"/>
  <c r="N3601" i="2"/>
  <c r="N771" i="2"/>
  <c r="N2941" i="2"/>
  <c r="N3636" i="2"/>
  <c r="N919" i="2"/>
  <c r="N1334" i="2"/>
  <c r="N1333" i="2"/>
  <c r="N2431" i="2"/>
  <c r="N3212" i="2"/>
  <c r="N2564" i="2"/>
  <c r="N183" i="2"/>
  <c r="N4678" i="2"/>
  <c r="N770" i="2"/>
  <c r="N769" i="2"/>
  <c r="N588" i="2"/>
  <c r="N2758" i="2"/>
  <c r="N2397" i="2"/>
  <c r="N4287" i="2"/>
  <c r="N767" i="2"/>
  <c r="N1329" i="2"/>
  <c r="N1884" i="2"/>
  <c r="N1883" i="2"/>
  <c r="N386" i="2"/>
  <c r="N2864" i="2"/>
  <c r="N2991" i="2"/>
  <c r="N4061" i="2"/>
  <c r="N3718" i="2"/>
  <c r="N3025" i="2"/>
  <c r="N1328" i="2"/>
  <c r="N4191" i="2"/>
  <c r="N4404" i="2"/>
  <c r="N1327" i="2"/>
  <c r="N2276" i="2"/>
  <c r="N1576" i="2"/>
  <c r="N2430" i="2"/>
  <c r="N2396" i="2"/>
  <c r="N4267" i="2"/>
  <c r="N5129" i="2"/>
  <c r="N2429" i="2"/>
  <c r="N5130" i="2"/>
  <c r="N513" i="2"/>
  <c r="N4889" i="2"/>
  <c r="N3118" i="2"/>
  <c r="N1105" i="2"/>
  <c r="N2307" i="2"/>
  <c r="N915" i="2"/>
  <c r="N2756" i="2"/>
  <c r="N766" i="2"/>
  <c r="N1326" i="2"/>
  <c r="N1881" i="2"/>
  <c r="N126" i="2"/>
  <c r="N3210" i="2"/>
  <c r="N913" i="2"/>
  <c r="N3830" i="2"/>
  <c r="N3634" i="2"/>
  <c r="N60" i="2"/>
  <c r="N3300" i="2"/>
  <c r="N1324" i="2"/>
  <c r="N1880" i="2"/>
  <c r="N1574" i="2"/>
  <c r="N1323" i="2"/>
  <c r="N1322" i="2"/>
  <c r="N3252" i="2"/>
  <c r="N4701" i="2"/>
  <c r="N2659" i="2"/>
  <c r="N4637" i="2"/>
  <c r="N4958" i="2"/>
  <c r="N2480" i="2"/>
  <c r="N1572" i="2"/>
  <c r="N3251" i="2"/>
  <c r="N4403" i="2"/>
  <c r="N4963" i="2"/>
  <c r="N2560" i="2"/>
  <c r="N1571" i="2"/>
  <c r="N4481" i="2"/>
  <c r="N910" i="2"/>
  <c r="N270" i="2"/>
  <c r="N4076" i="2"/>
  <c r="N4111" i="2"/>
  <c r="N909" i="2"/>
  <c r="N684" i="2"/>
  <c r="N3389" i="2"/>
  <c r="N683" i="2"/>
  <c r="N3633" i="2"/>
  <c r="N765" i="2"/>
  <c r="N1104" i="2"/>
  <c r="N2428" i="2"/>
  <c r="N4811" i="2"/>
  <c r="N321" i="2"/>
  <c r="N4132" i="2"/>
  <c r="N5181" i="2"/>
  <c r="N2478" i="2"/>
  <c r="N905" i="2"/>
  <c r="N3546" i="2"/>
  <c r="N5036" i="2"/>
  <c r="N4544" i="2"/>
  <c r="N3599" i="2"/>
  <c r="N4617" i="2"/>
  <c r="N764" i="2"/>
  <c r="N1103" i="2"/>
  <c r="N4938" i="2"/>
  <c r="N4627" i="2"/>
  <c r="N5114" i="2"/>
  <c r="N2558" i="2"/>
  <c r="N1102" i="2"/>
  <c r="N3161" i="2"/>
  <c r="N1569" i="2"/>
  <c r="N5202" i="2"/>
  <c r="N2097" i="2"/>
  <c r="N3032" i="2"/>
  <c r="N3066" i="2"/>
  <c r="N1879" i="2"/>
  <c r="N1568" i="2"/>
  <c r="N1877" i="2"/>
  <c r="N3345" i="2"/>
  <c r="N5006" i="2"/>
  <c r="N1875" i="2"/>
  <c r="N3344" i="2"/>
  <c r="N3758" i="2"/>
  <c r="N533" i="2"/>
  <c r="N2096" i="2"/>
  <c r="N3903" i="2"/>
  <c r="N2337" i="2"/>
  <c r="N3132" i="2"/>
  <c r="N2095" i="2"/>
  <c r="N5057" i="2"/>
  <c r="N5185" i="2"/>
  <c r="N1317" i="2"/>
  <c r="N2755" i="2"/>
  <c r="N2655" i="2"/>
  <c r="N1315" i="2"/>
  <c r="N4038" i="2"/>
  <c r="N3388" i="2"/>
  <c r="N4060" i="2"/>
  <c r="N2094" i="2"/>
  <c r="N1872" i="2"/>
  <c r="N3757" i="2"/>
  <c r="N4862" i="2"/>
  <c r="N680" i="2"/>
  <c r="N3716" i="2"/>
  <c r="N2395" i="2"/>
  <c r="N306" i="2"/>
  <c r="N483" i="2"/>
  <c r="N3631" i="2"/>
  <c r="N5086" i="2"/>
  <c r="N4120" i="2"/>
  <c r="N3993" i="2"/>
  <c r="N43" i="2"/>
  <c r="N4572" i="2"/>
  <c r="N4430" i="2"/>
  <c r="N1871" i="2"/>
  <c r="N404" i="2"/>
  <c r="N3082" i="2"/>
  <c r="N4952" i="2"/>
  <c r="N3552" i="2"/>
  <c r="N1101" i="2"/>
  <c r="N1870" i="2"/>
  <c r="N364" i="2"/>
  <c r="N4187" i="2"/>
  <c r="N4967" i="2"/>
  <c r="N3159" i="2"/>
  <c r="N2394" i="2"/>
  <c r="N2557" i="2"/>
  <c r="N2427" i="2"/>
  <c r="N678" i="2"/>
  <c r="N901" i="2"/>
  <c r="N4236" i="2"/>
  <c r="N4480" i="2"/>
  <c r="N3630" i="2"/>
  <c r="N323" i="2"/>
  <c r="N4881" i="2"/>
  <c r="N2393" i="2"/>
  <c r="N3343" i="2"/>
  <c r="N2654" i="2"/>
  <c r="N1562" i="2"/>
  <c r="N3962" i="2"/>
  <c r="N2862" i="2"/>
  <c r="N4807" i="2"/>
  <c r="N3448" i="2"/>
  <c r="N1311" i="2"/>
  <c r="N2089" i="2"/>
  <c r="N3386" i="2"/>
  <c r="N4653" i="2"/>
  <c r="N4022" i="2"/>
  <c r="N2861" i="2"/>
  <c r="N182" i="2"/>
  <c r="N3298" i="2"/>
  <c r="N3850" i="2"/>
  <c r="N3628" i="2"/>
  <c r="N350" i="2"/>
  <c r="N3207" i="2"/>
  <c r="N1098" i="2"/>
  <c r="N1561" i="2"/>
  <c r="N3674" i="2"/>
  <c r="N2304" i="2"/>
  <c r="N4071" i="2"/>
  <c r="N1560" i="2"/>
  <c r="N67" i="2"/>
  <c r="N2990" i="2"/>
  <c r="N2859" i="2"/>
  <c r="N437" i="2"/>
  <c r="N512" i="2"/>
  <c r="N2556" i="2"/>
  <c r="N2345" i="2"/>
  <c r="N3545" i="2"/>
  <c r="N5164" i="2"/>
  <c r="N3250" i="2"/>
  <c r="N2426" i="2"/>
  <c r="N482" i="2"/>
  <c r="N99" i="2"/>
  <c r="N675" i="2"/>
  <c r="N4359" i="2"/>
  <c r="N622" i="2"/>
  <c r="N4119" i="2"/>
  <c r="N621" i="2"/>
  <c r="N436" i="2"/>
  <c r="N2555" i="2"/>
  <c r="N5098" i="2"/>
  <c r="N2288" i="2"/>
  <c r="N3249" i="2"/>
  <c r="N1097" i="2"/>
  <c r="N2423" i="2"/>
  <c r="N1308" i="2"/>
  <c r="N5042" i="2"/>
  <c r="N438" i="2"/>
  <c r="N2554" i="2"/>
  <c r="N3673" i="2"/>
  <c r="N3058" i="2"/>
  <c r="N2477" i="2"/>
  <c r="N157" i="2"/>
  <c r="N2086" i="2"/>
  <c r="N3462" i="2"/>
  <c r="N1307" i="2"/>
  <c r="N1557" i="2"/>
  <c r="N2085" i="2"/>
  <c r="N1094" i="2"/>
  <c r="N1306" i="2"/>
  <c r="N2476" i="2"/>
  <c r="N3247" i="2"/>
  <c r="N1305" i="2"/>
  <c r="N1556" i="2"/>
  <c r="N3246" i="2"/>
  <c r="N3204" i="2"/>
  <c r="N674" i="2"/>
  <c r="N307" i="2"/>
  <c r="N4243" i="2"/>
  <c r="N4744" i="2"/>
  <c r="N1303" i="2"/>
  <c r="N2858" i="2"/>
  <c r="N1866" i="2"/>
  <c r="N2084" i="2"/>
  <c r="N138" i="2"/>
  <c r="N3471" i="2"/>
  <c r="N3470" i="2"/>
  <c r="N4217" i="2"/>
  <c r="N4981" i="2"/>
  <c r="N899" i="2"/>
  <c r="N758" i="2"/>
  <c r="N232" i="2"/>
  <c r="N586" i="2"/>
  <c r="N4521" i="2"/>
  <c r="N137" i="2"/>
  <c r="N3100" i="2"/>
  <c r="N3131" i="2"/>
  <c r="N3878" i="2"/>
  <c r="N620" i="2"/>
  <c r="N2332" i="2"/>
  <c r="N2273" i="2"/>
  <c r="N3075" i="2"/>
  <c r="N4644" i="2"/>
  <c r="N2369" i="2"/>
  <c r="N756" i="2"/>
  <c r="N3877" i="2"/>
  <c r="N1301" i="2"/>
  <c r="N585" i="2"/>
  <c r="N3158" i="2"/>
  <c r="N2421" i="2"/>
  <c r="N2475" i="2"/>
  <c r="N1092" i="2"/>
  <c r="N261" i="2"/>
  <c r="N5056" i="2"/>
  <c r="N1091" i="2"/>
  <c r="N1298" i="2"/>
  <c r="N5068" i="2"/>
  <c r="N1862" i="2"/>
  <c r="N4767" i="2"/>
  <c r="N4712" i="2"/>
  <c r="N3065" i="2"/>
  <c r="N619" i="2"/>
  <c r="N898" i="2"/>
  <c r="N1295" i="2"/>
  <c r="N1860" i="2"/>
  <c r="N2937" i="2"/>
  <c r="N897" i="2"/>
  <c r="N4059" i="2"/>
  <c r="N3961" i="2"/>
  <c r="N2936" i="2"/>
  <c r="N1553" i="2"/>
  <c r="N5172" i="2"/>
  <c r="N5100" i="2"/>
  <c r="N3714" i="2"/>
  <c r="N3902" i="2"/>
  <c r="N3296" i="2"/>
  <c r="N1292" i="2"/>
  <c r="N1552" i="2"/>
  <c r="N111" i="2"/>
  <c r="N2083" i="2"/>
  <c r="N1858" i="2"/>
  <c r="N1088" i="2"/>
  <c r="N1086" i="2"/>
  <c r="N1084" i="2"/>
  <c r="N3295" i="2"/>
  <c r="N4497" i="2"/>
  <c r="N3959" i="2"/>
  <c r="N3203" i="2"/>
  <c r="N3202" i="2"/>
  <c r="N1550" i="2"/>
  <c r="N3245" i="2"/>
  <c r="N4626" i="2"/>
  <c r="N1291" i="2"/>
  <c r="N85" i="2"/>
  <c r="N1549" i="2"/>
  <c r="N231" i="2"/>
  <c r="N4202" i="2"/>
  <c r="N3550" i="2"/>
  <c r="N894" i="2"/>
  <c r="N1290" i="2"/>
  <c r="N230" i="2"/>
  <c r="N4892" i="2"/>
  <c r="N20" i="2"/>
  <c r="N3779" i="2"/>
  <c r="N2650" i="2"/>
  <c r="N4529" i="2"/>
  <c r="N3627" i="2"/>
  <c r="N3293" i="2"/>
  <c r="N3292" i="2"/>
  <c r="N3340" i="2"/>
  <c r="N315" i="2"/>
  <c r="N229" i="2"/>
  <c r="N618" i="2"/>
  <c r="N4739" i="2"/>
  <c r="N402" i="2"/>
  <c r="N1857" i="2"/>
  <c r="N2751" i="2"/>
  <c r="N2750" i="2"/>
  <c r="N2749" i="2"/>
  <c r="N4225" i="2"/>
  <c r="N2081" i="2"/>
  <c r="N2080" i="2"/>
  <c r="N2303" i="2"/>
  <c r="N4444" i="2"/>
  <c r="N4312" i="2"/>
  <c r="N4552" i="2"/>
  <c r="N420" i="2"/>
  <c r="N3090" i="2"/>
  <c r="N3458" i="2"/>
  <c r="N1544" i="2"/>
  <c r="N2472" i="2"/>
  <c r="N1083" i="2"/>
  <c r="N670" i="2"/>
  <c r="N3385" i="2"/>
  <c r="N3754" i="2"/>
  <c r="N4994" i="2"/>
  <c r="N2552" i="2"/>
  <c r="N669" i="2"/>
  <c r="N2748" i="2"/>
  <c r="N3625" i="2"/>
  <c r="N2856" i="2"/>
  <c r="N1082" i="2"/>
  <c r="N5085" i="2"/>
  <c r="N4311" i="2"/>
  <c r="N892" i="2"/>
  <c r="N4795" i="2"/>
  <c r="N1855" i="2"/>
  <c r="N4711" i="2"/>
  <c r="N72" i="2"/>
  <c r="N2078" i="2"/>
  <c r="N1287" i="2"/>
  <c r="N1285" i="2"/>
  <c r="N751" i="2"/>
  <c r="N312" i="2"/>
  <c r="N2355" i="2"/>
  <c r="N3930" i="2"/>
  <c r="N750" i="2"/>
  <c r="N2855" i="2"/>
  <c r="N1542" i="2"/>
  <c r="N2077" i="2"/>
  <c r="N2551" i="2"/>
  <c r="N3156" i="2"/>
  <c r="N4185" i="2"/>
  <c r="N4785" i="2"/>
  <c r="N3929" i="2"/>
  <c r="N3858" i="2"/>
  <c r="N749" i="2"/>
  <c r="N104" i="2"/>
  <c r="N4165" i="2"/>
  <c r="N2349" i="2"/>
  <c r="N5113" i="2"/>
  <c r="N1854" i="2"/>
  <c r="N3845" i="2"/>
  <c r="N583" i="2"/>
  <c r="N2934" i="2"/>
  <c r="N4081" i="2"/>
  <c r="N260" i="2"/>
  <c r="N3988" i="2"/>
  <c r="N2745" i="2"/>
  <c r="N1540" i="2"/>
  <c r="N2076" i="2"/>
  <c r="N2074" i="2"/>
  <c r="N2072" i="2"/>
  <c r="N890" i="2"/>
  <c r="N4216" i="2"/>
  <c r="N5005" i="2"/>
  <c r="N2550" i="2"/>
  <c r="N2988" i="2"/>
  <c r="N4658" i="2"/>
  <c r="N3803" i="2"/>
  <c r="N2986" i="2"/>
  <c r="N2071" i="2"/>
  <c r="N391" i="2"/>
  <c r="N2068" i="2"/>
  <c r="N2066" i="2"/>
  <c r="N1851" i="2"/>
  <c r="N2851" i="2"/>
  <c r="N2744" i="2"/>
  <c r="N4818" i="2"/>
  <c r="N1850" i="2"/>
  <c r="N384" i="2"/>
  <c r="N1538" i="2"/>
  <c r="N454" i="2"/>
  <c r="N227" i="2"/>
  <c r="N2933" i="2"/>
  <c r="N2932" i="2"/>
  <c r="N2064" i="2"/>
  <c r="N889" i="2"/>
  <c r="N375" i="2"/>
  <c r="N2348" i="2"/>
  <c r="N2984" i="2"/>
  <c r="N5038" i="2"/>
  <c r="N2062" i="2"/>
  <c r="N2931" i="2"/>
  <c r="N1283" i="2"/>
  <c r="N1534" i="2"/>
  <c r="N2742" i="2"/>
  <c r="N3290" i="2"/>
  <c r="N4571" i="2"/>
  <c r="N2284" i="2"/>
  <c r="N1533" i="2"/>
  <c r="N2983" i="2"/>
  <c r="N3537" i="2"/>
  <c r="N1532" i="2"/>
  <c r="N2060" i="2"/>
  <c r="O1607" i="2"/>
  <c r="O780" i="2"/>
  <c r="O941" i="2"/>
  <c r="O1121" i="2"/>
  <c r="O130" i="2"/>
  <c r="O2339" i="2"/>
  <c r="O3060" i="2"/>
  <c r="O3120" i="2"/>
  <c r="O4662" i="2"/>
  <c r="O4594" i="2"/>
  <c r="O2674" i="2"/>
  <c r="O1367" i="2"/>
  <c r="O4290" i="2"/>
  <c r="O4407" i="2"/>
  <c r="O592" i="2"/>
  <c r="O3135" i="2"/>
  <c r="O688" i="2"/>
  <c r="O777" i="2"/>
  <c r="O776" i="2"/>
  <c r="O3168" i="2"/>
  <c r="O3879" i="2"/>
  <c r="O1366" i="2"/>
  <c r="O4567" i="2"/>
  <c r="O4826" i="2"/>
  <c r="O775" i="2"/>
  <c r="O5077" i="2"/>
  <c r="O4332" i="2"/>
  <c r="O3681" i="2"/>
  <c r="O1606" i="2"/>
  <c r="O4929" i="2"/>
  <c r="O4750" i="2"/>
  <c r="O2945" i="2"/>
  <c r="O5179" i="2"/>
  <c r="O3260" i="2"/>
  <c r="O3392" i="2"/>
  <c r="O2111" i="2"/>
  <c r="O4506" i="2"/>
  <c r="O939" i="2"/>
  <c r="O3605" i="2"/>
  <c r="O1364" i="2"/>
  <c r="O2671" i="2"/>
  <c r="O4460" i="2"/>
  <c r="O1605" i="2"/>
  <c r="O2766" i="2"/>
  <c r="O3018" i="2"/>
  <c r="O1119" i="2"/>
  <c r="O4999" i="2"/>
  <c r="O3760" i="2"/>
  <c r="O1118" i="2"/>
  <c r="O3726" i="2"/>
  <c r="O4855" i="2"/>
  <c r="O2765" i="2"/>
  <c r="O1361" i="2"/>
  <c r="O288" i="2"/>
  <c r="O2944" i="2"/>
  <c r="O3391" i="2"/>
  <c r="O2872" i="2"/>
  <c r="O1894" i="2"/>
  <c r="O2110" i="2"/>
  <c r="O4040" i="2"/>
  <c r="O1117" i="2"/>
  <c r="O1360" i="2"/>
  <c r="O1359" i="2"/>
  <c r="O1893" i="2"/>
  <c r="O937" i="2"/>
  <c r="O936" i="2"/>
  <c r="O625" i="2"/>
  <c r="O5154" i="2"/>
  <c r="O129" i="2"/>
  <c r="O128" i="2"/>
  <c r="O127" i="2"/>
  <c r="O365" i="2"/>
  <c r="O1892" i="2"/>
  <c r="O5127" i="2"/>
  <c r="O1602" i="2"/>
  <c r="O2109" i="2"/>
  <c r="O1601" i="2"/>
  <c r="O5010" i="2"/>
  <c r="O1891" i="2"/>
  <c r="O5121" i="2"/>
  <c r="O5125" i="2"/>
  <c r="O1599" i="2"/>
  <c r="O4713" i="2"/>
  <c r="O3030" i="2"/>
  <c r="O4361" i="2"/>
  <c r="O4449" i="2"/>
  <c r="O3305" i="2"/>
  <c r="O3865" i="2"/>
  <c r="O4331" i="2"/>
  <c r="O3167" i="2"/>
  <c r="O444" i="2"/>
  <c r="O3869" i="2"/>
  <c r="O2105" i="2"/>
  <c r="O931" i="2"/>
  <c r="O3806" i="2"/>
  <c r="O1594" i="2"/>
  <c r="O1356" i="2"/>
  <c r="O1354" i="2"/>
  <c r="O1352" i="2"/>
  <c r="O162" i="2"/>
  <c r="O1350" i="2"/>
  <c r="O1348" i="2"/>
  <c r="O1593" i="2"/>
  <c r="O1591" i="2"/>
  <c r="O590" i="2"/>
  <c r="O1115" i="2"/>
  <c r="O2437" i="2"/>
  <c r="O2436" i="2"/>
  <c r="O3907" i="2"/>
  <c r="O2764" i="2"/>
  <c r="O3906" i="2"/>
  <c r="O160" i="2"/>
  <c r="O3680" i="2"/>
  <c r="O2103" i="2"/>
  <c r="O1346" i="2"/>
  <c r="O5009" i="2"/>
  <c r="O4896" i="2"/>
  <c r="O2669" i="2"/>
  <c r="O4193" i="2"/>
  <c r="O5039" i="2"/>
  <c r="O4289" i="2"/>
  <c r="O4098" i="2"/>
  <c r="O4673" i="2"/>
  <c r="O50" i="2"/>
  <c r="O930" i="2"/>
  <c r="O4845" i="2"/>
  <c r="O4301" i="2"/>
  <c r="O929" i="2"/>
  <c r="O4314" i="2"/>
  <c r="O4799" i="2"/>
  <c r="O2572" i="2"/>
  <c r="O3724" i="2"/>
  <c r="O3257" i="2"/>
  <c r="O2286" i="2"/>
  <c r="O3603" i="2"/>
  <c r="O3348" i="2"/>
  <c r="O4998" i="2"/>
  <c r="O2668" i="2"/>
  <c r="O417" i="2"/>
  <c r="O292" i="2"/>
  <c r="O2485" i="2"/>
  <c r="O1343" i="2"/>
  <c r="O2434" i="2"/>
  <c r="O3553" i="2"/>
  <c r="O4872" i="2"/>
  <c r="O1110" i="2"/>
  <c r="O927" i="2"/>
  <c r="O5115" i="2"/>
  <c r="O4405" i="2"/>
  <c r="O926" i="2"/>
  <c r="O3888" i="2"/>
  <c r="O4646" i="2"/>
  <c r="O3679" i="2"/>
  <c r="O3479" i="2"/>
  <c r="O1109" i="2"/>
  <c r="O4313" i="2"/>
  <c r="O1342" i="2"/>
  <c r="O3304" i="2"/>
  <c r="O687" i="2"/>
  <c r="O2762" i="2"/>
  <c r="O2761" i="2"/>
  <c r="O1341" i="2"/>
  <c r="O2433" i="2"/>
  <c r="O2321" i="2"/>
  <c r="O1340" i="2"/>
  <c r="O2571" i="2"/>
  <c r="O2666" i="2"/>
  <c r="O3303" i="2"/>
  <c r="O4911" i="2"/>
  <c r="O4288" i="2"/>
  <c r="O3165" i="2"/>
  <c r="O1338" i="2"/>
  <c r="O76" i="2"/>
  <c r="O3255" i="2"/>
  <c r="O2318" i="2"/>
  <c r="O2569" i="2"/>
  <c r="O3534" i="2"/>
  <c r="O2868" i="2"/>
  <c r="O3302" i="2"/>
  <c r="O3964" i="2"/>
  <c r="O2333" i="2"/>
  <c r="O10" i="2"/>
  <c r="O497" i="2"/>
  <c r="O4108" i="2"/>
  <c r="O4645" i="2"/>
  <c r="O3017" i="2"/>
  <c r="O589" i="2"/>
  <c r="O3676" i="2"/>
  <c r="O2102" i="2"/>
  <c r="O38" i="2"/>
  <c r="O2760" i="2"/>
  <c r="O1586" i="2"/>
  <c r="O4039" i="2"/>
  <c r="O3781" i="2"/>
  <c r="O1585" i="2"/>
  <c r="O3722" i="2"/>
  <c r="O2664" i="2"/>
  <c r="O2484" i="2"/>
  <c r="O1886" i="2"/>
  <c r="O923" i="2"/>
  <c r="O3390" i="2"/>
  <c r="O4206" i="2"/>
  <c r="O1582" i="2"/>
  <c r="O3477" i="2"/>
  <c r="O2567" i="2"/>
  <c r="O3721" i="2"/>
  <c r="O3476" i="2"/>
  <c r="O1580" i="2"/>
  <c r="O2867" i="2"/>
  <c r="O3905" i="2"/>
  <c r="O4167" i="2"/>
  <c r="O2866" i="2"/>
  <c r="O3" i="2"/>
  <c r="O921" i="2"/>
  <c r="O3164" i="2"/>
  <c r="O2341" i="2"/>
  <c r="O3163" i="2"/>
  <c r="O4166" i="2"/>
  <c r="O1885" i="2"/>
  <c r="O5132" i="2"/>
  <c r="O2432" i="2"/>
  <c r="O2992" i="2"/>
  <c r="O4854" i="2"/>
  <c r="O4603" i="2"/>
  <c r="O3871" i="2"/>
  <c r="O4279" i="2"/>
  <c r="O4516" i="2"/>
  <c r="O4269" i="2"/>
  <c r="O2565" i="2"/>
  <c r="O489" i="2"/>
  <c r="O1579" i="2"/>
  <c r="O2100" i="2"/>
  <c r="O2663" i="2"/>
  <c r="O4554" i="2"/>
  <c r="O918" i="2"/>
  <c r="O4638" i="2"/>
  <c r="O1332" i="2"/>
  <c r="O2662" i="2"/>
  <c r="O2661" i="2"/>
  <c r="O1578" i="2"/>
  <c r="O1331" i="2"/>
  <c r="O917" i="2"/>
  <c r="O4448" i="2"/>
  <c r="O768" i="2"/>
  <c r="O3719" i="2"/>
  <c r="O5175" i="2"/>
  <c r="O4844" i="2"/>
  <c r="O2482" i="2"/>
  <c r="O1330" i="2"/>
  <c r="O3841" i="2"/>
  <c r="O4023" i="2"/>
  <c r="O1882" i="2"/>
  <c r="O385" i="2"/>
  <c r="O2310" i="2"/>
  <c r="O2099" i="2"/>
  <c r="O1577" i="2"/>
  <c r="O624" i="2"/>
  <c r="O3119" i="2"/>
  <c r="O2563" i="2"/>
  <c r="O3717" i="2"/>
  <c r="O2757" i="2"/>
  <c r="O3819" i="2"/>
  <c r="O5019" i="2"/>
  <c r="O2562" i="2"/>
  <c r="O4190" i="2"/>
  <c r="O4070" i="2"/>
  <c r="O4825" i="2"/>
  <c r="O2481" i="2"/>
  <c r="O3035" i="2"/>
  <c r="O521" i="2"/>
  <c r="O4447" i="2"/>
  <c r="O3211" i="2"/>
  <c r="O2660" i="2"/>
  <c r="O916" i="2"/>
  <c r="O1575" i="2"/>
  <c r="O5092" i="2"/>
  <c r="O2271" i="2"/>
  <c r="O4240" i="2"/>
  <c r="O4205" i="2"/>
  <c r="O4189" i="2"/>
  <c r="O4218" i="2"/>
  <c r="O914" i="2"/>
  <c r="O4188" i="2"/>
  <c r="O3635" i="2"/>
  <c r="O2327" i="2"/>
  <c r="O3934" i="2"/>
  <c r="O1325" i="2"/>
  <c r="O3569" i="2"/>
  <c r="O3253" i="2"/>
  <c r="O2098" i="2"/>
  <c r="O912" i="2"/>
  <c r="O4330" i="2"/>
  <c r="O4553" i="2"/>
  <c r="O4813" i="2"/>
  <c r="O4745" i="2"/>
  <c r="O2561" i="2"/>
  <c r="O1573" i="2"/>
  <c r="O2658" i="2"/>
  <c r="O911" i="2"/>
  <c r="O4397" i="2"/>
  <c r="O3780" i="2"/>
  <c r="O450" i="2"/>
  <c r="O4329" i="2"/>
  <c r="O2657" i="2"/>
  <c r="O5064" i="2"/>
  <c r="O5050" i="2"/>
  <c r="O2320" i="2"/>
  <c r="O3904" i="2"/>
  <c r="O4104" i="2"/>
  <c r="O3299" i="2"/>
  <c r="O1321" i="2"/>
  <c r="O908" i="2"/>
  <c r="O3600" i="2"/>
  <c r="O907" i="2"/>
  <c r="O2656" i="2"/>
  <c r="O4722" i="2"/>
  <c r="O906" i="2"/>
  <c r="O5003" i="2"/>
  <c r="O2479" i="2"/>
  <c r="O4731" i="2"/>
  <c r="O682" i="2"/>
  <c r="O125" i="2"/>
  <c r="O681" i="2"/>
  <c r="O4431" i="2"/>
  <c r="O904" i="2"/>
  <c r="O59" i="2"/>
  <c r="O2373" i="2"/>
  <c r="O3632" i="2"/>
  <c r="O623" i="2"/>
  <c r="O5144" i="2"/>
  <c r="O3209" i="2"/>
  <c r="O2940" i="2"/>
  <c r="O2559" i="2"/>
  <c r="O4204" i="2"/>
  <c r="O3933" i="2"/>
  <c r="O1570" i="2"/>
  <c r="O3160" i="2"/>
  <c r="O3071" i="2"/>
  <c r="O903" i="2"/>
  <c r="O3842" i="2"/>
  <c r="O5008" i="2"/>
  <c r="O1878" i="2"/>
  <c r="O1320" i="2"/>
  <c r="O5007" i="2"/>
  <c r="O1876" i="2"/>
  <c r="O534" i="2"/>
  <c r="O2306" i="2"/>
  <c r="O2305" i="2"/>
  <c r="O1874" i="2"/>
  <c r="O2863" i="2"/>
  <c r="O3053" i="2"/>
  <c r="O4348" i="2"/>
  <c r="O4203" i="2"/>
  <c r="O902" i="2"/>
  <c r="O4446" i="2"/>
  <c r="O1319" i="2"/>
  <c r="O1318" i="2"/>
  <c r="O4458" i="2"/>
  <c r="O1316" i="2"/>
  <c r="O208" i="2"/>
  <c r="O1314" i="2"/>
  <c r="O3475" i="2"/>
  <c r="O234" i="2"/>
  <c r="O1567" i="2"/>
  <c r="O1873" i="2"/>
  <c r="O1566" i="2"/>
  <c r="O2093" i="2"/>
  <c r="O2372" i="2"/>
  <c r="O1565" i="2"/>
  <c r="O2092" i="2"/>
  <c r="O3870" i="2"/>
  <c r="O763" i="2"/>
  <c r="O2939" i="2"/>
  <c r="O4121" i="2"/>
  <c r="O4097" i="2"/>
  <c r="O679" i="2"/>
  <c r="O3208" i="2"/>
  <c r="O8" i="2"/>
  <c r="O1313" i="2"/>
  <c r="O4708" i="2"/>
  <c r="O2091" i="2"/>
  <c r="O3043" i="2"/>
  <c r="O413" i="2"/>
  <c r="O4819" i="2"/>
  <c r="O1564" i="2"/>
  <c r="O762" i="2"/>
  <c r="O159" i="2"/>
  <c r="O1100" i="2"/>
  <c r="O3063" i="2"/>
  <c r="O3675" i="2"/>
  <c r="O761" i="2"/>
  <c r="O587" i="2"/>
  <c r="O2277" i="2"/>
  <c r="O84" i="2"/>
  <c r="O1312" i="2"/>
  <c r="O2371" i="2"/>
  <c r="O439" i="2"/>
  <c r="O1563" i="2"/>
  <c r="O4922" i="2"/>
  <c r="O2754" i="2"/>
  <c r="O4957" i="2"/>
  <c r="O158" i="2"/>
  <c r="O4596" i="2"/>
  <c r="O12" i="2"/>
  <c r="O2347" i="2"/>
  <c r="O2090" i="2"/>
  <c r="O3848" i="2"/>
  <c r="O3551" i="2"/>
  <c r="O3474" i="2"/>
  <c r="O1869" i="2"/>
  <c r="O3387" i="2"/>
  <c r="O1099" i="2"/>
  <c r="O677" i="2"/>
  <c r="O2653" i="2"/>
  <c r="O3629" i="2"/>
  <c r="O4932" i="2"/>
  <c r="O1868" i="2"/>
  <c r="O4691" i="2"/>
  <c r="O3992" i="2"/>
  <c r="O2860" i="2"/>
  <c r="O4037" i="2"/>
  <c r="O4566" i="2"/>
  <c r="O1310" i="2"/>
  <c r="O1309" i="2"/>
  <c r="O3756" i="2"/>
  <c r="O3473" i="2"/>
  <c r="O4" i="2"/>
  <c r="O2088" i="2"/>
  <c r="O1559" i="2"/>
  <c r="O4823" i="2"/>
  <c r="O416" i="2"/>
  <c r="O112" i="2"/>
  <c r="O3887" i="2"/>
  <c r="O3715" i="2"/>
  <c r="O5207" i="2"/>
  <c r="O4530" i="2"/>
  <c r="O4853" i="2"/>
  <c r="O2392" i="2"/>
  <c r="O676" i="2"/>
  <c r="O4234" i="2"/>
  <c r="O2425" i="2"/>
  <c r="O474" i="2"/>
  <c r="O3105" i="2"/>
  <c r="O2351" i="2"/>
  <c r="O3104" i="2"/>
  <c r="O760" i="2"/>
  <c r="O3206" i="2"/>
  <c r="O2424" i="2"/>
  <c r="O4328" i="2"/>
  <c r="O1558" i="2"/>
  <c r="O900" i="2"/>
  <c r="O4327" i="2"/>
  <c r="O2938" i="2"/>
  <c r="O4902" i="2"/>
  <c r="O4021" i="2"/>
  <c r="O3248" i="2"/>
  <c r="O4888" i="2"/>
  <c r="O3205" i="2"/>
  <c r="O1096" i="2"/>
  <c r="O2087" i="2"/>
  <c r="O4901" i="2"/>
  <c r="O3991" i="2"/>
  <c r="O3755" i="2"/>
  <c r="O207" i="2"/>
  <c r="O1095" i="2"/>
  <c r="O3472" i="2"/>
  <c r="O4945" i="2"/>
  <c r="O4186" i="2"/>
  <c r="O4445" i="2"/>
  <c r="O1867" i="2"/>
  <c r="O2391" i="2"/>
  <c r="O1304" i="2"/>
  <c r="O3297" i="2"/>
  <c r="O1093" i="2"/>
  <c r="O3052" i="2"/>
  <c r="O446" i="2"/>
  <c r="O2553" i="2"/>
  <c r="O2753" i="2"/>
  <c r="O4391" i="2"/>
  <c r="O1865" i="2"/>
  <c r="O4020" i="2"/>
  <c r="O759" i="2"/>
  <c r="O4514" i="2"/>
  <c r="O1864" i="2"/>
  <c r="O1863" i="2"/>
  <c r="O233" i="2"/>
  <c r="O3990" i="2"/>
  <c r="O2422" i="2"/>
  <c r="O4887" i="2"/>
  <c r="O673" i="2"/>
  <c r="O2370" i="2"/>
  <c r="O4286" i="2"/>
  <c r="O757" i="2"/>
  <c r="O672" i="2"/>
  <c r="O3117" i="2"/>
  <c r="O1302" i="2"/>
  <c r="O4380" i="2"/>
  <c r="O568" i="2"/>
  <c r="O396" i="2"/>
  <c r="O3046" i="2"/>
  <c r="O4740" i="2"/>
  <c r="O755" i="2"/>
  <c r="O2652" i="2"/>
  <c r="O754" i="2"/>
  <c r="O1300" i="2"/>
  <c r="O753" i="2"/>
  <c r="O1299" i="2"/>
  <c r="O584" i="2"/>
  <c r="O2" i="2"/>
  <c r="O71" i="2"/>
  <c r="O4852" i="2"/>
  <c r="O671" i="2"/>
  <c r="O1297" i="2"/>
  <c r="O1555" i="2"/>
  <c r="O4264" i="2"/>
  <c r="O1296" i="2"/>
  <c r="O1861" i="2"/>
  <c r="O2857" i="2"/>
  <c r="O4843" i="2"/>
  <c r="O1090" i="2"/>
  <c r="O1294" i="2"/>
  <c r="O4103" i="2"/>
  <c r="O1554" i="2"/>
  <c r="O1859" i="2"/>
  <c r="O2313" i="2"/>
  <c r="O427" i="2"/>
  <c r="O3342" i="2"/>
  <c r="O1293" i="2"/>
  <c r="O5033" i="2"/>
  <c r="O3960" i="2"/>
  <c r="O3341" i="2"/>
  <c r="O2651" i="2"/>
  <c r="O4809" i="2"/>
  <c r="O3932" i="2"/>
  <c r="O2474" i="2"/>
  <c r="O3062" i="2"/>
  <c r="O752" i="2"/>
  <c r="O1089" i="2"/>
  <c r="O1087" i="2"/>
  <c r="O1085" i="2"/>
  <c r="O456" i="2"/>
  <c r="O3820" i="2"/>
  <c r="O3598" i="2"/>
  <c r="O4995" i="2"/>
  <c r="O3672" i="2"/>
  <c r="O1551" i="2"/>
  <c r="O896" i="2"/>
  <c r="O3835" i="2"/>
  <c r="O4543" i="2"/>
  <c r="O3886" i="2"/>
  <c r="O4131" i="2"/>
  <c r="O3469" i="2"/>
  <c r="O2935" i="2"/>
  <c r="O3130" i="2"/>
  <c r="O895" i="2"/>
  <c r="O3201" i="2"/>
  <c r="O136" i="2"/>
  <c r="O4636" i="2"/>
  <c r="O2473" i="2"/>
  <c r="O3294" i="2"/>
  <c r="O1548" i="2"/>
  <c r="O4743" i="2"/>
  <c r="O4085" i="2"/>
  <c r="O4786" i="2"/>
  <c r="O2752" i="2"/>
  <c r="O156" i="2"/>
  <c r="O2989" i="2"/>
  <c r="O330" i="2"/>
  <c r="O2330" i="2"/>
  <c r="O206" i="2"/>
  <c r="O155" i="2"/>
  <c r="O3339" i="2"/>
  <c r="O1547" i="2"/>
  <c r="O1546" i="2"/>
  <c r="O1545" i="2"/>
  <c r="O228" i="2"/>
  <c r="O2082" i="2"/>
  <c r="O4358" i="2"/>
  <c r="O2079" i="2"/>
  <c r="O3804" i="2"/>
  <c r="O4748" i="2"/>
  <c r="O3713" i="2"/>
  <c r="O1856" i="2"/>
  <c r="O1289" i="2"/>
  <c r="O278" i="2"/>
  <c r="O893" i="2"/>
  <c r="O110" i="2"/>
  <c r="O2649" i="2"/>
  <c r="O4834" i="2"/>
  <c r="O3626" i="2"/>
  <c r="O4899" i="2"/>
  <c r="O4417" i="2"/>
  <c r="O3671" i="2"/>
  <c r="O256" i="2"/>
  <c r="O617" i="2"/>
  <c r="O3778" i="2"/>
  <c r="O3200" i="2"/>
  <c r="O2747" i="2"/>
  <c r="O181" i="2"/>
  <c r="O4895" i="2"/>
  <c r="O3624" i="2"/>
  <c r="O4789" i="2"/>
  <c r="O2746" i="2"/>
  <c r="O77" i="2"/>
  <c r="O3931" i="2"/>
  <c r="O3597" i="2"/>
  <c r="O1288" i="2"/>
  <c r="O1286" i="2"/>
  <c r="O5166" i="2"/>
  <c r="O5199" i="2"/>
  <c r="O1081" i="2"/>
  <c r="O5163" i="2"/>
  <c r="O3989" i="2"/>
  <c r="O5065" i="2"/>
  <c r="O1543" i="2"/>
  <c r="O1541" i="2"/>
  <c r="O2854" i="2"/>
  <c r="O3157" i="2"/>
  <c r="O3958" i="2"/>
  <c r="O3338" i="2"/>
  <c r="O3116" i="2"/>
  <c r="O3291" i="2"/>
  <c r="O616" i="2"/>
  <c r="O5082" i="2"/>
  <c r="O4375" i="2"/>
  <c r="O4966" i="2"/>
  <c r="O4891" i="2"/>
  <c r="O4523" i="2"/>
  <c r="O2315" i="2"/>
  <c r="O2420" i="2"/>
  <c r="O1284" i="2"/>
  <c r="O1853" i="2"/>
  <c r="O748" i="2"/>
  <c r="O891" i="2"/>
  <c r="O511" i="2"/>
  <c r="O2853" i="2"/>
  <c r="O1852" i="2"/>
  <c r="O2075" i="2"/>
  <c r="O2073" i="2"/>
  <c r="O344" i="2"/>
  <c r="O3712" i="2"/>
  <c r="O4347" i="2"/>
  <c r="O205" i="2"/>
  <c r="O4228" i="2"/>
  <c r="O2987" i="2"/>
  <c r="O3468" i="2"/>
  <c r="O3467" i="2"/>
  <c r="O3466" i="2"/>
  <c r="O2070" i="2"/>
  <c r="O2069" i="2"/>
  <c r="O2067" i="2"/>
  <c r="O3465" i="2"/>
  <c r="O2852" i="2"/>
  <c r="O1539" i="2"/>
  <c r="O2743" i="2"/>
  <c r="O2419" i="2"/>
  <c r="O4224" i="2"/>
  <c r="O2065" i="2"/>
  <c r="O1537" i="2"/>
  <c r="O2312" i="2"/>
  <c r="O2985" i="2"/>
  <c r="O4725" i="2"/>
  <c r="O1849" i="2"/>
  <c r="O2063" i="2"/>
  <c r="O376" i="2"/>
  <c r="O374" i="2"/>
  <c r="O2648" i="2"/>
  <c r="O343" i="2"/>
  <c r="O1536" i="2"/>
  <c r="O329" i="2"/>
  <c r="O1535" i="2"/>
  <c r="O3777" i="2"/>
  <c r="O5063" i="2"/>
  <c r="O4251" i="2"/>
  <c r="O3337" i="2"/>
  <c r="O2741" i="2"/>
  <c r="O2061" i="2"/>
  <c r="O2314" i="2"/>
  <c r="O3244" i="2"/>
  <c r="O3802" i="2"/>
  <c r="O3243" i="2"/>
  <c r="O2850" i="2"/>
  <c r="I2398" i="2"/>
  <c r="N2398" i="2"/>
  <c r="I950" i="2"/>
  <c r="N950" i="2"/>
  <c r="I2442" i="2"/>
  <c r="N2442" i="2"/>
  <c r="I791" i="2"/>
  <c r="N791" i="2"/>
  <c r="I3106" i="2"/>
  <c r="N3106" i="2"/>
  <c r="I100" i="2"/>
  <c r="N100" i="2"/>
  <c r="I1127" i="2"/>
  <c r="N1127" i="2"/>
  <c r="I4618" i="2"/>
  <c r="N4618" i="2"/>
  <c r="I4112" i="2"/>
  <c r="N4112" i="2"/>
  <c r="I3855" i="2"/>
  <c r="N3855" i="2"/>
  <c r="I4610" i="2"/>
  <c r="N4610" i="2"/>
  <c r="I1126" i="2"/>
  <c r="N1126" i="2"/>
  <c r="I2441" i="2"/>
  <c r="N2441" i="2"/>
  <c r="I139" i="2"/>
  <c r="N139" i="2"/>
  <c r="I462" i="2"/>
  <c r="N462" i="2"/>
  <c r="I4124" i="2"/>
  <c r="N4124" i="2"/>
  <c r="I597" i="2"/>
  <c r="N597" i="2"/>
  <c r="I596" i="2"/>
  <c r="N596" i="2"/>
  <c r="I1125" i="2"/>
  <c r="N1125" i="2"/>
  <c r="I3307" i="2"/>
  <c r="N3307" i="2"/>
  <c r="I273" i="2"/>
  <c r="N273" i="2"/>
  <c r="I3169" i="2"/>
  <c r="N3169" i="2"/>
  <c r="I5134" i="2"/>
  <c r="N5134" i="2"/>
  <c r="I693" i="2"/>
  <c r="N693" i="2"/>
  <c r="I3139" i="2"/>
  <c r="N3139" i="2"/>
  <c r="I692" i="2"/>
  <c r="N692" i="2"/>
  <c r="I788" i="2"/>
  <c r="N788" i="2"/>
  <c r="I4915" i="2"/>
  <c r="N4915" i="2"/>
  <c r="I2374" i="2"/>
  <c r="N2374" i="2"/>
  <c r="I2575" i="2"/>
  <c r="N2575" i="2"/>
  <c r="I3607" i="2"/>
  <c r="N3607" i="2"/>
  <c r="I1609" i="2"/>
  <c r="N1609" i="2"/>
  <c r="I1124" i="2"/>
  <c r="N1124" i="2"/>
  <c r="I515" i="2"/>
  <c r="N515" i="2"/>
  <c r="I787" i="2"/>
  <c r="N787" i="2"/>
  <c r="I947" i="2"/>
  <c r="N947" i="2"/>
  <c r="I4418" i="2"/>
  <c r="N4418" i="2"/>
  <c r="I3064" i="2"/>
  <c r="N3064" i="2"/>
  <c r="I4693" i="2"/>
  <c r="N4693" i="2"/>
  <c r="I4975" i="2"/>
  <c r="N4975" i="2"/>
  <c r="I4663" i="2"/>
  <c r="N4663" i="2"/>
  <c r="I785" i="2"/>
  <c r="N785" i="2"/>
  <c r="I279" i="2"/>
  <c r="N279" i="2"/>
  <c r="I1123" i="2"/>
  <c r="N1123" i="2"/>
  <c r="I4882" i="2"/>
  <c r="N4882" i="2"/>
  <c r="I2438" i="2"/>
  <c r="N2438" i="2"/>
  <c r="I3306" i="2"/>
  <c r="N3306" i="2"/>
  <c r="I5176" i="2"/>
  <c r="N5176" i="2"/>
  <c r="I783" i="2"/>
  <c r="N783" i="2"/>
  <c r="I691" i="2"/>
  <c r="N691" i="2"/>
  <c r="I5201" i="2"/>
  <c r="N5201" i="2"/>
  <c r="I5080" i="2"/>
  <c r="N5080" i="2"/>
  <c r="I4408" i="2"/>
  <c r="N4408" i="2"/>
  <c r="I690" i="2"/>
  <c r="N690" i="2"/>
  <c r="I553" i="2"/>
  <c r="N553" i="2"/>
  <c r="I689" i="2"/>
  <c r="N689" i="2"/>
  <c r="I94" i="2"/>
  <c r="N94" i="2"/>
  <c r="I51" i="2"/>
  <c r="N51" i="2"/>
  <c r="I3851" i="2"/>
  <c r="N3851" i="2"/>
  <c r="I4152" i="2"/>
  <c r="N4152" i="2"/>
  <c r="I56" i="2"/>
  <c r="N56" i="2"/>
  <c r="I346" i="2"/>
  <c r="N346" i="2"/>
  <c r="I1122" i="2"/>
  <c r="N1122" i="2"/>
  <c r="I1607" i="2"/>
  <c r="N1607" i="2"/>
  <c r="I780" i="2"/>
  <c r="N780" i="2"/>
  <c r="I941" i="2"/>
  <c r="N941" i="2"/>
  <c r="I1121" i="2"/>
  <c r="N1121" i="2"/>
  <c r="I130" i="2"/>
  <c r="N130" i="2"/>
  <c r="I2339" i="2"/>
  <c r="N2339" i="2"/>
  <c r="I3060" i="2"/>
  <c r="N3060" i="2"/>
  <c r="I3120" i="2"/>
  <c r="N3120" i="2"/>
  <c r="I4662" i="2"/>
  <c r="N4662" i="2"/>
  <c r="I4594" i="2"/>
  <c r="N4594" i="2"/>
  <c r="I2674" i="2"/>
  <c r="N2674" i="2"/>
  <c r="I1367" i="2"/>
  <c r="N1367" i="2"/>
  <c r="I4290" i="2"/>
  <c r="N4290" i="2"/>
  <c r="I4407" i="2"/>
  <c r="N4407" i="2"/>
  <c r="I592" i="2"/>
  <c r="N592" i="2"/>
  <c r="I3135" i="2"/>
  <c r="N3135" i="2"/>
  <c r="I688" i="2"/>
  <c r="N688" i="2"/>
  <c r="I777" i="2"/>
  <c r="N777" i="2"/>
  <c r="I776" i="2"/>
  <c r="N776" i="2"/>
  <c r="I3168" i="2"/>
  <c r="N3168" i="2"/>
  <c r="I3879" i="2"/>
  <c r="N3879" i="2"/>
  <c r="I1366" i="2"/>
  <c r="N1366" i="2"/>
  <c r="I4567" i="2"/>
  <c r="N4567" i="2"/>
  <c r="I4826" i="2"/>
  <c r="N4826" i="2"/>
  <c r="I775" i="2"/>
  <c r="N775" i="2"/>
  <c r="I5077" i="2"/>
  <c r="N5077" i="2"/>
  <c r="I4332" i="2"/>
  <c r="N4332" i="2"/>
  <c r="I3681" i="2"/>
  <c r="N3681" i="2"/>
  <c r="I1606" i="2"/>
  <c r="N1606" i="2"/>
  <c r="I4929" i="2"/>
  <c r="N4929" i="2"/>
  <c r="I4750" i="2"/>
  <c r="N4750" i="2"/>
  <c r="I2945" i="2"/>
  <c r="N2945" i="2"/>
  <c r="I5179" i="2"/>
  <c r="N5179" i="2"/>
  <c r="I3260" i="2"/>
  <c r="N3260" i="2"/>
  <c r="I3392" i="2"/>
  <c r="N3392" i="2"/>
  <c r="I2111" i="2"/>
  <c r="N2111" i="2"/>
  <c r="I4506" i="2"/>
  <c r="N4506" i="2"/>
  <c r="I939" i="2"/>
  <c r="N939" i="2"/>
  <c r="I3605" i="2"/>
  <c r="N3605" i="2"/>
  <c r="I1364" i="2"/>
  <c r="N1364" i="2"/>
  <c r="I2671" i="2"/>
  <c r="N2671" i="2"/>
  <c r="I4460" i="2"/>
  <c r="N4460" i="2"/>
  <c r="I1605" i="2"/>
  <c r="N1605" i="2"/>
  <c r="I2766" i="2"/>
  <c r="N2766" i="2"/>
  <c r="I3018" i="2"/>
  <c r="N3018" i="2"/>
  <c r="I1119" i="2"/>
  <c r="N1119" i="2"/>
  <c r="I4999" i="2"/>
  <c r="N4999" i="2"/>
  <c r="I3760" i="2"/>
  <c r="N3760" i="2"/>
  <c r="I1118" i="2"/>
  <c r="N1118" i="2"/>
  <c r="I3726" i="2"/>
  <c r="N3726" i="2"/>
  <c r="I4855" i="2"/>
  <c r="N4855" i="2"/>
  <c r="I2765" i="2"/>
  <c r="N2765" i="2"/>
  <c r="I1361" i="2"/>
  <c r="N1361" i="2"/>
  <c r="I288" i="2"/>
  <c r="N288" i="2"/>
  <c r="I2944" i="2"/>
  <c r="N2944" i="2"/>
  <c r="I3391" i="2"/>
  <c r="N3391" i="2"/>
  <c r="I2872" i="2"/>
  <c r="N2872" i="2"/>
  <c r="I1894" i="2"/>
  <c r="N1894" i="2"/>
  <c r="I2110" i="2"/>
  <c r="N2110" i="2"/>
  <c r="I4040" i="2"/>
  <c r="N4040" i="2"/>
  <c r="I1117" i="2"/>
  <c r="N1117" i="2"/>
  <c r="I1360" i="2"/>
  <c r="N1360" i="2"/>
  <c r="I1359" i="2"/>
  <c r="N1359" i="2"/>
  <c r="I1893" i="2"/>
  <c r="N1893" i="2"/>
  <c r="I937" i="2"/>
  <c r="N937" i="2"/>
  <c r="I936" i="2"/>
  <c r="N936" i="2"/>
  <c r="I625" i="2"/>
  <c r="N625" i="2"/>
  <c r="I5154" i="2"/>
  <c r="N5154" i="2"/>
  <c r="I129" i="2"/>
  <c r="N129" i="2"/>
  <c r="I128" i="2"/>
  <c r="N128" i="2"/>
  <c r="I127" i="2"/>
  <c r="N127" i="2"/>
  <c r="I365" i="2"/>
  <c r="N365" i="2"/>
  <c r="I1892" i="2"/>
  <c r="N1892" i="2"/>
  <c r="I5127" i="2"/>
  <c r="N5127" i="2"/>
  <c r="I1602" i="2"/>
  <c r="N1602" i="2"/>
  <c r="I2109" i="2"/>
  <c r="N2109" i="2"/>
  <c r="I1601" i="2"/>
  <c r="N1601" i="2"/>
  <c r="I5010" i="2"/>
  <c r="N5010" i="2"/>
  <c r="I1891" i="2"/>
  <c r="N1891" i="2"/>
  <c r="I5121" i="2"/>
  <c r="N5121" i="2"/>
  <c r="I5125" i="2"/>
  <c r="N5125" i="2"/>
  <c r="I1599" i="2"/>
  <c r="N1599" i="2"/>
  <c r="I4713" i="2"/>
  <c r="N4713" i="2"/>
  <c r="I3030" i="2"/>
  <c r="N3030" i="2"/>
  <c r="I4361" i="2"/>
  <c r="N4361" i="2"/>
  <c r="I4449" i="2"/>
  <c r="N4449" i="2"/>
  <c r="I3305" i="2"/>
  <c r="N3305" i="2"/>
  <c r="I3865" i="2"/>
  <c r="N3865" i="2"/>
  <c r="I4331" i="2"/>
  <c r="N4331" i="2"/>
  <c r="I3167" i="2"/>
  <c r="N3167" i="2"/>
  <c r="I444" i="2"/>
  <c r="N444" i="2"/>
  <c r="I3869" i="2"/>
  <c r="N3869" i="2"/>
  <c r="I2105" i="2"/>
  <c r="N2105" i="2"/>
  <c r="I931" i="2"/>
  <c r="N931" i="2"/>
  <c r="I3806" i="2"/>
  <c r="N3806" i="2"/>
  <c r="I1594" i="2"/>
  <c r="N1594" i="2"/>
  <c r="I1356" i="2"/>
  <c r="N1356" i="2"/>
  <c r="I1354" i="2"/>
  <c r="N1354" i="2"/>
  <c r="I1352" i="2"/>
  <c r="N1352" i="2"/>
  <c r="I162" i="2"/>
  <c r="N162" i="2"/>
  <c r="I1350" i="2"/>
  <c r="N1350" i="2"/>
  <c r="I1348" i="2"/>
  <c r="N1348" i="2"/>
  <c r="I1593" i="2"/>
  <c r="N1593" i="2"/>
  <c r="I1591" i="2"/>
  <c r="N1591" i="2"/>
  <c r="I590" i="2"/>
  <c r="N590" i="2"/>
  <c r="I1115" i="2"/>
  <c r="N1115" i="2"/>
  <c r="I2437" i="2"/>
  <c r="N2437" i="2"/>
  <c r="I2436" i="2"/>
  <c r="N2436" i="2"/>
  <c r="I3907" i="2"/>
  <c r="N3907" i="2"/>
  <c r="I2764" i="2"/>
  <c r="N2764" i="2"/>
  <c r="I3906" i="2"/>
  <c r="N3906" i="2"/>
  <c r="I160" i="2"/>
  <c r="N160" i="2"/>
  <c r="I3680" i="2"/>
  <c r="N3680" i="2"/>
  <c r="I2103" i="2"/>
  <c r="N2103" i="2"/>
  <c r="I1346" i="2"/>
  <c r="N1346" i="2"/>
  <c r="I5009" i="2"/>
  <c r="N5009" i="2"/>
  <c r="I4896" i="2"/>
  <c r="N4896" i="2"/>
  <c r="I2669" i="2"/>
  <c r="N2669" i="2"/>
  <c r="I4193" i="2"/>
  <c r="N4193" i="2"/>
  <c r="I5039" i="2"/>
  <c r="N5039" i="2"/>
  <c r="I4289" i="2"/>
  <c r="N4289" i="2"/>
  <c r="I4098" i="2"/>
  <c r="N4098" i="2"/>
  <c r="I4673" i="2"/>
  <c r="N4673" i="2"/>
  <c r="I50" i="2"/>
  <c r="N50" i="2"/>
  <c r="I930" i="2"/>
  <c r="N930" i="2"/>
  <c r="I4845" i="2"/>
  <c r="N4845" i="2"/>
  <c r="I4301" i="2"/>
  <c r="N4301" i="2"/>
  <c r="I929" i="2"/>
  <c r="N929" i="2"/>
  <c r="I4314" i="2"/>
  <c r="N4314" i="2"/>
  <c r="I4799" i="2"/>
  <c r="N4799" i="2"/>
  <c r="I2572" i="2"/>
  <c r="N2572" i="2"/>
  <c r="I3724" i="2"/>
  <c r="N3724" i="2"/>
  <c r="I3257" i="2"/>
  <c r="N3257" i="2"/>
  <c r="I2286" i="2"/>
  <c r="N2286" i="2"/>
  <c r="I3603" i="2"/>
  <c r="N3603" i="2"/>
  <c r="I3348" i="2"/>
  <c r="N3348" i="2"/>
  <c r="I4998" i="2"/>
  <c r="N4998" i="2"/>
  <c r="I2668" i="2"/>
  <c r="N2668" i="2"/>
  <c r="I417" i="2"/>
  <c r="N417" i="2"/>
  <c r="I292" i="2"/>
  <c r="N292" i="2"/>
  <c r="I2485" i="2"/>
  <c r="N2485" i="2"/>
  <c r="I1343" i="2"/>
  <c r="N1343" i="2"/>
  <c r="I2434" i="2"/>
  <c r="N2434" i="2"/>
  <c r="N3553" i="2"/>
  <c r="N4872" i="2"/>
  <c r="N1110" i="2"/>
  <c r="N927" i="2"/>
  <c r="N5115" i="2"/>
  <c r="N4405" i="2"/>
  <c r="N926" i="2"/>
  <c r="N3888" i="2"/>
  <c r="N4646" i="2"/>
  <c r="N3679" i="2"/>
  <c r="N3479" i="2"/>
  <c r="N1109" i="2"/>
  <c r="N4313" i="2"/>
  <c r="N1342" i="2"/>
  <c r="N3304" i="2"/>
  <c r="N687" i="2"/>
  <c r="N2762" i="2"/>
  <c r="N2761" i="2"/>
  <c r="N1341" i="2"/>
  <c r="N2433" i="2"/>
  <c r="N2321" i="2"/>
  <c r="N1340" i="2"/>
  <c r="N2571" i="2"/>
  <c r="N2666" i="2"/>
  <c r="N3303" i="2"/>
  <c r="N4911" i="2"/>
  <c r="N4288" i="2"/>
  <c r="N3165" i="2"/>
  <c r="N1338" i="2"/>
  <c r="N76" i="2"/>
  <c r="N3255" i="2"/>
  <c r="N2318" i="2"/>
  <c r="N2569" i="2"/>
  <c r="N3534" i="2"/>
  <c r="N2868" i="2"/>
  <c r="N3302" i="2"/>
  <c r="N3964" i="2"/>
  <c r="N2333" i="2"/>
  <c r="N10" i="2"/>
  <c r="N497" i="2"/>
  <c r="N4108" i="2"/>
  <c r="N4645" i="2"/>
  <c r="N3017" i="2"/>
  <c r="N589" i="2"/>
  <c r="N3676" i="2"/>
  <c r="N2102" i="2"/>
  <c r="N38" i="2"/>
  <c r="N2760" i="2"/>
  <c r="N1586" i="2"/>
  <c r="N4039" i="2"/>
  <c r="N3781" i="2"/>
  <c r="N1585" i="2"/>
  <c r="N3722" i="2"/>
  <c r="N2664" i="2"/>
  <c r="N2484" i="2"/>
  <c r="N1886" i="2"/>
  <c r="N923" i="2"/>
  <c r="N3390" i="2"/>
  <c r="N4206" i="2"/>
  <c r="N1582" i="2"/>
  <c r="N3477" i="2"/>
  <c r="N2567" i="2"/>
  <c r="N3721" i="2"/>
  <c r="N3476" i="2"/>
  <c r="N1580" i="2"/>
  <c r="N2867" i="2"/>
  <c r="N3905" i="2"/>
  <c r="N4167" i="2"/>
  <c r="N2866" i="2"/>
  <c r="N3" i="2"/>
  <c r="N921" i="2"/>
  <c r="N3164" i="2"/>
  <c r="N2341" i="2"/>
  <c r="N3163" i="2"/>
  <c r="N4166" i="2"/>
  <c r="N1885" i="2"/>
  <c r="N5132" i="2"/>
  <c r="N2432" i="2"/>
  <c r="N2992" i="2"/>
  <c r="N4854" i="2"/>
  <c r="N4603" i="2"/>
  <c r="N3871" i="2"/>
  <c r="N4279" i="2"/>
  <c r="N4516" i="2"/>
  <c r="N4269" i="2"/>
  <c r="N2565" i="2"/>
  <c r="N489" i="2"/>
  <c r="N1579" i="2"/>
  <c r="N2100" i="2"/>
  <c r="N2663" i="2"/>
  <c r="N4554" i="2"/>
  <c r="N918" i="2"/>
  <c r="N4638" i="2"/>
  <c r="N1332" i="2"/>
  <c r="N2662" i="2"/>
  <c r="N2661" i="2"/>
  <c r="N1578" i="2"/>
  <c r="N1331" i="2"/>
  <c r="N917" i="2"/>
  <c r="N4448" i="2"/>
  <c r="N768" i="2"/>
  <c r="N3719" i="2"/>
  <c r="N5175" i="2"/>
  <c r="N4844" i="2"/>
  <c r="N2482" i="2"/>
  <c r="N1330" i="2"/>
  <c r="N3841" i="2"/>
  <c r="N4023" i="2"/>
  <c r="N1882" i="2"/>
  <c r="N385" i="2"/>
  <c r="N2310" i="2"/>
  <c r="N2099" i="2"/>
  <c r="N1577" i="2"/>
  <c r="N624" i="2"/>
  <c r="N3119" i="2"/>
  <c r="N2563" i="2"/>
  <c r="N3717" i="2"/>
  <c r="N2757" i="2"/>
  <c r="N3819" i="2"/>
  <c r="N5019" i="2"/>
  <c r="N2562" i="2"/>
  <c r="N4190" i="2"/>
  <c r="N4070" i="2"/>
  <c r="N4825" i="2"/>
  <c r="N2481" i="2"/>
  <c r="N3035" i="2"/>
  <c r="N521" i="2"/>
  <c r="N4447" i="2"/>
  <c r="N3211" i="2"/>
  <c r="N2660" i="2"/>
  <c r="N916" i="2"/>
  <c r="N1575" i="2"/>
  <c r="N5092" i="2"/>
  <c r="N2271" i="2"/>
  <c r="N4240" i="2"/>
  <c r="N4205" i="2"/>
  <c r="N4189" i="2"/>
  <c r="N4218" i="2"/>
  <c r="N914" i="2"/>
  <c r="N4188" i="2"/>
  <c r="N3635" i="2"/>
  <c r="N2327" i="2"/>
  <c r="N3934" i="2"/>
  <c r="N1325" i="2"/>
  <c r="N3569" i="2"/>
  <c r="N3253" i="2"/>
  <c r="N2098" i="2"/>
  <c r="N912" i="2"/>
  <c r="N4330" i="2"/>
  <c r="N4553" i="2"/>
  <c r="N4813" i="2"/>
  <c r="N4745" i="2"/>
  <c r="N2561" i="2"/>
  <c r="N1573" i="2"/>
  <c r="N2658" i="2"/>
  <c r="N911" i="2"/>
  <c r="N4397" i="2"/>
  <c r="N3780" i="2"/>
  <c r="N450" i="2"/>
  <c r="N4329" i="2"/>
  <c r="N2657" i="2"/>
  <c r="N5064" i="2"/>
  <c r="N5050" i="2"/>
  <c r="N2320" i="2"/>
  <c r="N3904" i="2"/>
  <c r="N4104" i="2"/>
  <c r="N3299" i="2"/>
  <c r="N1321" i="2"/>
  <c r="N908" i="2"/>
  <c r="N3600" i="2"/>
  <c r="N907" i="2"/>
  <c r="N2656" i="2"/>
  <c r="N4722" i="2"/>
  <c r="N906" i="2"/>
  <c r="N5003" i="2"/>
  <c r="N2479" i="2"/>
  <c r="N4731" i="2"/>
  <c r="N682" i="2"/>
  <c r="N125" i="2"/>
  <c r="N681" i="2"/>
  <c r="N4431" i="2"/>
  <c r="N904" i="2"/>
  <c r="N59" i="2"/>
  <c r="N2373" i="2"/>
  <c r="N3632" i="2"/>
  <c r="N623" i="2"/>
  <c r="N5144" i="2"/>
  <c r="N3209" i="2"/>
  <c r="N2940" i="2"/>
  <c r="N2559" i="2"/>
  <c r="N4204" i="2"/>
  <c r="N3933" i="2"/>
  <c r="N1570" i="2"/>
  <c r="N3160" i="2"/>
  <c r="N3071" i="2"/>
  <c r="N903" i="2"/>
  <c r="N3842" i="2"/>
  <c r="N5008" i="2"/>
  <c r="N1878" i="2"/>
  <c r="N1320" i="2"/>
  <c r="N5007" i="2"/>
  <c r="N1876" i="2"/>
  <c r="N534" i="2"/>
  <c r="N2306" i="2"/>
  <c r="N2305" i="2"/>
  <c r="N1874" i="2"/>
  <c r="N2863" i="2"/>
  <c r="N3053" i="2"/>
  <c r="N4348" i="2"/>
  <c r="N4203" i="2"/>
  <c r="N902" i="2"/>
  <c r="N4446" i="2"/>
  <c r="N1319" i="2"/>
  <c r="N1318" i="2"/>
  <c r="N4458" i="2"/>
  <c r="N1316" i="2"/>
  <c r="N208" i="2"/>
  <c r="N1314" i="2"/>
  <c r="N3475" i="2"/>
  <c r="N234" i="2"/>
  <c r="N1567" i="2"/>
  <c r="N1873" i="2"/>
  <c r="N1566" i="2"/>
  <c r="N2093" i="2"/>
  <c r="N2372" i="2"/>
  <c r="N1565" i="2"/>
  <c r="N2092" i="2"/>
  <c r="N3870" i="2"/>
  <c r="N763" i="2"/>
  <c r="N2939" i="2"/>
  <c r="N4121" i="2"/>
  <c r="N4097" i="2"/>
  <c r="N679" i="2"/>
  <c r="N3208" i="2"/>
  <c r="N8" i="2"/>
  <c r="N1313" i="2"/>
  <c r="N4708" i="2"/>
  <c r="N2091" i="2"/>
  <c r="N3043" i="2"/>
  <c r="N413" i="2"/>
  <c r="N4819" i="2"/>
  <c r="N1564" i="2"/>
  <c r="N762" i="2"/>
  <c r="N159" i="2"/>
  <c r="N1100" i="2"/>
  <c r="N3063" i="2"/>
  <c r="N3675" i="2"/>
  <c r="N761" i="2"/>
  <c r="N587" i="2"/>
  <c r="N2277" i="2"/>
  <c r="N84" i="2"/>
  <c r="N1312" i="2"/>
  <c r="N2371" i="2"/>
  <c r="N439" i="2"/>
  <c r="N1563" i="2"/>
  <c r="N4922" i="2"/>
  <c r="N2754" i="2"/>
  <c r="N4957" i="2"/>
  <c r="N158" i="2"/>
  <c r="N4596" i="2"/>
  <c r="N12" i="2"/>
  <c r="N2347" i="2"/>
  <c r="N2090" i="2"/>
  <c r="N3848" i="2"/>
  <c r="N3551" i="2"/>
  <c r="N3474" i="2"/>
  <c r="N1869" i="2"/>
  <c r="N3387" i="2"/>
  <c r="N1099" i="2"/>
  <c r="N677" i="2"/>
  <c r="N2653" i="2"/>
  <c r="N3629" i="2"/>
  <c r="N4932" i="2"/>
  <c r="N1868" i="2"/>
  <c r="N4691" i="2"/>
  <c r="N3992" i="2"/>
  <c r="N2860" i="2"/>
  <c r="N4037" i="2"/>
  <c r="N4566" i="2"/>
  <c r="N1310" i="2"/>
  <c r="N1309" i="2"/>
  <c r="N3756" i="2"/>
  <c r="N3473" i="2"/>
  <c r="N4" i="2"/>
  <c r="N2088" i="2"/>
  <c r="N1559" i="2"/>
  <c r="N4823" i="2"/>
  <c r="N416" i="2"/>
  <c r="N112" i="2"/>
  <c r="N3887" i="2"/>
  <c r="N3715" i="2"/>
  <c r="N5207" i="2"/>
  <c r="N4530" i="2"/>
  <c r="N4853" i="2"/>
  <c r="N2392" i="2"/>
  <c r="N676" i="2"/>
  <c r="N4234" i="2"/>
  <c r="N2425" i="2"/>
  <c r="N474" i="2"/>
  <c r="N3105" i="2"/>
  <c r="N2351" i="2"/>
  <c r="N3104" i="2"/>
  <c r="N760" i="2"/>
  <c r="N3206" i="2"/>
  <c r="N2424" i="2"/>
  <c r="N4328" i="2"/>
  <c r="N1558" i="2"/>
  <c r="N900" i="2"/>
  <c r="N4327" i="2"/>
  <c r="N2938" i="2"/>
  <c r="N4902" i="2"/>
  <c r="N4021" i="2"/>
  <c r="N3248" i="2"/>
  <c r="N4888" i="2"/>
  <c r="N3205" i="2"/>
  <c r="N1096" i="2"/>
  <c r="N2087" i="2"/>
  <c r="N4901" i="2"/>
  <c r="N3991" i="2"/>
  <c r="N3755" i="2"/>
  <c r="N207" i="2"/>
  <c r="N1095" i="2"/>
  <c r="N3472" i="2"/>
  <c r="N4945" i="2"/>
  <c r="N4186" i="2"/>
  <c r="N4445" i="2"/>
  <c r="N1867" i="2"/>
  <c r="N2391" i="2"/>
  <c r="N1304" i="2"/>
  <c r="N3297" i="2"/>
  <c r="N1093" i="2"/>
  <c r="N3052" i="2"/>
  <c r="N446" i="2"/>
  <c r="N2553" i="2"/>
  <c r="N2753" i="2"/>
  <c r="N4391" i="2"/>
  <c r="N1865" i="2"/>
  <c r="N4020" i="2"/>
  <c r="N759" i="2"/>
  <c r="N4514" i="2"/>
  <c r="N1864" i="2"/>
  <c r="N1863" i="2"/>
  <c r="N233" i="2"/>
  <c r="N3990" i="2"/>
  <c r="N2422" i="2"/>
  <c r="N4887" i="2"/>
  <c r="N673" i="2"/>
  <c r="N2370" i="2"/>
  <c r="N4286" i="2"/>
  <c r="N757" i="2"/>
  <c r="N672" i="2"/>
  <c r="N3117" i="2"/>
  <c r="N1302" i="2"/>
  <c r="N4380" i="2"/>
  <c r="N568" i="2"/>
  <c r="N396" i="2"/>
  <c r="N3046" i="2"/>
  <c r="N4740" i="2"/>
  <c r="N755" i="2"/>
  <c r="N2652" i="2"/>
  <c r="N754" i="2"/>
  <c r="N1300" i="2"/>
  <c r="N753" i="2"/>
  <c r="N1299" i="2"/>
  <c r="N584" i="2"/>
  <c r="N2" i="2"/>
  <c r="N71" i="2"/>
  <c r="N4852" i="2"/>
  <c r="N671" i="2"/>
  <c r="N1297" i="2"/>
  <c r="N1555" i="2"/>
  <c r="N4264" i="2"/>
  <c r="N1296" i="2"/>
  <c r="N1861" i="2"/>
  <c r="N2857" i="2"/>
  <c r="N4843" i="2"/>
  <c r="N1090" i="2"/>
  <c r="N1294" i="2"/>
  <c r="N4103" i="2"/>
  <c r="N1554" i="2"/>
  <c r="N1859" i="2"/>
  <c r="N2313" i="2"/>
  <c r="N427" i="2"/>
  <c r="N3342" i="2"/>
  <c r="N1293" i="2"/>
  <c r="N5033" i="2"/>
  <c r="N3960" i="2"/>
  <c r="N3341" i="2"/>
  <c r="N2651" i="2"/>
  <c r="N4809" i="2"/>
  <c r="N3932" i="2"/>
  <c r="N2474" i="2"/>
  <c r="N3062" i="2"/>
  <c r="N752" i="2"/>
  <c r="N1089" i="2"/>
  <c r="N1087" i="2"/>
  <c r="N1085" i="2"/>
  <c r="N456" i="2"/>
  <c r="N3820" i="2"/>
  <c r="N3598" i="2"/>
  <c r="N4995" i="2"/>
  <c r="N3672" i="2"/>
  <c r="N1551" i="2"/>
  <c r="N896" i="2"/>
  <c r="N3835" i="2"/>
  <c r="N4543" i="2"/>
  <c r="N3886" i="2"/>
  <c r="N4131" i="2"/>
  <c r="N3469" i="2"/>
  <c r="N2935" i="2"/>
  <c r="N3130" i="2"/>
  <c r="N895" i="2"/>
  <c r="N3201" i="2"/>
  <c r="N136" i="2"/>
  <c r="N4636" i="2"/>
  <c r="N2473" i="2"/>
  <c r="N3294" i="2"/>
  <c r="N1548" i="2"/>
  <c r="N4743" i="2"/>
  <c r="N4085" i="2"/>
  <c r="N4786" i="2"/>
  <c r="N2752" i="2"/>
  <c r="N156" i="2"/>
  <c r="N2989" i="2"/>
  <c r="N330" i="2"/>
  <c r="N2330" i="2"/>
  <c r="N206" i="2"/>
  <c r="N155" i="2"/>
  <c r="N3339" i="2"/>
  <c r="N1547" i="2"/>
  <c r="N1546" i="2"/>
  <c r="N1545" i="2"/>
  <c r="N228" i="2"/>
  <c r="N2082" i="2"/>
  <c r="N4358" i="2"/>
  <c r="N2079" i="2"/>
  <c r="N3804" i="2"/>
  <c r="N4748" i="2"/>
  <c r="N3713" i="2"/>
  <c r="N1856" i="2"/>
  <c r="N1289" i="2"/>
  <c r="N278" i="2"/>
  <c r="N893" i="2"/>
  <c r="N110" i="2"/>
  <c r="N2649" i="2"/>
  <c r="N4834" i="2"/>
  <c r="N3626" i="2"/>
  <c r="N4899" i="2"/>
  <c r="N4417" i="2"/>
  <c r="N3671" i="2"/>
  <c r="N256" i="2"/>
  <c r="N617" i="2"/>
  <c r="N3778" i="2"/>
  <c r="N3200" i="2"/>
  <c r="N2747" i="2"/>
  <c r="N181" i="2"/>
  <c r="N4895" i="2"/>
  <c r="N3624" i="2"/>
  <c r="N4789" i="2"/>
  <c r="N2746" i="2"/>
  <c r="N77" i="2"/>
  <c r="N3931" i="2"/>
  <c r="N3597" i="2"/>
  <c r="N1288" i="2"/>
  <c r="N1286" i="2"/>
  <c r="N5166" i="2"/>
  <c r="N5199" i="2"/>
  <c r="N1081" i="2"/>
  <c r="N5163" i="2"/>
  <c r="N3989" i="2"/>
  <c r="N5065" i="2"/>
  <c r="N1543" i="2"/>
  <c r="N1541" i="2"/>
  <c r="N2854" i="2"/>
  <c r="N3157" i="2"/>
  <c r="N3958" i="2"/>
  <c r="N3338" i="2"/>
  <c r="N3116" i="2"/>
  <c r="N3291" i="2"/>
  <c r="N616" i="2"/>
  <c r="N5082" i="2"/>
  <c r="N4375" i="2"/>
  <c r="N4966" i="2"/>
  <c r="N4891" i="2"/>
  <c r="N4523" i="2"/>
  <c r="N2315" i="2"/>
  <c r="N2420" i="2"/>
  <c r="N1284" i="2"/>
  <c r="N1853" i="2"/>
  <c r="N748" i="2"/>
  <c r="N891" i="2"/>
  <c r="N511" i="2"/>
  <c r="N2853" i="2"/>
  <c r="N1852" i="2"/>
  <c r="N2075" i="2"/>
  <c r="N2073" i="2"/>
  <c r="N344" i="2"/>
  <c r="N3712" i="2"/>
  <c r="N4347" i="2"/>
  <c r="N205" i="2"/>
  <c r="N4228" i="2"/>
  <c r="N2987" i="2"/>
  <c r="N3468" i="2"/>
  <c r="N3467" i="2"/>
  <c r="N3466" i="2"/>
  <c r="N2070" i="2"/>
  <c r="N2069" i="2"/>
  <c r="N2067" i="2"/>
  <c r="N3465" i="2"/>
  <c r="N2852" i="2"/>
  <c r="N1539" i="2"/>
  <c r="N2743" i="2"/>
  <c r="N2419" i="2"/>
  <c r="N4224" i="2"/>
  <c r="N2065" i="2"/>
  <c r="N1537" i="2"/>
  <c r="N2312" i="2"/>
  <c r="N2985" i="2"/>
  <c r="N4725" i="2"/>
  <c r="N1849" i="2"/>
  <c r="N2063" i="2"/>
  <c r="N376" i="2"/>
  <c r="N374" i="2"/>
  <c r="N2648" i="2"/>
  <c r="N343" i="2"/>
  <c r="N1536" i="2"/>
  <c r="N329" i="2"/>
  <c r="N1535" i="2"/>
  <c r="N3777" i="2"/>
  <c r="N5063" i="2"/>
  <c r="N4251" i="2"/>
  <c r="N3337" i="2"/>
  <c r="N2741" i="2"/>
  <c r="N2061" i="2"/>
  <c r="N2314" i="2"/>
  <c r="N3244" i="2"/>
  <c r="N3802" i="2"/>
  <c r="N3243" i="2"/>
  <c r="N2850" i="2"/>
  <c r="I3553" i="2"/>
  <c r="I4872" i="2"/>
  <c r="I1110" i="2"/>
  <c r="I927" i="2"/>
  <c r="I5115" i="2"/>
  <c r="I4405" i="2"/>
  <c r="I926" i="2"/>
  <c r="I3888" i="2"/>
  <c r="I4646" i="2"/>
  <c r="I3679" i="2"/>
  <c r="I3479" i="2"/>
  <c r="I1109" i="2"/>
  <c r="I4313" i="2"/>
  <c r="I1342" i="2"/>
  <c r="I3304" i="2"/>
  <c r="I687" i="2"/>
  <c r="I2762" i="2"/>
  <c r="I2761" i="2"/>
  <c r="I1341" i="2"/>
  <c r="I2433" i="2"/>
  <c r="I2321" i="2"/>
  <c r="I1340" i="2"/>
  <c r="I2571" i="2"/>
  <c r="I2666" i="2"/>
  <c r="I3303" i="2"/>
  <c r="I4911" i="2"/>
  <c r="I4288" i="2"/>
  <c r="I3165" i="2"/>
  <c r="I1338" i="2"/>
  <c r="I76" i="2"/>
  <c r="I3255" i="2"/>
  <c r="I2318" i="2"/>
  <c r="I2569" i="2"/>
  <c r="I3534" i="2"/>
  <c r="I2868" i="2"/>
  <c r="I3302" i="2"/>
  <c r="I3964" i="2"/>
  <c r="I2333" i="2"/>
  <c r="I10" i="2"/>
  <c r="I497" i="2"/>
  <c r="I4108" i="2"/>
  <c r="I4645" i="2"/>
  <c r="I3017" i="2"/>
  <c r="I589" i="2"/>
  <c r="I3676" i="2"/>
  <c r="I2102" i="2"/>
  <c r="I38" i="2"/>
  <c r="I2760" i="2"/>
  <c r="I1586" i="2"/>
  <c r="I4039" i="2"/>
  <c r="I3781" i="2"/>
  <c r="I1585" i="2"/>
  <c r="I3722" i="2"/>
  <c r="I2664" i="2"/>
  <c r="I2484" i="2"/>
  <c r="I1886" i="2"/>
  <c r="I923" i="2"/>
  <c r="I3390" i="2"/>
  <c r="I4206" i="2"/>
  <c r="I1582" i="2"/>
  <c r="I3477" i="2"/>
  <c r="I2567" i="2"/>
  <c r="I3721" i="2"/>
  <c r="I3476" i="2"/>
  <c r="I1580" i="2"/>
  <c r="I2867" i="2"/>
  <c r="I3905" i="2"/>
  <c r="I4167" i="2"/>
  <c r="I2866" i="2"/>
  <c r="I3" i="2"/>
  <c r="I921" i="2"/>
  <c r="I3164" i="2"/>
  <c r="I2341" i="2"/>
  <c r="I3163" i="2"/>
  <c r="I4166" i="2"/>
  <c r="I1885" i="2"/>
  <c r="I5132" i="2"/>
  <c r="I2432" i="2"/>
  <c r="I2992" i="2"/>
  <c r="I4854" i="2"/>
  <c r="I4603" i="2"/>
  <c r="I3871" i="2"/>
  <c r="I4279" i="2"/>
  <c r="I4516" i="2"/>
  <c r="I4269" i="2"/>
  <c r="I2565" i="2"/>
  <c r="I489" i="2"/>
  <c r="I1579" i="2"/>
  <c r="I2100" i="2"/>
  <c r="I2663" i="2"/>
  <c r="I4554" i="2"/>
  <c r="I918" i="2"/>
  <c r="I4638" i="2"/>
  <c r="I1332" i="2"/>
  <c r="I2662" i="2"/>
  <c r="I2661" i="2"/>
  <c r="I1578" i="2"/>
  <c r="I1331" i="2"/>
  <c r="I917" i="2"/>
  <c r="I4448" i="2"/>
  <c r="I768" i="2"/>
  <c r="I3719" i="2"/>
  <c r="I5175" i="2"/>
  <c r="I4844" i="2"/>
  <c r="I2482" i="2"/>
  <c r="I1330" i="2"/>
  <c r="I3841" i="2"/>
  <c r="I4023" i="2"/>
  <c r="I1882" i="2"/>
  <c r="I385" i="2"/>
  <c r="I2310" i="2"/>
  <c r="I2099" i="2"/>
  <c r="I1577" i="2"/>
  <c r="I624" i="2"/>
  <c r="I3119" i="2"/>
  <c r="I2563" i="2"/>
  <c r="I3717" i="2"/>
  <c r="I2757" i="2"/>
  <c r="I3819" i="2"/>
  <c r="I5019" i="2"/>
  <c r="I2562" i="2"/>
  <c r="I4190" i="2"/>
  <c r="I4070" i="2"/>
  <c r="I4825" i="2"/>
  <c r="I2481" i="2"/>
  <c r="I3035" i="2"/>
  <c r="I521" i="2"/>
  <c r="I4447" i="2"/>
  <c r="I3211" i="2"/>
  <c r="I2660" i="2"/>
  <c r="I916" i="2"/>
  <c r="I1575" i="2"/>
  <c r="I5092" i="2"/>
  <c r="I2271" i="2"/>
  <c r="I4240" i="2"/>
  <c r="I4205" i="2"/>
  <c r="I4189" i="2"/>
  <c r="I4218" i="2"/>
  <c r="I914" i="2"/>
  <c r="I4188" i="2"/>
  <c r="I3635" i="2"/>
  <c r="I2327" i="2"/>
  <c r="I3934" i="2"/>
  <c r="I1325" i="2"/>
  <c r="I3569" i="2"/>
  <c r="I3253" i="2"/>
  <c r="I2098" i="2"/>
  <c r="I912" i="2"/>
  <c r="I4330" i="2"/>
  <c r="I4553" i="2"/>
  <c r="I4813" i="2"/>
  <c r="I4745" i="2"/>
  <c r="I2561" i="2"/>
  <c r="I1573" i="2"/>
  <c r="I2658" i="2"/>
  <c r="I911" i="2"/>
  <c r="I4397" i="2"/>
  <c r="I3780" i="2"/>
  <c r="I450" i="2"/>
  <c r="I4329" i="2"/>
  <c r="I2657" i="2"/>
  <c r="I5064" i="2"/>
  <c r="I5050" i="2"/>
  <c r="I2320" i="2"/>
  <c r="I3904" i="2"/>
  <c r="I4104" i="2"/>
  <c r="I3299" i="2"/>
  <c r="I1321" i="2"/>
  <c r="I908" i="2"/>
  <c r="I3600" i="2"/>
  <c r="I907" i="2"/>
  <c r="I2656" i="2"/>
  <c r="I4722" i="2"/>
  <c r="I906" i="2"/>
  <c r="I5003" i="2"/>
  <c r="I2479" i="2"/>
  <c r="I4731" i="2"/>
  <c r="I682" i="2"/>
  <c r="I125" i="2"/>
  <c r="I681" i="2"/>
  <c r="I4431" i="2"/>
  <c r="I904" i="2"/>
  <c r="I59" i="2"/>
  <c r="I2373" i="2"/>
  <c r="I3632" i="2"/>
  <c r="I623" i="2"/>
  <c r="I5144" i="2"/>
  <c r="I3209" i="2"/>
  <c r="I2940" i="2"/>
  <c r="I2559" i="2"/>
  <c r="I4204" i="2"/>
  <c r="I3933" i="2"/>
  <c r="I1570" i="2"/>
  <c r="I3160" i="2"/>
  <c r="I3071" i="2"/>
  <c r="I903" i="2"/>
  <c r="I3842" i="2"/>
  <c r="I5008" i="2"/>
  <c r="I1878" i="2"/>
  <c r="I1320" i="2"/>
  <c r="I5007" i="2"/>
  <c r="I1876" i="2"/>
  <c r="I534" i="2"/>
  <c r="I2306" i="2"/>
  <c r="I2305" i="2"/>
  <c r="I1874" i="2"/>
  <c r="I2863" i="2"/>
  <c r="I3053" i="2"/>
  <c r="I4348" i="2"/>
  <c r="I4203" i="2"/>
  <c r="I902" i="2"/>
  <c r="I4446" i="2"/>
  <c r="I1319" i="2"/>
  <c r="I1318" i="2"/>
  <c r="I4458" i="2"/>
  <c r="I1316" i="2"/>
  <c r="I208" i="2"/>
  <c r="I1314" i="2"/>
  <c r="I3475" i="2"/>
  <c r="I234" i="2"/>
  <c r="I1567" i="2"/>
  <c r="I1873" i="2"/>
  <c r="I1566" i="2"/>
  <c r="I2093" i="2"/>
  <c r="I2372" i="2"/>
  <c r="I1565" i="2"/>
  <c r="I2092" i="2"/>
  <c r="I3870" i="2"/>
  <c r="I763" i="2"/>
  <c r="I2939" i="2"/>
  <c r="I4121" i="2"/>
  <c r="I4097" i="2"/>
  <c r="I679" i="2"/>
  <c r="I3208" i="2"/>
  <c r="I8" i="2"/>
  <c r="I1313" i="2"/>
  <c r="I4708" i="2"/>
  <c r="I2091" i="2"/>
  <c r="I3043" i="2"/>
  <c r="I413" i="2"/>
  <c r="I4819" i="2"/>
  <c r="I1564" i="2"/>
  <c r="I762" i="2"/>
  <c r="I159" i="2"/>
  <c r="I1100" i="2"/>
  <c r="I3063" i="2"/>
  <c r="I3675" i="2"/>
  <c r="I761" i="2"/>
  <c r="I587" i="2"/>
  <c r="I2277" i="2"/>
  <c r="I84" i="2"/>
  <c r="I1312" i="2"/>
  <c r="I2371" i="2"/>
  <c r="I439" i="2"/>
  <c r="I1563" i="2"/>
  <c r="I4922" i="2"/>
  <c r="I2754" i="2"/>
  <c r="I4957" i="2"/>
  <c r="I158" i="2"/>
  <c r="I4596" i="2"/>
  <c r="I12" i="2"/>
  <c r="I2347" i="2"/>
  <c r="I2090" i="2"/>
  <c r="I3848" i="2"/>
  <c r="I3551" i="2"/>
  <c r="I3474" i="2"/>
  <c r="I1869" i="2"/>
  <c r="I3387" i="2"/>
  <c r="I1099" i="2"/>
  <c r="I677" i="2"/>
  <c r="I2653" i="2"/>
  <c r="I3629" i="2"/>
  <c r="I4932" i="2"/>
  <c r="I1868" i="2"/>
  <c r="I4691" i="2"/>
  <c r="I3992" i="2"/>
  <c r="I2860" i="2"/>
  <c r="I4037" i="2"/>
  <c r="I4566" i="2"/>
  <c r="I1310" i="2"/>
  <c r="I1309" i="2"/>
  <c r="I3756" i="2"/>
  <c r="I3473" i="2"/>
  <c r="I4" i="2"/>
  <c r="I2088" i="2"/>
  <c r="I1559" i="2"/>
  <c r="I4823" i="2"/>
  <c r="I416" i="2"/>
  <c r="I112" i="2"/>
  <c r="I3887" i="2"/>
  <c r="I3715" i="2"/>
  <c r="I5207" i="2"/>
  <c r="I4530" i="2"/>
  <c r="I4853" i="2"/>
  <c r="I2392" i="2"/>
  <c r="I676" i="2"/>
  <c r="I4234" i="2"/>
  <c r="I2425" i="2"/>
  <c r="I474" i="2"/>
  <c r="I3105" i="2"/>
  <c r="I2351" i="2"/>
  <c r="I3104" i="2"/>
  <c r="I760" i="2"/>
  <c r="I3206" i="2"/>
  <c r="I2424" i="2"/>
  <c r="I4328" i="2"/>
  <c r="I1558" i="2"/>
  <c r="I900" i="2"/>
  <c r="I4327" i="2"/>
  <c r="I2938" i="2"/>
  <c r="I4902" i="2"/>
  <c r="I4021" i="2"/>
  <c r="I3248" i="2"/>
  <c r="I4888" i="2"/>
  <c r="I3205" i="2"/>
  <c r="I1096" i="2"/>
  <c r="I2087" i="2"/>
  <c r="I4901" i="2"/>
  <c r="I3991" i="2"/>
  <c r="I3755" i="2"/>
  <c r="I207" i="2"/>
  <c r="I1095" i="2"/>
  <c r="I3472" i="2"/>
  <c r="I4945" i="2"/>
  <c r="I4186" i="2"/>
  <c r="I4445" i="2"/>
  <c r="I1867" i="2"/>
  <c r="I2391" i="2"/>
  <c r="I1304" i="2"/>
  <c r="I3297" i="2"/>
  <c r="I1093" i="2"/>
  <c r="I3052" i="2"/>
  <c r="I446" i="2"/>
  <c r="I2553" i="2"/>
  <c r="I2753" i="2"/>
  <c r="I4391" i="2"/>
  <c r="I1865" i="2"/>
  <c r="I4020" i="2"/>
  <c r="I759" i="2"/>
  <c r="I4514" i="2"/>
  <c r="I1864" i="2"/>
  <c r="I1863" i="2"/>
  <c r="I233" i="2"/>
  <c r="I3990" i="2"/>
  <c r="I2422" i="2"/>
  <c r="I4887" i="2"/>
  <c r="I673" i="2"/>
  <c r="I2370" i="2"/>
  <c r="I4286" i="2"/>
  <c r="I757" i="2"/>
  <c r="I672" i="2"/>
  <c r="I3117" i="2"/>
  <c r="I1302" i="2"/>
  <c r="I4380" i="2"/>
  <c r="I568" i="2"/>
  <c r="I396" i="2"/>
  <c r="I3046" i="2"/>
  <c r="I4740" i="2"/>
  <c r="I755" i="2"/>
  <c r="I2652" i="2"/>
  <c r="I754" i="2"/>
  <c r="I1300" i="2"/>
  <c r="I753" i="2"/>
  <c r="I1299" i="2"/>
  <c r="I584" i="2"/>
  <c r="I2" i="2"/>
  <c r="I71" i="2"/>
  <c r="I4852" i="2"/>
  <c r="I671" i="2"/>
  <c r="I1297" i="2"/>
  <c r="I1555" i="2"/>
  <c r="I4264" i="2"/>
  <c r="I1296" i="2"/>
  <c r="I1861" i="2"/>
  <c r="I2857" i="2"/>
  <c r="I4843" i="2"/>
  <c r="I1090" i="2"/>
  <c r="I1294" i="2"/>
  <c r="I4103" i="2"/>
  <c r="I1554" i="2"/>
  <c r="I1859" i="2"/>
  <c r="I2313" i="2"/>
  <c r="I427" i="2"/>
  <c r="I3342" i="2"/>
  <c r="I1293" i="2"/>
  <c r="I5033" i="2"/>
  <c r="I3960" i="2"/>
  <c r="I3341" i="2"/>
  <c r="I2651" i="2"/>
  <c r="I4809" i="2"/>
  <c r="I3932" i="2"/>
  <c r="I2474" i="2"/>
  <c r="I3062" i="2"/>
  <c r="I752" i="2"/>
  <c r="I1089" i="2"/>
  <c r="I1087" i="2"/>
  <c r="I1085" i="2"/>
  <c r="I456" i="2"/>
  <c r="I3820" i="2"/>
  <c r="I3598" i="2"/>
  <c r="I4995" i="2"/>
  <c r="I3672" i="2"/>
  <c r="I1551" i="2"/>
  <c r="I896" i="2"/>
  <c r="I3835" i="2"/>
  <c r="I4543" i="2"/>
  <c r="I3886" i="2"/>
  <c r="I4131" i="2"/>
  <c r="I3469" i="2"/>
  <c r="I2935" i="2"/>
  <c r="I3130" i="2"/>
  <c r="I895" i="2"/>
  <c r="I3201" i="2"/>
  <c r="I136" i="2"/>
  <c r="I4636" i="2"/>
  <c r="I2473" i="2"/>
  <c r="I3294" i="2"/>
  <c r="I1548" i="2"/>
  <c r="I4743" i="2"/>
  <c r="I4085" i="2"/>
  <c r="I4786" i="2"/>
  <c r="I2752" i="2"/>
  <c r="I156" i="2"/>
  <c r="I2989" i="2"/>
  <c r="I330" i="2"/>
  <c r="I2330" i="2"/>
  <c r="I206" i="2"/>
  <c r="I155" i="2"/>
  <c r="I3339" i="2"/>
  <c r="I1547" i="2"/>
  <c r="I1546" i="2"/>
  <c r="I1545" i="2"/>
  <c r="I228" i="2"/>
  <c r="I2082" i="2"/>
  <c r="I4358" i="2"/>
  <c r="I2079" i="2"/>
  <c r="I3804" i="2"/>
  <c r="I4748" i="2"/>
  <c r="I3713" i="2"/>
  <c r="I1856" i="2"/>
  <c r="I1289" i="2"/>
  <c r="I278" i="2"/>
  <c r="I893" i="2"/>
  <c r="I110" i="2"/>
  <c r="I2649" i="2"/>
  <c r="I4834" i="2"/>
  <c r="I3626" i="2"/>
  <c r="I4899" i="2"/>
  <c r="I4417" i="2"/>
  <c r="I3671" i="2"/>
  <c r="I256" i="2"/>
  <c r="I617" i="2"/>
  <c r="I3778" i="2"/>
  <c r="I3200" i="2"/>
  <c r="I2747" i="2"/>
  <c r="I181" i="2"/>
  <c r="I4895" i="2"/>
  <c r="I3624" i="2"/>
  <c r="I4789" i="2"/>
  <c r="I2746" i="2"/>
  <c r="I77" i="2"/>
  <c r="I3931" i="2"/>
  <c r="I3597" i="2"/>
  <c r="I1288" i="2"/>
  <c r="I1286" i="2"/>
  <c r="I5166" i="2"/>
  <c r="I5199" i="2"/>
  <c r="I1081" i="2"/>
  <c r="I5163" i="2"/>
  <c r="I3989" i="2"/>
  <c r="I5065" i="2"/>
  <c r="I1543" i="2"/>
  <c r="I1541" i="2"/>
  <c r="I2854" i="2"/>
  <c r="I3157" i="2"/>
  <c r="I3958" i="2"/>
  <c r="I3338" i="2"/>
  <c r="I3116" i="2"/>
  <c r="I3291" i="2"/>
  <c r="I616" i="2"/>
  <c r="I5082" i="2"/>
  <c r="I4375" i="2"/>
  <c r="I4966" i="2"/>
  <c r="I4891" i="2"/>
  <c r="I4523" i="2"/>
  <c r="I2315" i="2"/>
  <c r="I2420" i="2"/>
  <c r="I1284" i="2"/>
  <c r="I1853" i="2"/>
  <c r="I748" i="2"/>
  <c r="I891" i="2"/>
  <c r="I511" i="2"/>
  <c r="I2853" i="2"/>
  <c r="I1852" i="2"/>
  <c r="I2075" i="2"/>
  <c r="I2073" i="2"/>
  <c r="I344" i="2"/>
  <c r="I3712" i="2"/>
  <c r="I4347" i="2"/>
  <c r="I205" i="2"/>
  <c r="I4228" i="2"/>
  <c r="I2987" i="2"/>
  <c r="I3468" i="2"/>
  <c r="I3467" i="2"/>
  <c r="I3466" i="2"/>
  <c r="I2070" i="2"/>
  <c r="I2069" i="2"/>
  <c r="I2067" i="2"/>
  <c r="I3465" i="2"/>
  <c r="I2852" i="2"/>
  <c r="I1539" i="2"/>
  <c r="I2743" i="2"/>
  <c r="I2419" i="2"/>
  <c r="I4224" i="2"/>
  <c r="I2065" i="2"/>
  <c r="I1537" i="2"/>
  <c r="I2312" i="2"/>
  <c r="I2985" i="2"/>
  <c r="I4725" i="2"/>
  <c r="I1849" i="2"/>
  <c r="I2063" i="2"/>
  <c r="I376" i="2"/>
  <c r="I374" i="2"/>
  <c r="I2648" i="2"/>
  <c r="I343" i="2"/>
  <c r="I1536" i="2"/>
  <c r="I329" i="2"/>
  <c r="I1535" i="2"/>
  <c r="I3777" i="2"/>
  <c r="I5063" i="2"/>
  <c r="I4251" i="2"/>
  <c r="I3337" i="2"/>
  <c r="I2741" i="2"/>
  <c r="I2061" i="2"/>
  <c r="I2314" i="2"/>
  <c r="I3244" i="2"/>
  <c r="I3802" i="2"/>
  <c r="I3243" i="2"/>
  <c r="I2850" i="2"/>
  <c r="I2849" i="2"/>
  <c r="I2847" i="2"/>
  <c r="I1844" i="2"/>
  <c r="I1840" i="2"/>
  <c r="I3336" i="2"/>
  <c r="I2846" i="2"/>
  <c r="I2058" i="2"/>
  <c r="I2929" i="2"/>
  <c r="I1835" i="2"/>
  <c r="I4223" i="2"/>
  <c r="I2266" i="2"/>
  <c r="I1846" i="2"/>
  <c r="I1842" i="2"/>
  <c r="I3816" i="2"/>
  <c r="I1530" i="2"/>
  <c r="I2059" i="2"/>
  <c r="I532" i="2"/>
  <c r="I2057" i="2"/>
  <c r="I1837" i="2"/>
  <c r="I2928" i="2"/>
  <c r="I2054" i="2"/>
  <c r="I3383" i="2"/>
  <c r="I2927" i="2"/>
  <c r="I4910" i="2"/>
  <c r="I884" i="2"/>
  <c r="I1525" i="2"/>
  <c r="I1830" i="2"/>
  <c r="I203" i="2"/>
  <c r="I1824" i="2"/>
  <c r="I2740" i="2"/>
  <c r="I1818" i="2"/>
  <c r="I201" i="2"/>
  <c r="I1812" i="2"/>
  <c r="I200" i="2"/>
  <c r="I1807" i="2"/>
  <c r="I1801" i="2"/>
  <c r="I1795" i="2"/>
  <c r="I1789" i="2"/>
  <c r="I1786" i="2"/>
  <c r="I2260" i="2"/>
  <c r="I2049" i="2"/>
  <c r="I1280" i="2"/>
  <c r="I3382" i="2"/>
  <c r="I2258" i="2"/>
  <c r="I1517" i="2"/>
  <c r="I2042" i="2"/>
  <c r="I1516" i="2"/>
  <c r="I1781" i="2"/>
  <c r="I1277" i="2"/>
  <c r="I2254" i="2"/>
  <c r="I2250" i="2"/>
  <c r="I2039" i="2"/>
  <c r="I2035" i="2"/>
  <c r="I2245" i="2"/>
  <c r="I1778" i="2"/>
  <c r="I3752" i="2"/>
  <c r="I1777" i="2"/>
  <c r="I4583" i="2"/>
  <c r="I3776" i="2"/>
  <c r="I1772" i="2"/>
  <c r="I1769" i="2"/>
  <c r="I2244" i="2"/>
  <c r="I2029" i="2"/>
  <c r="I879" i="2"/>
  <c r="I2242" i="2"/>
  <c r="I2239" i="2"/>
  <c r="I2028" i="2"/>
  <c r="I3379" i="2"/>
  <c r="I1764" i="2"/>
  <c r="I1762" i="2"/>
  <c r="I2024" i="2"/>
  <c r="I2836" i="2"/>
  <c r="I2835" i="2"/>
  <c r="I196" i="2"/>
  <c r="I1507" i="2"/>
  <c r="I3334" i="2"/>
  <c r="I1756" i="2"/>
  <c r="I1504" i="2"/>
  <c r="I1749" i="2"/>
  <c r="I1503" i="2"/>
  <c r="I2737" i="2"/>
  <c r="I2645" i="2"/>
  <c r="I2235" i="2"/>
  <c r="I2978" i="2"/>
  <c r="I2019" i="2"/>
  <c r="I2229" i="2"/>
  <c r="I4247" i="2"/>
  <c r="I1273" i="2"/>
  <c r="I1272" i="2"/>
  <c r="I3928" i="2"/>
  <c r="I2228" i="2"/>
  <c r="I1498" i="2"/>
  <c r="I3927" i="2"/>
  <c r="I667" i="2"/>
  <c r="I1497" i="2"/>
  <c r="I743" i="2"/>
  <c r="I2017" i="2"/>
  <c r="I435" i="2"/>
  <c r="I252" i="2"/>
  <c r="I322" i="2"/>
  <c r="I2344" i="2"/>
  <c r="I2470" i="2"/>
  <c r="I4242" i="2"/>
  <c r="I3926" i="2"/>
  <c r="I4779" i="2"/>
  <c r="I154" i="2"/>
  <c r="I1269" i="2"/>
  <c r="I875" i="2"/>
  <c r="I3522" i="2"/>
  <c r="I2013" i="2"/>
  <c r="I741" i="2"/>
  <c r="I2012" i="2"/>
  <c r="I873" i="2"/>
  <c r="I3775" i="2"/>
  <c r="I4326" i="2"/>
  <c r="I2833" i="2"/>
  <c r="I4505" i="2"/>
  <c r="I3901" i="2"/>
  <c r="I2226" i="2"/>
  <c r="I1496" i="2"/>
  <c r="I1070" i="2"/>
  <c r="I3900" i="2"/>
  <c r="I4707" i="2"/>
  <c r="I363" i="2"/>
  <c r="I3710" i="2"/>
  <c r="I4913" i="2"/>
  <c r="I4804" i="2"/>
  <c r="I1737" i="2"/>
  <c r="I432" i="2"/>
  <c r="I3924" i="2"/>
  <c r="I4747" i="2"/>
  <c r="I4354" i="2"/>
  <c r="I4416" i="2"/>
  <c r="I870" i="2"/>
  <c r="I349" i="2"/>
  <c r="I3051" i="2"/>
  <c r="I3155" i="2"/>
  <c r="I3438" i="2"/>
  <c r="I98" i="2"/>
  <c r="I3828" i="2"/>
  <c r="I4861" i="2"/>
  <c r="I2831" i="2"/>
  <c r="I4942" i="2"/>
  <c r="I2640" i="2"/>
  <c r="I1736" i="2"/>
  <c r="I1069" i="2"/>
  <c r="I460" i="2"/>
  <c r="I4860" i="2"/>
  <c r="I2008" i="2"/>
  <c r="I4706" i="2"/>
  <c r="I5049" i="2"/>
  <c r="I313" i="2"/>
  <c r="I2274" i="2"/>
  <c r="I508" i="2"/>
  <c r="I868" i="2"/>
  <c r="I564" i="2"/>
  <c r="I3981" i="2"/>
  <c r="I2223" i="2"/>
  <c r="I4442" i="2"/>
  <c r="I2926" i="2"/>
  <c r="I1833" i="2"/>
  <c r="I1831" i="2"/>
  <c r="I886" i="2"/>
  <c r="I1527" i="2"/>
  <c r="I1281" i="2"/>
  <c r="I2262" i="2"/>
  <c r="I1826" i="2"/>
  <c r="I1822" i="2"/>
  <c r="I1820" i="2"/>
  <c r="I1816" i="2"/>
  <c r="I1814" i="2"/>
  <c r="I1811" i="2"/>
  <c r="I1810" i="2"/>
  <c r="I198" i="2"/>
  <c r="I1805" i="2"/>
  <c r="I1803" i="2"/>
  <c r="I1799" i="2"/>
  <c r="I1797" i="2"/>
  <c r="I1793" i="2"/>
  <c r="I1791" i="2"/>
  <c r="I1787" i="2"/>
  <c r="I1523" i="2"/>
  <c r="I2050" i="2"/>
  <c r="I2047" i="2"/>
  <c r="I1521" i="2"/>
  <c r="I2046" i="2"/>
  <c r="I2045" i="2"/>
  <c r="I2844" i="2"/>
  <c r="I2043" i="2"/>
  <c r="I2843" i="2"/>
  <c r="I2256" i="2"/>
  <c r="I1783" i="2"/>
  <c r="I2255" i="2"/>
  <c r="I1779" i="2"/>
  <c r="I1276" i="2"/>
  <c r="I2252" i="2"/>
  <c r="I2248" i="2"/>
  <c r="I2037" i="2"/>
  <c r="I2246" i="2"/>
  <c r="I2980" i="2"/>
  <c r="I3528" i="2"/>
  <c r="I3416" i="2"/>
  <c r="I1513" i="2"/>
  <c r="I4215" i="2"/>
  <c r="I3381" i="2"/>
  <c r="I1773" i="2"/>
  <c r="I2839" i="2"/>
  <c r="I1511" i="2"/>
  <c r="I2031" i="2"/>
  <c r="I2030" i="2"/>
  <c r="I2922" i="2"/>
  <c r="I881" i="2"/>
  <c r="I4067" i="2"/>
  <c r="I2647" i="2"/>
  <c r="I2979" i="2"/>
  <c r="I1767" i="2"/>
  <c r="I3380" i="2"/>
  <c r="I1765" i="2"/>
  <c r="I2026" i="2"/>
  <c r="I2025" i="2"/>
  <c r="I2921" i="2"/>
  <c r="I458" i="2"/>
  <c r="I2236" i="2"/>
  <c r="I1760" i="2"/>
  <c r="I1509" i="2"/>
  <c r="I2834" i="2"/>
  <c r="I1505" i="2"/>
  <c r="I195" i="2"/>
  <c r="I394" i="2"/>
  <c r="I3525" i="2"/>
  <c r="I1753" i="2"/>
  <c r="I1751" i="2"/>
  <c r="I1747" i="2"/>
  <c r="I3524" i="2"/>
  <c r="I2735" i="2"/>
  <c r="I2733" i="2"/>
  <c r="I2022" i="2"/>
  <c r="I3523" i="2"/>
  <c r="I1079" i="2"/>
  <c r="I393" i="2"/>
  <c r="I2232" i="2"/>
  <c r="I2231" i="2"/>
  <c r="I1742" i="2"/>
  <c r="I2018" i="2"/>
  <c r="I1502" i="2"/>
  <c r="I1501" i="2"/>
  <c r="I4542" i="2"/>
  <c r="I747" i="2"/>
  <c r="I3815" i="2"/>
  <c r="I615" i="2"/>
  <c r="I4252" i="2"/>
  <c r="I3876" i="2"/>
  <c r="I668" i="2"/>
  <c r="I3987" i="2"/>
  <c r="I1076" i="2"/>
  <c r="I666" i="2"/>
  <c r="I520" i="2"/>
  <c r="I280" i="2"/>
  <c r="I1075" i="2"/>
  <c r="I4737" i="2"/>
  <c r="I298" i="2"/>
  <c r="I1741" i="2"/>
  <c r="I4604" i="2"/>
  <c r="I4443" i="2"/>
  <c r="I3199" i="2"/>
  <c r="I3885" i="2"/>
  <c r="I3594" i="2"/>
  <c r="I3985" i="2"/>
  <c r="I2469" i="2"/>
  <c r="I4921" i="2"/>
  <c r="I2015" i="2"/>
  <c r="I537" i="2"/>
  <c r="I2545" i="2"/>
  <c r="I4248" i="2"/>
  <c r="I567" i="2"/>
  <c r="I194" i="2"/>
  <c r="I4943" i="2"/>
  <c r="I2919" i="2"/>
  <c r="I3377" i="2"/>
  <c r="I3751" i="2"/>
  <c r="I4551" i="2"/>
  <c r="I192" i="2"/>
  <c r="I124" i="2"/>
  <c r="I1738" i="2"/>
  <c r="I4835" i="2"/>
  <c r="I152" i="2"/>
  <c r="I4570" i="2"/>
  <c r="I2642" i="2"/>
  <c r="I362" i="2"/>
  <c r="I4959" i="2"/>
  <c r="I3241" i="2"/>
  <c r="I4073" i="2"/>
  <c r="I4402" i="2"/>
  <c r="I123" i="2"/>
  <c r="I1266" i="2"/>
  <c r="I3198" i="2"/>
  <c r="I1494" i="2"/>
  <c r="I2731" i="2"/>
  <c r="I2974" i="2"/>
  <c r="I869" i="2"/>
  <c r="I2338" i="2"/>
  <c r="I4470" i="2"/>
  <c r="I2389" i="2"/>
  <c r="I333" i="2"/>
  <c r="I3814" i="2"/>
  <c r="I3982" i="2"/>
  <c r="I4754" i="2"/>
  <c r="I4914" i="2"/>
  <c r="I4652" i="2"/>
  <c r="I2830" i="2"/>
  <c r="I2542" i="2"/>
  <c r="I614" i="2"/>
  <c r="I5186" i="2"/>
  <c r="I2541" i="2"/>
  <c r="I179" i="2"/>
  <c r="I1487" i="2"/>
  <c r="I737" i="2"/>
  <c r="I4428" i="2"/>
  <c r="I736" i="2"/>
  <c r="I4674" i="2"/>
  <c r="I258" i="2"/>
  <c r="I5041" i="2"/>
  <c r="I1486" i="2"/>
  <c r="I566" i="2"/>
  <c r="I5167" i="2"/>
  <c r="I2007" i="2"/>
  <c r="I89" i="2"/>
  <c r="I2972" i="2"/>
  <c r="I2005" i="2"/>
  <c r="I4894" i="2"/>
  <c r="I1733" i="2"/>
  <c r="I3287" i="2"/>
  <c r="I3129" i="2"/>
  <c r="I1067" i="2"/>
  <c r="I2728" i="2"/>
  <c r="I5001" i="2"/>
  <c r="I2727" i="2"/>
  <c r="I1730" i="2"/>
  <c r="I4055" i="2"/>
  <c r="I3456" i="2"/>
  <c r="I3709" i="2"/>
  <c r="I3979" i="2"/>
  <c r="I2002" i="2"/>
  <c r="I2916" i="2"/>
  <c r="I1484" i="2"/>
  <c r="I4832" i="2"/>
  <c r="I3708" i="2"/>
  <c r="I2638" i="2"/>
  <c r="I5141" i="2"/>
  <c r="I3238" i="2"/>
  <c r="I3669" i="2"/>
  <c r="I1064" i="2"/>
  <c r="I2219" i="2"/>
  <c r="I3373" i="2"/>
  <c r="I5136" i="2"/>
  <c r="I735" i="2"/>
  <c r="I4476" i="2"/>
  <c r="I4182" i="2"/>
  <c r="I1257" i="2"/>
  <c r="I3747" i="2"/>
  <c r="I4093" i="2"/>
  <c r="I5135" i="2"/>
  <c r="I1062" i="2"/>
  <c r="I611" i="2"/>
  <c r="I4642" i="2"/>
  <c r="I663" i="2"/>
  <c r="I3667" i="2"/>
  <c r="I2826" i="2"/>
  <c r="I5160" i="2"/>
  <c r="I4661" i="2"/>
  <c r="I1061" i="2"/>
  <c r="I2722" i="2"/>
  <c r="I4230" i="2"/>
  <c r="I4769" i="2"/>
  <c r="I3460" i="2"/>
  <c r="I1721" i="2"/>
  <c r="I1718" i="2"/>
  <c r="I3371" i="2"/>
  <c r="I1999" i="2"/>
  <c r="I2218" i="2"/>
  <c r="I1477" i="2"/>
  <c r="I3410" i="2"/>
  <c r="I1059" i="2"/>
  <c r="I609" i="2"/>
  <c r="I3954" i="2"/>
  <c r="I1476" i="2"/>
  <c r="I4162" i="2"/>
  <c r="I528" i="2"/>
  <c r="I5073" i="2"/>
  <c r="I4656" i="2"/>
  <c r="I1058" i="2"/>
  <c r="I2536" i="2"/>
  <c r="I4941" i="2"/>
  <c r="I2269" i="2"/>
  <c r="I662" i="2"/>
  <c r="I2217" i="2"/>
  <c r="I2298" i="2"/>
  <c r="I1996" i="2"/>
  <c r="I4761" i="2"/>
  <c r="I1712" i="2"/>
  <c r="I1249" i="2"/>
  <c r="I4635" i="2"/>
  <c r="I4382" i="2"/>
  <c r="I856" i="2"/>
  <c r="I4278" i="2"/>
  <c r="I1247" i="2"/>
  <c r="I1471" i="2"/>
  <c r="I1470" i="2"/>
  <c r="I1469" i="2"/>
  <c r="I403" i="2"/>
  <c r="I855" i="2"/>
  <c r="I1468" i="2"/>
  <c r="I492" i="2"/>
  <c r="I4151" i="2"/>
  <c r="I4385" i="2"/>
  <c r="I311" i="2"/>
  <c r="I4935" i="2"/>
  <c r="I4469" i="2"/>
  <c r="I426" i="2"/>
  <c r="I5048" i="2"/>
  <c r="I373" i="2"/>
  <c r="I2632" i="2"/>
  <c r="I4457" i="2"/>
  <c r="I3094" i="2"/>
  <c r="I1467" i="2"/>
  <c r="I1243" i="2"/>
  <c r="I5193" i="2"/>
  <c r="I4939" i="2"/>
  <c r="I93" i="2"/>
  <c r="I453" i="2"/>
  <c r="I1995" i="2"/>
  <c r="I5093" i="2"/>
  <c r="I3194" i="2"/>
  <c r="I3864" i="2"/>
  <c r="I317" i="2"/>
  <c r="I135" i="2"/>
  <c r="I1241" i="2"/>
  <c r="I4129" i="2"/>
  <c r="I4879" i="2"/>
  <c r="I1466" i="2"/>
  <c r="I1707" i="2"/>
  <c r="I1706" i="2"/>
  <c r="I4012" i="2"/>
  <c r="I2631" i="2"/>
  <c r="I357" i="2"/>
  <c r="I1704" i="2"/>
  <c r="I4850" i="2"/>
  <c r="I3426" i="2"/>
  <c r="I5108" i="2"/>
  <c r="I4263" i="2"/>
  <c r="I3616" i="2"/>
  <c r="I3236" i="2"/>
  <c r="I3235" i="2"/>
  <c r="I1239" i="2"/>
  <c r="I4100" i="2"/>
  <c r="I2216" i="2"/>
  <c r="I304" i="2"/>
  <c r="I3193" i="2"/>
  <c r="I1238" i="2"/>
  <c r="I2464" i="2"/>
  <c r="I2293" i="2"/>
  <c r="I4624" i="2"/>
  <c r="I1236" i="2"/>
  <c r="I2285" i="2"/>
  <c r="I661" i="2"/>
  <c r="I4011" i="2"/>
  <c r="I3282" i="2"/>
  <c r="I2463" i="2"/>
  <c r="I853" i="2"/>
  <c r="I562" i="2"/>
  <c r="I3592" i="2"/>
  <c r="I733" i="2"/>
  <c r="I496" i="2"/>
  <c r="I109" i="2"/>
  <c r="I852" i="2"/>
  <c r="I3034" i="2"/>
  <c r="I660" i="2"/>
  <c r="I4075" i="2"/>
  <c r="I4117" i="2"/>
  <c r="I561" i="2"/>
  <c r="I2532" i="2"/>
  <c r="I73" i="2"/>
  <c r="I4395" i="2"/>
  <c r="I1462" i="2"/>
  <c r="I851" i="2"/>
  <c r="I4917" i="2"/>
  <c r="I1051" i="2"/>
  <c r="I3543" i="2"/>
  <c r="I2629" i="2"/>
  <c r="I4260" i="2"/>
  <c r="I2718" i="2"/>
  <c r="I3899" i="2"/>
  <c r="I3884" i="2"/>
  <c r="I3825" i="2"/>
  <c r="I4677" i="2"/>
  <c r="I2531" i="2"/>
  <c r="I2386" i="2"/>
  <c r="I2462" i="2"/>
  <c r="I4602" i="2"/>
  <c r="I3566" i="2"/>
  <c r="I4440" i="2"/>
  <c r="I4840" i="2"/>
  <c r="I415" i="2"/>
  <c r="I2385" i="2"/>
  <c r="I3099" i="2"/>
  <c r="I659" i="2"/>
  <c r="I607" i="2"/>
  <c r="I122" i="2"/>
  <c r="I731" i="2"/>
  <c r="I606" i="2"/>
  <c r="I550" i="2"/>
  <c r="I543" i="2"/>
  <c r="I729" i="2"/>
  <c r="I296" i="2"/>
  <c r="I75" i="2"/>
  <c r="I728" i="2"/>
  <c r="I3883" i="2"/>
  <c r="I2461" i="2"/>
  <c r="I4877" i="2"/>
  <c r="I4106" i="2"/>
  <c r="I1461" i="2"/>
  <c r="I4439" i="2"/>
  <c r="I2384" i="2"/>
  <c r="I4620" i="2"/>
  <c r="I502" i="2"/>
  <c r="I3589" i="2"/>
  <c r="I727" i="2"/>
  <c r="I2530" i="2"/>
  <c r="I1049" i="2"/>
  <c r="I4590" i="2"/>
  <c r="I3128" i="2"/>
  <c r="I4549" i="2"/>
  <c r="I3191" i="2"/>
  <c r="I2460" i="2"/>
  <c r="I4148" i="2"/>
  <c r="I3369" i="2"/>
  <c r="I2716" i="2"/>
  <c r="I560" i="2"/>
  <c r="I3190" i="2"/>
  <c r="I4468" i="2"/>
  <c r="I3663" i="2"/>
  <c r="I5162" i="2"/>
  <c r="I4161" i="2"/>
  <c r="I4179" i="2"/>
  <c r="I3813" i="2"/>
  <c r="I1460" i="2"/>
  <c r="I5197" i="2"/>
  <c r="I5146" i="2"/>
  <c r="I4338" i="2"/>
  <c r="I3898" i="2"/>
  <c r="I726" i="2"/>
  <c r="I3232" i="2"/>
  <c r="I3281" i="2"/>
  <c r="I4147" i="2"/>
  <c r="I1701" i="2"/>
  <c r="I1231" i="2"/>
  <c r="I3231" i="2"/>
  <c r="I2628" i="2"/>
  <c r="I2367" i="2"/>
  <c r="I3153" i="2"/>
  <c r="I1700" i="2"/>
  <c r="I4310" i="2"/>
  <c r="I4010" i="2"/>
  <c r="I846" i="2"/>
  <c r="I3517" i="2"/>
  <c r="I1699" i="2"/>
  <c r="I4717" i="2"/>
  <c r="I2627" i="2"/>
  <c r="I408" i="2"/>
  <c r="I1698" i="2"/>
  <c r="I3862" i="2"/>
  <c r="I3433" i="2"/>
  <c r="I4324" i="2"/>
  <c r="I3540" i="2"/>
  <c r="I3407" i="2"/>
  <c r="I1229" i="2"/>
  <c r="I4054" i="2"/>
  <c r="I1697" i="2"/>
  <c r="I2214" i="2"/>
  <c r="I2820" i="2"/>
  <c r="I356" i="2"/>
  <c r="I4812" i="2"/>
  <c r="I1992" i="2"/>
  <c r="I250" i="2"/>
  <c r="I3011" i="2"/>
  <c r="I281" i="2"/>
  <c r="I189" i="2"/>
  <c r="I448" i="2"/>
  <c r="I4704" i="2"/>
  <c r="I4912" i="2"/>
  <c r="I4456" i="2"/>
  <c r="I4585" i="2"/>
  <c r="I4831" i="2"/>
  <c r="I222" i="2"/>
  <c r="I845" i="2"/>
  <c r="I4864" i="2"/>
  <c r="I3038" i="2"/>
  <c r="I3406" i="2"/>
  <c r="I66" i="2"/>
  <c r="I4948" i="2"/>
  <c r="I2625" i="2"/>
  <c r="I3230" i="2"/>
  <c r="I604" i="2"/>
  <c r="I4989" i="2"/>
  <c r="I4598" i="2"/>
  <c r="I2382" i="2"/>
  <c r="I3703" i="2"/>
  <c r="I4669" i="2"/>
  <c r="I4145" i="2"/>
  <c r="I382" i="2"/>
  <c r="I4611" i="2"/>
  <c r="I2291" i="2"/>
  <c r="I1455" i="2"/>
  <c r="I1454" i="2"/>
  <c r="I724" i="2"/>
  <c r="I4425" i="2"/>
  <c r="I19" i="2"/>
  <c r="I342" i="2"/>
  <c r="I3978" i="2"/>
  <c r="I2713" i="2"/>
  <c r="I1228" i="2"/>
  <c r="I3080" i="2"/>
  <c r="I510" i="2"/>
  <c r="I655" i="2"/>
  <c r="I1227" i="2"/>
  <c r="I3661" i="2"/>
  <c r="I4401" i="2"/>
  <c r="I1693" i="2"/>
  <c r="I1042" i="2"/>
  <c r="I4925" i="2"/>
  <c r="I3113" i="2"/>
  <c r="I1225" i="2"/>
  <c r="I1692" i="2"/>
  <c r="I843" i="2"/>
  <c r="I3189" i="2"/>
  <c r="I2459" i="2"/>
  <c r="I36" i="2"/>
  <c r="I341" i="2"/>
  <c r="I654" i="2"/>
  <c r="I3882" i="2"/>
  <c r="I3874" i="2"/>
  <c r="I4455" i="2"/>
  <c r="I1223" i="2"/>
  <c r="I1690" i="2"/>
  <c r="I2819" i="2"/>
  <c r="I1221" i="2"/>
  <c r="I320" i="2"/>
  <c r="I842" i="2"/>
  <c r="I4438" i="2"/>
  <c r="I2414" i="2"/>
  <c r="I4413" i="2"/>
  <c r="I4986" i="2"/>
  <c r="I2712" i="2"/>
  <c r="I2413" i="2"/>
  <c r="I1449" i="2"/>
  <c r="I2343" i="2"/>
  <c r="I1040" i="2"/>
  <c r="I269" i="2"/>
  <c r="I433" i="2"/>
  <c r="I3897" i="2"/>
  <c r="I3044" i="2"/>
  <c r="I651" i="2"/>
  <c r="I1038" i="2"/>
  <c r="I4285" i="2"/>
  <c r="I581" i="2"/>
  <c r="I650" i="2"/>
  <c r="I2528" i="2"/>
  <c r="I2456" i="2"/>
  <c r="I3152" i="2"/>
  <c r="I519" i="2"/>
  <c r="I722" i="2"/>
  <c r="I3016" i="2"/>
  <c r="I841" i="2"/>
  <c r="I2381" i="2"/>
  <c r="I4270" i="2"/>
  <c r="I4680" i="2"/>
  <c r="I2527" i="2"/>
  <c r="I1448" i="2"/>
  <c r="I2910" i="2"/>
  <c r="I2212" i="2"/>
  <c r="I3588" i="2"/>
  <c r="I4641" i="2"/>
  <c r="I1220" i="2"/>
  <c r="I2909" i="2"/>
  <c r="I5143" i="2"/>
  <c r="I3405" i="2"/>
  <c r="I3563" i="2"/>
  <c r="I840" i="2"/>
  <c r="I2526" i="2"/>
  <c r="I3514" i="2"/>
  <c r="I4798" i="2"/>
  <c r="I2817" i="2"/>
  <c r="I3742" i="2"/>
  <c r="I1689" i="2"/>
  <c r="I1032" i="2"/>
  <c r="I338" i="2"/>
  <c r="I1446" i="2"/>
  <c r="I3430" i="2"/>
  <c r="I4683" i="2"/>
  <c r="I39" i="2"/>
  <c r="I4866" i="2"/>
  <c r="I1219" i="2"/>
  <c r="I4035" i="2"/>
  <c r="I2966" i="2"/>
  <c r="I3010" i="2"/>
  <c r="I2710" i="2"/>
  <c r="I1445" i="2"/>
  <c r="I3702" i="2"/>
  <c r="I2211" i="2"/>
  <c r="I4177" i="2"/>
  <c r="I4008" i="2"/>
  <c r="I2907" i="2"/>
  <c r="I2524" i="2"/>
  <c r="I518" i="2"/>
  <c r="I3919" i="2"/>
  <c r="I2906" i="2"/>
  <c r="I4379" i="2"/>
  <c r="I4214" i="2"/>
  <c r="I4034" i="2"/>
  <c r="I1989" i="2"/>
  <c r="I1988" i="2"/>
  <c r="I2709" i="2"/>
  <c r="I3951" i="2"/>
  <c r="I3279" i="2"/>
  <c r="I1986" i="2"/>
  <c r="I1985" i="2"/>
  <c r="I2903" i="2"/>
  <c r="I31" i="2"/>
  <c r="I266" i="2"/>
  <c r="I1687" i="2"/>
  <c r="I2814" i="2"/>
  <c r="I3229" i="2"/>
  <c r="I302" i="2"/>
  <c r="I148" i="2"/>
  <c r="I2963" i="2"/>
  <c r="I4703" i="2"/>
  <c r="I3151" i="2"/>
  <c r="I1031" i="2"/>
  <c r="I1218" i="2"/>
  <c r="I3228" i="2"/>
  <c r="I4258" i="2"/>
  <c r="I4810" i="2"/>
  <c r="I579" i="2"/>
  <c r="I648" i="2"/>
  <c r="I3076" i="2"/>
  <c r="I1030" i="2"/>
  <c r="I4859" i="2"/>
  <c r="I2455" i="2"/>
  <c r="I3324" i="2"/>
  <c r="I4699" i="2"/>
  <c r="I3323" i="2"/>
  <c r="I1686" i="2"/>
  <c r="I578" i="2"/>
  <c r="I3658" i="2"/>
  <c r="I838" i="2"/>
  <c r="I1443" i="2"/>
  <c r="I2295" i="2"/>
  <c r="I837" i="2"/>
  <c r="I3701" i="2"/>
  <c r="I2708" i="2"/>
  <c r="I836" i="2"/>
  <c r="I1441" i="2"/>
  <c r="I1027" i="2"/>
  <c r="I4493" i="2"/>
  <c r="I2290" i="2"/>
  <c r="I3451" i="2"/>
  <c r="I485" i="2"/>
  <c r="I23" i="2"/>
  <c r="I4176" i="2"/>
  <c r="I4783" i="2"/>
  <c r="I3183" i="2"/>
  <c r="I2707" i="2"/>
  <c r="I2453" i="2"/>
  <c r="I3740" i="2"/>
  <c r="I3739" i="2"/>
  <c r="I3770" i="2"/>
  <c r="I4792" i="2"/>
  <c r="I3512" i="2"/>
  <c r="I4682" i="2"/>
  <c r="I3846" i="2"/>
  <c r="I1685" i="2"/>
  <c r="I172" i="2"/>
  <c r="I2813" i="2"/>
  <c r="I2960" i="2"/>
  <c r="I3026" i="2"/>
  <c r="I1214" i="2"/>
  <c r="I3322" i="2"/>
  <c r="I3700" i="2"/>
  <c r="I473" i="2"/>
  <c r="I4802" i="2"/>
  <c r="I1024" i="2"/>
  <c r="I3587" i="2"/>
  <c r="I249" i="2"/>
  <c r="I361" i="2"/>
  <c r="I30" i="2"/>
  <c r="I719" i="2"/>
  <c r="I835" i="2"/>
  <c r="I1437" i="2"/>
  <c r="I3112" i="2"/>
  <c r="I834" i="2"/>
  <c r="I1022" i="2"/>
  <c r="I4538" i="2"/>
  <c r="I4605" i="2"/>
  <c r="I370" i="2"/>
  <c r="I3278" i="2"/>
  <c r="I4903" i="2"/>
  <c r="I4664" i="2"/>
  <c r="I2331" i="2"/>
  <c r="I293" i="2"/>
  <c r="I88" i="2"/>
  <c r="I3895" i="2"/>
  <c r="I1021" i="2"/>
  <c r="I4222" i="2"/>
  <c r="I717" i="2"/>
  <c r="I4623" i="2"/>
  <c r="I2523" i="2"/>
  <c r="I3098" i="2"/>
  <c r="I2621" i="2"/>
  <c r="I1984" i="2"/>
  <c r="I3007" i="2"/>
  <c r="I1983" i="2"/>
  <c r="I1981" i="2"/>
  <c r="I3365" i="2"/>
  <c r="I2706" i="2"/>
  <c r="I832" i="2"/>
  <c r="I2705" i="2"/>
  <c r="I4261" i="2"/>
  <c r="I2620" i="2"/>
  <c r="I4508" i="2"/>
  <c r="I5183" i="2"/>
  <c r="I4199" i="2"/>
  <c r="I1980" i="2"/>
  <c r="I1020" i="2"/>
  <c r="I545" i="2"/>
  <c r="I4775" i="2"/>
  <c r="I2619" i="2"/>
  <c r="I326" i="2"/>
  <c r="I2704" i="2"/>
  <c r="I1209" i="2"/>
  <c r="I2901" i="2"/>
  <c r="I4066" i="2"/>
  <c r="I3613" i="2"/>
  <c r="I3181" i="2"/>
  <c r="I1017" i="2"/>
  <c r="I2811" i="2"/>
  <c r="I4256" i="2"/>
  <c r="I1979" i="2"/>
  <c r="I220" i="2"/>
  <c r="I3655" i="2"/>
  <c r="I1207" i="2"/>
  <c r="I3798" i="2"/>
  <c r="I2809" i="2"/>
  <c r="I3561" i="2"/>
  <c r="I1434" i="2"/>
  <c r="I348" i="2"/>
  <c r="I3364" i="2"/>
  <c r="I1433" i="2"/>
  <c r="I5190" i="2"/>
  <c r="I2808" i="2"/>
  <c r="I1432" i="2"/>
  <c r="I1431" i="2"/>
  <c r="I4482" i="2"/>
  <c r="I5031" i="2"/>
  <c r="I381" i="2"/>
  <c r="I4255" i="2"/>
  <c r="I74" i="2"/>
  <c r="I63" i="2"/>
  <c r="I2899" i="2"/>
  <c r="I2207" i="2"/>
  <c r="I4006" i="2"/>
  <c r="I2451" i="2"/>
  <c r="I4143" i="2"/>
  <c r="I1977" i="2"/>
  <c r="I2702" i="2"/>
  <c r="I2522" i="2"/>
  <c r="I3319" i="2"/>
  <c r="I647" i="2"/>
  <c r="I3362" i="2"/>
  <c r="I715" i="2"/>
  <c r="I3361" i="2"/>
  <c r="I5148" i="2"/>
  <c r="I4815" i="2"/>
  <c r="I389" i="2"/>
  <c r="I1682" i="2"/>
  <c r="I559" i="2"/>
  <c r="I1013" i="2"/>
  <c r="I830" i="2"/>
  <c r="I1012" i="2"/>
  <c r="I714" i="2"/>
  <c r="I4836" i="2"/>
  <c r="I3797" i="2"/>
  <c r="I1427" i="2"/>
  <c r="I4353" i="2"/>
  <c r="I2898" i="2"/>
  <c r="I265" i="2"/>
  <c r="I1011" i="2"/>
  <c r="I1010" i="2"/>
  <c r="I4142" i="2"/>
  <c r="I4423" i="2"/>
  <c r="I2700" i="2"/>
  <c r="I4728" i="2"/>
  <c r="I1201" i="2"/>
  <c r="I3917" i="2"/>
  <c r="I4141" i="2"/>
  <c r="I4633" i="2"/>
  <c r="I4980" i="2"/>
  <c r="I3510" i="2"/>
  <c r="I1976" i="2"/>
  <c r="I2450" i="2"/>
  <c r="I3560" i="2"/>
  <c r="I4032" i="2"/>
  <c r="I2699" i="2"/>
  <c r="I1200" i="2"/>
  <c r="I4490" i="2"/>
  <c r="I78" i="2"/>
  <c r="I3431" i="2"/>
  <c r="I1009" i="2"/>
  <c r="I4365" i="2"/>
  <c r="I2519" i="2"/>
  <c r="I1199" i="2"/>
  <c r="I3509" i="2"/>
  <c r="I2896" i="2"/>
  <c r="I2697" i="2"/>
  <c r="I4829" i="2"/>
  <c r="I3838" i="2"/>
  <c r="I340" i="2"/>
  <c r="I319" i="2"/>
  <c r="I3227" i="2"/>
  <c r="I4601" i="2"/>
  <c r="I2614" i="2"/>
  <c r="I4582" i="2"/>
  <c r="I1425" i="2"/>
  <c r="I3006" i="2"/>
  <c r="I1975" i="2"/>
  <c r="I1973" i="2"/>
  <c r="I1971" i="2"/>
  <c r="I2895" i="2"/>
  <c r="I1007" i="2"/>
  <c r="I1423" i="2"/>
  <c r="I359" i="2"/>
  <c r="I1970" i="2"/>
  <c r="I2204" i="2"/>
  <c r="I3508" i="2"/>
  <c r="I4226" i="2"/>
  <c r="I3507" i="2"/>
  <c r="I4352" i="2"/>
  <c r="I4676" i="2"/>
  <c r="I4174" i="2"/>
  <c r="I3736" i="2"/>
  <c r="I169" i="2"/>
  <c r="I1968" i="2"/>
  <c r="I4710" i="2"/>
  <c r="I4173" i="2"/>
  <c r="I2518" i="2"/>
  <c r="I2408" i="2"/>
  <c r="I108" i="2"/>
  <c r="I1195" i="2"/>
  <c r="I4274" i="2"/>
  <c r="I4548" i="2"/>
  <c r="I1194" i="2"/>
  <c r="I1420" i="2"/>
  <c r="I536" i="2"/>
  <c r="I1966" i="2"/>
  <c r="I1193" i="2"/>
  <c r="I1674" i="2"/>
  <c r="I1965" i="2"/>
  <c r="I4648" i="2"/>
  <c r="I2613" i="2"/>
  <c r="I4466" i="2"/>
  <c r="I1418" i="2"/>
  <c r="I4257" i="2"/>
  <c r="I1006" i="2"/>
  <c r="I1964" i="2"/>
  <c r="I1962" i="2"/>
  <c r="I3974" i="2"/>
  <c r="I1961" i="2"/>
  <c r="I3697" i="2"/>
  <c r="I49" i="2"/>
  <c r="I4709" i="2"/>
  <c r="I2350" i="2"/>
  <c r="I47" i="2"/>
  <c r="I1005" i="2"/>
  <c r="I3445" i="2"/>
  <c r="I1004" i="2"/>
  <c r="I3973" i="2"/>
  <c r="I4824" i="2"/>
  <c r="I4522" i="2"/>
  <c r="I1672" i="2"/>
  <c r="I2611" i="2"/>
  <c r="I3027" i="2"/>
  <c r="I3443" i="2"/>
  <c r="I4357" i="2"/>
  <c r="I3796" i="2"/>
  <c r="I1002" i="2"/>
  <c r="I2202" i="2"/>
  <c r="I2201" i="2"/>
  <c r="I4486" i="2"/>
  <c r="I3735" i="2"/>
  <c r="I2800" i="2"/>
  <c r="I4828" i="2"/>
  <c r="I1415" i="2"/>
  <c r="I3275" i="2"/>
  <c r="I2799" i="2"/>
  <c r="I1190" i="2"/>
  <c r="I3506" i="2"/>
  <c r="I4764" i="2"/>
  <c r="I4065" i="2"/>
  <c r="I2797" i="2"/>
  <c r="I3949" i="2"/>
  <c r="I2693" i="2"/>
  <c r="I3894" i="2"/>
  <c r="I2692" i="2"/>
  <c r="I4528" i="2"/>
  <c r="I3074" i="2"/>
  <c r="I829" i="2"/>
  <c r="I1188" i="2"/>
  <c r="I4294" i="2"/>
  <c r="I4547" i="2"/>
  <c r="I328" i="2"/>
  <c r="I470" i="2"/>
  <c r="I3040" i="2"/>
  <c r="I1187" i="2"/>
  <c r="I2449" i="2"/>
  <c r="I3357" i="2"/>
  <c r="I4821" i="2"/>
  <c r="I5053" i="2"/>
  <c r="I457" i="2"/>
  <c r="I3795" i="2"/>
  <c r="I2199" i="2"/>
  <c r="I4863" i="2"/>
  <c r="I414" i="2"/>
  <c r="I2268" i="2"/>
  <c r="I828" i="2"/>
  <c r="I5101" i="2"/>
  <c r="I4993" i="2"/>
  <c r="I4632" i="2"/>
  <c r="I1955" i="2"/>
  <c r="I3767" i="2"/>
  <c r="I5174" i="2"/>
  <c r="I1000" i="2"/>
  <c r="I4221" i="2"/>
  <c r="I2609" i="2"/>
  <c r="I3086" i="2"/>
  <c r="I2275" i="2"/>
  <c r="I3653" i="2"/>
  <c r="I2319" i="2"/>
  <c r="I3794" i="2"/>
  <c r="I1185" i="2"/>
  <c r="I1954" i="2"/>
  <c r="I3766" i="2"/>
  <c r="I2608" i="2"/>
  <c r="I999" i="2"/>
  <c r="I4031" i="2"/>
  <c r="I5131" i="2"/>
  <c r="I998" i="2"/>
  <c r="I2515" i="2"/>
  <c r="I4930" i="2"/>
  <c r="I1670" i="2"/>
  <c r="I1953" i="2"/>
  <c r="I4211" i="2"/>
  <c r="I1411" i="2"/>
  <c r="I4465" i="2"/>
  <c r="I1669" i="2"/>
  <c r="I1410" i="2"/>
  <c r="I4977" i="2"/>
  <c r="I1952" i="2"/>
  <c r="I4350" i="2"/>
  <c r="I1667" i="2"/>
  <c r="I827" i="2"/>
  <c r="I1951" i="2"/>
  <c r="I310" i="2"/>
  <c r="I3432" i="2"/>
  <c r="I3505" i="2"/>
  <c r="I3504" i="2"/>
  <c r="I3793" i="2"/>
  <c r="I3314" i="2"/>
  <c r="I3097" i="2"/>
  <c r="I3179" i="2"/>
  <c r="I2198" i="2"/>
  <c r="I3695" i="2"/>
  <c r="I3457" i="2"/>
  <c r="I997" i="2"/>
  <c r="I461" i="2"/>
  <c r="I259" i="2"/>
  <c r="I505" i="2"/>
  <c r="I825" i="2"/>
  <c r="I4797" i="2"/>
  <c r="I996" i="2"/>
  <c r="I1409" i="2"/>
  <c r="I480" i="2"/>
  <c r="I2794" i="2"/>
  <c r="I824" i="2"/>
  <c r="I644" i="2"/>
  <c r="I993" i="2"/>
  <c r="I409" i="2"/>
  <c r="I1184" i="2"/>
  <c r="I643" i="2"/>
  <c r="I107" i="2"/>
  <c r="I271" i="2"/>
  <c r="I2362" i="2"/>
  <c r="I506" i="2"/>
  <c r="I3226" i="2"/>
  <c r="I4715" i="2"/>
  <c r="I4436" i="2"/>
  <c r="I4140" i="2"/>
  <c r="I3559" i="2"/>
  <c r="I3464" i="2"/>
  <c r="I4510" i="2"/>
  <c r="I4608" i="2"/>
  <c r="I4370" i="2"/>
  <c r="I641" i="2"/>
  <c r="I1183" i="2"/>
  <c r="I3611" i="2"/>
  <c r="I3150" i="2"/>
  <c r="I399" i="2"/>
  <c r="I295" i="2"/>
  <c r="I992" i="2"/>
  <c r="I3558" i="2"/>
  <c r="I1182" i="2"/>
  <c r="I2360" i="2"/>
  <c r="I2513" i="2"/>
  <c r="I3652" i="2"/>
  <c r="I991" i="2"/>
  <c r="I5178" i="2"/>
  <c r="I4936" i="2"/>
  <c r="I823" i="2"/>
  <c r="I990" i="2"/>
  <c r="I2604" i="2"/>
  <c r="I3148" i="2"/>
  <c r="I3892" i="2"/>
  <c r="I3651" i="2"/>
  <c r="I3914" i="2"/>
  <c r="I1665" i="2"/>
  <c r="I3273" i="2"/>
  <c r="I3881" i="2"/>
  <c r="I2317" i="2"/>
  <c r="I168" i="2"/>
  <c r="I4838" i="2"/>
  <c r="I3579" i="2"/>
  <c r="I4774" i="2"/>
  <c r="I2377" i="2"/>
  <c r="I5095" i="2"/>
  <c r="I2406" i="2"/>
  <c r="I4697" i="2"/>
  <c r="I640" i="2"/>
  <c r="I486" i="2"/>
  <c r="I4612" i="2"/>
  <c r="I4839" i="2"/>
  <c r="I710" i="2"/>
  <c r="I103" i="2"/>
  <c r="I1179" i="2"/>
  <c r="I709" i="2"/>
  <c r="I118" i="2"/>
  <c r="I4105" i="2"/>
  <c r="I5072" i="2"/>
  <c r="I4615" i="2"/>
  <c r="I2352" i="2"/>
  <c r="I3125" i="2"/>
  <c r="I820" i="2"/>
  <c r="I577" i="2"/>
  <c r="I2690" i="2"/>
  <c r="I987" i="2"/>
  <c r="I819" i="2"/>
  <c r="I4126" i="2"/>
  <c r="I4688" i="2"/>
  <c r="I818" i="2"/>
  <c r="I4050" i="2"/>
  <c r="I3501" i="2"/>
  <c r="I3355" i="2"/>
  <c r="I4968" i="2"/>
  <c r="I425" i="2"/>
  <c r="I4742" i="2"/>
  <c r="I2195" i="2"/>
  <c r="I4049" i="2"/>
  <c r="I4788" i="2"/>
  <c r="I4858" i="2"/>
  <c r="I1406" i="2"/>
  <c r="I3403" i="2"/>
  <c r="I1949" i="2"/>
  <c r="I3402" i="2"/>
  <c r="I4833" i="2"/>
  <c r="I1946" i="2"/>
  <c r="I1944" i="2"/>
  <c r="I1943" i="2"/>
  <c r="I1941" i="2"/>
  <c r="I1939" i="2"/>
  <c r="I369" i="2"/>
  <c r="I1938" i="2"/>
  <c r="I3461" i="2"/>
  <c r="I4005" i="2"/>
  <c r="I4668" i="2"/>
  <c r="I3792" i="2"/>
  <c r="I1177" i="2"/>
  <c r="I2191" i="2"/>
  <c r="I2189" i="2"/>
  <c r="I2187" i="2"/>
  <c r="I816" i="2"/>
  <c r="I4561" i="2"/>
  <c r="I2300" i="2"/>
  <c r="I2185" i="2"/>
  <c r="I2183" i="2"/>
  <c r="I2181" i="2"/>
  <c r="I2179" i="2"/>
  <c r="I2177" i="2"/>
  <c r="I1176" i="2"/>
  <c r="I5076" i="2"/>
  <c r="I4004" i="2"/>
  <c r="I1663" i="2"/>
  <c r="I4660" i="2"/>
  <c r="I4320" i="2"/>
  <c r="I3577" i="2"/>
  <c r="I217" i="2"/>
  <c r="I3004" i="2"/>
  <c r="I2888" i="2"/>
  <c r="I2887" i="2"/>
  <c r="I2175" i="2"/>
  <c r="I1660" i="2"/>
  <c r="I1659" i="2"/>
  <c r="I3693" i="2"/>
  <c r="I3354" i="2"/>
  <c r="I3834" i="2"/>
  <c r="I1175" i="2"/>
  <c r="I4341" i="2"/>
  <c r="I4355" i="2"/>
  <c r="I4115" i="2"/>
  <c r="I2174" i="2"/>
  <c r="I4283" i="2"/>
  <c r="I4898" i="2"/>
  <c r="I815" i="2"/>
  <c r="I4307" i="2"/>
  <c r="I2601" i="2"/>
  <c r="I985" i="2"/>
  <c r="I3225" i="2"/>
  <c r="I216" i="2"/>
  <c r="I14" i="2"/>
  <c r="I2173" i="2"/>
  <c r="I1174" i="2"/>
  <c r="I2172" i="2"/>
  <c r="I3353" i="2"/>
  <c r="I1936" i="2"/>
  <c r="I167" i="2"/>
  <c r="I3428" i="2"/>
  <c r="I865" i="2"/>
  <c r="I1068" i="2"/>
  <c r="I1732" i="2"/>
  <c r="I864" i="2"/>
  <c r="I4092" i="2"/>
  <c r="I1731" i="2"/>
  <c r="I3957" i="2"/>
  <c r="I2971" i="2"/>
  <c r="I2726" i="2"/>
  <c r="I5090" i="2"/>
  <c r="I541" i="2"/>
  <c r="I4550" i="2"/>
  <c r="I3857" i="2"/>
  <c r="I4659" i="2"/>
  <c r="I4183" i="2"/>
  <c r="I3839" i="2"/>
  <c r="I1259" i="2"/>
  <c r="I2222" i="2"/>
  <c r="I2221" i="2"/>
  <c r="I3239" i="2"/>
  <c r="I3750" i="2"/>
  <c r="I4794" i="2"/>
  <c r="I2540" i="2"/>
  <c r="I4019" i="2"/>
  <c r="I5025" i="2"/>
  <c r="I4643" i="2"/>
  <c r="I4088" i="2"/>
  <c r="I3372" i="2"/>
  <c r="I284" i="2"/>
  <c r="I2915" i="2"/>
  <c r="I1258" i="2"/>
  <c r="I5191" i="2"/>
  <c r="I1724" i="2"/>
  <c r="I5071" i="2"/>
  <c r="I4017" i="2"/>
  <c r="I2539" i="2"/>
  <c r="I1480" i="2"/>
  <c r="I1254" i="2"/>
  <c r="I734" i="2"/>
  <c r="I390" i="2"/>
  <c r="I2828" i="2"/>
  <c r="I859" i="2"/>
  <c r="I4886" i="2"/>
  <c r="I3331" i="2"/>
  <c r="I4015" i="2"/>
  <c r="I4427" i="2"/>
  <c r="I79" i="2"/>
  <c r="I1722" i="2"/>
  <c r="I3861" i="2"/>
  <c r="I3411" i="2"/>
  <c r="I283" i="2"/>
  <c r="I4649" i="2"/>
  <c r="I1717" i="2"/>
  <c r="I191" i="2"/>
  <c r="I176" i="2"/>
  <c r="I1998" i="2"/>
  <c r="I3427" i="2"/>
  <c r="I2637" i="2"/>
  <c r="I4325" i="2"/>
  <c r="I3821" i="2"/>
  <c r="I4885" i="2"/>
  <c r="I1714" i="2"/>
  <c r="I3706" i="2"/>
  <c r="I3617" i="2"/>
  <c r="I2467" i="2"/>
  <c r="I3922" i="2"/>
  <c r="I2466" i="2"/>
  <c r="I40" i="2"/>
  <c r="I3666" i="2"/>
  <c r="I3286" i="2"/>
  <c r="I4937" i="2"/>
  <c r="I3197" i="2"/>
  <c r="I3746" i="2"/>
  <c r="I5087" i="2"/>
  <c r="I1475" i="2"/>
  <c r="I2635" i="2"/>
  <c r="I4396" i="2"/>
  <c r="I5040" i="2"/>
  <c r="I2634" i="2"/>
  <c r="I1250" i="2"/>
  <c r="I4484" i="2"/>
  <c r="I1711" i="2"/>
  <c r="I1710" i="2"/>
  <c r="I1047" i="2"/>
  <c r="I5182" i="2"/>
  <c r="I984" i="2"/>
  <c r="I1656" i="2"/>
  <c r="I451" i="2"/>
  <c r="I4560" i="2"/>
  <c r="I68" i="2"/>
  <c r="I2267" i="2"/>
  <c r="I4171" i="2"/>
  <c r="I3313" i="2"/>
  <c r="I4048" i="2"/>
  <c r="I4002" i="2"/>
  <c r="I1655" i="2"/>
  <c r="I4435" i="2"/>
  <c r="I983" i="2"/>
  <c r="I368" i="2"/>
  <c r="I2509" i="2"/>
  <c r="I2508" i="2"/>
  <c r="I1654" i="2"/>
  <c r="I3401" i="2"/>
  <c r="I2885" i="2"/>
  <c r="I2171" i="2"/>
  <c r="I1403" i="2"/>
  <c r="I3091" i="2"/>
  <c r="I4157" i="2"/>
  <c r="I4752" i="2"/>
  <c r="I300" i="2"/>
  <c r="I1653" i="2"/>
  <c r="I3400" i="2"/>
  <c r="I3970" i="2"/>
  <c r="I3913" i="2"/>
  <c r="I3042" i="2"/>
  <c r="I2884" i="2"/>
  <c r="I3944" i="2"/>
  <c r="I325" i="2"/>
  <c r="I3530" i="2"/>
  <c r="I499" i="2"/>
  <c r="I2791" i="2"/>
  <c r="I388" i="2"/>
  <c r="I1401" i="2"/>
  <c r="I3222" i="2"/>
  <c r="I4210" i="2"/>
  <c r="I5196" i="2"/>
  <c r="I2507" i="2"/>
  <c r="I3039" i="2"/>
  <c r="I3312" i="2"/>
  <c r="I277" i="2"/>
  <c r="I58" i="2"/>
  <c r="I215" i="2"/>
  <c r="I5192" i="2"/>
  <c r="I3439" i="2"/>
  <c r="I1400" i="2"/>
  <c r="I5022" i="2"/>
  <c r="I4335" i="2"/>
  <c r="I4472" i="2"/>
  <c r="I3942" i="2"/>
  <c r="I4559" i="2"/>
  <c r="I4876" i="2"/>
  <c r="I4454" i="2"/>
  <c r="I2790" i="2"/>
  <c r="I4198" i="2"/>
  <c r="I814" i="2"/>
  <c r="I2170" i="2"/>
  <c r="I4170" i="2"/>
  <c r="I2596" i="2"/>
  <c r="I981" i="2"/>
  <c r="I3912" i="2"/>
  <c r="I5081" i="2"/>
  <c r="I4782" i="2"/>
  <c r="I28" i="2"/>
  <c r="I2506" i="2"/>
  <c r="I4453" i="2"/>
  <c r="I5147" i="2"/>
  <c r="I2505" i="2"/>
  <c r="I812" i="2"/>
  <c r="I1399" i="2"/>
  <c r="I324" i="2"/>
  <c r="I303" i="2"/>
  <c r="I4001" i="2"/>
  <c r="I423" i="2"/>
  <c r="I5002" i="2"/>
  <c r="I1397" i="2"/>
  <c r="I52" i="2"/>
  <c r="I3398" i="2"/>
  <c r="I246" i="2"/>
  <c r="I3000" i="2"/>
  <c r="I3271" i="2"/>
  <c r="I707" i="2"/>
  <c r="I3421" i="2"/>
  <c r="I3734" i="2"/>
  <c r="I3733" i="2"/>
  <c r="I1648" i="2"/>
  <c r="I2881" i="2"/>
  <c r="I3539" i="2"/>
  <c r="I2955" i="2"/>
  <c r="I811" i="2"/>
  <c r="I1168" i="2"/>
  <c r="I1167" i="2"/>
  <c r="I1646" i="2"/>
  <c r="I4667" i="2"/>
  <c r="I1645" i="2"/>
  <c r="I3420" i="2"/>
  <c r="I2168" i="2"/>
  <c r="I2166" i="2"/>
  <c r="I1644" i="2"/>
  <c r="I3453" i="2"/>
  <c r="I3648" i="2"/>
  <c r="I1396" i="2"/>
  <c r="I3692" i="2"/>
  <c r="I5119" i="2"/>
  <c r="I4568" i="2"/>
  <c r="I2504" i="2"/>
  <c r="I4249" i="2"/>
  <c r="I4849" i="2"/>
  <c r="I37" i="2"/>
  <c r="I253" i="2"/>
  <c r="I2686" i="2"/>
  <c r="I4787" i="2"/>
  <c r="I4507" i="2"/>
  <c r="I4499" i="2"/>
  <c r="I2165" i="2"/>
  <c r="I4083" i="2"/>
  <c r="I3270" i="2"/>
  <c r="I1394" i="2"/>
  <c r="I3175" i="2"/>
  <c r="I4848" i="2"/>
  <c r="I3910" i="2"/>
  <c r="I4515" i="2"/>
  <c r="I3789" i="2"/>
  <c r="I4880" i="2"/>
  <c r="I3731" i="2"/>
  <c r="I4796" i="2"/>
  <c r="I2880" i="2"/>
  <c r="I1163" i="2"/>
  <c r="I117" i="2"/>
  <c r="I165" i="2"/>
  <c r="I634" i="2"/>
  <c r="I2164" i="2"/>
  <c r="I2998" i="2"/>
  <c r="I4137" i="2"/>
  <c r="I1928" i="2"/>
  <c r="I633" i="2"/>
  <c r="I3880" i="2"/>
  <c r="I3556" i="2"/>
  <c r="I3691" i="2"/>
  <c r="I2786" i="2"/>
  <c r="I2685" i="2"/>
  <c r="I4000" i="2"/>
  <c r="I1161" i="2"/>
  <c r="I5084" i="2"/>
  <c r="I4920" i="2"/>
  <c r="I2163" i="2"/>
  <c r="I979" i="2"/>
  <c r="I2785" i="2"/>
  <c r="I1391" i="2"/>
  <c r="I632" i="2"/>
  <c r="I4532" i="2"/>
  <c r="I557" i="2"/>
  <c r="I4114" i="2"/>
  <c r="I3689" i="2"/>
  <c r="I214" i="2"/>
  <c r="I493" i="2"/>
  <c r="I1390" i="2"/>
  <c r="I4526" i="2"/>
  <c r="I4292" i="2"/>
  <c r="I164" i="2"/>
  <c r="I1159" i="2"/>
  <c r="I4169" i="2"/>
  <c r="I4273" i="2"/>
  <c r="I575" i="2"/>
  <c r="I556" i="2"/>
  <c r="I3269" i="2"/>
  <c r="I4394" i="2"/>
  <c r="I4498" i="2"/>
  <c r="I2162" i="2"/>
  <c r="I1641" i="2"/>
  <c r="I1640" i="2"/>
  <c r="I2161" i="2"/>
  <c r="I3396" i="2"/>
  <c r="I3498" i="2"/>
  <c r="I3575" i="2"/>
  <c r="I807" i="2"/>
  <c r="I2296" i="2"/>
  <c r="I13" i="2"/>
  <c r="I5133" i="2"/>
  <c r="I5088" i="2"/>
  <c r="I459" i="2"/>
  <c r="I2159" i="2"/>
  <c r="I3763" i="2"/>
  <c r="I2502" i="2"/>
  <c r="I144" i="2"/>
  <c r="I2501" i="2"/>
  <c r="I1157" i="2"/>
  <c r="I2783" i="2"/>
  <c r="I4452" i="2"/>
  <c r="I358" i="2"/>
  <c r="I3124" i="2"/>
  <c r="I4592" i="2"/>
  <c r="I509" i="2"/>
  <c r="I5061" i="2"/>
  <c r="I3843" i="2"/>
  <c r="I4856" i="2"/>
  <c r="I4781" i="2"/>
  <c r="I3967" i="2"/>
  <c r="I4197" i="2"/>
  <c r="I5047" i="2"/>
  <c r="I3788" i="2"/>
  <c r="I2952" i="2"/>
  <c r="I1926" i="2"/>
  <c r="I1925" i="2"/>
  <c r="I1924" i="2"/>
  <c r="I1923" i="2"/>
  <c r="I274" i="2"/>
  <c r="I3647" i="2"/>
  <c r="I2951" i="2"/>
  <c r="I2157" i="2"/>
  <c r="I1156" i="2"/>
  <c r="I1635" i="2"/>
  <c r="I1634" i="2"/>
  <c r="I1922" i="2"/>
  <c r="I4384" i="2"/>
  <c r="I3067" i="2"/>
  <c r="I1921" i="2"/>
  <c r="I290" i="2"/>
  <c r="I977" i="2"/>
  <c r="I504" i="2"/>
  <c r="I2879" i="2"/>
  <c r="I4665" i="2"/>
  <c r="I4196" i="2"/>
  <c r="I65" i="2"/>
  <c r="I2156" i="2"/>
  <c r="I478" i="2"/>
  <c r="I4069" i="2"/>
  <c r="I3999" i="2"/>
  <c r="I1154" i="2"/>
  <c r="I1917" i="2"/>
  <c r="I1385" i="2"/>
  <c r="I976" i="2"/>
  <c r="I1630" i="2"/>
  <c r="I3730" i="2"/>
  <c r="I574" i="2"/>
  <c r="I4613" i="2"/>
  <c r="I806" i="2"/>
  <c r="I3823" i="2"/>
  <c r="I3787" i="2"/>
  <c r="I5180" i="2"/>
  <c r="I1628" i="2"/>
  <c r="I4814" i="2"/>
  <c r="I3542" i="2"/>
  <c r="I4389" i="2"/>
  <c r="I2328" i="2"/>
  <c r="I4496" i="2"/>
  <c r="I2155" i="2"/>
  <c r="I1153" i="2"/>
  <c r="I3808" i="2"/>
  <c r="I4265" i="2"/>
  <c r="I5004" i="2"/>
  <c r="I3496" i="2"/>
  <c r="I3393" i="2"/>
  <c r="I1626" i="2"/>
  <c r="I1383" i="2"/>
  <c r="I2405" i="2"/>
  <c r="I805" i="2"/>
  <c r="I4239" i="2"/>
  <c r="I516" i="2"/>
  <c r="I4266" i="2"/>
  <c r="I2323" i="2"/>
  <c r="I264" i="2"/>
  <c r="I4491" i="2"/>
  <c r="I3351" i="2"/>
  <c r="I3495" i="2"/>
  <c r="I3309" i="2"/>
  <c r="I972" i="2"/>
  <c r="I4576" i="2"/>
  <c r="I5195" i="2"/>
  <c r="I2404" i="2"/>
  <c r="I2593" i="2"/>
  <c r="I352" i="2"/>
  <c r="I4090" i="2"/>
  <c r="I3268" i="2"/>
  <c r="I3494" i="2"/>
  <c r="I4972" i="2"/>
  <c r="I2779" i="2"/>
  <c r="I3909" i="2"/>
  <c r="I3047" i="2"/>
  <c r="I407" i="2"/>
  <c r="I3146" i="2"/>
  <c r="I4987" i="2"/>
  <c r="I3093" i="2"/>
  <c r="I4918" i="2"/>
  <c r="I185" i="2"/>
  <c r="I4305" i="2"/>
  <c r="I445" i="2"/>
  <c r="I3940" i="2"/>
  <c r="I970" i="2"/>
  <c r="I704" i="2"/>
  <c r="I2682" i="2"/>
  <c r="I2592" i="2"/>
  <c r="I3020" i="2"/>
  <c r="I3939" i="2"/>
  <c r="I703" i="2"/>
  <c r="I4768" i="2"/>
  <c r="I4110" i="2"/>
  <c r="I630" i="2"/>
  <c r="I2589" i="2"/>
  <c r="I4399" i="2"/>
  <c r="I804" i="2"/>
  <c r="I702" i="2"/>
  <c r="I969" i="2"/>
  <c r="I2403" i="2"/>
  <c r="I571" i="2"/>
  <c r="I4079" i="2"/>
  <c r="I3493" i="2"/>
  <c r="I2151" i="2"/>
  <c r="I2150" i="2"/>
  <c r="I213" i="2"/>
  <c r="I244" i="2"/>
  <c r="I243" i="2"/>
  <c r="I2148" i="2"/>
  <c r="I2147" i="2"/>
  <c r="I2145" i="2"/>
  <c r="I242" i="2"/>
  <c r="I2143" i="2"/>
  <c r="I2141" i="2"/>
  <c r="I2139" i="2"/>
  <c r="I241" i="2"/>
  <c r="I2136" i="2"/>
  <c r="I2134" i="2"/>
  <c r="I2132" i="2"/>
  <c r="I239" i="2"/>
  <c r="I2131" i="2"/>
  <c r="I2129" i="2"/>
  <c r="I1911" i="2"/>
  <c r="I237" i="2"/>
  <c r="I2128" i="2"/>
  <c r="I2126" i="2"/>
  <c r="I3847" i="2"/>
  <c r="I1150" i="2"/>
  <c r="I3646" i="2"/>
  <c r="I967" i="2"/>
  <c r="I421" i="2"/>
  <c r="I1149" i="2"/>
  <c r="I4220" i="2"/>
  <c r="I4318" i="2"/>
  <c r="I2497" i="2"/>
  <c r="I1148" i="2"/>
  <c r="I701" i="2"/>
  <c r="I3863" i="2"/>
  <c r="I1623" i="2"/>
  <c r="I2588" i="2"/>
  <c r="I4733" i="2"/>
  <c r="I5110" i="2"/>
  <c r="I2877" i="2"/>
  <c r="I4675" i="2"/>
  <c r="I4619" i="2"/>
  <c r="I1146" i="2"/>
  <c r="I210" i="2"/>
  <c r="I143" i="2"/>
  <c r="I1145" i="2"/>
  <c r="I1144" i="2"/>
  <c r="I3491" i="2"/>
  <c r="I3266" i="2"/>
  <c r="I3123" i="2"/>
  <c r="I2587" i="2"/>
  <c r="I3108" i="2"/>
  <c r="I1379" i="2"/>
  <c r="I3645" i="2"/>
  <c r="I5062" i="2"/>
  <c r="I2586" i="2"/>
  <c r="I3873" i="2"/>
  <c r="I401" i="2"/>
  <c r="I4409" i="2"/>
  <c r="I2445" i="2"/>
  <c r="I1142" i="2"/>
  <c r="I184" i="2"/>
  <c r="I1378" i="2"/>
  <c r="I3265" i="2"/>
  <c r="I4451" i="2"/>
  <c r="I2949" i="2"/>
  <c r="I3308" i="2"/>
  <c r="I965" i="2"/>
  <c r="I2494" i="2"/>
  <c r="I4556" i="2"/>
  <c r="I4334" i="2"/>
  <c r="I3837" i="2"/>
  <c r="I4062" i="2"/>
  <c r="I4195" i="2"/>
  <c r="I3572" i="2"/>
  <c r="I3050" i="2"/>
  <c r="I2680" i="2"/>
  <c r="I5210" i="2"/>
  <c r="I2584" i="2"/>
  <c r="I1907" i="2"/>
  <c r="I1622" i="2"/>
  <c r="I4755" i="2"/>
  <c r="I1621" i="2"/>
  <c r="I3783" i="2"/>
  <c r="I4736" i="2"/>
  <c r="I3263" i="2"/>
  <c r="I4545" i="2"/>
  <c r="I3683" i="2"/>
  <c r="I3031" i="2"/>
  <c r="I1904" i="2"/>
  <c r="I5097" i="2"/>
  <c r="I3643" i="2"/>
  <c r="I2777" i="2"/>
  <c r="I4732" i="2"/>
  <c r="I4420" i="2"/>
  <c r="I3429" i="2"/>
  <c r="I1141" i="2"/>
  <c r="I5155" i="2"/>
  <c r="I347" i="2"/>
  <c r="I4392" i="2"/>
  <c r="I4155" i="2"/>
  <c r="I3555" i="2"/>
  <c r="I1139" i="2"/>
  <c r="I2996" i="2"/>
  <c r="I1901" i="2"/>
  <c r="I700" i="2"/>
  <c r="I2582" i="2"/>
  <c r="I963" i="2"/>
  <c r="I627" i="2"/>
  <c r="I4109" i="2"/>
  <c r="I142" i="2"/>
  <c r="I1138" i="2"/>
  <c r="I800" i="2"/>
  <c r="I141" i="2"/>
  <c r="I3019" i="2"/>
  <c r="I699" i="2"/>
  <c r="I2357" i="2"/>
  <c r="I4244" i="2"/>
  <c r="I799" i="2"/>
  <c r="I466" i="2"/>
  <c r="I4136" i="2"/>
  <c r="I5051" i="2"/>
  <c r="I1620" i="2"/>
  <c r="I1376" i="2"/>
  <c r="I4304" i="2"/>
  <c r="I1619" i="2"/>
  <c r="I1900" i="2"/>
  <c r="I1618" i="2"/>
  <c r="I798" i="2"/>
  <c r="I797" i="2"/>
  <c r="I697" i="2"/>
  <c r="I3641" i="2"/>
  <c r="I796" i="2"/>
  <c r="I4398" i="2"/>
  <c r="I522" i="2"/>
  <c r="I2402" i="2"/>
  <c r="I3078" i="2"/>
  <c r="I1136" i="2"/>
  <c r="I2401" i="2"/>
  <c r="I4771" i="2"/>
  <c r="I696" i="2"/>
  <c r="I4154" i="2"/>
  <c r="I2326" i="2"/>
  <c r="I3142" i="2"/>
  <c r="I4595" i="2"/>
  <c r="I959" i="2"/>
  <c r="I3141" i="2"/>
  <c r="I9" i="2"/>
  <c r="I2876" i="2"/>
  <c r="I5156" i="2"/>
  <c r="I140" i="2"/>
  <c r="I4714" i="2"/>
  <c r="I3682" i="2"/>
  <c r="I2776" i="2"/>
  <c r="I4751" i="2"/>
  <c r="I2400" i="2"/>
  <c r="I3890" i="2"/>
  <c r="I1899" i="2"/>
  <c r="I379" i="2"/>
  <c r="I3217" i="2"/>
  <c r="I1135" i="2"/>
  <c r="I3487" i="2"/>
  <c r="I3485" i="2"/>
  <c r="I3484" i="2"/>
  <c r="I3483" i="2"/>
  <c r="I2122" i="2"/>
  <c r="I2580" i="2"/>
  <c r="I3107" i="2"/>
  <c r="I598" i="2"/>
  <c r="I530" i="2"/>
  <c r="I4194" i="2"/>
  <c r="I2875" i="2"/>
  <c r="I3349" i="2"/>
  <c r="I2120" i="2"/>
  <c r="I1617" i="2"/>
  <c r="I455" i="2"/>
  <c r="I1616" i="2"/>
  <c r="I2774" i="2"/>
  <c r="I1614" i="2"/>
  <c r="I2771" i="2"/>
  <c r="I2769" i="2"/>
  <c r="I4043" i="2"/>
  <c r="I2118" i="2"/>
  <c r="I1613" i="2"/>
  <c r="I1374" i="2"/>
  <c r="I1373" i="2"/>
  <c r="I235" i="2"/>
  <c r="I3054" i="2"/>
  <c r="I61" i="2"/>
  <c r="I2677" i="2"/>
  <c r="I4462" i="2"/>
  <c r="I3938" i="2"/>
  <c r="I2579" i="2"/>
  <c r="I3262" i="2"/>
  <c r="I4086" i="2"/>
  <c r="I3761" i="2"/>
  <c r="I1612" i="2"/>
  <c r="I2676" i="2"/>
  <c r="I1372" i="2"/>
  <c r="I2768" i="2"/>
  <c r="I1131" i="2"/>
  <c r="I327" i="2"/>
  <c r="I4961" i="2"/>
  <c r="I535" i="2"/>
  <c r="I2116" i="2"/>
  <c r="I793" i="2"/>
  <c r="I955" i="2"/>
  <c r="I953" i="2"/>
  <c r="I2114" i="2"/>
  <c r="I2113" i="2"/>
  <c r="I2767" i="2"/>
  <c r="I285" i="2"/>
  <c r="I447" i="2"/>
  <c r="I2577" i="2"/>
  <c r="I3171" i="2"/>
  <c r="I1129" i="2"/>
  <c r="I318" i="2"/>
  <c r="I4494" i="2"/>
  <c r="I4419" i="2"/>
  <c r="I3216" i="2"/>
  <c r="I469" i="2"/>
  <c r="I792" i="2"/>
  <c r="I626" i="2"/>
  <c r="I570" i="2"/>
  <c r="I3170" i="2"/>
  <c r="I790" i="2"/>
  <c r="I694" i="2"/>
  <c r="I2675" i="2"/>
  <c r="I789" i="2"/>
  <c r="I5118" i="2"/>
  <c r="I3836" i="2"/>
  <c r="I3215" i="2"/>
  <c r="I3859" i="2"/>
  <c r="I1610" i="2"/>
  <c r="I1371" i="2"/>
  <c r="I4302" i="2"/>
  <c r="I2356" i="2"/>
  <c r="I3121" i="2"/>
  <c r="I3541" i="2"/>
  <c r="I4555" i="2"/>
  <c r="I1370" i="2"/>
  <c r="I2440" i="2"/>
  <c r="I95" i="2"/>
  <c r="I949" i="2"/>
  <c r="I2576" i="2"/>
  <c r="I2375" i="2"/>
  <c r="I3138" i="2"/>
  <c r="I569" i="2"/>
  <c r="I3554" i="2"/>
  <c r="I554" i="2"/>
  <c r="I3889" i="2"/>
  <c r="I48" i="2"/>
  <c r="I3571" i="2"/>
  <c r="I4461" i="2"/>
  <c r="I5089" i="2"/>
  <c r="I948" i="2"/>
  <c r="I4923" i="2"/>
  <c r="I946" i="2"/>
  <c r="I2439" i="2"/>
  <c r="I786" i="2"/>
  <c r="I1608" i="2"/>
  <c r="I945" i="2"/>
  <c r="I131" i="2"/>
  <c r="I944" i="2"/>
  <c r="I784" i="2"/>
  <c r="I4373" i="2"/>
  <c r="I943" i="2"/>
  <c r="I1896" i="2"/>
  <c r="I114" i="2"/>
  <c r="I4738" i="2"/>
  <c r="I4846" i="2"/>
  <c r="I1369" i="2"/>
  <c r="I4949" i="2"/>
  <c r="I595" i="2"/>
  <c r="I2574" i="2"/>
  <c r="I782" i="2"/>
  <c r="I92" i="2"/>
  <c r="I6" i="2"/>
  <c r="I4153" i="2"/>
  <c r="I3854" i="2"/>
  <c r="I3137" i="2"/>
  <c r="I942" i="2"/>
  <c r="I1368" i="2"/>
  <c r="I781" i="2"/>
  <c r="I3136" i="2"/>
  <c r="I4383" i="2"/>
  <c r="I594" i="2"/>
  <c r="I5117" i="2"/>
  <c r="I44" i="2"/>
  <c r="I4777" i="2"/>
  <c r="I3022" i="2"/>
  <c r="I940" i="2"/>
  <c r="I593" i="2"/>
  <c r="I2489" i="2"/>
  <c r="I3639" i="2"/>
  <c r="I779" i="2"/>
  <c r="I2488" i="2"/>
  <c r="I4123" i="2"/>
  <c r="I778" i="2"/>
  <c r="I441" i="2"/>
  <c r="I4406" i="2"/>
  <c r="I1120" i="2"/>
  <c r="I5035" i="2"/>
  <c r="I428" i="2"/>
  <c r="I3937" i="2"/>
  <c r="I3606" i="2"/>
  <c r="I2112" i="2"/>
  <c r="I2874" i="2"/>
  <c r="I5205" i="2"/>
  <c r="I2673" i="2"/>
  <c r="I3073" i="2"/>
  <c r="I3134" i="2"/>
  <c r="I5055" i="2"/>
  <c r="I4219" i="2"/>
  <c r="I5066" i="2"/>
  <c r="I4492" i="2"/>
  <c r="I1365" i="2"/>
  <c r="I3936" i="2"/>
  <c r="I2672" i="2"/>
  <c r="I2993" i="2"/>
  <c r="I4041" i="2"/>
  <c r="I3570" i="2"/>
  <c r="I2487" i="2"/>
  <c r="I3214" i="2"/>
  <c r="I1363" i="2"/>
  <c r="I938" i="2"/>
  <c r="I4946" i="2"/>
  <c r="I1895" i="2"/>
  <c r="I3435" i="2"/>
  <c r="I3259" i="2"/>
  <c r="I87" i="2"/>
  <c r="I2573" i="2"/>
  <c r="I1362" i="2"/>
  <c r="I2486" i="2"/>
  <c r="I3083" i="2"/>
  <c r="I2670" i="2"/>
  <c r="I4315" i="2"/>
  <c r="I4434" i="2"/>
  <c r="I4759" i="2"/>
  <c r="I2873" i="2"/>
  <c r="I3481" i="2"/>
  <c r="I1604" i="2"/>
  <c r="I2943" i="2"/>
  <c r="I3480" i="2"/>
  <c r="I4847" i="2"/>
  <c r="I4573" i="2"/>
  <c r="I4723" i="2"/>
  <c r="I490" i="2"/>
  <c r="I5161" i="2"/>
  <c r="I774" i="2"/>
  <c r="I2871" i="2"/>
  <c r="I591" i="2"/>
  <c r="I935" i="2"/>
  <c r="I934" i="2"/>
  <c r="I933" i="2"/>
  <c r="I3418" i="2"/>
  <c r="I4362" i="2"/>
  <c r="I1603" i="2"/>
  <c r="I5126" i="2"/>
  <c r="I932" i="2"/>
  <c r="I2108" i="2"/>
  <c r="I2942" i="2"/>
  <c r="I2870" i="2"/>
  <c r="I1600" i="2"/>
  <c r="I5120" i="2"/>
  <c r="I5124" i="2"/>
  <c r="I1598" i="2"/>
  <c r="I4837" i="2"/>
  <c r="I1358" i="2"/>
  <c r="I2107" i="2"/>
  <c r="I1890" i="2"/>
  <c r="I429" i="2"/>
  <c r="I1597" i="2"/>
  <c r="I1357" i="2"/>
  <c r="I2106" i="2"/>
  <c r="I1596" i="2"/>
  <c r="I5044" i="2"/>
  <c r="I3258" i="2"/>
  <c r="I1116" i="2"/>
  <c r="I1595" i="2"/>
  <c r="I1889" i="2"/>
  <c r="I1355" i="2"/>
  <c r="I1353" i="2"/>
  <c r="I1351" i="2"/>
  <c r="I161" i="2"/>
  <c r="I1349" i="2"/>
  <c r="I1347" i="2"/>
  <c r="I1592" i="2"/>
  <c r="I1590" i="2"/>
  <c r="I2104" i="2"/>
  <c r="I64" i="2"/>
  <c r="I5016" i="2"/>
  <c r="I4367" i="2"/>
  <c r="I3638" i="2"/>
  <c r="I3637" i="2"/>
  <c r="I1589" i="2"/>
  <c r="I3725" i="2"/>
  <c r="I3805" i="2"/>
  <c r="I316" i="2"/>
  <c r="I2435" i="2"/>
  <c r="I3604" i="2"/>
  <c r="I1114" i="2"/>
  <c r="I4780" i="2"/>
  <c r="I1888" i="2"/>
  <c r="I4686" i="2"/>
  <c r="I4639" i="2"/>
  <c r="I5027" i="2"/>
  <c r="I4095" i="2"/>
  <c r="I4433" i="2"/>
  <c r="I5034" i="2"/>
  <c r="I3166" i="2"/>
  <c r="I4133" i="2"/>
  <c r="I4927" i="2"/>
  <c r="I1345" i="2"/>
  <c r="I1344" i="2"/>
  <c r="I1113" i="2"/>
  <c r="I1112" i="2"/>
  <c r="I928" i="2"/>
  <c r="I4600" i="2"/>
  <c r="I2869" i="2"/>
  <c r="I3935" i="2"/>
  <c r="I1111" i="2"/>
  <c r="I3256" i="2"/>
  <c r="I267" i="2"/>
  <c r="I4997" i="2"/>
  <c r="I443" i="2"/>
  <c r="I5204" i="2"/>
  <c r="I5029" i="2"/>
  <c r="I5060" i="2"/>
  <c r="I468" i="2"/>
  <c r="I1588" i="2"/>
  <c r="I4168" i="2"/>
  <c r="I4940" i="2"/>
  <c r="I4606" i="2"/>
  <c r="I3602" i="2"/>
  <c r="I4268" i="2"/>
  <c r="I25" i="2"/>
  <c r="I925" i="2"/>
  <c r="I3478" i="2"/>
  <c r="I5157" i="2"/>
  <c r="I1587" i="2"/>
  <c r="I2763" i="2"/>
  <c r="I773" i="2"/>
  <c r="I924" i="2"/>
  <c r="I2667" i="2"/>
  <c r="I5054" i="2"/>
  <c r="I3678" i="2"/>
  <c r="I4368" i="2"/>
  <c r="I514" i="2"/>
  <c r="I1887" i="2"/>
  <c r="I4749" i="2"/>
  <c r="I3347" i="2"/>
  <c r="I4459" i="2"/>
  <c r="I2570" i="2"/>
  <c r="I1339" i="2"/>
  <c r="I3759" i="2"/>
  <c r="I1108" i="2"/>
  <c r="I3677" i="2"/>
  <c r="I1337" i="2"/>
  <c r="I86" i="2"/>
  <c r="I345" i="2"/>
  <c r="I1336" i="2"/>
  <c r="I5105" i="2"/>
  <c r="I4685" i="2"/>
  <c r="I2568" i="2"/>
  <c r="I1335" i="2"/>
  <c r="I686" i="2"/>
  <c r="I772" i="2"/>
  <c r="I2353" i="2"/>
  <c r="I2665" i="2"/>
  <c r="I1107" i="2"/>
  <c r="I552" i="2"/>
  <c r="I3723" i="2"/>
  <c r="I3133" i="2"/>
  <c r="I3782" i="2"/>
  <c r="I4871" i="2"/>
  <c r="I4790" i="2"/>
  <c r="I209" i="2"/>
  <c r="I3417" i="2"/>
  <c r="I1584" i="2"/>
  <c r="I1583" i="2"/>
  <c r="I3301" i="2"/>
  <c r="I4692" i="2"/>
  <c r="I2308" i="2"/>
  <c r="I922" i="2"/>
  <c r="I3346" i="2"/>
  <c r="I276" i="2"/>
  <c r="I2101" i="2"/>
  <c r="I3088" i="2"/>
  <c r="I2759" i="2"/>
  <c r="I1106" i="2"/>
  <c r="I1581" i="2"/>
  <c r="I4024" i="2"/>
  <c r="I3254" i="2"/>
  <c r="I4996" i="2"/>
  <c r="I3213" i="2"/>
  <c r="I440" i="2"/>
  <c r="I5165" i="2"/>
  <c r="I2483" i="2"/>
  <c r="I920" i="2"/>
  <c r="I2566" i="2"/>
  <c r="I113" i="2"/>
  <c r="I3720" i="2"/>
  <c r="I2865" i="2"/>
  <c r="I4192" i="2"/>
  <c r="I3162" i="2"/>
  <c r="I3963" i="2"/>
  <c r="I3994" i="2"/>
  <c r="I4432" i="2"/>
  <c r="I685" i="2"/>
  <c r="I4776" i="2"/>
  <c r="I3070" i="2"/>
  <c r="I4122" i="2"/>
  <c r="I395" i="2"/>
  <c r="I3601" i="2"/>
  <c r="I771" i="2"/>
  <c r="I2941" i="2"/>
  <c r="I3636" i="2"/>
  <c r="I919" i="2"/>
  <c r="I1334" i="2"/>
  <c r="I1333" i="2"/>
  <c r="I2431" i="2"/>
  <c r="I3212" i="2"/>
  <c r="I2564" i="2"/>
  <c r="I183" i="2"/>
  <c r="I4678" i="2"/>
  <c r="I770" i="2"/>
  <c r="I769" i="2"/>
  <c r="I588" i="2"/>
  <c r="I2758" i="2"/>
  <c r="I2397" i="2"/>
  <c r="I4287" i="2"/>
  <c r="I767" i="2"/>
  <c r="I1329" i="2"/>
  <c r="I1884" i="2"/>
  <c r="I1883" i="2"/>
  <c r="I386" i="2"/>
  <c r="I2864" i="2"/>
  <c r="I2991" i="2"/>
  <c r="I4061" i="2"/>
  <c r="I3718" i="2"/>
  <c r="I3025" i="2"/>
  <c r="I1328" i="2"/>
  <c r="I4191" i="2"/>
  <c r="I4404" i="2"/>
  <c r="I1327" i="2"/>
  <c r="I2276" i="2"/>
  <c r="I1576" i="2"/>
  <c r="I2430" i="2"/>
  <c r="I2396" i="2"/>
  <c r="I4267" i="2"/>
  <c r="I5129" i="2"/>
  <c r="I2429" i="2"/>
  <c r="I5130" i="2"/>
  <c r="I513" i="2"/>
  <c r="I4889" i="2"/>
  <c r="I3118" i="2"/>
  <c r="I1105" i="2"/>
  <c r="I2307" i="2"/>
  <c r="I915" i="2"/>
  <c r="I2756" i="2"/>
  <c r="I766" i="2"/>
  <c r="I1326" i="2"/>
  <c r="I1881" i="2"/>
  <c r="I126" i="2"/>
  <c r="I3210" i="2"/>
  <c r="I913" i="2"/>
  <c r="I3830" i="2"/>
  <c r="I3634" i="2"/>
  <c r="I60" i="2"/>
  <c r="I3300" i="2"/>
  <c r="I1324" i="2"/>
  <c r="I1880" i="2"/>
  <c r="I1574" i="2"/>
  <c r="I1323" i="2"/>
  <c r="I1322" i="2"/>
  <c r="I3252" i="2"/>
  <c r="I4701" i="2"/>
  <c r="I2659" i="2"/>
  <c r="I4637" i="2"/>
  <c r="I4958" i="2"/>
  <c r="I2480" i="2"/>
  <c r="I1572" i="2"/>
  <c r="I3251" i="2"/>
  <c r="I4403" i="2"/>
  <c r="I4963" i="2"/>
  <c r="I2560" i="2"/>
  <c r="I1571" i="2"/>
  <c r="I4481" i="2"/>
  <c r="I910" i="2"/>
  <c r="I270" i="2"/>
  <c r="I4076" i="2"/>
  <c r="I4111" i="2"/>
  <c r="I909" i="2"/>
  <c r="I684" i="2"/>
  <c r="I3389" i="2"/>
  <c r="I683" i="2"/>
  <c r="I3633" i="2"/>
  <c r="I765" i="2"/>
  <c r="I1104" i="2"/>
  <c r="I2428" i="2"/>
  <c r="I4811" i="2"/>
  <c r="I321" i="2"/>
  <c r="I4132" i="2"/>
  <c r="I5181" i="2"/>
  <c r="I2478" i="2"/>
  <c r="I905" i="2"/>
  <c r="I3546" i="2"/>
  <c r="I5036" i="2"/>
  <c r="I4544" i="2"/>
  <c r="I3599" i="2"/>
  <c r="I4617" i="2"/>
  <c r="I764" i="2"/>
  <c r="I1103" i="2"/>
  <c r="I4938" i="2"/>
  <c r="I4627" i="2"/>
  <c r="I5114" i="2"/>
  <c r="I2558" i="2"/>
  <c r="I1102" i="2"/>
  <c r="I3161" i="2"/>
  <c r="I1569" i="2"/>
  <c r="I5202" i="2"/>
  <c r="I2097" i="2"/>
  <c r="I3032" i="2"/>
  <c r="I3066" i="2"/>
  <c r="I1879" i="2"/>
  <c r="I1568" i="2"/>
  <c r="I1877" i="2"/>
  <c r="I3345" i="2"/>
  <c r="I5006" i="2"/>
  <c r="I1875" i="2"/>
  <c r="I3344" i="2"/>
  <c r="I3758" i="2"/>
  <c r="I533" i="2"/>
  <c r="I2096" i="2"/>
  <c r="I3903" i="2"/>
  <c r="I2337" i="2"/>
  <c r="I3132" i="2"/>
  <c r="I2095" i="2"/>
  <c r="I5057" i="2"/>
  <c r="I5185" i="2"/>
  <c r="I1317" i="2"/>
  <c r="I2755" i="2"/>
  <c r="I2655" i="2"/>
  <c r="I1315" i="2"/>
  <c r="I4038" i="2"/>
  <c r="I3388" i="2"/>
  <c r="I4060" i="2"/>
  <c r="I2094" i="2"/>
  <c r="I1872" i="2"/>
  <c r="I3757" i="2"/>
  <c r="I4862" i="2"/>
  <c r="I680" i="2"/>
  <c r="I3716" i="2"/>
  <c r="I2395" i="2"/>
  <c r="I306" i="2"/>
  <c r="I483" i="2"/>
  <c r="I3631" i="2"/>
  <c r="I5086" i="2"/>
  <c r="I4120" i="2"/>
  <c r="I3993" i="2"/>
  <c r="I43" i="2"/>
  <c r="I4572" i="2"/>
  <c r="I4430" i="2"/>
  <c r="I1871" i="2"/>
  <c r="I404" i="2"/>
  <c r="I3082" i="2"/>
  <c r="I4952" i="2"/>
  <c r="I3552" i="2"/>
  <c r="I1101" i="2"/>
  <c r="I1870" i="2"/>
  <c r="I364" i="2"/>
  <c r="I4187" i="2"/>
  <c r="I4967" i="2"/>
  <c r="I3159" i="2"/>
  <c r="I2394" i="2"/>
  <c r="I2557" i="2"/>
  <c r="I2427" i="2"/>
  <c r="I678" i="2"/>
  <c r="I901" i="2"/>
  <c r="I4236" i="2"/>
  <c r="I4480" i="2"/>
  <c r="I3630" i="2"/>
  <c r="I323" i="2"/>
  <c r="I4881" i="2"/>
  <c r="I2393" i="2"/>
  <c r="I3343" i="2"/>
  <c r="I2654" i="2"/>
  <c r="I1562" i="2"/>
  <c r="I3962" i="2"/>
  <c r="I2862" i="2"/>
  <c r="I4807" i="2"/>
  <c r="I3448" i="2"/>
  <c r="I1311" i="2"/>
  <c r="I2089" i="2"/>
  <c r="I3386" i="2"/>
  <c r="I4653" i="2"/>
  <c r="I4022" i="2"/>
  <c r="I2861" i="2"/>
  <c r="I182" i="2"/>
  <c r="I3298" i="2"/>
  <c r="I3850" i="2"/>
  <c r="I3628" i="2"/>
  <c r="I350" i="2"/>
  <c r="I3207" i="2"/>
  <c r="I1098" i="2"/>
  <c r="I1561" i="2"/>
  <c r="I3674" i="2"/>
  <c r="I2304" i="2"/>
  <c r="I4071" i="2"/>
  <c r="I1560" i="2"/>
  <c r="I67" i="2"/>
  <c r="I2990" i="2"/>
  <c r="I2859" i="2"/>
  <c r="I437" i="2"/>
  <c r="I512" i="2"/>
  <c r="I2556" i="2"/>
  <c r="I2345" i="2"/>
  <c r="I3545" i="2"/>
  <c r="I5164" i="2"/>
  <c r="I3250" i="2"/>
  <c r="I2426" i="2"/>
  <c r="I482" i="2"/>
  <c r="I99" i="2"/>
  <c r="I675" i="2"/>
  <c r="I4359" i="2"/>
  <c r="I622" i="2"/>
  <c r="I4119" i="2"/>
  <c r="I621" i="2"/>
  <c r="I436" i="2"/>
  <c r="I2555" i="2"/>
  <c r="I5098" i="2"/>
  <c r="I2288" i="2"/>
  <c r="I3249" i="2"/>
  <c r="I1097" i="2"/>
  <c r="I2423" i="2"/>
  <c r="I1308" i="2"/>
  <c r="I5042" i="2"/>
  <c r="I438" i="2"/>
  <c r="I2554" i="2"/>
  <c r="I3673" i="2"/>
  <c r="I3058" i="2"/>
  <c r="I2477" i="2"/>
  <c r="I157" i="2"/>
  <c r="I2086" i="2"/>
  <c r="I3462" i="2"/>
  <c r="I1307" i="2"/>
  <c r="I1557" i="2"/>
  <c r="I2085" i="2"/>
  <c r="I1094" i="2"/>
  <c r="I1306" i="2"/>
  <c r="I2476" i="2"/>
  <c r="I3247" i="2"/>
  <c r="I1305" i="2"/>
  <c r="I1556" i="2"/>
  <c r="I3246" i="2"/>
  <c r="I3204" i="2"/>
  <c r="I674" i="2"/>
  <c r="I307" i="2"/>
  <c r="I4243" i="2"/>
  <c r="I4744" i="2"/>
  <c r="I1303" i="2"/>
  <c r="I2858" i="2"/>
  <c r="I1866" i="2"/>
  <c r="I2084" i="2"/>
  <c r="I138" i="2"/>
  <c r="I3471" i="2"/>
  <c r="I3470" i="2"/>
  <c r="I4217" i="2"/>
  <c r="I4981" i="2"/>
  <c r="I899" i="2"/>
  <c r="I758" i="2"/>
  <c r="I232" i="2"/>
  <c r="I586" i="2"/>
  <c r="I4521" i="2"/>
  <c r="I137" i="2"/>
  <c r="I3100" i="2"/>
  <c r="I3131" i="2"/>
  <c r="I3878" i="2"/>
  <c r="I620" i="2"/>
  <c r="I2332" i="2"/>
  <c r="I2273" i="2"/>
  <c r="I3075" i="2"/>
  <c r="I4644" i="2"/>
  <c r="I2369" i="2"/>
  <c r="I756" i="2"/>
  <c r="I3877" i="2"/>
  <c r="I1301" i="2"/>
  <c r="I585" i="2"/>
  <c r="I3158" i="2"/>
  <c r="I2421" i="2"/>
  <c r="I2475" i="2"/>
  <c r="I1092" i="2"/>
  <c r="I261" i="2"/>
  <c r="I5056" i="2"/>
  <c r="I1091" i="2"/>
  <c r="I1298" i="2"/>
  <c r="I5068" i="2"/>
  <c r="I1862" i="2"/>
  <c r="I4767" i="2"/>
  <c r="I4712" i="2"/>
  <c r="I3065" i="2"/>
  <c r="I619" i="2"/>
  <c r="I898" i="2"/>
  <c r="I1295" i="2"/>
  <c r="I1860" i="2"/>
  <c r="I2937" i="2"/>
  <c r="I897" i="2"/>
  <c r="I4059" i="2"/>
  <c r="I3961" i="2"/>
  <c r="I2936" i="2"/>
  <c r="I1553" i="2"/>
  <c r="I5172" i="2"/>
  <c r="I5100" i="2"/>
  <c r="I3714" i="2"/>
  <c r="I3902" i="2"/>
  <c r="I3296" i="2"/>
  <c r="I1292" i="2"/>
  <c r="I1552" i="2"/>
  <c r="I111" i="2"/>
  <c r="I2083" i="2"/>
  <c r="I1858" i="2"/>
  <c r="I1088" i="2"/>
  <c r="I1086" i="2"/>
  <c r="I1084" i="2"/>
  <c r="I3295" i="2"/>
  <c r="I4497" i="2"/>
  <c r="I3959" i="2"/>
  <c r="I3203" i="2"/>
  <c r="I3202" i="2"/>
  <c r="I1550" i="2"/>
  <c r="I3245" i="2"/>
  <c r="I4626" i="2"/>
  <c r="I1291" i="2"/>
  <c r="I85" i="2"/>
  <c r="I1549" i="2"/>
  <c r="I231" i="2"/>
  <c r="I4202" i="2"/>
  <c r="I3550" i="2"/>
  <c r="I894" i="2"/>
  <c r="I1290" i="2"/>
  <c r="I230" i="2"/>
  <c r="I4892" i="2"/>
  <c r="I20" i="2"/>
  <c r="I3779" i="2"/>
  <c r="I2650" i="2"/>
  <c r="I4529" i="2"/>
  <c r="I3627" i="2"/>
  <c r="I3293" i="2"/>
  <c r="I3292" i="2"/>
  <c r="I3340" i="2"/>
  <c r="I315" i="2"/>
  <c r="I229" i="2"/>
  <c r="I618" i="2"/>
  <c r="I4739" i="2"/>
  <c r="I402" i="2"/>
  <c r="I1857" i="2"/>
  <c r="I2751" i="2"/>
  <c r="I2750" i="2"/>
  <c r="I2749" i="2"/>
  <c r="I4225" i="2"/>
  <c r="I2081" i="2"/>
  <c r="I2080" i="2"/>
  <c r="I2303" i="2"/>
  <c r="I4444" i="2"/>
  <c r="I4312" i="2"/>
  <c r="I4552" i="2"/>
  <c r="I420" i="2"/>
  <c r="I3090" i="2"/>
  <c r="I3458" i="2"/>
  <c r="I1544" i="2"/>
  <c r="I2472" i="2"/>
  <c r="I1083" i="2"/>
  <c r="I670" i="2"/>
  <c r="I3385" i="2"/>
  <c r="I3754" i="2"/>
  <c r="I4994" i="2"/>
  <c r="I2552" i="2"/>
  <c r="I669" i="2"/>
  <c r="I2748" i="2"/>
  <c r="I3625" i="2"/>
  <c r="I2856" i="2"/>
  <c r="I1082" i="2"/>
  <c r="I5085" i="2"/>
  <c r="I4311" i="2"/>
  <c r="I892" i="2"/>
  <c r="I4795" i="2"/>
  <c r="I1855" i="2"/>
  <c r="I4711" i="2"/>
  <c r="I72" i="2"/>
  <c r="I2078" i="2"/>
  <c r="I1287" i="2"/>
  <c r="I1285" i="2"/>
  <c r="I751" i="2"/>
  <c r="I312" i="2"/>
  <c r="I2355" i="2"/>
  <c r="I3930" i="2"/>
  <c r="I750" i="2"/>
  <c r="I2855" i="2"/>
  <c r="I1542" i="2"/>
  <c r="I2077" i="2"/>
  <c r="I2551" i="2"/>
  <c r="I3156" i="2"/>
  <c r="I4185" i="2"/>
  <c r="I4785" i="2"/>
  <c r="I3929" i="2"/>
  <c r="I3858" i="2"/>
  <c r="I749" i="2"/>
  <c r="I104" i="2"/>
  <c r="I4165" i="2"/>
  <c r="I2349" i="2"/>
  <c r="I5113" i="2"/>
  <c r="I1854" i="2"/>
  <c r="I3845" i="2"/>
  <c r="I583" i="2"/>
  <c r="I2934" i="2"/>
  <c r="I4081" i="2"/>
  <c r="I260" i="2"/>
  <c r="I3988" i="2"/>
  <c r="I2745" i="2"/>
  <c r="I1540" i="2"/>
  <c r="I2076" i="2"/>
  <c r="I2074" i="2"/>
  <c r="I2072" i="2"/>
  <c r="I890" i="2"/>
  <c r="I4216" i="2"/>
  <c r="I5005" i="2"/>
  <c r="I2550" i="2"/>
  <c r="I2988" i="2"/>
  <c r="I4658" i="2"/>
  <c r="I3803" i="2"/>
  <c r="I2986" i="2"/>
  <c r="I2071" i="2"/>
  <c r="I391" i="2"/>
  <c r="I2068" i="2"/>
  <c r="I2066" i="2"/>
  <c r="I1851" i="2"/>
  <c r="I2851" i="2"/>
  <c r="I2744" i="2"/>
  <c r="I4818" i="2"/>
  <c r="I1850" i="2"/>
  <c r="I384" i="2"/>
  <c r="I1538" i="2"/>
  <c r="I454" i="2"/>
  <c r="I227" i="2"/>
  <c r="I2933" i="2"/>
  <c r="I2932" i="2"/>
  <c r="I2064" i="2"/>
  <c r="I889" i="2"/>
  <c r="I375" i="2"/>
  <c r="I2348" i="2"/>
  <c r="I2984" i="2"/>
  <c r="I5038" i="2"/>
  <c r="I2062" i="2"/>
  <c r="I2931" i="2"/>
  <c r="I1283" i="2"/>
  <c r="I1534" i="2"/>
  <c r="I2742" i="2"/>
  <c r="I3290" i="2"/>
  <c r="I4571" i="2"/>
  <c r="I2284" i="2"/>
  <c r="I1533" i="2"/>
  <c r="I2983" i="2"/>
  <c r="I3537" i="2"/>
  <c r="I1532" i="2"/>
  <c r="I2060" i="2"/>
  <c r="I1848" i="2"/>
</calcChain>
</file>

<file path=xl/sharedStrings.xml><?xml version="1.0" encoding="utf-8"?>
<sst xmlns="http://schemas.openxmlformats.org/spreadsheetml/2006/main" count="8881" uniqueCount="6243">
  <si>
    <t>퓋alt</t>
  </si>
  <si>
    <t>풮ark</t>
  </si>
  <si>
    <t>풫il</t>
  </si>
  <si>
    <t>zinger</t>
  </si>
  <si>
    <t>zgpvw</t>
  </si>
  <si>
    <t>zf</t>
  </si>
  <si>
    <t>zero</t>
  </si>
  <si>
    <t>zephyr</t>
  </si>
  <si>
    <t>z4</t>
  </si>
  <si>
    <t>z</t>
  </si>
  <si>
    <t>yzfr1</t>
  </si>
  <si>
    <t>yzf</t>
  </si>
  <si>
    <t>yukon</t>
  </si>
  <si>
    <t>young</t>
  </si>
  <si>
    <t>york</t>
  </si>
  <si>
    <t>yoke</t>
  </si>
  <si>
    <t>years</t>
  </si>
  <si>
    <t>year</t>
  </si>
  <si>
    <t>yaris</t>
  </si>
  <si>
    <t>yamaha</t>
  </si>
  <si>
    <t>yacht</t>
  </si>
  <si>
    <t>xxl</t>
  </si>
  <si>
    <t>xvoics</t>
  </si>
  <si>
    <t>xtz12</t>
  </si>
  <si>
    <t>xtx</t>
  </si>
  <si>
    <t>xts</t>
  </si>
  <si>
    <t>xte</t>
  </si>
  <si>
    <t>xt250</t>
  </si>
  <si>
    <t>xt</t>
  </si>
  <si>
    <t>xspotter</t>
  </si>
  <si>
    <t>xs</t>
  </si>
  <si>
    <t>xpress</t>
  </si>
  <si>
    <t>xpert</t>
  </si>
  <si>
    <t>xn60</t>
  </si>
  <si>
    <t>xn40</t>
  </si>
  <si>
    <t>xn35</t>
  </si>
  <si>
    <t>xlt29hsf</t>
  </si>
  <si>
    <t>xlt</t>
  </si>
  <si>
    <t>xlr</t>
  </si>
  <si>
    <t>xlii</t>
  </si>
  <si>
    <t>xl2</t>
  </si>
  <si>
    <t>xl</t>
  </si>
  <si>
    <t>xkr</t>
  </si>
  <si>
    <t>xk</t>
  </si>
  <si>
    <t>xjc</t>
  </si>
  <si>
    <t>xj</t>
  </si>
  <si>
    <t>xhf</t>
  </si>
  <si>
    <t>xg750</t>
  </si>
  <si>
    <t>xg500</t>
  </si>
  <si>
    <t>xfr</t>
  </si>
  <si>
    <t>xfc</t>
  </si>
  <si>
    <t>xf</t>
  </si>
  <si>
    <t>xe40</t>
  </si>
  <si>
    <t>xdrive28i</t>
  </si>
  <si>
    <t>xdrive</t>
  </si>
  <si>
    <t>xde60</t>
  </si>
  <si>
    <t>xde40</t>
  </si>
  <si>
    <t>xde35</t>
  </si>
  <si>
    <t>xd60</t>
  </si>
  <si>
    <t>xd40</t>
  </si>
  <si>
    <t>xd35</t>
  </si>
  <si>
    <t>xd</t>
  </si>
  <si>
    <t>xcs</t>
  </si>
  <si>
    <t>xcr</t>
  </si>
  <si>
    <t>xcm</t>
  </si>
  <si>
    <t>xcl</t>
  </si>
  <si>
    <t>xc</t>
  </si>
  <si>
    <t>xbs</t>
  </si>
  <si>
    <t>xbr</t>
  </si>
  <si>
    <t>xb</t>
  </si>
  <si>
    <t>xa</t>
  </si>
  <si>
    <t>x6</t>
  </si>
  <si>
    <t>x5</t>
  </si>
  <si>
    <t>x4</t>
  </si>
  <si>
    <t>x3</t>
  </si>
  <si>
    <t>x2</t>
  </si>
  <si>
    <t>x1</t>
  </si>
  <si>
    <t>x</t>
  </si>
  <si>
    <t>wyoming</t>
  </si>
  <si>
    <t>wxll</t>
  </si>
  <si>
    <t>wx</t>
  </si>
  <si>
    <t>www</t>
  </si>
  <si>
    <t>wrx</t>
  </si>
  <si>
    <t>wrong</t>
  </si>
  <si>
    <t>wreckers</t>
  </si>
  <si>
    <t>wrangler</t>
  </si>
  <si>
    <t>wqq</t>
  </si>
  <si>
    <t>wqp</t>
  </si>
  <si>
    <t>wqn</t>
  </si>
  <si>
    <t>wql</t>
  </si>
  <si>
    <t>wqk</t>
  </si>
  <si>
    <t>worx</t>
  </si>
  <si>
    <t>worst</t>
  </si>
  <si>
    <t>worn</t>
  </si>
  <si>
    <t>world</t>
  </si>
  <si>
    <t>workstar</t>
  </si>
  <si>
    <t>works</t>
  </si>
  <si>
    <t>workport</t>
  </si>
  <si>
    <t>working</t>
  </si>
  <si>
    <t>workhorse</t>
  </si>
  <si>
    <t>work</t>
  </si>
  <si>
    <t>wood</t>
  </si>
  <si>
    <t>wmk</t>
  </si>
  <si>
    <t>wizard</t>
  </si>
  <si>
    <t>withstanding</t>
  </si>
  <si>
    <t>withstand</t>
  </si>
  <si>
    <t>without</t>
  </si>
  <si>
    <t>within</t>
  </si>
  <si>
    <t>wise</t>
  </si>
  <si>
    <t>wisconsin</t>
  </si>
  <si>
    <t>wiring</t>
  </si>
  <si>
    <t>wires</t>
  </si>
  <si>
    <t>wired</t>
  </si>
  <si>
    <t>wire</t>
  </si>
  <si>
    <t>wipers</t>
  </si>
  <si>
    <t>wiper</t>
  </si>
  <si>
    <t>winterized</t>
  </si>
  <si>
    <t>winnebago</t>
  </si>
  <si>
    <t>windsport</t>
  </si>
  <si>
    <t>windshields</t>
  </si>
  <si>
    <t>windshield</t>
  </si>
  <si>
    <t>winds</t>
  </si>
  <si>
    <t>windows</t>
  </si>
  <si>
    <t>windowless</t>
  </si>
  <si>
    <t>window</t>
  </si>
  <si>
    <t>wind</t>
  </si>
  <si>
    <t>winch</t>
  </si>
  <si>
    <t>wilson</t>
  </si>
  <si>
    <t>williams</t>
  </si>
  <si>
    <t>wildwood</t>
  </si>
  <si>
    <t>wildcat</t>
  </si>
  <si>
    <t>wild</t>
  </si>
  <si>
    <t>wil</t>
  </si>
  <si>
    <t>width</t>
  </si>
  <si>
    <t>widow</t>
  </si>
  <si>
    <t>widen</t>
  </si>
  <si>
    <t>wide</t>
  </si>
  <si>
    <t>whose</t>
  </si>
  <si>
    <t>wholesale</t>
  </si>
  <si>
    <t>white</t>
  </si>
  <si>
    <t>whether</t>
  </si>
  <si>
    <t>wheels</t>
  </si>
  <si>
    <t>wheelhousing</t>
  </si>
  <si>
    <t>wheeler</t>
  </si>
  <si>
    <t>wheeled</t>
  </si>
  <si>
    <t>wheelchair</t>
  </si>
  <si>
    <t>wheelbase</t>
  </si>
  <si>
    <t>wheel</t>
  </si>
  <si>
    <t>wfg38s</t>
  </si>
  <si>
    <t>wfe36d</t>
  </si>
  <si>
    <t>wfe32k</t>
  </si>
  <si>
    <t>wf726a</t>
  </si>
  <si>
    <t>wet</t>
  </si>
  <si>
    <t>westward</t>
  </si>
  <si>
    <t>westport</t>
  </si>
  <si>
    <t>western</t>
  </si>
  <si>
    <t>west</t>
  </si>
  <si>
    <t>wesport</t>
  </si>
  <si>
    <t>went</t>
  </si>
  <si>
    <t>wells</t>
  </si>
  <si>
    <t>well</t>
  </si>
  <si>
    <t>welds</t>
  </si>
  <si>
    <t>weldment</t>
  </si>
  <si>
    <t>welding</t>
  </si>
  <si>
    <t>welded</t>
  </si>
  <si>
    <t>weld</t>
  </si>
  <si>
    <t>weight</t>
  </si>
  <si>
    <t>weigh</t>
  </si>
  <si>
    <t>weepage</t>
  </si>
  <si>
    <t>weeks</t>
  </si>
  <si>
    <t>week</t>
  </si>
  <si>
    <t>website</t>
  </si>
  <si>
    <t>webbing</t>
  </si>
  <si>
    <t>web</t>
  </si>
  <si>
    <t>weave</t>
  </si>
  <si>
    <t>weatherized</t>
  </si>
  <si>
    <t>weatherize</t>
  </si>
  <si>
    <t>weather</t>
  </si>
  <si>
    <t>wearing</t>
  </si>
  <si>
    <t>wearer</t>
  </si>
  <si>
    <t>wear</t>
  </si>
  <si>
    <t>weakened</t>
  </si>
  <si>
    <t>weak</t>
  </si>
  <si>
    <t>way</t>
  </si>
  <si>
    <t>wax</t>
  </si>
  <si>
    <t>wattage</t>
  </si>
  <si>
    <t>waterproof</t>
  </si>
  <si>
    <t>water</t>
  </si>
  <si>
    <t>washers</t>
  </si>
  <si>
    <t>washer</t>
  </si>
  <si>
    <t>warranty</t>
  </si>
  <si>
    <t>warranted</t>
  </si>
  <si>
    <t>warns</t>
  </si>
  <si>
    <t>warnings</t>
  </si>
  <si>
    <t>warning</t>
  </si>
  <si>
    <t>warned</t>
  </si>
  <si>
    <t>warn</t>
  </si>
  <si>
    <t>wander</t>
  </si>
  <si>
    <t>wall</t>
  </si>
  <si>
    <t>walk</t>
  </si>
  <si>
    <t>wagons</t>
  </si>
  <si>
    <t>wagon</t>
  </si>
  <si>
    <t>wabtec</t>
  </si>
  <si>
    <t>wabco</t>
  </si>
  <si>
    <t>wabash</t>
  </si>
  <si>
    <t>wa</t>
  </si>
  <si>
    <t>w900</t>
  </si>
  <si>
    <t>w62</t>
  </si>
  <si>
    <t>w01</t>
  </si>
  <si>
    <t>w</t>
  </si>
  <si>
    <t>vxp</t>
  </si>
  <si>
    <t>vue</t>
  </si>
  <si>
    <t>vt</t>
  </si>
  <si>
    <t>vsc</t>
  </si>
  <si>
    <t>vs3ra</t>
  </si>
  <si>
    <t>vs3dx</t>
  </si>
  <si>
    <t>vs2ra</t>
  </si>
  <si>
    <t>vs2dx</t>
  </si>
  <si>
    <t>vs1ra</t>
  </si>
  <si>
    <t>vs1dc</t>
  </si>
  <si>
    <t>voss</t>
  </si>
  <si>
    <t>voma</t>
  </si>
  <si>
    <t>volvo</t>
  </si>
  <si>
    <t>volume</t>
  </si>
  <si>
    <t>voltage</t>
  </si>
  <si>
    <t>volt</t>
  </si>
  <si>
    <t>volkswagens</t>
  </si>
  <si>
    <t>volkswagen</t>
  </si>
  <si>
    <t>vnx</t>
  </si>
  <si>
    <t>vnm</t>
  </si>
  <si>
    <t>vnl</t>
  </si>
  <si>
    <t>vl</t>
  </si>
  <si>
    <t>viva</t>
  </si>
  <si>
    <t>visual</t>
  </si>
  <si>
    <t>vista</t>
  </si>
  <si>
    <t>visor</t>
  </si>
  <si>
    <t>visit</t>
  </si>
  <si>
    <t>vision</t>
  </si>
  <si>
    <t>visible</t>
  </si>
  <si>
    <t>visibility</t>
  </si>
  <si>
    <t>virginia</t>
  </si>
  <si>
    <t>virgin</t>
  </si>
  <si>
    <t>virage</t>
  </si>
  <si>
    <t>viper</t>
  </si>
  <si>
    <t>vip</t>
  </si>
  <si>
    <t>vinyl</t>
  </si>
  <si>
    <t>vim</t>
  </si>
  <si>
    <t>villager</t>
  </si>
  <si>
    <t>villa</t>
  </si>
  <si>
    <t>viking</t>
  </si>
  <si>
    <t>vii</t>
  </si>
  <si>
    <t>viewing</t>
  </si>
  <si>
    <t>viewed</t>
  </si>
  <si>
    <t>victory</t>
  </si>
  <si>
    <t>victoria</t>
  </si>
  <si>
    <t>vicinity</t>
  </si>
  <si>
    <t>vibrations</t>
  </si>
  <si>
    <t>vibration</t>
  </si>
  <si>
    <t>vibe</t>
  </si>
  <si>
    <t>via</t>
  </si>
  <si>
    <t>vhd</t>
  </si>
  <si>
    <t>vg</t>
  </si>
  <si>
    <t>vespa</t>
  </si>
  <si>
    <t>vertical</t>
  </si>
  <si>
    <t>version</t>
  </si>
  <si>
    <t>versalift</t>
  </si>
  <si>
    <t>verona</t>
  </si>
  <si>
    <t>vermont</t>
  </si>
  <si>
    <t>vermeer</t>
  </si>
  <si>
    <t>verify</t>
  </si>
  <si>
    <t>verano</t>
  </si>
  <si>
    <t>veracruz</t>
  </si>
  <si>
    <t>venza</t>
  </si>
  <si>
    <t>vents</t>
  </si>
  <si>
    <t>venting</t>
  </si>
  <si>
    <t>vented</t>
  </si>
  <si>
    <t>ventana</t>
  </si>
  <si>
    <t>vent</t>
  </si>
  <si>
    <t>velvac</t>
  </si>
  <si>
    <t>velocity</t>
  </si>
  <si>
    <t>vehicles</t>
  </si>
  <si>
    <t>vehicle</t>
  </si>
  <si>
    <t>vegas</t>
  </si>
  <si>
    <t>ve</t>
  </si>
  <si>
    <t>vct6506</t>
  </si>
  <si>
    <t>vct6505</t>
  </si>
  <si>
    <t>vct6504</t>
  </si>
  <si>
    <t>vct6503</t>
  </si>
  <si>
    <t>vct6502</t>
  </si>
  <si>
    <t>vct6501</t>
  </si>
  <si>
    <t>vcan</t>
  </si>
  <si>
    <t>vbt272bhs</t>
  </si>
  <si>
    <t>vav</t>
  </si>
  <si>
    <t>various</t>
  </si>
  <si>
    <t>variances</t>
  </si>
  <si>
    <t>variable</t>
  </si>
  <si>
    <t>vapor</t>
  </si>
  <si>
    <t>vantage</t>
  </si>
  <si>
    <t>vansco</t>
  </si>
  <si>
    <t>vans</t>
  </si>
  <si>
    <t>vanos</t>
  </si>
  <si>
    <t>vanity</t>
  </si>
  <si>
    <t>vanguard</t>
  </si>
  <si>
    <t>vane</t>
  </si>
  <si>
    <t>vanco</t>
  </si>
  <si>
    <t>vanair</t>
  </si>
  <si>
    <t>van</t>
  </si>
  <si>
    <t>valves</t>
  </si>
  <si>
    <t>valve</t>
  </si>
  <si>
    <t>values</t>
  </si>
  <si>
    <t>value</t>
  </si>
  <si>
    <t>vail</t>
  </si>
  <si>
    <t>vah</t>
  </si>
  <si>
    <t>vacuum</t>
  </si>
  <si>
    <t>vactor</t>
  </si>
  <si>
    <t>v8</t>
  </si>
  <si>
    <t>v6</t>
  </si>
  <si>
    <t>v528</t>
  </si>
  <si>
    <t>v40tan49</t>
  </si>
  <si>
    <t>v2020</t>
  </si>
  <si>
    <t>v12</t>
  </si>
  <si>
    <t>v</t>
  </si>
  <si>
    <t>uxa3</t>
  </si>
  <si>
    <t>utln46</t>
  </si>
  <si>
    <t>utln41</t>
  </si>
  <si>
    <t>utli41a</t>
  </si>
  <si>
    <t>utilized</t>
  </si>
  <si>
    <t>utility</t>
  </si>
  <si>
    <t>utilimaster</t>
  </si>
  <si>
    <t>utah</t>
  </si>
  <si>
    <t>using</t>
  </si>
  <si>
    <t>uses</t>
  </si>
  <si>
    <t>user</t>
  </si>
  <si>
    <t>useful</t>
  </si>
  <si>
    <t>used</t>
  </si>
  <si>
    <t>use</t>
  </si>
  <si>
    <t>usdm</t>
  </si>
  <si>
    <t>usage</t>
  </si>
  <si>
    <t>usa</t>
  </si>
  <si>
    <t>us9377</t>
  </si>
  <si>
    <t>upward</t>
  </si>
  <si>
    <t>upshifting</t>
  </si>
  <si>
    <t>upshift</t>
  </si>
  <si>
    <t>upper</t>
  </si>
  <si>
    <t>upon</t>
  </si>
  <si>
    <t>upload</t>
  </si>
  <si>
    <t>updated</t>
  </si>
  <si>
    <t>update</t>
  </si>
  <si>
    <t>unusual</t>
  </si>
  <si>
    <t>unsupervised</t>
  </si>
  <si>
    <t>unstable</t>
  </si>
  <si>
    <t>unsold</t>
  </si>
  <si>
    <t>unsecured</t>
  </si>
  <si>
    <t>unseating</t>
  </si>
  <si>
    <t>unseated</t>
  </si>
  <si>
    <t>unsafe</t>
  </si>
  <si>
    <t>unrestrained</t>
  </si>
  <si>
    <t>unplugged</t>
  </si>
  <si>
    <t>unlock</t>
  </si>
  <si>
    <t>unless</t>
  </si>
  <si>
    <t>unlatching</t>
  </si>
  <si>
    <t>unlatches</t>
  </si>
  <si>
    <t>unlatched</t>
  </si>
  <si>
    <t>unlatch</t>
  </si>
  <si>
    <t>unknowingly</t>
  </si>
  <si>
    <t>universal</t>
  </si>
  <si>
    <t>units</t>
  </si>
  <si>
    <t>unit</t>
  </si>
  <si>
    <t>unintentionally</t>
  </si>
  <si>
    <t>unintentional</t>
  </si>
  <si>
    <t>unintended</t>
  </si>
  <si>
    <t>unexpectedly</t>
  </si>
  <si>
    <t>unexpected</t>
  </si>
  <si>
    <t>uneven</t>
  </si>
  <si>
    <t>undriveable</t>
  </si>
  <si>
    <t>undetected</t>
  </si>
  <si>
    <t>undersized</t>
  </si>
  <si>
    <t>underneath</t>
  </si>
  <si>
    <t>underlift</t>
  </si>
  <si>
    <t>underhood</t>
  </si>
  <si>
    <t>uncontrolled</t>
  </si>
  <si>
    <t>unbelted</t>
  </si>
  <si>
    <t>unaware</t>
  </si>
  <si>
    <t>unavailable</t>
  </si>
  <si>
    <t>unattended</t>
  </si>
  <si>
    <t>unattached</t>
  </si>
  <si>
    <t>unacceptable</t>
  </si>
  <si>
    <t>unable</t>
  </si>
  <si>
    <t>umc</t>
  </si>
  <si>
    <t>ultrastar</t>
  </si>
  <si>
    <t>ultralite</t>
  </si>
  <si>
    <t>ultra</t>
  </si>
  <si>
    <t>ultimate</t>
  </si>
  <si>
    <t>ulc</t>
  </si>
  <si>
    <t>uff</t>
  </si>
  <si>
    <t>udsm</t>
  </si>
  <si>
    <t>uci</t>
  </si>
  <si>
    <t>ubec</t>
  </si>
  <si>
    <t>u8</t>
  </si>
  <si>
    <t>u</t>
  </si>
  <si>
    <t>tz</t>
  </si>
  <si>
    <t>typically</t>
  </si>
  <si>
    <t>typhoon</t>
  </si>
  <si>
    <t>type</t>
  </si>
  <si>
    <t>tyc</t>
  </si>
  <si>
    <t>tx45</t>
  </si>
  <si>
    <t>tx40</t>
  </si>
  <si>
    <t>two</t>
  </si>
  <si>
    <t>twin</t>
  </si>
  <si>
    <t>twice</t>
  </si>
  <si>
    <t>tvohcx</t>
  </si>
  <si>
    <t>tuscany</t>
  </si>
  <si>
    <t>turtle</t>
  </si>
  <si>
    <t>turns</t>
  </si>
  <si>
    <t>turning</t>
  </si>
  <si>
    <t>turned</t>
  </si>
  <si>
    <t>turn</t>
  </si>
  <si>
    <t>turismo</t>
  </si>
  <si>
    <t>turbulence</t>
  </si>
  <si>
    <t>turbo</t>
  </si>
  <si>
    <t>turbine</t>
  </si>
  <si>
    <t>tunnel</t>
  </si>
  <si>
    <t>tundra</t>
  </si>
  <si>
    <t>tumbleweed</t>
  </si>
  <si>
    <t>tulsa</t>
  </si>
  <si>
    <t>tuff</t>
  </si>
  <si>
    <t>tucson</t>
  </si>
  <si>
    <t>tucker</t>
  </si>
  <si>
    <t>tubing</t>
  </si>
  <si>
    <t>tubes</t>
  </si>
  <si>
    <t>tubeless</t>
  </si>
  <si>
    <t>tube</t>
  </si>
  <si>
    <t>tt06cx</t>
  </si>
  <si>
    <t>tt</t>
  </si>
  <si>
    <t>tsb1415</t>
  </si>
  <si>
    <t>tsb1401</t>
  </si>
  <si>
    <t>tsb</t>
  </si>
  <si>
    <t>ts45</t>
  </si>
  <si>
    <t>ts35c</t>
  </si>
  <si>
    <t>ts30</t>
  </si>
  <si>
    <t>trying</t>
  </si>
  <si>
    <t>trunk</t>
  </si>
  <si>
    <t>trucks</t>
  </si>
  <si>
    <t>truck</t>
  </si>
  <si>
    <t>tru</t>
  </si>
  <si>
    <t>trp</t>
  </si>
  <si>
    <t>trophy</t>
  </si>
  <si>
    <t>trommel</t>
  </si>
  <si>
    <t>trolleys</t>
  </si>
  <si>
    <t>trolley</t>
  </si>
  <si>
    <t>triumph</t>
  </si>
  <si>
    <t>triple</t>
  </si>
  <si>
    <t>tripac</t>
  </si>
  <si>
    <t>trimas</t>
  </si>
  <si>
    <t>trimark</t>
  </si>
  <si>
    <t>trim</t>
  </si>
  <si>
    <t>tribute</t>
  </si>
  <si>
    <t>triangles</t>
  </si>
  <si>
    <t>triangle</t>
  </si>
  <si>
    <t>tri</t>
  </si>
  <si>
    <t>trendz</t>
  </si>
  <si>
    <t>trend</t>
  </si>
  <si>
    <t>treatment</t>
  </si>
  <si>
    <t>treating</t>
  </si>
  <si>
    <t>treated</t>
  </si>
  <si>
    <t>treat</t>
  </si>
  <si>
    <t>treads</t>
  </si>
  <si>
    <t>tread</t>
  </si>
  <si>
    <t>traverse</t>
  </si>
  <si>
    <t>traveling</t>
  </si>
  <si>
    <t>travel</t>
  </si>
  <si>
    <t>travato</t>
  </si>
  <si>
    <t>trapped</t>
  </si>
  <si>
    <t>transtech</t>
  </si>
  <si>
    <t>transtar</t>
  </si>
  <si>
    <t>transporter</t>
  </si>
  <si>
    <t>transported</t>
  </si>
  <si>
    <t>transportation</t>
  </si>
  <si>
    <t>transport</t>
  </si>
  <si>
    <t>transmitter</t>
  </si>
  <si>
    <t>transmitted</t>
  </si>
  <si>
    <t>transmissions</t>
  </si>
  <si>
    <t>transmission</t>
  </si>
  <si>
    <t>transmark</t>
  </si>
  <si>
    <t>transition</t>
  </si>
  <si>
    <t>transit</t>
  </si>
  <si>
    <t>transistors</t>
  </si>
  <si>
    <t>transicold</t>
  </si>
  <si>
    <t>transfer</t>
  </si>
  <si>
    <t>transducer</t>
  </si>
  <si>
    <t>transaxle</t>
  </si>
  <si>
    <t>trans</t>
  </si>
  <si>
    <t>trails</t>
  </si>
  <si>
    <t>trailing</t>
  </si>
  <si>
    <t>trailers</t>
  </si>
  <si>
    <t>trailer</t>
  </si>
  <si>
    <t>trailblazer</t>
  </si>
  <si>
    <t>trail</t>
  </si>
  <si>
    <t>traffic</t>
  </si>
  <si>
    <t>tradition</t>
  </si>
  <si>
    <t>trading</t>
  </si>
  <si>
    <t>tradesman</t>
  </si>
  <si>
    <t>tractors</t>
  </si>
  <si>
    <t>tractor</t>
  </si>
  <si>
    <t>traction</t>
  </si>
  <si>
    <t>track</t>
  </si>
  <si>
    <t>trac</t>
  </si>
  <si>
    <t>tr620</t>
  </si>
  <si>
    <t>tr</t>
  </si>
  <si>
    <t>tpv</t>
  </si>
  <si>
    <t>tps</t>
  </si>
  <si>
    <t>tpms</t>
  </si>
  <si>
    <t>tpl40</t>
  </si>
  <si>
    <t>tp</t>
  </si>
  <si>
    <t>toyota</t>
  </si>
  <si>
    <t>toyo</t>
  </si>
  <si>
    <t>town</t>
  </si>
  <si>
    <t>towmax</t>
  </si>
  <si>
    <t>towing</t>
  </si>
  <si>
    <t>towers</t>
  </si>
  <si>
    <t>tower</t>
  </si>
  <si>
    <t>towed</t>
  </si>
  <si>
    <t>towable</t>
  </si>
  <si>
    <t>tow</t>
  </si>
  <si>
    <t>touring</t>
  </si>
  <si>
    <t>tour</t>
  </si>
  <si>
    <t>totally</t>
  </si>
  <si>
    <t>total</t>
  </si>
  <si>
    <t>torsion</t>
  </si>
  <si>
    <t>torqued</t>
  </si>
  <si>
    <t>torque</t>
  </si>
  <si>
    <t>torn</t>
  </si>
  <si>
    <t>torch</t>
  </si>
  <si>
    <t>top</t>
  </si>
  <si>
    <t>tools</t>
  </si>
  <si>
    <t>tooling</t>
  </si>
  <si>
    <t>tool</t>
  </si>
  <si>
    <t>tongue</t>
  </si>
  <si>
    <t>toll</t>
  </si>
  <si>
    <t>tolerances</t>
  </si>
  <si>
    <t>toe</t>
  </si>
  <si>
    <t>toddler</t>
  </si>
  <si>
    <t>tnt</t>
  </si>
  <si>
    <t>tlx</t>
  </si>
  <si>
    <t>tlm</t>
  </si>
  <si>
    <t>tl37</t>
  </si>
  <si>
    <t>tl1000</t>
  </si>
  <si>
    <t>tl</t>
  </si>
  <si>
    <t>titan</t>
  </si>
  <si>
    <t>tishomingo</t>
  </si>
  <si>
    <t>tires</t>
  </si>
  <si>
    <t>tire</t>
  </si>
  <si>
    <t>tipm</t>
  </si>
  <si>
    <t>tip</t>
  </si>
  <si>
    <t>timpte</t>
  </si>
  <si>
    <t>timing</t>
  </si>
  <si>
    <t>times</t>
  </si>
  <si>
    <t>timer</t>
  </si>
  <si>
    <t>timely</t>
  </si>
  <si>
    <t>time</t>
  </si>
  <si>
    <t>tilt</t>
  </si>
  <si>
    <t>tiguan</t>
  </si>
  <si>
    <t>tightening</t>
  </si>
  <si>
    <t>tightened</t>
  </si>
  <si>
    <t>tighten</t>
  </si>
  <si>
    <t>tight</t>
  </si>
  <si>
    <t>tiger</t>
  </si>
  <si>
    <t>tiffin</t>
  </si>
  <si>
    <t>tiffany</t>
  </si>
  <si>
    <t>tier2</t>
  </si>
  <si>
    <t>tie</t>
  </si>
  <si>
    <t>ticaret</t>
  </si>
  <si>
    <t>thus</t>
  </si>
  <si>
    <t>thunderbird</t>
  </si>
  <si>
    <t>thruxton</t>
  </si>
  <si>
    <t>thrust</t>
  </si>
  <si>
    <t>throughout</t>
  </si>
  <si>
    <t>throttle</t>
  </si>
  <si>
    <t>threshold</t>
  </si>
  <si>
    <t>three</t>
  </si>
  <si>
    <t>threads</t>
  </si>
  <si>
    <t>threadlocker</t>
  </si>
  <si>
    <t>threadlock</t>
  </si>
  <si>
    <t>threading</t>
  </si>
  <si>
    <t>threaded</t>
  </si>
  <si>
    <t>thread</t>
  </si>
  <si>
    <t>thor</t>
  </si>
  <si>
    <t>thomas</t>
  </si>
  <si>
    <t>third</t>
  </si>
  <si>
    <t>thinner</t>
  </si>
  <si>
    <t>think</t>
  </si>
  <si>
    <t>things</t>
  </si>
  <si>
    <t>thin</t>
  </si>
  <si>
    <t>thickness</t>
  </si>
  <si>
    <t>thicker</t>
  </si>
  <si>
    <t>thick</t>
  </si>
  <si>
    <t>thermostat</t>
  </si>
  <si>
    <t>thermo</t>
  </si>
  <si>
    <t>thermal</t>
  </si>
  <si>
    <t>therefore</t>
  </si>
  <si>
    <t>thereby</t>
  </si>
  <si>
    <t>thereafter</t>
  </si>
  <si>
    <t>theft</t>
  </si>
  <si>
    <t>tfw</t>
  </si>
  <si>
    <t>text</t>
  </si>
  <si>
    <t>texas</t>
  </si>
  <si>
    <t>testing</t>
  </si>
  <si>
    <t>tested</t>
  </si>
  <si>
    <t>test</t>
  </si>
  <si>
    <t>tesla</t>
  </si>
  <si>
    <t>terrastar</t>
  </si>
  <si>
    <t>terrain</t>
  </si>
  <si>
    <t>terra</t>
  </si>
  <si>
    <t>terminates</t>
  </si>
  <si>
    <t>terminals</t>
  </si>
  <si>
    <t>terminal</t>
  </si>
  <si>
    <t>terex</t>
  </si>
  <si>
    <t>tensioner</t>
  </si>
  <si>
    <t>tension</t>
  </si>
  <si>
    <t>ten</t>
  </si>
  <si>
    <t>temsa</t>
  </si>
  <si>
    <t>temporary</t>
  </si>
  <si>
    <t>temperatures</t>
  </si>
  <si>
    <t>temperature</t>
  </si>
  <si>
    <t>telescopic</t>
  </si>
  <si>
    <t>teh</t>
  </si>
  <si>
    <t>tegol</t>
  </si>
  <si>
    <t>teeth</t>
  </si>
  <si>
    <t>technology</t>
  </si>
  <si>
    <t>technicians</t>
  </si>
  <si>
    <t>tech</t>
  </si>
  <si>
    <t>tec</t>
  </si>
  <si>
    <t>tear</t>
  </si>
  <si>
    <t>teams</t>
  </si>
  <si>
    <t>te93</t>
  </si>
  <si>
    <t>te88</t>
  </si>
  <si>
    <t>tdi</t>
  </si>
  <si>
    <t>td925</t>
  </si>
  <si>
    <t>td</t>
  </si>
  <si>
    <t>tcm</t>
  </si>
  <si>
    <t>tci</t>
  </si>
  <si>
    <t>tc</t>
  </si>
  <si>
    <t>tbc</t>
  </si>
  <si>
    <t>tb50co</t>
  </si>
  <si>
    <t>tb30cs</t>
  </si>
  <si>
    <t>taxi</t>
  </si>
  <si>
    <t>taurus</t>
  </si>
  <si>
    <t>tapped</t>
  </si>
  <si>
    <t>taped</t>
  </si>
  <si>
    <t>tanks</t>
  </si>
  <si>
    <t>tanker</t>
  </si>
  <si>
    <t>tanked</t>
  </si>
  <si>
    <t>tank</t>
  </si>
  <si>
    <t>tandem</t>
  </si>
  <si>
    <t>take</t>
  </si>
  <si>
    <t>takata</t>
  </si>
  <si>
    <t>tak</t>
  </si>
  <si>
    <t>tailpipe</t>
  </si>
  <si>
    <t>taillight</t>
  </si>
  <si>
    <t>tail</t>
  </si>
  <si>
    <t>tahoe</t>
  </si>
  <si>
    <t>tag</t>
  </si>
  <si>
    <t>tactical</t>
  </si>
  <si>
    <t>tacoma</t>
  </si>
  <si>
    <t>tab</t>
  </si>
  <si>
    <t>t880</t>
  </si>
  <si>
    <t>t800</t>
  </si>
  <si>
    <t>t700</t>
  </si>
  <si>
    <t>t680</t>
  </si>
  <si>
    <t>t660</t>
  </si>
  <si>
    <t>t470</t>
  </si>
  <si>
    <t>t440</t>
  </si>
  <si>
    <t>t400</t>
  </si>
  <si>
    <t>t370</t>
  </si>
  <si>
    <t>t3</t>
  </si>
  <si>
    <t>t292</t>
  </si>
  <si>
    <t>t270</t>
  </si>
  <si>
    <t>t2</t>
  </si>
  <si>
    <t>t1t1</t>
  </si>
  <si>
    <t>t174bh</t>
  </si>
  <si>
    <t>t1700</t>
  </si>
  <si>
    <t>t170</t>
  </si>
  <si>
    <t>t10l</t>
  </si>
  <si>
    <t>t1</t>
  </si>
  <si>
    <t>t</t>
  </si>
  <si>
    <t>systems</t>
  </si>
  <si>
    <t>system</t>
  </si>
  <si>
    <t>symphony</t>
  </si>
  <si>
    <t>sx4</t>
  </si>
  <si>
    <t>switches</t>
  </si>
  <si>
    <t>switch</t>
  </si>
  <si>
    <t>swingarm</t>
  </si>
  <si>
    <t>swift</t>
  </si>
  <si>
    <t>swell</t>
  </si>
  <si>
    <t>sweepers</t>
  </si>
  <si>
    <t>sweeper</t>
  </si>
  <si>
    <t>swaying</t>
  </si>
  <si>
    <t>sway</t>
  </si>
  <si>
    <t>swa1002</t>
  </si>
  <si>
    <t>swa1001</t>
  </si>
  <si>
    <t>suzuki</t>
  </si>
  <si>
    <t>suv</t>
  </si>
  <si>
    <t>sutphen</t>
  </si>
  <si>
    <t>sustain</t>
  </si>
  <si>
    <t>suspensions</t>
  </si>
  <si>
    <t>suspension</t>
  </si>
  <si>
    <t>suspend</t>
  </si>
  <si>
    <t>suspectible</t>
  </si>
  <si>
    <t>suspected</t>
  </si>
  <si>
    <t>suspect</t>
  </si>
  <si>
    <t>susceptible</t>
  </si>
  <si>
    <t>surrounding</t>
  </si>
  <si>
    <t>surround</t>
  </si>
  <si>
    <t>surge</t>
  </si>
  <si>
    <t>surface</t>
  </si>
  <si>
    <t>sureride</t>
  </si>
  <si>
    <t>sure</t>
  </si>
  <si>
    <t>supreme</t>
  </si>
  <si>
    <t>suppression</t>
  </si>
  <si>
    <t>suppressed</t>
  </si>
  <si>
    <t>suppress</t>
  </si>
  <si>
    <t>supposed</t>
  </si>
  <si>
    <t>supports</t>
  </si>
  <si>
    <t>supporting</t>
  </si>
  <si>
    <t>support</t>
  </si>
  <si>
    <t>supply</t>
  </si>
  <si>
    <t>supplies</t>
  </si>
  <si>
    <t>supplier</t>
  </si>
  <si>
    <t>supplied</t>
  </si>
  <si>
    <t>supplemental</t>
  </si>
  <si>
    <t>supersedes</t>
  </si>
  <si>
    <t>superior</t>
  </si>
  <si>
    <t>superduty</t>
  </si>
  <si>
    <t>super</t>
  </si>
  <si>
    <t>sunstar</t>
  </si>
  <si>
    <t>sunset</t>
  </si>
  <si>
    <t>sunseeker</t>
  </si>
  <si>
    <t>sunroofs</t>
  </si>
  <si>
    <t>sunroof</t>
  </si>
  <si>
    <t>sunright</t>
  </si>
  <si>
    <t>sunnybrook</t>
  </si>
  <si>
    <t>sundance</t>
  </si>
  <si>
    <t>sun</t>
  </si>
  <si>
    <t>summit</t>
  </si>
  <si>
    <t>summerland</t>
  </si>
  <si>
    <t>suite</t>
  </si>
  <si>
    <t>suitable</t>
  </si>
  <si>
    <t>sufficiently</t>
  </si>
  <si>
    <t>sufficient</t>
  </si>
  <si>
    <t>suddenly</t>
  </si>
  <si>
    <t>sudden</t>
  </si>
  <si>
    <t>suburban</t>
  </si>
  <si>
    <t>subsequently</t>
  </si>
  <si>
    <t>subject</t>
  </si>
  <si>
    <t>subframe</t>
  </si>
  <si>
    <t>subaru</t>
  </si>
  <si>
    <t>sub</t>
  </si>
  <si>
    <t>styles</t>
  </si>
  <si>
    <t>style</t>
  </si>
  <si>
    <t>studs</t>
  </si>
  <si>
    <t>student</t>
  </si>
  <si>
    <t>stud</t>
  </si>
  <si>
    <t>stuck</t>
  </si>
  <si>
    <t>sts</t>
  </si>
  <si>
    <t>structure</t>
  </si>
  <si>
    <t>structural</t>
  </si>
  <si>
    <t>struck</t>
  </si>
  <si>
    <t>stronger</t>
  </si>
  <si>
    <t>strom</t>
  </si>
  <si>
    <t>strips</t>
  </si>
  <si>
    <t>stripped</t>
  </si>
  <si>
    <t>strip</t>
  </si>
  <si>
    <t>striking</t>
  </si>
  <si>
    <t>striker</t>
  </si>
  <si>
    <t>strike</t>
  </si>
  <si>
    <t>strick</t>
  </si>
  <si>
    <t>stress</t>
  </si>
  <si>
    <t>strength</t>
  </si>
  <si>
    <t>street</t>
  </si>
  <si>
    <t>stream</t>
  </si>
  <si>
    <t>straps</t>
  </si>
  <si>
    <t>strap</t>
  </si>
  <si>
    <t>strand</t>
  </si>
  <si>
    <t>strainer</t>
  </si>
  <si>
    <t>strain</t>
  </si>
  <si>
    <t>str</t>
  </si>
  <si>
    <t>stows</t>
  </si>
  <si>
    <t>stowed</t>
  </si>
  <si>
    <t>stow</t>
  </si>
  <si>
    <t>stoughton</t>
  </si>
  <si>
    <t>stores</t>
  </si>
  <si>
    <t>stored</t>
  </si>
  <si>
    <t>store</t>
  </si>
  <si>
    <t>storage</t>
  </si>
  <si>
    <t>stops</t>
  </si>
  <si>
    <t>stopping</t>
  </si>
  <si>
    <t>stopper</t>
  </si>
  <si>
    <t>stopped</t>
  </si>
  <si>
    <t>stop</t>
  </si>
  <si>
    <t>still</t>
  </si>
  <si>
    <t>sticking</t>
  </si>
  <si>
    <t>stickers</t>
  </si>
  <si>
    <t>sticker</t>
  </si>
  <si>
    <t>sti</t>
  </si>
  <si>
    <t>sterling</t>
  </si>
  <si>
    <t>steps</t>
  </si>
  <si>
    <t>step</t>
  </si>
  <si>
    <t>stem</t>
  </si>
  <si>
    <t>stella</t>
  </si>
  <si>
    <t>steering</t>
  </si>
  <si>
    <t>steerable</t>
  </si>
  <si>
    <t>steer</t>
  </si>
  <si>
    <t>steep</t>
  </si>
  <si>
    <t>steel</t>
  </si>
  <si>
    <t>steadily</t>
  </si>
  <si>
    <t>stays</t>
  </si>
  <si>
    <t>stay</t>
  </si>
  <si>
    <t>statured</t>
  </si>
  <si>
    <t>stature</t>
  </si>
  <si>
    <t>stator</t>
  </si>
  <si>
    <t>stationary</t>
  </si>
  <si>
    <t>stating</t>
  </si>
  <si>
    <t>states</t>
  </si>
  <si>
    <t>starts</t>
  </si>
  <si>
    <t>starting</t>
  </si>
  <si>
    <t>starter</t>
  </si>
  <si>
    <t>started</t>
  </si>
  <si>
    <t>start</t>
  </si>
  <si>
    <t>starquest</t>
  </si>
  <si>
    <t>starlite</t>
  </si>
  <si>
    <t>starcraft</t>
  </si>
  <si>
    <t>star</t>
  </si>
  <si>
    <t>standards</t>
  </si>
  <si>
    <t>standard</t>
  </si>
  <si>
    <t>standalone</t>
  </si>
  <si>
    <t>stand</t>
  </si>
  <si>
    <t>stampings</t>
  </si>
  <si>
    <t>stamped</t>
  </si>
  <si>
    <t>stamp</t>
  </si>
  <si>
    <t>stalls</t>
  </si>
  <si>
    <t>stalling</t>
  </si>
  <si>
    <t>stall</t>
  </si>
  <si>
    <t>stairs</t>
  </si>
  <si>
    <t>stair</t>
  </si>
  <si>
    <t>stainless</t>
  </si>
  <si>
    <t>stahl</t>
  </si>
  <si>
    <t>stage</t>
  </si>
  <si>
    <t>stacked</t>
  </si>
  <si>
    <t>stable</t>
  </si>
  <si>
    <t>stabilizer</t>
  </si>
  <si>
    <t>stability</t>
  </si>
  <si>
    <t>st81181tpl2</t>
  </si>
  <si>
    <t>st225</t>
  </si>
  <si>
    <t>st205</t>
  </si>
  <si>
    <t>st</t>
  </si>
  <si>
    <t>ssr</t>
  </si>
  <si>
    <t>ss</t>
  </si>
  <si>
    <t>srx</t>
  </si>
  <si>
    <t>srt8</t>
  </si>
  <si>
    <t>srt</t>
  </si>
  <si>
    <t>srs</t>
  </si>
  <si>
    <t>srj7</t>
  </si>
  <si>
    <t>sr15</t>
  </si>
  <si>
    <t>sr14</t>
  </si>
  <si>
    <t>sr01</t>
  </si>
  <si>
    <t>sr</t>
  </si>
  <si>
    <t>square</t>
  </si>
  <si>
    <t>spyder</t>
  </si>
  <si>
    <t>sprockets</t>
  </si>
  <si>
    <t>sprocket</t>
  </si>
  <si>
    <t>sprinter</t>
  </si>
  <si>
    <t>springs</t>
  </si>
  <si>
    <t>springdale</t>
  </si>
  <si>
    <t>spring</t>
  </si>
  <si>
    <t>spray</t>
  </si>
  <si>
    <t>spots</t>
  </si>
  <si>
    <t>sportswagons</t>
  </si>
  <si>
    <t>sportster</t>
  </si>
  <si>
    <t>sportsmen</t>
  </si>
  <si>
    <t>sports</t>
  </si>
  <si>
    <t>sportback</t>
  </si>
  <si>
    <t>sportage</t>
  </si>
  <si>
    <t>sport</t>
  </si>
  <si>
    <t>spokes</t>
  </si>
  <si>
    <t>spoke</t>
  </si>
  <si>
    <t>split</t>
  </si>
  <si>
    <t>splines</t>
  </si>
  <si>
    <t>spline</t>
  </si>
  <si>
    <t>splices</t>
  </si>
  <si>
    <t>splice</t>
  </si>
  <si>
    <t>splashing</t>
  </si>
  <si>
    <t>splash</t>
  </si>
  <si>
    <t>spl250</t>
  </si>
  <si>
    <t>spirit</t>
  </si>
  <si>
    <t>spiral</t>
  </si>
  <si>
    <t>spinning</t>
  </si>
  <si>
    <t>spillage</t>
  </si>
  <si>
    <t>spikes</t>
  </si>
  <si>
    <t>spiders</t>
  </si>
  <si>
    <t>spider</t>
  </si>
  <si>
    <t>spi</t>
  </si>
  <si>
    <t>sph</t>
  </si>
  <si>
    <t>spetember</t>
  </si>
  <si>
    <t>spend</t>
  </si>
  <si>
    <t>speedway</t>
  </si>
  <si>
    <t>speeds</t>
  </si>
  <si>
    <t>speed</t>
  </si>
  <si>
    <t>specify</t>
  </si>
  <si>
    <t>specified</t>
  </si>
  <si>
    <t>specifications</t>
  </si>
  <si>
    <t>specification</t>
  </si>
  <si>
    <t>specifically</t>
  </si>
  <si>
    <t>specific</t>
  </si>
  <si>
    <t>specialty</t>
  </si>
  <si>
    <t>speciality</t>
  </si>
  <si>
    <t>specialists</t>
  </si>
  <si>
    <t>special</t>
  </si>
  <si>
    <t>spartan</t>
  </si>
  <si>
    <t>spark</t>
  </si>
  <si>
    <t>spare</t>
  </si>
  <si>
    <t>spacer</t>
  </si>
  <si>
    <t>sp</t>
  </si>
  <si>
    <t>southern</t>
  </si>
  <si>
    <t>southeast</t>
  </si>
  <si>
    <t>south</t>
  </si>
  <si>
    <t>source</t>
  </si>
  <si>
    <t>soul</t>
  </si>
  <si>
    <t>soon</t>
  </si>
  <si>
    <t>sonic</t>
  </si>
  <si>
    <t>sonata</t>
  </si>
  <si>
    <t>something</t>
  </si>
  <si>
    <t>somerset</t>
  </si>
  <si>
    <t>someone</t>
  </si>
  <si>
    <t>solutions</t>
  </si>
  <si>
    <t>solution</t>
  </si>
  <si>
    <t>solstice</t>
  </si>
  <si>
    <t>solitude</t>
  </si>
  <si>
    <t>soldered</t>
  </si>
  <si>
    <t>sold</t>
  </si>
  <si>
    <t>software</t>
  </si>
  <si>
    <t>softail</t>
  </si>
  <si>
    <t>soft</t>
  </si>
  <si>
    <t>sockets</t>
  </si>
  <si>
    <t>socket</t>
  </si>
  <si>
    <t>soak</t>
  </si>
  <si>
    <t>snugride</t>
  </si>
  <si>
    <t>snugli</t>
  </si>
  <si>
    <t>snow</t>
  </si>
  <si>
    <t>snap</t>
  </si>
  <si>
    <t>sn611</t>
  </si>
  <si>
    <t>sn610</t>
  </si>
  <si>
    <t>sn</t>
  </si>
  <si>
    <t>smolder</t>
  </si>
  <si>
    <t>smoke</t>
  </si>
  <si>
    <t>smart</t>
  </si>
  <si>
    <t>smaller</t>
  </si>
  <si>
    <t>small</t>
  </si>
  <si>
    <t>sm</t>
  </si>
  <si>
    <t>slr</t>
  </si>
  <si>
    <t>slows</t>
  </si>
  <si>
    <t>slowing</t>
  </si>
  <si>
    <t>slow</t>
  </si>
  <si>
    <t>slot</t>
  </si>
  <si>
    <t>slk</t>
  </si>
  <si>
    <t>slipping</t>
  </si>
  <si>
    <t>slippage</t>
  </si>
  <si>
    <t>slip</t>
  </si>
  <si>
    <t>slim</t>
  </si>
  <si>
    <t>sliding</t>
  </si>
  <si>
    <t>slideout</t>
  </si>
  <si>
    <t>slide</t>
  </si>
  <si>
    <t>sleeve</t>
  </si>
  <si>
    <t>slave</t>
  </si>
  <si>
    <t>slack</t>
  </si>
  <si>
    <t>sl408</t>
  </si>
  <si>
    <t>sl400</t>
  </si>
  <si>
    <t>sl</t>
  </si>
  <si>
    <t>sky</t>
  </si>
  <si>
    <t>skid</t>
  </si>
  <si>
    <t>skf</t>
  </si>
  <si>
    <t>sizes</t>
  </si>
  <si>
    <t>sized</t>
  </si>
  <si>
    <t>size</t>
  </si>
  <si>
    <t>sixth</t>
  </si>
  <si>
    <t>six</t>
  </si>
  <si>
    <t>situations</t>
  </si>
  <si>
    <t>situation</t>
  </si>
  <si>
    <t>sit</t>
  </si>
  <si>
    <t>sirco</t>
  </si>
  <si>
    <t>single</t>
  </si>
  <si>
    <t>simultaneously</t>
  </si>
  <si>
    <t>simultaneous</t>
  </si>
  <si>
    <t>similar</t>
  </si>
  <si>
    <t>silverado</t>
  </si>
  <si>
    <t>silver</t>
  </si>
  <si>
    <t>signs</t>
  </si>
  <si>
    <t>significantly</t>
  </si>
  <si>
    <t>significant</t>
  </si>
  <si>
    <t>signature</t>
  </si>
  <si>
    <t>signals</t>
  </si>
  <si>
    <t>signalling</t>
  </si>
  <si>
    <t>signal</t>
  </si>
  <si>
    <t>siesta</t>
  </si>
  <si>
    <t>sierra</t>
  </si>
  <si>
    <t>siennas</t>
  </si>
  <si>
    <t>sienna</t>
  </si>
  <si>
    <t>sidewall</t>
  </si>
  <si>
    <t>sides</t>
  </si>
  <si>
    <t>side</t>
  </si>
  <si>
    <t>siab</t>
  </si>
  <si>
    <t>si1005</t>
  </si>
  <si>
    <t>shuttle</t>
  </si>
  <si>
    <t>shutting</t>
  </si>
  <si>
    <t>shutoff</t>
  </si>
  <si>
    <t>shutdown</t>
  </si>
  <si>
    <t>shut</t>
  </si>
  <si>
    <t>shroud</t>
  </si>
  <si>
    <t>shrink</t>
  </si>
  <si>
    <t>shrine</t>
  </si>
  <si>
    <t>shows</t>
  </si>
  <si>
    <t>showing</t>
  </si>
  <si>
    <t>showed</t>
  </si>
  <si>
    <t>show</t>
  </si>
  <si>
    <t>shoulder</t>
  </si>
  <si>
    <t>shorts</t>
  </si>
  <si>
    <t>shorting</t>
  </si>
  <si>
    <t>shorter</t>
  </si>
  <si>
    <t>short</t>
  </si>
  <si>
    <t>shops</t>
  </si>
  <si>
    <t>shoes</t>
  </si>
  <si>
    <t>shoe</t>
  </si>
  <si>
    <t>shocks</t>
  </si>
  <si>
    <t>shock</t>
  </si>
  <si>
    <t>shipped</t>
  </si>
  <si>
    <t>shim</t>
  </si>
  <si>
    <t>shifts</t>
  </si>
  <si>
    <t>shifting</t>
  </si>
  <si>
    <t>shifter</t>
  </si>
  <si>
    <t>shift</t>
  </si>
  <si>
    <t>shielding</t>
  </si>
  <si>
    <t>shield</t>
  </si>
  <si>
    <t>shells</t>
  </si>
  <si>
    <t>shell</t>
  </si>
  <si>
    <t>sheet</t>
  </si>
  <si>
    <t>sheath</t>
  </si>
  <si>
    <t>shear</t>
  </si>
  <si>
    <t>shatters</t>
  </si>
  <si>
    <t>shattering</t>
  </si>
  <si>
    <t>shattered</t>
  </si>
  <si>
    <t>sharp</t>
  </si>
  <si>
    <t>shark</t>
  </si>
  <si>
    <t>shards</t>
  </si>
  <si>
    <t>shape</t>
  </si>
  <si>
    <t>shafts</t>
  </si>
  <si>
    <t>shaft</t>
  </si>
  <si>
    <t>shackle</t>
  </si>
  <si>
    <t>sh</t>
  </si>
  <si>
    <t>sf</t>
  </si>
  <si>
    <t>severely</t>
  </si>
  <si>
    <t>severe</t>
  </si>
  <si>
    <t>setting</t>
  </si>
  <si>
    <t>setra</t>
  </si>
  <si>
    <t>set</t>
  </si>
  <si>
    <t>servicing</t>
  </si>
  <si>
    <t>services</t>
  </si>
  <si>
    <t>serviced</t>
  </si>
  <si>
    <t>service</t>
  </si>
  <si>
    <t>seriously</t>
  </si>
  <si>
    <t>serious</t>
  </si>
  <si>
    <t>series</t>
  </si>
  <si>
    <t>serial</t>
  </si>
  <si>
    <t>serenity</t>
  </si>
  <si>
    <t>ser14</t>
  </si>
  <si>
    <t>sequoia</t>
  </si>
  <si>
    <t>sequence</t>
  </si>
  <si>
    <t>september</t>
  </si>
  <si>
    <t>separation</t>
  </si>
  <si>
    <t>separating</t>
  </si>
  <si>
    <t>separates</t>
  </si>
  <si>
    <t>separated</t>
  </si>
  <si>
    <t>separate</t>
  </si>
  <si>
    <t>sentry</t>
  </si>
  <si>
    <t>sentra</t>
  </si>
  <si>
    <t>sentinel</t>
  </si>
  <si>
    <t>sent</t>
  </si>
  <si>
    <t>sensors</t>
  </si>
  <si>
    <t>sensor</t>
  </si>
  <si>
    <t>sensing</t>
  </si>
  <si>
    <t>senses</t>
  </si>
  <si>
    <t>seneca</t>
  </si>
  <si>
    <t>sending</t>
  </si>
  <si>
    <t>send</t>
  </si>
  <si>
    <t>senator</t>
  </si>
  <si>
    <t>semi</t>
  </si>
  <si>
    <t>self</t>
  </si>
  <si>
    <t>selector</t>
  </si>
  <si>
    <t>selection</t>
  </si>
  <si>
    <t>selecting</t>
  </si>
  <si>
    <t>selected</t>
  </si>
  <si>
    <t>select</t>
  </si>
  <si>
    <t>seizure</t>
  </si>
  <si>
    <t>seize</t>
  </si>
  <si>
    <t>seismic</t>
  </si>
  <si>
    <t>seepage</t>
  </si>
  <si>
    <t>seeing</t>
  </si>
  <si>
    <t>see</t>
  </si>
  <si>
    <t>sedona</t>
  </si>
  <si>
    <t>sedans</t>
  </si>
  <si>
    <t>sedan</t>
  </si>
  <si>
    <t>security</t>
  </si>
  <si>
    <t>securing</t>
  </si>
  <si>
    <t>secures</t>
  </si>
  <si>
    <t>securely</t>
  </si>
  <si>
    <t>secured</t>
  </si>
  <si>
    <t>secure</t>
  </si>
  <si>
    <t>sections</t>
  </si>
  <si>
    <t>section</t>
  </si>
  <si>
    <t>seconds</t>
  </si>
  <si>
    <t>secondary</t>
  </si>
  <si>
    <t>second</t>
  </si>
  <si>
    <t>seats</t>
  </si>
  <si>
    <t>seating</t>
  </si>
  <si>
    <t>seated</t>
  </si>
  <si>
    <t>seatbelt</t>
  </si>
  <si>
    <t>seatback</t>
  </si>
  <si>
    <t>seat</t>
  </si>
  <si>
    <t>seam</t>
  </si>
  <si>
    <t>seals</t>
  </si>
  <si>
    <t>sealing</t>
  </si>
  <si>
    <t>sealer</t>
  </si>
  <si>
    <t>sealant</t>
  </si>
  <si>
    <t>seal</t>
  </si>
  <si>
    <t>seagrave</t>
  </si>
  <si>
    <t>se</t>
  </si>
  <si>
    <t>sdrive28i</t>
  </si>
  <si>
    <t>sdrive</t>
  </si>
  <si>
    <t>sdm</t>
  </si>
  <si>
    <t>sdi</t>
  </si>
  <si>
    <t>sd</t>
  </si>
  <si>
    <t>screws</t>
  </si>
  <si>
    <t>screw</t>
  </si>
  <si>
    <t>screen</t>
  </si>
  <si>
    <t>scope</t>
  </si>
  <si>
    <t>scooters</t>
  </si>
  <si>
    <t>scooter</t>
  </si>
  <si>
    <t>scion</t>
  </si>
  <si>
    <t>schwing</t>
  </si>
  <si>
    <t>schwarze</t>
  </si>
  <si>
    <t>school</t>
  </si>
  <si>
    <t>scheduled</t>
  </si>
  <si>
    <t>schedule</t>
  </si>
  <si>
    <t>scenarios</t>
  </si>
  <si>
    <t>sccm</t>
  </si>
  <si>
    <t>scanner</t>
  </si>
  <si>
    <t>sca</t>
  </si>
  <si>
    <t>sc139dsfp500</t>
  </si>
  <si>
    <t>sc112</t>
  </si>
  <si>
    <t>sc108</t>
  </si>
  <si>
    <t>sc107</t>
  </si>
  <si>
    <t>sc103</t>
  </si>
  <si>
    <t>sc0386</t>
  </si>
  <si>
    <t>sc0385</t>
  </si>
  <si>
    <t>sc0384</t>
  </si>
  <si>
    <t>sc0383</t>
  </si>
  <si>
    <t>sc0382</t>
  </si>
  <si>
    <t>sc0381</t>
  </si>
  <si>
    <t>sc0380</t>
  </si>
  <si>
    <t>sc0379</t>
  </si>
  <si>
    <t>sc0378</t>
  </si>
  <si>
    <t>sc0377</t>
  </si>
  <si>
    <t>sc0376</t>
  </si>
  <si>
    <t>sc0375</t>
  </si>
  <si>
    <t>sbcv</t>
  </si>
  <si>
    <t>sb519</t>
  </si>
  <si>
    <t>sb518</t>
  </si>
  <si>
    <t>sb</t>
  </si>
  <si>
    <t>savaria</t>
  </si>
  <si>
    <t>savannah</t>
  </si>
  <si>
    <t>savana</t>
  </si>
  <si>
    <t>sav</t>
  </si>
  <si>
    <t>saturn</t>
  </si>
  <si>
    <t>satisfaction</t>
  </si>
  <si>
    <t>santa</t>
  </si>
  <si>
    <t>sanayi</t>
  </si>
  <si>
    <t>san</t>
  </si>
  <si>
    <t>sampling</t>
  </si>
  <si>
    <t>sample</t>
  </si>
  <si>
    <t>samoa</t>
  </si>
  <si>
    <t>salts</t>
  </si>
  <si>
    <t>salt</t>
  </si>
  <si>
    <t>sales</t>
  </si>
  <si>
    <t>salem</t>
  </si>
  <si>
    <t>sale</t>
  </si>
  <si>
    <t>saipan</t>
  </si>
  <si>
    <t>sai</t>
  </si>
  <si>
    <t>safety</t>
  </si>
  <si>
    <t>safely</t>
  </si>
  <si>
    <t>safe</t>
  </si>
  <si>
    <t>saf</t>
  </si>
  <si>
    <t>saab</t>
  </si>
  <si>
    <t>s61sx</t>
  </si>
  <si>
    <t>s58sx</t>
  </si>
  <si>
    <t>s5510</t>
  </si>
  <si>
    <t>s5505</t>
  </si>
  <si>
    <t>s5010</t>
  </si>
  <si>
    <t>s5005</t>
  </si>
  <si>
    <t>s43sx</t>
  </si>
  <si>
    <t>s417</t>
  </si>
  <si>
    <t>s407</t>
  </si>
  <si>
    <t>s4</t>
  </si>
  <si>
    <t>s3c</t>
  </si>
  <si>
    <t>s39sx</t>
  </si>
  <si>
    <t>s2g</t>
  </si>
  <si>
    <t>s2c</t>
  </si>
  <si>
    <t>s290lkss</t>
  </si>
  <si>
    <t>s24cb</t>
  </si>
  <si>
    <t>s2010</t>
  </si>
  <si>
    <t>s2005</t>
  </si>
  <si>
    <t>s2003</t>
  </si>
  <si>
    <t>s00l</t>
  </si>
  <si>
    <t>s</t>
  </si>
  <si>
    <t>rx350</t>
  </si>
  <si>
    <t>rx</t>
  </si>
  <si>
    <t>rvxx1406</t>
  </si>
  <si>
    <t>rvxx1405</t>
  </si>
  <si>
    <t>rvxx1404</t>
  </si>
  <si>
    <t>rvxx1403</t>
  </si>
  <si>
    <t>rvxx1402</t>
  </si>
  <si>
    <t>rvxx1401</t>
  </si>
  <si>
    <t>rv</t>
  </si>
  <si>
    <t>rustproofing</t>
  </si>
  <si>
    <t>rustproofed</t>
  </si>
  <si>
    <t>rust</t>
  </si>
  <si>
    <t>rushmore</t>
  </si>
  <si>
    <t>rupturing</t>
  </si>
  <si>
    <t>ruptures</t>
  </si>
  <si>
    <t>rupture</t>
  </si>
  <si>
    <t>runs</t>
  </si>
  <si>
    <t>running</t>
  </si>
  <si>
    <t>runner</t>
  </si>
  <si>
    <t>run</t>
  </si>
  <si>
    <t>rugged</t>
  </si>
  <si>
    <t>rubs</t>
  </si>
  <si>
    <t>rubicon</t>
  </si>
  <si>
    <t>rubber</t>
  </si>
  <si>
    <t>rub</t>
  </si>
  <si>
    <t>rt</t>
  </si>
  <si>
    <t>rsu</t>
  </si>
  <si>
    <t>rsd</t>
  </si>
  <si>
    <t>rscm</t>
  </si>
  <si>
    <t>rrmat</t>
  </si>
  <si>
    <t>rrab</t>
  </si>
  <si>
    <t>rr</t>
  </si>
  <si>
    <t>rpo</t>
  </si>
  <si>
    <t>rpms</t>
  </si>
  <si>
    <t>rpm</t>
  </si>
  <si>
    <t>row</t>
  </si>
  <si>
    <t>rover</t>
  </si>
  <si>
    <t>routing</t>
  </si>
  <si>
    <t>routes</t>
  </si>
  <si>
    <t>routed</t>
  </si>
  <si>
    <t>route</t>
  </si>
  <si>
    <t>routan</t>
  </si>
  <si>
    <t>roush</t>
  </si>
  <si>
    <t>rotors</t>
  </si>
  <si>
    <t>rotor</t>
  </si>
  <si>
    <t>rotating</t>
  </si>
  <si>
    <t>rotated</t>
  </si>
  <si>
    <t>rotate</t>
  </si>
  <si>
    <t>room</t>
  </si>
  <si>
    <t>rooftop</t>
  </si>
  <si>
    <t>roof</t>
  </si>
  <si>
    <t>rollover</t>
  </si>
  <si>
    <t>rolling</t>
  </si>
  <si>
    <t>roller</t>
  </si>
  <si>
    <t>rollaway</t>
  </si>
  <si>
    <t>roll</t>
  </si>
  <si>
    <t>rogue</t>
  </si>
  <si>
    <t>rods</t>
  </si>
  <si>
    <t>rodia</t>
  </si>
  <si>
    <t>rod</t>
  </si>
  <si>
    <t>rocky</t>
  </si>
  <si>
    <t>rockport</t>
  </si>
  <si>
    <t>rocker</t>
  </si>
  <si>
    <t>robust</t>
  </si>
  <si>
    <t>robert</t>
  </si>
  <si>
    <t>roadway</t>
  </si>
  <si>
    <t>roadtrek</t>
  </si>
  <si>
    <t>roadster</t>
  </si>
  <si>
    <t>roadstar</t>
  </si>
  <si>
    <t>roadhouse</t>
  </si>
  <si>
    <t>road</t>
  </si>
  <si>
    <t>rlx</t>
  </si>
  <si>
    <t>rl4</t>
  </si>
  <si>
    <t>rl</t>
  </si>
  <si>
    <t>rke</t>
  </si>
  <si>
    <t>rivnut</t>
  </si>
  <si>
    <t>rivets</t>
  </si>
  <si>
    <t>riveted</t>
  </si>
  <si>
    <t>river</t>
  </si>
  <si>
    <t>rivale</t>
  </si>
  <si>
    <t>riu</t>
  </si>
  <si>
    <t>risk</t>
  </si>
  <si>
    <t>rings</t>
  </si>
  <si>
    <t>ring</t>
  </si>
  <si>
    <t>rims</t>
  </si>
  <si>
    <t>rim</t>
  </si>
  <si>
    <t>rigid</t>
  </si>
  <si>
    <t>right</t>
  </si>
  <si>
    <t>riding</t>
  </si>
  <si>
    <t>ridgeline</t>
  </si>
  <si>
    <t>ridge</t>
  </si>
  <si>
    <t>rider</t>
  </si>
  <si>
    <t>ride</t>
  </si>
  <si>
    <t>ridden</t>
  </si>
  <si>
    <t>ricon2014</t>
  </si>
  <si>
    <t>ricon</t>
  </si>
  <si>
    <t>rico</t>
  </si>
  <si>
    <t>ribs</t>
  </si>
  <si>
    <t>rhode</t>
  </si>
  <si>
    <t>rex</t>
  </si>
  <si>
    <t>reweld</t>
  </si>
  <si>
    <t>revzilla</t>
  </si>
  <si>
    <t>revolution</t>
  </si>
  <si>
    <t>revised</t>
  </si>
  <si>
    <t>reversed</t>
  </si>
  <si>
    <t>reverse</t>
  </si>
  <si>
    <t>returning</t>
  </si>
  <si>
    <t>return</t>
  </si>
  <si>
    <t>retrieved</t>
  </si>
  <si>
    <t>retrain</t>
  </si>
  <si>
    <t>retractors</t>
  </si>
  <si>
    <t>retractor</t>
  </si>
  <si>
    <t>retracted</t>
  </si>
  <si>
    <t>retract</t>
  </si>
  <si>
    <t>retightening</t>
  </si>
  <si>
    <t>retighten</t>
  </si>
  <si>
    <t>retention</t>
  </si>
  <si>
    <t>retaining</t>
  </si>
  <si>
    <t>retainer</t>
  </si>
  <si>
    <t>retained</t>
  </si>
  <si>
    <t>retain</t>
  </si>
  <si>
    <t>retailers</t>
  </si>
  <si>
    <t>retail</t>
  </si>
  <si>
    <t>results</t>
  </si>
  <si>
    <t>resulting</t>
  </si>
  <si>
    <t>resulted</t>
  </si>
  <si>
    <t>result</t>
  </si>
  <si>
    <t>restrictions</t>
  </si>
  <si>
    <t>restricted</t>
  </si>
  <si>
    <t>restrict</t>
  </si>
  <si>
    <t>restraints</t>
  </si>
  <si>
    <t>restraint</t>
  </si>
  <si>
    <t>restrained</t>
  </si>
  <si>
    <t>restrain</t>
  </si>
  <si>
    <t>restored</t>
  </si>
  <si>
    <t>restarted</t>
  </si>
  <si>
    <t>restart</t>
  </si>
  <si>
    <t>rest</t>
  </si>
  <si>
    <t>response</t>
  </si>
  <si>
    <t>respectively</t>
  </si>
  <si>
    <t>resistive</t>
  </si>
  <si>
    <t>resistance</t>
  </si>
  <si>
    <t>resin</t>
  </si>
  <si>
    <t>reservoir</t>
  </si>
  <si>
    <t>reserve</t>
  </si>
  <si>
    <t>resellers</t>
  </si>
  <si>
    <t>research</t>
  </si>
  <si>
    <t>reseal</t>
  </si>
  <si>
    <t>rescue</t>
  </si>
  <si>
    <t>rerouted</t>
  </si>
  <si>
    <t>reroute</t>
  </si>
  <si>
    <t>requiring</t>
  </si>
  <si>
    <t>requirements</t>
  </si>
  <si>
    <t>required</t>
  </si>
  <si>
    <t>require</t>
  </si>
  <si>
    <t>request</t>
  </si>
  <si>
    <t>reprogrammed</t>
  </si>
  <si>
    <t>reprogram</t>
  </si>
  <si>
    <t>represents</t>
  </si>
  <si>
    <t>representatives</t>
  </si>
  <si>
    <t>representative</t>
  </si>
  <si>
    <t>represent</t>
  </si>
  <si>
    <t>reposition</t>
  </si>
  <si>
    <t>reports</t>
  </si>
  <si>
    <t>replacing</t>
  </si>
  <si>
    <t>replacements</t>
  </si>
  <si>
    <t>replacement</t>
  </si>
  <si>
    <t>replaced</t>
  </si>
  <si>
    <t>replace</t>
  </si>
  <si>
    <t>repirs</t>
  </si>
  <si>
    <t>repeatedly</t>
  </si>
  <si>
    <t>repairs</t>
  </si>
  <si>
    <t>repairing</t>
  </si>
  <si>
    <t>repaired</t>
  </si>
  <si>
    <t>repair</t>
  </si>
  <si>
    <t>reopening</t>
  </si>
  <si>
    <t>renzo</t>
  </si>
  <si>
    <t>reno</t>
  </si>
  <si>
    <t>rendering</t>
  </si>
  <si>
    <t>removing</t>
  </si>
  <si>
    <t>removed</t>
  </si>
  <si>
    <t>remove</t>
  </si>
  <si>
    <t>removal</t>
  </si>
  <si>
    <t>removable</t>
  </si>
  <si>
    <t>remote</t>
  </si>
  <si>
    <t>remnants</t>
  </si>
  <si>
    <t>remington</t>
  </si>
  <si>
    <t>reminder</t>
  </si>
  <si>
    <t>remedy</t>
  </si>
  <si>
    <t>remedies</t>
  </si>
  <si>
    <t>remedied</t>
  </si>
  <si>
    <t>remdy</t>
  </si>
  <si>
    <t>remains</t>
  </si>
  <si>
    <t>remaining</t>
  </si>
  <si>
    <t>remain</t>
  </si>
  <si>
    <t>relocated</t>
  </si>
  <si>
    <t>relocate</t>
  </si>
  <si>
    <t>relieves</t>
  </si>
  <si>
    <t>relieved</t>
  </si>
  <si>
    <t>relief</t>
  </si>
  <si>
    <t>releasing</t>
  </si>
  <si>
    <t>releases</t>
  </si>
  <si>
    <t>released</t>
  </si>
  <si>
    <t>release</t>
  </si>
  <si>
    <t>relearn</t>
  </si>
  <si>
    <t>relay</t>
  </si>
  <si>
    <t>relax</t>
  </si>
  <si>
    <t>relations</t>
  </si>
  <si>
    <t>relation</t>
  </si>
  <si>
    <t>relating</t>
  </si>
  <si>
    <t>related</t>
  </si>
  <si>
    <t>reinstall</t>
  </si>
  <si>
    <t>reinforcing</t>
  </si>
  <si>
    <t>reinforcements</t>
  </si>
  <si>
    <t>reinforcement</t>
  </si>
  <si>
    <t>reinforced</t>
  </si>
  <si>
    <t>reinforce</t>
  </si>
  <si>
    <t>reimbursement</t>
  </si>
  <si>
    <t>reimbursed</t>
  </si>
  <si>
    <t>reimburse</t>
  </si>
  <si>
    <t>regulator</t>
  </si>
  <si>
    <t>regulations</t>
  </si>
  <si>
    <t>regulation</t>
  </si>
  <si>
    <t>regular</t>
  </si>
  <si>
    <t>registered</t>
  </si>
  <si>
    <t>register</t>
  </si>
  <si>
    <t>regional</t>
  </si>
  <si>
    <t>regenerative</t>
  </si>
  <si>
    <t>regardless</t>
  </si>
  <si>
    <t>regarding</t>
  </si>
  <si>
    <t>regal</t>
  </si>
  <si>
    <t>refuse</t>
  </si>
  <si>
    <t>refunds</t>
  </si>
  <si>
    <t>refund</t>
  </si>
  <si>
    <t>refrigerator</t>
  </si>
  <si>
    <t>refrigeration</t>
  </si>
  <si>
    <t>refrigerated</t>
  </si>
  <si>
    <t>reflectors</t>
  </si>
  <si>
    <t>reflector</t>
  </si>
  <si>
    <t>reflectivity</t>
  </si>
  <si>
    <t>reflective</t>
  </si>
  <si>
    <t>reflect</t>
  </si>
  <si>
    <t>reflash</t>
  </si>
  <si>
    <t>refill</t>
  </si>
  <si>
    <t>reference</t>
  </si>
  <si>
    <t>reese</t>
  </si>
  <si>
    <t>redwood</t>
  </si>
  <si>
    <t>reduction</t>
  </si>
  <si>
    <t>reducing</t>
  </si>
  <si>
    <t>reduces</t>
  </si>
  <si>
    <t>reduced</t>
  </si>
  <si>
    <t>reduce</t>
  </si>
  <si>
    <t>redesigned</t>
  </si>
  <si>
    <t>recreational</t>
  </si>
  <si>
    <t>recreation</t>
  </si>
  <si>
    <t>recovered</t>
  </si>
  <si>
    <t>records</t>
  </si>
  <si>
    <t>record</t>
  </si>
  <si>
    <t>reconfigure</t>
  </si>
  <si>
    <t>recommmend</t>
  </si>
  <si>
    <t>recommended</t>
  </si>
  <si>
    <t>recognize</t>
  </si>
  <si>
    <t>recliners</t>
  </si>
  <si>
    <t>recliner</t>
  </si>
  <si>
    <t>reclaimer</t>
  </si>
  <si>
    <t>recirculation</t>
  </si>
  <si>
    <t>recieved</t>
  </si>
  <si>
    <t>receptacles</t>
  </si>
  <si>
    <t>receptacle</t>
  </si>
  <si>
    <t>receiving</t>
  </si>
  <si>
    <t>receives</t>
  </si>
  <si>
    <t>received</t>
  </si>
  <si>
    <t>receive</t>
  </si>
  <si>
    <t>recalls</t>
  </si>
  <si>
    <t>recalling</t>
  </si>
  <si>
    <t>recalled</t>
  </si>
  <si>
    <t>recallbegan</t>
  </si>
  <si>
    <t>recall</t>
  </si>
  <si>
    <t>recalibrated</t>
  </si>
  <si>
    <t>recalibrate</t>
  </si>
  <si>
    <t>rebuild</t>
  </si>
  <si>
    <t>rebound</t>
  </si>
  <si>
    <t>rearward</t>
  </si>
  <si>
    <t>rearview</t>
  </si>
  <si>
    <t>rear</t>
  </si>
  <si>
    <t>reapply</t>
  </si>
  <si>
    <t>realtime</t>
  </si>
  <si>
    <t>ready</t>
  </si>
  <si>
    <t>reading</t>
  </si>
  <si>
    <t>read</t>
  </si>
  <si>
    <t>reaction</t>
  </si>
  <si>
    <t>reach</t>
  </si>
  <si>
    <t>re</t>
  </si>
  <si>
    <t>rdh</t>
  </si>
  <si>
    <t>rcm</t>
  </si>
  <si>
    <t>rcl</t>
  </si>
  <si>
    <t>rc056301</t>
  </si>
  <si>
    <t>rc000095</t>
  </si>
  <si>
    <t>rc000090</t>
  </si>
  <si>
    <t>rc000089</t>
  </si>
  <si>
    <t>rc000088</t>
  </si>
  <si>
    <t>raybestos</t>
  </si>
  <si>
    <t>ray</t>
  </si>
  <si>
    <t>raw</t>
  </si>
  <si>
    <t>raven</t>
  </si>
  <si>
    <t>rav4</t>
  </si>
  <si>
    <t>ratings</t>
  </si>
  <si>
    <t>rating</t>
  </si>
  <si>
    <t>rated</t>
  </si>
  <si>
    <t>rate</t>
  </si>
  <si>
    <t>rapiscan</t>
  </si>
  <si>
    <t>rapidly</t>
  </si>
  <si>
    <t>rapide</t>
  </si>
  <si>
    <t>rapid</t>
  </si>
  <si>
    <t>rap</t>
  </si>
  <si>
    <t>ranges</t>
  </si>
  <si>
    <t>rangers</t>
  </si>
  <si>
    <t>ranger</t>
  </si>
  <si>
    <t>range</t>
  </si>
  <si>
    <t>ranch</t>
  </si>
  <si>
    <t>ran</t>
  </si>
  <si>
    <t>ramp</t>
  </si>
  <si>
    <t>rambler</t>
  </si>
  <si>
    <t>ram</t>
  </si>
  <si>
    <t>ralliart</t>
  </si>
  <si>
    <t>raised</t>
  </si>
  <si>
    <t>raise</t>
  </si>
  <si>
    <t>rainier</t>
  </si>
  <si>
    <t>raincaps</t>
  </si>
  <si>
    <t>raincap</t>
  </si>
  <si>
    <t>rain</t>
  </si>
  <si>
    <t>rails</t>
  </si>
  <si>
    <t>rail</t>
  </si>
  <si>
    <t>raider</t>
  </si>
  <si>
    <t>radios</t>
  </si>
  <si>
    <t>radio</t>
  </si>
  <si>
    <t>radial</t>
  </si>
  <si>
    <t>rack</t>
  </si>
  <si>
    <t>racing</t>
  </si>
  <si>
    <t>rab</t>
  </si>
  <si>
    <t>ra</t>
  </si>
  <si>
    <t>r9x12t</t>
  </si>
  <si>
    <t>r750</t>
  </si>
  <si>
    <t>r600hc</t>
  </si>
  <si>
    <t>r6</t>
  </si>
  <si>
    <t>r400t</t>
  </si>
  <si>
    <t>r330</t>
  </si>
  <si>
    <t>r18</t>
  </si>
  <si>
    <t>r17</t>
  </si>
  <si>
    <t>r16</t>
  </si>
  <si>
    <t>r15</t>
  </si>
  <si>
    <t>r14xr</t>
  </si>
  <si>
    <t>r14xn</t>
  </si>
  <si>
    <t>r14xm</t>
  </si>
  <si>
    <t>r14xj</t>
  </si>
  <si>
    <t>r14xh</t>
  </si>
  <si>
    <t>r14xf</t>
  </si>
  <si>
    <t>r14xe</t>
  </si>
  <si>
    <t>r14xd</t>
  </si>
  <si>
    <t>r14xc</t>
  </si>
  <si>
    <t>r14xb</t>
  </si>
  <si>
    <t>r14</t>
  </si>
  <si>
    <t>r1200</t>
  </si>
  <si>
    <t>r1000</t>
  </si>
  <si>
    <t>r1</t>
  </si>
  <si>
    <t>r03</t>
  </si>
  <si>
    <t>r</t>
  </si>
  <si>
    <t>qx80</t>
  </si>
  <si>
    <t>qx60</t>
  </si>
  <si>
    <t>qx56</t>
  </si>
  <si>
    <t>qx4</t>
  </si>
  <si>
    <t>quick</t>
  </si>
  <si>
    <t>questions</t>
  </si>
  <si>
    <t>quest</t>
  </si>
  <si>
    <t>quench</t>
  </si>
  <si>
    <t>quattroporte</t>
  </si>
  <si>
    <t>quarter</t>
  </si>
  <si>
    <t>quarantined</t>
  </si>
  <si>
    <t>quarantine</t>
  </si>
  <si>
    <t>quantum</t>
  </si>
  <si>
    <t>quality</t>
  </si>
  <si>
    <t>qt3</t>
  </si>
  <si>
    <t>qt1</t>
  </si>
  <si>
    <t>qa</t>
  </si>
  <si>
    <t>q70</t>
  </si>
  <si>
    <t>q7</t>
  </si>
  <si>
    <t>q50</t>
  </si>
  <si>
    <t>pz</t>
  </si>
  <si>
    <t>py</t>
  </si>
  <si>
    <t>px</t>
  </si>
  <si>
    <t>pw</t>
  </si>
  <si>
    <t>putting</t>
  </si>
  <si>
    <t>put</t>
  </si>
  <si>
    <t>pushing</t>
  </si>
  <si>
    <t>pushed</t>
  </si>
  <si>
    <t>push</t>
  </si>
  <si>
    <t>purpose</t>
  </si>
  <si>
    <t>pure</t>
  </si>
  <si>
    <t>purchasers</t>
  </si>
  <si>
    <t>purchased</t>
  </si>
  <si>
    <t>purchase</t>
  </si>
  <si>
    <t>puncturing</t>
  </si>
  <si>
    <t>punctured</t>
  </si>
  <si>
    <t>pumps</t>
  </si>
  <si>
    <t>pump</t>
  </si>
  <si>
    <t>pulse</t>
  </si>
  <si>
    <t>pulleys</t>
  </si>
  <si>
    <t>pulley</t>
  </si>
  <si>
    <t>pulled</t>
  </si>
  <si>
    <t>pull</t>
  </si>
  <si>
    <t>puerto</t>
  </si>
  <si>
    <t>puddles</t>
  </si>
  <si>
    <t>published</t>
  </si>
  <si>
    <t>pto</t>
  </si>
  <si>
    <t>pt</t>
  </si>
  <si>
    <t>pspi</t>
  </si>
  <si>
    <t>psi</t>
  </si>
  <si>
    <t>pscm</t>
  </si>
  <si>
    <t>proximity</t>
  </si>
  <si>
    <t>providing</t>
  </si>
  <si>
    <t>provides</t>
  </si>
  <si>
    <t>provider</t>
  </si>
  <si>
    <t>provided</t>
  </si>
  <si>
    <t>provide</t>
  </si>
  <si>
    <t>protrude</t>
  </si>
  <si>
    <t>protector</t>
  </si>
  <si>
    <t>protective</t>
  </si>
  <si>
    <t>protection</t>
  </si>
  <si>
    <t>protected</t>
  </si>
  <si>
    <t>protect</t>
  </si>
  <si>
    <t>prostar</t>
  </si>
  <si>
    <t>propulsion</t>
  </si>
  <si>
    <t>property</t>
  </si>
  <si>
    <t>properly</t>
  </si>
  <si>
    <t>proper</t>
  </si>
  <si>
    <t>propellant</t>
  </si>
  <si>
    <t>propane</t>
  </si>
  <si>
    <t>proofed</t>
  </si>
  <si>
    <t>prompt</t>
  </si>
  <si>
    <t>promaster</t>
  </si>
  <si>
    <t>prolonged</t>
  </si>
  <si>
    <t>progresses</t>
  </si>
  <si>
    <t>programming</t>
  </si>
  <si>
    <t>program</t>
  </si>
  <si>
    <t>products</t>
  </si>
  <si>
    <t>production</t>
  </si>
  <si>
    <t>product</t>
  </si>
  <si>
    <t>producing</t>
  </si>
  <si>
    <t>produced</t>
  </si>
  <si>
    <t>produce</t>
  </si>
  <si>
    <t>prodigy</t>
  </si>
  <si>
    <t>procontact</t>
  </si>
  <si>
    <t>processing</t>
  </si>
  <si>
    <t>processed</t>
  </si>
  <si>
    <t>process</t>
  </si>
  <si>
    <t>procedure</t>
  </si>
  <si>
    <t>problem</t>
  </si>
  <si>
    <t>pro14</t>
  </si>
  <si>
    <t>pro</t>
  </si>
  <si>
    <t>prix</t>
  </si>
  <si>
    <t>prius</t>
  </si>
  <si>
    <t>prism</t>
  </si>
  <si>
    <t>prior</t>
  </si>
  <si>
    <t>printed</t>
  </si>
  <si>
    <t>primetime</t>
  </si>
  <si>
    <t>primer</t>
  </si>
  <si>
    <t>primary</t>
  </si>
  <si>
    <t>pride</t>
  </si>
  <si>
    <t>price</t>
  </si>
  <si>
    <t>prevost</t>
  </si>
  <si>
    <t>previously</t>
  </si>
  <si>
    <t>previous</t>
  </si>
  <si>
    <t>prevents</t>
  </si>
  <si>
    <t>prevention</t>
  </si>
  <si>
    <t>preventing</t>
  </si>
  <si>
    <t>prevented</t>
  </si>
  <si>
    <t>preventative</t>
  </si>
  <si>
    <t>prevent</t>
  </si>
  <si>
    <t>pretensioners</t>
  </si>
  <si>
    <t>pretensioner</t>
  </si>
  <si>
    <t>pressurized</t>
  </si>
  <si>
    <t>pressurize</t>
  </si>
  <si>
    <t>pressures</t>
  </si>
  <si>
    <t>pressure</t>
  </si>
  <si>
    <t>pressing</t>
  </si>
  <si>
    <t>presses</t>
  </si>
  <si>
    <t>pressed</t>
  </si>
  <si>
    <t>president</t>
  </si>
  <si>
    <t>preset</t>
  </si>
  <si>
    <t>present</t>
  </si>
  <si>
    <t>presence</t>
  </si>
  <si>
    <t>premium</t>
  </si>
  <si>
    <t>premier</t>
  </si>
  <si>
    <t>prematurely</t>
  </si>
  <si>
    <t>premature</t>
  </si>
  <si>
    <t>preliminary</t>
  </si>
  <si>
    <t>prefixes</t>
  </si>
  <si>
    <t>predator</t>
  </si>
  <si>
    <t>precision</t>
  </si>
  <si>
    <t>precept</t>
  </si>
  <si>
    <t>precedent</t>
  </si>
  <si>
    <t>precaution</t>
  </si>
  <si>
    <t>pre</t>
  </si>
  <si>
    <t>prds</t>
  </si>
  <si>
    <t>prd</t>
  </si>
  <si>
    <t>pr</t>
  </si>
  <si>
    <t>ppv</t>
  </si>
  <si>
    <t>ppd1407</t>
  </si>
  <si>
    <t>pp</t>
  </si>
  <si>
    <t>powertrain</t>
  </si>
  <si>
    <t>powersports</t>
  </si>
  <si>
    <t>powered</t>
  </si>
  <si>
    <t>power</t>
  </si>
  <si>
    <t>pounds</t>
  </si>
  <si>
    <t>potting</t>
  </si>
  <si>
    <t>potholes</t>
  </si>
  <si>
    <t>pothole</t>
  </si>
  <si>
    <t>potentially</t>
  </si>
  <si>
    <t>potential</t>
  </si>
  <si>
    <t>postive</t>
  </si>
  <si>
    <t>post</t>
  </si>
  <si>
    <t>possibly</t>
  </si>
  <si>
    <t>possible</t>
  </si>
  <si>
    <t>positive</t>
  </si>
  <si>
    <t>positions</t>
  </si>
  <si>
    <t>positioned</t>
  </si>
  <si>
    <t>position</t>
  </si>
  <si>
    <t>poses</t>
  </si>
  <si>
    <t>portions</t>
  </si>
  <si>
    <t>portion</t>
  </si>
  <si>
    <t>port</t>
  </si>
  <si>
    <t>porsche</t>
  </si>
  <si>
    <t>population</t>
  </si>
  <si>
    <t>pops</t>
  </si>
  <si>
    <t>pop</t>
  </si>
  <si>
    <t>poor</t>
  </si>
  <si>
    <t>pontiac</t>
  </si>
  <si>
    <t>police</t>
  </si>
  <si>
    <t>pole</t>
  </si>
  <si>
    <t>polaris</t>
  </si>
  <si>
    <t>polar</t>
  </si>
  <si>
    <t>points</t>
  </si>
  <si>
    <t>point</t>
  </si>
  <si>
    <t>pneumatic</t>
  </si>
  <si>
    <t>pn</t>
  </si>
  <si>
    <t>ply</t>
  </si>
  <si>
    <t>plus</t>
  </si>
  <si>
    <t>plugs</t>
  </si>
  <si>
    <t>plugged</t>
  </si>
  <si>
    <t>plug</t>
  </si>
  <si>
    <t>plt6</t>
  </si>
  <si>
    <t>plies</t>
  </si>
  <si>
    <t>please</t>
  </si>
  <si>
    <t>play</t>
  </si>
  <si>
    <t>platinum</t>
  </si>
  <si>
    <t>plating</t>
  </si>
  <si>
    <t>platforms</t>
  </si>
  <si>
    <t>platform</t>
  </si>
  <si>
    <t>plates</t>
  </si>
  <si>
    <t>plated</t>
  </si>
  <si>
    <t>plate</t>
  </si>
  <si>
    <t>plastic</t>
  </si>
  <si>
    <t>plan</t>
  </si>
  <si>
    <t>placement</t>
  </si>
  <si>
    <t>placed</t>
  </si>
  <si>
    <t>place</t>
  </si>
  <si>
    <t>placard</t>
  </si>
  <si>
    <t>pj</t>
  </si>
  <si>
    <t>pivot</t>
  </si>
  <si>
    <t>piston</t>
  </si>
  <si>
    <t>piping</t>
  </si>
  <si>
    <t>pipes</t>
  </si>
  <si>
    <t>pipe</t>
  </si>
  <si>
    <t>pintle</t>
  </si>
  <si>
    <t>pins</t>
  </si>
  <si>
    <t>pinnacle</t>
  </si>
  <si>
    <t>pinion</t>
  </si>
  <si>
    <t>pinecone</t>
  </si>
  <si>
    <t>pinched</t>
  </si>
  <si>
    <t>pinch</t>
  </si>
  <si>
    <t>pin</t>
  </si>
  <si>
    <t>pim</t>
  </si>
  <si>
    <t>pilot</t>
  </si>
  <si>
    <t>pillar</t>
  </si>
  <si>
    <t>pierce</t>
  </si>
  <si>
    <t>pieces</t>
  </si>
  <si>
    <t>piece</t>
  </si>
  <si>
    <t>pickup</t>
  </si>
  <si>
    <t>piaggio</t>
  </si>
  <si>
    <t>phone</t>
  </si>
  <si>
    <t>phoenix</t>
  </si>
  <si>
    <t>phaeton</t>
  </si>
  <si>
    <t>pg</t>
  </si>
  <si>
    <t>petroleum</t>
  </si>
  <si>
    <t>peterbilt</t>
  </si>
  <si>
    <t>personnel</t>
  </si>
  <si>
    <t>personal</t>
  </si>
  <si>
    <t>person</t>
  </si>
  <si>
    <t>permissable</t>
  </si>
  <si>
    <t>permanently</t>
  </si>
  <si>
    <t>permanent</t>
  </si>
  <si>
    <t>periods</t>
  </si>
  <si>
    <t>period</t>
  </si>
  <si>
    <t>performed</t>
  </si>
  <si>
    <t>performance</t>
  </si>
  <si>
    <t>perform</t>
  </si>
  <si>
    <t>per</t>
  </si>
  <si>
    <t>people</t>
  </si>
  <si>
    <t>pennsylvania</t>
  </si>
  <si>
    <t>penetration</t>
  </si>
  <si>
    <t>pendant</t>
  </si>
  <si>
    <t>pelican</t>
  </si>
  <si>
    <t>pegasus</t>
  </si>
  <si>
    <t>pedestrian</t>
  </si>
  <si>
    <t>pedestal</t>
  </si>
  <si>
    <t>pedals</t>
  </si>
  <si>
    <t>pedal</t>
  </si>
  <si>
    <t>pd</t>
  </si>
  <si>
    <t>pcm</t>
  </si>
  <si>
    <t>paystar</t>
  </si>
  <si>
    <t>pawl</t>
  </si>
  <si>
    <t>pattern</t>
  </si>
  <si>
    <t>patrol</t>
  </si>
  <si>
    <t>patient</t>
  </si>
  <si>
    <t>pathfinder</t>
  </si>
  <si>
    <t>path</t>
  </si>
  <si>
    <t>passport</t>
  </si>
  <si>
    <t>passive</t>
  </si>
  <si>
    <t>passing</t>
  </si>
  <si>
    <t>passenger퓋</t>
  </si>
  <si>
    <t>passengers</t>
  </si>
  <si>
    <t>passenger</t>
  </si>
  <si>
    <t>passat</t>
  </si>
  <si>
    <t>pass</t>
  </si>
  <si>
    <t>pas</t>
  </si>
  <si>
    <t>parts</t>
  </si>
  <si>
    <t>partition</t>
  </si>
  <si>
    <t>particular</t>
  </si>
  <si>
    <t>partially</t>
  </si>
  <si>
    <t>partial</t>
  </si>
  <si>
    <t>part</t>
  </si>
  <si>
    <t>parks</t>
  </si>
  <si>
    <t>parking</t>
  </si>
  <si>
    <t>parked</t>
  </si>
  <si>
    <t>park</t>
  </si>
  <si>
    <t>parcelport</t>
  </si>
  <si>
    <t>parameter</t>
  </si>
  <si>
    <t>panther</t>
  </si>
  <si>
    <t>panorama</t>
  </si>
  <si>
    <t>panigale</t>
  </si>
  <si>
    <t>panic</t>
  </si>
  <si>
    <t>panels</t>
  </si>
  <si>
    <t>panel</t>
  </si>
  <si>
    <t>pan</t>
  </si>
  <si>
    <t>palfleet</t>
  </si>
  <si>
    <t>palazzo</t>
  </si>
  <si>
    <t>paint</t>
  </si>
  <si>
    <t>pads</t>
  </si>
  <si>
    <t>pad</t>
  </si>
  <si>
    <t>packages</t>
  </si>
  <si>
    <t>packaged</t>
  </si>
  <si>
    <t>package</t>
  </si>
  <si>
    <t>pack</t>
  </si>
  <si>
    <t>pacific</t>
  </si>
  <si>
    <t>pacer</t>
  </si>
  <si>
    <t>paccar</t>
  </si>
  <si>
    <t>pac</t>
  </si>
  <si>
    <t>p81</t>
  </si>
  <si>
    <t>p80</t>
  </si>
  <si>
    <t>p77</t>
  </si>
  <si>
    <t>p76</t>
  </si>
  <si>
    <t>p74</t>
  </si>
  <si>
    <t>p732</t>
  </si>
  <si>
    <t>p726</t>
  </si>
  <si>
    <t>p725</t>
  </si>
  <si>
    <t>p70</t>
  </si>
  <si>
    <t>p67</t>
  </si>
  <si>
    <t>p65</t>
  </si>
  <si>
    <t>p64</t>
  </si>
  <si>
    <t>p63</t>
  </si>
  <si>
    <t>p62</t>
  </si>
  <si>
    <t>p61</t>
  </si>
  <si>
    <t>p60</t>
  </si>
  <si>
    <t>p57</t>
  </si>
  <si>
    <t>p54</t>
  </si>
  <si>
    <t>p53</t>
  </si>
  <si>
    <t>p52</t>
  </si>
  <si>
    <t>p51</t>
  </si>
  <si>
    <t>p43</t>
  </si>
  <si>
    <t>p42</t>
  </si>
  <si>
    <t>p41</t>
  </si>
  <si>
    <t>p40</t>
  </si>
  <si>
    <t>p37</t>
  </si>
  <si>
    <t>p36</t>
  </si>
  <si>
    <t>p32</t>
  </si>
  <si>
    <t>p31</t>
  </si>
  <si>
    <t>p25</t>
  </si>
  <si>
    <t>p23</t>
  </si>
  <si>
    <t>p14</t>
  </si>
  <si>
    <t>p13</t>
  </si>
  <si>
    <t>p1</t>
  </si>
  <si>
    <t>p08</t>
  </si>
  <si>
    <t>p07</t>
  </si>
  <si>
    <t>p06</t>
  </si>
  <si>
    <t>p050</t>
  </si>
  <si>
    <t>p05</t>
  </si>
  <si>
    <t>p046</t>
  </si>
  <si>
    <t>p042</t>
  </si>
  <si>
    <t>p040</t>
  </si>
  <si>
    <t>p03</t>
  </si>
  <si>
    <t>p022</t>
  </si>
  <si>
    <t>p02</t>
  </si>
  <si>
    <t>p</t>
  </si>
  <si>
    <t>ox</t>
  </si>
  <si>
    <t>owners</t>
  </si>
  <si>
    <t>owner</t>
  </si>
  <si>
    <t>overtightening</t>
  </si>
  <si>
    <t>overtightened</t>
  </si>
  <si>
    <t>overstatement</t>
  </si>
  <si>
    <t>overstated</t>
  </si>
  <si>
    <t>overstate</t>
  </si>
  <si>
    <t>override</t>
  </si>
  <si>
    <t>overpressurized</t>
  </si>
  <si>
    <t>overmolded</t>
  </si>
  <si>
    <t>overmold</t>
  </si>
  <si>
    <t>overloads</t>
  </si>
  <si>
    <t>overloading</t>
  </si>
  <si>
    <t>overloaded</t>
  </si>
  <si>
    <t>overload</t>
  </si>
  <si>
    <t>overlay</t>
  </si>
  <si>
    <t>overinflation</t>
  </si>
  <si>
    <t>overinflate</t>
  </si>
  <si>
    <t>overheats</t>
  </si>
  <si>
    <t>overheating</t>
  </si>
  <si>
    <t>overheated</t>
  </si>
  <si>
    <t>overheat</t>
  </si>
  <si>
    <t>overhead</t>
  </si>
  <si>
    <t>overfilled</t>
  </si>
  <si>
    <t>outward</t>
  </si>
  <si>
    <t>outside</t>
  </si>
  <si>
    <t>outrigger</t>
  </si>
  <si>
    <t>output</t>
  </si>
  <si>
    <t>outlook</t>
  </si>
  <si>
    <t>outlets</t>
  </si>
  <si>
    <t>outlet</t>
  </si>
  <si>
    <t>outlaw</t>
  </si>
  <si>
    <t>outlander</t>
  </si>
  <si>
    <t>outfitters</t>
  </si>
  <si>
    <t>outer</t>
  </si>
  <si>
    <t>outdoors</t>
  </si>
  <si>
    <t>outboard</t>
  </si>
  <si>
    <t>outback</t>
  </si>
  <si>
    <t>outage</t>
  </si>
  <si>
    <t>ottawa</t>
  </si>
  <si>
    <t>others</t>
  </si>
  <si>
    <t>oshkosh</t>
  </si>
  <si>
    <t>oscillate</t>
  </si>
  <si>
    <t>orion</t>
  </si>
  <si>
    <t>originally</t>
  </si>
  <si>
    <t>original</t>
  </si>
  <si>
    <t>orientation</t>
  </si>
  <si>
    <t>orc</t>
  </si>
  <si>
    <t>options</t>
  </si>
  <si>
    <t>optional</t>
  </si>
  <si>
    <t>option</t>
  </si>
  <si>
    <t>operators</t>
  </si>
  <si>
    <t>operator</t>
  </si>
  <si>
    <t>operations</t>
  </si>
  <si>
    <t>operation</t>
  </si>
  <si>
    <t>operating</t>
  </si>
  <si>
    <t>operates</t>
  </si>
  <si>
    <t>operated</t>
  </si>
  <si>
    <t>operate</t>
  </si>
  <si>
    <t>opens</t>
  </si>
  <si>
    <t>opening</t>
  </si>
  <si>
    <t>opened</t>
  </si>
  <si>
    <t>open</t>
  </si>
  <si>
    <t>op</t>
  </si>
  <si>
    <t>onto</t>
  </si>
  <si>
    <t>online</t>
  </si>
  <si>
    <t>ones</t>
  </si>
  <si>
    <t>one</t>
  </si>
  <si>
    <t>oncoming</t>
  </si>
  <si>
    <t>onboard</t>
  </si>
  <si>
    <t>omix</t>
  </si>
  <si>
    <t>omitted</t>
  </si>
  <si>
    <t>olson</t>
  </si>
  <si>
    <t>oldsmobile</t>
  </si>
  <si>
    <t>old</t>
  </si>
  <si>
    <t>oil</t>
  </si>
  <si>
    <t>ohlins</t>
  </si>
  <si>
    <t>ohio</t>
  </si>
  <si>
    <t>offset</t>
  </si>
  <si>
    <t>offering</t>
  </si>
  <si>
    <t>offered</t>
  </si>
  <si>
    <t>offer</t>
  </si>
  <si>
    <t>oem</t>
  </si>
  <si>
    <t>oe</t>
  </si>
  <si>
    <t>odyssey</t>
  </si>
  <si>
    <t>odor</t>
  </si>
  <si>
    <t>od0l</t>
  </si>
  <si>
    <t>october</t>
  </si>
  <si>
    <t>ocscm</t>
  </si>
  <si>
    <t>ocs</t>
  </si>
  <si>
    <t>ocr</t>
  </si>
  <si>
    <t>occurs</t>
  </si>
  <si>
    <t>occurred</t>
  </si>
  <si>
    <t>occur</t>
  </si>
  <si>
    <t>occupies</t>
  </si>
  <si>
    <t>occupied</t>
  </si>
  <si>
    <t>occupants</t>
  </si>
  <si>
    <t>occupant</t>
  </si>
  <si>
    <t>obtain</t>
  </si>
  <si>
    <t>obstructs</t>
  </si>
  <si>
    <t>obstruction</t>
  </si>
  <si>
    <t>obstructed</t>
  </si>
  <si>
    <t>observed</t>
  </si>
  <si>
    <t>object</t>
  </si>
  <si>
    <t>o</t>
  </si>
  <si>
    <t>nylon</t>
  </si>
  <si>
    <t>nvs</t>
  </si>
  <si>
    <t>nvl</t>
  </si>
  <si>
    <t>nv200</t>
  </si>
  <si>
    <t>nv</t>
  </si>
  <si>
    <t>nuts</t>
  </si>
  <si>
    <t>nut</t>
  </si>
  <si>
    <t>numerous</t>
  </si>
  <si>
    <t>numbers</t>
  </si>
  <si>
    <t>number</t>
  </si>
  <si>
    <t>nu</t>
  </si>
  <si>
    <t>nt29</t>
  </si>
  <si>
    <t>nss300a</t>
  </si>
  <si>
    <t>nss300</t>
  </si>
  <si>
    <t>nqr</t>
  </si>
  <si>
    <t>november1</t>
  </si>
  <si>
    <t>november</t>
  </si>
  <si>
    <t>novae</t>
  </si>
  <si>
    <t>nova</t>
  </si>
  <si>
    <t>notifying</t>
  </si>
  <si>
    <t>notify</t>
  </si>
  <si>
    <t>notified</t>
  </si>
  <si>
    <t>notifications</t>
  </si>
  <si>
    <t>notification</t>
  </si>
  <si>
    <t>notices</t>
  </si>
  <si>
    <t>notice</t>
  </si>
  <si>
    <t>notes</t>
  </si>
  <si>
    <t>noted</t>
  </si>
  <si>
    <t>note</t>
  </si>
  <si>
    <t>notch</t>
  </si>
  <si>
    <t>nos</t>
  </si>
  <si>
    <t>northwest</t>
  </si>
  <si>
    <t>north</t>
  </si>
  <si>
    <t>normal</t>
  </si>
  <si>
    <t>nonschool</t>
  </si>
  <si>
    <t>none</t>
  </si>
  <si>
    <t>nonconductive</t>
  </si>
  <si>
    <t>noncompliant</t>
  </si>
  <si>
    <t>noncompliance</t>
  </si>
  <si>
    <t>non</t>
  </si>
  <si>
    <t>nomad</t>
  </si>
  <si>
    <t>noises</t>
  </si>
  <si>
    <t>noise</t>
  </si>
  <si>
    <t>nitto</t>
  </si>
  <si>
    <t>nitrotec</t>
  </si>
  <si>
    <t>nissan</t>
  </si>
  <si>
    <t>ninety</t>
  </si>
  <si>
    <t>nhtsa</t>
  </si>
  <si>
    <t>nf8j</t>
  </si>
  <si>
    <t>next</t>
  </si>
  <si>
    <t>newstar</t>
  </si>
  <si>
    <t>newmar</t>
  </si>
  <si>
    <t>newly</t>
  </si>
  <si>
    <t>newer</t>
  </si>
  <si>
    <t>new</t>
  </si>
  <si>
    <t>never</t>
  </si>
  <si>
    <t>neutral</t>
  </si>
  <si>
    <t>network</t>
  </si>
  <si>
    <t>net</t>
  </si>
  <si>
    <t>ness</t>
  </si>
  <si>
    <t>nema</t>
  </si>
  <si>
    <t>negative</t>
  </si>
  <si>
    <t>neely</t>
  </si>
  <si>
    <t>needs</t>
  </si>
  <si>
    <t>needed</t>
  </si>
  <si>
    <t>need</t>
  </si>
  <si>
    <t>neck</t>
  </si>
  <si>
    <t>necessitating</t>
  </si>
  <si>
    <t>necessitates</t>
  </si>
  <si>
    <t>necessary</t>
  </si>
  <si>
    <t>nebraska</t>
  </si>
  <si>
    <t>nearby</t>
  </si>
  <si>
    <t>near</t>
  </si>
  <si>
    <t>ne8j</t>
  </si>
  <si>
    <t>nd8j</t>
  </si>
  <si>
    <t>ncl</t>
  </si>
  <si>
    <t>navistar</t>
  </si>
  <si>
    <t>nautilus</t>
  </si>
  <si>
    <t>natural</t>
  </si>
  <si>
    <t>national</t>
  </si>
  <si>
    <t>napa</t>
  </si>
  <si>
    <t>namux2</t>
  </si>
  <si>
    <t>names</t>
  </si>
  <si>
    <t>name</t>
  </si>
  <si>
    <t>nacis</t>
  </si>
  <si>
    <t>nabi</t>
  </si>
  <si>
    <t>n140115</t>
  </si>
  <si>
    <t>n</t>
  </si>
  <si>
    <t>myc</t>
  </si>
  <si>
    <t>mybus</t>
  </si>
  <si>
    <t>mvp</t>
  </si>
  <si>
    <t>mv</t>
  </si>
  <si>
    <t>mustang</t>
  </si>
  <si>
    <t>muncie</t>
  </si>
  <si>
    <t>multiplex</t>
  </si>
  <si>
    <t>multi</t>
  </si>
  <si>
    <t>mule</t>
  </si>
  <si>
    <t>muffler</t>
  </si>
  <si>
    <t>much</t>
  </si>
  <si>
    <t>mt55g</t>
  </si>
  <si>
    <t>mt55</t>
  </si>
  <si>
    <t>mt45g</t>
  </si>
  <si>
    <t>mt45</t>
  </si>
  <si>
    <t>mst</t>
  </si>
  <si>
    <t>mru</t>
  </si>
  <si>
    <t>mr</t>
  </si>
  <si>
    <t>mpv</t>
  </si>
  <si>
    <t>moving</t>
  </si>
  <si>
    <t>moves</t>
  </si>
  <si>
    <t>movement</t>
  </si>
  <si>
    <t>moved</t>
  </si>
  <si>
    <t>move</t>
  </si>
  <si>
    <t>mounts</t>
  </si>
  <si>
    <t>mounting</t>
  </si>
  <si>
    <t>mounted</t>
  </si>
  <si>
    <t>mountain</t>
  </si>
  <si>
    <t>mount</t>
  </si>
  <si>
    <t>motorsports</t>
  </si>
  <si>
    <t>motors</t>
  </si>
  <si>
    <t>motorists</t>
  </si>
  <si>
    <t>motorhomes</t>
  </si>
  <si>
    <t>motorhome</t>
  </si>
  <si>
    <t>motorcyle</t>
  </si>
  <si>
    <t>motorcycles</t>
  </si>
  <si>
    <t>motorcycle</t>
  </si>
  <si>
    <t>motorcoaches</t>
  </si>
  <si>
    <t>motorcoach</t>
  </si>
  <si>
    <t>motor</t>
  </si>
  <si>
    <t>motive</t>
  </si>
  <si>
    <t>motion</t>
  </si>
  <si>
    <t>morgan</t>
  </si>
  <si>
    <t>monterey</t>
  </si>
  <si>
    <t>monte</t>
  </si>
  <si>
    <t>montana</t>
  </si>
  <si>
    <t>monster</t>
  </si>
  <si>
    <t>monroe</t>
  </si>
  <si>
    <t>monoxide</t>
  </si>
  <si>
    <t>monitoring</t>
  </si>
  <si>
    <t>monitor</t>
  </si>
  <si>
    <t>monaco</t>
  </si>
  <si>
    <t>momentum</t>
  </si>
  <si>
    <t>momentary</t>
  </si>
  <si>
    <t>mold</t>
  </si>
  <si>
    <t>moisture</t>
  </si>
  <si>
    <t>moe</t>
  </si>
  <si>
    <t>modules</t>
  </si>
  <si>
    <t>module</t>
  </si>
  <si>
    <t>modify</t>
  </si>
  <si>
    <t>modified</t>
  </si>
  <si>
    <t>modification</t>
  </si>
  <si>
    <t>models</t>
  </si>
  <si>
    <t>model</t>
  </si>
  <si>
    <t>mode</t>
  </si>
  <si>
    <t>mobility</t>
  </si>
  <si>
    <t>mobile</t>
  </si>
  <si>
    <t>mm</t>
  </si>
  <si>
    <t>mld035040</t>
  </si>
  <si>
    <t>mld035020</t>
  </si>
  <si>
    <t>mld035010</t>
  </si>
  <si>
    <t>ml250</t>
  </si>
  <si>
    <t>ml</t>
  </si>
  <si>
    <t>mkz</t>
  </si>
  <si>
    <t>mkx</t>
  </si>
  <si>
    <t>mkt</t>
  </si>
  <si>
    <t>mks</t>
  </si>
  <si>
    <t>mkc</t>
  </si>
  <si>
    <t>mixes</t>
  </si>
  <si>
    <t>mixers</t>
  </si>
  <si>
    <t>mixer</t>
  </si>
  <si>
    <t>mixed</t>
  </si>
  <si>
    <t>mix</t>
  </si>
  <si>
    <t>mitusbishi</t>
  </si>
  <si>
    <t>mitsubishi</t>
  </si>
  <si>
    <t>missouri</t>
  </si>
  <si>
    <t>mississippi</t>
  </si>
  <si>
    <t>missing</t>
  </si>
  <si>
    <t>missed</t>
  </si>
  <si>
    <t>misinstallation</t>
  </si>
  <si>
    <t>misinformation</t>
  </si>
  <si>
    <t>misclassify</t>
  </si>
  <si>
    <t>misclassifies</t>
  </si>
  <si>
    <t>misalignment</t>
  </si>
  <si>
    <t>misaligned</t>
  </si>
  <si>
    <t>mirrors</t>
  </si>
  <si>
    <t>mirror</t>
  </si>
  <si>
    <t>mirrex</t>
  </si>
  <si>
    <t>miramar</t>
  </si>
  <si>
    <t>minutes</t>
  </si>
  <si>
    <t>minute</t>
  </si>
  <si>
    <t>minus</t>
  </si>
  <si>
    <t>minotour</t>
  </si>
  <si>
    <t>minnie</t>
  </si>
  <si>
    <t>minnesota</t>
  </si>
  <si>
    <t>minitower</t>
  </si>
  <si>
    <t>mining</t>
  </si>
  <si>
    <t>minimum</t>
  </si>
  <si>
    <t>mini</t>
  </si>
  <si>
    <t>milan</t>
  </si>
  <si>
    <t>miev</t>
  </si>
  <si>
    <t>midway</t>
  </si>
  <si>
    <t>middle</t>
  </si>
  <si>
    <t>mid</t>
  </si>
  <si>
    <t>microwaves</t>
  </si>
  <si>
    <t>microwave</t>
  </si>
  <si>
    <t>microfractures</t>
  </si>
  <si>
    <t>micro</t>
  </si>
  <si>
    <t>michigan</t>
  </si>
  <si>
    <t>mgmt</t>
  </si>
  <si>
    <t>mfs12143ann</t>
  </si>
  <si>
    <t>mfg</t>
  </si>
  <si>
    <t>mfdd36</t>
  </si>
  <si>
    <t>metrostar</t>
  </si>
  <si>
    <t>metro</t>
  </si>
  <si>
    <t>metals</t>
  </si>
  <si>
    <t>metallic</t>
  </si>
  <si>
    <t>metal</t>
  </si>
  <si>
    <t>met</t>
  </si>
  <si>
    <t>meritorwabco</t>
  </si>
  <si>
    <t>meritor</t>
  </si>
  <si>
    <t>mercury</t>
  </si>
  <si>
    <t>mercedes</t>
  </si>
  <si>
    <t>membrane</t>
  </si>
  <si>
    <t>members</t>
  </si>
  <si>
    <t>member</t>
  </si>
  <si>
    <t>melts</t>
  </si>
  <si>
    <t>melting</t>
  </si>
  <si>
    <t>melted</t>
  </si>
  <si>
    <t>melt</t>
  </si>
  <si>
    <t>meets</t>
  </si>
  <si>
    <t>meet</t>
  </si>
  <si>
    <t>medium</t>
  </si>
  <si>
    <t>media</t>
  </si>
  <si>
    <t>mechanisms</t>
  </si>
  <si>
    <t>mechanism</t>
  </si>
  <si>
    <t>mechanical</t>
  </si>
  <si>
    <t>mec</t>
  </si>
  <si>
    <t>measurement</t>
  </si>
  <si>
    <t>mdx</t>
  </si>
  <si>
    <t>md30</t>
  </si>
  <si>
    <t>md1005k</t>
  </si>
  <si>
    <t>mcneilus</t>
  </si>
  <si>
    <t>mci</t>
  </si>
  <si>
    <t>mc</t>
  </si>
  <si>
    <t>mbusa</t>
  </si>
  <si>
    <t>mbc</t>
  </si>
  <si>
    <t>mb</t>
  </si>
  <si>
    <t>mazdaspeed6</t>
  </si>
  <si>
    <t>mazda6</t>
  </si>
  <si>
    <t>mazda3</t>
  </si>
  <si>
    <t>mazda</t>
  </si>
  <si>
    <t>maxxforce</t>
  </si>
  <si>
    <t>maxx</t>
  </si>
  <si>
    <t>maximum</t>
  </si>
  <si>
    <t>maxima</t>
  </si>
  <si>
    <t>maxi</t>
  </si>
  <si>
    <t>max</t>
  </si>
  <si>
    <t>mats</t>
  </si>
  <si>
    <t>matrix</t>
  </si>
  <si>
    <t>matic</t>
  </si>
  <si>
    <t>materials</t>
  </si>
  <si>
    <t>material</t>
  </si>
  <si>
    <t>match</t>
  </si>
  <si>
    <t>mat</t>
  </si>
  <si>
    <t>master</t>
  </si>
  <si>
    <t>massachusetts</t>
  </si>
  <si>
    <t>mask</t>
  </si>
  <si>
    <t>maserati</t>
  </si>
  <si>
    <t>maryland</t>
  </si>
  <si>
    <t>martin</t>
  </si>
  <si>
    <t>marquis</t>
  </si>
  <si>
    <t>markings</t>
  </si>
  <si>
    <t>marketed</t>
  </si>
  <si>
    <t>market</t>
  </si>
  <si>
    <t>marker</t>
  </si>
  <si>
    <t>marked</t>
  </si>
  <si>
    <t>mariner</t>
  </si>
  <si>
    <t>march</t>
  </si>
  <si>
    <t>marathon</t>
  </si>
  <si>
    <t>map</t>
  </si>
  <si>
    <t>manufacturing</t>
  </si>
  <si>
    <t>manufacturers</t>
  </si>
  <si>
    <t>manufacturer</t>
  </si>
  <si>
    <t>manufactured</t>
  </si>
  <si>
    <t>manufacture</t>
  </si>
  <si>
    <t>manual</t>
  </si>
  <si>
    <t>manning</t>
  </si>
  <si>
    <t>manner</t>
  </si>
  <si>
    <t>maninpulate</t>
  </si>
  <si>
    <t>manifold</t>
  </si>
  <si>
    <t>malibu</t>
  </si>
  <si>
    <t>malfunctioning</t>
  </si>
  <si>
    <t>malfunction</t>
  </si>
  <si>
    <t>making</t>
  </si>
  <si>
    <t>makes</t>
  </si>
  <si>
    <t>make</t>
  </si>
  <si>
    <t>maintaining</t>
  </si>
  <si>
    <t>maintain</t>
  </si>
  <si>
    <t>mainstreet</t>
  </si>
  <si>
    <t>maine</t>
  </si>
  <si>
    <t>main</t>
  </si>
  <si>
    <t>mailed</t>
  </si>
  <si>
    <t>mail</t>
  </si>
  <si>
    <t>magnum</t>
  </si>
  <si>
    <t>magnitude</t>
  </si>
  <si>
    <t>magnet</t>
  </si>
  <si>
    <t>maestro</t>
  </si>
  <si>
    <t>madigan</t>
  </si>
  <si>
    <t>made</t>
  </si>
  <si>
    <t>mack</t>
  </si>
  <si>
    <t>machined</t>
  </si>
  <si>
    <t>macan</t>
  </si>
  <si>
    <t>m6000se</t>
  </si>
  <si>
    <t>m60</t>
  </si>
  <si>
    <t>m56</t>
  </si>
  <si>
    <t>m45</t>
  </si>
  <si>
    <t>m35</t>
  </si>
  <si>
    <t>m3</t>
  </si>
  <si>
    <t>m2</t>
  </si>
  <si>
    <t>m1235</t>
  </si>
  <si>
    <t>m10l</t>
  </si>
  <si>
    <t>m</t>
  </si>
  <si>
    <t>lx</t>
  </si>
  <si>
    <t>lunge</t>
  </si>
  <si>
    <t>lugs</t>
  </si>
  <si>
    <t>luggage</t>
  </si>
  <si>
    <t>lug</t>
  </si>
  <si>
    <t>lucerne</t>
  </si>
  <si>
    <t>lubrication</t>
  </si>
  <si>
    <t>lubricate</t>
  </si>
  <si>
    <t>lubricant</t>
  </si>
  <si>
    <t>ltz</t>
  </si>
  <si>
    <t>ltm40</t>
  </si>
  <si>
    <t>ltd</t>
  </si>
  <si>
    <t>lt8500</t>
  </si>
  <si>
    <t>lt40</t>
  </si>
  <si>
    <t>lt38</t>
  </si>
  <si>
    <t>lt285</t>
  </si>
  <si>
    <t>lt275</t>
  </si>
  <si>
    <t>lt265</t>
  </si>
  <si>
    <t>lt245</t>
  </si>
  <si>
    <t>lt235</t>
  </si>
  <si>
    <t>lt225</t>
  </si>
  <si>
    <t>lt</t>
  </si>
  <si>
    <t>ls2info</t>
  </si>
  <si>
    <t>ls2helmets</t>
  </si>
  <si>
    <t>ls2</t>
  </si>
  <si>
    <t>ls1497</t>
  </si>
  <si>
    <t>ls1328</t>
  </si>
  <si>
    <t>ls</t>
  </si>
  <si>
    <t>lr4</t>
  </si>
  <si>
    <t>lr2</t>
  </si>
  <si>
    <t>lq225</t>
  </si>
  <si>
    <t>lpi</t>
  </si>
  <si>
    <t>lp</t>
  </si>
  <si>
    <t>lowline</t>
  </si>
  <si>
    <t>lowfloor</t>
  </si>
  <si>
    <t>lowest</t>
  </si>
  <si>
    <t>lowered</t>
  </si>
  <si>
    <t>lower</t>
  </si>
  <si>
    <t>lowbed</t>
  </si>
  <si>
    <t>low</t>
  </si>
  <si>
    <t>louisiana</t>
  </si>
  <si>
    <t>lotus</t>
  </si>
  <si>
    <t>lots</t>
  </si>
  <si>
    <t>lost</t>
  </si>
  <si>
    <t>loss</t>
  </si>
  <si>
    <t>loses</t>
  </si>
  <si>
    <t>lose</t>
  </si>
  <si>
    <t>looses</t>
  </si>
  <si>
    <t>loosens</t>
  </si>
  <si>
    <t>loosening</t>
  </si>
  <si>
    <t>looseness</t>
  </si>
  <si>
    <t>loosened</t>
  </si>
  <si>
    <t>loosen</t>
  </si>
  <si>
    <t>loose</t>
  </si>
  <si>
    <t>loop</t>
  </si>
  <si>
    <t>longer</t>
  </si>
  <si>
    <t>long</t>
  </si>
  <si>
    <t>lonestar</t>
  </si>
  <si>
    <t>logging</t>
  </si>
  <si>
    <t>lodal</t>
  </si>
  <si>
    <t>locks</t>
  </si>
  <si>
    <t>locking</t>
  </si>
  <si>
    <t>locked</t>
  </si>
  <si>
    <t>lock</t>
  </si>
  <si>
    <t>locations</t>
  </si>
  <si>
    <t>location</t>
  </si>
  <si>
    <t>located</t>
  </si>
  <si>
    <t>loc12414</t>
  </si>
  <si>
    <t>loads</t>
  </si>
  <si>
    <t>loading</t>
  </si>
  <si>
    <t>loader</t>
  </si>
  <si>
    <t>loaded</t>
  </si>
  <si>
    <t>load</t>
  </si>
  <si>
    <t>llp</t>
  </si>
  <si>
    <t>llc</t>
  </si>
  <si>
    <t>livestock</t>
  </si>
  <si>
    <t>live</t>
  </si>
  <si>
    <t>liter</t>
  </si>
  <si>
    <t>lite</t>
  </si>
  <si>
    <t>lists</t>
  </si>
  <si>
    <t>listing</t>
  </si>
  <si>
    <t>listed</t>
  </si>
  <si>
    <t>list</t>
  </si>
  <si>
    <t>liquidspring</t>
  </si>
  <si>
    <t>liquidmetal</t>
  </si>
  <si>
    <t>liquid</t>
  </si>
  <si>
    <t>lips</t>
  </si>
  <si>
    <t>lippert</t>
  </si>
  <si>
    <t>lionshead</t>
  </si>
  <si>
    <t>lion</t>
  </si>
  <si>
    <t>linkshaft</t>
  </si>
  <si>
    <t>links</t>
  </si>
  <si>
    <t>linkage</t>
  </si>
  <si>
    <t>link</t>
  </si>
  <si>
    <t>linings</t>
  </si>
  <si>
    <t>lining</t>
  </si>
  <si>
    <t>lines</t>
  </si>
  <si>
    <t>liner</t>
  </si>
  <si>
    <t>lined</t>
  </si>
  <si>
    <t>line</t>
  </si>
  <si>
    <t>lincoln</t>
  </si>
  <si>
    <t>limp</t>
  </si>
  <si>
    <t>limo</t>
  </si>
  <si>
    <t>limits</t>
  </si>
  <si>
    <t>limiting</t>
  </si>
  <si>
    <t>limiter</t>
  </si>
  <si>
    <t>limited</t>
  </si>
  <si>
    <t>limit</t>
  </si>
  <si>
    <t>lightweight</t>
  </si>
  <si>
    <t>lights</t>
  </si>
  <si>
    <t>lightly</t>
  </si>
  <si>
    <t>lighting</t>
  </si>
  <si>
    <t>light</t>
  </si>
  <si>
    <t>lifts</t>
  </si>
  <si>
    <t>lift</t>
  </si>
  <si>
    <t>life</t>
  </si>
  <si>
    <t>lid</t>
  </si>
  <si>
    <t>license</t>
  </si>
  <si>
    <t>liberty</t>
  </si>
  <si>
    <t>libero</t>
  </si>
  <si>
    <t>lh</t>
  </si>
  <si>
    <t>lfw</t>
  </si>
  <si>
    <t>lfs</t>
  </si>
  <si>
    <t>lf319</t>
  </si>
  <si>
    <t>lf</t>
  </si>
  <si>
    <t>lexus</t>
  </si>
  <si>
    <t>levers</t>
  </si>
  <si>
    <t>lever</t>
  </si>
  <si>
    <t>levels</t>
  </si>
  <si>
    <t>level</t>
  </si>
  <si>
    <t>leu</t>
  </si>
  <si>
    <t>letters</t>
  </si>
  <si>
    <t>letter</t>
  </si>
  <si>
    <t>let2</t>
  </si>
  <si>
    <t>less</t>
  </si>
  <si>
    <t>lengthening</t>
  </si>
  <si>
    <t>lengthened</t>
  </si>
  <si>
    <t>lengthen</t>
  </si>
  <si>
    <t>length</t>
  </si>
  <si>
    <t>legacy</t>
  </si>
  <si>
    <t>left</t>
  </si>
  <si>
    <t>led</t>
  </si>
  <si>
    <t>leaving</t>
  </si>
  <si>
    <t>leave</t>
  </si>
  <si>
    <t>leather</t>
  </si>
  <si>
    <t>learn</t>
  </si>
  <si>
    <t>lean</t>
  </si>
  <si>
    <t>leaks</t>
  </si>
  <si>
    <t>leaking</t>
  </si>
  <si>
    <t>leakage</t>
  </si>
  <si>
    <t>leak</t>
  </si>
  <si>
    <t>leaf</t>
  </si>
  <si>
    <t>leading</t>
  </si>
  <si>
    <t>leader</t>
  </si>
  <si>
    <t>lead</t>
  </si>
  <si>
    <t>le2</t>
  </si>
  <si>
    <t>le</t>
  </si>
  <si>
    <t>ldt2</t>
  </si>
  <si>
    <t>ld</t>
  </si>
  <si>
    <t>lbs</t>
  </si>
  <si>
    <t>lb</t>
  </si>
  <si>
    <t>lazer</t>
  </si>
  <si>
    <t>layers</t>
  </si>
  <si>
    <t>launched</t>
  </si>
  <si>
    <t>launch</t>
  </si>
  <si>
    <t>latitude</t>
  </si>
  <si>
    <t>lateral</t>
  </si>
  <si>
    <t>later</t>
  </si>
  <si>
    <t>late</t>
  </si>
  <si>
    <t>latching</t>
  </si>
  <si>
    <t>latches</t>
  </si>
  <si>
    <t>latched</t>
  </si>
  <si>
    <t>latch</t>
  </si>
  <si>
    <t>largo</t>
  </si>
  <si>
    <t>larger</t>
  </si>
  <si>
    <t>large</t>
  </si>
  <si>
    <t>laredo</t>
  </si>
  <si>
    <t>lap</t>
  </si>
  <si>
    <t>landmark</t>
  </si>
  <si>
    <t>landi</t>
  </si>
  <si>
    <t>land</t>
  </si>
  <si>
    <t>lancer</t>
  </si>
  <si>
    <t>lamps</t>
  </si>
  <si>
    <t>lamp</t>
  </si>
  <si>
    <t>lagonda</t>
  </si>
  <si>
    <t>lag</t>
  </si>
  <si>
    <t>ladders</t>
  </si>
  <si>
    <t>ladder</t>
  </si>
  <si>
    <t>lacrosse</t>
  </si>
  <si>
    <t>lack</t>
  </si>
  <si>
    <t>laceration</t>
  </si>
  <si>
    <t>labor</t>
  </si>
  <si>
    <t>labels</t>
  </si>
  <si>
    <t>labeling</t>
  </si>
  <si>
    <t>labeled</t>
  </si>
  <si>
    <t>label</t>
  </si>
  <si>
    <t>l9</t>
  </si>
  <si>
    <t>l40lfr</t>
  </si>
  <si>
    <t>l24cb</t>
  </si>
  <si>
    <t>l13i</t>
  </si>
  <si>
    <t>l</t>
  </si>
  <si>
    <t>kzrv</t>
  </si>
  <si>
    <t>kz</t>
  </si>
  <si>
    <t>kw5</t>
  </si>
  <si>
    <t>ktm</t>
  </si>
  <si>
    <t>krystal</t>
  </si>
  <si>
    <t>kronk</t>
  </si>
  <si>
    <t>kpa</t>
  </si>
  <si>
    <t>kovatch</t>
  </si>
  <si>
    <t>koenigsegg</t>
  </si>
  <si>
    <t>knuckle</t>
  </si>
  <si>
    <t>know</t>
  </si>
  <si>
    <t>knocking</t>
  </si>
  <si>
    <t>knocked</t>
  </si>
  <si>
    <t>knob</t>
  </si>
  <si>
    <t>knitting</t>
  </si>
  <si>
    <t>knee</t>
  </si>
  <si>
    <t>kizashi</t>
  </si>
  <si>
    <t>kits</t>
  </si>
  <si>
    <t>kitchen</t>
  </si>
  <si>
    <t>kit</t>
  </si>
  <si>
    <t>kingsport</t>
  </si>
  <si>
    <t>kingmor</t>
  </si>
  <si>
    <t>king</t>
  </si>
  <si>
    <t>kilopascals</t>
  </si>
  <si>
    <t>kilograms</t>
  </si>
  <si>
    <t>kiley</t>
  </si>
  <si>
    <t>kid</t>
  </si>
  <si>
    <t>kia</t>
  </si>
  <si>
    <t>kg31600670</t>
  </si>
  <si>
    <t>kg30607951</t>
  </si>
  <si>
    <t>kg</t>
  </si>
  <si>
    <t>keystone</t>
  </si>
  <si>
    <t>keys</t>
  </si>
  <si>
    <t>keypad</t>
  </si>
  <si>
    <t>keyless</t>
  </si>
  <si>
    <t>key</t>
  </si>
  <si>
    <t>kenworth</t>
  </si>
  <si>
    <t>kentucky</t>
  </si>
  <si>
    <t>keep</t>
  </si>
  <si>
    <t>kawasaki</t>
  </si>
  <si>
    <t>kansas</t>
  </si>
  <si>
    <t>kalmar</t>
  </si>
  <si>
    <t>kalas</t>
  </si>
  <si>
    <t>kaffenbarger</t>
  </si>
  <si>
    <t>k5510</t>
  </si>
  <si>
    <t>k5505</t>
  </si>
  <si>
    <t>k40</t>
  </si>
  <si>
    <t>k370</t>
  </si>
  <si>
    <t>k300</t>
  </si>
  <si>
    <t>k3</t>
  </si>
  <si>
    <t>k270</t>
  </si>
  <si>
    <t>k2010</t>
  </si>
  <si>
    <t>k2</t>
  </si>
  <si>
    <t>k</t>
  </si>
  <si>
    <t>jx35</t>
  </si>
  <si>
    <t>june</t>
  </si>
  <si>
    <t>junctions</t>
  </si>
  <si>
    <t>junction</t>
  </si>
  <si>
    <t>jumper</t>
  </si>
  <si>
    <t>jump</t>
  </si>
  <si>
    <t>july</t>
  </si>
  <si>
    <t>juke</t>
  </si>
  <si>
    <t>judge</t>
  </si>
  <si>
    <t>journey</t>
  </si>
  <si>
    <t>jomac</t>
  </si>
  <si>
    <t>joints</t>
  </si>
  <si>
    <t>joint</t>
  </si>
  <si>
    <t>joining</t>
  </si>
  <si>
    <t>jobsite</t>
  </si>
  <si>
    <t>jn3</t>
  </si>
  <si>
    <t>jn2</t>
  </si>
  <si>
    <t>jn1</t>
  </si>
  <si>
    <t>jn0</t>
  </si>
  <si>
    <t>jm8</t>
  </si>
  <si>
    <t>jl2</t>
  </si>
  <si>
    <t>jl1</t>
  </si>
  <si>
    <t>jk8</t>
  </si>
  <si>
    <t>jk7</t>
  </si>
  <si>
    <t>jk6</t>
  </si>
  <si>
    <t>jf9</t>
  </si>
  <si>
    <t>jetta</t>
  </si>
  <si>
    <t>jet</t>
  </si>
  <si>
    <t>jersey</t>
  </si>
  <si>
    <t>jerr</t>
  </si>
  <si>
    <t>jellybean</t>
  </si>
  <si>
    <t>jeep</t>
  </si>
  <si>
    <t>je9</t>
  </si>
  <si>
    <t>je4</t>
  </si>
  <si>
    <t>je2</t>
  </si>
  <si>
    <t>je0</t>
  </si>
  <si>
    <t>jd9</t>
  </si>
  <si>
    <t>jd8</t>
  </si>
  <si>
    <t>jclontz</t>
  </si>
  <si>
    <t>jayco</t>
  </si>
  <si>
    <t>jay</t>
  </si>
  <si>
    <t>jarring</t>
  </si>
  <si>
    <t>january</t>
  </si>
  <si>
    <t>jams</t>
  </si>
  <si>
    <t>james</t>
  </si>
  <si>
    <t>jam</t>
  </si>
  <si>
    <t>jaguar</t>
  </si>
  <si>
    <t>jackpot</t>
  </si>
  <si>
    <t>jack</t>
  </si>
  <si>
    <t>j69</t>
  </si>
  <si>
    <t>j4500</t>
  </si>
  <si>
    <t>j1939</t>
  </si>
  <si>
    <t>j048</t>
  </si>
  <si>
    <t>j047</t>
  </si>
  <si>
    <t>j044</t>
  </si>
  <si>
    <t>j042</t>
  </si>
  <si>
    <t>j041</t>
  </si>
  <si>
    <t>j040</t>
  </si>
  <si>
    <t>j039</t>
  </si>
  <si>
    <t>j037</t>
  </si>
  <si>
    <t>j036</t>
  </si>
  <si>
    <t>j034</t>
  </si>
  <si>
    <t>j</t>
  </si>
  <si>
    <t>itoc</t>
  </si>
  <si>
    <t>itg</t>
  </si>
  <si>
    <t>items</t>
  </si>
  <si>
    <t>item</t>
  </si>
  <si>
    <t>itd</t>
  </si>
  <si>
    <t>itb</t>
  </si>
  <si>
    <t>itasca</t>
  </si>
  <si>
    <t>italia</t>
  </si>
  <si>
    <t>isx12</t>
  </si>
  <si>
    <t>isuzu</t>
  </si>
  <si>
    <t>issues</t>
  </si>
  <si>
    <t>issued</t>
  </si>
  <si>
    <t>issue</t>
  </si>
  <si>
    <t>iss</t>
  </si>
  <si>
    <t>isolators</t>
  </si>
  <si>
    <t>isn</t>
  </si>
  <si>
    <t>ism</t>
  </si>
  <si>
    <t>islands</t>
  </si>
  <si>
    <t>island</t>
  </si>
  <si>
    <t>isl</t>
  </si>
  <si>
    <t>isb13</t>
  </si>
  <si>
    <t>isb</t>
  </si>
  <si>
    <t>irregularities</t>
  </si>
  <si>
    <t>iron</t>
  </si>
  <si>
    <t>ipm</t>
  </si>
  <si>
    <t>ip</t>
  </si>
  <si>
    <t>iowa</t>
  </si>
  <si>
    <t>ion</t>
  </si>
  <si>
    <t>io</t>
  </si>
  <si>
    <t>involving</t>
  </si>
  <si>
    <t>involves</t>
  </si>
  <si>
    <t>involved</t>
  </si>
  <si>
    <t>investigation</t>
  </si>
  <si>
    <t>inverters</t>
  </si>
  <si>
    <t>inverter</t>
  </si>
  <si>
    <t>inventory</t>
  </si>
  <si>
    <t>intrusion</t>
  </si>
  <si>
    <t>intruder</t>
  </si>
  <si>
    <t>intrigue</t>
  </si>
  <si>
    <t>inteva</t>
  </si>
  <si>
    <t>intersection</t>
  </si>
  <si>
    <t>interruptions</t>
  </si>
  <si>
    <t>interrupted</t>
  </si>
  <si>
    <t>interrupt</t>
  </si>
  <si>
    <t>international</t>
  </si>
  <si>
    <t>internally</t>
  </si>
  <si>
    <t>internal</t>
  </si>
  <si>
    <t>intermittently</t>
  </si>
  <si>
    <t>intermittent</t>
  </si>
  <si>
    <t>intermediate</t>
  </si>
  <si>
    <t>interlock</t>
  </si>
  <si>
    <t>interior</t>
  </si>
  <si>
    <t>interim</t>
  </si>
  <si>
    <t>interference</t>
  </si>
  <si>
    <t>interfere</t>
  </si>
  <si>
    <t>interface</t>
  </si>
  <si>
    <t>intercontinental</t>
  </si>
  <si>
    <t>intentions</t>
  </si>
  <si>
    <t>intention</t>
  </si>
  <si>
    <t>intends</t>
  </si>
  <si>
    <t>intended</t>
  </si>
  <si>
    <t>intelligent</t>
  </si>
  <si>
    <t>integrity</t>
  </si>
  <si>
    <t>integrated</t>
  </si>
  <si>
    <t>intake</t>
  </si>
  <si>
    <t>insulation</t>
  </si>
  <si>
    <t>insulated</t>
  </si>
  <si>
    <t>insufficiently</t>
  </si>
  <si>
    <t>insufficient</t>
  </si>
  <si>
    <t>instrument</t>
  </si>
  <si>
    <t>instructions</t>
  </si>
  <si>
    <t>instructing</t>
  </si>
  <si>
    <t>instructed</t>
  </si>
  <si>
    <t>instead</t>
  </si>
  <si>
    <t>installs</t>
  </si>
  <si>
    <t>installing</t>
  </si>
  <si>
    <t>installed</t>
  </si>
  <si>
    <t>installation</t>
  </si>
  <si>
    <t>install</t>
  </si>
  <si>
    <t>instability</t>
  </si>
  <si>
    <t>inspections</t>
  </si>
  <si>
    <t>inspection</t>
  </si>
  <si>
    <t>inspecting</t>
  </si>
  <si>
    <t>inspected</t>
  </si>
  <si>
    <t>inspect</t>
  </si>
  <si>
    <t>inside</t>
  </si>
  <si>
    <t>insert</t>
  </si>
  <si>
    <t>inputs</t>
  </si>
  <si>
    <t>input</t>
  </si>
  <si>
    <t>inoperative</t>
  </si>
  <si>
    <t>inoperable</t>
  </si>
  <si>
    <t>innovative</t>
  </si>
  <si>
    <t>inner</t>
  </si>
  <si>
    <t>inline</t>
  </si>
  <si>
    <t>inlet</t>
  </si>
  <si>
    <t>inlay</t>
  </si>
  <si>
    <t>injury</t>
  </si>
  <si>
    <t>injuring</t>
  </si>
  <si>
    <t>injuries</t>
  </si>
  <si>
    <t>injured</t>
  </si>
  <si>
    <t>injure</t>
  </si>
  <si>
    <t>injectors</t>
  </si>
  <si>
    <t>injector</t>
  </si>
  <si>
    <t>initiated</t>
  </si>
  <si>
    <t>initially</t>
  </si>
  <si>
    <t>initial</t>
  </si>
  <si>
    <t>inhibit</t>
  </si>
  <si>
    <t>infrared</t>
  </si>
  <si>
    <t>informs</t>
  </si>
  <si>
    <t>informing</t>
  </si>
  <si>
    <t>informed</t>
  </si>
  <si>
    <t>information</t>
  </si>
  <si>
    <t>inflators</t>
  </si>
  <si>
    <t>inflator</t>
  </si>
  <si>
    <t>inflation</t>
  </si>
  <si>
    <t>inflates</t>
  </si>
  <si>
    <t>inflated</t>
  </si>
  <si>
    <t>inflate</t>
  </si>
  <si>
    <t>inflatable</t>
  </si>
  <si>
    <t>infinity</t>
  </si>
  <si>
    <t>infiniti</t>
  </si>
  <si>
    <t>infiltration</t>
  </si>
  <si>
    <t>infant</t>
  </si>
  <si>
    <t>inertia</t>
  </si>
  <si>
    <t>industries</t>
  </si>
  <si>
    <t>industrial</t>
  </si>
  <si>
    <t>induction</t>
  </si>
  <si>
    <t>inducing</t>
  </si>
  <si>
    <t>induce</t>
  </si>
  <si>
    <t>individual</t>
  </si>
  <si>
    <t>indicators</t>
  </si>
  <si>
    <t>indicator</t>
  </si>
  <si>
    <t>indicating</t>
  </si>
  <si>
    <t>indicates</t>
  </si>
  <si>
    <t>indicated</t>
  </si>
  <si>
    <t>indicate</t>
  </si>
  <si>
    <t>indiana</t>
  </si>
  <si>
    <t>indexed</t>
  </si>
  <si>
    <t>index</t>
  </si>
  <si>
    <t>independent</t>
  </si>
  <si>
    <t>indentification</t>
  </si>
  <si>
    <t>increasing</t>
  </si>
  <si>
    <t>increases</t>
  </si>
  <si>
    <t>increased</t>
  </si>
  <si>
    <t>increase</t>
  </si>
  <si>
    <t>incorrectly</t>
  </si>
  <si>
    <t>incorrect</t>
  </si>
  <si>
    <t>incorporated</t>
  </si>
  <si>
    <t>inconsistent</t>
  </si>
  <si>
    <t>incomplete</t>
  </si>
  <si>
    <t>including</t>
  </si>
  <si>
    <t>includes</t>
  </si>
  <si>
    <t>included</t>
  </si>
  <si>
    <t>include</t>
  </si>
  <si>
    <t>inches</t>
  </si>
  <si>
    <t>inch</t>
  </si>
  <si>
    <t>inc</t>
  </si>
  <si>
    <t>inboard</t>
  </si>
  <si>
    <t>inadvertently</t>
  </si>
  <si>
    <t>inadvertent</t>
  </si>
  <si>
    <t>inadvertant</t>
  </si>
  <si>
    <t>inadequately</t>
  </si>
  <si>
    <t>inadequate</t>
  </si>
  <si>
    <t>inaccurately</t>
  </si>
  <si>
    <t>inaccurate</t>
  </si>
  <si>
    <t>inaccuracy</t>
  </si>
  <si>
    <t>inability</t>
  </si>
  <si>
    <t>improvement</t>
  </si>
  <si>
    <t>improved</t>
  </si>
  <si>
    <t>improve</t>
  </si>
  <si>
    <t>improperly</t>
  </si>
  <si>
    <t>improper</t>
  </si>
  <si>
    <t>impreza</t>
  </si>
  <si>
    <t>imported</t>
  </si>
  <si>
    <t>important</t>
  </si>
  <si>
    <t>implemented</t>
  </si>
  <si>
    <t>imperial</t>
  </si>
  <si>
    <t>impending</t>
  </si>
  <si>
    <t>impeller</t>
  </si>
  <si>
    <t>impel</t>
  </si>
  <si>
    <t>impede</t>
  </si>
  <si>
    <t>impala</t>
  </si>
  <si>
    <t>impaired</t>
  </si>
  <si>
    <t>impair</t>
  </si>
  <si>
    <t>impacts</t>
  </si>
  <si>
    <t>impacted</t>
  </si>
  <si>
    <t>impact</t>
  </si>
  <si>
    <t>immi</t>
  </si>
  <si>
    <t>immediately</t>
  </si>
  <si>
    <t>immediate</t>
  </si>
  <si>
    <t>ilx</t>
  </si>
  <si>
    <t>illumination</t>
  </si>
  <si>
    <t>illuminating</t>
  </si>
  <si>
    <t>illuminates</t>
  </si>
  <si>
    <t>illuminated</t>
  </si>
  <si>
    <t>illuminate</t>
  </si>
  <si>
    <t>illinois</t>
  </si>
  <si>
    <t>ik003100</t>
  </si>
  <si>
    <t>ik00</t>
  </si>
  <si>
    <t>ii</t>
  </si>
  <si>
    <t>ignition</t>
  </si>
  <si>
    <t>ignite</t>
  </si>
  <si>
    <t>ign</t>
  </si>
  <si>
    <t>ifm</t>
  </si>
  <si>
    <t>idle</t>
  </si>
  <si>
    <t>identify</t>
  </si>
  <si>
    <t>identified</t>
  </si>
  <si>
    <t>identification</t>
  </si>
  <si>
    <t>identical</t>
  </si>
  <si>
    <t>idaho</t>
  </si>
  <si>
    <t>id</t>
  </si>
  <si>
    <t>ice</t>
  </si>
  <si>
    <t>ic</t>
  </si>
  <si>
    <t>i8</t>
  </si>
  <si>
    <t>i35</t>
  </si>
  <si>
    <t>i3</t>
  </si>
  <si>
    <t>hyundai</t>
  </si>
  <si>
    <t>hydraulic</t>
  </si>
  <si>
    <t>hydrastar</t>
  </si>
  <si>
    <t>hybrid</t>
  </si>
  <si>
    <t>hxx</t>
  </si>
  <si>
    <t>hvac</t>
  </si>
  <si>
    <t>hv</t>
  </si>
  <si>
    <t>hurricane</t>
  </si>
  <si>
    <t>humidity</t>
  </si>
  <si>
    <t>humid</t>
  </si>
  <si>
    <t>hubs</t>
  </si>
  <si>
    <t>hub</t>
  </si>
  <si>
    <t>ht</t>
  </si>
  <si>
    <t>hr40</t>
  </si>
  <si>
    <t>housings</t>
  </si>
  <si>
    <t>housing</t>
  </si>
  <si>
    <t>household</t>
  </si>
  <si>
    <t>housed</t>
  </si>
  <si>
    <t>house</t>
  </si>
  <si>
    <t>hours</t>
  </si>
  <si>
    <t>hot</t>
  </si>
  <si>
    <t>hoses</t>
  </si>
  <si>
    <t>hose</t>
  </si>
  <si>
    <t>horton</t>
  </si>
  <si>
    <t>horse</t>
  </si>
  <si>
    <t>horn</t>
  </si>
  <si>
    <t>hopper</t>
  </si>
  <si>
    <t>hoop</t>
  </si>
  <si>
    <t>hool</t>
  </si>
  <si>
    <t>hooks</t>
  </si>
  <si>
    <t>hook</t>
  </si>
  <si>
    <t>hood</t>
  </si>
  <si>
    <t>honda</t>
  </si>
  <si>
    <t>hometown</t>
  </si>
  <si>
    <t>homes</t>
  </si>
  <si>
    <t>homeland</t>
  </si>
  <si>
    <t>home</t>
  </si>
  <si>
    <t>holland</t>
  </si>
  <si>
    <t>holiday</t>
  </si>
  <si>
    <t>hole</t>
  </si>
  <si>
    <t>holds</t>
  </si>
  <si>
    <t>holdings</t>
  </si>
  <si>
    <t>holding</t>
  </si>
  <si>
    <t>holders</t>
  </si>
  <si>
    <t>holder</t>
  </si>
  <si>
    <t>hold</t>
  </si>
  <si>
    <t>hme</t>
  </si>
  <si>
    <t>hits</t>
  </si>
  <si>
    <t>hitchhiker</t>
  </si>
  <si>
    <t>hitches</t>
  </si>
  <si>
    <t>hitch</t>
  </si>
  <si>
    <t>hit</t>
  </si>
  <si>
    <t>history</t>
  </si>
  <si>
    <t>hino</t>
  </si>
  <si>
    <t>hindered</t>
  </si>
  <si>
    <t>highway</t>
  </si>
  <si>
    <t>highline</t>
  </si>
  <si>
    <t>highlander</t>
  </si>
  <si>
    <t>highland</t>
  </si>
  <si>
    <t>higher</t>
  </si>
  <si>
    <t>high</t>
  </si>
  <si>
    <t>hideout</t>
  </si>
  <si>
    <t>hhsportsprotection</t>
  </si>
  <si>
    <t>hhr</t>
  </si>
  <si>
    <t>hh566</t>
  </si>
  <si>
    <t>hesitate</t>
  </si>
  <si>
    <t>help</t>
  </si>
  <si>
    <t>helmets</t>
  </si>
  <si>
    <t>helmet</t>
  </si>
  <si>
    <t>heil</t>
  </si>
  <si>
    <t>height</t>
  </si>
  <si>
    <t>hecu</t>
  </si>
  <si>
    <t>heavy</t>
  </si>
  <si>
    <t>heating</t>
  </si>
  <si>
    <t>heaters</t>
  </si>
  <si>
    <t>heater</t>
  </si>
  <si>
    <t>heated</t>
  </si>
  <si>
    <t>heat</t>
  </si>
  <si>
    <t>heartland</t>
  </si>
  <si>
    <t>headstock</t>
  </si>
  <si>
    <t>headliner</t>
  </si>
  <si>
    <t>headlights</t>
  </si>
  <si>
    <t>headlight</t>
  </si>
  <si>
    <t>headlamps</t>
  </si>
  <si>
    <t>headlamp</t>
  </si>
  <si>
    <t>head</t>
  </si>
  <si>
    <t>hdx</t>
  </si>
  <si>
    <t>hdm</t>
  </si>
  <si>
    <t>hd</t>
  </si>
  <si>
    <t>hci</t>
  </si>
  <si>
    <t>hcac</t>
  </si>
  <si>
    <t>hc</t>
  </si>
  <si>
    <t>hazards</t>
  </si>
  <si>
    <t>hazard</t>
  </si>
  <si>
    <t>hawk</t>
  </si>
  <si>
    <t>hawaii</t>
  </si>
  <si>
    <t>haulers</t>
  </si>
  <si>
    <t>haul</t>
  </si>
  <si>
    <t>harnesses</t>
  </si>
  <si>
    <t>harnessed</t>
  </si>
  <si>
    <t>harness</t>
  </si>
  <si>
    <t>harmony</t>
  </si>
  <si>
    <t>harm</t>
  </si>
  <si>
    <t>harley</t>
  </si>
  <si>
    <t>hardware</t>
  </si>
  <si>
    <t>hardtop</t>
  </si>
  <si>
    <t>hardness</t>
  </si>
  <si>
    <t>hard</t>
  </si>
  <si>
    <t>happen</t>
  </si>
  <si>
    <t>hangers</t>
  </si>
  <si>
    <t>hanger</t>
  </si>
  <si>
    <t>handling</t>
  </si>
  <si>
    <t>handles</t>
  </si>
  <si>
    <t>handled</t>
  </si>
  <si>
    <t>handlebars</t>
  </si>
  <si>
    <t>handlebar</t>
  </si>
  <si>
    <t>handle</t>
  </si>
  <si>
    <t>hand</t>
  </si>
  <si>
    <t>hamsar</t>
  </si>
  <si>
    <t>hampshire</t>
  </si>
  <si>
    <t>hampering</t>
  </si>
  <si>
    <t>hammer</t>
  </si>
  <si>
    <t>halogen</t>
  </si>
  <si>
    <t>halfshaft</t>
  </si>
  <si>
    <t>half</t>
  </si>
  <si>
    <t>haldex</t>
  </si>
  <si>
    <t>halcore</t>
  </si>
  <si>
    <t>hackney</t>
  </si>
  <si>
    <t>h882</t>
  </si>
  <si>
    <t>h8112</t>
  </si>
  <si>
    <t>h5112</t>
  </si>
  <si>
    <t>h3</t>
  </si>
  <si>
    <t>h282</t>
  </si>
  <si>
    <t>h</t>
  </si>
  <si>
    <t>gx</t>
  </si>
  <si>
    <t>gw</t>
  </si>
  <si>
    <t>gvwr</t>
  </si>
  <si>
    <t>guzzler</t>
  </si>
  <si>
    <t>guzzcavator</t>
  </si>
  <si>
    <t>gusts</t>
  </si>
  <si>
    <t>gussets</t>
  </si>
  <si>
    <t>gusset</t>
  </si>
  <si>
    <t>gunner</t>
  </si>
  <si>
    <t>gunite</t>
  </si>
  <si>
    <t>gulftran</t>
  </si>
  <si>
    <t>gulf</t>
  </si>
  <si>
    <t>guides</t>
  </si>
  <si>
    <t>guide</t>
  </si>
  <si>
    <t>guards</t>
  </si>
  <si>
    <t>guard</t>
  </si>
  <si>
    <t>guam</t>
  </si>
  <si>
    <t>gu</t>
  </si>
  <si>
    <t>gtw</t>
  </si>
  <si>
    <t>gti</t>
  </si>
  <si>
    <t>gtdi</t>
  </si>
  <si>
    <t>gt3</t>
  </si>
  <si>
    <t>gt</t>
  </si>
  <si>
    <t>gsx1300r</t>
  </si>
  <si>
    <t>gsx</t>
  </si>
  <si>
    <t>gst</t>
  </si>
  <si>
    <t>gsk</t>
  </si>
  <si>
    <t>gs</t>
  </si>
  <si>
    <t>grow</t>
  </si>
  <si>
    <t>group</t>
  </si>
  <si>
    <t>grounds</t>
  </si>
  <si>
    <t>ground</t>
  </si>
  <si>
    <t>gross</t>
  </si>
  <si>
    <t>grom125</t>
  </si>
  <si>
    <t>grom</t>
  </si>
  <si>
    <t>grips</t>
  </si>
  <si>
    <t>grip</t>
  </si>
  <si>
    <t>greenfield</t>
  </si>
  <si>
    <t>greater</t>
  </si>
  <si>
    <t>great</t>
  </si>
  <si>
    <t>greased</t>
  </si>
  <si>
    <t>grease</t>
  </si>
  <si>
    <t>grateful</t>
  </si>
  <si>
    <t>grappler</t>
  </si>
  <si>
    <t>granite</t>
  </si>
  <si>
    <t>grand</t>
  </si>
  <si>
    <t>gran</t>
  </si>
  <si>
    <t>grainger</t>
  </si>
  <si>
    <t>grain</t>
  </si>
  <si>
    <t>gradually</t>
  </si>
  <si>
    <t>gradient</t>
  </si>
  <si>
    <t>gracobucklerecall</t>
  </si>
  <si>
    <t>gracobaby</t>
  </si>
  <si>
    <t>graco</t>
  </si>
  <si>
    <t>grab</t>
  </si>
  <si>
    <t>governor</t>
  </si>
  <si>
    <t>gotten</t>
  </si>
  <si>
    <t>goshen</t>
  </si>
  <si>
    <t>golf</t>
  </si>
  <si>
    <t>gold</t>
  </si>
  <si>
    <t>goes</t>
  </si>
  <si>
    <t>godwin</t>
  </si>
  <si>
    <t>go</t>
  </si>
  <si>
    <t>gn40</t>
  </si>
  <si>
    <t>gn36</t>
  </si>
  <si>
    <t>gn24</t>
  </si>
  <si>
    <t>gm퓋</t>
  </si>
  <si>
    <t>gmx1005k</t>
  </si>
  <si>
    <t>gmc</t>
  </si>
  <si>
    <t>gm</t>
  </si>
  <si>
    <t>global</t>
  </si>
  <si>
    <t>glk250</t>
  </si>
  <si>
    <t>glider</t>
  </si>
  <si>
    <t>glide</t>
  </si>
  <si>
    <t>gld</t>
  </si>
  <si>
    <t>glazing</t>
  </si>
  <si>
    <t>glaval</t>
  </si>
  <si>
    <t>glass</t>
  </si>
  <si>
    <t>gladiator</t>
  </si>
  <si>
    <t>gl63</t>
  </si>
  <si>
    <t>gl550</t>
  </si>
  <si>
    <t>gl450</t>
  </si>
  <si>
    <t>gl350</t>
  </si>
  <si>
    <t>gl1800a</t>
  </si>
  <si>
    <t>gl1800</t>
  </si>
  <si>
    <t>gl14</t>
  </si>
  <si>
    <t>given</t>
  </si>
  <si>
    <t>give</t>
  </si>
  <si>
    <t>gillig</t>
  </si>
  <si>
    <t>ghibli</t>
  </si>
  <si>
    <t>gfci</t>
  </si>
  <si>
    <t>getting</t>
  </si>
  <si>
    <t>gets</t>
  </si>
  <si>
    <t>georgia</t>
  </si>
  <si>
    <t>georgetown</t>
  </si>
  <si>
    <t>geographic</t>
  </si>
  <si>
    <t>genuine</t>
  </si>
  <si>
    <t>genesis</t>
  </si>
  <si>
    <t>generic</t>
  </si>
  <si>
    <t>generators</t>
  </si>
  <si>
    <t>generator</t>
  </si>
  <si>
    <t>generation</t>
  </si>
  <si>
    <t>generated</t>
  </si>
  <si>
    <t>generate</t>
  </si>
  <si>
    <t>general</t>
  </si>
  <si>
    <t>genera</t>
  </si>
  <si>
    <t>genair</t>
  </si>
  <si>
    <t>gears</t>
  </si>
  <si>
    <t>gear</t>
  </si>
  <si>
    <t>gcii</t>
  </si>
  <si>
    <t>gawr</t>
  </si>
  <si>
    <t>gauges</t>
  </si>
  <si>
    <t>gauge</t>
  </si>
  <si>
    <t>gates</t>
  </si>
  <si>
    <t>gasoline</t>
  </si>
  <si>
    <t>gasket</t>
  </si>
  <si>
    <t>gases</t>
  </si>
  <si>
    <t>gas</t>
  </si>
  <si>
    <t>garbage</t>
  </si>
  <si>
    <t>gap</t>
  </si>
  <si>
    <t>gallon</t>
  </si>
  <si>
    <t>g8</t>
  </si>
  <si>
    <t>g6</t>
  </si>
  <si>
    <t>g5</t>
  </si>
  <si>
    <t>g3500</t>
  </si>
  <si>
    <t>g3</t>
  </si>
  <si>
    <t>g</t>
  </si>
  <si>
    <t>fz6</t>
  </si>
  <si>
    <t>fz09</t>
  </si>
  <si>
    <t>fz07</t>
  </si>
  <si>
    <t>fxst103</t>
  </si>
  <si>
    <t>fxsbse</t>
  </si>
  <si>
    <t>fxsb</t>
  </si>
  <si>
    <t>fxs103</t>
  </si>
  <si>
    <t>fxs</t>
  </si>
  <si>
    <t>fxdwg103</t>
  </si>
  <si>
    <t>fxdwg</t>
  </si>
  <si>
    <t>fxdl</t>
  </si>
  <si>
    <t>fxdf103</t>
  </si>
  <si>
    <t>fxdf</t>
  </si>
  <si>
    <t>fxdc</t>
  </si>
  <si>
    <t>fxdb</t>
  </si>
  <si>
    <t>fx45</t>
  </si>
  <si>
    <t>fx35</t>
  </si>
  <si>
    <t>fx</t>
  </si>
  <si>
    <t>fw</t>
  </si>
  <si>
    <t>fuzion</t>
  </si>
  <si>
    <t>fuzhou</t>
  </si>
  <si>
    <t>future</t>
  </si>
  <si>
    <t>fuso</t>
  </si>
  <si>
    <t>fusion</t>
  </si>
  <si>
    <t>fusible</t>
  </si>
  <si>
    <t>fuses</t>
  </si>
  <si>
    <t>fuse</t>
  </si>
  <si>
    <t>furthermore</t>
  </si>
  <si>
    <t>furnace</t>
  </si>
  <si>
    <t>functions</t>
  </si>
  <si>
    <t>functioning</t>
  </si>
  <si>
    <t>functionality</t>
  </si>
  <si>
    <t>functional</t>
  </si>
  <si>
    <t>function</t>
  </si>
  <si>
    <t>fully</t>
  </si>
  <si>
    <t>fuller</t>
  </si>
  <si>
    <t>full</t>
  </si>
  <si>
    <t>fuel</t>
  </si>
  <si>
    <t>fs22te</t>
  </si>
  <si>
    <t>fs22ss</t>
  </si>
  <si>
    <t>fs22</t>
  </si>
  <si>
    <t>fs110614</t>
  </si>
  <si>
    <t>fs</t>
  </si>
  <si>
    <t>frx0075</t>
  </si>
  <si>
    <t>frx0067</t>
  </si>
  <si>
    <t>frs</t>
  </si>
  <si>
    <t>frontier</t>
  </si>
  <si>
    <t>frontal</t>
  </si>
  <si>
    <t>front</t>
  </si>
  <si>
    <t>frigidaire</t>
  </si>
  <si>
    <t>friction</t>
  </si>
  <si>
    <t>frequent</t>
  </si>
  <si>
    <t>freightliner</t>
  </si>
  <si>
    <t>freight</t>
  </si>
  <si>
    <t>freeze</t>
  </si>
  <si>
    <t>freedom</t>
  </si>
  <si>
    <t>free</t>
  </si>
  <si>
    <t>frc</t>
  </si>
  <si>
    <t>fraying</t>
  </si>
  <si>
    <t>fray</t>
  </si>
  <si>
    <t>frames</t>
  </si>
  <si>
    <t>frame</t>
  </si>
  <si>
    <t>fram</t>
  </si>
  <si>
    <t>fragments</t>
  </si>
  <si>
    <t>fracturing</t>
  </si>
  <si>
    <t>fractures</t>
  </si>
  <si>
    <t>fractured</t>
  </si>
  <si>
    <t>fracture</t>
  </si>
  <si>
    <t>fr67</t>
  </si>
  <si>
    <t>fr430</t>
  </si>
  <si>
    <t>fq</t>
  </si>
  <si>
    <t>four</t>
  </si>
  <si>
    <t>found</t>
  </si>
  <si>
    <t>forza</t>
  </si>
  <si>
    <t>forward</t>
  </si>
  <si>
    <t>forth</t>
  </si>
  <si>
    <t>formerly</t>
  </si>
  <si>
    <t>form</t>
  </si>
  <si>
    <t>forester</t>
  </si>
  <si>
    <t>forest</t>
  </si>
  <si>
    <t>forenza</t>
  </si>
  <si>
    <t>fords</t>
  </si>
  <si>
    <t>ford</t>
  </si>
  <si>
    <t>forces</t>
  </si>
  <si>
    <t>forced</t>
  </si>
  <si>
    <t>force</t>
  </si>
  <si>
    <t>footwell</t>
  </si>
  <si>
    <t>foot</t>
  </si>
  <si>
    <t>fontaine</t>
  </si>
  <si>
    <t>following</t>
  </si>
  <si>
    <t>followed</t>
  </si>
  <si>
    <t>folding</t>
  </si>
  <si>
    <t>foldable</t>
  </si>
  <si>
    <t>fold</t>
  </si>
  <si>
    <t>fog</t>
  </si>
  <si>
    <t>focus</t>
  </si>
  <si>
    <t>fobs</t>
  </si>
  <si>
    <t>fobik</t>
  </si>
  <si>
    <t>fob</t>
  </si>
  <si>
    <t>fmvss</t>
  </si>
  <si>
    <t>flying</t>
  </si>
  <si>
    <t>flyer</t>
  </si>
  <si>
    <t>fly</t>
  </si>
  <si>
    <t>flush</t>
  </si>
  <si>
    <t>fluid</t>
  </si>
  <si>
    <t>fluctuations</t>
  </si>
  <si>
    <t>flttrikit3</t>
  </si>
  <si>
    <t>flstnse</t>
  </si>
  <si>
    <t>flstn103</t>
  </si>
  <si>
    <t>flstn</t>
  </si>
  <si>
    <t>flstfb103</t>
  </si>
  <si>
    <t>flstfb</t>
  </si>
  <si>
    <t>flstf103</t>
  </si>
  <si>
    <t>flstf</t>
  </si>
  <si>
    <t>flstc103shrine</t>
  </si>
  <si>
    <t>flstc103</t>
  </si>
  <si>
    <t>flstc</t>
  </si>
  <si>
    <t>fls103</t>
  </si>
  <si>
    <t>fls</t>
  </si>
  <si>
    <t>flow</t>
  </si>
  <si>
    <t>florida</t>
  </si>
  <si>
    <t>flooring</t>
  </si>
  <si>
    <t>floor</t>
  </si>
  <si>
    <t>floating</t>
  </si>
  <si>
    <t>flip</t>
  </si>
  <si>
    <t>flight</t>
  </si>
  <si>
    <t>flhxshrine</t>
  </si>
  <si>
    <t>flhxs</t>
  </si>
  <si>
    <t>flhx</t>
  </si>
  <si>
    <t>flhtp</t>
  </si>
  <si>
    <t>flhtkshrine</t>
  </si>
  <si>
    <t>flhtkse</t>
  </si>
  <si>
    <t>flhtk</t>
  </si>
  <si>
    <t>flhtcutg</t>
  </si>
  <si>
    <t>flhtcutc</t>
  </si>
  <si>
    <t>flhtcu</t>
  </si>
  <si>
    <t>flhrse</t>
  </si>
  <si>
    <t>flhrc</t>
  </si>
  <si>
    <t>flhr</t>
  </si>
  <si>
    <t>flhp</t>
  </si>
  <si>
    <t>flexible</t>
  </si>
  <si>
    <t>flex</t>
  </si>
  <si>
    <t>fleetwood</t>
  </si>
  <si>
    <t>fleetguard</t>
  </si>
  <si>
    <t>fleet</t>
  </si>
  <si>
    <t>fld103</t>
  </si>
  <si>
    <t>fld</t>
  </si>
  <si>
    <t>flatbed</t>
  </si>
  <si>
    <t>flat</t>
  </si>
  <si>
    <t>flasher</t>
  </si>
  <si>
    <t>flash</t>
  </si>
  <si>
    <t>flange</t>
  </si>
  <si>
    <t>flames</t>
  </si>
  <si>
    <t>flame</t>
  </si>
  <si>
    <t>fl</t>
  </si>
  <si>
    <t>fj</t>
  </si>
  <si>
    <t>five</t>
  </si>
  <si>
    <t>fittings</t>
  </si>
  <si>
    <t>fitting</t>
  </si>
  <si>
    <t>fitment</t>
  </si>
  <si>
    <t>fit</t>
  </si>
  <si>
    <t>fishing</t>
  </si>
  <si>
    <t>fisher</t>
  </si>
  <si>
    <t>first</t>
  </si>
  <si>
    <t>firmly</t>
  </si>
  <si>
    <t>fire</t>
  </si>
  <si>
    <t>final</t>
  </si>
  <si>
    <t>filters</t>
  </si>
  <si>
    <t>filter</t>
  </si>
  <si>
    <t>film</t>
  </si>
  <si>
    <t>filler</t>
  </si>
  <si>
    <t>filled</t>
  </si>
  <si>
    <t>fill</t>
  </si>
  <si>
    <t>figures</t>
  </si>
  <si>
    <t>fighting</t>
  </si>
  <si>
    <t>fifth</t>
  </si>
  <si>
    <t>fiesta</t>
  </si>
  <si>
    <t>field</t>
  </si>
  <si>
    <t>fiberglass</t>
  </si>
  <si>
    <t>fiat</t>
  </si>
  <si>
    <t>fgb72</t>
  </si>
  <si>
    <t>fg1155</t>
  </si>
  <si>
    <t>ffc</t>
  </si>
  <si>
    <t>ff63009</t>
  </si>
  <si>
    <t>ferrera</t>
  </si>
  <si>
    <t>ferrari</t>
  </si>
  <si>
    <t>ferrara</t>
  </si>
  <si>
    <t>femtec</t>
  </si>
  <si>
    <t>feel</t>
  </si>
  <si>
    <t>feedback</t>
  </si>
  <si>
    <t>feed</t>
  </si>
  <si>
    <t>federated</t>
  </si>
  <si>
    <t>federal</t>
  </si>
  <si>
    <t>fec92</t>
  </si>
  <si>
    <t>fec72</t>
  </si>
  <si>
    <t>fec52</t>
  </si>
  <si>
    <t>feburary</t>
  </si>
  <si>
    <t>february</t>
  </si>
  <si>
    <t>features</t>
  </si>
  <si>
    <t>feature</t>
  </si>
  <si>
    <t>feathers</t>
  </si>
  <si>
    <t>fead</t>
  </si>
  <si>
    <t>fe</t>
  </si>
  <si>
    <t>fdm</t>
  </si>
  <si>
    <t>fccc</t>
  </si>
  <si>
    <t>fb60408</t>
  </si>
  <si>
    <t>fb60070</t>
  </si>
  <si>
    <t>faurecia</t>
  </si>
  <si>
    <t>faulty</t>
  </si>
  <si>
    <t>faults</t>
  </si>
  <si>
    <t>fault</t>
  </si>
  <si>
    <t>fatigued</t>
  </si>
  <si>
    <t>fatigue</t>
  </si>
  <si>
    <t>fastens</t>
  </si>
  <si>
    <t>fasteners</t>
  </si>
  <si>
    <t>fastener</t>
  </si>
  <si>
    <t>fastecindustrial</t>
  </si>
  <si>
    <t>fastec</t>
  </si>
  <si>
    <t>fastback</t>
  </si>
  <si>
    <t>farber</t>
  </si>
  <si>
    <t>fans</t>
  </si>
  <si>
    <t>fan</t>
  </si>
  <si>
    <t>falls</t>
  </si>
  <si>
    <t>falling</t>
  </si>
  <si>
    <t>fall</t>
  </si>
  <si>
    <t>fairings</t>
  </si>
  <si>
    <t>failure</t>
  </si>
  <si>
    <t>fails</t>
  </si>
  <si>
    <t>failing</t>
  </si>
  <si>
    <t>failed</t>
  </si>
  <si>
    <t>fail</t>
  </si>
  <si>
    <t>factory</t>
  </si>
  <si>
    <t>facing</t>
  </si>
  <si>
    <t>facilities</t>
  </si>
  <si>
    <t>facilites</t>
  </si>
  <si>
    <t>face</t>
  </si>
  <si>
    <t>fabric</t>
  </si>
  <si>
    <t>fa</t>
  </si>
  <si>
    <t>f550</t>
  </si>
  <si>
    <t>f458</t>
  </si>
  <si>
    <t>f450</t>
  </si>
  <si>
    <t>f350</t>
  </si>
  <si>
    <t>f330</t>
  </si>
  <si>
    <t>f33</t>
  </si>
  <si>
    <t>f3</t>
  </si>
  <si>
    <t>f</t>
  </si>
  <si>
    <t>ezrm</t>
  </si>
  <si>
    <t>ez</t>
  </si>
  <si>
    <t>extreme</t>
  </si>
  <si>
    <t>extra</t>
  </si>
  <si>
    <t>extinguishing</t>
  </si>
  <si>
    <t>extinguish</t>
  </si>
  <si>
    <t>external</t>
  </si>
  <si>
    <t>exterior</t>
  </si>
  <si>
    <t>extension</t>
  </si>
  <si>
    <t>extended</t>
  </si>
  <si>
    <t>extendable</t>
  </si>
  <si>
    <t>extend</t>
  </si>
  <si>
    <t>ext</t>
  </si>
  <si>
    <t>express</t>
  </si>
  <si>
    <t>exposure</t>
  </si>
  <si>
    <t>exposed</t>
  </si>
  <si>
    <t>explosion</t>
  </si>
  <si>
    <t>explorers</t>
  </si>
  <si>
    <t>explorer</t>
  </si>
  <si>
    <t>experiencing</t>
  </si>
  <si>
    <t>experiences</t>
  </si>
  <si>
    <t>experienced</t>
  </si>
  <si>
    <t>experience</t>
  </si>
  <si>
    <t>expects</t>
  </si>
  <si>
    <t>expected</t>
  </si>
  <si>
    <t>expansions</t>
  </si>
  <si>
    <t>expansion</t>
  </si>
  <si>
    <t>expanded</t>
  </si>
  <si>
    <t>expand</t>
  </si>
  <si>
    <t>exp</t>
  </si>
  <si>
    <t>exits</t>
  </si>
  <si>
    <t>exiting</t>
  </si>
  <si>
    <t>exit</t>
  </si>
  <si>
    <t>exists</t>
  </si>
  <si>
    <t>existing</t>
  </si>
  <si>
    <t>exige</t>
  </si>
  <si>
    <t>exhibits</t>
  </si>
  <si>
    <t>exhaust</t>
  </si>
  <si>
    <t>excursion</t>
  </si>
  <si>
    <t>exchange</t>
  </si>
  <si>
    <t>excessively</t>
  </si>
  <si>
    <t>excessive</t>
  </si>
  <si>
    <t>excess</t>
  </si>
  <si>
    <t>exceeds</t>
  </si>
  <si>
    <t>exceeding</t>
  </si>
  <si>
    <t>exceed</t>
  </si>
  <si>
    <t>excavation</t>
  </si>
  <si>
    <t>example</t>
  </si>
  <si>
    <t>ewps</t>
  </si>
  <si>
    <t>evora</t>
  </si>
  <si>
    <t>evoque</t>
  </si>
  <si>
    <t>evolution</t>
  </si>
  <si>
    <t>evo</t>
  </si>
  <si>
    <t>evidence</t>
  </si>
  <si>
    <t>evergreen</t>
  </si>
  <si>
    <t>eventually</t>
  </si>
  <si>
    <t>eventual</t>
  </si>
  <si>
    <t>events</t>
  </si>
  <si>
    <t>event</t>
  </si>
  <si>
    <t>evenflo</t>
  </si>
  <si>
    <t>even</t>
  </si>
  <si>
    <t>evaporative</t>
  </si>
  <si>
    <t>etnyre</t>
  </si>
  <si>
    <t>esv</t>
  </si>
  <si>
    <t>essex</t>
  </si>
  <si>
    <t>escort</t>
  </si>
  <si>
    <t>escapes</t>
  </si>
  <si>
    <t>escape</t>
  </si>
  <si>
    <t>escalade</t>
  </si>
  <si>
    <t>esc</t>
  </si>
  <si>
    <t>esa</t>
  </si>
  <si>
    <t>es</t>
  </si>
  <si>
    <t>ert10</t>
  </si>
  <si>
    <t>ert01</t>
  </si>
  <si>
    <t>errors</t>
  </si>
  <si>
    <t>error</t>
  </si>
  <si>
    <t>equus</t>
  </si>
  <si>
    <t>equipped</t>
  </si>
  <si>
    <t>equipment</t>
  </si>
  <si>
    <t>equinox</t>
  </si>
  <si>
    <t>equalizers</t>
  </si>
  <si>
    <t>equalizer</t>
  </si>
  <si>
    <t>eq</t>
  </si>
  <si>
    <t>eps</t>
  </si>
  <si>
    <t>epoxy</t>
  </si>
  <si>
    <t>epic</t>
  </si>
  <si>
    <t>epdm</t>
  </si>
  <si>
    <t>epas</t>
  </si>
  <si>
    <t>envoy</t>
  </si>
  <si>
    <t>environments</t>
  </si>
  <si>
    <t>entry</t>
  </si>
  <si>
    <t>entrance</t>
  </si>
  <si>
    <t>entourage</t>
  </si>
  <si>
    <t>entirely</t>
  </si>
  <si>
    <t>entire</t>
  </si>
  <si>
    <t>enters</t>
  </si>
  <si>
    <t>entering</t>
  </si>
  <si>
    <t>enter</t>
  </si>
  <si>
    <t>entegra</t>
  </si>
  <si>
    <t>ensure</t>
  </si>
  <si>
    <t>enough</t>
  </si>
  <si>
    <t>enhancement</t>
  </si>
  <si>
    <t>enhanced</t>
  </si>
  <si>
    <t>england</t>
  </si>
  <si>
    <t>engines</t>
  </si>
  <si>
    <t>engineering</t>
  </si>
  <si>
    <t>engine</t>
  </si>
  <si>
    <t>engf0216</t>
  </si>
  <si>
    <t>engaging</t>
  </si>
  <si>
    <t>engagement</t>
  </si>
  <si>
    <t>engaged</t>
  </si>
  <si>
    <t>engage</t>
  </si>
  <si>
    <t>enforcer</t>
  </si>
  <si>
    <t>energy</t>
  </si>
  <si>
    <t>energi</t>
  </si>
  <si>
    <t>enduro</t>
  </si>
  <si>
    <t>endurance</t>
  </si>
  <si>
    <t>ends</t>
  </si>
  <si>
    <t>ending</t>
  </si>
  <si>
    <t>end</t>
  </si>
  <si>
    <t>encore</t>
  </si>
  <si>
    <t>encompassing</t>
  </si>
  <si>
    <t>enclosure</t>
  </si>
  <si>
    <t>enclosed</t>
  </si>
  <si>
    <t>enclave</t>
  </si>
  <si>
    <t>enabled</t>
  </si>
  <si>
    <t>enable</t>
  </si>
  <si>
    <t>empty</t>
  </si>
  <si>
    <t>emissions</t>
  </si>
  <si>
    <t>emission</t>
  </si>
  <si>
    <t>emerson</t>
  </si>
  <si>
    <t>emergency</t>
  </si>
  <si>
    <t>embracebuckle</t>
  </si>
  <si>
    <t>embrace</t>
  </si>
  <si>
    <t>ember</t>
  </si>
  <si>
    <t>emanating</t>
  </si>
  <si>
    <t>email</t>
  </si>
  <si>
    <t>elr</t>
  </si>
  <si>
    <t>elkhart</t>
  </si>
  <si>
    <t>elite</t>
  </si>
  <si>
    <t>elise</t>
  </si>
  <si>
    <t>eliminating</t>
  </si>
  <si>
    <t>eliminate</t>
  </si>
  <si>
    <t>eligible</t>
  </si>
  <si>
    <t>elgin</t>
  </si>
  <si>
    <t>elevated</t>
  </si>
  <si>
    <t>elements</t>
  </si>
  <si>
    <t>element</t>
  </si>
  <si>
    <t>electronics</t>
  </si>
  <si>
    <t>electronic</t>
  </si>
  <si>
    <t>electrolyte</t>
  </si>
  <si>
    <t>electrolux</t>
  </si>
  <si>
    <t>electrocution</t>
  </si>
  <si>
    <t>electro</t>
  </si>
  <si>
    <t>electricity</t>
  </si>
  <si>
    <t>electrically</t>
  </si>
  <si>
    <t>electrical</t>
  </si>
  <si>
    <t>electric</t>
  </si>
  <si>
    <t>electra</t>
  </si>
  <si>
    <t>eldorado</t>
  </si>
  <si>
    <t>elantra</t>
  </si>
  <si>
    <t>el00230</t>
  </si>
  <si>
    <t>ejection</t>
  </si>
  <si>
    <t>ejected</t>
  </si>
  <si>
    <t>eightball</t>
  </si>
  <si>
    <t>eight</t>
  </si>
  <si>
    <t>egress</t>
  </si>
  <si>
    <t>egr</t>
  </si>
  <si>
    <t>efx</t>
  </si>
  <si>
    <t>effort</t>
  </si>
  <si>
    <t>effects</t>
  </si>
  <si>
    <t>effectiveness</t>
  </si>
  <si>
    <t>effect</t>
  </si>
  <si>
    <t>ef</t>
  </si>
  <si>
    <t>edition</t>
  </si>
  <si>
    <t>edgewater</t>
  </si>
  <si>
    <t>edges</t>
  </si>
  <si>
    <t>edge</t>
  </si>
  <si>
    <t>eddie</t>
  </si>
  <si>
    <t>ecx</t>
  </si>
  <si>
    <t>ecu</t>
  </si>
  <si>
    <t>ecofit</t>
  </si>
  <si>
    <t>eco</t>
  </si>
  <si>
    <t>ecm</t>
  </si>
  <si>
    <t>ecii</t>
  </si>
  <si>
    <t>eci</t>
  </si>
  <si>
    <t>ebcm</t>
  </si>
  <si>
    <t>eaton</t>
  </si>
  <si>
    <t>easy</t>
  </si>
  <si>
    <t>east</t>
  </si>
  <si>
    <t>easily</t>
  </si>
  <si>
    <t>early</t>
  </si>
  <si>
    <t>earlier</t>
  </si>
  <si>
    <t>eagle</t>
  </si>
  <si>
    <t>e84070</t>
  </si>
  <si>
    <t>e63</t>
  </si>
  <si>
    <t>e550</t>
  </si>
  <si>
    <t>e4500</t>
  </si>
  <si>
    <t>e450</t>
  </si>
  <si>
    <t>e400</t>
  </si>
  <si>
    <t>e350</t>
  </si>
  <si>
    <t>e3</t>
  </si>
  <si>
    <t>e250</t>
  </si>
  <si>
    <t>e150</t>
  </si>
  <si>
    <t>e</t>
  </si>
  <si>
    <t>dynamic</t>
  </si>
  <si>
    <t>dyna</t>
  </si>
  <si>
    <t>duty</t>
  </si>
  <si>
    <t>dutchmen</t>
  </si>
  <si>
    <t>dutch</t>
  </si>
  <si>
    <t>durastar</t>
  </si>
  <si>
    <t>durango</t>
  </si>
  <si>
    <t>duralast</t>
  </si>
  <si>
    <t>durability</t>
  </si>
  <si>
    <t>dura</t>
  </si>
  <si>
    <t>dump</t>
  </si>
  <si>
    <t>dueco</t>
  </si>
  <si>
    <t>due</t>
  </si>
  <si>
    <t>ducati</t>
  </si>
  <si>
    <t>dual</t>
  </si>
  <si>
    <t>dts</t>
  </si>
  <si>
    <t>dtna</t>
  </si>
  <si>
    <t>ds96gm</t>
  </si>
  <si>
    <t>ds96f</t>
  </si>
  <si>
    <t>ds147f</t>
  </si>
  <si>
    <t>ds14</t>
  </si>
  <si>
    <t>ds137f</t>
  </si>
  <si>
    <t>ds120f</t>
  </si>
  <si>
    <t>ds</t>
  </si>
  <si>
    <t>dry</t>
  </si>
  <si>
    <t>drw</t>
  </si>
  <si>
    <t>drums</t>
  </si>
  <si>
    <t>drum</t>
  </si>
  <si>
    <t>drops</t>
  </si>
  <si>
    <t>dropped</t>
  </si>
  <si>
    <t>drop</t>
  </si>
  <si>
    <t>drl</t>
  </si>
  <si>
    <t>driving</t>
  </si>
  <si>
    <t>drivetrain</t>
  </si>
  <si>
    <t>driveshafts</t>
  </si>
  <si>
    <t>driveshaft</t>
  </si>
  <si>
    <t>drivers</t>
  </si>
  <si>
    <t>driver</t>
  </si>
  <si>
    <t>driven</t>
  </si>
  <si>
    <t>drivem</t>
  </si>
  <si>
    <t>drive</t>
  </si>
  <si>
    <t>drivability</t>
  </si>
  <si>
    <t>drip</t>
  </si>
  <si>
    <t>drilling</t>
  </si>
  <si>
    <t>drifts</t>
  </si>
  <si>
    <t>drift</t>
  </si>
  <si>
    <t>draw</t>
  </si>
  <si>
    <t>drain</t>
  </si>
  <si>
    <t>dragster</t>
  </si>
  <si>
    <t>drags</t>
  </si>
  <si>
    <t>dragging</t>
  </si>
  <si>
    <t>drag</t>
  </si>
  <si>
    <t>draft</t>
  </si>
  <si>
    <t>dr</t>
  </si>
  <si>
    <t>dp</t>
  </si>
  <si>
    <t>downward</t>
  </si>
  <si>
    <t>downshifts</t>
  </si>
  <si>
    <t>downshift</t>
  </si>
  <si>
    <t>dovetail</t>
  </si>
  <si>
    <t>doubletree</t>
  </si>
  <si>
    <t>double</t>
  </si>
  <si>
    <t>dot</t>
  </si>
  <si>
    <t>dorman</t>
  </si>
  <si>
    <t>doors</t>
  </si>
  <si>
    <t>door</t>
  </si>
  <si>
    <t>done</t>
  </si>
  <si>
    <t>dolly</t>
  </si>
  <si>
    <t>dollies</t>
  </si>
  <si>
    <t>doesn</t>
  </si>
  <si>
    <t>dodgen</t>
  </si>
  <si>
    <t>dodge</t>
  </si>
  <si>
    <t>documents</t>
  </si>
  <si>
    <t>document</t>
  </si>
  <si>
    <t>doc</t>
  </si>
  <si>
    <t>dlx</t>
  </si>
  <si>
    <t>dlas</t>
  </si>
  <si>
    <t>dla</t>
  </si>
  <si>
    <t>dl650a</t>
  </si>
  <si>
    <t>division</t>
  </si>
  <si>
    <t>diverter</t>
  </si>
  <si>
    <t>district</t>
  </si>
  <si>
    <t>distributors</t>
  </si>
  <si>
    <t>distributor</t>
  </si>
  <si>
    <t>distribution</t>
  </si>
  <si>
    <t>distributed</t>
  </si>
  <si>
    <t>distraction</t>
  </si>
  <si>
    <t>distract</t>
  </si>
  <si>
    <t>distorted</t>
  </si>
  <si>
    <t>distances</t>
  </si>
  <si>
    <t>distance</t>
  </si>
  <si>
    <t>disruption</t>
  </si>
  <si>
    <t>disrupting</t>
  </si>
  <si>
    <t>disrupt</t>
  </si>
  <si>
    <t>displays</t>
  </si>
  <si>
    <t>display</t>
  </si>
  <si>
    <t>displaced</t>
  </si>
  <si>
    <t>dispatch</t>
  </si>
  <si>
    <t>dislodges</t>
  </si>
  <si>
    <t>dislodged</t>
  </si>
  <si>
    <t>dislodge</t>
  </si>
  <si>
    <t>disk</t>
  </si>
  <si>
    <t>disengaging</t>
  </si>
  <si>
    <t>disengages</t>
  </si>
  <si>
    <t>disengagement</t>
  </si>
  <si>
    <t>disengaged</t>
  </si>
  <si>
    <t>disengage</t>
  </si>
  <si>
    <t>discrete</t>
  </si>
  <si>
    <t>discover</t>
  </si>
  <si>
    <t>discount</t>
  </si>
  <si>
    <t>disconnects</t>
  </si>
  <si>
    <t>disconnected</t>
  </si>
  <si>
    <t>disconnect</t>
  </si>
  <si>
    <t>discharges</t>
  </si>
  <si>
    <t>discharge</t>
  </si>
  <si>
    <t>disc</t>
  </si>
  <si>
    <t>disabling</t>
  </si>
  <si>
    <t>disablement</t>
  </si>
  <si>
    <t>disabled</t>
  </si>
  <si>
    <t>disable</t>
  </si>
  <si>
    <t>directly</t>
  </si>
  <si>
    <t>directional</t>
  </si>
  <si>
    <t>direction</t>
  </si>
  <si>
    <t>directed</t>
  </si>
  <si>
    <t>direct</t>
  </si>
  <si>
    <t>dimming</t>
  </si>
  <si>
    <t>diminished</t>
  </si>
  <si>
    <t>diminish</t>
  </si>
  <si>
    <t>digger</t>
  </si>
  <si>
    <t>difficulty</t>
  </si>
  <si>
    <t>difficult</t>
  </si>
  <si>
    <t>differential</t>
  </si>
  <si>
    <t>different</t>
  </si>
  <si>
    <t>diesel</t>
  </si>
  <si>
    <t>dielectric</t>
  </si>
  <si>
    <t>diaphragm</t>
  </si>
  <si>
    <t>diamond</t>
  </si>
  <si>
    <t>diameter</t>
  </si>
  <si>
    <t>diamatrix</t>
  </si>
  <si>
    <t>diagnostics</t>
  </si>
  <si>
    <t>diagnostic</t>
  </si>
  <si>
    <t>di</t>
  </si>
  <si>
    <t>dh516wr</t>
  </si>
  <si>
    <t>dh516</t>
  </si>
  <si>
    <t>dh500</t>
  </si>
  <si>
    <t>dh416wr</t>
  </si>
  <si>
    <t>dh416</t>
  </si>
  <si>
    <t>dh400</t>
  </si>
  <si>
    <t>deville</t>
  </si>
  <si>
    <t>devices</t>
  </si>
  <si>
    <t>device</t>
  </si>
  <si>
    <t>develops</t>
  </si>
  <si>
    <t>development</t>
  </si>
  <si>
    <t>develop</t>
  </si>
  <si>
    <t>determined</t>
  </si>
  <si>
    <t>determine</t>
  </si>
  <si>
    <t>deteriorate</t>
  </si>
  <si>
    <t>detent</t>
  </si>
  <si>
    <t>detection</t>
  </si>
  <si>
    <t>detected</t>
  </si>
  <si>
    <t>detect</t>
  </si>
  <si>
    <t>detachment</t>
  </si>
  <si>
    <t>detaching</t>
  </si>
  <si>
    <t>detaches</t>
  </si>
  <si>
    <t>detached</t>
  </si>
  <si>
    <t>detach</t>
  </si>
  <si>
    <t>destroyed</t>
  </si>
  <si>
    <t>despite</t>
  </si>
  <si>
    <t>desks</t>
  </si>
  <si>
    <t>desired</t>
  </si>
  <si>
    <t>designs</t>
  </si>
  <si>
    <t>designed</t>
  </si>
  <si>
    <t>designation</t>
  </si>
  <si>
    <t>designated</t>
  </si>
  <si>
    <t>design</t>
  </si>
  <si>
    <t>describing</t>
  </si>
  <si>
    <t>derricks</t>
  </si>
  <si>
    <t>derrick</t>
  </si>
  <si>
    <t>depth</t>
  </si>
  <si>
    <t>depressurize</t>
  </si>
  <si>
    <t>depressing</t>
  </si>
  <si>
    <t>depressed</t>
  </si>
  <si>
    <t>depower</t>
  </si>
  <si>
    <t>deposits</t>
  </si>
  <si>
    <t>deposit</t>
  </si>
  <si>
    <t>deploys</t>
  </si>
  <si>
    <t>deployments</t>
  </si>
  <si>
    <t>deployment</t>
  </si>
  <si>
    <t>deploying</t>
  </si>
  <si>
    <t>deploy</t>
  </si>
  <si>
    <t>depending</t>
  </si>
  <si>
    <t>department</t>
  </si>
  <si>
    <t>density</t>
  </si>
  <si>
    <t>denote</t>
  </si>
  <si>
    <t>denali</t>
  </si>
  <si>
    <t>deluxe</t>
  </si>
  <si>
    <t>delphi</t>
  </si>
  <si>
    <t>delivery</t>
  </si>
  <si>
    <t>delivered</t>
  </si>
  <si>
    <t>delete</t>
  </si>
  <si>
    <t>delayed</t>
  </si>
  <si>
    <t>delay</t>
  </si>
  <si>
    <t>delaware</t>
  </si>
  <si>
    <t>delamination</t>
  </si>
  <si>
    <t>delaminate</t>
  </si>
  <si>
    <t>degrees</t>
  </si>
  <si>
    <t>degree</t>
  </si>
  <si>
    <t>deformed</t>
  </si>
  <si>
    <t>deform</t>
  </si>
  <si>
    <t>deficient</t>
  </si>
  <si>
    <t>defender</t>
  </si>
  <si>
    <t>defective</t>
  </si>
  <si>
    <t>defect</t>
  </si>
  <si>
    <t>defeat</t>
  </si>
  <si>
    <t>deep</t>
  </si>
  <si>
    <t>deemed</t>
  </si>
  <si>
    <t>decrease</t>
  </si>
  <si>
    <t>deckover</t>
  </si>
  <si>
    <t>december</t>
  </si>
  <si>
    <t>deceleration</t>
  </si>
  <si>
    <t>debris</t>
  </si>
  <si>
    <t>death</t>
  </si>
  <si>
    <t>dealerships</t>
  </si>
  <si>
    <t>dealership</t>
  </si>
  <si>
    <t>dealers</t>
  </si>
  <si>
    <t>dealer</t>
  </si>
  <si>
    <t>deadbolt</t>
  </si>
  <si>
    <t>dead</t>
  </si>
  <si>
    <t>deactivation</t>
  </si>
  <si>
    <t>deactivated</t>
  </si>
  <si>
    <t>de516wr</t>
  </si>
  <si>
    <t>de500</t>
  </si>
  <si>
    <t>de416wr</t>
  </si>
  <si>
    <t>dc1317</t>
  </si>
  <si>
    <t>dc</t>
  </si>
  <si>
    <t>dbs</t>
  </si>
  <si>
    <t>dbna</t>
  </si>
  <si>
    <t>dba</t>
  </si>
  <si>
    <t>db9</t>
  </si>
  <si>
    <t>daytime</t>
  </si>
  <si>
    <t>davidson</t>
  </si>
  <si>
    <t>dates</t>
  </si>
  <si>
    <t>date</t>
  </si>
  <si>
    <t>dasm</t>
  </si>
  <si>
    <t>dashboard</t>
  </si>
  <si>
    <t>dash</t>
  </si>
  <si>
    <t>dart</t>
  </si>
  <si>
    <t>dark</t>
  </si>
  <si>
    <t>dane</t>
  </si>
  <si>
    <t>dana</t>
  </si>
  <si>
    <t>dan</t>
  </si>
  <si>
    <t>dampers</t>
  </si>
  <si>
    <t>damper</t>
  </si>
  <si>
    <t>damaging</t>
  </si>
  <si>
    <t>damaged</t>
  </si>
  <si>
    <t>damage</t>
  </si>
  <si>
    <t>dakota</t>
  </si>
  <si>
    <t>daimler</t>
  </si>
  <si>
    <t>d4505</t>
  </si>
  <si>
    <t>d4500</t>
  </si>
  <si>
    <t>d4005</t>
  </si>
  <si>
    <t>d4000istv</t>
  </si>
  <si>
    <t>d4000</t>
  </si>
  <si>
    <t>d3000</t>
  </si>
  <si>
    <t>d3</t>
  </si>
  <si>
    <t>d2000</t>
  </si>
  <si>
    <t>d16</t>
  </si>
  <si>
    <t>d1461f</t>
  </si>
  <si>
    <t>d00l</t>
  </si>
  <si>
    <t>d</t>
  </si>
  <si>
    <t>cylinders</t>
  </si>
  <si>
    <t>cylinder</t>
  </si>
  <si>
    <t>cyclone</t>
  </si>
  <si>
    <t>cycle</t>
  </si>
  <si>
    <t>cyber</t>
  </si>
  <si>
    <t>cxu</t>
  </si>
  <si>
    <t>cxb</t>
  </si>
  <si>
    <t>cws8</t>
  </si>
  <si>
    <t>cws10</t>
  </si>
  <si>
    <t>cvt</t>
  </si>
  <si>
    <t>cvo</t>
  </si>
  <si>
    <t>cv</t>
  </si>
  <si>
    <t>cutting</t>
  </si>
  <si>
    <t>cutaway</t>
  </si>
  <si>
    <t>cut</t>
  </si>
  <si>
    <t>customers</t>
  </si>
  <si>
    <t>customerrelations</t>
  </si>
  <si>
    <t>customer</t>
  </si>
  <si>
    <t>custom</t>
  </si>
  <si>
    <t>cushion</t>
  </si>
  <si>
    <t>curtain</t>
  </si>
  <si>
    <t>currently</t>
  </si>
  <si>
    <t>current</t>
  </si>
  <si>
    <t>curing</t>
  </si>
  <si>
    <t>cured</t>
  </si>
  <si>
    <t>cup</t>
  </si>
  <si>
    <t>cummins</t>
  </si>
  <si>
    <t>cummings</t>
  </si>
  <si>
    <t>cumming</t>
  </si>
  <si>
    <t>cube</t>
  </si>
  <si>
    <t>cts</t>
  </si>
  <si>
    <t>cta</t>
  </si>
  <si>
    <t>ct681</t>
  </si>
  <si>
    <t>ct660</t>
  </si>
  <si>
    <t>ct</t>
  </si>
  <si>
    <t>csn</t>
  </si>
  <si>
    <t>csf315rst</t>
  </si>
  <si>
    <t>csa</t>
  </si>
  <si>
    <t>cruze</t>
  </si>
  <si>
    <t>crusader</t>
  </si>
  <si>
    <t>cruiser</t>
  </si>
  <si>
    <t>cruise</t>
  </si>
  <si>
    <t>crown</t>
  </si>
  <si>
    <t>crosstrax</t>
  </si>
  <si>
    <t>crosstour</t>
  </si>
  <si>
    <t>crossroads</t>
  </si>
  <si>
    <t>crossmembers</t>
  </si>
  <si>
    <t>crossmember</t>
  </si>
  <si>
    <t>crossed</t>
  </si>
  <si>
    <t>cross</t>
  </si>
  <si>
    <t>crimped</t>
  </si>
  <si>
    <t>crimp</t>
  </si>
  <si>
    <t>crewmax</t>
  </si>
  <si>
    <t>crew</t>
  </si>
  <si>
    <t>creep</t>
  </si>
  <si>
    <t>creek</t>
  </si>
  <si>
    <t>creating</t>
  </si>
  <si>
    <t>created</t>
  </si>
  <si>
    <t>create</t>
  </si>
  <si>
    <t>crashing</t>
  </si>
  <si>
    <t>crashes</t>
  </si>
  <si>
    <t>crash</t>
  </si>
  <si>
    <t>crankshaft</t>
  </si>
  <si>
    <t>cranked</t>
  </si>
  <si>
    <t>crankcase</t>
  </si>
  <si>
    <t>crank</t>
  </si>
  <si>
    <t>crane</t>
  </si>
  <si>
    <t>cracks</t>
  </si>
  <si>
    <t>cracking</t>
  </si>
  <si>
    <t>cracked</t>
  </si>
  <si>
    <t>crack</t>
  </si>
  <si>
    <t>cr3280</t>
  </si>
  <si>
    <t>cr3201</t>
  </si>
  <si>
    <t>cr3200</t>
  </si>
  <si>
    <t>cr</t>
  </si>
  <si>
    <t>cozy</t>
  </si>
  <si>
    <t>covers</t>
  </si>
  <si>
    <t>covering</t>
  </si>
  <si>
    <t>covered</t>
  </si>
  <si>
    <t>coverage</t>
  </si>
  <si>
    <t>cover</t>
  </si>
  <si>
    <t>course</t>
  </si>
  <si>
    <t>couragia</t>
  </si>
  <si>
    <t>coupling</t>
  </si>
  <si>
    <t>coupler</t>
  </si>
  <si>
    <t>coupes</t>
  </si>
  <si>
    <t>coupe</t>
  </si>
  <si>
    <t>country</t>
  </si>
  <si>
    <t>counties</t>
  </si>
  <si>
    <t>counters</t>
  </si>
  <si>
    <t>counterbalance</t>
  </si>
  <si>
    <t>countdown</t>
  </si>
  <si>
    <t>cougar</t>
  </si>
  <si>
    <t>cottrell</t>
  </si>
  <si>
    <t>cost</t>
  </si>
  <si>
    <t>corvettes</t>
  </si>
  <si>
    <t>corvette</t>
  </si>
  <si>
    <t>corsa</t>
  </si>
  <si>
    <t>corrosive</t>
  </si>
  <si>
    <t>corrosion</t>
  </si>
  <si>
    <t>corrodes</t>
  </si>
  <si>
    <t>corroded</t>
  </si>
  <si>
    <t>corrode</t>
  </si>
  <si>
    <t>correctly</t>
  </si>
  <si>
    <t>correcting</t>
  </si>
  <si>
    <t>corrected</t>
  </si>
  <si>
    <t>correct</t>
  </si>
  <si>
    <t>corporation</t>
  </si>
  <si>
    <t>corporal</t>
  </si>
  <si>
    <t>corp</t>
  </si>
  <si>
    <t>coronado</t>
  </si>
  <si>
    <t>corolla</t>
  </si>
  <si>
    <t>cornhusker</t>
  </si>
  <si>
    <t>cornerstone</t>
  </si>
  <si>
    <t>cornelius</t>
  </si>
  <si>
    <t>cords</t>
  </si>
  <si>
    <t>cord</t>
  </si>
  <si>
    <t>copper</t>
  </si>
  <si>
    <t>coordinate</t>
  </si>
  <si>
    <t>coopers</t>
  </si>
  <si>
    <t>cooperation</t>
  </si>
  <si>
    <t>cooper</t>
  </si>
  <si>
    <t>cooling</t>
  </si>
  <si>
    <t>cooler</t>
  </si>
  <si>
    <t>cooled</t>
  </si>
  <si>
    <t>coolant</t>
  </si>
  <si>
    <t>convertibles</t>
  </si>
  <si>
    <t>convertible</t>
  </si>
  <si>
    <t>converters</t>
  </si>
  <si>
    <t>converter</t>
  </si>
  <si>
    <t>converted</t>
  </si>
  <si>
    <t>conversions</t>
  </si>
  <si>
    <t>conversion</t>
  </si>
  <si>
    <t>conventional</t>
  </si>
  <si>
    <t>convection</t>
  </si>
  <si>
    <t>controls</t>
  </si>
  <si>
    <t>controlling</t>
  </si>
  <si>
    <t>controllers</t>
  </si>
  <si>
    <t>controller</t>
  </si>
  <si>
    <t>control</t>
  </si>
  <si>
    <t>contribute</t>
  </si>
  <si>
    <t>contract</t>
  </si>
  <si>
    <t>contisportattack2</t>
  </si>
  <si>
    <t>contisportattack</t>
  </si>
  <si>
    <t>contiroadattack</t>
  </si>
  <si>
    <t>contiraceattack</t>
  </si>
  <si>
    <t>continuously</t>
  </si>
  <si>
    <t>continuous</t>
  </si>
  <si>
    <t>continuing</t>
  </si>
  <si>
    <t>continues</t>
  </si>
  <si>
    <t>continued</t>
  </si>
  <si>
    <t>continue</t>
  </si>
  <si>
    <t>continuation</t>
  </si>
  <si>
    <t>continental</t>
  </si>
  <si>
    <t>contiattack</t>
  </si>
  <si>
    <t>contents</t>
  </si>
  <si>
    <t>contamination</t>
  </si>
  <si>
    <t>contaminated</t>
  </si>
  <si>
    <t>contaminate</t>
  </si>
  <si>
    <t>contaminants</t>
  </si>
  <si>
    <t>contains</t>
  </si>
  <si>
    <t>containment</t>
  </si>
  <si>
    <t>containing</t>
  </si>
  <si>
    <t>container</t>
  </si>
  <si>
    <t>contain</t>
  </si>
  <si>
    <t>contacts</t>
  </si>
  <si>
    <t>contacting</t>
  </si>
  <si>
    <t>contacted</t>
  </si>
  <si>
    <t>contact</t>
  </si>
  <si>
    <t>consumerservices</t>
  </si>
  <si>
    <t>consumers</t>
  </si>
  <si>
    <t>consumer</t>
  </si>
  <si>
    <t>conspicuity</t>
  </si>
  <si>
    <t>console</t>
  </si>
  <si>
    <t>connects</t>
  </si>
  <si>
    <t>connectors</t>
  </si>
  <si>
    <t>connector</t>
  </si>
  <si>
    <t>connectivity</t>
  </si>
  <si>
    <t>connections</t>
  </si>
  <si>
    <t>connection</t>
  </si>
  <si>
    <t>connecting</t>
  </si>
  <si>
    <t>connecticut</t>
  </si>
  <si>
    <t>connected</t>
  </si>
  <si>
    <t>connect</t>
  </si>
  <si>
    <t>conmet</t>
  </si>
  <si>
    <t>conformal</t>
  </si>
  <si>
    <t>conform</t>
  </si>
  <si>
    <t>confirms</t>
  </si>
  <si>
    <t>confirm</t>
  </si>
  <si>
    <t>configured</t>
  </si>
  <si>
    <t>configuration</t>
  </si>
  <si>
    <t>conduit</t>
  </si>
  <si>
    <t>conducts</t>
  </si>
  <si>
    <t>conductors</t>
  </si>
  <si>
    <t>conductive</t>
  </si>
  <si>
    <t>conducting</t>
  </si>
  <si>
    <t>conducted</t>
  </si>
  <si>
    <t>conduct</t>
  </si>
  <si>
    <t>condor</t>
  </si>
  <si>
    <t>conditions</t>
  </si>
  <si>
    <t>conditioner</t>
  </si>
  <si>
    <t>condition</t>
  </si>
  <si>
    <t>condensation</t>
  </si>
  <si>
    <t>concrete</t>
  </si>
  <si>
    <t>concorde</t>
  </si>
  <si>
    <t>concerns</t>
  </si>
  <si>
    <t>concentrations</t>
  </si>
  <si>
    <t>compressors</t>
  </si>
  <si>
    <t>compressor</t>
  </si>
  <si>
    <t>compression</t>
  </si>
  <si>
    <t>compressed</t>
  </si>
  <si>
    <t>compound</t>
  </si>
  <si>
    <t>composition</t>
  </si>
  <si>
    <t>components</t>
  </si>
  <si>
    <t>component</t>
  </si>
  <si>
    <t>comply</t>
  </si>
  <si>
    <t>compliant</t>
  </si>
  <si>
    <t>compliance</t>
  </si>
  <si>
    <t>completely</t>
  </si>
  <si>
    <t>completed</t>
  </si>
  <si>
    <t>complete</t>
  </si>
  <si>
    <t>compartment</t>
  </si>
  <si>
    <t>comparable</t>
  </si>
  <si>
    <t>company</t>
  </si>
  <si>
    <t>companies</t>
  </si>
  <si>
    <t>comp</t>
  </si>
  <si>
    <t>communications</t>
  </si>
  <si>
    <t>communication</t>
  </si>
  <si>
    <t>commodity</t>
  </si>
  <si>
    <t>commercial</t>
  </si>
  <si>
    <t>commander</t>
  </si>
  <si>
    <t>command</t>
  </si>
  <si>
    <t>coming</t>
  </si>
  <si>
    <t>comfort</t>
  </si>
  <si>
    <t>comes</t>
  </si>
  <si>
    <t>come</t>
  </si>
  <si>
    <t>combustible</t>
  </si>
  <si>
    <t>combined</t>
  </si>
  <si>
    <t>combination</t>
  </si>
  <si>
    <t>com</t>
  </si>
  <si>
    <t>columns</t>
  </si>
  <si>
    <t>column</t>
  </si>
  <si>
    <t>columbia</t>
  </si>
  <si>
    <t>colored</t>
  </si>
  <si>
    <t>colorado</t>
  </si>
  <si>
    <t>color</t>
  </si>
  <si>
    <t>collision</t>
  </si>
  <si>
    <t>collins</t>
  </si>
  <si>
    <t>collars</t>
  </si>
  <si>
    <t>collar</t>
  </si>
  <si>
    <t>collapse</t>
  </si>
  <si>
    <t>collaborative</t>
  </si>
  <si>
    <t>cold</t>
  </si>
  <si>
    <t>coil</t>
  </si>
  <si>
    <t>coe</t>
  </si>
  <si>
    <t>codes</t>
  </si>
  <si>
    <t>code</t>
  </si>
  <si>
    <t>coble</t>
  </si>
  <si>
    <t>cobalts</t>
  </si>
  <si>
    <t>cobalt</t>
  </si>
  <si>
    <t>coating</t>
  </si>
  <si>
    <t>coated</t>
  </si>
  <si>
    <t>coastal</t>
  </si>
  <si>
    <t>coast</t>
  </si>
  <si>
    <t>coachmen</t>
  </si>
  <si>
    <t>coaches</t>
  </si>
  <si>
    <t>coach</t>
  </si>
  <si>
    <t>co</t>
  </si>
  <si>
    <t>cng</t>
  </si>
  <si>
    <t>cma</t>
  </si>
  <si>
    <t>cm</t>
  </si>
  <si>
    <t>clutches</t>
  </si>
  <si>
    <t>clutch</t>
  </si>
  <si>
    <t>cluster</t>
  </si>
  <si>
    <t>cloud</t>
  </si>
  <si>
    <t>closures</t>
  </si>
  <si>
    <t>closing</t>
  </si>
  <si>
    <t>closer</t>
  </si>
  <si>
    <t>closely</t>
  </si>
  <si>
    <t>closed</t>
  </si>
  <si>
    <t>close</t>
  </si>
  <si>
    <t>clock</t>
  </si>
  <si>
    <t>clips</t>
  </si>
  <si>
    <t>clip</t>
  </si>
  <si>
    <t>cline</t>
  </si>
  <si>
    <t>click</t>
  </si>
  <si>
    <t>clevis</t>
  </si>
  <si>
    <t>clearly</t>
  </si>
  <si>
    <t>clearance</t>
  </si>
  <si>
    <t>clear</t>
  </si>
  <si>
    <t>cleantech</t>
  </si>
  <si>
    <t>cleanfuel</t>
  </si>
  <si>
    <t>cleaned</t>
  </si>
  <si>
    <t>clean</t>
  </si>
  <si>
    <t>classify</t>
  </si>
  <si>
    <t>classified</t>
  </si>
  <si>
    <t>classification</t>
  </si>
  <si>
    <t>classic</t>
  </si>
  <si>
    <t>class</t>
  </si>
  <si>
    <t>clamps</t>
  </si>
  <si>
    <t>clamping</t>
  </si>
  <si>
    <t>clamped</t>
  </si>
  <si>
    <t>clamp</t>
  </si>
  <si>
    <t>cl</t>
  </si>
  <si>
    <t>ckts</t>
  </si>
  <si>
    <t>civic</t>
  </si>
  <si>
    <t>city</t>
  </si>
  <si>
    <t>citation</t>
  </si>
  <si>
    <t>circumstances</t>
  </si>
  <si>
    <t>circular</t>
  </si>
  <si>
    <t>circuits</t>
  </si>
  <si>
    <t>circuitry</t>
  </si>
  <si>
    <t>circuit</t>
  </si>
  <si>
    <t>circor</t>
  </si>
  <si>
    <t>circlip</t>
  </si>
  <si>
    <t>circle</t>
  </si>
  <si>
    <t>chutes</t>
  </si>
  <si>
    <t>chute</t>
  </si>
  <si>
    <t>chu</t>
  </si>
  <si>
    <t>chrysler</t>
  </si>
  <si>
    <t>chrome</t>
  </si>
  <si>
    <t>chippers</t>
  </si>
  <si>
    <t>chipper</t>
  </si>
  <si>
    <t>china</t>
  </si>
  <si>
    <t>chime</t>
  </si>
  <si>
    <t>children</t>
  </si>
  <si>
    <t>child</t>
  </si>
  <si>
    <t>chevrolet</t>
  </si>
  <si>
    <t>cherokee</t>
  </si>
  <si>
    <t>chemical</t>
  </si>
  <si>
    <t>check</t>
  </si>
  <si>
    <t>chateau</t>
  </si>
  <si>
    <t>chassis</t>
  </si>
  <si>
    <t>chase</t>
  </si>
  <si>
    <t>charging</t>
  </si>
  <si>
    <t>charger</t>
  </si>
  <si>
    <t>charge</t>
  </si>
  <si>
    <t>charcoal</t>
  </si>
  <si>
    <t>channels</t>
  </si>
  <si>
    <t>changes</t>
  </si>
  <si>
    <t>change</t>
  </si>
  <si>
    <t>chances</t>
  </si>
  <si>
    <t>chance</t>
  </si>
  <si>
    <t>champion</t>
  </si>
  <si>
    <t>champagne</t>
  </si>
  <si>
    <t>chambers</t>
  </si>
  <si>
    <t>chamber</t>
  </si>
  <si>
    <t>challenger</t>
  </si>
  <si>
    <t>chairs</t>
  </si>
  <si>
    <t>chair</t>
  </si>
  <si>
    <t>chains</t>
  </si>
  <si>
    <t>chain</t>
  </si>
  <si>
    <t>chagre</t>
  </si>
  <si>
    <t>chafing</t>
  </si>
  <si>
    <t>chafe</t>
  </si>
  <si>
    <t>ch</t>
  </si>
  <si>
    <t>cg33803</t>
  </si>
  <si>
    <t>cfmv154cls</t>
  </si>
  <si>
    <t>cfmv152clb</t>
  </si>
  <si>
    <t>cf</t>
  </si>
  <si>
    <t>certified</t>
  </si>
  <si>
    <t>certification</t>
  </si>
  <si>
    <t>certain</t>
  </si>
  <si>
    <t>cequent</t>
  </si>
  <si>
    <t>centers</t>
  </si>
  <si>
    <t>center</t>
  </si>
  <si>
    <t>celsius</t>
  </si>
  <si>
    <t>ceiling</t>
  </si>
  <si>
    <t>cedar</t>
  </si>
  <si>
    <t>cecu</t>
  </si>
  <si>
    <t>cease</t>
  </si>
  <si>
    <t>ce</t>
  </si>
  <si>
    <t>ccc</t>
  </si>
  <si>
    <t>cc</t>
  </si>
  <si>
    <t>cbx</t>
  </si>
  <si>
    <t>cbr500</t>
  </si>
  <si>
    <t>cb600rr</t>
  </si>
  <si>
    <t>cb500</t>
  </si>
  <si>
    <t>cb14</t>
  </si>
  <si>
    <t>cayman</t>
  </si>
  <si>
    <t>cayenne</t>
  </si>
  <si>
    <t>cavity</t>
  </si>
  <si>
    <t>causing</t>
  </si>
  <si>
    <t>causes</t>
  </si>
  <si>
    <t>caused</t>
  </si>
  <si>
    <t>cause</t>
  </si>
  <si>
    <t>caterpillar</t>
  </si>
  <si>
    <t>catalyst</t>
  </si>
  <si>
    <t>cat</t>
  </si>
  <si>
    <t>castle</t>
  </si>
  <si>
    <t>casting</t>
  </si>
  <si>
    <t>caster</t>
  </si>
  <si>
    <t>castellated</t>
  </si>
  <si>
    <t>cast</t>
  </si>
  <si>
    <t>casing</t>
  </si>
  <si>
    <t>cases</t>
  </si>
  <si>
    <t>case</t>
  </si>
  <si>
    <t>cascadia</t>
  </si>
  <si>
    <t>cars</t>
  </si>
  <si>
    <t>carrying</t>
  </si>
  <si>
    <t>carry</t>
  </si>
  <si>
    <t>carriers</t>
  </si>
  <si>
    <t>carrier</t>
  </si>
  <si>
    <t>carquest</t>
  </si>
  <si>
    <t>carolina</t>
  </si>
  <si>
    <t>carlo</t>
  </si>
  <si>
    <t>carlisle</t>
  </si>
  <si>
    <t>cargoport</t>
  </si>
  <si>
    <t>cargo</t>
  </si>
  <si>
    <t>carefree</t>
  </si>
  <si>
    <t>cardinal</t>
  </si>
  <si>
    <t>carcass</t>
  </si>
  <si>
    <t>carbon</t>
  </si>
  <si>
    <t>caravan</t>
  </si>
  <si>
    <t>car</t>
  </si>
  <si>
    <t>captured</t>
  </si>
  <si>
    <t>caprice</t>
  </si>
  <si>
    <t>capitol</t>
  </si>
  <si>
    <t>capacity</t>
  </si>
  <si>
    <t>capable</t>
  </si>
  <si>
    <t>capability</t>
  </si>
  <si>
    <t>cap</t>
  </si>
  <si>
    <t>canyon</t>
  </si>
  <si>
    <t>canister</t>
  </si>
  <si>
    <t>candidate</t>
  </si>
  <si>
    <t>canada</t>
  </si>
  <si>
    <t>camshaft</t>
  </si>
  <si>
    <t>camry</t>
  </si>
  <si>
    <t>campers</t>
  </si>
  <si>
    <t>camper</t>
  </si>
  <si>
    <t>campaigns</t>
  </si>
  <si>
    <t>campaign</t>
  </si>
  <si>
    <t>campagna</t>
  </si>
  <si>
    <t>camel</t>
  </si>
  <si>
    <t>camber</t>
  </si>
  <si>
    <t>camaros</t>
  </si>
  <si>
    <t>camaro</t>
  </si>
  <si>
    <t>cam</t>
  </si>
  <si>
    <t>calling</t>
  </si>
  <si>
    <t>call</t>
  </si>
  <si>
    <t>calix</t>
  </si>
  <si>
    <t>calipers</t>
  </si>
  <si>
    <t>caliper</t>
  </si>
  <si>
    <t>california</t>
  </si>
  <si>
    <t>calibrations</t>
  </si>
  <si>
    <t>calibration</t>
  </si>
  <si>
    <t>calendar</t>
  </si>
  <si>
    <t>calculations</t>
  </si>
  <si>
    <t>cadillac</t>
  </si>
  <si>
    <t>cadenza</t>
  </si>
  <si>
    <t>cac</t>
  </si>
  <si>
    <t>cabs</t>
  </si>
  <si>
    <t>cables</t>
  </si>
  <si>
    <t>cable</t>
  </si>
  <si>
    <t>cabinet</t>
  </si>
  <si>
    <t>cabin</t>
  </si>
  <si>
    <t>cabela</t>
  </si>
  <si>
    <t>cab</t>
  </si>
  <si>
    <t>ca</t>
  </si>
  <si>
    <t>c7500</t>
  </si>
  <si>
    <t>c63</t>
  </si>
  <si>
    <t>c5500</t>
  </si>
  <si>
    <t>c550</t>
  </si>
  <si>
    <t>c500</t>
  </si>
  <si>
    <t>c40lfr</t>
  </si>
  <si>
    <t>c40lf</t>
  </si>
  <si>
    <t>c400</t>
  </si>
  <si>
    <t>c35lfr</t>
  </si>
  <si>
    <t>c35lf</t>
  </si>
  <si>
    <t>c350</t>
  </si>
  <si>
    <t>c300</t>
  </si>
  <si>
    <t>c3</t>
  </si>
  <si>
    <t>c2045</t>
  </si>
  <si>
    <t>c2</t>
  </si>
  <si>
    <t>c15aa</t>
  </si>
  <si>
    <t>c1583</t>
  </si>
  <si>
    <t>c1545</t>
  </si>
  <si>
    <t>c14ac</t>
  </si>
  <si>
    <t>c14aa</t>
  </si>
  <si>
    <t>c1462</t>
  </si>
  <si>
    <t>c1461</t>
  </si>
  <si>
    <t>c1007010</t>
  </si>
  <si>
    <t>c</t>
  </si>
  <si>
    <t>bystanders</t>
  </si>
  <si>
    <t>bva</t>
  </si>
  <si>
    <t>buyers</t>
  </si>
  <si>
    <t>button</t>
  </si>
  <si>
    <t>bussed</t>
  </si>
  <si>
    <t>business</t>
  </si>
  <si>
    <t>buses</t>
  </si>
  <si>
    <t>bus</t>
  </si>
  <si>
    <t>bursts</t>
  </si>
  <si>
    <t>burst</t>
  </si>
  <si>
    <t>burning</t>
  </si>
  <si>
    <t>burn</t>
  </si>
  <si>
    <t>bumpers</t>
  </si>
  <si>
    <t>bumper</t>
  </si>
  <si>
    <t>bulletins</t>
  </si>
  <si>
    <t>bulletin</t>
  </si>
  <si>
    <t>bullet</t>
  </si>
  <si>
    <t>bulkhead</t>
  </si>
  <si>
    <t>bulk</t>
  </si>
  <si>
    <t>bulbs</t>
  </si>
  <si>
    <t>bulb</t>
  </si>
  <si>
    <t>built</t>
  </si>
  <si>
    <t>builders</t>
  </si>
  <si>
    <t>build</t>
  </si>
  <si>
    <t>buick</t>
  </si>
  <si>
    <t>buckles</t>
  </si>
  <si>
    <t>buckled</t>
  </si>
  <si>
    <t>buckle</t>
  </si>
  <si>
    <t>bucket</t>
  </si>
  <si>
    <t>buckboard</t>
  </si>
  <si>
    <t>bubbles</t>
  </si>
  <si>
    <t>bs960</t>
  </si>
  <si>
    <t>bs855</t>
  </si>
  <si>
    <t>bs815</t>
  </si>
  <si>
    <t>bs589</t>
  </si>
  <si>
    <t>brutale</t>
  </si>
  <si>
    <t>brushless</t>
  </si>
  <si>
    <t>brt</t>
  </si>
  <si>
    <t>brought</t>
  </si>
  <si>
    <t>brotherhood</t>
  </si>
  <si>
    <t>broom</t>
  </si>
  <si>
    <t>brookstone</t>
  </si>
  <si>
    <t>brookside</t>
  </si>
  <si>
    <t>broken</t>
  </si>
  <si>
    <t>brittle</t>
  </si>
  <si>
    <t>bristol</t>
  </si>
  <si>
    <t>briefly</t>
  </si>
  <si>
    <t>bridgemaster</t>
  </si>
  <si>
    <t>bridged</t>
  </si>
  <si>
    <t>breeze</t>
  </si>
  <si>
    <t>breaks</t>
  </si>
  <si>
    <t>breakout</t>
  </si>
  <si>
    <t>breaking</t>
  </si>
  <si>
    <t>breakers</t>
  </si>
  <si>
    <t>breaker</t>
  </si>
  <si>
    <t>break</t>
  </si>
  <si>
    <t>braun</t>
  </si>
  <si>
    <t>brass</t>
  </si>
  <si>
    <t>branded</t>
  </si>
  <si>
    <t>brand</t>
  </si>
  <si>
    <t>braking</t>
  </si>
  <si>
    <t>brakes</t>
  </si>
  <si>
    <t>brake</t>
  </si>
  <si>
    <t>braid</t>
  </si>
  <si>
    <t>brackets</t>
  </si>
  <si>
    <t>bracket</t>
  </si>
  <si>
    <t>braces</t>
  </si>
  <si>
    <t>brace</t>
  </si>
  <si>
    <t>bpi</t>
  </si>
  <si>
    <t>boxster</t>
  </si>
  <si>
    <t>boxes</t>
  </si>
  <si>
    <t>bounder</t>
  </si>
  <si>
    <t>bounce</t>
  </si>
  <si>
    <t>bottom</t>
  </si>
  <si>
    <t>bosch</t>
  </si>
  <si>
    <t>born</t>
  </si>
  <si>
    <t>border</t>
  </si>
  <si>
    <t>boot</t>
  </si>
  <si>
    <t>booster</t>
  </si>
  <si>
    <t>boost</t>
  </si>
  <si>
    <t>boom</t>
  </si>
  <si>
    <t>bonneville</t>
  </si>
  <si>
    <t>bonded</t>
  </si>
  <si>
    <t>bond</t>
  </si>
  <si>
    <t>bolts</t>
  </si>
  <si>
    <t>bolt</t>
  </si>
  <si>
    <t>bogie</t>
  </si>
  <si>
    <t>body</t>
  </si>
  <si>
    <t>bodies</t>
  </si>
  <si>
    <t>boat</t>
  </si>
  <si>
    <t>boardwalk</t>
  </si>
  <si>
    <t>boards</t>
  </si>
  <si>
    <t>board</t>
  </si>
  <si>
    <t>boa</t>
  </si>
  <si>
    <t>bmwusa</t>
  </si>
  <si>
    <t>bmw</t>
  </si>
  <si>
    <t>bluetec</t>
  </si>
  <si>
    <t>bluestar</t>
  </si>
  <si>
    <t>blue</t>
  </si>
  <si>
    <t>blows</t>
  </si>
  <si>
    <t>blowouts</t>
  </si>
  <si>
    <t>blowout</t>
  </si>
  <si>
    <t>blow</t>
  </si>
  <si>
    <t>blocking</t>
  </si>
  <si>
    <t>blocked</t>
  </si>
  <si>
    <t>block</t>
  </si>
  <si>
    <t>blk</t>
  </si>
  <si>
    <t>blister</t>
  </si>
  <si>
    <t>blinded</t>
  </si>
  <si>
    <t>blanket</t>
  </si>
  <si>
    <t>blade</t>
  </si>
  <si>
    <t>black</t>
  </si>
  <si>
    <t>bird</t>
  </si>
  <si>
    <t>binding</t>
  </si>
  <si>
    <t>bind</t>
  </si>
  <si>
    <t>bighorn</t>
  </si>
  <si>
    <t>big</t>
  </si>
  <si>
    <t>bg9</t>
  </si>
  <si>
    <t>bf1</t>
  </si>
  <si>
    <t>beyond</t>
  </si>
  <si>
    <t>beverage</t>
  </si>
  <si>
    <t>bev</t>
  </si>
  <si>
    <t>beryllium</t>
  </si>
  <si>
    <t>benz</t>
  </si>
  <si>
    <t>bent</t>
  </si>
  <si>
    <t>beneath</t>
  </si>
  <si>
    <t>bends</t>
  </si>
  <si>
    <t>bendix</t>
  </si>
  <si>
    <t>bend</t>
  </si>
  <si>
    <t>belts</t>
  </si>
  <si>
    <t>belt</t>
  </si>
  <si>
    <t>bell</t>
  </si>
  <si>
    <t>behind</t>
  </si>
  <si>
    <t>behalf</t>
  </si>
  <si>
    <t>begun</t>
  </si>
  <si>
    <t>begn</t>
  </si>
  <si>
    <t>beginning</t>
  </si>
  <si>
    <t>begin</t>
  </si>
  <si>
    <t>began</t>
  </si>
  <si>
    <t>beetle</t>
  </si>
  <si>
    <t>beds</t>
  </si>
  <si>
    <t>becomes</t>
  </si>
  <si>
    <t>become</t>
  </si>
  <si>
    <t>became</t>
  </si>
  <si>
    <t>bearings</t>
  </si>
  <si>
    <t>bearing</t>
  </si>
  <si>
    <t>beams</t>
  </si>
  <si>
    <t>beam</t>
  </si>
  <si>
    <t>bead</t>
  </si>
  <si>
    <t>bcm</t>
  </si>
  <si>
    <t>bb</t>
  </si>
  <si>
    <t>bay</t>
  </si>
  <si>
    <t>bauer</t>
  </si>
  <si>
    <t>battery</t>
  </si>
  <si>
    <t>baskets</t>
  </si>
  <si>
    <t>basket</t>
  </si>
  <si>
    <t>bases</t>
  </si>
  <si>
    <t>based</t>
  </si>
  <si>
    <t>base</t>
  </si>
  <si>
    <t>bas</t>
  </si>
  <si>
    <t>bars</t>
  </si>
  <si>
    <t>barrier</t>
  </si>
  <si>
    <t>bar</t>
  </si>
  <si>
    <t>bantam</t>
  </si>
  <si>
    <t>bank</t>
  </si>
  <si>
    <t>banjo</t>
  </si>
  <si>
    <t>ballast</t>
  </si>
  <si>
    <t>ball</t>
  </si>
  <si>
    <t>baja</t>
  </si>
  <si>
    <t>bags</t>
  </si>
  <si>
    <t>bag</t>
  </si>
  <si>
    <t>baffle</t>
  </si>
  <si>
    <t>badger</t>
  </si>
  <si>
    <t>backwards</t>
  </si>
  <si>
    <t>backup</t>
  </si>
  <si>
    <t>backside</t>
  </si>
  <si>
    <t>backset</t>
  </si>
  <si>
    <t>backs</t>
  </si>
  <si>
    <t>backpressure</t>
  </si>
  <si>
    <t>backpacker</t>
  </si>
  <si>
    <t>backlighting</t>
  </si>
  <si>
    <t>backlash</t>
  </si>
  <si>
    <t>backing</t>
  </si>
  <si>
    <t>backer</t>
  </si>
  <si>
    <t>back</t>
  </si>
  <si>
    <t>babytrend</t>
  </si>
  <si>
    <t>baby</t>
  </si>
  <si>
    <t>b855l</t>
  </si>
  <si>
    <t>b815l</t>
  </si>
  <si>
    <t>b2</t>
  </si>
  <si>
    <t>b</t>
  </si>
  <si>
    <t>axles</t>
  </si>
  <si>
    <t>axle</t>
  </si>
  <si>
    <t>axis</t>
  </si>
  <si>
    <t>axess</t>
  </si>
  <si>
    <t>awnings</t>
  </si>
  <si>
    <t>awning</t>
  </si>
  <si>
    <t>awd</t>
  </si>
  <si>
    <t>away</t>
  </si>
  <si>
    <t>aware</t>
  </si>
  <si>
    <t>avxw</t>
  </si>
  <si>
    <t>avw</t>
  </si>
  <si>
    <t>avoidance</t>
  </si>
  <si>
    <t>avid</t>
  </si>
  <si>
    <t>aveo</t>
  </si>
  <si>
    <t>avalon</t>
  </si>
  <si>
    <t>avalanche</t>
  </si>
  <si>
    <t>available</t>
  </si>
  <si>
    <t>av0315804h25wh</t>
  </si>
  <si>
    <t>av0315804h25sl</t>
  </si>
  <si>
    <t>av0315804h25mf</t>
  </si>
  <si>
    <t>av0315804h25gl</t>
  </si>
  <si>
    <t>auxilliary</t>
  </si>
  <si>
    <t>auxillary</t>
  </si>
  <si>
    <t>auxiliary</t>
  </si>
  <si>
    <t>autumn</t>
  </si>
  <si>
    <t>autotech</t>
  </si>
  <si>
    <t>automotive</t>
  </si>
  <si>
    <t>automatically</t>
  </si>
  <si>
    <t>automatic</t>
  </si>
  <si>
    <t>automated</t>
  </si>
  <si>
    <t>autocar</t>
  </si>
  <si>
    <t>auto</t>
  </si>
  <si>
    <t>authorized</t>
  </si>
  <si>
    <t>aura</t>
  </si>
  <si>
    <t>august</t>
  </si>
  <si>
    <t>audible</t>
  </si>
  <si>
    <t>audi</t>
  </si>
  <si>
    <t>attenuation</t>
  </si>
  <si>
    <t>attempting</t>
  </si>
  <si>
    <t>attempt</t>
  </si>
  <si>
    <t>attachment</t>
  </si>
  <si>
    <t>attaching</t>
  </si>
  <si>
    <t>attaches</t>
  </si>
  <si>
    <t>attached</t>
  </si>
  <si>
    <t>attach</t>
  </si>
  <si>
    <t>ats</t>
  </si>
  <si>
    <t>atmosphere</t>
  </si>
  <si>
    <t>atf</t>
  </si>
  <si>
    <t>at40</t>
  </si>
  <si>
    <t>at3x</t>
  </si>
  <si>
    <t>at248f</t>
  </si>
  <si>
    <t>at237</t>
  </si>
  <si>
    <t>aston</t>
  </si>
  <si>
    <t>assumes</t>
  </si>
  <si>
    <t>assume</t>
  </si>
  <si>
    <t>associated</t>
  </si>
  <si>
    <t>assisted</t>
  </si>
  <si>
    <t>assistance</t>
  </si>
  <si>
    <t>assist</t>
  </si>
  <si>
    <t>assembly</t>
  </si>
  <si>
    <t>assemblies</t>
  </si>
  <si>
    <t>assembled</t>
  </si>
  <si>
    <t>assemble</t>
  </si>
  <si>
    <t>aspire</t>
  </si>
  <si>
    <t>asphyxiation</t>
  </si>
  <si>
    <t>asphalt</t>
  </si>
  <si>
    <t>aspen</t>
  </si>
  <si>
    <t>aspect</t>
  </si>
  <si>
    <t>ascender</t>
  </si>
  <si>
    <t>ascend</t>
  </si>
  <si>
    <t>arrow</t>
  </si>
  <si>
    <t>arrangement</t>
  </si>
  <si>
    <t>arrange</t>
  </si>
  <si>
    <t>around</t>
  </si>
  <si>
    <t>arms</t>
  </si>
  <si>
    <t>armrest</t>
  </si>
  <si>
    <t>armored</t>
  </si>
  <si>
    <t>armada</t>
  </si>
  <si>
    <t>arm</t>
  </si>
  <si>
    <t>argosy</t>
  </si>
  <si>
    <t>argos</t>
  </si>
  <si>
    <t>arg</t>
  </si>
  <si>
    <t>areas</t>
  </si>
  <si>
    <t>area</t>
  </si>
  <si>
    <t>arcing</t>
  </si>
  <si>
    <t>arc</t>
  </si>
  <si>
    <t>arboc</t>
  </si>
  <si>
    <t>ar12</t>
  </si>
  <si>
    <t>ar</t>
  </si>
  <si>
    <t>apu</t>
  </si>
  <si>
    <t>april</t>
  </si>
  <si>
    <t>aprica</t>
  </si>
  <si>
    <t>approximately</t>
  </si>
  <si>
    <t>approved</t>
  </si>
  <si>
    <t>appropriate</t>
  </si>
  <si>
    <t>approching</t>
  </si>
  <si>
    <t>appointments</t>
  </si>
  <si>
    <t>applying</t>
  </si>
  <si>
    <t>apply</t>
  </si>
  <si>
    <t>applies</t>
  </si>
  <si>
    <t>applied</t>
  </si>
  <si>
    <t>applications</t>
  </si>
  <si>
    <t>application</t>
  </si>
  <si>
    <t>applicable</t>
  </si>
  <si>
    <t>appliance</t>
  </si>
  <si>
    <t>appear</t>
  </si>
  <si>
    <t>apparatus</t>
  </si>
  <si>
    <t>apollo</t>
  </si>
  <si>
    <t>api</t>
  </si>
  <si>
    <t>apart</t>
  </si>
  <si>
    <t>anytime</t>
  </si>
  <si>
    <t>anything</t>
  </si>
  <si>
    <t>anyone</t>
  </si>
  <si>
    <t>antonio</t>
  </si>
  <si>
    <t>antilock</t>
  </si>
  <si>
    <t>anti</t>
  </si>
  <si>
    <t>anthem</t>
  </si>
  <si>
    <t>another</t>
  </si>
  <si>
    <t>announced</t>
  </si>
  <si>
    <t>angle</t>
  </si>
  <si>
    <t>anchored</t>
  </si>
  <si>
    <t>anchorages</t>
  </si>
  <si>
    <t>anchorage</t>
  </si>
  <si>
    <t>anchor</t>
  </si>
  <si>
    <t>anarchy</t>
  </si>
  <si>
    <t>amsafe</t>
  </si>
  <si>
    <t>amplifier</t>
  </si>
  <si>
    <t>amperage</t>
  </si>
  <si>
    <t>amp</t>
  </si>
  <si>
    <t>amounts</t>
  </si>
  <si>
    <t>amount</t>
  </si>
  <si>
    <t>amg</t>
  </si>
  <si>
    <t>ameritrans</t>
  </si>
  <si>
    <t>ameritrail</t>
  </si>
  <si>
    <t>americas</t>
  </si>
  <si>
    <t>american</t>
  </si>
  <si>
    <t>america</t>
  </si>
  <si>
    <t>ame</t>
  </si>
  <si>
    <t>ambulances</t>
  </si>
  <si>
    <t>ambulance</t>
  </si>
  <si>
    <t>ambient</t>
  </si>
  <si>
    <t>ambassador</t>
  </si>
  <si>
    <t>amaya</t>
  </si>
  <si>
    <t>always</t>
  </si>
  <si>
    <t>aluminum</t>
  </si>
  <si>
    <t>alumascape</t>
  </si>
  <si>
    <t>altima</t>
  </si>
  <si>
    <t>although</t>
  </si>
  <si>
    <t>alternator</t>
  </si>
  <si>
    <t>alternative</t>
  </si>
  <si>
    <t>altered</t>
  </si>
  <si>
    <t>altec</t>
  </si>
  <si>
    <t>already</t>
  </si>
  <si>
    <t>alpine</t>
  </si>
  <si>
    <t>along</t>
  </si>
  <si>
    <t>almared</t>
  </si>
  <si>
    <t>allwin</t>
  </si>
  <si>
    <t>allstar</t>
  </si>
  <si>
    <t>allroad</t>
  </si>
  <si>
    <t>alloy</t>
  </si>
  <si>
    <t>allows</t>
  </si>
  <si>
    <t>allowing</t>
  </si>
  <si>
    <t>allow</t>
  </si>
  <si>
    <t>allison</t>
  </si>
  <si>
    <t>allied</t>
  </si>
  <si>
    <t>alliance</t>
  </si>
  <si>
    <t>alley</t>
  </si>
  <si>
    <t>allegro</t>
  </si>
  <si>
    <t>alignment</t>
  </si>
  <si>
    <t>align</t>
  </si>
  <si>
    <t>algorithm</t>
  </si>
  <si>
    <t>alerts</t>
  </si>
  <si>
    <t>alerting</t>
  </si>
  <si>
    <t>alerted</t>
  </si>
  <si>
    <t>alert</t>
  </si>
  <si>
    <t>alero</t>
  </si>
  <si>
    <t>alaska</t>
  </si>
  <si>
    <t>alarm</t>
  </si>
  <si>
    <t>alabama</t>
  </si>
  <si>
    <t>al5</t>
  </si>
  <si>
    <t>al4</t>
  </si>
  <si>
    <t>aka</t>
  </si>
  <si>
    <t>aisin</t>
  </si>
  <si>
    <t>airtex</t>
  </si>
  <si>
    <t>airstream</t>
  </si>
  <si>
    <t>airlines</t>
  </si>
  <si>
    <t>aire</t>
  </si>
  <si>
    <t>airbag</t>
  </si>
  <si>
    <t>air</t>
  </si>
  <si>
    <t>ahv</t>
  </si>
  <si>
    <t>ah85</t>
  </si>
  <si>
    <t>ah75</t>
  </si>
  <si>
    <t>ah100</t>
  </si>
  <si>
    <t>agusta</t>
  </si>
  <si>
    <t>agility</t>
  </si>
  <si>
    <t>aggregate</t>
  </si>
  <si>
    <t>agera</t>
  </si>
  <si>
    <t>agent</t>
  </si>
  <si>
    <t>agency</t>
  </si>
  <si>
    <t>afx</t>
  </si>
  <si>
    <t>aftertreatment</t>
  </si>
  <si>
    <t>aftermarket</t>
  </si>
  <si>
    <t>afss</t>
  </si>
  <si>
    <t>affects</t>
  </si>
  <si>
    <t>affecting</t>
  </si>
  <si>
    <t>affected</t>
  </si>
  <si>
    <t>affect</t>
  </si>
  <si>
    <t>af04</t>
  </si>
  <si>
    <t>af01</t>
  </si>
  <si>
    <t>aev</t>
  </si>
  <si>
    <t>aerotech</t>
  </si>
  <si>
    <t>aerospace</t>
  </si>
  <si>
    <t>aeromaster</t>
  </si>
  <si>
    <t>aerolite</t>
  </si>
  <si>
    <t>aero</t>
  </si>
  <si>
    <t>aerial</t>
  </si>
  <si>
    <t>ae04</t>
  </si>
  <si>
    <t>ae03</t>
  </si>
  <si>
    <t>ae02</t>
  </si>
  <si>
    <t>ae01</t>
  </si>
  <si>
    <t>ae</t>
  </si>
  <si>
    <t>advising</t>
  </si>
  <si>
    <t>advised</t>
  </si>
  <si>
    <t>advise</t>
  </si>
  <si>
    <t>adversely</t>
  </si>
  <si>
    <t>adventure</t>
  </si>
  <si>
    <t>advantage</t>
  </si>
  <si>
    <t>advanced</t>
  </si>
  <si>
    <t>advance</t>
  </si>
  <si>
    <t>adult</t>
  </si>
  <si>
    <t>adrian</t>
  </si>
  <si>
    <t>admin</t>
  </si>
  <si>
    <t>adjusts</t>
  </si>
  <si>
    <t>adjustment</t>
  </si>
  <si>
    <t>adjusting</t>
  </si>
  <si>
    <t>adjusters</t>
  </si>
  <si>
    <t>adjuster</t>
  </si>
  <si>
    <t>adjusted</t>
  </si>
  <si>
    <t>adjustable</t>
  </si>
  <si>
    <t>adjust</t>
  </si>
  <si>
    <t>adjacent</t>
  </si>
  <si>
    <t>adhesive</t>
  </si>
  <si>
    <t>adhesion</t>
  </si>
  <si>
    <t>adhered</t>
  </si>
  <si>
    <t>adequately</t>
  </si>
  <si>
    <t>adequate</t>
  </si>
  <si>
    <t>addresses</t>
  </si>
  <si>
    <t>addressed</t>
  </si>
  <si>
    <t>address</t>
  </si>
  <si>
    <t>additonally</t>
  </si>
  <si>
    <t>additionally</t>
  </si>
  <si>
    <t>additional</t>
  </si>
  <si>
    <t>addition</t>
  </si>
  <si>
    <t>addendum</t>
  </si>
  <si>
    <t>added</t>
  </si>
  <si>
    <t>add</t>
  </si>
  <si>
    <t>adaptive</t>
  </si>
  <si>
    <t>adapters</t>
  </si>
  <si>
    <t>adapter</t>
  </si>
  <si>
    <t>ada</t>
  </si>
  <si>
    <t>acx</t>
  </si>
  <si>
    <t>acura</t>
  </si>
  <si>
    <t>actuators</t>
  </si>
  <si>
    <t>actuator</t>
  </si>
  <si>
    <t>actuation</t>
  </si>
  <si>
    <t>actuated</t>
  </si>
  <si>
    <t>actually</t>
  </si>
  <si>
    <t>actual</t>
  </si>
  <si>
    <t>acts</t>
  </si>
  <si>
    <t>activity</t>
  </si>
  <si>
    <t>active</t>
  </si>
  <si>
    <t>activation</t>
  </si>
  <si>
    <t>activating</t>
  </si>
  <si>
    <t>activated</t>
  </si>
  <si>
    <t>activate</t>
  </si>
  <si>
    <t>action</t>
  </si>
  <si>
    <t>acquisition</t>
  </si>
  <si>
    <t>acquire</t>
  </si>
  <si>
    <t>achors</t>
  </si>
  <si>
    <t>acdelco</t>
  </si>
  <si>
    <t>accurate</t>
  </si>
  <si>
    <t>accuracy</t>
  </si>
  <si>
    <t>accordingly</t>
  </si>
  <si>
    <t>according</t>
  </si>
  <si>
    <t>accord</t>
  </si>
  <si>
    <t>accomodate</t>
  </si>
  <si>
    <t>accommodate</t>
  </si>
  <si>
    <t>accidentally</t>
  </si>
  <si>
    <t>accident</t>
  </si>
  <si>
    <t>accessory</t>
  </si>
  <si>
    <t>accessories</t>
  </si>
  <si>
    <t>accessible</t>
  </si>
  <si>
    <t>access</t>
  </si>
  <si>
    <t>acceptable</t>
  </si>
  <si>
    <t>accelerator</t>
  </si>
  <si>
    <t>acceleration</t>
  </si>
  <si>
    <t>accelerating</t>
  </si>
  <si>
    <t>accelerate</t>
  </si>
  <si>
    <t>acc</t>
  </si>
  <si>
    <t>acadia</t>
  </si>
  <si>
    <t>ac</t>
  </si>
  <si>
    <t>abts</t>
  </si>
  <si>
    <t>absorption</t>
  </si>
  <si>
    <t>absorbers</t>
  </si>
  <si>
    <t>absorber</t>
  </si>
  <si>
    <t>absorb</t>
  </si>
  <si>
    <t>absolute</t>
  </si>
  <si>
    <t>absent</t>
  </si>
  <si>
    <t>absence</t>
  </si>
  <si>
    <t>abs</t>
  </si>
  <si>
    <t>abrupt</t>
  </si>
  <si>
    <t>abrasion</t>
  </si>
  <si>
    <t>abrades</t>
  </si>
  <si>
    <t>abraded</t>
  </si>
  <si>
    <t>abrade</t>
  </si>
  <si>
    <t>abnormal</t>
  </si>
  <si>
    <t>ability</t>
  </si>
  <si>
    <t>abc</t>
  </si>
  <si>
    <t>ab10</t>
  </si>
  <si>
    <t>ab</t>
  </si>
  <si>
    <t>a9970</t>
  </si>
  <si>
    <t>a9930</t>
  </si>
  <si>
    <t>a82</t>
  </si>
  <si>
    <t>a77</t>
  </si>
  <si>
    <t>a75</t>
  </si>
  <si>
    <t>a72</t>
  </si>
  <si>
    <t>a70</t>
  </si>
  <si>
    <t>a65</t>
  </si>
  <si>
    <t>a466</t>
  </si>
  <si>
    <t>a465</t>
  </si>
  <si>
    <t>a4</t>
  </si>
  <si>
    <t>a30</t>
  </si>
  <si>
    <t>a10</t>
  </si>
  <si>
    <t>a1</t>
  </si>
  <si>
    <t>a048l539</t>
  </si>
  <si>
    <t>a047a112</t>
  </si>
  <si>
    <t>9v</t>
  </si>
  <si>
    <t>960pg</t>
  </si>
  <si>
    <t>95h</t>
  </si>
  <si>
    <t>94g8</t>
  </si>
  <si>
    <t>926p</t>
  </si>
  <si>
    <t>90psi</t>
  </si>
  <si>
    <t>8x22rhv</t>
  </si>
  <si>
    <t>8x22rdv</t>
  </si>
  <si>
    <t>8x21rv</t>
  </si>
  <si>
    <t>8x20sv</t>
  </si>
  <si>
    <t>8x20rd</t>
  </si>
  <si>
    <t>8x20rc</t>
  </si>
  <si>
    <t>8x18rb</t>
  </si>
  <si>
    <t>8x16fk</t>
  </si>
  <si>
    <t>8t</t>
  </si>
  <si>
    <t>8l</t>
  </si>
  <si>
    <t>89486a</t>
  </si>
  <si>
    <t>888cf</t>
  </si>
  <si>
    <t>855sg</t>
  </si>
  <si>
    <t>855pg</t>
  </si>
  <si>
    <t>815sg</t>
  </si>
  <si>
    <t>815pg</t>
  </si>
  <si>
    <t>8114l</t>
  </si>
  <si>
    <t>80psi</t>
  </si>
  <si>
    <t>806ls</t>
  </si>
  <si>
    <t>800sr</t>
  </si>
  <si>
    <t>800esr</t>
  </si>
  <si>
    <t>7x</t>
  </si>
  <si>
    <t>7w</t>
  </si>
  <si>
    <t>7v</t>
  </si>
  <si>
    <t>7l</t>
  </si>
  <si>
    <t>7914j</t>
  </si>
  <si>
    <t>7814i</t>
  </si>
  <si>
    <t>7714f</t>
  </si>
  <si>
    <t>7614e</t>
  </si>
  <si>
    <t>75r16</t>
  </si>
  <si>
    <t>75r15d</t>
  </si>
  <si>
    <t>75r15c</t>
  </si>
  <si>
    <t>75r15</t>
  </si>
  <si>
    <t>75r14c</t>
  </si>
  <si>
    <t>75d15</t>
  </si>
  <si>
    <t>7514d</t>
  </si>
  <si>
    <t>74b258</t>
  </si>
  <si>
    <t>74b257</t>
  </si>
  <si>
    <t>74b246</t>
  </si>
  <si>
    <t>7414d</t>
  </si>
  <si>
    <t>7314d</t>
  </si>
  <si>
    <t>72f1</t>
  </si>
  <si>
    <t>7214c</t>
  </si>
  <si>
    <t>70zr17</t>
  </si>
  <si>
    <t>70r17</t>
  </si>
  <si>
    <t>70r16</t>
  </si>
  <si>
    <t>6x2</t>
  </si>
  <si>
    <t>6r140</t>
  </si>
  <si>
    <t>6l</t>
  </si>
  <si>
    <t>69k5</t>
  </si>
  <si>
    <t>65r18</t>
  </si>
  <si>
    <t>65psi</t>
  </si>
  <si>
    <t>640i</t>
  </si>
  <si>
    <t>60psi</t>
  </si>
  <si>
    <t>60b9</t>
  </si>
  <si>
    <t>60a</t>
  </si>
  <si>
    <t>600m</t>
  </si>
  <si>
    <t>5th</t>
  </si>
  <si>
    <t>5rsts</t>
  </si>
  <si>
    <t>5l</t>
  </si>
  <si>
    <t>5amp</t>
  </si>
  <si>
    <t>589sg</t>
  </si>
  <si>
    <t>589pg</t>
  </si>
  <si>
    <t>57f6</t>
  </si>
  <si>
    <t>55mph</t>
  </si>
  <si>
    <t>55mm</t>
  </si>
  <si>
    <t>535i</t>
  </si>
  <si>
    <t>52911307a</t>
  </si>
  <si>
    <t>528i</t>
  </si>
  <si>
    <t>50psi</t>
  </si>
  <si>
    <t>500lb</t>
  </si>
  <si>
    <t>500l</t>
  </si>
  <si>
    <t>500e</t>
  </si>
  <si>
    <t>4x4</t>
  </si>
  <si>
    <t>4x2</t>
  </si>
  <si>
    <t>4x</t>
  </si>
  <si>
    <t>4wd</t>
  </si>
  <si>
    <t>4th</t>
  </si>
  <si>
    <t>4runner</t>
  </si>
  <si>
    <t>4mw</t>
  </si>
  <si>
    <t>4mf</t>
  </si>
  <si>
    <t>4matic</t>
  </si>
  <si>
    <t>4l</t>
  </si>
  <si>
    <t>4b1</t>
  </si>
  <si>
    <t>48411504d</t>
  </si>
  <si>
    <t>48411391d</t>
  </si>
  <si>
    <t>48111235a</t>
  </si>
  <si>
    <t>48111215a</t>
  </si>
  <si>
    <t>47l8</t>
  </si>
  <si>
    <t>45r18</t>
  </si>
  <si>
    <t>428i</t>
  </si>
  <si>
    <t>40lfw</t>
  </si>
  <si>
    <t>40k9</t>
  </si>
  <si>
    <t>3w</t>
  </si>
  <si>
    <t>3rd</t>
  </si>
  <si>
    <t>3l</t>
  </si>
  <si>
    <t>38b9</t>
  </si>
  <si>
    <t>388b</t>
  </si>
  <si>
    <t>385th</t>
  </si>
  <si>
    <t>380th</t>
  </si>
  <si>
    <t>3710bh</t>
  </si>
  <si>
    <t>369rl</t>
  </si>
  <si>
    <t>365mm</t>
  </si>
  <si>
    <t>3610rl</t>
  </si>
  <si>
    <t>35lfw</t>
  </si>
  <si>
    <t>35i</t>
  </si>
  <si>
    <t>355th</t>
  </si>
  <si>
    <t>343re</t>
  </si>
  <si>
    <t>335i</t>
  </si>
  <si>
    <t>330xi</t>
  </si>
  <si>
    <t>330i</t>
  </si>
  <si>
    <t>330ci</t>
  </si>
  <si>
    <t>328i</t>
  </si>
  <si>
    <t>325xi</t>
  </si>
  <si>
    <t>325i</t>
  </si>
  <si>
    <t>325ci</t>
  </si>
  <si>
    <t>323rl</t>
  </si>
  <si>
    <t>323i</t>
  </si>
  <si>
    <t>3210re</t>
  </si>
  <si>
    <t>320i</t>
  </si>
  <si>
    <t>31lfw</t>
  </si>
  <si>
    <t>30t37594</t>
  </si>
  <si>
    <t>30i</t>
  </si>
  <si>
    <t>308bhds</t>
  </si>
  <si>
    <t>305re</t>
  </si>
  <si>
    <t>300c</t>
  </si>
  <si>
    <t>2x</t>
  </si>
  <si>
    <t>2wil2a530sar114</t>
  </si>
  <si>
    <t>2wd</t>
  </si>
  <si>
    <t>2w</t>
  </si>
  <si>
    <t>2nd</t>
  </si>
  <si>
    <t>2l</t>
  </si>
  <si>
    <t>2jy</t>
  </si>
  <si>
    <t>2c0l</t>
  </si>
  <si>
    <t>2a43</t>
  </si>
  <si>
    <t>2a42</t>
  </si>
  <si>
    <t>2a41</t>
  </si>
  <si>
    <t>2a40</t>
  </si>
  <si>
    <t>2a39</t>
  </si>
  <si>
    <t>29h</t>
  </si>
  <si>
    <t>28w</t>
  </si>
  <si>
    <t>28v</t>
  </si>
  <si>
    <t>28u</t>
  </si>
  <si>
    <t>28s</t>
  </si>
  <si>
    <t>28r</t>
  </si>
  <si>
    <t>28p</t>
  </si>
  <si>
    <t>28i</t>
  </si>
  <si>
    <t>28g1</t>
  </si>
  <si>
    <t>2880rlt</t>
  </si>
  <si>
    <t>27rbok</t>
  </si>
  <si>
    <t>267bhsw</t>
  </si>
  <si>
    <t>264bhw</t>
  </si>
  <si>
    <t>25mph</t>
  </si>
  <si>
    <t>25d42</t>
  </si>
  <si>
    <t>2500a</t>
  </si>
  <si>
    <t>24av</t>
  </si>
  <si>
    <t>21e</t>
  </si>
  <si>
    <t>21d42</t>
  </si>
  <si>
    <t>2150le</t>
  </si>
  <si>
    <t>210wb</t>
  </si>
  <si>
    <t>2100a</t>
  </si>
  <si>
    <t>20x9</t>
  </si>
  <si>
    <t>20v</t>
  </si>
  <si>
    <t>20ss0</t>
  </si>
  <si>
    <t>202a</t>
  </si>
  <si>
    <t>201401r</t>
  </si>
  <si>
    <t>2000w</t>
  </si>
  <si>
    <t>1w</t>
  </si>
  <si>
    <t>1s6097</t>
  </si>
  <si>
    <t>1s10961</t>
  </si>
  <si>
    <t>19rd</t>
  </si>
  <si>
    <t>19f</t>
  </si>
  <si>
    <t>19e</t>
  </si>
  <si>
    <t>19a</t>
  </si>
  <si>
    <t>191wb</t>
  </si>
  <si>
    <t>1906st</t>
  </si>
  <si>
    <t>18x9</t>
  </si>
  <si>
    <t>18qb</t>
  </si>
  <si>
    <t>17x8</t>
  </si>
  <si>
    <t>17sb</t>
  </si>
  <si>
    <t>17fb</t>
  </si>
  <si>
    <t>17960b</t>
  </si>
  <si>
    <t>178589b</t>
  </si>
  <si>
    <t>17855b</t>
  </si>
  <si>
    <t>17815b</t>
  </si>
  <si>
    <t>1706ls</t>
  </si>
  <si>
    <t>16x8</t>
  </si>
  <si>
    <t>16x6</t>
  </si>
  <si>
    <t>16rb</t>
  </si>
  <si>
    <t>16as0</t>
  </si>
  <si>
    <t>15x8</t>
  </si>
  <si>
    <t>15x6</t>
  </si>
  <si>
    <t>15c</t>
  </si>
  <si>
    <t>1500w</t>
  </si>
  <si>
    <t>14v643</t>
  </si>
  <si>
    <t>14v597</t>
  </si>
  <si>
    <t>14v01</t>
  </si>
  <si>
    <t>14v</t>
  </si>
  <si>
    <t>14s28</t>
  </si>
  <si>
    <t>14s27</t>
  </si>
  <si>
    <t>14s26</t>
  </si>
  <si>
    <t>14s25</t>
  </si>
  <si>
    <t>14s24</t>
  </si>
  <si>
    <t>14s23</t>
  </si>
  <si>
    <t>14s22</t>
  </si>
  <si>
    <t>14s21</t>
  </si>
  <si>
    <t>14s20</t>
  </si>
  <si>
    <t>14s19</t>
  </si>
  <si>
    <t>14s18</t>
  </si>
  <si>
    <t>14s17</t>
  </si>
  <si>
    <t>14s16</t>
  </si>
  <si>
    <t>14s15</t>
  </si>
  <si>
    <t>14s14</t>
  </si>
  <si>
    <t>14s13</t>
  </si>
  <si>
    <t>14s12</t>
  </si>
  <si>
    <t>14s11</t>
  </si>
  <si>
    <t>14s10</t>
  </si>
  <si>
    <t>14s09</t>
  </si>
  <si>
    <t>14s08</t>
  </si>
  <si>
    <t>14s07</t>
  </si>
  <si>
    <t>14s06</t>
  </si>
  <si>
    <t>14s05</t>
  </si>
  <si>
    <t>14s04</t>
  </si>
  <si>
    <t>14s03</t>
  </si>
  <si>
    <t>14s02</t>
  </si>
  <si>
    <t>14rr</t>
  </si>
  <si>
    <t>14r01</t>
  </si>
  <si>
    <t>14r</t>
  </si>
  <si>
    <t>14kwp</t>
  </si>
  <si>
    <t>14kwl</t>
  </si>
  <si>
    <t>14kwj</t>
  </si>
  <si>
    <t>14kwh</t>
  </si>
  <si>
    <t>14kwg</t>
  </si>
  <si>
    <t>14kwf</t>
  </si>
  <si>
    <t>14kwe</t>
  </si>
  <si>
    <t>14kwd</t>
  </si>
  <si>
    <t>14kwc</t>
  </si>
  <si>
    <t>14kwb</t>
  </si>
  <si>
    <t>14kwa</t>
  </si>
  <si>
    <t>14gxp</t>
  </si>
  <si>
    <t>14e024</t>
  </si>
  <si>
    <t>14e</t>
  </si>
  <si>
    <t>14c11</t>
  </si>
  <si>
    <t>14c10</t>
  </si>
  <si>
    <t>14c09</t>
  </si>
  <si>
    <t>14c08</t>
  </si>
  <si>
    <t>14c07</t>
  </si>
  <si>
    <t>14c06</t>
  </si>
  <si>
    <t>14c04</t>
  </si>
  <si>
    <t>14c03</t>
  </si>
  <si>
    <t>14c</t>
  </si>
  <si>
    <t>14b09</t>
  </si>
  <si>
    <t>14b04</t>
  </si>
  <si>
    <t>14b</t>
  </si>
  <si>
    <t>14am213</t>
  </si>
  <si>
    <t>14a</t>
  </si>
  <si>
    <t>14855b</t>
  </si>
  <si>
    <t>14815b</t>
  </si>
  <si>
    <t>14589b</t>
  </si>
  <si>
    <t>141117arg</t>
  </si>
  <si>
    <t>141107arg</t>
  </si>
  <si>
    <t>140827arg</t>
  </si>
  <si>
    <t>140615arg</t>
  </si>
  <si>
    <t>140609arg</t>
  </si>
  <si>
    <t>1400r</t>
  </si>
  <si>
    <t>13v231</t>
  </si>
  <si>
    <t>13v</t>
  </si>
  <si>
    <t>13s14</t>
  </si>
  <si>
    <t>13s13</t>
  </si>
  <si>
    <t>13e</t>
  </si>
  <si>
    <t>135i</t>
  </si>
  <si>
    <t>1352cc</t>
  </si>
  <si>
    <t>12v</t>
  </si>
  <si>
    <t>12cba</t>
  </si>
  <si>
    <t>128i</t>
  </si>
  <si>
    <t>126q</t>
  </si>
  <si>
    <t>123q</t>
  </si>
  <si>
    <t>122sd</t>
  </si>
  <si>
    <t>122a</t>
  </si>
  <si>
    <t>121r</t>
  </si>
  <si>
    <t>121q</t>
  </si>
  <si>
    <t>1214l</t>
  </si>
  <si>
    <t>1213j</t>
  </si>
  <si>
    <t>1213h</t>
  </si>
  <si>
    <t>1213g</t>
  </si>
  <si>
    <t>120v</t>
  </si>
  <si>
    <t>120r</t>
  </si>
  <si>
    <t>120q</t>
  </si>
  <si>
    <t>120a</t>
  </si>
  <si>
    <t>11v</t>
  </si>
  <si>
    <t>11b1</t>
  </si>
  <si>
    <t>116q</t>
  </si>
  <si>
    <t>114sd</t>
  </si>
  <si>
    <t>1114k</t>
  </si>
  <si>
    <t>1100w</t>
  </si>
  <si>
    <t>10v</t>
  </si>
  <si>
    <t>10pr</t>
  </si>
  <si>
    <t>10m08198c</t>
  </si>
  <si>
    <t>108sd</t>
  </si>
  <si>
    <t>106st</t>
  </si>
  <si>
    <t>106cab</t>
  </si>
  <si>
    <t>102dl3</t>
  </si>
  <si>
    <t>0l</t>
  </si>
  <si>
    <t>08v</t>
  </si>
  <si>
    <t>05psm</t>
  </si>
  <si>
    <t>05prv</t>
  </si>
  <si>
    <t>05pru</t>
  </si>
  <si>
    <t>05prr</t>
  </si>
  <si>
    <t>05prg</t>
  </si>
  <si>
    <t>04wzk</t>
  </si>
  <si>
    <t>04wez</t>
  </si>
  <si>
    <t>04wey</t>
  </si>
  <si>
    <t>04wcs</t>
  </si>
  <si>
    <t>04ewm</t>
  </si>
  <si>
    <t>02r</t>
  </si>
  <si>
    <t>004usca</t>
  </si>
  <si>
    <t>000lb</t>
  </si>
  <si>
    <t>zfav132</t>
  </si>
  <si>
    <t>z1</t>
  </si>
  <si>
    <t>yzfr1m</t>
  </si>
  <si>
    <t>ys78</t>
  </si>
  <si>
    <t>yard</t>
  </si>
  <si>
    <t>xtz12f</t>
  </si>
  <si>
    <t>xtz12ef</t>
  </si>
  <si>
    <t>xt60</t>
  </si>
  <si>
    <t>xt55</t>
  </si>
  <si>
    <t>xpeditor</t>
  </si>
  <si>
    <t>xlt31fqsl</t>
  </si>
  <si>
    <t>xlr31fdk</t>
  </si>
  <si>
    <t>xlf425amp</t>
  </si>
  <si>
    <t>xlf415amp</t>
  </si>
  <si>
    <t>xlf395amp</t>
  </si>
  <si>
    <t>xlf386x12hp</t>
  </si>
  <si>
    <t>xlf380amp</t>
  </si>
  <si>
    <t>xlf375amp</t>
  </si>
  <si>
    <t>wqr</t>
  </si>
  <si>
    <t>woofer</t>
  </si>
  <si>
    <t>woodstock</t>
  </si>
  <si>
    <t>wolf</t>
  </si>
  <si>
    <t>witch</t>
  </si>
  <si>
    <t>wilderness</t>
  </si>
  <si>
    <t>wheelend</t>
  </si>
  <si>
    <t>wedge</t>
  </si>
  <si>
    <t>weaker</t>
  </si>
  <si>
    <t>wcf312bhx</t>
  </si>
  <si>
    <t>wcf295rsx</t>
  </si>
  <si>
    <t>wcf293rex</t>
  </si>
  <si>
    <t>wcf282rkx</t>
  </si>
  <si>
    <t>wcf275ckx</t>
  </si>
  <si>
    <t>wcf272rlx</t>
  </si>
  <si>
    <t>wb</t>
  </si>
  <si>
    <t>wattx</t>
  </si>
  <si>
    <t>warrior</t>
  </si>
  <si>
    <t>warmer</t>
  </si>
  <si>
    <t>wait</t>
  </si>
  <si>
    <t>vsr</t>
  </si>
  <si>
    <t>visors</t>
  </si>
  <si>
    <t>viewfinder</t>
  </si>
  <si>
    <t>view</t>
  </si>
  <si>
    <t>vice</t>
  </si>
  <si>
    <t>versa</t>
  </si>
  <si>
    <t>verification</t>
  </si>
  <si>
    <t>ventilation</t>
  </si>
  <si>
    <t>vengeance</t>
  </si>
  <si>
    <t>vendor</t>
  </si>
  <si>
    <t>variability</t>
  </si>
  <si>
    <t>vapors</t>
  </si>
  <si>
    <t>utilitmaster</t>
  </si>
  <si>
    <t>users</t>
  </si>
  <si>
    <t>upgraded</t>
  </si>
  <si>
    <t>upgrade</t>
  </si>
  <si>
    <t>unseat</t>
  </si>
  <si>
    <t>undertorqued</t>
  </si>
  <si>
    <t>understand</t>
  </si>
  <si>
    <t>underinflated</t>
  </si>
  <si>
    <t>undergo</t>
  </si>
  <si>
    <t>underbody</t>
  </si>
  <si>
    <t>un</t>
  </si>
  <si>
    <t>turntable</t>
  </si>
  <si>
    <t>turbocharger</t>
  </si>
  <si>
    <t>tubular</t>
  </si>
  <si>
    <t>ttx36</t>
  </si>
  <si>
    <t>ts2</t>
  </si>
  <si>
    <t>ts1</t>
  </si>
  <si>
    <t>trt3200bht</t>
  </si>
  <si>
    <t>trt270air</t>
  </si>
  <si>
    <t>treadle</t>
  </si>
  <si>
    <t>trd</t>
  </si>
  <si>
    <t>tray</t>
  </si>
  <si>
    <t>trax</t>
  </si>
  <si>
    <t>trapping</t>
  </si>
  <si>
    <t>translead</t>
  </si>
  <si>
    <t>trained</t>
  </si>
  <si>
    <t>train</t>
  </si>
  <si>
    <t>trailmaster</t>
  </si>
  <si>
    <t>tracer</t>
  </si>
  <si>
    <t>toyhauler</t>
  </si>
  <si>
    <t>toy</t>
  </si>
  <si>
    <t>tourer</t>
  </si>
  <si>
    <t>touch</t>
  </si>
  <si>
    <t>touareg</t>
  </si>
  <si>
    <t>tor</t>
  </si>
  <si>
    <t>tolerance</t>
  </si>
  <si>
    <t>together</t>
  </si>
  <si>
    <t>toegther</t>
  </si>
  <si>
    <t>tn</t>
  </si>
  <si>
    <t>tms</t>
  </si>
  <si>
    <t>tmc</t>
  </si>
  <si>
    <t>tireco</t>
  </si>
  <si>
    <t>tier</t>
  </si>
  <si>
    <t>tianda</t>
  </si>
  <si>
    <t>tether</t>
  </si>
  <si>
    <t>territories</t>
  </si>
  <si>
    <t>tensile</t>
  </si>
  <si>
    <t>tenere</t>
  </si>
  <si>
    <t>temporarily</t>
  </si>
  <si>
    <t>telescope</t>
  </si>
  <si>
    <t>tcx</t>
  </si>
  <si>
    <t>tb</t>
  </si>
  <si>
    <t>taizhou</t>
  </si>
  <si>
    <t>tailwind</t>
  </si>
  <si>
    <t>table</t>
  </si>
  <si>
    <t>t60</t>
  </si>
  <si>
    <t>t6</t>
  </si>
  <si>
    <t>t52</t>
  </si>
  <si>
    <t>t3re</t>
  </si>
  <si>
    <t>t3fe</t>
  </si>
  <si>
    <t>t26</t>
  </si>
  <si>
    <t>t18</t>
  </si>
  <si>
    <t>swing</t>
  </si>
  <si>
    <t>surfaces</t>
  </si>
  <si>
    <t>supported</t>
  </si>
  <si>
    <t>supplement</t>
  </si>
  <si>
    <t>superleggera</t>
  </si>
  <si>
    <t>supercharged</t>
  </si>
  <si>
    <t>suomy</t>
  </si>
  <si>
    <t>sump</t>
  </si>
  <si>
    <t>subsequent</t>
  </si>
  <si>
    <t>stryker</t>
  </si>
  <si>
    <t>strongly</t>
  </si>
  <si>
    <t>stroke</t>
  </si>
  <si>
    <t>stretch</t>
  </si>
  <si>
    <t>strengthen</t>
  </si>
  <si>
    <t>stoneridge</t>
  </si>
  <si>
    <t>stk</t>
  </si>
  <si>
    <t>stick</t>
  </si>
  <si>
    <t>stg</t>
  </si>
  <si>
    <t>status</t>
  </si>
  <si>
    <t>station</t>
  </si>
  <si>
    <t>stated</t>
  </si>
  <si>
    <t>state</t>
  </si>
  <si>
    <t>starcraftwarranty</t>
  </si>
  <si>
    <t>ss500dvd</t>
  </si>
  <si>
    <t>ss500</t>
  </si>
  <si>
    <t>ss400</t>
  </si>
  <si>
    <t>ss300</t>
  </si>
  <si>
    <t>ss200</t>
  </si>
  <si>
    <t>srjh</t>
  </si>
  <si>
    <t>spread</t>
  </si>
  <si>
    <t>spool</t>
  </si>
  <si>
    <t>speaker</t>
  </si>
  <si>
    <t>space</t>
  </si>
  <si>
    <t>spa</t>
  </si>
  <si>
    <t>sorento</t>
  </si>
  <si>
    <t>solenoids</t>
  </si>
  <si>
    <t>solenoid</t>
  </si>
  <si>
    <t>solaire</t>
  </si>
  <si>
    <t>sn616</t>
  </si>
  <si>
    <t>sn614</t>
  </si>
  <si>
    <t>smooth</t>
  </si>
  <si>
    <t>slowly</t>
  </si>
  <si>
    <t>slips</t>
  </si>
  <si>
    <t>slingshot</t>
  </si>
  <si>
    <t>sli</t>
  </si>
  <si>
    <t>skin</t>
  </si>
  <si>
    <t>shiver</t>
  </si>
  <si>
    <t>ship</t>
  </si>
  <si>
    <t>shifted</t>
  </si>
  <si>
    <t>shields</t>
  </si>
  <si>
    <t>shears</t>
  </si>
  <si>
    <t>shaped</t>
  </si>
  <si>
    <t>shandong</t>
  </si>
  <si>
    <t>sewer</t>
  </si>
  <si>
    <t>set15b</t>
  </si>
  <si>
    <t>separator</t>
  </si>
  <si>
    <t>sense</t>
  </si>
  <si>
    <t>selective</t>
  </si>
  <si>
    <t>seizing</t>
  </si>
  <si>
    <t>seizes</t>
  </si>
  <si>
    <t>segment</t>
  </si>
  <si>
    <t>seeping</t>
  </si>
  <si>
    <t>secondly</t>
  </si>
  <si>
    <t>sealed</t>
  </si>
  <si>
    <t>scr</t>
  </si>
  <si>
    <t>scout</t>
  </si>
  <si>
    <t>sc116</t>
  </si>
  <si>
    <t>sc115</t>
  </si>
  <si>
    <t>sc113</t>
  </si>
  <si>
    <t>sc0391</t>
  </si>
  <si>
    <t>sc0390</t>
  </si>
  <si>
    <t>sc0389</t>
  </si>
  <si>
    <t>sc0388</t>
  </si>
  <si>
    <t>sc0387</t>
  </si>
  <si>
    <t>sc</t>
  </si>
  <si>
    <t>sb524</t>
  </si>
  <si>
    <t>sb111014</t>
  </si>
  <si>
    <t>sat</t>
  </si>
  <si>
    <t>sandpiper</t>
  </si>
  <si>
    <t>sam</t>
  </si>
  <si>
    <t>saddle</t>
  </si>
  <si>
    <t>sabre</t>
  </si>
  <si>
    <t>sabic</t>
  </si>
  <si>
    <t>saber</t>
  </si>
  <si>
    <t>s95</t>
  </si>
  <si>
    <t>s5</t>
  </si>
  <si>
    <t>s26</t>
  </si>
  <si>
    <t>s1r</t>
  </si>
  <si>
    <t>rvxx1502</t>
  </si>
  <si>
    <t>rvxx1501</t>
  </si>
  <si>
    <t>runners</t>
  </si>
  <si>
    <t>rubbing</t>
  </si>
  <si>
    <t>rsc</t>
  </si>
  <si>
    <t>round</t>
  </si>
  <si>
    <t>rotates</t>
  </si>
  <si>
    <t>rope</t>
  </si>
  <si>
    <t>rog</t>
  </si>
  <si>
    <t>rockwood</t>
  </si>
  <si>
    <t>roamer</t>
  </si>
  <si>
    <t>roadside</t>
  </si>
  <si>
    <t>roads</t>
  </si>
  <si>
    <t>rivet</t>
  </si>
  <si>
    <t>rimgs</t>
  </si>
  <si>
    <t>rigs</t>
  </si>
  <si>
    <t>rgr</t>
  </si>
  <si>
    <t>rezerve</t>
  </si>
  <si>
    <t>reused</t>
  </si>
  <si>
    <t>retrofit</t>
  </si>
  <si>
    <t>retorque</t>
  </si>
  <si>
    <t>restaints</t>
  </si>
  <si>
    <t>responders</t>
  </si>
  <si>
    <t>respective</t>
  </si>
  <si>
    <t>resolve</t>
  </si>
  <si>
    <t>resistor</t>
  </si>
  <si>
    <t>resist</t>
  </si>
  <si>
    <t>residential</t>
  </si>
  <si>
    <t>requires</t>
  </si>
  <si>
    <t>reprogramming</t>
  </si>
  <si>
    <t>repositioned</t>
  </si>
  <si>
    <t>repeated</t>
  </si>
  <si>
    <t>reorient</t>
  </si>
  <si>
    <t>remy</t>
  </si>
  <si>
    <t>remount</t>
  </si>
  <si>
    <t>remainder</t>
  </si>
  <si>
    <t>rely</t>
  </si>
  <si>
    <t>registration</t>
  </si>
  <si>
    <t>reflection</t>
  </si>
  <si>
    <t>reefer</t>
  </si>
  <si>
    <t>redirect</t>
  </si>
  <si>
    <t>red</t>
  </si>
  <si>
    <t>reconnected</t>
  </si>
  <si>
    <t>recharge</t>
  </si>
  <si>
    <t>recessed</t>
  </si>
  <si>
    <t>recaro</t>
  </si>
  <si>
    <t>recal</t>
  </si>
  <si>
    <t>rec</t>
  </si>
  <si>
    <t>reassembly</t>
  </si>
  <si>
    <t>reapired</t>
  </si>
  <si>
    <t>react</t>
  </si>
  <si>
    <t>rcorrd</t>
  </si>
  <si>
    <t>rc000101</t>
  </si>
  <si>
    <t>rc000099</t>
  </si>
  <si>
    <t>rc000097</t>
  </si>
  <si>
    <t>rc</t>
  </si>
  <si>
    <t>raptor</t>
  </si>
  <si>
    <t>ranging</t>
  </si>
  <si>
    <t>ramps</t>
  </si>
  <si>
    <t>radius</t>
  </si>
  <si>
    <t>rad</t>
  </si>
  <si>
    <t>r26</t>
  </si>
  <si>
    <t>r25</t>
  </si>
  <si>
    <t>r22</t>
  </si>
  <si>
    <t>r19</t>
  </si>
  <si>
    <t>r15yd</t>
  </si>
  <si>
    <t>r15yc</t>
  </si>
  <si>
    <t>r15yb</t>
  </si>
  <si>
    <t>r15ya</t>
  </si>
  <si>
    <t>r13</t>
  </si>
  <si>
    <t>r1200st</t>
  </si>
  <si>
    <t>r1200s</t>
  </si>
  <si>
    <t>r1200rt</t>
  </si>
  <si>
    <t>r1200r</t>
  </si>
  <si>
    <t>r1200gs</t>
  </si>
  <si>
    <t>r09</t>
  </si>
  <si>
    <t>r08</t>
  </si>
  <si>
    <t>r07</t>
  </si>
  <si>
    <t>r06</t>
  </si>
  <si>
    <t>r05</t>
  </si>
  <si>
    <t>quantity</t>
  </si>
  <si>
    <t>qualifier</t>
  </si>
  <si>
    <t>quad</t>
  </si>
  <si>
    <t>qsk50</t>
  </si>
  <si>
    <t>qsa</t>
  </si>
  <si>
    <t>qkh</t>
  </si>
  <si>
    <t>qf70</t>
  </si>
  <si>
    <t>qf60</t>
  </si>
  <si>
    <t>qf52</t>
  </si>
  <si>
    <t>qf48</t>
  </si>
  <si>
    <t>qbh</t>
  </si>
  <si>
    <t>qba</t>
  </si>
  <si>
    <t>q3</t>
  </si>
  <si>
    <t>pursuit</t>
  </si>
  <si>
    <t>purchaser</t>
  </si>
  <si>
    <t>pup</t>
  </si>
  <si>
    <t>pumping</t>
  </si>
  <si>
    <t>puma</t>
  </si>
  <si>
    <t>pts</t>
  </si>
  <si>
    <t>psdi</t>
  </si>
  <si>
    <t>prowler</t>
  </si>
  <si>
    <t>propelled</t>
  </si>
  <si>
    <t>preventively</t>
  </si>
  <si>
    <t>prestige</t>
  </si>
  <si>
    <t>presidential</t>
  </si>
  <si>
    <t>preparation</t>
  </si>
  <si>
    <t>prcd</t>
  </si>
  <si>
    <t>prc</t>
  </si>
  <si>
    <t>posting</t>
  </si>
  <si>
    <t>possibility</t>
  </si>
  <si>
    <t>positioning</t>
  </si>
  <si>
    <t>poisoning</t>
  </si>
  <si>
    <t>pockets</t>
  </si>
  <si>
    <t>placards</t>
  </si>
  <si>
    <t>phases</t>
  </si>
  <si>
    <t>phase</t>
  </si>
  <si>
    <t>phantom</t>
  </si>
  <si>
    <t>pf2032</t>
  </si>
  <si>
    <t>persistent</t>
  </si>
  <si>
    <t>percent</t>
  </si>
  <si>
    <t>pdf</t>
  </si>
  <si>
    <t>pavement</t>
  </si>
  <si>
    <t>patriot</t>
  </si>
  <si>
    <t>patients</t>
  </si>
  <si>
    <t>past</t>
  </si>
  <si>
    <t>particulate</t>
  </si>
  <si>
    <t>particle</t>
  </si>
  <si>
    <t>panamera</t>
  </si>
  <si>
    <t>palomino</t>
  </si>
  <si>
    <t>p255</t>
  </si>
  <si>
    <t>p062</t>
  </si>
  <si>
    <t>p059</t>
  </si>
  <si>
    <t>p056</t>
  </si>
  <si>
    <t>p055</t>
  </si>
  <si>
    <t>p054</t>
  </si>
  <si>
    <t>p052</t>
  </si>
  <si>
    <t>overvoltage</t>
  </si>
  <si>
    <t>outlying</t>
  </si>
  <si>
    <t>oss</t>
  </si>
  <si>
    <t>order</t>
  </si>
  <si>
    <t>orange</t>
  </si>
  <si>
    <t>om</t>
  </si>
  <si>
    <t>ods</t>
  </si>
  <si>
    <t>occupantl</t>
  </si>
  <si>
    <t>occc</t>
  </si>
  <si>
    <t>obstacles</t>
  </si>
  <si>
    <t>obscured</t>
  </si>
  <si>
    <t>obs</t>
  </si>
  <si>
    <t>objects</t>
  </si>
  <si>
    <t>nugget</t>
  </si>
  <si>
    <t>nsb</t>
  </si>
  <si>
    <t>nozzle</t>
  </si>
  <si>
    <t>noticeable</t>
  </si>
  <si>
    <t>nitro</t>
  </si>
  <si>
    <t>night</t>
  </si>
  <si>
    <t>nickel</t>
  </si>
  <si>
    <t>ngs</t>
  </si>
  <si>
    <t>ng</t>
  </si>
  <si>
    <t>needing</t>
  </si>
  <si>
    <t>ncv3</t>
  </si>
  <si>
    <t>navion</t>
  </si>
  <si>
    <t>n67588</t>
  </si>
  <si>
    <t>n230pmrh</t>
  </si>
  <si>
    <t>n230pmlh</t>
  </si>
  <si>
    <t>n230</t>
  </si>
  <si>
    <t>n15msa00cs</t>
  </si>
  <si>
    <t>n15msa00ca</t>
  </si>
  <si>
    <t>n15msa00bs</t>
  </si>
  <si>
    <t>n15msa00bh</t>
  </si>
  <si>
    <t>n15msa00ba</t>
  </si>
  <si>
    <t>n15msa00as</t>
  </si>
  <si>
    <t>n15msa00ar</t>
  </si>
  <si>
    <t>n15msa00ah</t>
  </si>
  <si>
    <t>n15msa00aa</t>
  </si>
  <si>
    <t>mx</t>
  </si>
  <si>
    <t>musa0814</t>
  </si>
  <si>
    <t>multistrada</t>
  </si>
  <si>
    <t>multiprens</t>
  </si>
  <si>
    <t>mt</t>
  </si>
  <si>
    <t>mpl40</t>
  </si>
  <si>
    <t>mpl</t>
  </si>
  <si>
    <t>mp3</t>
  </si>
  <si>
    <t>mount퓋</t>
  </si>
  <si>
    <t>motosport</t>
  </si>
  <si>
    <t>motorcraft</t>
  </si>
  <si>
    <t>monday</t>
  </si>
  <si>
    <t>modulator</t>
  </si>
  <si>
    <t>mixture</t>
  </si>
  <si>
    <t>mitigation</t>
  </si>
  <si>
    <t>misfire</t>
  </si>
  <si>
    <t>milestar</t>
  </si>
  <si>
    <t>mile</t>
  </si>
  <si>
    <t>midstar</t>
  </si>
  <si>
    <t>mfta</t>
  </si>
  <si>
    <t>mfs12155</t>
  </si>
  <si>
    <t>mesa</t>
  </si>
  <si>
    <t>megamoto</t>
  </si>
  <si>
    <t>medical</t>
  </si>
  <si>
    <t>measure</t>
  </si>
  <si>
    <t>mdtt</t>
  </si>
  <si>
    <t>mc15</t>
  </si>
  <si>
    <t>mate</t>
  </si>
  <si>
    <t>mastercraft</t>
  </si>
  <si>
    <t>management</t>
  </si>
  <si>
    <t>magnetic</t>
  </si>
  <si>
    <t>machining</t>
  </si>
  <si>
    <t>machine</t>
  </si>
  <si>
    <t>m5</t>
  </si>
  <si>
    <t>m235i</t>
  </si>
  <si>
    <t>lxv</t>
  </si>
  <si>
    <t>lurch</t>
  </si>
  <si>
    <t>lrv</t>
  </si>
  <si>
    <t>lr7</t>
  </si>
  <si>
    <t>lr6</t>
  </si>
  <si>
    <t>lpm</t>
  </si>
  <si>
    <t>lot</t>
  </si>
  <si>
    <t>looking</t>
  </si>
  <si>
    <t>london</t>
  </si>
  <si>
    <t>lockup</t>
  </si>
  <si>
    <t>lockout</t>
  </si>
  <si>
    <t>locating</t>
  </si>
  <si>
    <t>lng</t>
  </si>
  <si>
    <t>linear</t>
  </si>
  <si>
    <t>limousine</t>
  </si>
  <si>
    <t>liftable</t>
  </si>
  <si>
    <t>leprechaun</t>
  </si>
  <si>
    <t>lenses</t>
  </si>
  <si>
    <t>leg</t>
  </si>
  <si>
    <t>lci</t>
  </si>
  <si>
    <t>lc3030l</t>
  </si>
  <si>
    <t>latter</t>
  </si>
  <si>
    <t>lanes</t>
  </si>
  <si>
    <t>lance</t>
  </si>
  <si>
    <t>laminated</t>
  </si>
  <si>
    <t>lakota</t>
  </si>
  <si>
    <t>l4</t>
  </si>
  <si>
    <t>l36a</t>
  </si>
  <si>
    <t>l10gvha4x</t>
  </si>
  <si>
    <t>l09gvha4x</t>
  </si>
  <si>
    <t>knuckles</t>
  </si>
  <si>
    <t>knowing</t>
  </si>
  <si>
    <t>klondike</t>
  </si>
  <si>
    <t>kidde</t>
  </si>
  <si>
    <t>kick</t>
  </si>
  <si>
    <t>k1300s</t>
  </si>
  <si>
    <t>k1300r</t>
  </si>
  <si>
    <t>k1300gt</t>
  </si>
  <si>
    <t>k1200s</t>
  </si>
  <si>
    <t>k1200r</t>
  </si>
  <si>
    <t>k1200gt</t>
  </si>
  <si>
    <t>jx</t>
  </si>
  <si>
    <t>js2</t>
  </si>
  <si>
    <t>js1</t>
  </si>
  <si>
    <t>jq6</t>
  </si>
  <si>
    <t>jq5</t>
  </si>
  <si>
    <t>jq4</t>
  </si>
  <si>
    <t>jq3</t>
  </si>
  <si>
    <t>jp3</t>
  </si>
  <si>
    <t>jp2</t>
  </si>
  <si>
    <t>journeyer</t>
  </si>
  <si>
    <t>johnson</t>
  </si>
  <si>
    <t>jn7</t>
  </si>
  <si>
    <t>jn6</t>
  </si>
  <si>
    <t>jm6</t>
  </si>
  <si>
    <t>jm5</t>
  </si>
  <si>
    <t>jj6</t>
  </si>
  <si>
    <t>jj2</t>
  </si>
  <si>
    <t>jj1</t>
  </si>
  <si>
    <t>jj0</t>
  </si>
  <si>
    <t>jinyu</t>
  </si>
  <si>
    <t>jim</t>
  </si>
  <si>
    <t>jib</t>
  </si>
  <si>
    <t>jh9</t>
  </si>
  <si>
    <t>jh8</t>
  </si>
  <si>
    <t>jh7</t>
  </si>
  <si>
    <t>jh6</t>
  </si>
  <si>
    <t>jetters</t>
  </si>
  <si>
    <t>jamb</t>
  </si>
  <si>
    <t>j051</t>
  </si>
  <si>
    <t>j050</t>
  </si>
  <si>
    <t>j049</t>
  </si>
  <si>
    <t>ito</t>
  </si>
  <si>
    <t>inward</t>
  </si>
  <si>
    <t>invertently</t>
  </si>
  <si>
    <t>inversion</t>
  </si>
  <si>
    <t>interstate</t>
  </si>
  <si>
    <t>interpret</t>
  </si>
  <si>
    <t>intending</t>
  </si>
  <si>
    <t>inserted</t>
  </si>
  <si>
    <t>injection</t>
  </si>
  <si>
    <t>industrialaxles</t>
  </si>
  <si>
    <t>indian</t>
  </si>
  <si>
    <t>increasea</t>
  </si>
  <si>
    <t>incorporate</t>
  </si>
  <si>
    <t>inconsistencies</t>
  </si>
  <si>
    <t>incompatible</t>
  </si>
  <si>
    <t>incompatibility</t>
  </si>
  <si>
    <t>inactive</t>
  </si>
  <si>
    <t>imperfection</t>
  </si>
  <si>
    <t>impeded</t>
  </si>
  <si>
    <t>impairing</t>
  </si>
  <si>
    <t>images</t>
  </si>
  <si>
    <t>igniting</t>
  </si>
  <si>
    <t>ifs</t>
  </si>
  <si>
    <t>idling</t>
  </si>
  <si>
    <t>iacwarranty</t>
  </si>
  <si>
    <t>iac</t>
  </si>
  <si>
    <t>hyperlite</t>
  </si>
  <si>
    <t>hydro</t>
  </si>
  <si>
    <t>hydraulics</t>
  </si>
  <si>
    <t>hycube</t>
  </si>
  <si>
    <t>hy</t>
  </si>
  <si>
    <t>husqvarna</t>
  </si>
  <si>
    <t>hsm</t>
  </si>
  <si>
    <t>hrx</t>
  </si>
  <si>
    <t>hr</t>
  </si>
  <si>
    <t>hps</t>
  </si>
  <si>
    <t>hp2</t>
  </si>
  <si>
    <t>hour</t>
  </si>
  <si>
    <t>hotline</t>
  </si>
  <si>
    <t>hoops</t>
  </si>
  <si>
    <t>hl</t>
  </si>
  <si>
    <t>hinder</t>
  </si>
  <si>
    <t>hill</t>
  </si>
  <si>
    <t>highest</t>
  </si>
  <si>
    <t>hickory</t>
  </si>
  <si>
    <t>hi</t>
  </si>
  <si>
    <t>hearse</t>
  </si>
  <si>
    <t>hdc</t>
  </si>
  <si>
    <t>hauler</t>
  </si>
  <si>
    <t>hardball</t>
  </si>
  <si>
    <t>harbor</t>
  </si>
  <si>
    <t>handheld</t>
  </si>
  <si>
    <t>handbook</t>
  </si>
  <si>
    <t>haldexhotline</t>
  </si>
  <si>
    <t>h52</t>
  </si>
  <si>
    <t>guardrails</t>
  </si>
  <si>
    <t>gtv</t>
  </si>
  <si>
    <t>gts</t>
  </si>
  <si>
    <t>gt335</t>
  </si>
  <si>
    <t>grounded</t>
  </si>
  <si>
    <t>grey</t>
  </si>
  <si>
    <t>grech</t>
  </si>
  <si>
    <t>goodyear</t>
  </si>
  <si>
    <t>goldrush</t>
  </si>
  <si>
    <t>gilig</t>
  </si>
  <si>
    <t>gem</t>
  </si>
  <si>
    <t>gaseous</t>
  </si>
  <si>
    <t>garage</t>
  </si>
  <si>
    <t>g6ltaa8</t>
  </si>
  <si>
    <t>g4500</t>
  </si>
  <si>
    <t>g40m2</t>
  </si>
  <si>
    <t>fz6rf</t>
  </si>
  <si>
    <t>fz6r</t>
  </si>
  <si>
    <t>fz09f</t>
  </si>
  <si>
    <t>fz</t>
  </si>
  <si>
    <t>furthering</t>
  </si>
  <si>
    <t>fumes</t>
  </si>
  <si>
    <t>fueling</t>
  </si>
  <si>
    <t>fs2cha</t>
  </si>
  <si>
    <t>frontline</t>
  </si>
  <si>
    <t>friday</t>
  </si>
  <si>
    <t>freon</t>
  </si>
  <si>
    <t>freelander</t>
  </si>
  <si>
    <t>fr30</t>
  </si>
  <si>
    <t>fr3</t>
  </si>
  <si>
    <t>fortwo</t>
  </si>
  <si>
    <t>fortera</t>
  </si>
  <si>
    <t>forte</t>
  </si>
  <si>
    <t>formed</t>
  </si>
  <si>
    <t>forks</t>
  </si>
  <si>
    <t>fork</t>
  </si>
  <si>
    <t>forestriverinc</t>
  </si>
  <si>
    <t>follow</t>
  </si>
  <si>
    <t>foam</t>
  </si>
  <si>
    <t>fmf</t>
  </si>
  <si>
    <t>fltrxs</t>
  </si>
  <si>
    <t>fltrx</t>
  </si>
  <si>
    <t>flp</t>
  </si>
  <si>
    <t>florescent</t>
  </si>
  <si>
    <t>flipped</t>
  </si>
  <si>
    <t>flhxse</t>
  </si>
  <si>
    <t>flhtkl</t>
  </si>
  <si>
    <t>flhtcul</t>
  </si>
  <si>
    <t>fleets</t>
  </si>
  <si>
    <t>fleetline</t>
  </si>
  <si>
    <t>flammability</t>
  </si>
  <si>
    <t>flagstaff</t>
  </si>
  <si>
    <t>fl680</t>
  </si>
  <si>
    <t>fl676</t>
  </si>
  <si>
    <t>fj09f</t>
  </si>
  <si>
    <t>fixtures</t>
  </si>
  <si>
    <t>file</t>
  </si>
  <si>
    <t>fiestas</t>
  </si>
  <si>
    <t>fh945</t>
  </si>
  <si>
    <t>fh941</t>
  </si>
  <si>
    <t>ferrules</t>
  </si>
  <si>
    <t>ferrule</t>
  </si>
  <si>
    <t>fender</t>
  </si>
  <si>
    <t>fences</t>
  </si>
  <si>
    <t>fca</t>
  </si>
  <si>
    <t>fc</t>
  </si>
  <si>
    <t>fastening</t>
  </si>
  <si>
    <t>fastened</t>
  </si>
  <si>
    <t>far</t>
  </si>
  <si>
    <t>family</t>
  </si>
  <si>
    <t>factors</t>
  </si>
  <si>
    <t>fact</t>
  </si>
  <si>
    <t>facility</t>
  </si>
  <si>
    <t>fabco</t>
  </si>
  <si>
    <t>extrusion</t>
  </si>
  <si>
    <t>extinguishers</t>
  </si>
  <si>
    <t>extinguisher</t>
  </si>
  <si>
    <t>extends</t>
  </si>
  <si>
    <t>expands</t>
  </si>
  <si>
    <t>expanding</t>
  </si>
  <si>
    <t>excavators</t>
  </si>
  <si>
    <t>ex35</t>
  </si>
  <si>
    <t>ex</t>
  </si>
  <si>
    <t>ewr</t>
  </si>
  <si>
    <t>evcu</t>
  </si>
  <si>
    <t>ev</t>
  </si>
  <si>
    <t>eto</t>
  </si>
  <si>
    <t>et</t>
  </si>
  <si>
    <t>especially</t>
  </si>
  <si>
    <t>es89</t>
  </si>
  <si>
    <t>ergo</t>
  </si>
  <si>
    <t>era</t>
  </si>
  <si>
    <t>entirety</t>
  </si>
  <si>
    <t>entertainment</t>
  </si>
  <si>
    <t>encouraged</t>
  </si>
  <si>
    <t>empulse</t>
  </si>
  <si>
    <t>elxd</t>
  </si>
  <si>
    <t>elkridge</t>
  </si>
  <si>
    <t>eliminator</t>
  </si>
  <si>
    <t>elbow</t>
  </si>
  <si>
    <t>egt</t>
  </si>
  <si>
    <t>efc</t>
  </si>
  <si>
    <t>easier</t>
  </si>
  <si>
    <t>dynamax</t>
  </si>
  <si>
    <t>dw3950</t>
  </si>
  <si>
    <t>dvusa</t>
  </si>
  <si>
    <t>dsc</t>
  </si>
  <si>
    <t>dripping</t>
  </si>
  <si>
    <t>dr8490</t>
  </si>
  <si>
    <t>dpf</t>
  </si>
  <si>
    <t>ditch</t>
  </si>
  <si>
    <t>dissipate</t>
  </si>
  <si>
    <t>disposable</t>
  </si>
  <si>
    <t>displaying</t>
  </si>
  <si>
    <t>displayed</t>
  </si>
  <si>
    <t>discrepancy</t>
  </si>
  <si>
    <t>discovery</t>
  </si>
  <si>
    <t>disconnecting</t>
  </si>
  <si>
    <t>discoloration</t>
  </si>
  <si>
    <t>disassembling</t>
  </si>
  <si>
    <t>dimmer</t>
  </si>
  <si>
    <t>diminishing</t>
  </si>
  <si>
    <t>dimensions</t>
  </si>
  <si>
    <t>dimensional</t>
  </si>
  <si>
    <t>developing</t>
  </si>
  <si>
    <t>detects</t>
  </si>
  <si>
    <t>destabilize</t>
  </si>
  <si>
    <t>description</t>
  </si>
  <si>
    <t>described</t>
  </si>
  <si>
    <t>deployed</t>
  </si>
  <si>
    <t>depleted</t>
  </si>
  <si>
    <t>departments</t>
  </si>
  <si>
    <t>delco</t>
  </si>
  <si>
    <t>degradation</t>
  </si>
  <si>
    <t>defroster</t>
  </si>
  <si>
    <t>defeated</t>
  </si>
  <si>
    <t>decoupling</t>
  </si>
  <si>
    <t>deck</t>
  </si>
  <si>
    <t>decent</t>
  </si>
  <si>
    <t>decal</t>
  </si>
  <si>
    <t>deactivates</t>
  </si>
  <si>
    <t>daytona</t>
  </si>
  <si>
    <t>days</t>
  </si>
  <si>
    <t>damping</t>
  </si>
  <si>
    <t>dampen</t>
  </si>
  <si>
    <t>damages</t>
  </si>
  <si>
    <t>d60</t>
  </si>
  <si>
    <t>d52</t>
  </si>
  <si>
    <t>d3re</t>
  </si>
  <si>
    <t>curtains</t>
  </si>
  <si>
    <t>curt</t>
  </si>
  <si>
    <t>curbside</t>
  </si>
  <si>
    <t>crossover</t>
  </si>
  <si>
    <t>crimping</t>
  </si>
  <si>
    <t>cranks</t>
  </si>
  <si>
    <t>cr3231e</t>
  </si>
  <si>
    <t>cr3230e</t>
  </si>
  <si>
    <t>cr1430</t>
  </si>
  <si>
    <t>cr1366</t>
  </si>
  <si>
    <t>cr1332</t>
  </si>
  <si>
    <t>cr1314</t>
  </si>
  <si>
    <t>cr1300</t>
  </si>
  <si>
    <t>cr1287</t>
  </si>
  <si>
    <t>cr1261</t>
  </si>
  <si>
    <t>cr1247r1</t>
  </si>
  <si>
    <t>corresponding</t>
  </si>
  <si>
    <t>correspond</t>
  </si>
  <si>
    <t>cores</t>
  </si>
  <si>
    <t>core</t>
  </si>
  <si>
    <t>cool</t>
  </si>
  <si>
    <t>constant</t>
  </si>
  <si>
    <t>conquest</t>
  </si>
  <si>
    <t>conjunction</t>
  </si>
  <si>
    <t>conditioning</t>
  </si>
  <si>
    <t>concours</t>
  </si>
  <si>
    <t>compromising</t>
  </si>
  <si>
    <t>composite</t>
  </si>
  <si>
    <t>compatability</t>
  </si>
  <si>
    <t>commuter</t>
  </si>
  <si>
    <t>coils</t>
  </si>
  <si>
    <t>cmbs</t>
  </si>
  <si>
    <t>cls63</t>
  </si>
  <si>
    <t>cls550</t>
  </si>
  <si>
    <t>cls400</t>
  </si>
  <si>
    <t>cls</t>
  </si>
  <si>
    <t>closure</t>
  </si>
  <si>
    <t>clipped</t>
  </si>
  <si>
    <t>clicking</t>
  </si>
  <si>
    <t>clfw</t>
  </si>
  <si>
    <t>claw</t>
  </si>
  <si>
    <t>circulate</t>
  </si>
  <si>
    <t>chill</t>
  </si>
  <si>
    <t>chaser</t>
  </si>
  <si>
    <t>charleston</t>
  </si>
  <si>
    <t>charles</t>
  </si>
  <si>
    <t>charged</t>
  </si>
  <si>
    <t>changing</t>
  </si>
  <si>
    <t>changed</t>
  </si>
  <si>
    <t>chaffing</t>
  </si>
  <si>
    <t>chafes</t>
  </si>
  <si>
    <t>cgi</t>
  </si>
  <si>
    <t>cfr</t>
  </si>
  <si>
    <t>cbr1000s</t>
  </si>
  <si>
    <t>catching</t>
  </si>
  <si>
    <t>catalytic</t>
  </si>
  <si>
    <t>catalogue</t>
  </si>
  <si>
    <t>catalina</t>
  </si>
  <si>
    <t>castlenuts</t>
  </si>
  <si>
    <t>castings</t>
  </si>
  <si>
    <t>carried</t>
  </si>
  <si>
    <t>carpet</t>
  </si>
  <si>
    <t>cardan</t>
  </si>
  <si>
    <t>caponord</t>
  </si>
  <si>
    <t>camera</t>
  </si>
  <si>
    <t>cameo</t>
  </si>
  <si>
    <t>calibrated</t>
  </si>
  <si>
    <t>calibrate</t>
  </si>
  <si>
    <t>caf3825fl</t>
  </si>
  <si>
    <t>c8006</t>
  </si>
  <si>
    <t>c540</t>
  </si>
  <si>
    <t>c39</t>
  </si>
  <si>
    <t>c1627</t>
  </si>
  <si>
    <t>c15ac</t>
  </si>
  <si>
    <t>c15ab</t>
  </si>
  <si>
    <t>c1007710</t>
  </si>
  <si>
    <t>bv</t>
  </si>
  <si>
    <t>buy4easy</t>
  </si>
  <si>
    <t>burns</t>
  </si>
  <si>
    <t>bum</t>
  </si>
  <si>
    <t>buildup</t>
  </si>
  <si>
    <t>buckling</t>
  </si>
  <si>
    <t>bs623</t>
  </si>
  <si>
    <t>bs1555</t>
  </si>
  <si>
    <t>brp</t>
  </si>
  <si>
    <t>brkt</t>
  </si>
  <si>
    <t>brightly</t>
  </si>
  <si>
    <t>breather</t>
  </si>
  <si>
    <t>brammo</t>
  </si>
  <si>
    <t>braided</t>
  </si>
  <si>
    <t>bpcm</t>
  </si>
  <si>
    <t>boxed</t>
  </si>
  <si>
    <t>box</t>
  </si>
  <si>
    <t>bottoms</t>
  </si>
  <si>
    <t>booms</t>
  </si>
  <si>
    <t>bombardier</t>
  </si>
  <si>
    <t>bolted</t>
  </si>
  <si>
    <t>blower</t>
  </si>
  <si>
    <t>blazer</t>
  </si>
  <si>
    <t>blades</t>
  </si>
  <si>
    <t>birds</t>
  </si>
  <si>
    <t>bhlt</t>
  </si>
  <si>
    <t>besgan</t>
  </si>
  <si>
    <t>bending</t>
  </si>
  <si>
    <t>believe</t>
  </si>
  <si>
    <t>bed</t>
  </si>
  <si>
    <t>becoming</t>
  </si>
  <si>
    <t>bd733</t>
  </si>
  <si>
    <t>bbcv3011s</t>
  </si>
  <si>
    <t>bbcv</t>
  </si>
  <si>
    <t>batwing</t>
  </si>
  <si>
    <t>batteries</t>
  </si>
  <si>
    <t>band</t>
  </si>
  <si>
    <t>backplate</t>
  </si>
  <si>
    <t>ba600</t>
  </si>
  <si>
    <t>authority</t>
  </si>
  <si>
    <t>audio</t>
  </si>
  <si>
    <t>attx</t>
  </si>
  <si>
    <t>atg</t>
  </si>
  <si>
    <t>atb6</t>
  </si>
  <si>
    <t>arone</t>
  </si>
  <si>
    <t>apx0</t>
  </si>
  <si>
    <t>apus</t>
  </si>
  <si>
    <t>aprilia</t>
  </si>
  <si>
    <t>apex</t>
  </si>
  <si>
    <t>anticipated</t>
  </si>
  <si>
    <t>anf</t>
  </si>
  <si>
    <t>amerivan</t>
  </si>
  <si>
    <t>amera</t>
  </si>
  <si>
    <t>alternators</t>
  </si>
  <si>
    <t>alternate</t>
  </si>
  <si>
    <t>alter</t>
  </si>
  <si>
    <t>allowed</t>
  </si>
  <si>
    <t>alko</t>
  </si>
  <si>
    <t>aid</t>
  </si>
  <si>
    <t>administer</t>
  </si>
  <si>
    <t>adding</t>
  </si>
  <si>
    <t>activehybrid</t>
  </si>
  <si>
    <t>activates</t>
  </si>
  <si>
    <t>actions</t>
  </si>
  <si>
    <t>achieve</t>
  </si>
  <si>
    <t>accent</t>
  </si>
  <si>
    <t>accelerates</t>
  </si>
  <si>
    <t>accelerated</t>
  </si>
  <si>
    <t>abutting</t>
  </si>
  <si>
    <t>a7</t>
  </si>
  <si>
    <t>a6</t>
  </si>
  <si>
    <t>a5005</t>
  </si>
  <si>
    <t>a3re</t>
  </si>
  <si>
    <t>a3fe2803a</t>
  </si>
  <si>
    <t>a3fe</t>
  </si>
  <si>
    <t>a3</t>
  </si>
  <si>
    <t>a111</t>
  </si>
  <si>
    <t>9e</t>
  </si>
  <si>
    <t>999lbs</t>
  </si>
  <si>
    <t>8x8</t>
  </si>
  <si>
    <t>8315f</t>
  </si>
  <si>
    <t>70r19</t>
  </si>
  <si>
    <t>67sa1</t>
  </si>
  <si>
    <t>65r22</t>
  </si>
  <si>
    <t>63p</t>
  </si>
  <si>
    <t>60c1</t>
  </si>
  <si>
    <t>5r22</t>
  </si>
  <si>
    <t>540i</t>
  </si>
  <si>
    <t>530i</t>
  </si>
  <si>
    <t>525i</t>
  </si>
  <si>
    <t>50r22</t>
  </si>
  <si>
    <t>50i</t>
  </si>
  <si>
    <t>4k</t>
  </si>
  <si>
    <t>4i</t>
  </si>
  <si>
    <t>435xi</t>
  </si>
  <si>
    <t>435i</t>
  </si>
  <si>
    <t>428xi</t>
  </si>
  <si>
    <t>427bhs</t>
  </si>
  <si>
    <t>417rs</t>
  </si>
  <si>
    <t>40x15</t>
  </si>
  <si>
    <t>40si</t>
  </si>
  <si>
    <t>3x</t>
  </si>
  <si>
    <t>396hs</t>
  </si>
  <si>
    <t>3900flp</t>
  </si>
  <si>
    <t>388rks</t>
  </si>
  <si>
    <t>3800fl</t>
  </si>
  <si>
    <t>3750fl</t>
  </si>
  <si>
    <t>367fb</t>
  </si>
  <si>
    <t>35d</t>
  </si>
  <si>
    <t>3500hd</t>
  </si>
  <si>
    <t>346resa</t>
  </si>
  <si>
    <t>335xi</t>
  </si>
  <si>
    <t>329bhu</t>
  </si>
  <si>
    <t>328xi</t>
  </si>
  <si>
    <t>320xi</t>
  </si>
  <si>
    <t>31bh</t>
  </si>
  <si>
    <t>31bd</t>
  </si>
  <si>
    <t>313rlts</t>
  </si>
  <si>
    <t>313bhs</t>
  </si>
  <si>
    <t>30bhu</t>
  </si>
  <si>
    <t>308bhts</t>
  </si>
  <si>
    <t>303rls</t>
  </si>
  <si>
    <t>2x5</t>
  </si>
  <si>
    <t>29sb</t>
  </si>
  <si>
    <t>299ret</t>
  </si>
  <si>
    <t>298rls</t>
  </si>
  <si>
    <t>295rks</t>
  </si>
  <si>
    <t>28h1</t>
  </si>
  <si>
    <t>289bhs</t>
  </si>
  <si>
    <t>286kbs</t>
  </si>
  <si>
    <t>269rls</t>
  </si>
  <si>
    <t>265bhs</t>
  </si>
  <si>
    <t>265bhg</t>
  </si>
  <si>
    <t>262rlx</t>
  </si>
  <si>
    <t>252rls</t>
  </si>
  <si>
    <t>2500hd</t>
  </si>
  <si>
    <t>24bl</t>
  </si>
  <si>
    <t>24bk</t>
  </si>
  <si>
    <t>24bi</t>
  </si>
  <si>
    <t>24ap</t>
  </si>
  <si>
    <t>2461rk</t>
  </si>
  <si>
    <t>2451bhs</t>
  </si>
  <si>
    <t>2450bhs</t>
  </si>
  <si>
    <t>228i</t>
  </si>
  <si>
    <t>2201ds</t>
  </si>
  <si>
    <t>2200ds</t>
  </si>
  <si>
    <t>20is</t>
  </si>
  <si>
    <t>19r</t>
  </si>
  <si>
    <t>19l</t>
  </si>
  <si>
    <t>15v085</t>
  </si>
  <si>
    <t>15v</t>
  </si>
  <si>
    <t>15t</t>
  </si>
  <si>
    <t>15s22</t>
  </si>
  <si>
    <t>15s21</t>
  </si>
  <si>
    <t>15s17</t>
  </si>
  <si>
    <t>15s16</t>
  </si>
  <si>
    <t>15s14</t>
  </si>
  <si>
    <t>15s12</t>
  </si>
  <si>
    <t>15s11</t>
  </si>
  <si>
    <t>15s10</t>
  </si>
  <si>
    <t>15s09</t>
  </si>
  <si>
    <t>15s08</t>
  </si>
  <si>
    <t>15s03</t>
  </si>
  <si>
    <t>15s02</t>
  </si>
  <si>
    <t>15r1</t>
  </si>
  <si>
    <t>15kwg</t>
  </si>
  <si>
    <t>15kwf</t>
  </si>
  <si>
    <t>15kwe</t>
  </si>
  <si>
    <t>15kwc</t>
  </si>
  <si>
    <t>15kwb</t>
  </si>
  <si>
    <t>15kwa</t>
  </si>
  <si>
    <t>15e025</t>
  </si>
  <si>
    <t>15c02</t>
  </si>
  <si>
    <t>15a</t>
  </si>
  <si>
    <t>1533030xxx</t>
  </si>
  <si>
    <t>150422arg</t>
  </si>
  <si>
    <t>14x</t>
  </si>
  <si>
    <t>14v817</t>
  </si>
  <si>
    <t>14v802</t>
  </si>
  <si>
    <t>14v773</t>
  </si>
  <si>
    <t>14v770</t>
  </si>
  <si>
    <t>14v752</t>
  </si>
  <si>
    <t>14v700</t>
  </si>
  <si>
    <t>14v541</t>
  </si>
  <si>
    <t>14v396</t>
  </si>
  <si>
    <t>14v381</t>
  </si>
  <si>
    <t>14v353</t>
  </si>
  <si>
    <t>14v349</t>
  </si>
  <si>
    <t>14v344</t>
  </si>
  <si>
    <t>14v254</t>
  </si>
  <si>
    <t>14s30</t>
  </si>
  <si>
    <t>14s29</t>
  </si>
  <si>
    <t>14e075</t>
  </si>
  <si>
    <t>14abs</t>
  </si>
  <si>
    <t>13v132</t>
  </si>
  <si>
    <t>13v040</t>
  </si>
  <si>
    <t>12v527</t>
  </si>
  <si>
    <t>12mm</t>
  </si>
  <si>
    <t>127q</t>
  </si>
  <si>
    <t>11v151</t>
  </si>
  <si>
    <t>115b</t>
  </si>
  <si>
    <t>115a</t>
  </si>
  <si>
    <t>1135c</t>
  </si>
  <si>
    <t>11041r</t>
  </si>
  <si>
    <t>10mm</t>
  </si>
  <si>
    <t>109s</t>
  </si>
  <si>
    <t>0i</t>
  </si>
  <si>
    <t>09v</t>
  </si>
  <si>
    <t>03v</t>
  </si>
  <si>
    <t>03g13ch</t>
  </si>
  <si>
    <t>01a5</t>
  </si>
  <si>
    <t>000lbs</t>
  </si>
  <si>
    <t>software</t>
    <phoneticPr fontId="2" type="noConversion"/>
  </si>
  <si>
    <t>non</t>
    <phoneticPr fontId="2" type="noConversion"/>
  </si>
  <si>
    <t>total</t>
    <phoneticPr fontId="2" type="noConversion"/>
  </si>
  <si>
    <t>s/n</t>
    <phoneticPr fontId="2" type="noConversion"/>
  </si>
  <si>
    <t>n/s</t>
    <phoneticPr fontId="2" type="noConversion"/>
  </si>
  <si>
    <t>words</t>
    <phoneticPr fontId="2" type="noConversion"/>
  </si>
  <si>
    <t>bolts</t>
    <phoneticPr fontId="2" type="noConversion"/>
  </si>
  <si>
    <t>diff</t>
    <phoneticPr fontId="2" type="noConversion"/>
  </si>
  <si>
    <t>Soft</t>
    <phoneticPr fontId="2" type="noConversion"/>
  </si>
  <si>
    <t>Non</t>
    <phoneticPr fontId="2" type="noConversion"/>
  </si>
  <si>
    <t>length</t>
    <phoneticPr fontId="2" type="noConversion"/>
  </si>
  <si>
    <t>soft</t>
    <phoneticPr fontId="2" type="noConversion"/>
  </si>
  <si>
    <t>non</t>
    <phoneticPr fontId="2" type="noConversion"/>
  </si>
  <si>
    <t>count</t>
    <phoneticPr fontId="2" type="noConversion"/>
  </si>
  <si>
    <t>length</t>
    <phoneticPr fontId="2" type="noConversion"/>
  </si>
  <si>
    <t>n/s</t>
    <phoneticPr fontId="2" type="noConversion"/>
  </si>
  <si>
    <t>filter</t>
    <phoneticPr fontId="2" type="noConversion"/>
  </si>
  <si>
    <t>len</t>
    <phoneticPr fontId="2" type="noConversion"/>
  </si>
  <si>
    <t>filter</t>
    <phoneticPr fontId="2" type="noConversion"/>
  </si>
  <si>
    <t>단어</t>
    <phoneticPr fontId="2" type="noConversion"/>
  </si>
  <si>
    <t>단어(중복)</t>
    <phoneticPr fontId="2" type="noConversion"/>
  </si>
  <si>
    <t>filter</t>
    <phoneticPr fontId="2" type="noConversion"/>
  </si>
  <si>
    <t>sum</t>
    <phoneticPr fontId="2" type="noConversion"/>
  </si>
  <si>
    <t>only non</t>
    <phoneticPr fontId="2" type="noConversion"/>
  </si>
  <si>
    <t>only sw</t>
    <phoneticPr fontId="2" type="noConversion"/>
  </si>
  <si>
    <t>only</t>
    <phoneticPr fontId="2" type="noConversion"/>
  </si>
  <si>
    <t>common</t>
    <phoneticPr fontId="2" type="noConversion"/>
  </si>
  <si>
    <t>filter</t>
    <phoneticPr fontId="2" type="noConversion"/>
  </si>
  <si>
    <t>common</t>
    <phoneticPr fontId="2" type="noConversion"/>
  </si>
  <si>
    <t>Total</t>
    <phoneticPr fontId="2" type="noConversion"/>
  </si>
  <si>
    <t>평균</t>
    <phoneticPr fontId="2" type="noConversion"/>
  </si>
  <si>
    <t>표준편차</t>
    <phoneticPr fontId="2" type="noConversion"/>
  </si>
  <si>
    <t>열 레이블</t>
  </si>
  <si>
    <t>총합계</t>
  </si>
  <si>
    <t>개수 : words</t>
  </si>
  <si>
    <t>sn</t>
    <phoneticPr fontId="2" type="noConversion"/>
  </si>
  <si>
    <t>ns</t>
    <phoneticPr fontId="2" type="noConversion"/>
  </si>
  <si>
    <t>sw14</t>
    <phoneticPr fontId="2" type="noConversion"/>
  </si>
  <si>
    <t>non14</t>
    <phoneticPr fontId="2" type="noConversion"/>
  </si>
  <si>
    <t>software</t>
    <phoneticPr fontId="2" type="noConversion"/>
  </si>
  <si>
    <t>non-software</t>
    <phoneticPr fontId="2" type="noConversion"/>
  </si>
  <si>
    <t>Recall</t>
    <phoneticPr fontId="2" type="noConversion"/>
  </si>
  <si>
    <t>Precision</t>
    <phoneticPr fontId="2" type="noConversion"/>
  </si>
  <si>
    <t>Accuracy</t>
    <phoneticPr fontId="2" type="noConversion"/>
  </si>
  <si>
    <t>True Positive</t>
    <phoneticPr fontId="2" type="noConversion"/>
  </si>
  <si>
    <t>False Negative</t>
    <phoneticPr fontId="2" type="noConversion"/>
  </si>
  <si>
    <t>False Positive</t>
    <phoneticPr fontId="2" type="noConversion"/>
  </si>
  <si>
    <t>True Negative</t>
    <phoneticPr fontId="2" type="noConversion"/>
  </si>
  <si>
    <t>2006-2007</t>
  </si>
  <si>
    <t>1-800-222-1020</t>
  </si>
  <si>
    <t>1-800-762-2737</t>
  </si>
  <si>
    <t>14v-153</t>
  </si>
  <si>
    <t>2003-2004</t>
  </si>
  <si>
    <t>13v-029</t>
  </si>
  <si>
    <t>14v-147</t>
  </si>
  <si>
    <t>1-800-331-4331</t>
  </si>
  <si>
    <t>1-800-620-7668</t>
  </si>
  <si>
    <t>13v-412</t>
  </si>
  <si>
    <t>1-800-999-1009</t>
  </si>
  <si>
    <t>s/norm</t>
    <phoneticPr fontId="2" type="noConversion"/>
  </si>
  <si>
    <t>n/norm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</si>
</sst>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43" formatCode="_-* #,##0.00_-;\-* #,##0.00_-;_-* &quot;-&quot;??_-;_-@_-"/>
    <numFmt numFmtId="176" formatCode="0.00000"/>
    <numFmt numFmtId="177" formatCode="0.00_ "/>
    <numFmt numFmtId="178" formatCode="0_);[Red]\(0\)"/>
    <numFmt numFmtId="179" formatCode="0.0_);[Red]\(0.0\)"/>
    <numFmt numFmtId="180" formatCode="0.0%"/>
    <numFmt numFmtId="181" formatCode="0.00_ ;[Red]\-0.00\ "/>
    <numFmt numFmtId="182" formatCode="_-* #,##0.000_-;\-* #,##0.000_-;_-* &quot;-&quot;??_-;_-@_-"/>
  </numFmts>
  <fonts count="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46">
    <xf numFmtId="0" fontId="0" fillId="0" borderId="0" xfId="0"/>
    <xf numFmtId="0" fontId="0" fillId="2" borderId="0" xfId="0" applyFill="1"/>
    <xf numFmtId="176" fontId="0" fillId="0" borderId="0" xfId="0" applyNumberFormat="1"/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7" fontId="0" fillId="0" borderId="0" xfId="0" applyNumberFormat="1"/>
    <xf numFmtId="0" fontId="0" fillId="3" borderId="0" xfId="0" applyFill="1" applyAlignment="1">
      <alignment horizontal="center"/>
    </xf>
    <xf numFmtId="41" fontId="0" fillId="0" borderId="0" xfId="1" applyFont="1" applyAlignment="1"/>
    <xf numFmtId="41" fontId="0" fillId="0" borderId="1" xfId="1" applyFont="1" applyBorder="1" applyAlignment="1"/>
    <xf numFmtId="178" fontId="0" fillId="0" borderId="0" xfId="1" applyNumberFormat="1" applyFont="1" applyAlignment="1"/>
    <xf numFmtId="178" fontId="0" fillId="0" borderId="0" xfId="0" applyNumberFormat="1"/>
    <xf numFmtId="41" fontId="3" fillId="3" borderId="0" xfId="1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178" fontId="3" fillId="0" borderId="0" xfId="1" applyNumberFormat="1" applyFont="1" applyAlignment="1"/>
    <xf numFmtId="178" fontId="3" fillId="0" borderId="0" xfId="0" applyNumberFormat="1" applyFont="1"/>
    <xf numFmtId="0" fontId="3" fillId="0" borderId="0" xfId="0" applyFont="1"/>
    <xf numFmtId="178" fontId="3" fillId="3" borderId="0" xfId="0" applyNumberFormat="1" applyFont="1" applyFill="1" applyAlignment="1">
      <alignment horizontal="center"/>
    </xf>
    <xf numFmtId="179" fontId="0" fillId="0" borderId="0" xfId="0" applyNumberFormat="1"/>
    <xf numFmtId="0" fontId="3" fillId="5" borderId="0" xfId="0" applyFont="1" applyFill="1" applyAlignment="1">
      <alignment horizontal="center"/>
    </xf>
    <xf numFmtId="180" fontId="0" fillId="0" borderId="0" xfId="2" applyNumberFormat="1" applyFont="1" applyAlignment="1"/>
    <xf numFmtId="41" fontId="0" fillId="0" borderId="0" xfId="0" applyNumberFormat="1"/>
    <xf numFmtId="178" fontId="4" fillId="0" borderId="0" xfId="1" applyNumberFormat="1" applyFont="1" applyAlignment="1"/>
    <xf numFmtId="178" fontId="4" fillId="0" borderId="0" xfId="0" applyNumberFormat="1" applyFont="1"/>
    <xf numFmtId="178" fontId="0" fillId="0" borderId="1" xfId="0" applyNumberFormat="1" applyBorder="1"/>
    <xf numFmtId="0" fontId="0" fillId="0" borderId="1" xfId="0" applyBorder="1"/>
    <xf numFmtId="41" fontId="0" fillId="0" borderId="1" xfId="0" applyNumberFormat="1" applyBorder="1"/>
    <xf numFmtId="10" fontId="0" fillId="0" borderId="1" xfId="2" applyNumberFormat="1" applyFont="1" applyBorder="1" applyAlignment="1"/>
    <xf numFmtId="178" fontId="0" fillId="3" borderId="1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6" borderId="0" xfId="0" applyFill="1"/>
    <xf numFmtId="41" fontId="3" fillId="0" borderId="1" xfId="1" applyFont="1" applyBorder="1" applyAlignment="1"/>
    <xf numFmtId="2" fontId="0" fillId="0" borderId="0" xfId="0" applyNumberFormat="1"/>
    <xf numFmtId="2" fontId="0" fillId="0" borderId="0" xfId="1" applyNumberFormat="1" applyFont="1" applyAlignment="1"/>
    <xf numFmtId="2" fontId="0" fillId="0" borderId="2" xfId="1" applyNumberFormat="1" applyFont="1" applyBorder="1" applyAlignment="1"/>
    <xf numFmtId="2" fontId="0" fillId="0" borderId="0" xfId="1" applyNumberFormat="1" applyFont="1" applyBorder="1" applyAlignment="1"/>
    <xf numFmtId="0" fontId="0" fillId="0" borderId="0" xfId="0" pivotButton="1"/>
    <xf numFmtId="0" fontId="0" fillId="0" borderId="0" xfId="0" applyNumberFormat="1"/>
    <xf numFmtId="181" fontId="3" fillId="3" borderId="0" xfId="0" applyNumberFormat="1" applyFont="1" applyFill="1" applyAlignment="1">
      <alignment horizontal="center"/>
    </xf>
    <xf numFmtId="181" fontId="4" fillId="0" borderId="0" xfId="1" applyNumberFormat="1" applyFont="1" applyAlignment="1"/>
    <xf numFmtId="181" fontId="4" fillId="0" borderId="0" xfId="0" applyNumberFormat="1" applyFont="1"/>
    <xf numFmtId="10" fontId="0" fillId="0" borderId="0" xfId="2" applyNumberFormat="1" applyFont="1" applyAlignment="1"/>
    <xf numFmtId="0" fontId="3" fillId="3" borderId="1" xfId="0" applyFont="1" applyFill="1" applyBorder="1" applyAlignment="1">
      <alignment horizontal="center"/>
    </xf>
    <xf numFmtId="178" fontId="0" fillId="0" borderId="1" xfId="1" applyNumberFormat="1" applyFont="1" applyBorder="1" applyAlignment="1">
      <alignment horizontal="center" vertical="center"/>
    </xf>
    <xf numFmtId="43" fontId="0" fillId="0" borderId="0" xfId="0" applyNumberFormat="1"/>
    <xf numFmtId="182" fontId="0" fillId="0" borderId="0" xfId="0" applyNumberFormat="1"/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Analyze!$A$3</c:f>
              <c:strCache>
                <c:ptCount val="1"/>
                <c:pt idx="0">
                  <c:v>0 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Analyze!$B$3:$K$3</c:f>
              <c:numCache>
                <c:formatCode>0_);[Red]\(0\)</c:formatCode>
                <c:ptCount val="10"/>
                <c:pt idx="0">
                  <c:v>1077</c:v>
                </c:pt>
                <c:pt idx="1">
                  <c:v>1067</c:v>
                </c:pt>
                <c:pt idx="2">
                  <c:v>1035</c:v>
                </c:pt>
                <c:pt idx="3">
                  <c:v>942</c:v>
                </c:pt>
                <c:pt idx="4">
                  <c:v>790</c:v>
                </c:pt>
                <c:pt idx="5">
                  <c:v>639</c:v>
                </c:pt>
                <c:pt idx="6">
                  <c:v>493</c:v>
                </c:pt>
                <c:pt idx="7">
                  <c:v>354</c:v>
                </c:pt>
                <c:pt idx="8">
                  <c:v>229</c:v>
                </c:pt>
                <c:pt idx="9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A-4D7B-82A6-EBCFE2C25528}"/>
            </c:ext>
          </c:extLst>
        </c:ser>
        <c:ser>
          <c:idx val="1"/>
          <c:order val="1"/>
          <c:tx>
            <c:strRef>
              <c:f>Analyze!$A$4</c:f>
              <c:strCache>
                <c:ptCount val="1"/>
                <c:pt idx="0">
                  <c:v>1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Analyze!$B$4:$K$4</c:f>
              <c:numCache>
                <c:formatCode>0_);[Red]\(0\)</c:formatCode>
                <c:ptCount val="10"/>
                <c:pt idx="0">
                  <c:v>579</c:v>
                </c:pt>
                <c:pt idx="1">
                  <c:v>573</c:v>
                </c:pt>
                <c:pt idx="2">
                  <c:v>561</c:v>
                </c:pt>
                <c:pt idx="3">
                  <c:v>521</c:v>
                </c:pt>
                <c:pt idx="4">
                  <c:v>446</c:v>
                </c:pt>
                <c:pt idx="5">
                  <c:v>364</c:v>
                </c:pt>
                <c:pt idx="6">
                  <c:v>282</c:v>
                </c:pt>
                <c:pt idx="7">
                  <c:v>201</c:v>
                </c:pt>
                <c:pt idx="8">
                  <c:v>127</c:v>
                </c:pt>
                <c:pt idx="9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A-4D7B-82A6-EBCFE2C25528}"/>
            </c:ext>
          </c:extLst>
        </c:ser>
        <c:ser>
          <c:idx val="2"/>
          <c:order val="2"/>
          <c:tx>
            <c:strRef>
              <c:f>Analyze!$A$5</c:f>
              <c:strCache>
                <c:ptCount val="1"/>
                <c:pt idx="0">
                  <c:v>2 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Analyze!$B$5:$K$5</c:f>
              <c:numCache>
                <c:formatCode>0_);[Red]\(0\)</c:formatCode>
                <c:ptCount val="10"/>
                <c:pt idx="0">
                  <c:v>400</c:v>
                </c:pt>
                <c:pt idx="1">
                  <c:v>394</c:v>
                </c:pt>
                <c:pt idx="2">
                  <c:v>389</c:v>
                </c:pt>
                <c:pt idx="3">
                  <c:v>362</c:v>
                </c:pt>
                <c:pt idx="4">
                  <c:v>308</c:v>
                </c:pt>
                <c:pt idx="5">
                  <c:v>252</c:v>
                </c:pt>
                <c:pt idx="6">
                  <c:v>192</c:v>
                </c:pt>
                <c:pt idx="7">
                  <c:v>132</c:v>
                </c:pt>
                <c:pt idx="8">
                  <c:v>80</c:v>
                </c:pt>
                <c:pt idx="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A-4D7B-82A6-EBCFE2C25528}"/>
            </c:ext>
          </c:extLst>
        </c:ser>
        <c:ser>
          <c:idx val="3"/>
          <c:order val="3"/>
          <c:tx>
            <c:strRef>
              <c:f>Analyze!$A$6</c:f>
              <c:strCache>
                <c:ptCount val="1"/>
                <c:pt idx="0">
                  <c:v>3 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Analyze!$B$6:$K$6</c:f>
              <c:numCache>
                <c:formatCode>0_);[Red]\(0\)</c:formatCode>
                <c:ptCount val="10"/>
                <c:pt idx="0">
                  <c:v>314</c:v>
                </c:pt>
                <c:pt idx="1">
                  <c:v>309</c:v>
                </c:pt>
                <c:pt idx="2">
                  <c:v>307</c:v>
                </c:pt>
                <c:pt idx="3">
                  <c:v>287</c:v>
                </c:pt>
                <c:pt idx="4">
                  <c:v>239</c:v>
                </c:pt>
                <c:pt idx="5">
                  <c:v>193</c:v>
                </c:pt>
                <c:pt idx="6">
                  <c:v>146</c:v>
                </c:pt>
                <c:pt idx="7">
                  <c:v>105</c:v>
                </c:pt>
                <c:pt idx="8">
                  <c:v>65</c:v>
                </c:pt>
                <c:pt idx="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4A-4D7B-82A6-EBCFE2C25528}"/>
            </c:ext>
          </c:extLst>
        </c:ser>
        <c:ser>
          <c:idx val="4"/>
          <c:order val="4"/>
          <c:tx>
            <c:strRef>
              <c:f>Analyze!$A$7</c:f>
              <c:strCache>
                <c:ptCount val="1"/>
                <c:pt idx="0">
                  <c:v>4 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Analyze!$B$7:$K$7</c:f>
              <c:numCache>
                <c:formatCode>0_);[Red]\(0\)</c:formatCode>
                <c:ptCount val="10"/>
                <c:pt idx="0">
                  <c:v>250</c:v>
                </c:pt>
                <c:pt idx="1">
                  <c:v>247</c:v>
                </c:pt>
                <c:pt idx="2">
                  <c:v>245</c:v>
                </c:pt>
                <c:pt idx="3">
                  <c:v>230</c:v>
                </c:pt>
                <c:pt idx="4">
                  <c:v>194</c:v>
                </c:pt>
                <c:pt idx="5">
                  <c:v>157</c:v>
                </c:pt>
                <c:pt idx="6">
                  <c:v>114</c:v>
                </c:pt>
                <c:pt idx="7">
                  <c:v>81</c:v>
                </c:pt>
                <c:pt idx="8">
                  <c:v>48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4A-4D7B-82A6-EBCFE2C25528}"/>
            </c:ext>
          </c:extLst>
        </c:ser>
        <c:ser>
          <c:idx val="5"/>
          <c:order val="5"/>
          <c:tx>
            <c:strRef>
              <c:f>Analyze!$A$8</c:f>
              <c:strCache>
                <c:ptCount val="1"/>
                <c:pt idx="0">
                  <c:v>5 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Analyze!$B$8:$K$8</c:f>
              <c:numCache>
                <c:formatCode>0_);[Red]\(0\)</c:formatCode>
                <c:ptCount val="10"/>
                <c:pt idx="0">
                  <c:v>218</c:v>
                </c:pt>
                <c:pt idx="1">
                  <c:v>215</c:v>
                </c:pt>
                <c:pt idx="2">
                  <c:v>214</c:v>
                </c:pt>
                <c:pt idx="3">
                  <c:v>199</c:v>
                </c:pt>
                <c:pt idx="4">
                  <c:v>171</c:v>
                </c:pt>
                <c:pt idx="5">
                  <c:v>138</c:v>
                </c:pt>
                <c:pt idx="6">
                  <c:v>100</c:v>
                </c:pt>
                <c:pt idx="7">
                  <c:v>70</c:v>
                </c:pt>
                <c:pt idx="8">
                  <c:v>42</c:v>
                </c:pt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4A-4D7B-82A6-EBCFE2C25528}"/>
            </c:ext>
          </c:extLst>
        </c:ser>
        <c:ser>
          <c:idx val="6"/>
          <c:order val="6"/>
          <c:tx>
            <c:strRef>
              <c:f>Analyze!$A$9</c:f>
              <c:strCache>
                <c:ptCount val="1"/>
                <c:pt idx="0">
                  <c:v>6 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Analyze!$B$9:$K$9</c:f>
              <c:numCache>
                <c:formatCode>0_);[Red]\(0\)</c:formatCode>
                <c:ptCount val="10"/>
                <c:pt idx="0">
                  <c:v>193</c:v>
                </c:pt>
                <c:pt idx="1">
                  <c:v>191</c:v>
                </c:pt>
                <c:pt idx="2">
                  <c:v>190</c:v>
                </c:pt>
                <c:pt idx="3">
                  <c:v>175</c:v>
                </c:pt>
                <c:pt idx="4">
                  <c:v>151</c:v>
                </c:pt>
                <c:pt idx="5">
                  <c:v>125</c:v>
                </c:pt>
                <c:pt idx="6">
                  <c:v>90</c:v>
                </c:pt>
                <c:pt idx="7">
                  <c:v>63</c:v>
                </c:pt>
                <c:pt idx="8">
                  <c:v>36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4A-4D7B-82A6-EBCFE2C25528}"/>
            </c:ext>
          </c:extLst>
        </c:ser>
        <c:ser>
          <c:idx val="7"/>
          <c:order val="7"/>
          <c:tx>
            <c:strRef>
              <c:f>Analyze!$A$10</c:f>
              <c:strCache>
                <c:ptCount val="1"/>
                <c:pt idx="0">
                  <c:v>7 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Analyze!$B$10:$K$10</c:f>
              <c:numCache>
                <c:formatCode>0_);[Red]\(0\)</c:formatCode>
                <c:ptCount val="10"/>
                <c:pt idx="0">
                  <c:v>179</c:v>
                </c:pt>
                <c:pt idx="1">
                  <c:v>177</c:v>
                </c:pt>
                <c:pt idx="2">
                  <c:v>176</c:v>
                </c:pt>
                <c:pt idx="3">
                  <c:v>162</c:v>
                </c:pt>
                <c:pt idx="4">
                  <c:v>139</c:v>
                </c:pt>
                <c:pt idx="5">
                  <c:v>114</c:v>
                </c:pt>
                <c:pt idx="6">
                  <c:v>79</c:v>
                </c:pt>
                <c:pt idx="7">
                  <c:v>55</c:v>
                </c:pt>
                <c:pt idx="8">
                  <c:v>32</c:v>
                </c:pt>
                <c:pt idx="9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4A-4D7B-82A6-EBCFE2C25528}"/>
            </c:ext>
          </c:extLst>
        </c:ser>
        <c:ser>
          <c:idx val="8"/>
          <c:order val="8"/>
          <c:tx>
            <c:strRef>
              <c:f>Analyze!$A$11</c:f>
              <c:strCache>
                <c:ptCount val="1"/>
                <c:pt idx="0">
                  <c:v>8 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Analyze!$B$11:$K$11</c:f>
              <c:numCache>
                <c:formatCode>0_);[Red]\(0\)</c:formatCode>
                <c:ptCount val="10"/>
                <c:pt idx="0">
                  <c:v>166</c:v>
                </c:pt>
                <c:pt idx="1">
                  <c:v>164</c:v>
                </c:pt>
                <c:pt idx="2">
                  <c:v>163</c:v>
                </c:pt>
                <c:pt idx="3">
                  <c:v>150</c:v>
                </c:pt>
                <c:pt idx="4">
                  <c:v>129</c:v>
                </c:pt>
                <c:pt idx="5">
                  <c:v>105</c:v>
                </c:pt>
                <c:pt idx="6">
                  <c:v>71</c:v>
                </c:pt>
                <c:pt idx="7">
                  <c:v>48</c:v>
                </c:pt>
                <c:pt idx="8">
                  <c:v>27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4A-4D7B-82A6-EBCFE2C25528}"/>
            </c:ext>
          </c:extLst>
        </c:ser>
        <c:ser>
          <c:idx val="9"/>
          <c:order val="9"/>
          <c:tx>
            <c:strRef>
              <c:f>Analyze!$A$12</c:f>
              <c:strCache>
                <c:ptCount val="1"/>
                <c:pt idx="0">
                  <c:v>9 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Analyze!$B$2:$K$2</c:f>
              <c:numCache>
                <c:formatCode>0_);[Red]\(0\)</c:formatCode>
                <c:ptCount val="10"/>
                <c:pt idx="0">
                  <c:v>0</c:v>
                </c:pt>
                <c:pt idx="1">
                  <c:v>1</c:v>
                </c:pt>
                <c:pt idx="2" formatCode="General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Analyze!$B$12:$K$12</c:f>
              <c:numCache>
                <c:formatCode>0_);[Red]\(0\)</c:formatCode>
                <c:ptCount val="10"/>
                <c:pt idx="0">
                  <c:v>150</c:v>
                </c:pt>
                <c:pt idx="1">
                  <c:v>148</c:v>
                </c:pt>
                <c:pt idx="2">
                  <c:v>147</c:v>
                </c:pt>
                <c:pt idx="3">
                  <c:v>134</c:v>
                </c:pt>
                <c:pt idx="4">
                  <c:v>113</c:v>
                </c:pt>
                <c:pt idx="5">
                  <c:v>94</c:v>
                </c:pt>
                <c:pt idx="6">
                  <c:v>63</c:v>
                </c:pt>
                <c:pt idx="7">
                  <c:v>42</c:v>
                </c:pt>
                <c:pt idx="8">
                  <c:v>22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4A-4D7B-82A6-EBCFE2C25528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391131199"/>
        <c:axId val="1391121631"/>
        <c:axId val="928196575"/>
      </c:surface3DChart>
      <c:catAx>
        <c:axId val="1391131199"/>
        <c:scaling>
          <c:orientation val="minMax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1121631"/>
        <c:crosses val="autoZero"/>
        <c:auto val="1"/>
        <c:lblAlgn val="ctr"/>
        <c:lblOffset val="100"/>
        <c:noMultiLvlLbl val="0"/>
      </c:catAx>
      <c:valAx>
        <c:axId val="13911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1131199"/>
        <c:crosses val="autoZero"/>
        <c:crossBetween val="midCat"/>
      </c:valAx>
      <c:serAx>
        <c:axId val="92819657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1121631"/>
        <c:crosses val="autoZero"/>
      </c:serAx>
    </c:plotArea>
    <c:legend>
      <c:legendPos val="l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449486995021691E-2"/>
          <c:y val="0.14335313311510381"/>
          <c:w val="0.8545678139705114"/>
          <c:h val="0.71372691381315034"/>
        </c:manualLayout>
      </c:layout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Analyze!$B$27:$K$27</c:f>
              <c:numCache>
                <c:formatCode>0.0_);[Red]\(0.0\)</c:formatCode>
                <c:ptCount val="10"/>
                <c:pt idx="0">
                  <c:v>4.6230269266480963</c:v>
                </c:pt>
                <c:pt idx="1">
                  <c:v>4.6457357075913777</c:v>
                </c:pt>
                <c:pt idx="2">
                  <c:v>4.6231884057971016</c:v>
                </c:pt>
                <c:pt idx="3">
                  <c:v>4.5934182590233545</c:v>
                </c:pt>
                <c:pt idx="4">
                  <c:v>4.7037974683544306</c:v>
                </c:pt>
                <c:pt idx="5">
                  <c:v>4.5649452269170583</c:v>
                </c:pt>
                <c:pt idx="6">
                  <c:v>4.4584178498985798</c:v>
                </c:pt>
                <c:pt idx="7">
                  <c:v>4.3474576271186445</c:v>
                </c:pt>
                <c:pt idx="8">
                  <c:v>4.1615720524017465</c:v>
                </c:pt>
                <c:pt idx="9">
                  <c:v>3.8689655172413793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985-9BF7-FC6B0845A066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Analyze!$B$28:$K$28</c:f>
              <c:numCache>
                <c:formatCode>0.0_);[Red]\(0.0\)</c:formatCode>
                <c:ptCount val="10"/>
                <c:pt idx="0">
                  <c:v>5.3506044905008636</c:v>
                </c:pt>
                <c:pt idx="1">
                  <c:v>5.3682373472949392</c:v>
                </c:pt>
                <c:pt idx="2">
                  <c:v>5.3012477718360067</c:v>
                </c:pt>
                <c:pt idx="3">
                  <c:v>5.2437619961612283</c:v>
                </c:pt>
                <c:pt idx="4">
                  <c:v>5.2556053811659194</c:v>
                </c:pt>
                <c:pt idx="5">
                  <c:v>5.1565934065934069</c:v>
                </c:pt>
                <c:pt idx="6">
                  <c:v>5.0283687943262407</c:v>
                </c:pt>
                <c:pt idx="7">
                  <c:v>4.8308457711442783</c:v>
                </c:pt>
                <c:pt idx="8">
                  <c:v>4.622047244094488</c:v>
                </c:pt>
                <c:pt idx="9">
                  <c:v>3.9195402298850577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985-9BF7-FC6B0845A066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Analyze!$B$29:$K$29</c:f>
              <c:numCache>
                <c:formatCode>0.0_);[Red]\(0.0\)</c:formatCode>
                <c:ptCount val="10"/>
                <c:pt idx="0">
                  <c:v>5.9225000000000003</c:v>
                </c:pt>
                <c:pt idx="1">
                  <c:v>5.9568527918781724</c:v>
                </c:pt>
                <c:pt idx="2">
                  <c:v>5.8637532133676089</c:v>
                </c:pt>
                <c:pt idx="3">
                  <c:v>5.7955801104972373</c:v>
                </c:pt>
                <c:pt idx="4">
                  <c:v>5.8344155844155843</c:v>
                </c:pt>
                <c:pt idx="5">
                  <c:v>5.753968253968254</c:v>
                </c:pt>
                <c:pt idx="6">
                  <c:v>5.666666666666667</c:v>
                </c:pt>
                <c:pt idx="7">
                  <c:v>5.6893939393939394</c:v>
                </c:pt>
                <c:pt idx="8">
                  <c:v>5.625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985-9BF7-FC6B0845A066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Analyze!$B$30:$K$30</c:f>
              <c:numCache>
                <c:formatCode>0.0_);[Red]\(0.0\)</c:formatCode>
                <c:ptCount val="10"/>
                <c:pt idx="0">
                  <c:v>6.3121019108280256</c:v>
                </c:pt>
                <c:pt idx="1">
                  <c:v>6.3430420711974111</c:v>
                </c:pt>
                <c:pt idx="2">
                  <c:v>6.2084690553745929</c:v>
                </c:pt>
                <c:pt idx="3">
                  <c:v>6.1393728222996513</c:v>
                </c:pt>
                <c:pt idx="4">
                  <c:v>6.3430962343096233</c:v>
                </c:pt>
                <c:pt idx="5">
                  <c:v>6.3212435233160624</c:v>
                </c:pt>
                <c:pt idx="6">
                  <c:v>6.2260273972602738</c:v>
                </c:pt>
                <c:pt idx="7">
                  <c:v>5.9428571428571431</c:v>
                </c:pt>
                <c:pt idx="8">
                  <c:v>5.8307692307692305</c:v>
                </c:pt>
                <c:pt idx="9">
                  <c:v>5.2142857142857144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985-9BF7-FC6B0845A066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Analyze!$B$31:$K$31</c:f>
              <c:numCache>
                <c:formatCode>0.0_);[Red]\(0.0\)</c:formatCode>
                <c:ptCount val="10"/>
                <c:pt idx="0">
                  <c:v>6.6159999999999997</c:v>
                </c:pt>
                <c:pt idx="1">
                  <c:v>6.619433198380567</c:v>
                </c:pt>
                <c:pt idx="2">
                  <c:v>6.5224489795918368</c:v>
                </c:pt>
                <c:pt idx="3">
                  <c:v>6.447826086956522</c:v>
                </c:pt>
                <c:pt idx="4">
                  <c:v>6.5463917525773194</c:v>
                </c:pt>
                <c:pt idx="5">
                  <c:v>6.5095541401273884</c:v>
                </c:pt>
                <c:pt idx="6">
                  <c:v>6.6578947368421053</c:v>
                </c:pt>
                <c:pt idx="7">
                  <c:v>6.4938271604938276</c:v>
                </c:pt>
                <c:pt idx="8">
                  <c:v>6.604166666666667</c:v>
                </c:pt>
                <c:pt idx="9">
                  <c:v>5.666666666666667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9-4985-9BF7-FC6B0845A066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Analyze!$B$32:$K$32</c:f>
              <c:numCache>
                <c:formatCode>0.0_);[Red]\(0.0\)</c:formatCode>
                <c:ptCount val="10"/>
                <c:pt idx="0">
                  <c:v>6.5321100917431192</c:v>
                </c:pt>
                <c:pt idx="1">
                  <c:v>6.5395348837209299</c:v>
                </c:pt>
                <c:pt idx="2">
                  <c:v>6.44392523364486</c:v>
                </c:pt>
                <c:pt idx="3">
                  <c:v>6.4623115577889445</c:v>
                </c:pt>
                <c:pt idx="4">
                  <c:v>6.3859649122807021</c:v>
                </c:pt>
                <c:pt idx="5">
                  <c:v>6.3913043478260869</c:v>
                </c:pt>
                <c:pt idx="6">
                  <c:v>6.51</c:v>
                </c:pt>
                <c:pt idx="7">
                  <c:v>6.4571428571428573</c:v>
                </c:pt>
                <c:pt idx="8">
                  <c:v>6.5238095238095237</c:v>
                </c:pt>
                <c:pt idx="9">
                  <c:v>5.8571428571428568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9-4985-9BF7-FC6B0845A06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Analyze!$B$33:$K$33</c:f>
              <c:numCache>
                <c:formatCode>0.0_);[Red]\(0.0\)</c:formatCode>
                <c:ptCount val="10"/>
                <c:pt idx="0">
                  <c:v>6.5751295336787567</c:v>
                </c:pt>
                <c:pt idx="1">
                  <c:v>6.5602094240837694</c:v>
                </c:pt>
                <c:pt idx="2">
                  <c:v>6.4789473684210526</c:v>
                </c:pt>
                <c:pt idx="3">
                  <c:v>6.56</c:v>
                </c:pt>
                <c:pt idx="4">
                  <c:v>6.4172185430463573</c:v>
                </c:pt>
                <c:pt idx="5">
                  <c:v>6.2240000000000002</c:v>
                </c:pt>
                <c:pt idx="6">
                  <c:v>6.3555555555555552</c:v>
                </c:pt>
                <c:pt idx="7">
                  <c:v>6.2063492063492065</c:v>
                </c:pt>
                <c:pt idx="8">
                  <c:v>6.583333333333333</c:v>
                </c:pt>
                <c:pt idx="9">
                  <c:v>5.64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9-4985-9BF7-FC6B0845A06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Analyze!$B$34:$K$34</c:f>
              <c:numCache>
                <c:formatCode>0.0_);[Red]\(0.0\)</c:formatCode>
                <c:ptCount val="10"/>
                <c:pt idx="0">
                  <c:v>6.3966480446927374</c:v>
                </c:pt>
                <c:pt idx="1">
                  <c:v>6.3841807909604515</c:v>
                </c:pt>
                <c:pt idx="2">
                  <c:v>6.3125</c:v>
                </c:pt>
                <c:pt idx="3">
                  <c:v>6.4135802469135799</c:v>
                </c:pt>
                <c:pt idx="4">
                  <c:v>6.2661870503597124</c:v>
                </c:pt>
                <c:pt idx="5">
                  <c:v>6.1140350877192979</c:v>
                </c:pt>
                <c:pt idx="6">
                  <c:v>6.518987341772152</c:v>
                </c:pt>
                <c:pt idx="7">
                  <c:v>6.3272727272727272</c:v>
                </c:pt>
                <c:pt idx="8">
                  <c:v>6.65625</c:v>
                </c:pt>
                <c:pt idx="9">
                  <c:v>5.7727272727272725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9-4985-9BF7-FC6B0845A06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Analyze!$B$35:$K$35</c:f>
              <c:numCache>
                <c:formatCode>0.0_);[Red]\(0.0\)</c:formatCode>
                <c:ptCount val="10"/>
                <c:pt idx="0">
                  <c:v>6.2228915662650603</c:v>
                </c:pt>
                <c:pt idx="1">
                  <c:v>6.2134146341463419</c:v>
                </c:pt>
                <c:pt idx="2">
                  <c:v>6.1533742331288339</c:v>
                </c:pt>
                <c:pt idx="3">
                  <c:v>6.246666666666667</c:v>
                </c:pt>
                <c:pt idx="4">
                  <c:v>6.0232558139534884</c:v>
                </c:pt>
                <c:pt idx="5">
                  <c:v>5.9333333333333336</c:v>
                </c:pt>
                <c:pt idx="6">
                  <c:v>6.450704225352113</c:v>
                </c:pt>
                <c:pt idx="7">
                  <c:v>6.354166666666667</c:v>
                </c:pt>
                <c:pt idx="8">
                  <c:v>6.8888888888888893</c:v>
                </c:pt>
                <c:pt idx="9">
                  <c:v>6.4444444444444446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9-4985-9BF7-FC6B0845A06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Analyze!$B$36:$K$36</c:f>
              <c:numCache>
                <c:formatCode>0.0_);[Red]\(0.0\)</c:formatCode>
                <c:ptCount val="10"/>
                <c:pt idx="0">
                  <c:v>6.24</c:v>
                </c:pt>
                <c:pt idx="1">
                  <c:v>6.2297297297297298</c:v>
                </c:pt>
                <c:pt idx="2">
                  <c:v>6.1632653061224492</c:v>
                </c:pt>
                <c:pt idx="3">
                  <c:v>6.3059701492537314</c:v>
                </c:pt>
                <c:pt idx="4">
                  <c:v>6.2123893805309738</c:v>
                </c:pt>
                <c:pt idx="5">
                  <c:v>5.9042553191489358</c:v>
                </c:pt>
                <c:pt idx="6">
                  <c:v>6.4920634920634921</c:v>
                </c:pt>
                <c:pt idx="7">
                  <c:v>6.3809523809523814</c:v>
                </c:pt>
                <c:pt idx="8">
                  <c:v>7.5909090909090908</c:v>
                </c:pt>
                <c:pt idx="9">
                  <c:v>7.5714285714285712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9-4985-9BF7-FC6B0845A066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386464463"/>
        <c:axId val="1386454895"/>
        <c:axId val="1396096607"/>
      </c:surface3DChart>
      <c:catAx>
        <c:axId val="138646446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454895"/>
        <c:crosses val="autoZero"/>
        <c:auto val="1"/>
        <c:lblAlgn val="ctr"/>
        <c:lblOffset val="100"/>
        <c:noMultiLvlLbl val="0"/>
      </c:catAx>
      <c:valAx>
        <c:axId val="13864548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);[Red]\(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464463"/>
        <c:crosses val="autoZero"/>
        <c:crossBetween val="midCat"/>
      </c:valAx>
      <c:serAx>
        <c:axId val="139609660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454895"/>
        <c:crosses val="autoZero"/>
      </c:ser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Analysis2.xlsx]Sheet1!피벗 테이블1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Sheet1!$B$5</c:f>
              <c:numCache>
                <c:formatCode>General</c:formatCode>
                <c:ptCount val="1"/>
                <c:pt idx="0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3-4318-A582-D786A24E491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Sheet1!$C$5</c:f>
              <c:numCache>
                <c:formatCode>General</c:formatCode>
                <c:ptCount val="1"/>
                <c:pt idx="0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3-4318-A582-D786A24E491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Sheet1!$D$5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3-4318-A582-D786A24E491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Sheet1!$E$5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3-4318-A582-D786A24E4914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3-4318-A582-D786A24E4914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Sheet1!$G$5</c:f>
              <c:numCache>
                <c:formatCode>General</c:formatCode>
                <c:ptCount val="1"/>
                <c:pt idx="0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3-4318-A582-D786A24E4914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Sheet1!$H$5</c:f>
              <c:numCache>
                <c:formatCode>General</c:formatCode>
                <c:ptCount val="1"/>
                <c:pt idx="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3-4318-A582-D786A24E4914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Sheet1!$I$5</c:f>
              <c:numCache>
                <c:formatCode>General</c:formatCode>
                <c:ptCount val="1"/>
                <c:pt idx="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E3-4318-A582-D786A24E4914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Sheet1!$J$5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E3-4318-A582-D786A24E4914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Sheet1!$K$5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E3-4318-A582-D786A24E4914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Sheet1!$L$5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E3-4318-A582-D786A24E4914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Sheet1!$M$5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E3-4318-A582-D786A24E4914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Sheet1!$N$5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E3-4318-A582-D786A24E4914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Sheet1!$O$5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6E3-4318-A582-D786A24E4914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Sheet1!$P$5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E3-4318-A582-D786A24E4914}"/>
            </c:ext>
          </c:extLst>
        </c:ser>
        <c:ser>
          <c:idx val="15"/>
          <c:order val="15"/>
          <c:tx>
            <c:strRef>
              <c:f>Sheet1!$Q$3:$Q$4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Sheet1!$Q$5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6E3-4318-A582-D786A24E4914}"/>
            </c:ext>
          </c:extLst>
        </c:ser>
        <c:ser>
          <c:idx val="16"/>
          <c:order val="16"/>
          <c:tx>
            <c:strRef>
              <c:f>Sheet1!$R$3:$R$4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Sheet1!$R$5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6E3-4318-A582-D786A24E4914}"/>
            </c:ext>
          </c:extLst>
        </c:ser>
        <c:ser>
          <c:idx val="17"/>
          <c:order val="17"/>
          <c:tx>
            <c:strRef>
              <c:f>Sheet1!$S$3:$S$4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Sheet1!$S$5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6E3-4318-A582-D786A24E4914}"/>
            </c:ext>
          </c:extLst>
        </c:ser>
        <c:ser>
          <c:idx val="18"/>
          <c:order val="18"/>
          <c:tx>
            <c:strRef>
              <c:f>Sheet1!$T$3:$T$4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Sheet1!$T$5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6E3-4318-A582-D786A24E4914}"/>
            </c:ext>
          </c:extLst>
        </c:ser>
        <c:ser>
          <c:idx val="19"/>
          <c:order val="19"/>
          <c:tx>
            <c:strRef>
              <c:f>Sheet1!$U$3:$U$4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Sheet1!$U$5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6E3-4318-A582-D786A24E4914}"/>
            </c:ext>
          </c:extLst>
        </c:ser>
        <c:ser>
          <c:idx val="20"/>
          <c:order val="20"/>
          <c:tx>
            <c:strRef>
              <c:f>Sheet1!$V$3:$V$4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Sheet1!$V$5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6E3-4318-A582-D786A24E4914}"/>
            </c:ext>
          </c:extLst>
        </c:ser>
        <c:ser>
          <c:idx val="21"/>
          <c:order val="21"/>
          <c:tx>
            <c:strRef>
              <c:f>Sheet1!$W$3:$W$4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Sheet1!$W$5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6E3-4318-A582-D786A24E4914}"/>
            </c:ext>
          </c:extLst>
        </c:ser>
        <c:ser>
          <c:idx val="22"/>
          <c:order val="22"/>
          <c:tx>
            <c:strRef>
              <c:f>Sheet1!$X$3:$X$4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Sheet1!$X$5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6E3-4318-A582-D786A24E4914}"/>
            </c:ext>
          </c:extLst>
        </c:ser>
        <c:ser>
          <c:idx val="23"/>
          <c:order val="23"/>
          <c:tx>
            <c:strRef>
              <c:f>Sheet1!$Y$3:$Y$4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Sheet1!$Y$5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6E3-4318-A582-D786A24E4914}"/>
            </c:ext>
          </c:extLst>
        </c:ser>
        <c:ser>
          <c:idx val="24"/>
          <c:order val="24"/>
          <c:tx>
            <c:strRef>
              <c:f>Sheet1!$Z$3:$Z$4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Sheet1!$Z$5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6E3-4318-A582-D786A24E4914}"/>
            </c:ext>
          </c:extLst>
        </c:ser>
        <c:ser>
          <c:idx val="25"/>
          <c:order val="25"/>
          <c:tx>
            <c:strRef>
              <c:f>Sheet1!$AA$3:$AA$4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Sheet1!$AA$5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6E3-4318-A582-D786A24E4914}"/>
            </c:ext>
          </c:extLst>
        </c:ser>
        <c:ser>
          <c:idx val="26"/>
          <c:order val="26"/>
          <c:tx>
            <c:strRef>
              <c:f>Sheet1!$AB$3:$AB$4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Sheet1!$AB$5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6E3-4318-A582-D786A24E4914}"/>
            </c:ext>
          </c:extLst>
        </c:ser>
        <c:ser>
          <c:idx val="27"/>
          <c:order val="27"/>
          <c:tx>
            <c:strRef>
              <c:f>Sheet1!$AC$3:$AC$4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Sheet1!$AC$5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6E3-4318-A582-D786A24E4914}"/>
            </c:ext>
          </c:extLst>
        </c:ser>
        <c:ser>
          <c:idx val="28"/>
          <c:order val="28"/>
          <c:tx>
            <c:strRef>
              <c:f>Sheet1!$AD$3:$AD$4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Sheet1!$AD$5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6E3-4318-A582-D786A24E4914}"/>
            </c:ext>
          </c:extLst>
        </c:ser>
        <c:ser>
          <c:idx val="29"/>
          <c:order val="29"/>
          <c:tx>
            <c:strRef>
              <c:f>Sheet1!$AE$3:$AE$4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Sheet1!$AE$5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6E3-4318-A582-D786A24E4914}"/>
            </c:ext>
          </c:extLst>
        </c:ser>
        <c:ser>
          <c:idx val="30"/>
          <c:order val="30"/>
          <c:tx>
            <c:strRef>
              <c:f>Sheet1!$AF$3:$AF$4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Sheet1!$AF$5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6E3-4318-A582-D786A24E4914}"/>
            </c:ext>
          </c:extLst>
        </c:ser>
        <c:ser>
          <c:idx val="31"/>
          <c:order val="31"/>
          <c:tx>
            <c:strRef>
              <c:f>Sheet1!$AG$3:$AG$4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Sheet1!$AG$5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6E3-4318-A582-D786A24E4914}"/>
            </c:ext>
          </c:extLst>
        </c:ser>
        <c:ser>
          <c:idx val="32"/>
          <c:order val="32"/>
          <c:tx>
            <c:strRef>
              <c:f>Sheet1!$AH$3:$AH$4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Sheet1!$AH$5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6E3-4318-A582-D786A24E4914}"/>
            </c:ext>
          </c:extLst>
        </c:ser>
        <c:ser>
          <c:idx val="33"/>
          <c:order val="33"/>
          <c:tx>
            <c:strRef>
              <c:f>Sheet1!$AI$3:$AI$4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Sheet1!$AI$5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6E3-4318-A582-D786A24E4914}"/>
            </c:ext>
          </c:extLst>
        </c:ser>
        <c:ser>
          <c:idx val="34"/>
          <c:order val="34"/>
          <c:tx>
            <c:strRef>
              <c:f>Sheet1!$AJ$3:$AJ$4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Sheet1!$AJ$5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6E3-4318-A582-D786A24E4914}"/>
            </c:ext>
          </c:extLst>
        </c:ser>
        <c:ser>
          <c:idx val="35"/>
          <c:order val="35"/>
          <c:tx>
            <c:strRef>
              <c:f>Sheet1!$AK$3:$AK$4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Sheet1!$AK$5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6E3-4318-A582-D786A24E4914}"/>
            </c:ext>
          </c:extLst>
        </c:ser>
        <c:ser>
          <c:idx val="36"/>
          <c:order val="36"/>
          <c:tx>
            <c:strRef>
              <c:f>Sheet1!$AL$3:$AL$4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Sheet1!$AL$5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6E3-4318-A582-D786A24E4914}"/>
            </c:ext>
          </c:extLst>
        </c:ser>
        <c:ser>
          <c:idx val="37"/>
          <c:order val="37"/>
          <c:tx>
            <c:strRef>
              <c:f>Sheet1!$AM$3:$AM$4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Sheet1!$AM$5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6E3-4318-A582-D786A24E4914}"/>
            </c:ext>
          </c:extLst>
        </c:ser>
        <c:ser>
          <c:idx val="38"/>
          <c:order val="38"/>
          <c:tx>
            <c:strRef>
              <c:f>Sheet1!$AN$3:$AN$4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Sheet1!$AN$5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6E3-4318-A582-D786A24E4914}"/>
            </c:ext>
          </c:extLst>
        </c:ser>
        <c:ser>
          <c:idx val="39"/>
          <c:order val="39"/>
          <c:tx>
            <c:strRef>
              <c:f>Sheet1!$AO$3:$AO$4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6E3-4318-A582-D786A24E4914}"/>
            </c:ext>
          </c:extLst>
        </c:ser>
        <c:ser>
          <c:idx val="40"/>
          <c:order val="40"/>
          <c:tx>
            <c:strRef>
              <c:f>Sheet1!$AP$3:$AP$4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Sheet1!$AP$5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6E3-4318-A582-D786A24E4914}"/>
            </c:ext>
          </c:extLst>
        </c:ser>
        <c:ser>
          <c:idx val="41"/>
          <c:order val="41"/>
          <c:tx>
            <c:strRef>
              <c:f>Sheet1!$AQ$3:$AQ$4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Sheet1!$AQ$5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6E3-4318-A582-D786A24E4914}"/>
            </c:ext>
          </c:extLst>
        </c:ser>
        <c:ser>
          <c:idx val="42"/>
          <c:order val="42"/>
          <c:tx>
            <c:strRef>
              <c:f>Sheet1!$AR$3:$AR$4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Sheet1!$AR$5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6E3-4318-A582-D786A24E4914}"/>
            </c:ext>
          </c:extLst>
        </c:ser>
        <c:ser>
          <c:idx val="43"/>
          <c:order val="43"/>
          <c:tx>
            <c:strRef>
              <c:f>Sheet1!$AS$3:$AS$4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Sheet1!$AS$5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6E3-4318-A582-D786A24E4914}"/>
            </c:ext>
          </c:extLst>
        </c:ser>
        <c:ser>
          <c:idx val="44"/>
          <c:order val="44"/>
          <c:tx>
            <c:strRef>
              <c:f>Sheet1!$AT$3:$AT$4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Sheet1!$AT$5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6E3-4318-A582-D786A24E4914}"/>
            </c:ext>
          </c:extLst>
        </c:ser>
        <c:ser>
          <c:idx val="45"/>
          <c:order val="45"/>
          <c:tx>
            <c:strRef>
              <c:f>Sheet1!$AU$3:$AU$4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Sheet1!$AU$5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6E3-4318-A582-D786A24E4914}"/>
            </c:ext>
          </c:extLst>
        </c:ser>
        <c:ser>
          <c:idx val="46"/>
          <c:order val="46"/>
          <c:tx>
            <c:strRef>
              <c:f>Sheet1!$AV$3:$AV$4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Sheet1!$AV$5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6E3-4318-A582-D786A24E4914}"/>
            </c:ext>
          </c:extLst>
        </c:ser>
        <c:ser>
          <c:idx val="47"/>
          <c:order val="47"/>
          <c:tx>
            <c:strRef>
              <c:f>Sheet1!$AW$3:$AW$4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Sheet1!$AW$5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6E3-4318-A582-D786A24E4914}"/>
            </c:ext>
          </c:extLst>
        </c:ser>
        <c:ser>
          <c:idx val="48"/>
          <c:order val="48"/>
          <c:tx>
            <c:strRef>
              <c:f>Sheet1!$AX$3:$AX$4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Sheet1!$AX$5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6E3-4318-A582-D786A24E4914}"/>
            </c:ext>
          </c:extLst>
        </c:ser>
        <c:ser>
          <c:idx val="49"/>
          <c:order val="49"/>
          <c:tx>
            <c:strRef>
              <c:f>Sheet1!$AY$3:$AY$4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Sheet1!$AY$5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6E3-4318-A582-D786A24E4914}"/>
            </c:ext>
          </c:extLst>
        </c:ser>
        <c:ser>
          <c:idx val="50"/>
          <c:order val="50"/>
          <c:tx>
            <c:strRef>
              <c:f>Sheet1!$AZ$3:$AZ$4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Sheet1!$AZ$5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6E3-4318-A582-D786A24E4914}"/>
            </c:ext>
          </c:extLst>
        </c:ser>
        <c:ser>
          <c:idx val="51"/>
          <c:order val="51"/>
          <c:tx>
            <c:strRef>
              <c:f>Sheet1!$BA$3:$BA$4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Sheet1!$BA$5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6E3-4318-A582-D786A24E4914}"/>
            </c:ext>
          </c:extLst>
        </c:ser>
        <c:ser>
          <c:idx val="52"/>
          <c:order val="52"/>
          <c:tx>
            <c:strRef>
              <c:f>Sheet1!$BB$3:$BB$4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6E3-4318-A582-D786A24E4914}"/>
            </c:ext>
          </c:extLst>
        </c:ser>
        <c:ser>
          <c:idx val="53"/>
          <c:order val="53"/>
          <c:tx>
            <c:strRef>
              <c:f>Sheet1!$BC$3:$BC$4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Sheet1!$BC$5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6E3-4318-A582-D786A24E4914}"/>
            </c:ext>
          </c:extLst>
        </c:ser>
        <c:ser>
          <c:idx val="54"/>
          <c:order val="54"/>
          <c:tx>
            <c:strRef>
              <c:f>Sheet1!$BD$3:$BD$4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Sheet1!$BD$5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6E3-4318-A582-D786A24E4914}"/>
            </c:ext>
          </c:extLst>
        </c:ser>
        <c:ser>
          <c:idx val="55"/>
          <c:order val="55"/>
          <c:tx>
            <c:strRef>
              <c:f>Sheet1!$BE$3:$BE$4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Sheet1!$BE$5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6E3-4318-A582-D786A24E4914}"/>
            </c:ext>
          </c:extLst>
        </c:ser>
        <c:ser>
          <c:idx val="56"/>
          <c:order val="56"/>
          <c:tx>
            <c:strRef>
              <c:f>Sheet1!$BF$3:$BF$4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Sheet1!$BF$5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6E3-4318-A582-D786A24E4914}"/>
            </c:ext>
          </c:extLst>
        </c:ser>
        <c:ser>
          <c:idx val="57"/>
          <c:order val="57"/>
          <c:tx>
            <c:strRef>
              <c:f>Sheet1!$BG$3:$BG$4</c:f>
              <c:strCache>
                <c:ptCount val="1"/>
                <c:pt idx="0">
                  <c:v>62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6E3-4318-A582-D786A24E4914}"/>
            </c:ext>
          </c:extLst>
        </c:ser>
        <c:ser>
          <c:idx val="58"/>
          <c:order val="58"/>
          <c:tx>
            <c:strRef>
              <c:f>Sheet1!$BH$3:$BH$4</c:f>
              <c:strCache>
                <c:ptCount val="1"/>
                <c:pt idx="0">
                  <c:v>63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6E3-4318-A582-D786A24E4914}"/>
            </c:ext>
          </c:extLst>
        </c:ser>
        <c:ser>
          <c:idx val="59"/>
          <c:order val="59"/>
          <c:tx>
            <c:strRef>
              <c:f>Sheet1!$BI$3:$BI$4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6E3-4318-A582-D786A24E4914}"/>
            </c:ext>
          </c:extLst>
        </c:ser>
        <c:ser>
          <c:idx val="60"/>
          <c:order val="60"/>
          <c:tx>
            <c:strRef>
              <c:f>Sheet1!$BJ$3:$BJ$4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Sheet1!$BJ$5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6E3-4318-A582-D786A24E4914}"/>
            </c:ext>
          </c:extLst>
        </c:ser>
        <c:ser>
          <c:idx val="61"/>
          <c:order val="61"/>
          <c:tx>
            <c:strRef>
              <c:f>Sheet1!$BK$3:$BK$4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6E3-4318-A582-D786A24E4914}"/>
            </c:ext>
          </c:extLst>
        </c:ser>
        <c:ser>
          <c:idx val="62"/>
          <c:order val="62"/>
          <c:tx>
            <c:strRef>
              <c:f>Sheet1!$BL$3:$BL$4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Sheet1!$BL$5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6E3-4318-A582-D786A24E4914}"/>
            </c:ext>
          </c:extLst>
        </c:ser>
        <c:ser>
          <c:idx val="63"/>
          <c:order val="63"/>
          <c:tx>
            <c:strRef>
              <c:f>Sheet1!$BM$3:$BM$4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Sheet1!$BM$5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6E3-4318-A582-D786A24E4914}"/>
            </c:ext>
          </c:extLst>
        </c:ser>
        <c:ser>
          <c:idx val="64"/>
          <c:order val="64"/>
          <c:tx>
            <c:strRef>
              <c:f>Sheet1!$BN$3:$BN$4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6E3-4318-A582-D786A24E4914}"/>
            </c:ext>
          </c:extLst>
        </c:ser>
        <c:ser>
          <c:idx val="65"/>
          <c:order val="65"/>
          <c:tx>
            <c:strRef>
              <c:f>Sheet1!$BO$3:$BO$4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Sheet1!$BO$5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6E3-4318-A582-D786A24E4914}"/>
            </c:ext>
          </c:extLst>
        </c:ser>
        <c:ser>
          <c:idx val="66"/>
          <c:order val="66"/>
          <c:tx>
            <c:strRef>
              <c:f>Sheet1!$BP$3:$BP$4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Sheet1!$BP$5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6E3-4318-A582-D786A24E4914}"/>
            </c:ext>
          </c:extLst>
        </c:ser>
        <c:ser>
          <c:idx val="67"/>
          <c:order val="67"/>
          <c:tx>
            <c:strRef>
              <c:f>Sheet1!$BQ$3:$BQ$4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6E3-4318-A582-D786A24E4914}"/>
            </c:ext>
          </c:extLst>
        </c:ser>
        <c:ser>
          <c:idx val="68"/>
          <c:order val="68"/>
          <c:tx>
            <c:strRef>
              <c:f>Sheet1!$BR$3:$BR$4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6E3-4318-A582-D786A24E4914}"/>
            </c:ext>
          </c:extLst>
        </c:ser>
        <c:ser>
          <c:idx val="69"/>
          <c:order val="69"/>
          <c:tx>
            <c:strRef>
              <c:f>Sheet1!$BS$3:$BS$4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6E3-4318-A582-D786A24E4914}"/>
            </c:ext>
          </c:extLst>
        </c:ser>
        <c:ser>
          <c:idx val="70"/>
          <c:order val="70"/>
          <c:tx>
            <c:strRef>
              <c:f>Sheet1!$BT$3:$BT$4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6E3-4318-A582-D786A24E4914}"/>
            </c:ext>
          </c:extLst>
        </c:ser>
        <c:ser>
          <c:idx val="71"/>
          <c:order val="71"/>
          <c:tx>
            <c:strRef>
              <c:f>Sheet1!$BU$3:$BU$4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Sheet1!$BU$5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6E3-4318-A582-D786A24E4914}"/>
            </c:ext>
          </c:extLst>
        </c:ser>
        <c:ser>
          <c:idx val="72"/>
          <c:order val="72"/>
          <c:tx>
            <c:strRef>
              <c:f>Sheet1!$BV$3:$BV$4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6E3-4318-A582-D786A24E4914}"/>
            </c:ext>
          </c:extLst>
        </c:ser>
        <c:ser>
          <c:idx val="73"/>
          <c:order val="73"/>
          <c:tx>
            <c:strRef>
              <c:f>Sheet1!$BW$3:$BW$4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Sheet1!$BW$5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6E3-4318-A582-D786A24E4914}"/>
            </c:ext>
          </c:extLst>
        </c:ser>
        <c:ser>
          <c:idx val="74"/>
          <c:order val="74"/>
          <c:tx>
            <c:strRef>
              <c:f>Sheet1!$BX$3:$BX$4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Sheet1!$BX$5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6E3-4318-A582-D786A24E4914}"/>
            </c:ext>
          </c:extLst>
        </c:ser>
        <c:ser>
          <c:idx val="75"/>
          <c:order val="75"/>
          <c:tx>
            <c:strRef>
              <c:f>Sheet1!$BY$3:$BY$4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Sheet1!$BY$5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6E3-4318-A582-D786A24E4914}"/>
            </c:ext>
          </c:extLst>
        </c:ser>
        <c:ser>
          <c:idx val="76"/>
          <c:order val="76"/>
          <c:tx>
            <c:strRef>
              <c:f>Sheet1!$BZ$3:$BZ$4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Sheet1!$BZ$5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6E3-4318-A582-D786A24E4914}"/>
            </c:ext>
          </c:extLst>
        </c:ser>
        <c:ser>
          <c:idx val="77"/>
          <c:order val="77"/>
          <c:tx>
            <c:strRef>
              <c:f>Sheet1!$CA$3:$CA$4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Sheet1!$CA$5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6E3-4318-A582-D786A24E4914}"/>
            </c:ext>
          </c:extLst>
        </c:ser>
        <c:ser>
          <c:idx val="78"/>
          <c:order val="78"/>
          <c:tx>
            <c:strRef>
              <c:f>Sheet1!$CB$3:$CB$4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6E3-4318-A582-D786A24E4914}"/>
            </c:ext>
          </c:extLst>
        </c:ser>
        <c:ser>
          <c:idx val="79"/>
          <c:order val="79"/>
          <c:tx>
            <c:strRef>
              <c:f>Sheet1!$CC$3:$CC$4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Sheet1!$CC$5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6E3-4318-A582-D786A24E4914}"/>
            </c:ext>
          </c:extLst>
        </c:ser>
        <c:ser>
          <c:idx val="80"/>
          <c:order val="80"/>
          <c:tx>
            <c:strRef>
              <c:f>Sheet1!$CD$3:$CD$4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Sheet1!$CD$5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6E3-4318-A582-D786A24E4914}"/>
            </c:ext>
          </c:extLst>
        </c:ser>
        <c:ser>
          <c:idx val="81"/>
          <c:order val="81"/>
          <c:tx>
            <c:strRef>
              <c:f>Sheet1!$CE$3:$CE$4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6E3-4318-A582-D786A24E4914}"/>
            </c:ext>
          </c:extLst>
        </c:ser>
        <c:ser>
          <c:idx val="82"/>
          <c:order val="82"/>
          <c:tx>
            <c:strRef>
              <c:f>Sheet1!$CF$3:$CF$4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6E3-4318-A582-D786A24E4914}"/>
            </c:ext>
          </c:extLst>
        </c:ser>
        <c:ser>
          <c:idx val="83"/>
          <c:order val="83"/>
          <c:tx>
            <c:strRef>
              <c:f>Sheet1!$CG$3:$CG$4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6E3-4318-A582-D786A24E4914}"/>
            </c:ext>
          </c:extLst>
        </c:ser>
        <c:ser>
          <c:idx val="84"/>
          <c:order val="84"/>
          <c:tx>
            <c:strRef>
              <c:f>Sheet1!$CH$3:$CH$4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6E3-4318-A582-D786A24E4914}"/>
            </c:ext>
          </c:extLst>
        </c:ser>
        <c:ser>
          <c:idx val="85"/>
          <c:order val="85"/>
          <c:tx>
            <c:strRef>
              <c:f>Sheet1!$CI$3:$CI$4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6E3-4318-A582-D786A24E4914}"/>
            </c:ext>
          </c:extLst>
        </c:ser>
        <c:ser>
          <c:idx val="86"/>
          <c:order val="86"/>
          <c:tx>
            <c:strRef>
              <c:f>Sheet1!$CJ$3:$CJ$4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Sheet1!$CJ$5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6E3-4318-A582-D786A24E4914}"/>
            </c:ext>
          </c:extLst>
        </c:ser>
        <c:ser>
          <c:idx val="87"/>
          <c:order val="87"/>
          <c:tx>
            <c:strRef>
              <c:f>Sheet1!$CK$3:$CK$4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6E3-4318-A582-D786A24E4914}"/>
            </c:ext>
          </c:extLst>
        </c:ser>
        <c:ser>
          <c:idx val="88"/>
          <c:order val="88"/>
          <c:tx>
            <c:strRef>
              <c:f>Sheet1!$CL$3:$CL$4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Sheet1!$CL$5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6E3-4318-A582-D786A24E4914}"/>
            </c:ext>
          </c:extLst>
        </c:ser>
        <c:ser>
          <c:idx val="89"/>
          <c:order val="89"/>
          <c:tx>
            <c:strRef>
              <c:f>Sheet1!$CM$3:$CM$4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Sheet1!$CM$5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6E3-4318-A582-D786A24E4914}"/>
            </c:ext>
          </c:extLst>
        </c:ser>
        <c:ser>
          <c:idx val="90"/>
          <c:order val="90"/>
          <c:tx>
            <c:strRef>
              <c:f>Sheet1!$CN$3:$CN$4</c:f>
              <c:strCache>
                <c:ptCount val="1"/>
                <c:pt idx="0">
                  <c:v>102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6E3-4318-A582-D786A24E4914}"/>
            </c:ext>
          </c:extLst>
        </c:ser>
        <c:ser>
          <c:idx val="91"/>
          <c:order val="91"/>
          <c:tx>
            <c:strRef>
              <c:f>Sheet1!$CO$3:$CO$4</c:f>
              <c:strCache>
                <c:ptCount val="1"/>
                <c:pt idx="0">
                  <c:v>104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C6E3-4318-A582-D786A24E4914}"/>
            </c:ext>
          </c:extLst>
        </c:ser>
        <c:ser>
          <c:idx val="92"/>
          <c:order val="92"/>
          <c:tx>
            <c:strRef>
              <c:f>Sheet1!$CP$3:$CP$4</c:f>
              <c:strCache>
                <c:ptCount val="1"/>
                <c:pt idx="0">
                  <c:v>106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Sheet1!$CP$5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C6E3-4318-A582-D786A24E4914}"/>
            </c:ext>
          </c:extLst>
        </c:ser>
        <c:ser>
          <c:idx val="93"/>
          <c:order val="93"/>
          <c:tx>
            <c:strRef>
              <c:f>Sheet1!$CQ$3:$CQ$4</c:f>
              <c:strCache>
                <c:ptCount val="1"/>
                <c:pt idx="0">
                  <c:v>107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Sheet1!$CQ$5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C6E3-4318-A582-D786A24E4914}"/>
            </c:ext>
          </c:extLst>
        </c:ser>
        <c:ser>
          <c:idx val="94"/>
          <c:order val="94"/>
          <c:tx>
            <c:strRef>
              <c:f>Sheet1!$CR$3:$CR$4</c:f>
              <c:strCache>
                <c:ptCount val="1"/>
                <c:pt idx="0">
                  <c:v>108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C6E3-4318-A582-D786A24E4914}"/>
            </c:ext>
          </c:extLst>
        </c:ser>
        <c:ser>
          <c:idx val="95"/>
          <c:order val="95"/>
          <c:tx>
            <c:strRef>
              <c:f>Sheet1!$CS$3:$CS$4</c:f>
              <c:strCache>
                <c:ptCount val="1"/>
                <c:pt idx="0">
                  <c:v>112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Sheet1!$CS$5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C6E3-4318-A582-D786A24E4914}"/>
            </c:ext>
          </c:extLst>
        </c:ser>
        <c:ser>
          <c:idx val="96"/>
          <c:order val="96"/>
          <c:tx>
            <c:strRef>
              <c:f>Sheet1!$CT$3:$CT$4</c:f>
              <c:strCache>
                <c:ptCount val="1"/>
                <c:pt idx="0">
                  <c:v>113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Sheet1!$CT$5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C6E3-4318-A582-D786A24E4914}"/>
            </c:ext>
          </c:extLst>
        </c:ser>
        <c:ser>
          <c:idx val="97"/>
          <c:order val="97"/>
          <c:tx>
            <c:strRef>
              <c:f>Sheet1!$CU$3:$CU$4</c:f>
              <c:strCache>
                <c:ptCount val="1"/>
                <c:pt idx="0">
                  <c:v>115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Sheet1!$CU$5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6E3-4318-A582-D786A24E4914}"/>
            </c:ext>
          </c:extLst>
        </c:ser>
        <c:ser>
          <c:idx val="98"/>
          <c:order val="98"/>
          <c:tx>
            <c:strRef>
              <c:f>Sheet1!$CV$3:$CV$4</c:f>
              <c:strCache>
                <c:ptCount val="1"/>
                <c:pt idx="0">
                  <c:v>118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6E3-4318-A582-D786A24E4914}"/>
            </c:ext>
          </c:extLst>
        </c:ser>
        <c:ser>
          <c:idx val="99"/>
          <c:order val="99"/>
          <c:tx>
            <c:strRef>
              <c:f>Sheet1!$CW$3:$CW$4</c:f>
              <c:strCache>
                <c:ptCount val="1"/>
                <c:pt idx="0">
                  <c:v>120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C6E3-4318-A582-D786A24E4914}"/>
            </c:ext>
          </c:extLst>
        </c:ser>
        <c:ser>
          <c:idx val="100"/>
          <c:order val="100"/>
          <c:tx>
            <c:strRef>
              <c:f>Sheet1!$CX$3:$CX$4</c:f>
              <c:strCache>
                <c:ptCount val="1"/>
                <c:pt idx="0">
                  <c:v>122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Sheet1!$CX$5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C6E3-4318-A582-D786A24E4914}"/>
            </c:ext>
          </c:extLst>
        </c:ser>
        <c:ser>
          <c:idx val="101"/>
          <c:order val="101"/>
          <c:tx>
            <c:strRef>
              <c:f>Sheet1!$CY$3:$CY$4</c:f>
              <c:strCache>
                <c:ptCount val="1"/>
                <c:pt idx="0">
                  <c:v>123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Sheet1!$CY$5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C6E3-4318-A582-D786A24E4914}"/>
            </c:ext>
          </c:extLst>
        </c:ser>
        <c:ser>
          <c:idx val="102"/>
          <c:order val="102"/>
          <c:tx>
            <c:strRef>
              <c:f>Sheet1!$CZ$3:$CZ$4</c:f>
              <c:strCache>
                <c:ptCount val="1"/>
                <c:pt idx="0">
                  <c:v>124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Sheet1!$CZ$5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C6E3-4318-A582-D786A24E4914}"/>
            </c:ext>
          </c:extLst>
        </c:ser>
        <c:ser>
          <c:idx val="103"/>
          <c:order val="103"/>
          <c:tx>
            <c:strRef>
              <c:f>Sheet1!$DA$3:$DA$4</c:f>
              <c:strCache>
                <c:ptCount val="1"/>
                <c:pt idx="0">
                  <c:v>125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C6E3-4318-A582-D786A24E4914}"/>
            </c:ext>
          </c:extLst>
        </c:ser>
        <c:ser>
          <c:idx val="104"/>
          <c:order val="104"/>
          <c:tx>
            <c:strRef>
              <c:f>Sheet1!$DB$3:$DB$4</c:f>
              <c:strCache>
                <c:ptCount val="1"/>
                <c:pt idx="0">
                  <c:v>126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C6E3-4318-A582-D786A24E4914}"/>
            </c:ext>
          </c:extLst>
        </c:ser>
        <c:ser>
          <c:idx val="105"/>
          <c:order val="105"/>
          <c:tx>
            <c:strRef>
              <c:f>Sheet1!$DC$3:$DC$4</c:f>
              <c:strCache>
                <c:ptCount val="1"/>
                <c:pt idx="0">
                  <c:v>128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C6E3-4318-A582-D786A24E4914}"/>
            </c:ext>
          </c:extLst>
        </c:ser>
        <c:ser>
          <c:idx val="106"/>
          <c:order val="106"/>
          <c:tx>
            <c:strRef>
              <c:f>Sheet1!$DD$3:$DD$4</c:f>
              <c:strCache>
                <c:ptCount val="1"/>
                <c:pt idx="0">
                  <c:v>131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C6E3-4318-A582-D786A24E4914}"/>
            </c:ext>
          </c:extLst>
        </c:ser>
        <c:ser>
          <c:idx val="107"/>
          <c:order val="107"/>
          <c:tx>
            <c:strRef>
              <c:f>Sheet1!$DE$3:$DE$4</c:f>
              <c:strCache>
                <c:ptCount val="1"/>
                <c:pt idx="0">
                  <c:v>132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C6E3-4318-A582-D786A24E4914}"/>
            </c:ext>
          </c:extLst>
        </c:ser>
        <c:ser>
          <c:idx val="108"/>
          <c:order val="108"/>
          <c:tx>
            <c:strRef>
              <c:f>Sheet1!$DF$3:$DF$4</c:f>
              <c:strCache>
                <c:ptCount val="1"/>
                <c:pt idx="0">
                  <c:v>133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C6E3-4318-A582-D786A24E4914}"/>
            </c:ext>
          </c:extLst>
        </c:ser>
        <c:ser>
          <c:idx val="109"/>
          <c:order val="109"/>
          <c:tx>
            <c:strRef>
              <c:f>Sheet1!$DG$3:$DG$4</c:f>
              <c:strCache>
                <c:ptCount val="1"/>
                <c:pt idx="0">
                  <c:v>142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C6E3-4318-A582-D786A24E4914}"/>
            </c:ext>
          </c:extLst>
        </c:ser>
        <c:ser>
          <c:idx val="110"/>
          <c:order val="110"/>
          <c:tx>
            <c:strRef>
              <c:f>Sheet1!$DH$3:$DH$4</c:f>
              <c:strCache>
                <c:ptCount val="1"/>
                <c:pt idx="0">
                  <c:v>144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C6E3-4318-A582-D786A24E4914}"/>
            </c:ext>
          </c:extLst>
        </c:ser>
        <c:ser>
          <c:idx val="111"/>
          <c:order val="111"/>
          <c:tx>
            <c:strRef>
              <c:f>Sheet1!$DI$3:$DI$4</c:f>
              <c:strCache>
                <c:ptCount val="1"/>
                <c:pt idx="0">
                  <c:v>151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C6E3-4318-A582-D786A24E4914}"/>
            </c:ext>
          </c:extLst>
        </c:ser>
        <c:ser>
          <c:idx val="112"/>
          <c:order val="112"/>
          <c:tx>
            <c:strRef>
              <c:f>Sheet1!$DJ$3:$DJ$4</c:f>
              <c:strCache>
                <c:ptCount val="1"/>
                <c:pt idx="0">
                  <c:v>152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Sheet1!$DJ$5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C6E3-4318-A582-D786A24E4914}"/>
            </c:ext>
          </c:extLst>
        </c:ser>
        <c:ser>
          <c:idx val="113"/>
          <c:order val="113"/>
          <c:tx>
            <c:strRef>
              <c:f>Sheet1!$DK$3:$DK$4</c:f>
              <c:strCache>
                <c:ptCount val="1"/>
                <c:pt idx="0">
                  <c:v>153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C6E3-4318-A582-D786A24E4914}"/>
            </c:ext>
          </c:extLst>
        </c:ser>
        <c:ser>
          <c:idx val="114"/>
          <c:order val="114"/>
          <c:tx>
            <c:strRef>
              <c:f>Sheet1!$DL$3:$DL$4</c:f>
              <c:strCache>
                <c:ptCount val="1"/>
                <c:pt idx="0">
                  <c:v>154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C6E3-4318-A582-D786A24E4914}"/>
            </c:ext>
          </c:extLst>
        </c:ser>
        <c:ser>
          <c:idx val="115"/>
          <c:order val="115"/>
          <c:tx>
            <c:strRef>
              <c:f>Sheet1!$DM$3:$DM$4</c:f>
              <c:strCache>
                <c:ptCount val="1"/>
                <c:pt idx="0">
                  <c:v>156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C6E3-4318-A582-D786A24E4914}"/>
            </c:ext>
          </c:extLst>
        </c:ser>
        <c:ser>
          <c:idx val="116"/>
          <c:order val="116"/>
          <c:tx>
            <c:strRef>
              <c:f>Sheet1!$DN$3:$DN$4</c:f>
              <c:strCache>
                <c:ptCount val="1"/>
                <c:pt idx="0">
                  <c:v>157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C6E3-4318-A582-D786A24E4914}"/>
            </c:ext>
          </c:extLst>
        </c:ser>
        <c:ser>
          <c:idx val="117"/>
          <c:order val="117"/>
          <c:tx>
            <c:strRef>
              <c:f>Sheet1!$DO$3:$DO$4</c:f>
              <c:strCache>
                <c:ptCount val="1"/>
                <c:pt idx="0">
                  <c:v>159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C6E3-4318-A582-D786A24E4914}"/>
            </c:ext>
          </c:extLst>
        </c:ser>
        <c:ser>
          <c:idx val="118"/>
          <c:order val="118"/>
          <c:tx>
            <c:strRef>
              <c:f>Sheet1!$DP$3:$DP$4</c:f>
              <c:strCache>
                <c:ptCount val="1"/>
                <c:pt idx="0">
                  <c:v>162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C6E3-4318-A582-D786A24E4914}"/>
            </c:ext>
          </c:extLst>
        </c:ser>
        <c:ser>
          <c:idx val="119"/>
          <c:order val="119"/>
          <c:tx>
            <c:strRef>
              <c:f>Sheet1!$DQ$3:$DQ$4</c:f>
              <c:strCache>
                <c:ptCount val="1"/>
                <c:pt idx="0">
                  <c:v>167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6E3-4318-A582-D786A24E4914}"/>
            </c:ext>
          </c:extLst>
        </c:ser>
        <c:ser>
          <c:idx val="120"/>
          <c:order val="120"/>
          <c:tx>
            <c:strRef>
              <c:f>Sheet1!$DR$3:$DR$4</c:f>
              <c:strCache>
                <c:ptCount val="1"/>
                <c:pt idx="0">
                  <c:v>170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6E3-4318-A582-D786A24E4914}"/>
            </c:ext>
          </c:extLst>
        </c:ser>
        <c:ser>
          <c:idx val="121"/>
          <c:order val="121"/>
          <c:tx>
            <c:strRef>
              <c:f>Sheet1!$DS$3:$DS$4</c:f>
              <c:strCache>
                <c:ptCount val="1"/>
                <c:pt idx="0">
                  <c:v>172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6E3-4318-A582-D786A24E4914}"/>
            </c:ext>
          </c:extLst>
        </c:ser>
        <c:ser>
          <c:idx val="122"/>
          <c:order val="122"/>
          <c:tx>
            <c:strRef>
              <c:f>Sheet1!$DT$3:$DT$4</c:f>
              <c:strCache>
                <c:ptCount val="1"/>
                <c:pt idx="0">
                  <c:v>175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6E3-4318-A582-D786A24E4914}"/>
            </c:ext>
          </c:extLst>
        </c:ser>
        <c:ser>
          <c:idx val="123"/>
          <c:order val="123"/>
          <c:tx>
            <c:strRef>
              <c:f>Sheet1!$DU$3:$DU$4</c:f>
              <c:strCache>
                <c:ptCount val="1"/>
                <c:pt idx="0">
                  <c:v>178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Sheet1!$DU$5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6E3-4318-A582-D786A24E4914}"/>
            </c:ext>
          </c:extLst>
        </c:ser>
        <c:ser>
          <c:idx val="124"/>
          <c:order val="124"/>
          <c:tx>
            <c:strRef>
              <c:f>Sheet1!$DV$3:$DV$4</c:f>
              <c:strCache>
                <c:ptCount val="1"/>
                <c:pt idx="0">
                  <c:v>179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6E3-4318-A582-D786A24E4914}"/>
            </c:ext>
          </c:extLst>
        </c:ser>
        <c:ser>
          <c:idx val="125"/>
          <c:order val="125"/>
          <c:tx>
            <c:strRef>
              <c:f>Sheet1!$DW$3:$DW$4</c:f>
              <c:strCache>
                <c:ptCount val="1"/>
                <c:pt idx="0">
                  <c:v>182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6E3-4318-A582-D786A24E4914}"/>
            </c:ext>
          </c:extLst>
        </c:ser>
        <c:ser>
          <c:idx val="126"/>
          <c:order val="126"/>
          <c:tx>
            <c:strRef>
              <c:f>Sheet1!$DX$3:$DX$4</c:f>
              <c:strCache>
                <c:ptCount val="1"/>
                <c:pt idx="0">
                  <c:v>190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6E3-4318-A582-D786A24E4914}"/>
            </c:ext>
          </c:extLst>
        </c:ser>
        <c:ser>
          <c:idx val="127"/>
          <c:order val="127"/>
          <c:tx>
            <c:strRef>
              <c:f>Sheet1!$DY$3:$DY$4</c:f>
              <c:strCache>
                <c:ptCount val="1"/>
                <c:pt idx="0">
                  <c:v>191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Sheet1!$DY$5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6E3-4318-A582-D786A24E4914}"/>
            </c:ext>
          </c:extLst>
        </c:ser>
        <c:ser>
          <c:idx val="128"/>
          <c:order val="128"/>
          <c:tx>
            <c:strRef>
              <c:f>Sheet1!$DZ$3:$DZ$4</c:f>
              <c:strCache>
                <c:ptCount val="1"/>
                <c:pt idx="0">
                  <c:v>195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Sheet1!$DZ$5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6E3-4318-A582-D786A24E4914}"/>
            </c:ext>
          </c:extLst>
        </c:ser>
        <c:ser>
          <c:idx val="129"/>
          <c:order val="129"/>
          <c:tx>
            <c:strRef>
              <c:f>Sheet1!$EA$3:$EA$4</c:f>
              <c:strCache>
                <c:ptCount val="1"/>
                <c:pt idx="0">
                  <c:v>199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6E3-4318-A582-D786A24E4914}"/>
            </c:ext>
          </c:extLst>
        </c:ser>
        <c:ser>
          <c:idx val="130"/>
          <c:order val="130"/>
          <c:tx>
            <c:strRef>
              <c:f>Sheet1!$EB$3:$EB$4</c:f>
              <c:strCache>
                <c:ptCount val="1"/>
                <c:pt idx="0">
                  <c:v>202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6E3-4318-A582-D786A24E4914}"/>
            </c:ext>
          </c:extLst>
        </c:ser>
        <c:ser>
          <c:idx val="131"/>
          <c:order val="131"/>
          <c:tx>
            <c:strRef>
              <c:f>Sheet1!$EC$3:$EC$4</c:f>
              <c:strCache>
                <c:ptCount val="1"/>
                <c:pt idx="0">
                  <c:v>203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Sheet1!$EC$5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6E3-4318-A582-D786A24E4914}"/>
            </c:ext>
          </c:extLst>
        </c:ser>
        <c:ser>
          <c:idx val="132"/>
          <c:order val="132"/>
          <c:tx>
            <c:strRef>
              <c:f>Sheet1!$ED$3:$ED$4</c:f>
              <c:strCache>
                <c:ptCount val="1"/>
                <c:pt idx="0">
                  <c:v>204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6E3-4318-A582-D786A24E4914}"/>
            </c:ext>
          </c:extLst>
        </c:ser>
        <c:ser>
          <c:idx val="133"/>
          <c:order val="133"/>
          <c:tx>
            <c:strRef>
              <c:f>Sheet1!$EE$3:$EE$4</c:f>
              <c:strCache>
                <c:ptCount val="1"/>
                <c:pt idx="0">
                  <c:v>208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6E3-4318-A582-D786A24E4914}"/>
            </c:ext>
          </c:extLst>
        </c:ser>
        <c:ser>
          <c:idx val="134"/>
          <c:order val="134"/>
          <c:tx>
            <c:strRef>
              <c:f>Sheet1!$EF$3:$EF$4</c:f>
              <c:strCache>
                <c:ptCount val="1"/>
                <c:pt idx="0">
                  <c:v>209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6E3-4318-A582-D786A24E4914}"/>
            </c:ext>
          </c:extLst>
        </c:ser>
        <c:ser>
          <c:idx val="135"/>
          <c:order val="135"/>
          <c:tx>
            <c:strRef>
              <c:f>Sheet1!$EG$3:$EG$4</c:f>
              <c:strCache>
                <c:ptCount val="1"/>
                <c:pt idx="0">
                  <c:v>211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Sheet1!$EG$5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6E3-4318-A582-D786A24E4914}"/>
            </c:ext>
          </c:extLst>
        </c:ser>
        <c:ser>
          <c:idx val="136"/>
          <c:order val="136"/>
          <c:tx>
            <c:strRef>
              <c:f>Sheet1!$EH$3:$EH$4</c:f>
              <c:strCache>
                <c:ptCount val="1"/>
                <c:pt idx="0">
                  <c:v>213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6E3-4318-A582-D786A24E4914}"/>
            </c:ext>
          </c:extLst>
        </c:ser>
        <c:ser>
          <c:idx val="137"/>
          <c:order val="137"/>
          <c:tx>
            <c:strRef>
              <c:f>Sheet1!$EI$3:$EI$4</c:f>
              <c:strCache>
                <c:ptCount val="1"/>
                <c:pt idx="0">
                  <c:v>214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C6E3-4318-A582-D786A24E4914}"/>
            </c:ext>
          </c:extLst>
        </c:ser>
        <c:ser>
          <c:idx val="138"/>
          <c:order val="138"/>
          <c:tx>
            <c:strRef>
              <c:f>Sheet1!$EJ$3:$EJ$4</c:f>
              <c:strCache>
                <c:ptCount val="1"/>
                <c:pt idx="0">
                  <c:v>215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Sheet1!$EJ$5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C6E3-4318-A582-D786A24E4914}"/>
            </c:ext>
          </c:extLst>
        </c:ser>
        <c:ser>
          <c:idx val="139"/>
          <c:order val="139"/>
          <c:tx>
            <c:strRef>
              <c:f>Sheet1!$EK$3:$EK$4</c:f>
              <c:strCache>
                <c:ptCount val="1"/>
                <c:pt idx="0">
                  <c:v>217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Sheet1!$EK$5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C6E3-4318-A582-D786A24E4914}"/>
            </c:ext>
          </c:extLst>
        </c:ser>
        <c:ser>
          <c:idx val="140"/>
          <c:order val="140"/>
          <c:tx>
            <c:strRef>
              <c:f>Sheet1!$EL$3:$EL$4</c:f>
              <c:strCache>
                <c:ptCount val="1"/>
                <c:pt idx="0">
                  <c:v>218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C6E3-4318-A582-D786A24E4914}"/>
            </c:ext>
          </c:extLst>
        </c:ser>
        <c:ser>
          <c:idx val="141"/>
          <c:order val="141"/>
          <c:tx>
            <c:strRef>
              <c:f>Sheet1!$EM$3:$EM$4</c:f>
              <c:strCache>
                <c:ptCount val="1"/>
                <c:pt idx="0">
                  <c:v>232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C6E3-4318-A582-D786A24E4914}"/>
            </c:ext>
          </c:extLst>
        </c:ser>
        <c:ser>
          <c:idx val="142"/>
          <c:order val="142"/>
          <c:tx>
            <c:strRef>
              <c:f>Sheet1!$EN$3:$EN$4</c:f>
              <c:strCache>
                <c:ptCount val="1"/>
                <c:pt idx="0">
                  <c:v>236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C6E3-4318-A582-D786A24E4914}"/>
            </c:ext>
          </c:extLst>
        </c:ser>
        <c:ser>
          <c:idx val="143"/>
          <c:order val="143"/>
          <c:tx>
            <c:strRef>
              <c:f>Sheet1!$EO$3:$EO$4</c:f>
              <c:strCache>
                <c:ptCount val="1"/>
                <c:pt idx="0">
                  <c:v>243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C6E3-4318-A582-D786A24E4914}"/>
            </c:ext>
          </c:extLst>
        </c:ser>
        <c:ser>
          <c:idx val="144"/>
          <c:order val="144"/>
          <c:tx>
            <c:strRef>
              <c:f>Sheet1!$EP$3:$EP$4</c:f>
              <c:strCache>
                <c:ptCount val="1"/>
                <c:pt idx="0">
                  <c:v>245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C6E3-4318-A582-D786A24E4914}"/>
            </c:ext>
          </c:extLst>
        </c:ser>
        <c:ser>
          <c:idx val="145"/>
          <c:order val="145"/>
          <c:tx>
            <c:strRef>
              <c:f>Sheet1!$EQ$3:$EQ$4</c:f>
              <c:strCache>
                <c:ptCount val="1"/>
                <c:pt idx="0">
                  <c:v>252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C6E3-4318-A582-D786A24E4914}"/>
            </c:ext>
          </c:extLst>
        </c:ser>
        <c:ser>
          <c:idx val="146"/>
          <c:order val="146"/>
          <c:tx>
            <c:strRef>
              <c:f>Sheet1!$ER$3:$ER$4</c:f>
              <c:strCache>
                <c:ptCount val="1"/>
                <c:pt idx="0">
                  <c:v>259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C6E3-4318-A582-D786A24E4914}"/>
            </c:ext>
          </c:extLst>
        </c:ser>
        <c:ser>
          <c:idx val="147"/>
          <c:order val="147"/>
          <c:tx>
            <c:strRef>
              <c:f>Sheet1!$ES$3:$ES$4</c:f>
              <c:strCache>
                <c:ptCount val="1"/>
                <c:pt idx="0">
                  <c:v>286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C6E3-4318-A582-D786A24E4914}"/>
            </c:ext>
          </c:extLst>
        </c:ser>
        <c:ser>
          <c:idx val="148"/>
          <c:order val="148"/>
          <c:tx>
            <c:strRef>
              <c:f>Sheet1!$ET$3:$ET$4</c:f>
              <c:strCache>
                <c:ptCount val="1"/>
                <c:pt idx="0">
                  <c:v>302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C6E3-4318-A582-D786A24E4914}"/>
            </c:ext>
          </c:extLst>
        </c:ser>
        <c:ser>
          <c:idx val="149"/>
          <c:order val="149"/>
          <c:tx>
            <c:strRef>
              <c:f>Sheet1!$EU$3:$EU$4</c:f>
              <c:strCache>
                <c:ptCount val="1"/>
                <c:pt idx="0">
                  <c:v>306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C6E3-4318-A582-D786A24E4914}"/>
            </c:ext>
          </c:extLst>
        </c:ser>
        <c:ser>
          <c:idx val="150"/>
          <c:order val="150"/>
          <c:tx>
            <c:strRef>
              <c:f>Sheet1!$EV$3:$EV$4</c:f>
              <c:strCache>
                <c:ptCount val="1"/>
                <c:pt idx="0">
                  <c:v>321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C6E3-4318-A582-D786A24E4914}"/>
            </c:ext>
          </c:extLst>
        </c:ser>
        <c:ser>
          <c:idx val="151"/>
          <c:order val="151"/>
          <c:tx>
            <c:strRef>
              <c:f>Sheet1!$EW$3:$EW$4</c:f>
              <c:strCache>
                <c:ptCount val="1"/>
                <c:pt idx="0">
                  <c:v>329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C6E3-4318-A582-D786A24E4914}"/>
            </c:ext>
          </c:extLst>
        </c:ser>
        <c:ser>
          <c:idx val="152"/>
          <c:order val="152"/>
          <c:tx>
            <c:strRef>
              <c:f>Sheet1!$EX$3:$EX$4</c:f>
              <c:strCache>
                <c:ptCount val="1"/>
                <c:pt idx="0">
                  <c:v>331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C6E3-4318-A582-D786A24E4914}"/>
            </c:ext>
          </c:extLst>
        </c:ser>
        <c:ser>
          <c:idx val="153"/>
          <c:order val="153"/>
          <c:tx>
            <c:strRef>
              <c:f>Sheet1!$EY$3:$EY$4</c:f>
              <c:strCache>
                <c:ptCount val="1"/>
                <c:pt idx="0">
                  <c:v>344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Sheet1!$EY$5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C6E3-4318-A582-D786A24E4914}"/>
            </c:ext>
          </c:extLst>
        </c:ser>
        <c:ser>
          <c:idx val="154"/>
          <c:order val="154"/>
          <c:tx>
            <c:strRef>
              <c:f>Sheet1!$EZ$3:$EZ$4</c:f>
              <c:strCache>
                <c:ptCount val="1"/>
                <c:pt idx="0">
                  <c:v>356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Sheet1!$EZ$5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C6E3-4318-A582-D786A24E4914}"/>
            </c:ext>
          </c:extLst>
        </c:ser>
        <c:ser>
          <c:idx val="155"/>
          <c:order val="155"/>
          <c:tx>
            <c:strRef>
              <c:f>Sheet1!$FA$3:$FA$4</c:f>
              <c:strCache>
                <c:ptCount val="1"/>
                <c:pt idx="0">
                  <c:v>379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C6E3-4318-A582-D786A24E4914}"/>
            </c:ext>
          </c:extLst>
        </c:ser>
        <c:ser>
          <c:idx val="156"/>
          <c:order val="156"/>
          <c:tx>
            <c:strRef>
              <c:f>Sheet1!$FB$3:$FB$4</c:f>
              <c:strCache>
                <c:ptCount val="1"/>
                <c:pt idx="0">
                  <c:v>442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C6E3-4318-A582-D786A24E4914}"/>
            </c:ext>
          </c:extLst>
        </c:ser>
        <c:ser>
          <c:idx val="157"/>
          <c:order val="157"/>
          <c:tx>
            <c:strRef>
              <c:f>Sheet1!$FC$3:$FC$4</c:f>
              <c:strCache>
                <c:ptCount val="1"/>
                <c:pt idx="0">
                  <c:v>568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C6E3-4318-A582-D786A24E4914}"/>
            </c:ext>
          </c:extLst>
        </c:ser>
        <c:ser>
          <c:idx val="158"/>
          <c:order val="158"/>
          <c:tx>
            <c:strRef>
              <c:f>Sheet1!$FD$3:$FD$4</c:f>
              <c:strCache>
                <c:ptCount val="1"/>
                <c:pt idx="0">
                  <c:v>622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C6E3-4318-A582-D786A24E4914}"/>
            </c:ext>
          </c:extLst>
        </c:ser>
        <c:ser>
          <c:idx val="159"/>
          <c:order val="159"/>
          <c:tx>
            <c:strRef>
              <c:f>Sheet1!$FE$3:$FE$4</c:f>
              <c:strCache>
                <c:ptCount val="1"/>
                <c:pt idx="0">
                  <c:v>637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C6E3-4318-A582-D786A24E4914}"/>
            </c:ext>
          </c:extLst>
        </c:ser>
        <c:ser>
          <c:idx val="160"/>
          <c:order val="160"/>
          <c:tx>
            <c:strRef>
              <c:f>Sheet1!$FF$3:$FF$4</c:f>
              <c:strCache>
                <c:ptCount val="1"/>
                <c:pt idx="0">
                  <c:v>669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C6E3-4318-A582-D786A24E4914}"/>
            </c:ext>
          </c:extLst>
        </c:ser>
        <c:ser>
          <c:idx val="161"/>
          <c:order val="161"/>
          <c:tx>
            <c:strRef>
              <c:f>Sheet1!$FG$3:$FG$4</c:f>
              <c:strCache>
                <c:ptCount val="1"/>
                <c:pt idx="0">
                  <c:v>718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C6E3-4318-A582-D786A24E4914}"/>
            </c:ext>
          </c:extLst>
        </c:ser>
        <c:ser>
          <c:idx val="162"/>
          <c:order val="162"/>
          <c:tx>
            <c:strRef>
              <c:f>Sheet1!$FH$3:$FH$4</c:f>
              <c:strCache>
                <c:ptCount val="1"/>
                <c:pt idx="0">
                  <c:v>728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C6E3-4318-A582-D786A24E4914}"/>
            </c:ext>
          </c:extLst>
        </c:ser>
        <c:ser>
          <c:idx val="163"/>
          <c:order val="163"/>
          <c:tx>
            <c:strRef>
              <c:f>Sheet1!$FI$3:$FI$4</c:f>
              <c:strCache>
                <c:ptCount val="1"/>
                <c:pt idx="0">
                  <c:v>738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C6E3-4318-A582-D786A24E4914}"/>
            </c:ext>
          </c:extLst>
        </c:ser>
        <c:ser>
          <c:idx val="164"/>
          <c:order val="164"/>
          <c:tx>
            <c:strRef>
              <c:f>Sheet1!$FJ$3:$FJ$4</c:f>
              <c:strCache>
                <c:ptCount val="1"/>
                <c:pt idx="0">
                  <c:v>771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Sheet1!$FJ$5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C6E3-4318-A582-D786A24E4914}"/>
            </c:ext>
          </c:extLst>
        </c:ser>
        <c:ser>
          <c:idx val="165"/>
          <c:order val="165"/>
          <c:tx>
            <c:strRef>
              <c:f>Sheet1!$FK$3:$FK$4</c:f>
              <c:strCache>
                <c:ptCount val="1"/>
                <c:pt idx="0">
                  <c:v>786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C6E3-4318-A582-D786A24E4914}"/>
            </c:ext>
          </c:extLst>
        </c:ser>
        <c:ser>
          <c:idx val="166"/>
          <c:order val="166"/>
          <c:tx>
            <c:strRef>
              <c:f>Sheet1!$FL$3:$FL$4</c:f>
              <c:strCache>
                <c:ptCount val="1"/>
                <c:pt idx="0">
                  <c:v>801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C6E3-4318-A582-D786A24E4914}"/>
            </c:ext>
          </c:extLst>
        </c:ser>
        <c:ser>
          <c:idx val="167"/>
          <c:order val="167"/>
          <c:tx>
            <c:strRef>
              <c:f>Sheet1!$FM$3:$FM$4</c:f>
              <c:strCache>
                <c:ptCount val="1"/>
                <c:pt idx="0">
                  <c:v>839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C6E3-4318-A582-D786A24E4914}"/>
            </c:ext>
          </c:extLst>
        </c:ser>
        <c:ser>
          <c:idx val="168"/>
          <c:order val="168"/>
          <c:tx>
            <c:strRef>
              <c:f>Sheet1!$FN$3:$FN$4</c:f>
              <c:strCache>
                <c:ptCount val="1"/>
                <c:pt idx="0">
                  <c:v>848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C6E3-4318-A582-D786A24E4914}"/>
            </c:ext>
          </c:extLst>
        </c:ser>
        <c:ser>
          <c:idx val="169"/>
          <c:order val="169"/>
          <c:tx>
            <c:strRef>
              <c:f>Sheet1!$FO$3:$FO$4</c:f>
              <c:strCache>
                <c:ptCount val="1"/>
                <c:pt idx="0">
                  <c:v>853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C6E3-4318-A582-D786A24E4914}"/>
            </c:ext>
          </c:extLst>
        </c:ser>
        <c:ser>
          <c:idx val="170"/>
          <c:order val="170"/>
          <c:tx>
            <c:strRef>
              <c:f>Sheet1!$FP$3:$FP$4</c:f>
              <c:strCache>
                <c:ptCount val="1"/>
                <c:pt idx="0">
                  <c:v>861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C6E3-4318-A582-D786A24E4914}"/>
            </c:ext>
          </c:extLst>
        </c:ser>
        <c:ser>
          <c:idx val="171"/>
          <c:order val="171"/>
          <c:tx>
            <c:strRef>
              <c:f>Sheet1!$FQ$3:$FQ$4</c:f>
              <c:strCache>
                <c:ptCount val="1"/>
                <c:pt idx="0">
                  <c:v>888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C6E3-4318-A582-D786A24E4914}"/>
            </c:ext>
          </c:extLst>
        </c:ser>
        <c:ser>
          <c:idx val="172"/>
          <c:order val="172"/>
          <c:tx>
            <c:strRef>
              <c:f>Sheet1!$FR$3:$FR$4</c:f>
              <c:strCache>
                <c:ptCount val="1"/>
                <c:pt idx="0">
                  <c:v>891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Sheet1!$FR$5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C6E3-4318-A582-D786A24E4914}"/>
            </c:ext>
          </c:extLst>
        </c:ser>
        <c:ser>
          <c:idx val="173"/>
          <c:order val="173"/>
          <c:tx>
            <c:strRef>
              <c:f>Sheet1!$FS$3:$FS$4</c:f>
              <c:strCache>
                <c:ptCount val="1"/>
                <c:pt idx="0">
                  <c:v>942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C6E3-4318-A582-D786A24E4914}"/>
            </c:ext>
          </c:extLst>
        </c:ser>
        <c:ser>
          <c:idx val="174"/>
          <c:order val="174"/>
          <c:tx>
            <c:strRef>
              <c:f>Sheet1!$FT$3:$FT$4</c:f>
              <c:strCache>
                <c:ptCount val="1"/>
                <c:pt idx="0">
                  <c:v>959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C6E3-4318-A582-D786A24E4914}"/>
            </c:ext>
          </c:extLst>
        </c:ser>
        <c:ser>
          <c:idx val="175"/>
          <c:order val="175"/>
          <c:tx>
            <c:strRef>
              <c:f>Sheet1!$FU$3:$FU$4</c:f>
              <c:strCache>
                <c:ptCount val="1"/>
                <c:pt idx="0">
                  <c:v>1037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C6E3-4318-A582-D786A24E4914}"/>
            </c:ext>
          </c:extLst>
        </c:ser>
        <c:ser>
          <c:idx val="176"/>
          <c:order val="176"/>
          <c:tx>
            <c:strRef>
              <c:f>Sheet1!$FV$3:$FV$4</c:f>
              <c:strCache>
                <c:ptCount val="1"/>
                <c:pt idx="0">
                  <c:v>1173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C6E3-4318-A582-D786A24E4914}"/>
            </c:ext>
          </c:extLst>
        </c:ser>
        <c:ser>
          <c:idx val="177"/>
          <c:order val="177"/>
          <c:tx>
            <c:strRef>
              <c:f>Sheet1!$FW$3:$FW$4</c:f>
              <c:strCache>
                <c:ptCount val="1"/>
                <c:pt idx="0">
                  <c:v>1459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C6E3-4318-A582-D786A24E4914}"/>
            </c:ext>
          </c:extLst>
        </c:ser>
        <c:ser>
          <c:idx val="178"/>
          <c:order val="178"/>
          <c:tx>
            <c:strRef>
              <c:f>Sheet1!$FX$3:$FX$4</c:f>
              <c:strCache>
                <c:ptCount val="1"/>
                <c:pt idx="0">
                  <c:v>1879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Sheet1!$FX$5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C6E3-4318-A582-D786A24E4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509407"/>
        <c:axId val="851505663"/>
      </c:barChart>
      <c:catAx>
        <c:axId val="85150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51505663"/>
        <c:crosses val="autoZero"/>
        <c:auto val="1"/>
        <c:lblAlgn val="ctr"/>
        <c:lblOffset val="100"/>
        <c:noMultiLvlLbl val="0"/>
      </c:catAx>
      <c:valAx>
        <c:axId val="8515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515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479-4264-9874-042F156401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479-4264-9874-042F15640147}"/>
              </c:ext>
            </c:extLst>
          </c:dPt>
          <c:dLbls>
            <c:dLbl>
              <c:idx val="0"/>
              <c:layout>
                <c:manualLayout>
                  <c:x val="0.15634488920535264"/>
                  <c:y val="4.651246719160104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479-4264-9874-042F15640147}"/>
                </c:ext>
              </c:extLst>
            </c:dLbl>
            <c:dLbl>
              <c:idx val="1"/>
              <c:layout>
                <c:manualLayout>
                  <c:x val="-0.15718079337451027"/>
                  <c:y val="-0.1422685185185185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479-4264-9874-042F156401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'2014'!$Q$12:$Q$13</c:f>
              <c:strCache>
                <c:ptCount val="2"/>
                <c:pt idx="0">
                  <c:v>software</c:v>
                </c:pt>
                <c:pt idx="1">
                  <c:v>non-software</c:v>
                </c:pt>
              </c:strCache>
            </c:strRef>
          </c:cat>
          <c:val>
            <c:numRef>
              <c:f>'2014'!$R$12:$R$13</c:f>
              <c:numCache>
                <c:formatCode>_(* #,##0_);_(* \(#,##0\);_(* "-"_);_(@_)</c:formatCode>
                <c:ptCount val="2"/>
                <c:pt idx="0">
                  <c:v>6845</c:v>
                </c:pt>
                <c:pt idx="1">
                  <c:v>65382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9-4793-BC03-E8E3FBC9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C3B-40E3-956C-2C4778A901CC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C3B-40E3-956C-2C4778A901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'2014'!$Q$12:$Q$13</c:f>
              <c:strCache>
                <c:ptCount val="2"/>
                <c:pt idx="0">
                  <c:v>software</c:v>
                </c:pt>
                <c:pt idx="1">
                  <c:v>non-software</c:v>
                </c:pt>
              </c:strCache>
            </c:strRef>
          </c:cat>
          <c:val>
            <c:numRef>
              <c:f>'2014'!$S$12:$S$13</c:f>
              <c:numCache>
                <c:formatCode>_(* #,##0_);_(* \(#,##0\);_(* "-"_);_(@_)</c:formatCode>
                <c:ptCount val="2"/>
                <c:pt idx="0">
                  <c:v>1077</c:v>
                </c:pt>
                <c:pt idx="1">
                  <c:v>4979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9-4DA4-A944-6C6091046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'2014'!$C$2:$C$3729</c:f>
              <c:numCache>
                <c:formatCode>General</c:formatCode>
                <c:ptCount val="366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6</c:v>
                </c:pt>
                <c:pt idx="69">
                  <c:v>6</c:v>
                </c:pt>
                <c:pt idx="70">
                  <c:v>9</c:v>
                </c:pt>
                <c:pt idx="71">
                  <c:v>6</c:v>
                </c:pt>
                <c:pt idx="72">
                  <c:v>6</c:v>
                </c:pt>
                <c:pt idx="73">
                  <c:v>1</c:v>
                </c:pt>
                <c:pt idx="74">
                  <c:v>1</c:v>
                </c:pt>
                <c:pt idx="75">
                  <c:v>4</c:v>
                </c:pt>
                <c:pt idx="76">
                  <c:v>7</c:v>
                </c:pt>
                <c:pt idx="77">
                  <c:v>7</c:v>
                </c:pt>
                <c:pt idx="78">
                  <c:v>2</c:v>
                </c:pt>
                <c:pt idx="79">
                  <c:v>8</c:v>
                </c:pt>
                <c:pt idx="80">
                  <c:v>8</c:v>
                </c:pt>
                <c:pt idx="81">
                  <c:v>4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18</c:v>
                </c:pt>
                <c:pt idx="252">
                  <c:v>9</c:v>
                </c:pt>
                <c:pt idx="253">
                  <c:v>19</c:v>
                </c:pt>
                <c:pt idx="254">
                  <c:v>10</c:v>
                </c:pt>
                <c:pt idx="255">
                  <c:v>17</c:v>
                </c:pt>
                <c:pt idx="256">
                  <c:v>11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28</c:v>
                </c:pt>
                <c:pt idx="266">
                  <c:v>5</c:v>
                </c:pt>
                <c:pt idx="267">
                  <c:v>5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6</c:v>
                </c:pt>
                <c:pt idx="286">
                  <c:v>14</c:v>
                </c:pt>
                <c:pt idx="287">
                  <c:v>4</c:v>
                </c:pt>
                <c:pt idx="288">
                  <c:v>12</c:v>
                </c:pt>
                <c:pt idx="289">
                  <c:v>13</c:v>
                </c:pt>
                <c:pt idx="290">
                  <c:v>5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29</c:v>
                </c:pt>
                <c:pt idx="300">
                  <c:v>4</c:v>
                </c:pt>
                <c:pt idx="301">
                  <c:v>4</c:v>
                </c:pt>
                <c:pt idx="302">
                  <c:v>15</c:v>
                </c:pt>
                <c:pt idx="303">
                  <c:v>8</c:v>
                </c:pt>
                <c:pt idx="304">
                  <c:v>18</c:v>
                </c:pt>
                <c:pt idx="305">
                  <c:v>11</c:v>
                </c:pt>
                <c:pt idx="306">
                  <c:v>15</c:v>
                </c:pt>
                <c:pt idx="307">
                  <c:v>38</c:v>
                </c:pt>
                <c:pt idx="308">
                  <c:v>17</c:v>
                </c:pt>
                <c:pt idx="309">
                  <c:v>7</c:v>
                </c:pt>
                <c:pt idx="310">
                  <c:v>4</c:v>
                </c:pt>
                <c:pt idx="311">
                  <c:v>4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11</c:v>
                </c:pt>
                <c:pt idx="394">
                  <c:v>20</c:v>
                </c:pt>
                <c:pt idx="395">
                  <c:v>23</c:v>
                </c:pt>
                <c:pt idx="396">
                  <c:v>7</c:v>
                </c:pt>
                <c:pt idx="397">
                  <c:v>5</c:v>
                </c:pt>
                <c:pt idx="398">
                  <c:v>5</c:v>
                </c:pt>
                <c:pt idx="399">
                  <c:v>21</c:v>
                </c:pt>
                <c:pt idx="400">
                  <c:v>19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13</c:v>
                </c:pt>
                <c:pt idx="405">
                  <c:v>8</c:v>
                </c:pt>
                <c:pt idx="406">
                  <c:v>115</c:v>
                </c:pt>
                <c:pt idx="407">
                  <c:v>24</c:v>
                </c:pt>
                <c:pt idx="408">
                  <c:v>11</c:v>
                </c:pt>
                <c:pt idx="409">
                  <c:v>7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22</c:v>
                </c:pt>
                <c:pt idx="422">
                  <c:v>12</c:v>
                </c:pt>
                <c:pt idx="423">
                  <c:v>30</c:v>
                </c:pt>
                <c:pt idx="424">
                  <c:v>8</c:v>
                </c:pt>
                <c:pt idx="425">
                  <c:v>8</c:v>
                </c:pt>
                <c:pt idx="426">
                  <c:v>5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64</c:v>
                </c:pt>
                <c:pt idx="458">
                  <c:v>19</c:v>
                </c:pt>
                <c:pt idx="459">
                  <c:v>15</c:v>
                </c:pt>
                <c:pt idx="460">
                  <c:v>7</c:v>
                </c:pt>
                <c:pt idx="461">
                  <c:v>7</c:v>
                </c:pt>
                <c:pt idx="462">
                  <c:v>32</c:v>
                </c:pt>
                <c:pt idx="463">
                  <c:v>14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16</c:v>
                </c:pt>
                <c:pt idx="473">
                  <c:v>11</c:v>
                </c:pt>
                <c:pt idx="474">
                  <c:v>20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114</c:v>
                </c:pt>
                <c:pt idx="480">
                  <c:v>8</c:v>
                </c:pt>
                <c:pt idx="481">
                  <c:v>8</c:v>
                </c:pt>
                <c:pt idx="482">
                  <c:v>10</c:v>
                </c:pt>
                <c:pt idx="483">
                  <c:v>45</c:v>
                </c:pt>
                <c:pt idx="484">
                  <c:v>14</c:v>
                </c:pt>
                <c:pt idx="485">
                  <c:v>14</c:v>
                </c:pt>
                <c:pt idx="486">
                  <c:v>30</c:v>
                </c:pt>
                <c:pt idx="487">
                  <c:v>9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12</c:v>
                </c:pt>
                <c:pt idx="2266">
                  <c:v>10</c:v>
                </c:pt>
                <c:pt idx="2267">
                  <c:v>10</c:v>
                </c:pt>
                <c:pt idx="2268">
                  <c:v>8</c:v>
                </c:pt>
                <c:pt idx="2269">
                  <c:v>8</c:v>
                </c:pt>
                <c:pt idx="2270">
                  <c:v>124</c:v>
                </c:pt>
                <c:pt idx="2271">
                  <c:v>15</c:v>
                </c:pt>
                <c:pt idx="2272">
                  <c:v>29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35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17</c:v>
                </c:pt>
                <c:pt idx="2314">
                  <c:v>17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24</c:v>
                </c:pt>
                <c:pt idx="2325">
                  <c:v>13</c:v>
                </c:pt>
                <c:pt idx="2326">
                  <c:v>13</c:v>
                </c:pt>
                <c:pt idx="2327">
                  <c:v>13</c:v>
                </c:pt>
                <c:pt idx="2328">
                  <c:v>42</c:v>
                </c:pt>
                <c:pt idx="2329">
                  <c:v>32</c:v>
                </c:pt>
                <c:pt idx="2330">
                  <c:v>17</c:v>
                </c:pt>
                <c:pt idx="2331">
                  <c:v>14</c:v>
                </c:pt>
                <c:pt idx="2332">
                  <c:v>11</c:v>
                </c:pt>
                <c:pt idx="2333">
                  <c:v>11</c:v>
                </c:pt>
                <c:pt idx="2334">
                  <c:v>8</c:v>
                </c:pt>
                <c:pt idx="2335">
                  <c:v>8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27</c:v>
                </c:pt>
                <c:pt idx="3014">
                  <c:v>18</c:v>
                </c:pt>
                <c:pt idx="3015">
                  <c:v>15</c:v>
                </c:pt>
                <c:pt idx="3016">
                  <c:v>15</c:v>
                </c:pt>
                <c:pt idx="3017">
                  <c:v>166</c:v>
                </c:pt>
                <c:pt idx="3018">
                  <c:v>12</c:v>
                </c:pt>
                <c:pt idx="3019">
                  <c:v>12</c:v>
                </c:pt>
                <c:pt idx="3020">
                  <c:v>22</c:v>
                </c:pt>
                <c:pt idx="3021">
                  <c:v>32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110</c:v>
                </c:pt>
                <c:pt idx="3031">
                  <c:v>26</c:v>
                </c:pt>
                <c:pt idx="3032">
                  <c:v>16</c:v>
                </c:pt>
                <c:pt idx="3033">
                  <c:v>16</c:v>
                </c:pt>
                <c:pt idx="3034">
                  <c:v>40</c:v>
                </c:pt>
                <c:pt idx="3035">
                  <c:v>23</c:v>
                </c:pt>
                <c:pt idx="3036">
                  <c:v>34</c:v>
                </c:pt>
                <c:pt idx="3037">
                  <c:v>34</c:v>
                </c:pt>
                <c:pt idx="3038">
                  <c:v>34</c:v>
                </c:pt>
                <c:pt idx="3039">
                  <c:v>13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24</c:v>
                </c:pt>
                <c:pt idx="3055">
                  <c:v>167</c:v>
                </c:pt>
                <c:pt idx="3056">
                  <c:v>17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14</c:v>
                </c:pt>
                <c:pt idx="3064">
                  <c:v>18</c:v>
                </c:pt>
                <c:pt idx="3065">
                  <c:v>60</c:v>
                </c:pt>
                <c:pt idx="3066">
                  <c:v>22</c:v>
                </c:pt>
                <c:pt idx="3067">
                  <c:v>51</c:v>
                </c:pt>
                <c:pt idx="3068">
                  <c:v>19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24</c:v>
                </c:pt>
                <c:pt idx="3428">
                  <c:v>169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46</c:v>
                </c:pt>
                <c:pt idx="3433">
                  <c:v>25</c:v>
                </c:pt>
                <c:pt idx="3434">
                  <c:v>25</c:v>
                </c:pt>
                <c:pt idx="3435">
                  <c:v>12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34</c:v>
                </c:pt>
                <c:pt idx="3440">
                  <c:v>30</c:v>
                </c:pt>
                <c:pt idx="3441">
                  <c:v>57</c:v>
                </c:pt>
                <c:pt idx="3442">
                  <c:v>84</c:v>
                </c:pt>
                <c:pt idx="3443">
                  <c:v>26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311</c:v>
                </c:pt>
                <c:pt idx="3449">
                  <c:v>172</c:v>
                </c:pt>
                <c:pt idx="3450">
                  <c:v>45</c:v>
                </c:pt>
                <c:pt idx="3451">
                  <c:v>50</c:v>
                </c:pt>
                <c:pt idx="3452">
                  <c:v>27</c:v>
                </c:pt>
                <c:pt idx="3453">
                  <c:v>13</c:v>
                </c:pt>
                <c:pt idx="3454">
                  <c:v>13</c:v>
                </c:pt>
                <c:pt idx="3455">
                  <c:v>13</c:v>
                </c:pt>
                <c:pt idx="3456">
                  <c:v>74</c:v>
                </c:pt>
                <c:pt idx="3457">
                  <c:v>93</c:v>
                </c:pt>
                <c:pt idx="3458">
                  <c:v>18</c:v>
                </c:pt>
                <c:pt idx="3459">
                  <c:v>47</c:v>
                </c:pt>
                <c:pt idx="3460">
                  <c:v>105</c:v>
                </c:pt>
                <c:pt idx="3461">
                  <c:v>67</c:v>
                </c:pt>
                <c:pt idx="3462">
                  <c:v>14</c:v>
                </c:pt>
                <c:pt idx="3463">
                  <c:v>14</c:v>
                </c:pt>
                <c:pt idx="3464">
                  <c:v>9</c:v>
                </c:pt>
                <c:pt idx="3465">
                  <c:v>9</c:v>
                </c:pt>
                <c:pt idx="3466">
                  <c:v>9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9</c:v>
                </c:pt>
                <c:pt idx="3472">
                  <c:v>9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CFD-B5FB-92889CD5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592400"/>
        <c:axId val="1656586160"/>
      </c:lineChart>
      <c:catAx>
        <c:axId val="16565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6586160"/>
        <c:crosses val="autoZero"/>
        <c:auto val="1"/>
        <c:lblAlgn val="ctr"/>
        <c:lblOffset val="100"/>
        <c:noMultiLvlLbl val="0"/>
      </c:catAx>
      <c:valAx>
        <c:axId val="1656586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659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Software</a:t>
            </a:r>
            <a:r>
              <a:rPr lang="en-US" altLang="ko-KR" sz="1100"/>
              <a:t>(</a:t>
            </a:r>
            <a:r>
              <a:rPr lang="ko-KR" altLang="en-US" sz="1100"/>
              <a:t>단어중복</a:t>
            </a:r>
            <a:r>
              <a:rPr lang="en-US" altLang="ko-KR" sz="1100"/>
              <a:t>)</a:t>
            </a:r>
            <a:endParaRPr lang="ko-KR" sz="11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'2014'!$R$2:$S$2</c:f>
              <c:strCache>
                <c:ptCount val="2"/>
                <c:pt idx="0">
                  <c:v>only</c:v>
                </c:pt>
                <c:pt idx="1">
                  <c:v>common</c:v>
                </c:pt>
              </c:strCache>
            </c:strRef>
          </c:cat>
          <c:val>
            <c:numRef>
              <c:f>'2014'!$R$3:$S$3</c:f>
              <c:numCache>
                <c:formatCode>_(* #,##0_);_(* \(#,##0\);_(* "-"_);_(@_)</c:formatCode>
                <c:ptCount val="2"/>
                <c:pt idx="0">
                  <c:v>409</c:v>
                </c:pt>
                <c:pt idx="1">
                  <c:v>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2-43AA-8FF0-CD9A5B9EA41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Non Software</a:t>
            </a:r>
            <a:r>
              <a:rPr lang="en-US" altLang="ko-KR" sz="1100"/>
              <a:t>(</a:t>
            </a:r>
            <a:r>
              <a:rPr lang="ko-KR" altLang="en-US" sz="1100"/>
              <a:t>단어중복</a:t>
            </a:r>
            <a:r>
              <a:rPr lang="en-US" altLang="ko-KR" sz="1100"/>
              <a:t>)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'2014'!$V$2:$W$2</c:f>
              <c:strCache>
                <c:ptCount val="2"/>
                <c:pt idx="0">
                  <c:v>only</c:v>
                </c:pt>
                <c:pt idx="1">
                  <c:v>common</c:v>
                </c:pt>
              </c:strCache>
            </c:strRef>
          </c:cat>
          <c:val>
            <c:numRef>
              <c:f>'2014'!$V$3:$W$3</c:f>
              <c:numCache>
                <c:formatCode>_(* #,##0_);_(* \(#,##0\);_(* "-"_);_(@_)</c:formatCode>
                <c:ptCount val="2"/>
                <c:pt idx="0">
                  <c:v>21260</c:v>
                </c:pt>
                <c:pt idx="1">
                  <c:v>44122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8-4FD2-95C1-05041093C3B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Software</a:t>
            </a:r>
            <a:r>
              <a:rPr lang="en-US" altLang="ko-KR" sz="1100"/>
              <a:t>(</a:t>
            </a:r>
            <a:r>
              <a:rPr lang="ko-KR" altLang="en-US" sz="1100"/>
              <a:t>중복제외</a:t>
            </a:r>
            <a:r>
              <a:rPr lang="en-US" altLang="ko-KR" sz="1100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Software(중복제외)</c:v>
          </c:tx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'2014'!$R$2:$S$2</c:f>
              <c:strCache>
                <c:ptCount val="2"/>
                <c:pt idx="0">
                  <c:v>only</c:v>
                </c:pt>
                <c:pt idx="1">
                  <c:v>common</c:v>
                </c:pt>
              </c:strCache>
            </c:strRef>
          </c:cat>
          <c:val>
            <c:numRef>
              <c:f>'2014'!$R$5:$S$5</c:f>
              <c:numCache>
                <c:formatCode>_(* #,##0_);_(* \(#,##0\);_(* "-"_);_(@_)</c:formatCode>
                <c:ptCount val="2"/>
                <c:pt idx="0">
                  <c:v>230</c:v>
                </c:pt>
                <c:pt idx="1">
                  <c:v>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5-4855-9F4E-FCF22FEA175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Non</a:t>
            </a:r>
            <a:r>
              <a:rPr lang="en-US" altLang="ko-KR" baseline="0"/>
              <a:t> Software</a:t>
            </a:r>
            <a:r>
              <a:rPr lang="en-US" altLang="ko-KR" sz="1100" baseline="0"/>
              <a:t>(</a:t>
            </a:r>
            <a:r>
              <a:rPr lang="ko-KR" altLang="en-US" sz="1100" baseline="0"/>
              <a:t>중복제외</a:t>
            </a:r>
            <a:r>
              <a:rPr lang="en-US" altLang="ko-KR" sz="1100" baseline="0"/>
              <a:t>)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'2014'!$V$2:$W$2</c:f>
              <c:strCache>
                <c:ptCount val="2"/>
                <c:pt idx="0">
                  <c:v>only</c:v>
                </c:pt>
                <c:pt idx="1">
                  <c:v>common</c:v>
                </c:pt>
              </c:strCache>
            </c:strRef>
          </c:cat>
          <c:val>
            <c:numRef>
              <c:f>'2014'!$V$5:$W$5</c:f>
              <c:numCache>
                <c:formatCode>_(* #,##0_);_(* \(#,##0\);_(* "-"_);_(@_)</c:formatCode>
                <c:ptCount val="2"/>
                <c:pt idx="0">
                  <c:v>4132</c:v>
                </c:pt>
                <c:pt idx="1">
                  <c:v>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5-40D4-9703-AAF9DAEFC1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Analysis2.xlsx]Sheet5!피벗 테이블2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Sheet5!$B$5</c:f>
              <c:numCache>
                <c:formatCode>General</c:formatCode>
                <c:ptCount val="1"/>
                <c:pt idx="0">
                  <c:v>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9-4D4C-AA62-0B6014949A20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Sheet5!$C$5</c:f>
              <c:numCache>
                <c:formatCode>General</c:formatCode>
                <c:ptCount val="1"/>
                <c:pt idx="0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F-2C09-4D4C-AA62-0B6014949A20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Sheet5!$D$5</c:f>
              <c:numCache>
                <c:formatCode>General</c:formatCode>
                <c:ptCount val="1"/>
                <c:pt idx="0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0-2C09-4D4C-AA62-0B6014949A20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Sheet5!$E$5</c:f>
              <c:numCache>
                <c:formatCode>General</c:formatCode>
                <c:ptCount val="1"/>
                <c:pt idx="0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1-2C09-4D4C-AA62-0B6014949A20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Sheet5!$F$5</c:f>
              <c:numCache>
                <c:formatCode>General</c:formatCode>
                <c:ptCount val="1"/>
                <c:pt idx="0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2-2C09-4D4C-AA62-0B6014949A20}"/>
            </c:ext>
          </c:extLst>
        </c:ser>
        <c:ser>
          <c:idx val="5"/>
          <c:order val="5"/>
          <c:tx>
            <c:strRef>
              <c:f>Sheet5!$G$3:$G$4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Sheet5!$G$5</c:f>
              <c:numCache>
                <c:formatCode>General</c:formatCode>
                <c:ptCount val="1"/>
                <c:pt idx="0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3-2C09-4D4C-AA62-0B6014949A20}"/>
            </c:ext>
          </c:extLst>
        </c:ser>
        <c:ser>
          <c:idx val="6"/>
          <c:order val="6"/>
          <c:tx>
            <c:strRef>
              <c:f>Sheet5!$H$3:$H$4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Sheet5!$H$5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4-2C09-4D4C-AA62-0B6014949A20}"/>
            </c:ext>
          </c:extLst>
        </c:ser>
        <c:ser>
          <c:idx val="7"/>
          <c:order val="7"/>
          <c:tx>
            <c:strRef>
              <c:f>Sheet5!$I$3:$I$4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Sheet5!$I$5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5-2C09-4D4C-AA62-0B6014949A20}"/>
            </c:ext>
          </c:extLst>
        </c:ser>
        <c:ser>
          <c:idx val="8"/>
          <c:order val="8"/>
          <c:tx>
            <c:strRef>
              <c:f>Sheet5!$J$3:$J$4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Sheet5!$J$5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6-2C09-4D4C-AA62-0B6014949A20}"/>
            </c:ext>
          </c:extLst>
        </c:ser>
        <c:ser>
          <c:idx val="9"/>
          <c:order val="9"/>
          <c:tx>
            <c:strRef>
              <c:f>Sheet5!$K$3:$K$4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Sheet5!$K$5</c:f>
              <c:numCache>
                <c:formatCode>General</c:formatCode>
                <c:ptCount val="1"/>
                <c:pt idx="0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7-2C09-4D4C-AA62-0B6014949A20}"/>
            </c:ext>
          </c:extLst>
        </c:ser>
        <c:ser>
          <c:idx val="10"/>
          <c:order val="10"/>
          <c:tx>
            <c:strRef>
              <c:f>Sheet5!$L$3:$L$4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Sheet5!$L$5</c:f>
              <c:numCache>
                <c:formatCode>General</c:formatCode>
                <c:ptCount val="1"/>
                <c:pt idx="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8-2C09-4D4C-AA62-0B6014949A20}"/>
            </c:ext>
          </c:extLst>
        </c:ser>
        <c:ser>
          <c:idx val="11"/>
          <c:order val="11"/>
          <c:tx>
            <c:strRef>
              <c:f>Sheet5!$M$3:$M$4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Sheet5!$M$5</c:f>
              <c:numCache>
                <c:formatCode>General</c:formatCode>
                <c:ptCount val="1"/>
                <c:pt idx="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9-2C09-4D4C-AA62-0B6014949A20}"/>
            </c:ext>
          </c:extLst>
        </c:ser>
        <c:ser>
          <c:idx val="12"/>
          <c:order val="12"/>
          <c:tx>
            <c:strRef>
              <c:f>Sheet5!$N$3:$N$4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Sheet5!$N$5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A-2C09-4D4C-AA62-0B6014949A20}"/>
            </c:ext>
          </c:extLst>
        </c:ser>
        <c:ser>
          <c:idx val="13"/>
          <c:order val="13"/>
          <c:tx>
            <c:strRef>
              <c:f>Sheet5!$O$3:$O$4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Sheet5!$O$5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B-2C09-4D4C-AA62-0B6014949A20}"/>
            </c:ext>
          </c:extLst>
        </c:ser>
        <c:ser>
          <c:idx val="14"/>
          <c:order val="14"/>
          <c:tx>
            <c:strRef>
              <c:f>Sheet5!$P$3:$P$4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Sheet5!$P$5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C-2C09-4D4C-AA62-0B6014949A20}"/>
            </c:ext>
          </c:extLst>
        </c:ser>
        <c:ser>
          <c:idx val="15"/>
          <c:order val="15"/>
          <c:tx>
            <c:strRef>
              <c:f>Sheet5!$Q$3:$Q$4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Sheet5!$Q$5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D-2C09-4D4C-AA62-0B6014949A20}"/>
            </c:ext>
          </c:extLst>
        </c:ser>
        <c:ser>
          <c:idx val="16"/>
          <c:order val="16"/>
          <c:tx>
            <c:strRef>
              <c:f>Sheet5!$R$3:$R$4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Sheet5!$R$5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E-2C09-4D4C-AA62-0B6014949A20}"/>
            </c:ext>
          </c:extLst>
        </c:ser>
        <c:ser>
          <c:idx val="17"/>
          <c:order val="17"/>
          <c:tx>
            <c:strRef>
              <c:f>Sheet5!$S$3:$S$4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Sheet5!$S$5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F-2C09-4D4C-AA62-0B6014949A20}"/>
            </c:ext>
          </c:extLst>
        </c:ser>
        <c:ser>
          <c:idx val="18"/>
          <c:order val="18"/>
          <c:tx>
            <c:strRef>
              <c:f>Sheet5!$T$3:$T$4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Sheet5!$T$5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0-2C09-4D4C-AA62-0B6014949A20}"/>
            </c:ext>
          </c:extLst>
        </c:ser>
        <c:ser>
          <c:idx val="19"/>
          <c:order val="19"/>
          <c:tx>
            <c:strRef>
              <c:f>Sheet5!$U$3:$U$4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Sheet5!$U$5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1-2C09-4D4C-AA62-0B6014949A20}"/>
            </c:ext>
          </c:extLst>
        </c:ser>
        <c:ser>
          <c:idx val="20"/>
          <c:order val="20"/>
          <c:tx>
            <c:strRef>
              <c:f>Sheet5!$V$3:$V$4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Sheet5!$V$5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2-2C09-4D4C-AA62-0B6014949A20}"/>
            </c:ext>
          </c:extLst>
        </c:ser>
        <c:ser>
          <c:idx val="21"/>
          <c:order val="21"/>
          <c:tx>
            <c:strRef>
              <c:f>Sheet5!$W$3:$W$4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Sheet5!$W$5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3-2C09-4D4C-AA62-0B6014949A20}"/>
            </c:ext>
          </c:extLst>
        </c:ser>
        <c:ser>
          <c:idx val="22"/>
          <c:order val="22"/>
          <c:tx>
            <c:strRef>
              <c:f>Sheet5!$X$3:$X$4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Sheet5!$X$5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4-2C09-4D4C-AA62-0B6014949A20}"/>
            </c:ext>
          </c:extLst>
        </c:ser>
        <c:ser>
          <c:idx val="23"/>
          <c:order val="23"/>
          <c:tx>
            <c:strRef>
              <c:f>Sheet5!$Y$3:$Y$4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Sheet5!$Y$5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5-2C09-4D4C-AA62-0B6014949A20}"/>
            </c:ext>
          </c:extLst>
        </c:ser>
        <c:ser>
          <c:idx val="24"/>
          <c:order val="24"/>
          <c:tx>
            <c:strRef>
              <c:f>Sheet5!$Z$3:$Z$4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Sheet5!$Z$5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6-2C09-4D4C-AA62-0B6014949A20}"/>
            </c:ext>
          </c:extLst>
        </c:ser>
        <c:ser>
          <c:idx val="25"/>
          <c:order val="25"/>
          <c:tx>
            <c:strRef>
              <c:f>Sheet5!$AA$3:$AA$4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Sheet5!$AA$5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7-2C09-4D4C-AA62-0B6014949A20}"/>
            </c:ext>
          </c:extLst>
        </c:ser>
        <c:ser>
          <c:idx val="26"/>
          <c:order val="26"/>
          <c:tx>
            <c:strRef>
              <c:f>Sheet5!$AB$3:$AB$4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Sheet5!$AB$5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8-2C09-4D4C-AA62-0B6014949A20}"/>
            </c:ext>
          </c:extLst>
        </c:ser>
        <c:ser>
          <c:idx val="27"/>
          <c:order val="27"/>
          <c:tx>
            <c:strRef>
              <c:f>Sheet5!$AC$3:$AC$4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Sheet5!$AC$5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9-2C09-4D4C-AA62-0B6014949A20}"/>
            </c:ext>
          </c:extLst>
        </c:ser>
        <c:ser>
          <c:idx val="28"/>
          <c:order val="28"/>
          <c:tx>
            <c:strRef>
              <c:f>Sheet5!$AD$3:$AD$4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Sheet5!$AD$5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A-2C09-4D4C-AA62-0B6014949A20}"/>
            </c:ext>
          </c:extLst>
        </c:ser>
        <c:ser>
          <c:idx val="29"/>
          <c:order val="29"/>
          <c:tx>
            <c:strRef>
              <c:f>Sheet5!$AE$3:$AE$4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Sheet5!$AE$5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B-2C09-4D4C-AA62-0B6014949A20}"/>
            </c:ext>
          </c:extLst>
        </c:ser>
        <c:ser>
          <c:idx val="30"/>
          <c:order val="30"/>
          <c:tx>
            <c:strRef>
              <c:f>Sheet5!$AF$3:$AF$4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Sheet5!$AF$5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C-2C09-4D4C-AA62-0B6014949A20}"/>
            </c:ext>
          </c:extLst>
        </c:ser>
        <c:ser>
          <c:idx val="31"/>
          <c:order val="31"/>
          <c:tx>
            <c:strRef>
              <c:f>Sheet5!$AG$3:$AG$4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Sheet5!$AG$5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D-2C09-4D4C-AA62-0B6014949A20}"/>
            </c:ext>
          </c:extLst>
        </c:ser>
        <c:ser>
          <c:idx val="32"/>
          <c:order val="32"/>
          <c:tx>
            <c:strRef>
              <c:f>Sheet5!$AH$3:$AH$4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Sheet5!$AH$5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E-2C09-4D4C-AA62-0B6014949A20}"/>
            </c:ext>
          </c:extLst>
        </c:ser>
        <c:ser>
          <c:idx val="33"/>
          <c:order val="33"/>
          <c:tx>
            <c:strRef>
              <c:f>Sheet5!$AI$3:$AI$4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Sheet5!$AI$5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4F-2C09-4D4C-AA62-0B6014949A20}"/>
            </c:ext>
          </c:extLst>
        </c:ser>
        <c:ser>
          <c:idx val="34"/>
          <c:order val="34"/>
          <c:tx>
            <c:strRef>
              <c:f>Sheet5!$AJ$3:$AJ$4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Sheet5!$AJ$5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0-2C09-4D4C-AA62-0B6014949A20}"/>
            </c:ext>
          </c:extLst>
        </c:ser>
        <c:ser>
          <c:idx val="35"/>
          <c:order val="35"/>
          <c:tx>
            <c:strRef>
              <c:f>Sheet5!$AK$3:$AK$4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Sheet5!$AK$5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1-2C09-4D4C-AA62-0B6014949A20}"/>
            </c:ext>
          </c:extLst>
        </c:ser>
        <c:ser>
          <c:idx val="36"/>
          <c:order val="36"/>
          <c:tx>
            <c:strRef>
              <c:f>Sheet5!$AL$3:$AL$4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Sheet5!$AL$5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2-2C09-4D4C-AA62-0B6014949A20}"/>
            </c:ext>
          </c:extLst>
        </c:ser>
        <c:ser>
          <c:idx val="37"/>
          <c:order val="37"/>
          <c:tx>
            <c:strRef>
              <c:f>Sheet5!$AM$3:$AM$4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Sheet5!$AM$5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3-2C09-4D4C-AA62-0B6014949A20}"/>
            </c:ext>
          </c:extLst>
        </c:ser>
        <c:ser>
          <c:idx val="38"/>
          <c:order val="38"/>
          <c:tx>
            <c:strRef>
              <c:f>Sheet5!$AN$3:$AN$4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Sheet5!$AN$5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4-2C09-4D4C-AA62-0B6014949A20}"/>
            </c:ext>
          </c:extLst>
        </c:ser>
        <c:ser>
          <c:idx val="39"/>
          <c:order val="39"/>
          <c:tx>
            <c:strRef>
              <c:f>Sheet5!$AO$3:$AO$4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Sheet5!$AO$5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5-2C09-4D4C-AA62-0B6014949A20}"/>
            </c:ext>
          </c:extLst>
        </c:ser>
        <c:ser>
          <c:idx val="40"/>
          <c:order val="40"/>
          <c:tx>
            <c:strRef>
              <c:f>Sheet5!$AP$3:$AP$4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Sheet5!$AP$5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6-2C09-4D4C-AA62-0B6014949A20}"/>
            </c:ext>
          </c:extLst>
        </c:ser>
        <c:ser>
          <c:idx val="41"/>
          <c:order val="41"/>
          <c:tx>
            <c:strRef>
              <c:f>Sheet5!$AQ$3:$AQ$4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Sheet5!$AQ$5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7-2C09-4D4C-AA62-0B6014949A20}"/>
            </c:ext>
          </c:extLst>
        </c:ser>
        <c:ser>
          <c:idx val="42"/>
          <c:order val="42"/>
          <c:tx>
            <c:strRef>
              <c:f>Sheet5!$AR$3:$AR$4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Sheet5!$AR$5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8-2C09-4D4C-AA62-0B6014949A20}"/>
            </c:ext>
          </c:extLst>
        </c:ser>
        <c:ser>
          <c:idx val="43"/>
          <c:order val="43"/>
          <c:tx>
            <c:strRef>
              <c:f>Sheet5!$AS$3:$AS$4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Sheet5!$AS$5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9-2C09-4D4C-AA62-0B6014949A20}"/>
            </c:ext>
          </c:extLst>
        </c:ser>
        <c:ser>
          <c:idx val="44"/>
          <c:order val="44"/>
          <c:tx>
            <c:strRef>
              <c:f>Sheet5!$AT$3:$AT$4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Sheet5!$AT$5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A-2C09-4D4C-AA62-0B6014949A20}"/>
            </c:ext>
          </c:extLst>
        </c:ser>
        <c:ser>
          <c:idx val="45"/>
          <c:order val="45"/>
          <c:tx>
            <c:strRef>
              <c:f>Sheet5!$AU$3:$AU$4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Sheet5!$AU$5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B-2C09-4D4C-AA62-0B6014949A20}"/>
            </c:ext>
          </c:extLst>
        </c:ser>
        <c:ser>
          <c:idx val="46"/>
          <c:order val="46"/>
          <c:tx>
            <c:strRef>
              <c:f>Sheet5!$AV$3:$AV$4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Sheet5!$AV$5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C-2C09-4D4C-AA62-0B6014949A20}"/>
            </c:ext>
          </c:extLst>
        </c:ser>
        <c:ser>
          <c:idx val="47"/>
          <c:order val="47"/>
          <c:tx>
            <c:strRef>
              <c:f>Sheet5!$AW$3:$AW$4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Sheet5!$AW$5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D-2C09-4D4C-AA62-0B6014949A20}"/>
            </c:ext>
          </c:extLst>
        </c:ser>
        <c:ser>
          <c:idx val="48"/>
          <c:order val="48"/>
          <c:tx>
            <c:strRef>
              <c:f>Sheet5!$AX$3:$AX$4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Sheet5!$AX$5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E-2C09-4D4C-AA62-0B6014949A20}"/>
            </c:ext>
          </c:extLst>
        </c:ser>
        <c:ser>
          <c:idx val="49"/>
          <c:order val="49"/>
          <c:tx>
            <c:strRef>
              <c:f>Sheet5!$AY$3:$AY$4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Sheet5!$AY$5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5F-2C09-4D4C-AA62-0B6014949A20}"/>
            </c:ext>
          </c:extLst>
        </c:ser>
        <c:ser>
          <c:idx val="50"/>
          <c:order val="50"/>
          <c:tx>
            <c:strRef>
              <c:f>Sheet5!$AZ$3:$AZ$4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Sheet5!$AZ$5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0-2C09-4D4C-AA62-0B6014949A20}"/>
            </c:ext>
          </c:extLst>
        </c:ser>
        <c:ser>
          <c:idx val="51"/>
          <c:order val="51"/>
          <c:tx>
            <c:strRef>
              <c:f>Sheet5!$BA$3:$BA$4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Sheet5!$BA$5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1-2C09-4D4C-AA62-0B6014949A20}"/>
            </c:ext>
          </c:extLst>
        </c:ser>
        <c:ser>
          <c:idx val="52"/>
          <c:order val="52"/>
          <c:tx>
            <c:strRef>
              <c:f>Sheet5!$BB$3:$BB$4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2-2C09-4D4C-AA62-0B6014949A20}"/>
            </c:ext>
          </c:extLst>
        </c:ser>
        <c:ser>
          <c:idx val="53"/>
          <c:order val="53"/>
          <c:tx>
            <c:strRef>
              <c:f>Sheet5!$BC$3:$BC$4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3-2C09-4D4C-AA62-0B6014949A20}"/>
            </c:ext>
          </c:extLst>
        </c:ser>
        <c:ser>
          <c:idx val="54"/>
          <c:order val="54"/>
          <c:tx>
            <c:strRef>
              <c:f>Sheet5!$BD$3:$BD$4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4-2C09-4D4C-AA62-0B6014949A20}"/>
            </c:ext>
          </c:extLst>
        </c:ser>
        <c:ser>
          <c:idx val="55"/>
          <c:order val="55"/>
          <c:tx>
            <c:strRef>
              <c:f>Sheet5!$BE$3:$BE$4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Sheet5!$BE$5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5-2C09-4D4C-AA62-0B6014949A20}"/>
            </c:ext>
          </c:extLst>
        </c:ser>
        <c:ser>
          <c:idx val="56"/>
          <c:order val="56"/>
          <c:tx>
            <c:strRef>
              <c:f>Sheet5!$BF$3:$BF$4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6-2C09-4D4C-AA62-0B6014949A20}"/>
            </c:ext>
          </c:extLst>
        </c:ser>
        <c:ser>
          <c:idx val="57"/>
          <c:order val="57"/>
          <c:tx>
            <c:strRef>
              <c:f>Sheet5!$BG$3:$BG$4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Sheet5!$BG$5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7-2C09-4D4C-AA62-0B6014949A20}"/>
            </c:ext>
          </c:extLst>
        </c:ser>
        <c:ser>
          <c:idx val="58"/>
          <c:order val="58"/>
          <c:tx>
            <c:strRef>
              <c:f>Sheet5!$BH$3:$BH$4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Sheet5!$BH$5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8-2C09-4D4C-AA62-0B6014949A20}"/>
            </c:ext>
          </c:extLst>
        </c:ser>
        <c:ser>
          <c:idx val="59"/>
          <c:order val="59"/>
          <c:tx>
            <c:strRef>
              <c:f>Sheet5!$BI$3:$BI$4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Sheet5!$BI$5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9-2C09-4D4C-AA62-0B6014949A20}"/>
            </c:ext>
          </c:extLst>
        </c:ser>
        <c:ser>
          <c:idx val="60"/>
          <c:order val="60"/>
          <c:tx>
            <c:strRef>
              <c:f>Sheet5!$BJ$3:$BJ$4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Sheet5!$BJ$5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A-2C09-4D4C-AA62-0B6014949A20}"/>
            </c:ext>
          </c:extLst>
        </c:ser>
        <c:ser>
          <c:idx val="61"/>
          <c:order val="61"/>
          <c:tx>
            <c:strRef>
              <c:f>Sheet5!$BK$3:$BK$4</c:f>
              <c:strCache>
                <c:ptCount val="1"/>
                <c:pt idx="0">
                  <c:v>62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B-2C09-4D4C-AA62-0B6014949A20}"/>
            </c:ext>
          </c:extLst>
        </c:ser>
        <c:ser>
          <c:idx val="62"/>
          <c:order val="62"/>
          <c:tx>
            <c:strRef>
              <c:f>Sheet5!$BL$3:$BL$4</c:f>
              <c:strCache>
                <c:ptCount val="1"/>
                <c:pt idx="0">
                  <c:v>63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C-2C09-4D4C-AA62-0B6014949A20}"/>
            </c:ext>
          </c:extLst>
        </c:ser>
        <c:ser>
          <c:idx val="63"/>
          <c:order val="63"/>
          <c:tx>
            <c:strRef>
              <c:f>Sheet5!$BM$3:$BM$4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D-2C09-4D4C-AA62-0B6014949A20}"/>
            </c:ext>
          </c:extLst>
        </c:ser>
        <c:ser>
          <c:idx val="64"/>
          <c:order val="64"/>
          <c:tx>
            <c:strRef>
              <c:f>Sheet5!$BN$3:$BN$4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Sheet5!$BN$5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E-2C09-4D4C-AA62-0B6014949A20}"/>
            </c:ext>
          </c:extLst>
        </c:ser>
        <c:ser>
          <c:idx val="65"/>
          <c:order val="65"/>
          <c:tx>
            <c:strRef>
              <c:f>Sheet5!$BO$3:$BO$4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F-2C09-4D4C-AA62-0B6014949A20}"/>
            </c:ext>
          </c:extLst>
        </c:ser>
        <c:ser>
          <c:idx val="66"/>
          <c:order val="66"/>
          <c:tx>
            <c:strRef>
              <c:f>Sheet5!$BP$3:$BP$4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Sheet5!$BP$5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0-2C09-4D4C-AA62-0B6014949A20}"/>
            </c:ext>
          </c:extLst>
        </c:ser>
        <c:ser>
          <c:idx val="67"/>
          <c:order val="67"/>
          <c:tx>
            <c:strRef>
              <c:f>Sheet5!$BQ$3:$BQ$4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Sheet5!$BQ$5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1-2C09-4D4C-AA62-0B6014949A20}"/>
            </c:ext>
          </c:extLst>
        </c:ser>
        <c:ser>
          <c:idx val="68"/>
          <c:order val="68"/>
          <c:tx>
            <c:strRef>
              <c:f>Sheet5!$BR$3:$BR$4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Sheet5!$BR$5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2-2C09-4D4C-AA62-0B6014949A20}"/>
            </c:ext>
          </c:extLst>
        </c:ser>
        <c:ser>
          <c:idx val="69"/>
          <c:order val="69"/>
          <c:tx>
            <c:strRef>
              <c:f>Sheet5!$BS$3:$BS$4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Sheet5!$BS$5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3-2C09-4D4C-AA62-0B6014949A20}"/>
            </c:ext>
          </c:extLst>
        </c:ser>
        <c:ser>
          <c:idx val="70"/>
          <c:order val="70"/>
          <c:tx>
            <c:strRef>
              <c:f>Sheet5!$BT$3:$BT$4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Sheet5!$BT$5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4-2C09-4D4C-AA62-0B6014949A20}"/>
            </c:ext>
          </c:extLst>
        </c:ser>
        <c:ser>
          <c:idx val="71"/>
          <c:order val="71"/>
          <c:tx>
            <c:strRef>
              <c:f>Sheet5!$BU$3:$BU$4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5-2C09-4D4C-AA62-0B6014949A20}"/>
            </c:ext>
          </c:extLst>
        </c:ser>
        <c:ser>
          <c:idx val="72"/>
          <c:order val="72"/>
          <c:tx>
            <c:strRef>
              <c:f>Sheet5!$BV$3:$BV$4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6-2C09-4D4C-AA62-0B6014949A20}"/>
            </c:ext>
          </c:extLst>
        </c:ser>
        <c:ser>
          <c:idx val="73"/>
          <c:order val="73"/>
          <c:tx>
            <c:strRef>
              <c:f>Sheet5!$BW$3:$BW$4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7-2C09-4D4C-AA62-0B6014949A20}"/>
            </c:ext>
          </c:extLst>
        </c:ser>
        <c:ser>
          <c:idx val="74"/>
          <c:order val="74"/>
          <c:tx>
            <c:strRef>
              <c:f>Sheet5!$BX$3:$BX$4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8-2C09-4D4C-AA62-0B6014949A20}"/>
            </c:ext>
          </c:extLst>
        </c:ser>
        <c:ser>
          <c:idx val="75"/>
          <c:order val="75"/>
          <c:tx>
            <c:strRef>
              <c:f>Sheet5!$BY$3:$BY$4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Sheet5!$BY$5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9-2C09-4D4C-AA62-0B6014949A20}"/>
            </c:ext>
          </c:extLst>
        </c:ser>
        <c:ser>
          <c:idx val="76"/>
          <c:order val="76"/>
          <c:tx>
            <c:strRef>
              <c:f>Sheet5!$BZ$3:$BZ$4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Sheet5!$BZ$5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A-2C09-4D4C-AA62-0B6014949A20}"/>
            </c:ext>
          </c:extLst>
        </c:ser>
        <c:ser>
          <c:idx val="77"/>
          <c:order val="77"/>
          <c:tx>
            <c:strRef>
              <c:f>Sheet5!$CA$3:$CA$4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Sheet5!$CA$5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B-2C09-4D4C-AA62-0B6014949A20}"/>
            </c:ext>
          </c:extLst>
        </c:ser>
        <c:ser>
          <c:idx val="78"/>
          <c:order val="78"/>
          <c:tx>
            <c:strRef>
              <c:f>Sheet5!$CB$3:$CB$4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Sheet5!$CB$5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C-2C09-4D4C-AA62-0B6014949A20}"/>
            </c:ext>
          </c:extLst>
        </c:ser>
        <c:ser>
          <c:idx val="79"/>
          <c:order val="79"/>
          <c:tx>
            <c:strRef>
              <c:f>Sheet5!$CC$3:$CC$4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Sheet5!$CC$5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D-2C09-4D4C-AA62-0B6014949A20}"/>
            </c:ext>
          </c:extLst>
        </c:ser>
        <c:ser>
          <c:idx val="80"/>
          <c:order val="80"/>
          <c:tx>
            <c:strRef>
              <c:f>Sheet5!$CD$3:$CD$4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Sheet5!$CD$5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E-2C09-4D4C-AA62-0B6014949A20}"/>
            </c:ext>
          </c:extLst>
        </c:ser>
        <c:ser>
          <c:idx val="81"/>
          <c:order val="81"/>
          <c:tx>
            <c:strRef>
              <c:f>Sheet5!$CE$3:$CE$4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Sheet5!$CE$5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7F-2C09-4D4C-AA62-0B6014949A20}"/>
            </c:ext>
          </c:extLst>
        </c:ser>
        <c:ser>
          <c:idx val="82"/>
          <c:order val="82"/>
          <c:tx>
            <c:strRef>
              <c:f>Sheet5!$CF$3:$CF$4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0-2C09-4D4C-AA62-0B6014949A20}"/>
            </c:ext>
          </c:extLst>
        </c:ser>
        <c:ser>
          <c:idx val="83"/>
          <c:order val="83"/>
          <c:tx>
            <c:strRef>
              <c:f>Sheet5!$CG$3:$CG$4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Sheet5!$CG$5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1-2C09-4D4C-AA62-0B6014949A20}"/>
            </c:ext>
          </c:extLst>
        </c:ser>
        <c:ser>
          <c:idx val="84"/>
          <c:order val="84"/>
          <c:tx>
            <c:strRef>
              <c:f>Sheet5!$CH$3:$CH$4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Sheet5!$CH$5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2-2C09-4D4C-AA62-0B6014949A20}"/>
            </c:ext>
          </c:extLst>
        </c:ser>
        <c:ser>
          <c:idx val="85"/>
          <c:order val="85"/>
          <c:tx>
            <c:strRef>
              <c:f>Sheet5!$CI$3:$CI$4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3-2C09-4D4C-AA62-0B6014949A20}"/>
            </c:ext>
          </c:extLst>
        </c:ser>
        <c:ser>
          <c:idx val="86"/>
          <c:order val="86"/>
          <c:tx>
            <c:strRef>
              <c:f>Sheet5!$CJ$3:$CJ$4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Sheet5!$CJ$5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4-2C09-4D4C-AA62-0B6014949A20}"/>
            </c:ext>
          </c:extLst>
        </c:ser>
        <c:ser>
          <c:idx val="87"/>
          <c:order val="87"/>
          <c:tx>
            <c:strRef>
              <c:f>Sheet5!$CK$3:$CK$4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5-2C09-4D4C-AA62-0B6014949A20}"/>
            </c:ext>
          </c:extLst>
        </c:ser>
        <c:ser>
          <c:idx val="88"/>
          <c:order val="88"/>
          <c:tx>
            <c:strRef>
              <c:f>Sheet5!$CL$3:$CL$4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6-2C09-4D4C-AA62-0B6014949A20}"/>
            </c:ext>
          </c:extLst>
        </c:ser>
        <c:ser>
          <c:idx val="89"/>
          <c:order val="89"/>
          <c:tx>
            <c:strRef>
              <c:f>Sheet5!$CM$3:$CM$4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7-2C09-4D4C-AA62-0B6014949A20}"/>
            </c:ext>
          </c:extLst>
        </c:ser>
        <c:ser>
          <c:idx val="90"/>
          <c:order val="90"/>
          <c:tx>
            <c:strRef>
              <c:f>Sheet5!$CN$3:$CN$4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Sheet5!$CN$5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8-2C09-4D4C-AA62-0B6014949A20}"/>
            </c:ext>
          </c:extLst>
        </c:ser>
        <c:ser>
          <c:idx val="91"/>
          <c:order val="91"/>
          <c:tx>
            <c:strRef>
              <c:f>Sheet5!$CO$3:$CO$4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9-2C09-4D4C-AA62-0B6014949A20}"/>
            </c:ext>
          </c:extLst>
        </c:ser>
        <c:ser>
          <c:idx val="92"/>
          <c:order val="92"/>
          <c:tx>
            <c:strRef>
              <c:f>Sheet5!$CP$3:$CP$4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Sheet5!$CP$5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A-2C09-4D4C-AA62-0B6014949A20}"/>
            </c:ext>
          </c:extLst>
        </c:ser>
        <c:ser>
          <c:idx val="93"/>
          <c:order val="93"/>
          <c:tx>
            <c:strRef>
              <c:f>Sheet5!$CQ$3:$CQ$4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Sheet5!$CQ$5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B-2C09-4D4C-AA62-0B6014949A20}"/>
            </c:ext>
          </c:extLst>
        </c:ser>
        <c:ser>
          <c:idx val="94"/>
          <c:order val="94"/>
          <c:tx>
            <c:strRef>
              <c:f>Sheet5!$CR$3:$CR$4</c:f>
              <c:strCache>
                <c:ptCount val="1"/>
                <c:pt idx="0">
                  <c:v>102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Sheet5!$CR$5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C-2C09-4D4C-AA62-0B6014949A20}"/>
            </c:ext>
          </c:extLst>
        </c:ser>
        <c:ser>
          <c:idx val="95"/>
          <c:order val="95"/>
          <c:tx>
            <c:strRef>
              <c:f>Sheet5!$CS$3:$CS$4</c:f>
              <c:strCache>
                <c:ptCount val="1"/>
                <c:pt idx="0">
                  <c:v>104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D-2C09-4D4C-AA62-0B6014949A20}"/>
            </c:ext>
          </c:extLst>
        </c:ser>
        <c:ser>
          <c:idx val="96"/>
          <c:order val="96"/>
          <c:tx>
            <c:strRef>
              <c:f>Sheet5!$CT$3:$CT$4</c:f>
              <c:strCache>
                <c:ptCount val="1"/>
                <c:pt idx="0">
                  <c:v>106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Sheet5!$CT$5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E-2C09-4D4C-AA62-0B6014949A20}"/>
            </c:ext>
          </c:extLst>
        </c:ser>
        <c:ser>
          <c:idx val="97"/>
          <c:order val="97"/>
          <c:tx>
            <c:strRef>
              <c:f>Sheet5!$CU$3:$CU$4</c:f>
              <c:strCache>
                <c:ptCount val="1"/>
                <c:pt idx="0">
                  <c:v>107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Sheet5!$CU$5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F-2C09-4D4C-AA62-0B6014949A20}"/>
            </c:ext>
          </c:extLst>
        </c:ser>
        <c:ser>
          <c:idx val="98"/>
          <c:order val="98"/>
          <c:tx>
            <c:strRef>
              <c:f>Sheet5!$CV$3:$CV$4</c:f>
              <c:strCache>
                <c:ptCount val="1"/>
                <c:pt idx="0">
                  <c:v>108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0-2C09-4D4C-AA62-0B6014949A20}"/>
            </c:ext>
          </c:extLst>
        </c:ser>
        <c:ser>
          <c:idx val="99"/>
          <c:order val="99"/>
          <c:tx>
            <c:strRef>
              <c:f>Sheet5!$CW$3:$CW$4</c:f>
              <c:strCache>
                <c:ptCount val="1"/>
                <c:pt idx="0">
                  <c:v>112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Sheet5!$CW$5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1-2C09-4D4C-AA62-0B6014949A20}"/>
            </c:ext>
          </c:extLst>
        </c:ser>
        <c:ser>
          <c:idx val="100"/>
          <c:order val="100"/>
          <c:tx>
            <c:strRef>
              <c:f>Sheet5!$CX$3:$CX$4</c:f>
              <c:strCache>
                <c:ptCount val="1"/>
                <c:pt idx="0">
                  <c:v>113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Sheet5!$CX$5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2-2C09-4D4C-AA62-0B6014949A20}"/>
            </c:ext>
          </c:extLst>
        </c:ser>
        <c:ser>
          <c:idx val="101"/>
          <c:order val="101"/>
          <c:tx>
            <c:strRef>
              <c:f>Sheet5!$CY$3:$CY$4</c:f>
              <c:strCache>
                <c:ptCount val="1"/>
                <c:pt idx="0">
                  <c:v>115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Sheet5!$CY$5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3-2C09-4D4C-AA62-0B6014949A20}"/>
            </c:ext>
          </c:extLst>
        </c:ser>
        <c:ser>
          <c:idx val="102"/>
          <c:order val="102"/>
          <c:tx>
            <c:strRef>
              <c:f>Sheet5!$CZ$3:$CZ$4</c:f>
              <c:strCache>
                <c:ptCount val="1"/>
                <c:pt idx="0">
                  <c:v>118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Sheet5!$CZ$5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4-2C09-4D4C-AA62-0B6014949A20}"/>
            </c:ext>
          </c:extLst>
        </c:ser>
        <c:ser>
          <c:idx val="103"/>
          <c:order val="103"/>
          <c:tx>
            <c:strRef>
              <c:f>Sheet5!$DA$3:$DA$4</c:f>
              <c:strCache>
                <c:ptCount val="1"/>
                <c:pt idx="0">
                  <c:v>120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5-2C09-4D4C-AA62-0B6014949A20}"/>
            </c:ext>
          </c:extLst>
        </c:ser>
        <c:ser>
          <c:idx val="104"/>
          <c:order val="104"/>
          <c:tx>
            <c:strRef>
              <c:f>Sheet5!$DB$3:$DB$4</c:f>
              <c:strCache>
                <c:ptCount val="1"/>
                <c:pt idx="0">
                  <c:v>122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Sheet5!$DB$5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6-2C09-4D4C-AA62-0B6014949A20}"/>
            </c:ext>
          </c:extLst>
        </c:ser>
        <c:ser>
          <c:idx val="105"/>
          <c:order val="105"/>
          <c:tx>
            <c:strRef>
              <c:f>Sheet5!$DC$3:$DC$4</c:f>
              <c:strCache>
                <c:ptCount val="1"/>
                <c:pt idx="0">
                  <c:v>123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7-2C09-4D4C-AA62-0B6014949A20}"/>
            </c:ext>
          </c:extLst>
        </c:ser>
        <c:ser>
          <c:idx val="106"/>
          <c:order val="106"/>
          <c:tx>
            <c:strRef>
              <c:f>Sheet5!$DD$3:$DD$4</c:f>
              <c:strCache>
                <c:ptCount val="1"/>
                <c:pt idx="0">
                  <c:v>124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Sheet5!$DD$5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8-2C09-4D4C-AA62-0B6014949A20}"/>
            </c:ext>
          </c:extLst>
        </c:ser>
        <c:ser>
          <c:idx val="107"/>
          <c:order val="107"/>
          <c:tx>
            <c:strRef>
              <c:f>Sheet5!$DE$3:$DE$4</c:f>
              <c:strCache>
                <c:ptCount val="1"/>
                <c:pt idx="0">
                  <c:v>125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9-2C09-4D4C-AA62-0B6014949A20}"/>
            </c:ext>
          </c:extLst>
        </c:ser>
        <c:ser>
          <c:idx val="108"/>
          <c:order val="108"/>
          <c:tx>
            <c:strRef>
              <c:f>Sheet5!$DF$3:$DF$4</c:f>
              <c:strCache>
                <c:ptCount val="1"/>
                <c:pt idx="0">
                  <c:v>126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A-2C09-4D4C-AA62-0B6014949A20}"/>
            </c:ext>
          </c:extLst>
        </c:ser>
        <c:ser>
          <c:idx val="109"/>
          <c:order val="109"/>
          <c:tx>
            <c:strRef>
              <c:f>Sheet5!$DG$3:$DG$4</c:f>
              <c:strCache>
                <c:ptCount val="1"/>
                <c:pt idx="0">
                  <c:v>128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B-2C09-4D4C-AA62-0B6014949A20}"/>
            </c:ext>
          </c:extLst>
        </c:ser>
        <c:ser>
          <c:idx val="110"/>
          <c:order val="110"/>
          <c:tx>
            <c:strRef>
              <c:f>Sheet5!$DH$3:$DH$4</c:f>
              <c:strCache>
                <c:ptCount val="1"/>
                <c:pt idx="0">
                  <c:v>131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C-2C09-4D4C-AA62-0B6014949A20}"/>
            </c:ext>
          </c:extLst>
        </c:ser>
        <c:ser>
          <c:idx val="111"/>
          <c:order val="111"/>
          <c:tx>
            <c:strRef>
              <c:f>Sheet5!$DI$3:$DI$4</c:f>
              <c:strCache>
                <c:ptCount val="1"/>
                <c:pt idx="0">
                  <c:v>132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D-2C09-4D4C-AA62-0B6014949A20}"/>
            </c:ext>
          </c:extLst>
        </c:ser>
        <c:ser>
          <c:idx val="112"/>
          <c:order val="112"/>
          <c:tx>
            <c:strRef>
              <c:f>Sheet5!$DJ$3:$DJ$4</c:f>
              <c:strCache>
                <c:ptCount val="1"/>
                <c:pt idx="0">
                  <c:v>133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Sheet5!$DJ$5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E-2C09-4D4C-AA62-0B6014949A20}"/>
            </c:ext>
          </c:extLst>
        </c:ser>
        <c:ser>
          <c:idx val="113"/>
          <c:order val="113"/>
          <c:tx>
            <c:strRef>
              <c:f>Sheet5!$DK$3:$DK$4</c:f>
              <c:strCache>
                <c:ptCount val="1"/>
                <c:pt idx="0">
                  <c:v>142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F-2C09-4D4C-AA62-0B6014949A20}"/>
            </c:ext>
          </c:extLst>
        </c:ser>
        <c:ser>
          <c:idx val="114"/>
          <c:order val="114"/>
          <c:tx>
            <c:strRef>
              <c:f>Sheet5!$DL$3:$DL$4</c:f>
              <c:strCache>
                <c:ptCount val="1"/>
                <c:pt idx="0">
                  <c:v>144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0-2C09-4D4C-AA62-0B6014949A20}"/>
            </c:ext>
          </c:extLst>
        </c:ser>
        <c:ser>
          <c:idx val="115"/>
          <c:order val="115"/>
          <c:tx>
            <c:strRef>
              <c:f>Sheet5!$DM$3:$DM$4</c:f>
              <c:strCache>
                <c:ptCount val="1"/>
                <c:pt idx="0">
                  <c:v>151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1-2C09-4D4C-AA62-0B6014949A20}"/>
            </c:ext>
          </c:extLst>
        </c:ser>
        <c:ser>
          <c:idx val="116"/>
          <c:order val="116"/>
          <c:tx>
            <c:strRef>
              <c:f>Sheet5!$DN$3:$DN$4</c:f>
              <c:strCache>
                <c:ptCount val="1"/>
                <c:pt idx="0">
                  <c:v>152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Sheet5!$DN$5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2-2C09-4D4C-AA62-0B6014949A20}"/>
            </c:ext>
          </c:extLst>
        </c:ser>
        <c:ser>
          <c:idx val="117"/>
          <c:order val="117"/>
          <c:tx>
            <c:strRef>
              <c:f>Sheet5!$DO$3:$DO$4</c:f>
              <c:strCache>
                <c:ptCount val="1"/>
                <c:pt idx="0">
                  <c:v>153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3-2C09-4D4C-AA62-0B6014949A20}"/>
            </c:ext>
          </c:extLst>
        </c:ser>
        <c:ser>
          <c:idx val="118"/>
          <c:order val="118"/>
          <c:tx>
            <c:strRef>
              <c:f>Sheet5!$DP$3:$DP$4</c:f>
              <c:strCache>
                <c:ptCount val="1"/>
                <c:pt idx="0">
                  <c:v>154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4-2C09-4D4C-AA62-0B6014949A20}"/>
            </c:ext>
          </c:extLst>
        </c:ser>
        <c:ser>
          <c:idx val="119"/>
          <c:order val="119"/>
          <c:tx>
            <c:strRef>
              <c:f>Sheet5!$DQ$3:$DQ$4</c:f>
              <c:strCache>
                <c:ptCount val="1"/>
                <c:pt idx="0">
                  <c:v>156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5-2C09-4D4C-AA62-0B6014949A20}"/>
            </c:ext>
          </c:extLst>
        </c:ser>
        <c:ser>
          <c:idx val="120"/>
          <c:order val="120"/>
          <c:tx>
            <c:strRef>
              <c:f>Sheet5!$DR$3:$DR$4</c:f>
              <c:strCache>
                <c:ptCount val="1"/>
                <c:pt idx="0">
                  <c:v>157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Sheet5!$DR$5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6-2C09-4D4C-AA62-0B6014949A20}"/>
            </c:ext>
          </c:extLst>
        </c:ser>
        <c:ser>
          <c:idx val="121"/>
          <c:order val="121"/>
          <c:tx>
            <c:strRef>
              <c:f>Sheet5!$DS$3:$DS$4</c:f>
              <c:strCache>
                <c:ptCount val="1"/>
                <c:pt idx="0">
                  <c:v>159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Sheet5!$DS$5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7-2C09-4D4C-AA62-0B6014949A20}"/>
            </c:ext>
          </c:extLst>
        </c:ser>
        <c:ser>
          <c:idx val="122"/>
          <c:order val="122"/>
          <c:tx>
            <c:strRef>
              <c:f>Sheet5!$DT$3:$DT$4</c:f>
              <c:strCache>
                <c:ptCount val="1"/>
                <c:pt idx="0">
                  <c:v>162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8-2C09-4D4C-AA62-0B6014949A20}"/>
            </c:ext>
          </c:extLst>
        </c:ser>
        <c:ser>
          <c:idx val="123"/>
          <c:order val="123"/>
          <c:tx>
            <c:strRef>
              <c:f>Sheet5!$DU$3:$DU$4</c:f>
              <c:strCache>
                <c:ptCount val="1"/>
                <c:pt idx="0">
                  <c:v>167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9-2C09-4D4C-AA62-0B6014949A20}"/>
            </c:ext>
          </c:extLst>
        </c:ser>
        <c:ser>
          <c:idx val="124"/>
          <c:order val="124"/>
          <c:tx>
            <c:strRef>
              <c:f>Sheet5!$DV$3:$DV$4</c:f>
              <c:strCache>
                <c:ptCount val="1"/>
                <c:pt idx="0">
                  <c:v>170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A-2C09-4D4C-AA62-0B6014949A20}"/>
            </c:ext>
          </c:extLst>
        </c:ser>
        <c:ser>
          <c:idx val="125"/>
          <c:order val="125"/>
          <c:tx>
            <c:strRef>
              <c:f>Sheet5!$DW$3:$DW$4</c:f>
              <c:strCache>
                <c:ptCount val="1"/>
                <c:pt idx="0">
                  <c:v>172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B-2C09-4D4C-AA62-0B6014949A20}"/>
            </c:ext>
          </c:extLst>
        </c:ser>
        <c:ser>
          <c:idx val="126"/>
          <c:order val="126"/>
          <c:tx>
            <c:strRef>
              <c:f>Sheet5!$DX$3:$DX$4</c:f>
              <c:strCache>
                <c:ptCount val="1"/>
                <c:pt idx="0">
                  <c:v>175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C-2C09-4D4C-AA62-0B6014949A20}"/>
            </c:ext>
          </c:extLst>
        </c:ser>
        <c:ser>
          <c:idx val="127"/>
          <c:order val="127"/>
          <c:tx>
            <c:strRef>
              <c:f>Sheet5!$DY$3:$DY$4</c:f>
              <c:strCache>
                <c:ptCount val="1"/>
                <c:pt idx="0">
                  <c:v>178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Sheet5!$DY$5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D-2C09-4D4C-AA62-0B6014949A20}"/>
            </c:ext>
          </c:extLst>
        </c:ser>
        <c:ser>
          <c:idx val="128"/>
          <c:order val="128"/>
          <c:tx>
            <c:strRef>
              <c:f>Sheet5!$DZ$3:$DZ$4</c:f>
              <c:strCache>
                <c:ptCount val="1"/>
                <c:pt idx="0">
                  <c:v>179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Sheet5!$DZ$5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E-2C09-4D4C-AA62-0B6014949A20}"/>
            </c:ext>
          </c:extLst>
        </c:ser>
        <c:ser>
          <c:idx val="129"/>
          <c:order val="129"/>
          <c:tx>
            <c:strRef>
              <c:f>Sheet5!$EA$3:$EA$4</c:f>
              <c:strCache>
                <c:ptCount val="1"/>
                <c:pt idx="0">
                  <c:v>182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AF-2C09-4D4C-AA62-0B6014949A20}"/>
            </c:ext>
          </c:extLst>
        </c:ser>
        <c:ser>
          <c:idx val="130"/>
          <c:order val="130"/>
          <c:tx>
            <c:strRef>
              <c:f>Sheet5!$EB$3:$EB$4</c:f>
              <c:strCache>
                <c:ptCount val="1"/>
                <c:pt idx="0">
                  <c:v>190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0-2C09-4D4C-AA62-0B6014949A20}"/>
            </c:ext>
          </c:extLst>
        </c:ser>
        <c:ser>
          <c:idx val="131"/>
          <c:order val="131"/>
          <c:tx>
            <c:strRef>
              <c:f>Sheet5!$EC$3:$EC$4</c:f>
              <c:strCache>
                <c:ptCount val="1"/>
                <c:pt idx="0">
                  <c:v>191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1-2C09-4D4C-AA62-0B6014949A20}"/>
            </c:ext>
          </c:extLst>
        </c:ser>
        <c:ser>
          <c:idx val="132"/>
          <c:order val="132"/>
          <c:tx>
            <c:strRef>
              <c:f>Sheet5!$ED$3:$ED$4</c:f>
              <c:strCache>
                <c:ptCount val="1"/>
                <c:pt idx="0">
                  <c:v>195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2-2C09-4D4C-AA62-0B6014949A20}"/>
            </c:ext>
          </c:extLst>
        </c:ser>
        <c:ser>
          <c:idx val="133"/>
          <c:order val="133"/>
          <c:tx>
            <c:strRef>
              <c:f>Sheet5!$EE$3:$EE$4</c:f>
              <c:strCache>
                <c:ptCount val="1"/>
                <c:pt idx="0">
                  <c:v>199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3-2C09-4D4C-AA62-0B6014949A20}"/>
            </c:ext>
          </c:extLst>
        </c:ser>
        <c:ser>
          <c:idx val="134"/>
          <c:order val="134"/>
          <c:tx>
            <c:strRef>
              <c:f>Sheet5!$EF$3:$EF$4</c:f>
              <c:strCache>
                <c:ptCount val="1"/>
                <c:pt idx="0">
                  <c:v>202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4-2C09-4D4C-AA62-0B6014949A20}"/>
            </c:ext>
          </c:extLst>
        </c:ser>
        <c:ser>
          <c:idx val="135"/>
          <c:order val="135"/>
          <c:tx>
            <c:strRef>
              <c:f>Sheet5!$EG$3:$EG$4</c:f>
              <c:strCache>
                <c:ptCount val="1"/>
                <c:pt idx="0">
                  <c:v>203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Sheet5!$EG$5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5-2C09-4D4C-AA62-0B6014949A20}"/>
            </c:ext>
          </c:extLst>
        </c:ser>
        <c:ser>
          <c:idx val="136"/>
          <c:order val="136"/>
          <c:tx>
            <c:strRef>
              <c:f>Sheet5!$EH$3:$EH$4</c:f>
              <c:strCache>
                <c:ptCount val="1"/>
                <c:pt idx="0">
                  <c:v>204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6-2C09-4D4C-AA62-0B6014949A20}"/>
            </c:ext>
          </c:extLst>
        </c:ser>
        <c:ser>
          <c:idx val="137"/>
          <c:order val="137"/>
          <c:tx>
            <c:strRef>
              <c:f>Sheet5!$EI$3:$EI$4</c:f>
              <c:strCache>
                <c:ptCount val="1"/>
                <c:pt idx="0">
                  <c:v>208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7-2C09-4D4C-AA62-0B6014949A20}"/>
            </c:ext>
          </c:extLst>
        </c:ser>
        <c:ser>
          <c:idx val="138"/>
          <c:order val="138"/>
          <c:tx>
            <c:strRef>
              <c:f>Sheet5!$EJ$3:$EJ$4</c:f>
              <c:strCache>
                <c:ptCount val="1"/>
                <c:pt idx="0">
                  <c:v>209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Sheet5!$EJ$5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8-2C09-4D4C-AA62-0B6014949A20}"/>
            </c:ext>
          </c:extLst>
        </c:ser>
        <c:ser>
          <c:idx val="139"/>
          <c:order val="139"/>
          <c:tx>
            <c:strRef>
              <c:f>Sheet5!$EK$3:$EK$4</c:f>
              <c:strCache>
                <c:ptCount val="1"/>
                <c:pt idx="0">
                  <c:v>211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Sheet5!$EK$5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9-2C09-4D4C-AA62-0B6014949A20}"/>
            </c:ext>
          </c:extLst>
        </c:ser>
        <c:ser>
          <c:idx val="140"/>
          <c:order val="140"/>
          <c:tx>
            <c:strRef>
              <c:f>Sheet5!$EL$3:$EL$4</c:f>
              <c:strCache>
                <c:ptCount val="1"/>
                <c:pt idx="0">
                  <c:v>213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A-2C09-4D4C-AA62-0B6014949A20}"/>
            </c:ext>
          </c:extLst>
        </c:ser>
        <c:ser>
          <c:idx val="141"/>
          <c:order val="141"/>
          <c:tx>
            <c:strRef>
              <c:f>Sheet5!$EM$3:$EM$4</c:f>
              <c:strCache>
                <c:ptCount val="1"/>
                <c:pt idx="0">
                  <c:v>214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B-2C09-4D4C-AA62-0B6014949A20}"/>
            </c:ext>
          </c:extLst>
        </c:ser>
        <c:ser>
          <c:idx val="142"/>
          <c:order val="142"/>
          <c:tx>
            <c:strRef>
              <c:f>Sheet5!$EN$3:$EN$4</c:f>
              <c:strCache>
                <c:ptCount val="1"/>
                <c:pt idx="0">
                  <c:v>215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Sheet5!$EN$5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C-2C09-4D4C-AA62-0B6014949A20}"/>
            </c:ext>
          </c:extLst>
        </c:ser>
        <c:ser>
          <c:idx val="143"/>
          <c:order val="143"/>
          <c:tx>
            <c:strRef>
              <c:f>Sheet5!$EO$3:$EO$4</c:f>
              <c:strCache>
                <c:ptCount val="1"/>
                <c:pt idx="0">
                  <c:v>217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D-2C09-4D4C-AA62-0B6014949A20}"/>
            </c:ext>
          </c:extLst>
        </c:ser>
        <c:ser>
          <c:idx val="144"/>
          <c:order val="144"/>
          <c:tx>
            <c:strRef>
              <c:f>Sheet5!$EP$3:$EP$4</c:f>
              <c:strCache>
                <c:ptCount val="1"/>
                <c:pt idx="0">
                  <c:v>218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E-2C09-4D4C-AA62-0B6014949A20}"/>
            </c:ext>
          </c:extLst>
        </c:ser>
        <c:ser>
          <c:idx val="145"/>
          <c:order val="145"/>
          <c:tx>
            <c:strRef>
              <c:f>Sheet5!$EQ$3:$EQ$4</c:f>
              <c:strCache>
                <c:ptCount val="1"/>
                <c:pt idx="0">
                  <c:v>232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F-2C09-4D4C-AA62-0B6014949A20}"/>
            </c:ext>
          </c:extLst>
        </c:ser>
        <c:ser>
          <c:idx val="146"/>
          <c:order val="146"/>
          <c:tx>
            <c:strRef>
              <c:f>Sheet5!$ER$3:$ER$4</c:f>
              <c:strCache>
                <c:ptCount val="1"/>
                <c:pt idx="0">
                  <c:v>236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Sheet5!$ER$5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0-2C09-4D4C-AA62-0B6014949A20}"/>
            </c:ext>
          </c:extLst>
        </c:ser>
        <c:ser>
          <c:idx val="147"/>
          <c:order val="147"/>
          <c:tx>
            <c:strRef>
              <c:f>Sheet5!$ES$3:$ES$4</c:f>
              <c:strCache>
                <c:ptCount val="1"/>
                <c:pt idx="0">
                  <c:v>243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1-2C09-4D4C-AA62-0B6014949A20}"/>
            </c:ext>
          </c:extLst>
        </c:ser>
        <c:ser>
          <c:idx val="148"/>
          <c:order val="148"/>
          <c:tx>
            <c:strRef>
              <c:f>Sheet5!$ET$3:$ET$4</c:f>
              <c:strCache>
                <c:ptCount val="1"/>
                <c:pt idx="0">
                  <c:v>245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2-2C09-4D4C-AA62-0B6014949A20}"/>
            </c:ext>
          </c:extLst>
        </c:ser>
        <c:ser>
          <c:idx val="149"/>
          <c:order val="149"/>
          <c:tx>
            <c:strRef>
              <c:f>Sheet5!$EU$3:$EU$4</c:f>
              <c:strCache>
                <c:ptCount val="1"/>
                <c:pt idx="0">
                  <c:v>252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3-2C09-4D4C-AA62-0B6014949A20}"/>
            </c:ext>
          </c:extLst>
        </c:ser>
        <c:ser>
          <c:idx val="150"/>
          <c:order val="150"/>
          <c:tx>
            <c:strRef>
              <c:f>Sheet5!$EV$3:$EV$4</c:f>
              <c:strCache>
                <c:ptCount val="1"/>
                <c:pt idx="0">
                  <c:v>259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4-2C09-4D4C-AA62-0B6014949A20}"/>
            </c:ext>
          </c:extLst>
        </c:ser>
        <c:ser>
          <c:idx val="151"/>
          <c:order val="151"/>
          <c:tx>
            <c:strRef>
              <c:f>Sheet5!$EW$3:$EW$4</c:f>
              <c:strCache>
                <c:ptCount val="1"/>
                <c:pt idx="0">
                  <c:v>286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5-2C09-4D4C-AA62-0B6014949A20}"/>
            </c:ext>
          </c:extLst>
        </c:ser>
        <c:ser>
          <c:idx val="152"/>
          <c:order val="152"/>
          <c:tx>
            <c:strRef>
              <c:f>Sheet5!$EX$3:$EX$4</c:f>
              <c:strCache>
                <c:ptCount val="1"/>
                <c:pt idx="0">
                  <c:v>302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6-2C09-4D4C-AA62-0B6014949A20}"/>
            </c:ext>
          </c:extLst>
        </c:ser>
        <c:ser>
          <c:idx val="153"/>
          <c:order val="153"/>
          <c:tx>
            <c:strRef>
              <c:f>Sheet5!$EY$3:$EY$4</c:f>
              <c:strCache>
                <c:ptCount val="1"/>
                <c:pt idx="0">
                  <c:v>306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Sheet5!$EY$5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7-2C09-4D4C-AA62-0B6014949A20}"/>
            </c:ext>
          </c:extLst>
        </c:ser>
        <c:ser>
          <c:idx val="154"/>
          <c:order val="154"/>
          <c:tx>
            <c:strRef>
              <c:f>Sheet5!$EZ$3:$EZ$4</c:f>
              <c:strCache>
                <c:ptCount val="1"/>
                <c:pt idx="0">
                  <c:v>321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Sheet5!$EZ$5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8-2C09-4D4C-AA62-0B6014949A20}"/>
            </c:ext>
          </c:extLst>
        </c:ser>
        <c:ser>
          <c:idx val="155"/>
          <c:order val="155"/>
          <c:tx>
            <c:strRef>
              <c:f>Sheet5!$FA$3:$FA$4</c:f>
              <c:strCache>
                <c:ptCount val="1"/>
                <c:pt idx="0">
                  <c:v>329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9-2C09-4D4C-AA62-0B6014949A20}"/>
            </c:ext>
          </c:extLst>
        </c:ser>
        <c:ser>
          <c:idx val="156"/>
          <c:order val="156"/>
          <c:tx>
            <c:strRef>
              <c:f>Sheet5!$FB$3:$FB$4</c:f>
              <c:strCache>
                <c:ptCount val="1"/>
                <c:pt idx="0">
                  <c:v>331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A-2C09-4D4C-AA62-0B6014949A20}"/>
            </c:ext>
          </c:extLst>
        </c:ser>
        <c:ser>
          <c:idx val="157"/>
          <c:order val="157"/>
          <c:tx>
            <c:strRef>
              <c:f>Sheet5!$FC$3:$FC$4</c:f>
              <c:strCache>
                <c:ptCount val="1"/>
                <c:pt idx="0">
                  <c:v>344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B-2C09-4D4C-AA62-0B6014949A20}"/>
            </c:ext>
          </c:extLst>
        </c:ser>
        <c:ser>
          <c:idx val="158"/>
          <c:order val="158"/>
          <c:tx>
            <c:strRef>
              <c:f>Sheet5!$FD$3:$FD$4</c:f>
              <c:strCache>
                <c:ptCount val="1"/>
                <c:pt idx="0">
                  <c:v>356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C-2C09-4D4C-AA62-0B6014949A20}"/>
            </c:ext>
          </c:extLst>
        </c:ser>
        <c:ser>
          <c:idx val="159"/>
          <c:order val="159"/>
          <c:tx>
            <c:strRef>
              <c:f>Sheet5!$FE$3:$FE$4</c:f>
              <c:strCache>
                <c:ptCount val="1"/>
                <c:pt idx="0">
                  <c:v>379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D-2C09-4D4C-AA62-0B6014949A20}"/>
            </c:ext>
          </c:extLst>
        </c:ser>
        <c:ser>
          <c:idx val="160"/>
          <c:order val="160"/>
          <c:tx>
            <c:strRef>
              <c:f>Sheet5!$FF$3:$FF$4</c:f>
              <c:strCache>
                <c:ptCount val="1"/>
                <c:pt idx="0">
                  <c:v>442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E-2C09-4D4C-AA62-0B6014949A20}"/>
            </c:ext>
          </c:extLst>
        </c:ser>
        <c:ser>
          <c:idx val="161"/>
          <c:order val="161"/>
          <c:tx>
            <c:strRef>
              <c:f>Sheet5!$FG$3:$FG$4</c:f>
              <c:strCache>
                <c:ptCount val="1"/>
                <c:pt idx="0">
                  <c:v>568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F-2C09-4D4C-AA62-0B6014949A20}"/>
            </c:ext>
          </c:extLst>
        </c:ser>
        <c:ser>
          <c:idx val="162"/>
          <c:order val="162"/>
          <c:tx>
            <c:strRef>
              <c:f>Sheet5!$FH$3:$FH$4</c:f>
              <c:strCache>
                <c:ptCount val="1"/>
                <c:pt idx="0">
                  <c:v>622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0-2C09-4D4C-AA62-0B6014949A20}"/>
            </c:ext>
          </c:extLst>
        </c:ser>
        <c:ser>
          <c:idx val="163"/>
          <c:order val="163"/>
          <c:tx>
            <c:strRef>
              <c:f>Sheet5!$FI$3:$FI$4</c:f>
              <c:strCache>
                <c:ptCount val="1"/>
                <c:pt idx="0">
                  <c:v>637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Sheet5!$FI$5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1-2C09-4D4C-AA62-0B6014949A20}"/>
            </c:ext>
          </c:extLst>
        </c:ser>
        <c:ser>
          <c:idx val="164"/>
          <c:order val="164"/>
          <c:tx>
            <c:strRef>
              <c:f>Sheet5!$FJ$3:$FJ$4</c:f>
              <c:strCache>
                <c:ptCount val="1"/>
                <c:pt idx="0">
                  <c:v>669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Sheet5!$FJ$5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2-2C09-4D4C-AA62-0B6014949A20}"/>
            </c:ext>
          </c:extLst>
        </c:ser>
        <c:ser>
          <c:idx val="165"/>
          <c:order val="165"/>
          <c:tx>
            <c:strRef>
              <c:f>Sheet5!$FK$3:$FK$4</c:f>
              <c:strCache>
                <c:ptCount val="1"/>
                <c:pt idx="0">
                  <c:v>718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Sheet5!$FK$5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3-2C09-4D4C-AA62-0B6014949A20}"/>
            </c:ext>
          </c:extLst>
        </c:ser>
        <c:ser>
          <c:idx val="166"/>
          <c:order val="166"/>
          <c:tx>
            <c:strRef>
              <c:f>Sheet5!$FL$3:$FL$4</c:f>
              <c:strCache>
                <c:ptCount val="1"/>
                <c:pt idx="0">
                  <c:v>728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Sheet5!$FL$5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4-2C09-4D4C-AA62-0B6014949A20}"/>
            </c:ext>
          </c:extLst>
        </c:ser>
        <c:ser>
          <c:idx val="167"/>
          <c:order val="167"/>
          <c:tx>
            <c:strRef>
              <c:f>Sheet5!$FM$3:$FM$4</c:f>
              <c:strCache>
                <c:ptCount val="1"/>
                <c:pt idx="0">
                  <c:v>738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Sheet5!$FM$5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5-2C09-4D4C-AA62-0B6014949A20}"/>
            </c:ext>
          </c:extLst>
        </c:ser>
        <c:ser>
          <c:idx val="168"/>
          <c:order val="168"/>
          <c:tx>
            <c:strRef>
              <c:f>Sheet5!$FN$3:$FN$4</c:f>
              <c:strCache>
                <c:ptCount val="1"/>
                <c:pt idx="0">
                  <c:v>771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Sheet5!$FN$5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6-2C09-4D4C-AA62-0B6014949A20}"/>
            </c:ext>
          </c:extLst>
        </c:ser>
        <c:ser>
          <c:idx val="169"/>
          <c:order val="169"/>
          <c:tx>
            <c:strRef>
              <c:f>Sheet5!$FO$3:$FO$4</c:f>
              <c:strCache>
                <c:ptCount val="1"/>
                <c:pt idx="0">
                  <c:v>786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Sheet5!$FO$5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7-2C09-4D4C-AA62-0B6014949A20}"/>
            </c:ext>
          </c:extLst>
        </c:ser>
        <c:ser>
          <c:idx val="170"/>
          <c:order val="170"/>
          <c:tx>
            <c:strRef>
              <c:f>Sheet5!$FP$3:$FP$4</c:f>
              <c:strCache>
                <c:ptCount val="1"/>
                <c:pt idx="0">
                  <c:v>801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Sheet5!$FP$5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8-2C09-4D4C-AA62-0B6014949A20}"/>
            </c:ext>
          </c:extLst>
        </c:ser>
        <c:ser>
          <c:idx val="171"/>
          <c:order val="171"/>
          <c:tx>
            <c:strRef>
              <c:f>Sheet5!$FQ$3:$FQ$4</c:f>
              <c:strCache>
                <c:ptCount val="1"/>
                <c:pt idx="0">
                  <c:v>839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Sheet5!$FQ$5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9-2C09-4D4C-AA62-0B6014949A20}"/>
            </c:ext>
          </c:extLst>
        </c:ser>
        <c:ser>
          <c:idx val="172"/>
          <c:order val="172"/>
          <c:tx>
            <c:strRef>
              <c:f>Sheet5!$FR$3:$FR$4</c:f>
              <c:strCache>
                <c:ptCount val="1"/>
                <c:pt idx="0">
                  <c:v>848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Sheet5!$FR$5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A-2C09-4D4C-AA62-0B6014949A20}"/>
            </c:ext>
          </c:extLst>
        </c:ser>
        <c:ser>
          <c:idx val="173"/>
          <c:order val="173"/>
          <c:tx>
            <c:strRef>
              <c:f>Sheet5!$FS$3:$FS$4</c:f>
              <c:strCache>
                <c:ptCount val="1"/>
                <c:pt idx="0">
                  <c:v>853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Sheet5!$FS$5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B-2C09-4D4C-AA62-0B6014949A20}"/>
            </c:ext>
          </c:extLst>
        </c:ser>
        <c:ser>
          <c:idx val="174"/>
          <c:order val="174"/>
          <c:tx>
            <c:strRef>
              <c:f>Sheet5!$FT$3:$FT$4</c:f>
              <c:strCache>
                <c:ptCount val="1"/>
                <c:pt idx="0">
                  <c:v>861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Sheet5!$FT$5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C-2C09-4D4C-AA62-0B6014949A20}"/>
            </c:ext>
          </c:extLst>
        </c:ser>
        <c:ser>
          <c:idx val="175"/>
          <c:order val="175"/>
          <c:tx>
            <c:strRef>
              <c:f>Sheet5!$FU$3:$FU$4</c:f>
              <c:strCache>
                <c:ptCount val="1"/>
                <c:pt idx="0">
                  <c:v>888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Sheet5!$FU$5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D-2C09-4D4C-AA62-0B6014949A20}"/>
            </c:ext>
          </c:extLst>
        </c:ser>
        <c:ser>
          <c:idx val="176"/>
          <c:order val="176"/>
          <c:tx>
            <c:strRef>
              <c:f>Sheet5!$FV$3:$FV$4</c:f>
              <c:strCache>
                <c:ptCount val="1"/>
                <c:pt idx="0">
                  <c:v>891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Sheet5!$FV$5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E-2C09-4D4C-AA62-0B6014949A20}"/>
            </c:ext>
          </c:extLst>
        </c:ser>
        <c:ser>
          <c:idx val="177"/>
          <c:order val="177"/>
          <c:tx>
            <c:strRef>
              <c:f>Sheet5!$FW$3:$FW$4</c:f>
              <c:strCache>
                <c:ptCount val="1"/>
                <c:pt idx="0">
                  <c:v>942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Sheet5!$FW$5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F-2C09-4D4C-AA62-0B6014949A20}"/>
            </c:ext>
          </c:extLst>
        </c:ser>
        <c:ser>
          <c:idx val="178"/>
          <c:order val="178"/>
          <c:tx>
            <c:strRef>
              <c:f>Sheet5!$FX$3:$FX$4</c:f>
              <c:strCache>
                <c:ptCount val="1"/>
                <c:pt idx="0">
                  <c:v>959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Sheet5!$FX$5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0-2C09-4D4C-AA62-0B6014949A20}"/>
            </c:ext>
          </c:extLst>
        </c:ser>
        <c:ser>
          <c:idx val="179"/>
          <c:order val="179"/>
          <c:tx>
            <c:strRef>
              <c:f>Sheet5!$FY$3:$FY$4</c:f>
              <c:strCache>
                <c:ptCount val="1"/>
                <c:pt idx="0">
                  <c:v>1037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Sheet5!$FY$5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1-2C09-4D4C-AA62-0B6014949A20}"/>
            </c:ext>
          </c:extLst>
        </c:ser>
        <c:ser>
          <c:idx val="180"/>
          <c:order val="180"/>
          <c:tx>
            <c:strRef>
              <c:f>Sheet5!$FZ$3:$FZ$4</c:f>
              <c:strCache>
                <c:ptCount val="1"/>
                <c:pt idx="0">
                  <c:v>1173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Sheet5!$FZ$5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2-2C09-4D4C-AA62-0B6014949A20}"/>
            </c:ext>
          </c:extLst>
        </c:ser>
        <c:ser>
          <c:idx val="181"/>
          <c:order val="181"/>
          <c:tx>
            <c:strRef>
              <c:f>Sheet5!$GA$3:$GA$4</c:f>
              <c:strCache>
                <c:ptCount val="1"/>
                <c:pt idx="0">
                  <c:v>1459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Sheet5!$GA$5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3-2C09-4D4C-AA62-0B6014949A20}"/>
            </c:ext>
          </c:extLst>
        </c:ser>
        <c:ser>
          <c:idx val="182"/>
          <c:order val="182"/>
          <c:tx>
            <c:strRef>
              <c:f>Sheet5!$GB$3:$GB$4</c:f>
              <c:strCache>
                <c:ptCount val="1"/>
                <c:pt idx="0">
                  <c:v>1879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</c:f>
              <c:strCache>
                <c:ptCount val="1"/>
                <c:pt idx="0">
                  <c:v>요약</c:v>
                </c:pt>
              </c:strCache>
            </c:strRef>
          </c:cat>
          <c:val>
            <c:numRef>
              <c:f>Sheet5!$GB$5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4-2C09-4D4C-AA62-0B6014949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2360032"/>
        <c:axId val="1762360448"/>
      </c:barChart>
      <c:catAx>
        <c:axId val="17623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2360448"/>
        <c:crosses val="autoZero"/>
        <c:auto val="1"/>
        <c:lblAlgn val="ctr"/>
        <c:lblOffset val="100"/>
        <c:noMultiLvlLbl val="0"/>
      </c:catAx>
      <c:valAx>
        <c:axId val="17623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236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plotArea>
      <cx:plotAreaRegion>
        <cx:series layoutId="clusteredColumn" uniqueId="{F0B49FC1-E571-4C01-80BD-388D98C41514}">
          <cx:dataId val="0"/>
          <cx:layoutPr>
            <cx:binning intervalClosed="r"/>
          </cx:layoutPr>
          <cx:axisId val="1"/>
        </cx:series>
        <cx:series layoutId="paretoLine" ownerIdx="0" uniqueId="{84AC10FE-783A-44EB-8816-22B9CA6006F9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85000"/>
      </a:schemeClr>
    </cs:fontRef>
    <cs:defRPr sz="9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 w="9525">
        <a:solidFill>
          <a:schemeClr val="tx1"/>
        </a:solidFill>
      </a:ln>
      <a:effectLst>
        <a:outerShdw blurRad="57150" dist="19050" dir="5400000" algn="ctr" rotWithShape="0">
          <a:srgbClr val="000000">
            <a:alpha val="63000"/>
          </a:srgb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lt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lt1"/>
    </cs:fontRef>
  </cs:dropLine>
  <cs:errorBar>
    <cs:lnRef idx="0"/>
    <cs:fillRef idx="0"/>
    <cs:effectRef idx="0"/>
    <cs:fontRef idx="minor">
      <a:schemeClr val="lt1"/>
    </cs:fontRef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</cs:hiLoLine>
  <cs:leaderLine>
    <cs:lnRef idx="0"/>
    <cs:fillRef idx="0"/>
    <cs:effectRef idx="0"/>
    <cs:fontRef idx="minor">
      <a:schemeClr val="lt1"/>
    </cs:fontRef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20</xdr:col>
      <xdr:colOff>28575</xdr:colOff>
      <xdr:row>17</xdr:row>
      <xdr:rowOff>80962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61912</xdr:colOff>
      <xdr:row>19</xdr:row>
      <xdr:rowOff>19050</xdr:rowOff>
    </xdr:from>
    <xdr:to>
      <xdr:col>20</xdr:col>
      <xdr:colOff>61911</xdr:colOff>
      <xdr:row>35</xdr:row>
      <xdr:rowOff>200026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442913</xdr:colOff>
      <xdr:row>6</xdr:row>
      <xdr:rowOff>214312</xdr:rowOff>
    </xdr:from>
    <xdr:to>
      <xdr:col>35</xdr:col>
      <xdr:colOff>166687</xdr:colOff>
      <xdr:row>19</xdr:row>
      <xdr:rowOff>171449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282949</xdr:colOff>
      <xdr:row>2</xdr:row>
      <xdr:rowOff>107576</xdr:rowOff>
    </xdr:from>
    <xdr:to>
      <xdr:col>29</xdr:col>
      <xdr:colOff>134471</xdr:colOff>
      <xdr:row>15</xdr:row>
      <xdr:rowOff>82924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395006</xdr:colOff>
      <xdr:row>2</xdr:row>
      <xdr:rowOff>85165</xdr:rowOff>
    </xdr:from>
    <xdr:to>
      <xdr:col>33</xdr:col>
      <xdr:colOff>246528</xdr:colOff>
      <xdr:row>15</xdr:row>
      <xdr:rowOff>60513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933</xdr:row>
      <xdr:rowOff>0</xdr:rowOff>
    </xdr:from>
    <xdr:to>
      <xdr:col>24</xdr:col>
      <xdr:colOff>0</xdr:colOff>
      <xdr:row>945</xdr:row>
      <xdr:rowOff>188258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369794</xdr:colOff>
      <xdr:row>30</xdr:row>
      <xdr:rowOff>23531</xdr:rowOff>
    </xdr:from>
    <xdr:to>
      <xdr:col>26</xdr:col>
      <xdr:colOff>263337</xdr:colOff>
      <xdr:row>41</xdr:row>
      <xdr:rowOff>39220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381005</xdr:colOff>
      <xdr:row>30</xdr:row>
      <xdr:rowOff>23532</xdr:rowOff>
    </xdr:from>
    <xdr:to>
      <xdr:col>30</xdr:col>
      <xdr:colOff>756402</xdr:colOff>
      <xdr:row>41</xdr:row>
      <xdr:rowOff>39221</xdr:rowOff>
    </xdr:to>
    <xdr:graphicFrame macro="">
      <xdr:nvGraphicFramePr>
        <xdr:cNvPr id="12" name="차트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372082</xdr:colOff>
      <xdr:row>41</xdr:row>
      <xdr:rowOff>162486</xdr:rowOff>
    </xdr:from>
    <xdr:to>
      <xdr:col>26</xdr:col>
      <xdr:colOff>257735</xdr:colOff>
      <xdr:row>54</xdr:row>
      <xdr:rowOff>77321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392211</xdr:colOff>
      <xdr:row>41</xdr:row>
      <xdr:rowOff>152400</xdr:rowOff>
    </xdr:from>
    <xdr:to>
      <xdr:col>30</xdr:col>
      <xdr:colOff>767609</xdr:colOff>
      <xdr:row>54</xdr:row>
      <xdr:rowOff>61633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481852</xdr:colOff>
      <xdr:row>5189</xdr:row>
      <xdr:rowOff>6723</xdr:rowOff>
    </xdr:from>
    <xdr:to>
      <xdr:col>29</xdr:col>
      <xdr:colOff>621926</xdr:colOff>
      <xdr:row>5206</xdr:row>
      <xdr:rowOff>112058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차트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376237</xdr:colOff>
      <xdr:row>6</xdr:row>
      <xdr:rowOff>90488</xdr:rowOff>
    </xdr:from>
    <xdr:to>
      <xdr:col>38</xdr:col>
      <xdr:colOff>161924</xdr:colOff>
      <xdr:row>21</xdr:row>
      <xdr:rowOff>147636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lvin Ihm" refreshedDate="42332.787247916669" createdVersion="6" refreshedVersion="6" minRefreshableVersion="3" recordCount="5209">
  <cacheSource type="worksheet">
    <worksheetSource ref="A1:M5210" sheet="2014"/>
  </cacheSource>
  <cacheFields count="11">
    <cacheField name="words" numFmtId="0">
      <sharedItems count="5209">
        <s v="d"/>
        <s v="v6"/>
        <s v="td"/>
        <s v="st"/>
        <s v="pj"/>
        <s v="mv"/>
        <s v="lx"/>
        <s v="h3"/>
        <s v="fe"/>
        <s v="4l"/>
        <s v="tow"/>
        <s v="tbc"/>
        <s v="skf"/>
        <s v="rub"/>
        <s v="rlx"/>
        <s v="r17"/>
        <s v="r16"/>
        <s v="pad"/>
        <s v="old"/>
        <s v="mdx"/>
        <s v="lid"/>
        <s v="lap"/>
        <s v="iss"/>
        <s v="ion"/>
        <s v="ilx"/>
        <s v="gsk"/>
        <s v="dlx"/>
        <s v="cvo"/>
        <s v="bay"/>
        <s v="amg"/>
        <s v="ada"/>
        <s v="abc"/>
        <s v="p"/>
        <s v="n"/>
        <s v="zf"/>
        <s v="x5"/>
        <s v="wa"/>
        <s v="sd"/>
        <s v="sb"/>
        <s v="ra"/>
        <s v="nu"/>
        <s v="lp"/>
        <s v="hv"/>
        <s v="fj"/>
        <s v="di"/>
        <s v="cr"/>
        <s v="ar"/>
        <s v="ac"/>
        <s v="0l"/>
        <s v="xxl"/>
        <s v="web"/>
        <s v="vip"/>
        <s v="sts"/>
        <s v="sky"/>
        <s v="six"/>
        <s v="ply"/>
        <s v="per"/>
        <s v="pas"/>
        <s v="pac"/>
        <s v="nos"/>
        <s v="mpv"/>
        <s v="mat"/>
        <s v="ktm"/>
        <s v="jet"/>
        <s v="jay"/>
        <s v="ice"/>
        <s v="hit"/>
        <s v="hci"/>
        <s v="gst"/>
        <s v="fly"/>
        <s v="ffc"/>
        <s v="csa"/>
        <s v="4x4"/>
        <s v="11v"/>
        <s v="sl"/>
        <s v="rx"/>
        <s v="mm"/>
        <s v="m3"/>
        <s v="lt"/>
        <s v="lh"/>
        <s v="k3"/>
        <s v="gx"/>
        <s v="fx"/>
        <s v="cm"/>
        <s v="ca"/>
        <s v="b2"/>
        <s v="wax"/>
        <s v="tnt"/>
        <s v="tlx"/>
        <s v="tci"/>
        <s v="sun"/>
        <s v="slk"/>
        <s v="rpo"/>
        <s v="rke"/>
        <s v="nvl"/>
        <s v="ncl"/>
        <s v="mkz"/>
        <s v="mkx"/>
        <s v="mfg"/>
        <s v="lpi"/>
        <s v="leu"/>
        <s v="led"/>
        <s v="lbs"/>
        <s v="itg"/>
        <s v="itb"/>
        <s v="hxx"/>
        <s v="dot"/>
        <s v="db9"/>
        <s v="cut"/>
        <s v="cta"/>
        <s v="cma"/>
        <s v="cac"/>
        <s v="bva"/>
        <s v="bpi"/>
        <s v="ats"/>
        <s v="afx"/>
        <s v="35i"/>
        <s v="30i"/>
        <s v="z4"/>
        <s v="xs"/>
        <s v="xk"/>
        <s v="xa"/>
        <s v="x2"/>
        <s v="x1"/>
        <s v="vl"/>
        <s v="tr"/>
        <s v="ss"/>
        <s v="sp"/>
        <s v="rl"/>
        <s v="r6"/>
        <s v="pt"/>
        <s v="pr"/>
        <s v="pg"/>
        <s v="mc"/>
        <s v="mb"/>
        <s v="ls"/>
        <s v="lf"/>
        <s v="ld"/>
        <s v="lb"/>
        <s v="k2"/>
        <s v="ht"/>
        <s v="fw"/>
        <s v="f3"/>
        <s v="es"/>
        <s v="ef"/>
        <s v="ds"/>
        <s v="d3"/>
        <s v="c2"/>
        <s v="7x"/>
        <s v="7v"/>
        <s v="xtx"/>
        <s v="xl2"/>
        <s v="xkr"/>
        <s v="wmk"/>
        <s v="via"/>
        <s v="vah"/>
        <s v="v12"/>
        <s v="tri"/>
        <s v="ten"/>
        <s v="suv"/>
        <s v="spi"/>
        <s v="s3c"/>
        <s v="rsd"/>
        <s v="rpm"/>
        <s v="riu"/>
        <s v="ran"/>
        <s v="prd"/>
        <s v="pop"/>
        <s v="pim"/>
        <s v="p32"/>
        <s v="mvp"/>
        <s v="mru"/>
        <s v="mkc"/>
        <s v="mec"/>
        <s v="ltz"/>
        <s v="i35"/>
        <s v="gsx"/>
        <s v="gm퓋"/>
        <s v="fdm"/>
        <s v="esa"/>
        <s v="elr"/>
        <s v="egr"/>
        <s v="efx"/>
        <s v="e63"/>
        <s v="dry"/>
        <s v="drw"/>
        <s v="dbs"/>
        <s v="dba"/>
        <s v="cup"/>
        <s v="blk"/>
        <s v="bas"/>
        <s v="awd"/>
        <s v="apu"/>
        <s v="api"/>
        <s v="ame"/>
        <s v="aev"/>
        <s v="a72"/>
        <s v="a10"/>
        <s v="4x2"/>
        <s v="2wd"/>
        <s v="13e"/>
        <s v="10v"/>
        <s v="z"/>
        <s v="xj"/>
        <s v="v8"/>
        <s v="srx"/>
        <s v="esv"/>
        <s v="xd"/>
        <s v="xb"/>
        <s v="x6"/>
        <s v="x4"/>
        <s v="vg"/>
        <s v="u8"/>
        <s v="tz"/>
        <s v="tt"/>
        <s v="tp"/>
        <s v="tl"/>
        <s v="tc"/>
        <s v="sn"/>
        <s v="sm"/>
        <s v="sh"/>
        <s v="sf"/>
        <s v="rt"/>
        <s v="rr"/>
        <s v="r1"/>
        <s v="qa"/>
        <s v="q7"/>
        <s v="pz"/>
        <s v="py"/>
        <s v="px"/>
        <s v="pw"/>
        <s v="pp"/>
        <s v="pn"/>
        <s v="pd"/>
        <s v="p1"/>
        <s v="ox"/>
        <s v="op"/>
        <s v="oe"/>
        <s v="nv"/>
        <s v="mr"/>
        <s v="ml"/>
        <s v="le"/>
        <s v="kz"/>
        <s v="ip"/>
        <s v="io"/>
        <s v="id"/>
        <s v="i8"/>
        <s v="i3"/>
        <s v="gw"/>
        <s v="g8"/>
        <s v="g3"/>
        <s v="fs"/>
        <s v="fq"/>
        <s v="fa"/>
        <s v="eq"/>
        <s v="e3"/>
        <s v="dr"/>
        <s v="dp"/>
        <s v="cv"/>
        <s v="ct"/>
        <s v="cl"/>
        <s v="cf"/>
        <s v="cc"/>
        <s v="c3"/>
        <s v="ae"/>
        <s v="9v"/>
        <s v="8t"/>
        <s v="7w"/>
        <s v="4x"/>
        <s v="3w"/>
        <s v="2x"/>
        <s v="1w"/>
        <s v="풫il"/>
        <s v="yzf"/>
        <s v="xte"/>
        <s v="xlt"/>
        <s v="xlr"/>
        <s v="xfr"/>
        <s v="xcs"/>
        <s v="xcr"/>
        <s v="xcm"/>
        <s v="xcl"/>
        <s v="xbs"/>
        <s v="xbr"/>
        <s v="wqq"/>
        <s v="wqp"/>
        <s v="wqn"/>
        <s v="wql"/>
        <s v="wqk"/>
        <s v="wil"/>
        <s v="wet"/>
        <s v="w62"/>
        <s v="w01"/>
        <s v="vxp"/>
        <s v="vue"/>
        <s v="vav"/>
        <s v="tyc"/>
        <s v="tsb"/>
        <s v="tru"/>
        <s v="trp"/>
        <s v="tpv"/>
        <s v="tlm"/>
        <s v="tip"/>
        <s v="tfw"/>
        <s v="teh"/>
        <s v="tec"/>
        <s v="tdi"/>
        <s v="tak"/>
        <s v="tab"/>
        <s v="sx4"/>
        <s v="str"/>
        <s v="ssr"/>
        <s v="sph"/>
        <s v="slr"/>
        <s v="sit"/>
        <s v="sdi"/>
        <s v="sca"/>
        <s v="sav"/>
        <s v="san"/>
        <s v="sai"/>
        <s v="s2g"/>
        <s v="s2c"/>
        <s v="rsu"/>
        <s v="rl4"/>
        <s v="rex"/>
        <s v="rdh"/>
        <s v="rcl"/>
        <s v="ray"/>
        <s v="raw"/>
        <s v="rap"/>
        <s v="r18"/>
        <s v="r15"/>
        <s v="r03"/>
        <s v="qx4"/>
        <s v="qt3"/>
        <s v="qt1"/>
        <s v="pre"/>
        <s v="ppv"/>
        <s v="p81"/>
        <s v="p80"/>
        <s v="p77"/>
        <s v="p70"/>
        <s v="p67"/>
        <s v="p65"/>
        <s v="p61"/>
        <s v="p60"/>
        <s v="p57"/>
        <s v="p54"/>
        <s v="p53"/>
        <s v="p52"/>
        <s v="p43"/>
        <s v="p42"/>
        <s v="p41"/>
        <s v="p40"/>
        <s v="p37"/>
        <s v="p36"/>
        <s v="p25"/>
        <s v="p23"/>
        <s v="p14"/>
        <s v="p13"/>
        <s v="p08"/>
        <s v="p07"/>
        <s v="p03"/>
        <s v="p02"/>
        <s v="oem"/>
        <s v="ocr"/>
        <s v="nvs"/>
        <s v="nqr"/>
        <s v="net"/>
        <s v="myc"/>
        <s v="mst"/>
        <s v="moe"/>
        <s v="mkt"/>
        <s v="mks"/>
        <s v="mix"/>
        <s v="met"/>
        <s v="mbc"/>
        <s v="map"/>
        <s v="m60"/>
        <s v="m56"/>
        <s v="m45"/>
        <s v="ls2"/>
        <s v="llp"/>
        <s v="le2"/>
        <s v="kw5"/>
        <s v="kpa"/>
        <s v="kid"/>
        <s v="k40"/>
        <s v="jn3"/>
        <s v="jn2"/>
        <s v="jn1"/>
        <s v="jn0"/>
        <s v="jm8"/>
        <s v="jl2"/>
        <s v="jl1"/>
        <s v="jk8"/>
        <s v="jk7"/>
        <s v="jk6"/>
        <s v="jf9"/>
        <s v="je9"/>
        <s v="je4"/>
        <s v="je2"/>
        <s v="je0"/>
        <s v="jd9"/>
        <s v="jd8"/>
        <s v="j69"/>
        <s v="itd"/>
        <s v="isn"/>
        <s v="ism"/>
        <s v="ign"/>
        <s v="ifm"/>
        <s v="hdm"/>
        <s v="gtw"/>
        <s v="gti"/>
        <s v="gt3"/>
        <s v="gld"/>
        <s v="fz6"/>
        <s v="fxs"/>
        <s v="frs"/>
        <s v="fld"/>
        <s v="f33"/>
        <s v="exp"/>
        <s v="eci"/>
        <s v="dts"/>
        <s v="doc"/>
        <s v="dla"/>
        <s v="cxb"/>
        <s v="cvt"/>
        <s v="coe"/>
        <s v="cat"/>
        <s v="c63"/>
        <s v="boa"/>
        <s v="big"/>
        <s v="bg9"/>
        <s v="bev"/>
        <s v="avw"/>
        <s v="arc"/>
        <s v="al5"/>
        <s v="al4"/>
        <s v="ahv"/>
        <s v="acc"/>
        <s v="a82"/>
        <s v="a77"/>
        <s v="a75"/>
        <s v="a70"/>
        <s v="a65"/>
        <s v="a30"/>
        <s v="95h"/>
        <s v="6x2"/>
        <s v="60a"/>
        <s v="5th"/>
        <s v="4wd"/>
        <s v="4th"/>
        <s v="4mw"/>
        <s v="4mf"/>
        <s v="4b1"/>
        <s v="3rd"/>
        <s v="2nd"/>
        <s v="2jy"/>
        <s v="29h"/>
        <s v="28w"/>
        <s v="28v"/>
        <s v="28u"/>
        <s v="28s"/>
        <s v="28r"/>
        <s v="28p"/>
        <s v="28i"/>
        <s v="21e"/>
        <s v="20v"/>
        <s v="19f"/>
        <s v="19e"/>
        <s v="19a"/>
        <s v="15c"/>
        <s v="14r"/>
        <s v="14c"/>
        <s v="14b"/>
        <s v="14a"/>
        <s v="08v"/>
        <s v="02r"/>
        <s v="put"/>
        <s v="max"/>
        <s v="lfs"/>
        <s v="bcm"/>
        <s v="ve"/>
        <s v="hc"/>
        <s v="6l"/>
        <s v="xhf"/>
        <s v="r14"/>
        <s v="hdx"/>
        <s v="xc"/>
        <s v="ab"/>
        <s v="a4"/>
        <s v="7l"/>
        <s v="xfc"/>
        <s v="srt"/>
        <s v="srs"/>
        <s v="m35"/>
        <s v="lfw"/>
        <s v="fls"/>
        <s v="brt"/>
        <s v="ch"/>
        <s v="xts"/>
        <s v="vnm"/>
        <s v="q70"/>
        <s v="5l"/>
        <s v="wx"/>
        <s v="t3"/>
        <s v="t2"/>
        <s v="t1"/>
        <s v="se"/>
        <s v="s4"/>
        <s v="2w"/>
        <s v="2l"/>
        <s v="xjc"/>
        <s v="vsc"/>
        <s v="vnx"/>
        <s v="vii"/>
        <s v="vhd"/>
        <s v="umc"/>
        <s v="ulc"/>
        <s v="tcm"/>
        <s v="rab"/>
        <s v="p76"/>
        <s v="p74"/>
        <s v="p64"/>
        <s v="p63"/>
        <s v="p62"/>
        <s v="p51"/>
        <s v="p31"/>
        <s v="p06"/>
        <s v="p05"/>
        <s v="lr4"/>
        <s v="lr2"/>
        <s v="ipm"/>
        <s v="frc"/>
        <s v="evo"/>
        <s v="d16"/>
        <s v="bf1"/>
        <s v="acx"/>
        <s v="q50"/>
        <s v="pcm"/>
        <s v="3l"/>
        <s v="tps"/>
        <s v="lag"/>
        <s v="a1"/>
        <s v="eco"/>
        <s v="vim"/>
        <s v="ecx"/>
        <s v="platform"/>
        <s v="inspect"/>
        <s v="lift"/>
        <s v="trailer"/>
        <s v="leak"/>
        <s v="ricon"/>
        <s v="separate"/>
        <s v="bolts"/>
        <s v="switch"/>
        <s v="replace"/>
        <s v="axle"/>
        <s v="wheelchair"/>
        <s v="plate"/>
        <s v="crack"/>
        <s v="lifts"/>
        <s v="oil"/>
        <s v="honda"/>
        <s v="circuit"/>
        <s v="line"/>
        <s v="bracket"/>
        <s v="filter"/>
        <s v="harness"/>
        <s v="pivot"/>
        <s v="cable"/>
        <s v="assemblies"/>
        <s v="tank"/>
        <s v="frontal"/>
        <s v="fall"/>
        <s v="label"/>
        <s v="support"/>
        <s v="note"/>
        <s v="river"/>
        <s v="inflator"/>
        <s v="spring"/>
        <s v="repair"/>
        <s v="forest"/>
        <s v="helmets"/>
        <s v="interim"/>
        <s v="valve"/>
        <s v="hyundai"/>
        <s v="necessary"/>
        <s v="jayco"/>
        <s v="operator"/>
        <s v="available"/>
        <s v="wheel"/>
        <s v="sold"/>
        <s v="trailers"/>
        <s v="wheels"/>
        <s v="cover"/>
        <s v="rupture"/>
        <s v="buckle"/>
        <s v="products"/>
        <s v="kit"/>
        <s v="shaft"/>
        <s v="pto"/>
        <s v="potentially"/>
        <s v="rv"/>
        <s v="latch"/>
        <s v="propane"/>
        <s v="leaking"/>
        <s v="certification"/>
        <s v="defective"/>
        <s v="loose"/>
        <s v="floor"/>
        <s v="cracking"/>
        <s v="covering"/>
        <s v="suspension"/>
        <s v="doors"/>
        <s v="plates"/>
        <s v="blanket"/>
        <s v="altec"/>
        <s v="damage"/>
        <s v="keystone"/>
        <s v="ignition"/>
        <s v="bolt"/>
        <s v="break"/>
        <s v="registered"/>
        <s v="source"/>
        <s v="models"/>
        <s v="started"/>
        <s v="holland"/>
        <s v="starcraft"/>
        <s v="part"/>
        <s v="s5510"/>
        <s v="s5505"/>
        <s v="s2010"/>
        <s v="s2005"/>
        <s v="frame"/>
        <s v="presence"/>
        <s v="s5010"/>
        <s v="s5005"/>
        <s v="mailed"/>
        <s v="recreational"/>
        <s v="rest"/>
        <s v="metal"/>
        <s v="wiring"/>
        <s v="suzuki"/>
        <s v="series"/>
        <s v="key"/>
        <s v="rear"/>
        <s v="dtna"/>
        <s v="parts"/>
        <s v="cng"/>
        <s v="belt"/>
        <s v="bumpers"/>
        <s v="side"/>
        <s v="kits"/>
        <s v="letter"/>
        <s v="fracture"/>
        <s v="heat"/>
        <s v="van"/>
        <s v="travel"/>
        <s v="fastec"/>
        <s v="porsche"/>
        <s v="currently"/>
        <s v="installation"/>
        <s v="mounting"/>
        <s v="steel"/>
        <s v="clamp"/>
        <s v="detach"/>
        <s v="release"/>
        <s v="battery"/>
        <s v="modified"/>
        <s v="lock"/>
        <s v="cars"/>
        <s v="terex"/>
        <s v="weight"/>
        <s v="install"/>
        <s v="provided"/>
        <s v="mercedes"/>
        <s v="winnebago"/>
        <s v="replacement"/>
        <s v="ride"/>
        <s v="onto"/>
        <s v="joint"/>
        <s v="pontiac"/>
        <s v="missing"/>
        <s v="interior"/>
        <s v="capacity"/>
        <s v="brand"/>
        <s v="corporation"/>
        <s v="come"/>
        <s v="usa"/>
        <s v="ring"/>
        <s v="load"/>
        <s v="whose"/>
        <s v="yamaha"/>
        <s v="subaru"/>
        <s v="assembly"/>
        <s v="performed"/>
        <s v="separation"/>
        <s v="motorhomes"/>
        <s v="notification"/>
        <s v="upon"/>
        <s v="take"/>
        <s v="shell"/>
        <s v="right"/>
        <s v="labels"/>
        <s v="hazard"/>
        <s v="subject"/>
        <s v="prevost"/>
        <s v="attachment"/>
        <s v="moves"/>
        <s v="child"/>
        <s v="saturn"/>
        <s v="notice"/>
        <s v="muncie"/>
        <s v="causing"/>
        <s v="triangle"/>
        <s v="attached"/>
        <s v="automatic"/>
        <s v="seat"/>
        <s v="xt"/>
        <s v="sure"/>
        <s v="gvwr"/>
        <s v="valves"/>
        <s v="secure"/>
        <s v="return"/>
        <s v="fitting"/>
        <s v="filters"/>
        <s v="combined"/>
        <s v="separates"/>
        <s v="hose"/>
        <s v="seats"/>
        <s v="fuel"/>
        <s v="bmw"/>
        <s v="door"/>
        <s v="nut"/>
        <s v="kia"/>
        <s v="link"/>
        <s v="lines"/>
        <s v="stalls"/>
        <s v="loosen"/>
        <s v="potting"/>
        <s v="schedule"/>
        <s v="compound"/>
        <s v="microwave"/>
        <s v="fragments"/>
        <s v="fractures"/>
        <s v="supplemental"/>
        <s v="lower"/>
        <s v="wear"/>
        <s v="vent"/>
        <s v="soak"/>
        <s v="sent"/>
        <s v="send"/>
        <s v="roof"/>
        <s v="jams"/>
        <s v="ball"/>
        <s v="heater"/>
        <s v="pressed"/>
        <s v="exposed"/>
        <s v="capable"/>
        <s v="optional"/>
        <s v="mobility"/>
        <s v="deadbolt"/>
        <s v="inflators"/>
        <s v="difficult"/>
        <s v="aftermarket"/>
        <s v="non"/>
        <s v="uff"/>
        <s v="com"/>
        <s v="found"/>
        <s v="opened"/>
        <s v="housing"/>
        <s v="ff63009"/>
        <s v="booster"/>
        <s v="remedied"/>
        <s v="brackets"/>
        <s v="accessory"/>
        <s v="fleetguard"/>
        <s v="allowing"/>
        <s v="co"/>
        <s v="isb"/>
        <s v="hot"/>
        <s v="move"/>
        <s v="wire"/>
        <s v="thor"/>
        <s v="stuck"/>
        <s v="clear"/>
        <s v="chain"/>
        <s v="rating"/>
        <s v="pierce"/>
        <s v="thermal"/>
        <s v="develop"/>
        <s v="striking"/>
        <s v="aluminum"/>
        <s v="incorrect"/>
        <s v="tightened"/>
        <s v="originally"/>
        <s v="connectors"/>
        <s v="compartment"/>
        <s v="manufacturer"/>
        <s v="replaced"/>
        <s v="dc"/>
        <s v="rod"/>
        <s v="lug"/>
        <s v="tube"/>
        <s v="cargo"/>
        <s v="fifth"/>
        <s v="serious"/>
        <s v="carrier"/>
        <s v="armored"/>
        <s v="agility"/>
        <s v="circuits"/>
        <s v="suspensions"/>
        <s v="information"/>
        <s v="chassis"/>
        <s v="k"/>
        <s v="arm"/>
        <s v="top"/>
        <s v="bar"/>
        <s v="rims"/>
        <s v="hood"/>
        <s v="boom"/>
        <s v="short"/>
        <s v="sedan"/>
        <s v="micro"/>
        <s v="tiffin"/>
        <s v="relief"/>
        <s v="helmet"/>
        <s v="design"/>
        <s v="cooler"/>
        <s v="damaged"/>
        <s v="already"/>
        <s v="meritor"/>
        <s v="advised"/>
        <s v="original"/>
        <s v="detaches"/>
        <s v="conductive"/>
        <s v="instructions"/>
        <s v="reinforcement"/>
        <s v="13v"/>
        <s v="nuts"/>
        <s v="gross"/>
        <s v="acura"/>
        <s v="locked"/>
        <s v="odyssey"/>
        <s v="triangles"/>
        <s v="expansion"/>
        <s v="corrected"/>
        <s v="truck"/>
        <s v="corrosion"/>
        <s v="way"/>
        <s v="weld"/>
        <s v="seal"/>
        <s v="lead"/>
        <s v="king"/>
        <s v="panel"/>
        <s v="wires"/>
        <s v="villa"/>
        <s v="death"/>
        <s v="axles"/>
        <s v="unable"/>
        <s v="triple"/>
        <s v="states"/>
        <s v="newmar"/>
        <s v="tighten"/>
        <s v="removed"/>
        <s v="melting"/>
        <s v="halcore"/>
        <s v="caliper"/>
        <s v="buckles"/>
        <s v="cylinder"/>
        <s v="material"/>
        <s v="installed"/>
        <s v="clearance"/>
        <s v="converters"/>
        <s v="conducting"/>
        <s v="liquidspring"/>
        <s v="september"/>
        <s v="size"/>
        <s v="position"/>
        <s v="f"/>
        <s v="saf"/>
        <s v="fan"/>
        <s v="drl"/>
        <s v="add"/>
        <s v="14v"/>
        <s v="tech"/>
        <s v="head"/>
        <s v="date"/>
        <s v="upper"/>
        <s v="trans"/>
        <s v="spare"/>
        <s v="roush"/>
        <s v="mount"/>
        <s v="locks"/>
        <s v="isuzu"/>
        <s v="elgin"/>
        <s v="aston"/>
        <s v="arboc"/>
        <s v="inside"/>
        <s v="rubber"/>
        <s v="martin"/>
        <s v="making"/>
        <s v="clutch"/>
        <s v="around"/>
        <s v="utility"/>
        <s v="springs"/>
        <s v="secured"/>
        <s v="repairs"/>
        <s v="carrying"/>
        <s v="heartland"/>
        <s v="insulation"/>
        <s v="containing"/>
        <s v="fluid"/>
        <s v="water"/>
        <s v="allow"/>
        <s v="j"/>
        <s v="vans"/>
        <s v="star"/>
        <s v="rico"/>
        <s v="hool"/>
        <s v="gulf"/>
        <s v="full"/>
        <s v="flow"/>
        <s v="dane"/>
        <s v="benz"/>
        <s v="tires"/>
        <s v="board"/>
        <s v="track"/>
        <s v="great"/>
        <s v="xdrive"/>
        <s v="thermo"/>
        <s v="puerto"/>
        <s v="hawaii"/>
        <s v="anchor"/>
        <s v="notices"/>
        <s v="florida"/>
        <s v="collins"/>
        <s v="breaker"/>
        <s v="strength"/>
        <s v="cylinders"/>
        <s v="supersedes"/>
        <s v="electricity"/>
        <s v="cause"/>
        <s v="duty"/>
        <s v="alternator"/>
        <s v="manufacturing"/>
        <s v="event"/>
        <s v="r"/>
        <s v="b"/>
        <s v="see"/>
        <s v="left"/>
        <s v="well"/>
        <s v="mats"/>
        <s v="immi"/>
        <s v="drag"/>
        <s v="welds"/>
        <s v="sizes"/>
        <s v="nhtsa"/>
        <s v="epoxy"/>
        <s v="cross"/>
        <s v="block"/>
        <s v="window"/>
        <s v="vision"/>
        <s v="manual"/>
        <s v="issued"/>
        <s v="sealing"/>
        <s v="mounted"/>
        <s v="locking"/>
        <s v="entegra"/>
        <s v="coolant"/>
        <s v="customer"/>
        <s v="properly"/>
        <s v="specific"/>
        <s v="restrain"/>
        <s v="delivery"/>
        <s v="adjuster"/>
        <s v="fasteners"/>
        <s v="additional"/>
        <s v="inspection"/>
        <s v="used"/>
        <s v="button"/>
        <s v="overheat"/>
        <s v="become"/>
        <s v="american"/>
        <s v="h"/>
        <s v="8l"/>
        <s v="row"/>
        <s v="jam"/>
        <s v="cbx"/>
        <s v="arg"/>
        <s v="plug"/>
        <s v="iowa"/>
        <s v="foot"/>
        <s v="dual"/>
        <s v="wabco"/>
        <s v="shock"/>
        <s v="rings"/>
        <s v="pumps"/>
        <s v="leaks"/>
        <s v="chair"/>
        <s v="areas"/>
        <s v="supply"/>
        <s v="virgin"/>
        <s v="turtle"/>
        <s v="strick"/>
        <s v="master"/>
        <s v="amount"/>
        <s v="voltage"/>
        <s v="unlatch"/>
        <s v="limited"/>
        <s v="islands"/>
        <s v="repaired"/>
        <s v="excessive"/>
        <s v="pneumatic"/>
        <s v="actuators"/>
        <s v="positioned"/>
        <s v="particular"/>
        <s v="inadequate"/>
        <s v="crossroads"/>
        <s v="affected"/>
        <s v="ford"/>
        <s v="company"/>
        <s v="away"/>
        <s v="xl"/>
        <s v="run"/>
        <s v="end"/>
        <s v="super"/>
        <s v="personal"/>
        <s v="center"/>
        <s v="necessitating"/>
        <s v="l9"/>
        <s v="gas"/>
        <s v="cts"/>
        <s v="west"/>
        <s v="user"/>
        <s v="saab"/>
        <s v="pull"/>
        <s v="inch"/>
        <s v="corp"/>
        <s v="sport"/>
        <s v="texas"/>
        <s v="graco"/>
        <s v="gears"/>
        <s v="august"/>
        <s v="street"/>
        <s v="hanger"/>
        <s v="egress"/>
        <s v="dakota"/>
        <s v="closed"/>
        <s v="attach"/>
        <s v="allied"/>
        <s v="torqued"/>
        <s v="sliding"/>
        <s v="remains"/>
        <s v="placard"/>
        <s v="pinched"/>
        <s v="lincoln"/>
        <s v="instead"/>
        <s v="evenflo"/>
        <s v="elkhart"/>
        <s v="burning"/>
        <s v="sidewall"/>
        <s v="seatback"/>
        <s v="produced"/>
        <s v="involved"/>
        <s v="hindered"/>
        <s v="function"/>
        <s v="passenger"/>
        <s v="connector"/>
        <s v="assembled"/>
        <s v="preventing"/>
        <s v="equalizers"/>
        <s v="driveshaft"/>
        <s v="distributors"/>
        <s v="pretensioners"/>
        <s v="second"/>
        <s v="buick"/>
        <s v="impact"/>
        <s v="increases"/>
        <s v="december"/>
        <s v="january"/>
        <s v="m"/>
        <s v="motorcycles"/>
        <s v="needed"/>
        <s v="expected"/>
        <s v="result"/>
        <s v="remedy"/>
        <s v="built"/>
        <s v="july"/>
        <s v="begin"/>
        <s v="x3"/>
        <s v="toe"/>
        <s v="pro"/>
        <s v="mid"/>
        <s v="car"/>
        <s v="cam"/>
        <s v="disc"/>
        <s v="bulb"/>
        <s v="arms"/>
        <s v="units"/>
        <s v="signs"/>
        <s v="setra"/>
        <s v="items"/>
        <s v="glass"/>
        <s v="c1545"/>
        <s v="defect"/>
        <s v="viking"/>
        <s v="strike"/>
        <s v="spirit"/>
        <s v="seated"/>
        <s v="keypad"/>
        <s v="dodgen"/>
        <s v="broken"/>
        <s v="boards"/>
        <s v="vermeer"/>
        <s v="sutphen"/>
        <s v="process"/>
        <s v="primary"/>
        <s v="pendant"/>
        <s v="indiana"/>
        <s v="heating"/>
        <s v="forward"/>
        <s v="connect"/>
        <s v="centers"/>
        <s v="reducing"/>
        <s v="columbia"/>
        <s v="alliance"/>
        <s v="increased"/>
        <s v="inflation"/>
        <s v="extension"/>
        <s v="recreation"/>
        <s v="passenger퓋"/>
        <s v="coordinate"/>
        <s v="applicable"/>
        <s v="performance"/>
        <s v="susceptible"/>
        <s v="pennsylvania"/>
        <s v="intermediate"/>
        <s v="electrically"/>
        <s v="nonconductive"/>
        <s v="insufficiently"/>
        <s v="owners"/>
        <s v="service"/>
        <s v="exit"/>
        <s v="spartan"/>
        <s v="additionally"/>
        <s v="contact"/>
        <s v="fuse"/>
        <s v="selection"/>
        <s v="pedal"/>
        <s v="dealers"/>
        <s v="june"/>
        <s v="time"/>
        <s v="provide"/>
        <s v="resulting"/>
        <s v="motorcycle"/>
        <s v="components"/>
        <s v="bird"/>
        <s v="correct"/>
        <s v="brake"/>
        <s v="bag"/>
        <s v="u"/>
        <s v="pin"/>
        <s v="dan"/>
        <s v="cap"/>
        <s v="14e"/>
        <s v="park"/>
        <s v="york"/>
        <s v="test"/>
        <s v="rubs"/>
        <s v="rail"/>
        <s v="ones"/>
        <s v="ohio"/>
        <s v="less"/>
        <s v="knee"/>
        <s v="jerr"/>
        <s v="hook"/>
        <s v="gawr"/>
        <s v="fuso"/>
        <s v="328i"/>
        <s v="towed"/>
        <s v="rhode"/>
        <s v="maine"/>
        <s v="hitch"/>
        <s v="along"/>
        <s v="column"/>
        <s v="aerial"/>
        <s v="wagons"/>
        <s v="stream"/>
        <s v="spikes"/>
        <s v="refund"/>
        <s v="pintle"/>
        <s v="monroe"/>
        <s v="modify"/>
        <s v="liquid"/>
        <s v="ladder"/>
        <s v="jersey"/>
        <s v="island"/>
        <s v="glaval"/>
        <s v="breaks"/>
        <s v="4matic"/>
        <s v="failure"/>
        <s v="parking"/>
        <s v="vermont"/>
        <s v="surface"/>
        <s v="polaris"/>
        <s v="leaving"/>
        <s v="hangers"/>
        <s v="georgia"/>
        <s v="corrode"/>
        <s v="bearing"/>
        <s v="alabama"/>
        <s v="virginia"/>
        <s v="trailing"/>
        <s v="overload"/>
        <s v="michigan"/>
        <s v="included"/>
        <s v="improved"/>
        <s v="illinois"/>
        <s v="humidity"/>
        <s v="extended"/>
        <s v="existing"/>
        <s v="carriers"/>
        <s v="canister"/>
        <s v="adhesive"/>
        <s v="absolute"/>
        <s v="wisconsin"/>
        <s v="premature"/>
        <s v="outlander"/>
        <s v="minnesota"/>
        <s v="louisiana"/>
        <s v="hampshire"/>
        <s v="unattended"/>
        <s v="greenfield"/>
        <s v="incorrectly"/>
        <s v="distributed"/>
        <s v="convertible"/>
        <s v="connecticut"/>
        <s v="specifically"/>
        <s v="kaffenbarger"/>
        <s v="massachusetts"/>
        <s v="manufactured"/>
        <s v="road"/>
        <s v="air"/>
        <s v="internal"/>
        <s v="recalling"/>
        <s v="fails"/>
        <s v="possible"/>
        <s v="including"/>
        <s v="mitsubishi"/>
        <s v="manufacturers"/>
        <s v="vehicles"/>
        <s v="november"/>
        <s v="gillig"/>
        <s v="recall"/>
        <s v="engaged"/>
        <s v="risk"/>
        <s v="october"/>
        <s v="free"/>
        <s v="l"/>
        <s v="gu"/>
        <s v="g6"/>
        <s v="ez"/>
        <s v="two"/>
        <s v="cab"/>
        <s v="tie"/>
        <s v="sub"/>
        <s v="fit"/>
        <s v="csn"/>
        <s v="ccc"/>
        <s v="atf"/>
        <s v="lion"/>
        <s v="guam"/>
        <s v="goes"/>
        <s v="edge"/>
        <s v="boot"/>
        <s v="blow"/>
        <s v="bent"/>
        <s v="anti"/>
        <s v="tanks"/>
        <s v="shops"/>
        <s v="rocky"/>
        <s v="relay"/>
        <s v="rails"/>
        <s v="mbusa"/>
        <s v="inner"/>
        <s v="hoses"/>
        <s v="glide"/>
        <s v="eagle"/>
        <s v="coupe"/>
        <s v="check"/>
        <s v="apply"/>
        <s v="agent"/>
        <s v="pounds"/>
        <s v="wabash"/>
        <s v="tucker"/>
        <s v="takata"/>
        <s v="starts"/>
        <s v="sports"/>
        <s v="saipan"/>
        <s v="pinion"/>
        <s v="pillar"/>
        <s v="morgan"/>
        <s v="longer"/>
        <s v="listed"/>
        <s v="device"/>
        <s v="damper"/>
        <s v="chrome"/>
        <s v="testing"/>
        <s v="supreme"/>
        <s v="special"/>
        <s v="section"/>
        <s v="routing"/>
        <s v="latched"/>
        <s v="include"/>
        <s v="freedom"/>
        <s v="diamond"/>
        <s v="cooling"/>
        <s v="contain"/>
        <s v="classic"/>
        <s v="awnings"/>
        <s v="address"/>
        <s v="campaign"/>
        <s v="weakened"/>
        <s v="relocate"/>
        <s v="recalled"/>
        <s v="positive"/>
        <s v="negative"/>
        <s v="maryland"/>
        <s v="footwell"/>
        <s v="district"/>
        <s v="delaware"/>
        <s v="contents"/>
        <s v="bulletin"/>
        <s v="attaches"/>
        <s v="approved"/>
        <s v="structure"/>
        <s v="stainless"/>
        <s v="seriously"/>
        <s v="retractor"/>
        <s v="retention"/>
        <s v="replacing"/>
        <s v="personnel"/>
        <s v="motorhome"/>
        <s v="lionshead"/>
        <s v="indicated"/>
        <s v="different"/>
        <s v="diaphragm"/>
        <s v="attaching"/>
        <s v="anchorage"/>
        <s v="structural"/>
        <s v="production"/>
        <s v="overloaded"/>
        <s v="frigidaire"/>
        <s v="depressing"/>
        <s v="ameritrans"/>
        <s v="mississippi"/>
        <s v="conditioner"/>
        <s v="caterpillar"/>
        <s v="notify"/>
        <s v="crash"/>
        <s v="number"/>
        <s v="gear"/>
        <s v="charge"/>
        <s v="natural"/>
        <s v="resistance"/>
        <s v="certain"/>
        <s v="began"/>
        <s v="unexpectedly"/>
        <s v="e"/>
        <s v="fire"/>
        <s v="meet"/>
        <s v="late"/>
        <s v="wiper"/>
        <s v="remove"/>
        <s v="malibu"/>
        <s v="notified"/>
        <s v="eldorado"/>
        <s v="increasing"/>
        <s v="blue"/>
        <s v="shift"/>
        <s v="school"/>
        <s v="emergency"/>
        <s v="front"/>
        <s v="connection"/>
        <s v="deployment"/>
        <s v="s"/>
        <s v="safety"/>
        <s v="buses"/>
        <s v="transmission"/>
        <s v="w"/>
        <s v="kg"/>
        <s v="gt"/>
        <s v="gs"/>
        <s v="use"/>
        <s v="set"/>
        <s v="www"/>
        <s v="tag"/>
        <s v="psi"/>
        <s v="hub"/>
        <s v="hme"/>
        <s v="gap"/>
        <s v="fob"/>
        <s v="amp"/>
        <s v="keys"/>
        <s v="fray"/>
        <s v="draw"/>
        <s v="coil"/>
        <s v="clip"/>
        <s v="aura"/>
        <s v="coach"/>
        <s v="occur"/>
        <s v="trend"/>
        <s v="tread"/>
        <s v="studs"/>
        <s v="strap"/>
        <s v="samoa"/>
        <s v="ridge"/>
        <s v="prior"/>
        <s v="pipes"/>
        <s v="links"/>
        <s v="first"/>
        <s v="dates"/>
        <s v="crane"/>
        <s v="civic"/>
        <s v="admin"/>
        <s v="welded"/>
        <s v="wabtec"/>
        <s v="shafts"/>
        <s v="sedans"/>
        <s v="routed"/>
        <s v="pushed"/>
        <s v="pulled"/>
        <s v="panels"/>
        <s v="loader"/>
        <s v="jumper"/>
        <s v="insert"/>
        <s v="handle"/>
        <s v="guards"/>
        <s v="custom"/>
        <s v="cables"/>
        <s v="agency"/>
        <s v="numbers"/>
        <s v="secures"/>
        <s v="reflect"/>
        <s v="receive"/>
        <s v="printed"/>
        <s v="oshkosh"/>
        <s v="knuckle"/>
        <s v="kitchen"/>
        <s v="jarring"/>
        <s v="impreza"/>
        <s v="cruiser"/>
        <s v="unbelted"/>
        <s v="sprinter"/>
        <s v="shorting"/>
        <s v="seatbelt"/>
        <s v="retainer"/>
        <s v="missouri"/>
        <s v="minotour"/>
        <s v="membrane"/>
        <s v="handling"/>
        <s v="exterior"/>
        <s v="expanded"/>
        <s v="cummings"/>
        <s v="coupling"/>
        <s v="contacts"/>
        <s v="carefree"/>
        <s v="standards"/>
        <s v="specialty"/>
        <s v="protected"/>
        <s v="positions"/>
        <s v="mechanism"/>
        <s v="kilograms"/>
        <s v="headliner"/>
        <s v="disengage"/>
        <s v="previously"/>
        <s v="misaligned"/>
        <s v="geographic"/>
        <s v="disengaged"/>
        <s v="difficulty"/>
        <s v="cfmv154cls"/>
        <s v="cfmv152clb"/>
        <s v="orientation"/>
        <s v="distribution"/>
        <s v="specifications"/>
        <s v="equipped"/>
        <s v="fail"/>
        <s v="conform"/>
        <s v="occupants"/>
        <s v="electrical"/>
        <s v="gm"/>
        <s v="federal"/>
        <s v="fl"/>
        <s v="open"/>
        <s v="designed"/>
        <s v="accelerator"/>
        <s v="year"/>
        <s v="make"/>
        <s v="mail"/>
        <s v="affect"/>
        <s v="turning"/>
        <s v="prevent"/>
        <s v="exiting"/>
        <s v="country"/>
        <s v="ability"/>
        <s v="adequately"/>
        <s v="engineering"/>
        <s v="steering"/>
        <s v="occupant"/>
        <s v="thus"/>
        <s v="double"/>
        <s v="national"/>
        <s v="motor"/>
        <s v="transit"/>
        <s v="dealer"/>
        <s v="injury"/>
        <s v="pump"/>
        <s v="bus"/>
        <s v="v"/>
        <s v="x"/>
        <s v="o"/>
        <s v="xf"/>
        <s v="vt"/>
        <s v="g5"/>
        <s v="bb"/>
        <s v="wrx"/>
        <s v="uci"/>
        <s v="sti"/>
        <s v="rim"/>
        <s v="pan"/>
        <s v="hhr"/>
        <s v="ext"/>
        <s v="12v"/>
        <s v="bags"/>
        <s v="code"/>
        <s v="auto"/>
        <s v="area"/>
        <s v="vibe"/>
        <s v="tail"/>
        <s v="sway"/>
        <s v="stem"/>
        <s v="slow"/>
        <s v="pins"/>
        <s v="omix"/>
        <s v="list"/>
        <s v="life"/>
        <s v="horn"/>
        <s v="face"/>
        <s v="epic"/>
        <s v="e250"/>
        <s v="325i"/>
        <s v="winch"/>
        <s v="tubes"/>
        <s v="third"/>
        <s v="still"/>
        <s v="steps"/>
        <s v="stand"/>
        <s v="stage"/>
        <s v="south"/>
        <s v="seals"/>
        <s v="quick"/>
        <s v="place"/>
        <s v="neely"/>
        <s v="moved"/>
        <s v="liter"/>
        <s v="falls"/>
        <s v="elite"/>
        <s v="coble"/>
        <s v="brakes"/>
        <s v="wipers"/>
        <s v="sonata"/>
        <s v="socket"/>
        <s v="serial"/>
        <s v="mirror"/>
        <s v="loaded"/>
        <s v="lancer"/>
        <s v="joints"/>
        <s v="genera"/>
        <s v="gasket"/>
        <s v="fusion"/>
        <s v="enough"/>
        <s v="ducati"/>
        <s v="cracks"/>
        <s v="covers"/>
        <s v="coupes"/>
        <s v="buyers"/>
        <s v="bottom"/>
        <s v="behalf"/>
        <s v="action"/>
        <s v="seating"/>
        <s v="coaches"/>
        <s v="reroute"/>
        <s v="request"/>
        <s v="protect"/>
        <s v="powered"/>
        <s v="linkage"/>
        <s v="leakage"/>
        <s v="gussets"/>
        <s v="england"/>
        <s v="dynamic"/>
        <s v="covered"/>
        <s v="campers"/>
        <s v="allstar"/>
        <s v="allegro"/>
        <s v="terminal"/>
        <s v="vertical"/>
        <s v="supplies"/>
        <s v="securing"/>
        <s v="reaction"/>
        <s v="purchase"/>
        <s v="previous"/>
        <s v="mcneilus"/>
        <s v="marathon"/>
        <s v="lacrosse"/>
        <s v="includes"/>
        <s v="formerly"/>
        <s v="fontaine"/>
        <s v="flexible"/>
        <s v="fastener"/>
        <s v="decrease"/>
        <s v="crusader"/>
        <s v="creating"/>
        <s v="corvette"/>
        <s v="consumer"/>
        <s v="clutches"/>
        <s v="channels"/>
        <s v="secondary"/>
        <s v="correctly"/>
        <s v="transport"/>
        <s v="terminals"/>
        <s v="tensioner"/>
        <s v="specified"/>
        <s v="retaining"/>
        <s v="reflector"/>
        <s v="platforms"/>
        <s v="inverters"/>
        <s v="harnesses"/>
        <s v="completed"/>
        <s v="cleantech"/>
        <s v="addressed"/>
        <s v="sufficient"/>
        <s v="redesigned"/>
        <s v="population"/>
        <s v="microwaves"/>
        <s v="kg31600670"/>
        <s v="kg30607951"/>
        <s v="compressor"/>
        <s v="adjustment"/>
        <s v="significant"/>
        <s v="prematurely"/>
        <s v="overheating"/>
        <s v="insufficient"/>
        <s v="sufficiently"/>
        <s v="interference"/>
        <s v="convertibles"/>
        <s v="contaminated"/>
        <s v="model"/>
        <s v="one"/>
        <s v="february"/>
        <s v="body"/>
        <s v="high"/>
        <s v="ram"/>
        <s v="chevrolet"/>
        <s v="visibility"/>
        <s v="march"/>
        <s v="aka"/>
        <s v="work"/>
        <s v="owner"/>
        <s v="early"/>
        <s v="loss"/>
        <s v="sudden"/>
        <s v="airbag"/>
        <s v="compressed"/>
        <s v="llc"/>
        <s v="america"/>
        <s v="range"/>
        <s v="toyota"/>
        <s v="standard"/>
        <s v="new"/>
        <s v="cxu"/>
        <s v="salt"/>
        <s v="melt"/>
        <s v="type"/>
        <s v="trim"/>
        <s v="toll"/>
        <s v="sr14"/>
        <s v="snap"/>
        <s v="pawl"/>
        <s v="need"/>
        <s v="main"/>
        <s v="made"/>
        <s v="lite"/>
        <s v="hubs"/>
        <s v="hole"/>
        <s v="fram"/>
        <s v="ends"/>
        <s v="e350"/>
        <s v="drum"/>
        <s v="bend"/>
        <s v="class"/>
        <s v="works"/>
        <s v="white"/>
        <s v="ultra"/>
        <s v="trunk"/>
        <s v="total"/>
        <s v="terra"/>
        <s v="spark"/>
        <s v="rated"/>
        <s v="price"/>
        <s v="polar"/>
        <s v="outer"/>
        <s v="newly"/>
        <s v="melts"/>
        <s v="lotus"/>
        <s v="large"/>
        <s v="kiley"/>
        <s v="jomac"/>
        <s v="james"/>
        <s v="fleet"/>
        <s v="eight"/>
        <s v="dueco"/>
        <s v="dolly"/>
        <s v="cruze"/>
        <s v="comes"/>
        <s v="close"/>
        <s v="camry"/>
        <s v="cabin"/>
        <s v="bulbs"/>
        <s v="braun"/>
        <s v="brass"/>
        <s v="boxes"/>
        <s v="blows"/>
        <s v="parked"/>
        <s v="wilson"/>
        <s v="velvac"/>
        <s v="vanair"/>
        <s v="vactor"/>
        <s v="timpte"/>
        <s v="spacer"/>
        <s v="sienna"/>
        <s v="radial"/>
        <s v="prompt"/>
        <s v="mounts"/>
        <s v="metals"/>
        <s v="levels"/>
        <s v="legacy"/>
        <s v="injure"/>
        <s v="holder"/>
        <s v="grease"/>
        <s v="godwin"/>
        <s v="femtec"/>
        <s v="farber"/>
        <s v="dorman"/>
        <s v="delphi"/>
        <s v="beetle"/>
        <s v="awning"/>
        <s v="avalon"/>
        <s v="arcing"/>
        <s v="airtex"/>
        <s v="agusta"/>
        <s v="adrian"/>
        <s v="adjust"/>
        <s v="accord"/>
        <s v="reduced"/>
        <s v="becomes"/>
        <s v="current"/>
        <s v="windows"/>
        <s v="whether"/>
        <s v="western"/>
        <s v="vantage"/>
        <s v="sweeper"/>
        <s v="storage"/>
        <s v="senator"/>
        <s v="riveted"/>
        <s v="revised"/>
        <s v="raincap"/>
        <s v="outside"/>
        <s v="outback"/>
        <s v="manning"/>
        <s v="lippert"/>
        <s v="linings"/>
        <s v="letters"/>
        <s v="leading"/>
        <s v="labeled"/>
        <s v="kovatch"/>
        <s v="heaters"/>
        <s v="hackney"/>
        <s v="ferrari"/>
        <s v="earlier"/>
        <s v="deploys"/>
        <s v="cracked"/>
        <s v="calling"/>
        <s v="bluetec"/>
        <s v="blocked"/>
        <s v="barrier"/>
        <s v="required"/>
        <s v="actuator"/>
        <s v="movement"/>
        <s v="business"/>
        <s v="vanguard"/>
        <s v="tactical"/>
        <s v="suddenly"/>
        <s v="snugride"/>
        <s v="scooters"/>
        <s v="schwarze"/>
        <s v="palfleet"/>
        <s v="operated"/>
        <s v="maserati"/>
        <s v="machined"/>
        <s v="location"/>
        <s v="lengthen"/>
        <s v="injuring"/>
        <s v="injuries"/>
        <s v="highland"/>
        <s v="forester"/>
        <s v="fittings"/>
        <s v="dutchmen"/>
        <s v="deformed"/>
        <s v="concrete"/>
        <s v="camshaft"/>
        <s v="calipers"/>
        <s v="americas"/>
        <s v="advanced"/>
        <s v="adjacent"/>
        <s v="accident"/>
        <s v="absorber"/>
        <s v="partially"/>
        <s v="headlight"/>
        <s v="reduction"/>
        <s v="versalift"/>
        <s v="tradition"/>
        <s v="servicing"/>
        <s v="reinstall"/>
        <s v="purchased"/>
        <s v="intrusion"/>
        <s v="injectors"/>
        <s v="important"/>
        <s v="halfshaft"/>
        <s v="explosion"/>
        <s v="distances"/>
        <s v="discharge"/>
        <s v="crankcase"/>
        <s v="connected"/>
        <s v="alignment"/>
        <s v="airstream"/>
        <s v="windshield"/>
        <s v="unlatching"/>
        <s v="undersized"/>
        <s v="revolution"/>
        <s v="mechanical"/>
        <s v="innovative"/>
        <s v="determined"/>
        <s v="conversion"/>
        <s v="connecting"/>
        <s v="adjustable"/>
        <s v="temperature"/>
        <s v="specialists"/>
        <s v="pressurized"/>
        <s v="permanently"/>
        <s v="development"/>
        <s v="continental"/>
        <s v="accessories"/>
        <s v="requirements"/>
        <s v="satisfaction"/>
        <s v="functionality"/>
        <s v="torque"/>
        <s v="peterbilt"/>
        <s v="tire"/>
        <s v="paccar"/>
        <s v="equipment"/>
        <s v="power"/>
        <s v="without"/>
        <s v="motors"/>
        <s v="systems"/>
        <s v="sr"/>
        <s v="back"/>
        <s v="fully"/>
        <s v="belts"/>
        <s v="verify"/>
        <s v="reduce"/>
        <s v="piston"/>
        <s v="general"/>
        <s v="kenworth"/>
        <s v="condition"/>
        <s v="nissan"/>
        <s v="stop"/>
        <s v="industries"/>
        <s v="april"/>
        <s v="comply"/>
        <s v="hd"/>
        <s v="connections"/>
        <s v="motorcoaches"/>
        <s v="north"/>
        <s v="cadillac"/>
        <s v="champion"/>
        <s v="vehicle"/>
        <s v="stall"/>
        <s v="ltd"/>
        <s v="zero"/>
        <s v="call"/>
        <s v="weak"/>
        <s v="ts30"/>
        <s v="toyo"/>
        <s v="tear"/>
        <s v="t680"/>
        <s v="show"/>
        <s v="room"/>
        <s v="ramp"/>
        <s v="name"/>
        <s v="mold"/>
        <s v="maxx"/>
        <s v="knob"/>
        <s v="hold"/>
        <s v="heil"/>
        <s v="half"/>
        <s v="flex"/>
        <s v="epdm"/>
        <s v="dump"/>
        <s v="disk"/>
        <s v="dana"/>
        <s v="baby"/>
        <s v="afss"/>
        <s v="335i"/>
        <s v="lever"/>
        <s v="heavy"/>
        <s v="wrong"/>
        <s v="wagon"/>
        <s v="vanco"/>
        <s v="trail"/>
        <s v="tegol"/>
        <s v="stahl"/>
        <s v="st225"/>
        <s v="spots"/>
        <s v="sonic"/>
        <s v="smoke"/>
        <s v="slack"/>
        <s v="sirco"/>
        <s v="seize"/>
        <s v="screw"/>
        <s v="rotor"/>
        <s v="point"/>
        <s v="pilot"/>
        <s v="olson"/>
        <s v="nomad"/>
        <s v="matic"/>
        <s v="match"/>
        <s v="lt265"/>
        <s v="lt235"/>
        <s v="guard"/>
        <s v="gates"/>
        <s v="gases"/>
        <s v="field"/>
        <s v="envoy"/>
        <s v="entry"/>
        <s v="dutch"/>
        <s v="drain"/>
        <s v="cycle"/>
        <s v="cords"/>
        <s v="chute"/>
        <s v="carry"/>
        <s v="brace"/>
        <s v="bogie"/>
        <s v="blade"/>
        <s v="black"/>
        <s v="aisin"/>
        <s v="31lfw"/>
        <s v="122sd"/>
        <s v="wearer"/>
        <s v="vented"/>
        <s v="tripac"/>
        <s v="towing"/>
        <s v="thread"/>
        <s v="single"/>
        <s v="shrine"/>
        <s v="shield"/>
        <s v="severe"/>
        <s v="screws"/>
        <s v="riding"/>
        <s v="pulley"/>
        <s v="police"/>
        <s v="placed"/>
        <s v="passat"/>
        <s v="ohlins"/>
        <s v="normal"/>
        <s v="midway"/>
        <s v="middle"/>
        <s v="member"/>
        <s v="medium"/>
        <s v="magnum"/>
        <s v="kansas"/>
        <s v="itasca"/>
        <s v="ignite"/>
        <s v="height"/>
        <s v="goshen"/>
        <s v="flight"/>
        <s v="extend"/>
        <s v="etnyre"/>
        <s v="encore"/>
        <s v="ds96gm"/>
        <s v="debris"/>
        <s v="cobalt"/>
        <s v="camper"/>
        <s v="camaro"/>
        <s v="bmwusa"/>
        <s v="beyond"/>
        <s v="became"/>
        <s v="allwin"/>
        <s v="advise"/>
        <s v="shuttle"/>
        <s v="operate"/>
        <s v="welding"/>
        <s v="webbing"/>
        <s v="wattage"/>
        <s v="visible"/>
        <s v="torsion"/>
        <s v="tooling"/>
        <s v="tiffany"/>
        <s v="tension"/>
        <s v="suspect"/>
        <s v="sunroof"/>
        <s v="stopper"/>
        <s v="stopped"/>
        <s v="spiders"/>
        <s v="scooter"/>
        <s v="schwing"/>
        <s v="results"/>
        <s v="prostar"/>
        <s v="produce"/>
        <s v="prodigy"/>
        <s v="portion"/>
        <s v="piaggio"/>
        <s v="perform"/>
        <s v="package"/>
        <s v="mustang"/>
        <s v="madigan"/>
        <s v="loosens"/>
        <s v="kingmor"/>
        <s v="injured"/>
        <s v="inflate"/>
        <s v="highway"/>
        <s v="genuine"/>
        <s v="ferrara"/>
        <s v="falling"/>
        <s v="express"/>
        <s v="emerson"/>
        <s v="element"/>
        <s v="ejected"/>
        <s v="depower"/>
        <s v="cutaway"/>
        <s v="coupler"/>
        <s v="conduct"/>
        <s v="charger"/>
        <s v="caprice"/>
        <s v="brutale"/>
        <s v="brittle"/>
        <s v="blowout"/>
        <s v="backing"/>
        <s v="gasoline"/>
        <s v="westward"/>
        <s v="velocity"/>
        <s v="surround"/>
        <s v="sunright"/>
        <s v="speedway"/>
        <s v="services"/>
        <s v="selector"/>
        <s v="seagrave"/>
        <s v="roadtrek"/>
        <s v="revzilla"/>
        <s v="relation"/>
        <s v="rapiscan"/>
        <s v="nautilus"/>
        <s v="involves"/>
        <s v="indicate"/>
        <s v="imperial"/>
        <s v="feathers"/>
        <s v="entrance"/>
        <s v="cottrell"/>
        <s v="coachmen"/>
        <s v="campagna"/>
        <s v="bearings"/>
        <s v="autotech"/>
        <s v="applying"/>
        <s v="amperage"/>
        <s v="adequate"/>
        <s v="activity"/>
        <s v="gladiator"/>
        <s v="stoughton"/>
        <s v="roadhouse"/>
        <s v="relations"/>
        <s v="placement"/>
        <s v="permanent"/>
        <s v="northwest"/>
        <s v="mld035010"/>
        <s v="materials"/>
        <s v="junctions"/>
        <s v="integrity"/>
        <s v="inspected"/>
        <s v="induction"/>
        <s v="inability"/>
        <s v="hydrastar"/>
        <s v="gracobaby"/>
        <s v="generated"/>
        <s v="following"/>
        <s v="evolution"/>
        <s v="evergreen"/>
        <s v="documents"/>
        <s v="cornelius"/>
        <s v="converter"/>
        <s v="container"/>
        <s v="companies"/>
        <s v="auxiliary"/>
        <s v="adjusting"/>
        <s v="adjusters"/>
        <s v="absorbers"/>
        <s v="passengers"/>
        <s v="vibrations"/>
        <s v="tishomingo"/>
        <s v="thermostat"/>
        <s v="separating"/>
        <s v="reinforced"/>
        <s v="powertrain"/>
        <s v="mechanisms"/>
        <s v="inoperable"/>
        <s v="industrial"/>
        <s v="incomplete"/>
        <s v="fracturing"/>
        <s v="fiberglass"/>
        <s v="durability"/>
        <s v="doubletree"/>
        <s v="detachment"/>
        <s v="designated"/>
        <s v="contacting"/>
        <s v="anchorages"/>
        <s v="ameritrail"/>
        <s v="trailblazer"/>
        <s v="suppression"/>
        <s v="lubrication"/>
        <s v="furthermore"/>
        <s v="evaporative"/>
        <s v="incorporated"/>
        <s v="accidentally"/>
        <s v="refrigeration"/>
        <s v="notifications"/>
        <s v="configuration"/>
        <s v="customerrelations"/>
        <s v="fmvss"/>
        <s v="trucks"/>
        <s v="jaguar"/>
        <s v="c"/>
        <s v="due"/>
        <s v="warning"/>
        <s v="re"/>
        <s v="ii"/>
        <s v="beam"/>
        <s v="hardware"/>
        <s v="mack"/>
        <s v="braking"/>
        <s v="engine"/>
        <s v="inc"/>
        <s v="grand"/>
        <s v="titan"/>
        <s v="clean"/>
        <s v="potential"/>
        <s v="notifying"/>
        <s v="increase"/>
        <s v="group"/>
        <s v="drive"/>
        <s v="improperly"/>
        <s v="roll"/>
        <s v="nabi"/>
        <s v="idle"/>
        <s v="liner"/>
        <s v="applied"/>
        <s v="headlamp"/>
        <s v="daimler"/>
        <s v="driver"/>
        <s v="curtain"/>
        <s v="hydraulic"/>
        <s v="freightliner"/>
        <s v="possibly"/>
        <s v="gmc"/>
        <s v="orc"/>
        <s v="chu"/>
        <s v="hand"/>
        <s v="warn"/>
        <s v="leaf"/>
        <s v="home"/>
        <s v="yoke"/>
        <s v="wind"/>
        <s v="voma"/>
        <s v="viva"/>
        <s v="vane"/>
        <s v="vail"/>
        <s v="tilt"/>
        <s v="t470"/>
        <s v="t270"/>
        <s v="slot"/>
        <s v="shoe"/>
        <s v="semi"/>
        <s v="qx80"/>
        <s v="plus"/>
        <s v="odor"/>
        <s v="loop"/>
        <s v="kzrv"/>
        <s v="keep"/>
        <s v="iron"/>
        <s v="hcac"/>
        <s v="haul"/>
        <s v="grip"/>
        <s v="grab"/>
        <s v="gfci"/>
        <s v="flip"/>
        <s v="flhx"/>
        <s v="film"/>
        <s v="fill"/>
        <s v="f550"/>
        <s v="epas"/>
        <s v="dead"/>
        <s v="crew"/>
        <s v="cost"/>
        <s v="comp"/>
        <s v="c300"/>
        <s v="bond"/>
        <s v="boat"/>
        <s v="bind"/>
        <s v="bars"/>
        <s v="baja"/>
        <s v="aire"/>
        <s v="abts"/>
        <s v="535i"/>
        <s v="528i"/>
        <s v="330i"/>
        <s v="18x9"/>
        <s v="123q"/>
        <s v="120v"/>
        <s v="rider"/>
        <s v="small"/>
        <s v="enter"/>
        <s v="years"/>
        <s v="winds"/>
        <s v="vista"/>
        <s v="visit"/>
        <s v="vinyl"/>
        <s v="vegas"/>
        <s v="vanos"/>
        <s v="turbo"/>
        <s v="torch"/>
        <s v="suite"/>
        <s v="store"/>
        <s v="slide"/>
        <s v="sides"/>
        <s v="shoes"/>
        <s v="sharp"/>
        <s v="salem"/>
        <s v="renzo"/>
        <s v="regal"/>
        <s v="pinch"/>
        <s v="offer"/>
        <s v="multi"/>
        <s v="lt245"/>
        <s v="limit"/>
        <s v="landi"/>
        <s v="idaho"/>
        <s v="homes"/>
        <s v="grain"/>
        <s v="focus"/>
        <s v="flush"/>
        <s v="flhtk"/>
        <s v="exige"/>
        <s v="evora"/>
        <s v="essex"/>
        <s v="email"/>
        <s v="elise"/>
        <s v="ds96f"/>
        <s v="draft"/>
        <s v="delay"/>
        <s v="coast"/>
        <s v="cases"/>
        <s v="camel"/>
        <s v="build"/>
        <s v="apart"/>
        <s v="75r16"/>
        <s v="75r15"/>
        <s v="70r16"/>
        <s v="108sd"/>
        <s v="rotors"/>
        <s v="nearby"/>
        <s v="motion"/>
        <s v="higher"/>
        <s v="failed"/>
        <s v="zinger"/>
        <s v="zephyr"/>
        <s v="verano"/>
        <s v="tundra"/>
        <s v="tubing"/>
        <s v="trimas"/>
        <s v="treads"/>
        <s v="trails"/>
        <s v="struck"/>
        <s v="straps"/>
        <s v="stowed"/>
        <s v="snugli"/>
        <s v="shrink"/>
        <s v="senses"/>
        <s v="select"/>
        <s v="savana"/>
        <s v="roller"/>
        <s v="rivets"/>
        <s v="rapide"/>
        <s v="raised"/>
        <s v="points"/>
        <s v="please"/>
        <s v="pieces"/>
        <s v="pedals"/>
        <s v="others"/>
        <s v="online"/>
        <s v="missed"/>
        <s v="marked"/>
        <s v="ls1497"/>
        <s v="ls1328"/>
        <s v="inline"/>
        <s v="heated"/>
        <s v="gusset"/>
        <s v="forces"/>
        <s v="filled"/>
        <s v="expand"/>
        <s v="easily"/>
        <s v="defeat"/>
        <s v="create"/>
        <s v="coming"/>
        <s v="clamps"/>
        <s v="circle"/>
        <s v="caster"/>
        <s v="carbon"/>
        <s v="backer"/>
        <s v="argosy"/>
        <s v="amsafe"/>
        <s v="drivers"/>
        <s v="thereby"/>
        <s v="website"/>
        <s v="victory"/>
        <s v="venting"/>
        <s v="ventana"/>
        <s v="turbine"/>
        <s v="trolley"/>
        <s v="travato"/>
        <s v="touring"/>
        <s v="terrain"/>
        <s v="sustain"/>
        <s v="sticker"/>
        <s v="stating"/>
        <s v="splices"/>
        <s v="sockets"/>
        <s v="roadway"/>
        <s v="reduces"/>
        <s v="recalls"/>
        <s v="pushing"/>
        <s v="purpose"/>
        <s v="premier"/>
        <s v="offered"/>
        <s v="minimum"/>
        <s v="license"/>
        <s v="latches"/>
        <s v="lagonda"/>
        <s v="knocked"/>
        <s v="inboard"/>
        <s v="furnace"/>
        <s v="electra"/>
        <s v="edition"/>
        <s v="de516wr"/>
        <s v="crimped"/>
        <s v="crashes"/>
        <s v="corolla"/>
        <s v="console"/>
        <s v="coating"/>
        <s v="coastal"/>
        <s v="ceiling"/>
        <s v="blister"/>
        <s v="binding"/>
        <s v="attempt"/>
        <s v="ambient"/>
        <s v="almared"/>
        <s v="switches"/>
        <s v="controls"/>
        <s v="williams"/>
        <s v="wildwood"/>
        <s v="unseated"/>
        <s v="threaded"/>
        <s v="swingarm"/>
        <s v="sweepers"/>
        <s v="southern"/>
        <s v="somerset"/>
        <s v="solstice"/>
        <s v="shoulder"/>
        <s v="securely"/>
        <s v="sampling"/>
        <s v="reversed"/>
        <s v="regional"/>
        <s v="recliner"/>
        <s v="rearview"/>
        <s v="prevents"/>
        <s v="outboard"/>
        <s v="observed"/>
        <s v="markings"/>
        <s v="knocking"/>
        <s v="junction"/>
        <s v="injector"/>
        <s v="identify"/>
        <s v="frequent"/>
        <s v="features"/>
        <s v="evidence"/>
        <s v="entering"/>
        <s v="eligible"/>
        <s v="document"/>
        <s v="division"/>
        <s v="diminish"/>
        <s v="diameter"/>
        <s v="detached"/>
        <s v="counties"/>
        <s v="corrodes"/>
        <s v="corroded"/>
        <s v="collapse"/>
        <s v="clamping"/>
        <s v="children"/>
        <s v="carquest"/>
        <s v="carolina"/>
        <s v="anchored"/>
        <s v="adhesion"/>
        <s v="promaster"/>
        <s v="generator"/>
        <s v="depending"/>
        <s v="vibration"/>
        <s v="underlift"/>
        <s v="taillight"/>
        <s v="situation"/>
        <s v="ridgeline"/>
        <s v="retracted"/>
        <s v="reservoir"/>
        <s v="requiring"/>
        <s v="reimburse"/>
        <s v="regulator"/>
        <s v="punctured"/>
        <s v="providing"/>
        <s v="protector"/>
        <s v="prolonged"/>
        <s v="overheats"/>
        <s v="outrigger"/>
        <s v="operators"/>
        <s v="linkshaft"/>
        <s v="initiated"/>
        <s v="initially"/>
        <s v="indicates"/>
        <s v="eightball"/>
        <s v="displaced"/>
        <s v="crosstour"/>
        <s v="continues"/>
        <s v="apparatus"/>
        <s v="commercial"/>
        <s v="windowless"/>
        <s v="undetected"/>
        <s v="stationary"/>
        <s v="stabilizer"/>
        <s v="restricted"/>
        <s v="reflectors"/>
        <s v="protective"/>
        <s v="pedestrian"/>
        <s v="motorcoach"/>
        <s v="internally"/>
        <s v="instructed"/>
        <s v="identified"/>
        <s v="correcting"/>
        <s v="backpacker"/>
        <s v="electronics"/>
        <s v="transporter"/>
        <s v="transmitter"/>
        <s v="recommended"/>
        <s v="quarantined"/>
        <s v="penetration"/>
        <s v="manufacture"/>
        <s v="liquidmetal"/>
        <s v="experienced"/>
        <s v="excessively"/>
        <s v="designation"/>
        <s v="containment"/>
        <s v="attenuation"/>
        <s v="uncontrolled"/>
        <s v="modification"/>
        <s v="differential"/>
        <s v="applications"/>
        <s v="specification"/>
        <s v="extinguishing"/>
        <s v="contamination"/>
        <s v="identification"/>
        <s v="unintentionally"/>
        <s v="contiraceattack"/>
        <s v="consumerservices"/>
        <s v="international"/>
        <s v="navistar"/>
        <s v="t"/>
        <s v="using"/>
        <s v="thomas"/>
        <s v="remain"/>
        <s v="various"/>
        <s v="interlock"/>
        <s v="restraints"/>
        <s v="inadvertently"/>
        <s v="triumph"/>
        <s v="chrysler"/>
        <s v="dodge"/>
        <s v="go"/>
        <s v="four"/>
        <s v="rack"/>
        <s v="lights"/>
        <s v="harley"/>
        <s v="turned"/>
        <s v="tacoma"/>
        <s v="problem"/>
        <s v="plastic"/>
        <s v="anytime"/>
        <s v="davidson"/>
        <s v="cascadia"/>
        <s v="universal"/>
        <s v="operating"/>
        <s v="thereafter"/>
        <s v="disconnect"/>
        <s v="challenger"/>
        <s v="lengthening"/>
        <s v="devices"/>
        <s v="customers"/>
        <s v="start"/>
        <s v="component"/>
        <s v="driving"/>
        <s v="system"/>
        <s v="safe"/>
        <s v="poor"/>
        <s v="ground"/>
        <s v="escape"/>
        <s v="cooper"/>
        <s v="escalade"/>
        <s v="stability"/>
        <s v="bystanders"/>
        <s v="associated"/>
        <s v="restraint"/>
        <s v="m2"/>
        <s v="output"/>
        <s v="pressure"/>
        <s v="rollaway"/>
        <s v="silverado"/>
        <s v="distance"/>
        <s v="deploy"/>
        <s v="풮ark"/>
        <s v="xd60"/>
        <s v="xd40"/>
        <s v="worn"/>
        <s v="wild"/>
        <s v="wide"/>
        <s v="week"/>
        <s v="utah"/>
        <s v="twin"/>
        <s v="trac"/>
        <s v="tour"/>
        <s v="tool"/>
        <s v="tipm"/>
        <s v="t880"/>
        <s v="srt8"/>
        <s v="soul"/>
        <s v="soft"/>
        <s v="snow"/>
        <s v="siab"/>
        <s v="self"/>
        <s v="s407"/>
        <s v="rust"/>
        <s v="rrab"/>
        <s v="rpms"/>
        <s v="ribs"/>
        <s v="qx56"/>
        <s v="pspi"/>
        <s v="pass"/>
        <s v="none"/>
        <s v="neck"/>
        <s v="maxi"/>
        <s v="lt40"/>
        <s v="lt38"/>
        <s v="limo"/>
        <s v="let2"/>
        <s v="ldt2"/>
        <s v="k370"/>
        <s v="k300"/>
        <s v="k270"/>
        <s v="jump"/>
        <s v="help"/>
        <s v="hawk"/>
        <s v="h882"/>
        <s v="h282"/>
        <s v="golf"/>
        <s v="fxdl"/>
        <s v="fs22"/>
        <s v="fold"/>
        <s v="fobs"/>
        <s v="flat"/>
        <s v="fead"/>
        <s v="fccc"/>
        <s v="f458"/>
        <s v="ecii"/>
        <s v="e400"/>
        <s v="e150"/>
        <s v="dyna"/>
        <s v="dura"/>
        <s v="drip"/>
        <s v="done"/>
        <s v="dlas"/>
        <s v="dash"/>
        <s v="cube"/>
        <s v="cast"/>
        <s v="c500"/>
        <s v="born"/>
        <s v="bell"/>
        <s v="bead"/>
        <s v="aveo"/>
        <s v="ah85"/>
        <s v="ah75"/>
        <s v="640i"/>
        <s v="428i"/>
        <s v="320i"/>
        <s v="300c"/>
        <s v="17sb"/>
        <s v="135i"/>
        <s v="128i"/>
        <s v="121q"/>
        <s v="120r"/>
        <s v="116q"/>
        <s v="tahoe"/>
        <s v="xpert"/>
        <s v="wired"/>
        <s v="young"/>
        <s v="yaris"/>
        <s v="xde60"/>
        <s v="xde40"/>
        <s v="world"/>
        <s v="wells"/>
        <s v="weeks"/>
        <s v="weave"/>
        <s v="vs3ra"/>
        <s v="vs2ra"/>
        <s v="vs1ra"/>
        <s v="visor"/>
        <s v="twice"/>
        <s v="tight"/>
        <s v="taped"/>
        <s v="steep"/>
        <s v="stair"/>
        <s v="spray"/>
        <s v="smart"/>
        <s v="sixth"/>
        <s v="sheet"/>
        <s v="shear"/>
        <s v="shark"/>
        <s v="scion"/>
        <s v="route"/>
        <s v="rogue"/>
        <s v="reach"/>
        <s v="rapid"/>
        <s v="r14xr"/>
        <s v="r14xn"/>
        <s v="r14xm"/>
        <s v="r14xj"/>
        <s v="r14xf"/>
        <s v="r14xe"/>
        <s v="r1200"/>
        <s v="pulse"/>
        <s v="poses"/>
        <s v="piece"/>
        <s v="opens"/>
        <s v="ocscm"/>
        <s v="notch"/>
        <s v="needs"/>
        <s v="monte"/>
        <s v="mixed"/>
        <s v="metro"/>
        <s v="meets"/>
        <s v="media"/>
        <s v="makes"/>
        <s v="loads"/>
        <s v="lists"/>
        <s v="lf319"/>
        <s v="j1939"/>
        <s v="inlet"/>
        <s v="impel"/>
        <s v="horse"/>
        <s v="holds"/>
        <s v="h8112"/>
        <s v="h5112"/>
        <s v="gusts"/>
        <s v="guide"/>
        <s v="g3500"/>
        <s v="fuses"/>
        <s v="forza"/>
        <s v="forth"/>
        <s v="flhxs"/>
        <s v="flhtp"/>
        <s v="flame"/>
        <s v="final"/>
        <s v="fgb72"/>
        <s v="fec92"/>
        <s v="fec72"/>
        <s v="fec52"/>
        <s v="ert10"/>
        <s v="edges"/>
        <s v="drums"/>
        <s v="drops"/>
        <s v="drags"/>
        <s v="dh516"/>
        <s v="dh500"/>
        <s v="cyber"/>
        <s v="ct660"/>
        <s v="crimp"/>
        <s v="creek"/>
        <s v="crank"/>
        <s v="carlo"/>
        <s v="bs960"/>
        <s v="bs855"/>
        <s v="bs815"/>
        <s v="bs589"/>
        <s v="arrow"/>
        <s v="argos"/>
        <s v="alloy"/>
        <s v="ah100"/>
        <s v="75d15"/>
        <s v="70r17"/>
        <s v="65r18"/>
        <s v="60psi"/>
        <s v="40lfw"/>
        <s v="365mm"/>
        <s v="330xi"/>
        <s v="325xi"/>
        <s v="210wb"/>
        <s v="2000w"/>
        <s v="191wb"/>
        <s v="1500w"/>
        <s v="1100w"/>
        <s v="04wcs"/>
        <s v="04ewm"/>
        <s v="000lb"/>
        <s v="sierra"/>
        <s v="option"/>
        <s v="diesel"/>
        <s v="timing"/>
        <s v="xpress"/>
        <s v="washer"/>
        <s v="virage"/>
        <s v="vanity"/>
        <s v="unless"/>
        <s v="tongue"/>
        <s v="timely"/>
        <s v="taurus"/>
        <s v="sunset"/>
        <s v="styles"/>
        <s v="strips"/>
        <s v="stress"/>
        <s v="stator"/>
        <s v="spline"/>
        <s v="splice"/>
        <s v="spider"/>
        <s v="sleeve"/>
        <s v="silver"/>
        <s v="shocks"/>
        <s v="sheath"/>
        <s v="seneca"/>
        <s v="sealer"/>
        <s v="routan"/>
        <s v="rocker"/>
        <s v="rivnut"/>
        <s v="ridden"/>
        <s v="retail"/>
        <s v="record"/>
        <s v="ranger"/>
        <s v="raider"/>
        <s v="racing"/>
        <s v="preset"/>
        <s v="plated"/>
        <s v="period"/>
        <s v="outlaw"/>
        <s v="nss300"/>
        <s v="monaco"/>
        <s v="melted"/>
        <s v="manner"/>
        <s v="length"/>
        <s v="launch"/>
        <s v="issues"/>
        <s v="inteva"/>
        <s v="infant"/>
        <s v="hammer"/>
        <s v="haldex"/>
        <s v="gunner"/>
        <s v="glider"/>
        <s v="fuller"/>
        <s v="fs22te"/>
        <s v="fs22ss"/>
        <s v="frames"/>
        <s v="forced"/>
        <s v="flhtcu"/>
        <s v="flhrse"/>
        <s v="flange"/>
        <s v="faulty"/>
        <s v="facing"/>
        <s v="fabric"/>
        <s v="entire"/>
        <s v="ending"/>
        <s v="e84070"/>
        <s v="ds137f"/>
        <s v="ds120f"/>
        <s v="digger"/>
        <s v="denali"/>
        <s v="curing"/>
        <s v="course"/>
        <s v="cougar"/>
        <s v="copper"/>
        <s v="conmet"/>
        <s v="circor"/>
        <s v="cavity"/>
        <s v="castle"/>
        <s v="bumper"/>
        <s v="bullet"/>
        <s v="bounce"/>
        <s v="bonded"/>
        <s v="basket"/>
        <s v="bantam"/>
        <s v="baffle"/>
        <s v="backup"/>
        <s v="appear"/>
        <s v="anyone"/>
        <s v="always"/>
        <s v="8x21rv"/>
        <s v="8x20sv"/>
        <s v="8x20rd"/>
        <s v="8x20rc"/>
        <s v="8x18rb"/>
        <s v="8x16fk"/>
        <s v="75r15c"/>
        <s v="14e024"/>
        <s v="feature"/>
        <s v="traffic"/>
        <s v="modules"/>
        <s v="wyoming"/>
        <s v="wildcat"/>
        <s v="wearing"/>
        <s v="tuscany"/>
        <s v="trimark"/>
        <s v="trapped"/>
        <s v="trading"/>
        <s v="threads"/>
        <s v="swa1002"/>
        <s v="swa1001"/>
        <s v="student"/>
        <s v="striker"/>
        <s v="stamped"/>
        <s v="stacked"/>
        <s v="splines"/>
        <s v="specify"/>
        <s v="someone"/>
        <s v="smaller"/>
        <s v="siennas"/>
        <s v="shutoff"/>
        <s v="shorter"/>
        <s v="shipped"/>
        <s v="seepage"/>
        <s v="rooftop"/>
        <s v="reports"/>
        <s v="related"/>
        <s v="regular"/>
        <s v="reapply"/>
        <s v="rambler"/>
        <s v="rainier"/>
        <s v="quantum"/>
        <s v="pulleys"/>
        <s v="precept"/>
        <s v="plugged"/>
        <s v="plating"/>
        <s v="phoenix"/>
        <s v="periods"/>
        <s v="pelican"/>
        <s v="partial"/>
        <s v="overlay"/>
        <s v="outward"/>
        <s v="outlook"/>
        <s v="outlets"/>
        <s v="omitted"/>
        <s v="muffler"/>
        <s v="montana"/>
        <s v="loading"/>
        <s v="listing"/>
        <s v="liberty"/>
        <s v="leather"/>
        <s v="ladders"/>
        <s v="kizashi"/>
        <s v="journey"/>
        <s v="joining"/>
        <s v="initial"/>
        <s v="impacts"/>
        <s v="holiday"/>
        <s v="holding"/>
        <s v="holders"/>
        <s v="hideout"/>
        <s v="handles"/>
        <s v="grom125"/>
        <s v="greased"/>
        <s v="glazing"/>
        <s v="fusible"/>
        <s v="freight"/>
        <s v="flhtkse"/>
        <s v="flatbed"/>
        <s v="flasher"/>
        <s v="fatigue"/>
        <s v="failing"/>
        <s v="extreme"/>
        <s v="disable"/>
        <s v="dimming"/>
        <s v="degrees"/>
        <s v="de416wr"/>
        <s v="dampers"/>
        <s v="cumming"/>
        <s v="crossed"/>
        <s v="confirm"/>
        <s v="comfort"/>
        <s v="closely"/>
        <s v="chipper"/>
        <s v="chateau"/>
        <s v="cayenne"/>
        <s v="casting"/>
        <s v="camaros"/>
        <s v="cabinet"/>
        <s v="bighorn"/>
        <s v="baskets"/>
        <s v="arrange"/>
        <s v="another"/>
        <s v="altered"/>
        <s v="allison"/>
        <s v="acdelco"/>
        <s v="8x22rhv"/>
        <s v="8x22rdv"/>
        <s v="4runner"/>
        <s v="addition"/>
        <s v="warranty"/>
        <s v="villager"/>
        <s v="variable"/>
        <s v="unstable"/>
        <s v="tubeless"/>
        <s v="trolleys"/>
        <s v="supports"/>
        <s v="supplier"/>
        <s v="stripped"/>
        <s v="starlite"/>
        <s v="sprocket"/>
        <s v="solitude"/>
        <s v="slideout"/>
        <s v="sentinel"/>
        <s v="rotating"/>
        <s v="roadster"/>
        <s v="retained"/>
        <s v="resulted"/>
        <s v="realtime"/>
        <s v="raincaps"/>
        <s v="property"/>
        <s v="platinum"/>
        <s v="pinnacle"/>
        <s v="pedestal"/>
        <s v="passport"/>
        <s v="panigale"/>
        <s v="overmold"/>
        <s v="overhead"/>
        <s v="mountain"/>
        <s v="monoxide"/>
        <s v="momentum"/>
        <s v="moisture"/>
        <s v="maintain"/>
        <s v="loosened"/>
        <s v="lonestar"/>
        <s v="lighting"/>
        <s v="launched"/>
        <s v="latitude"/>
        <s v="landmark"/>
        <s v="kentucky"/>
        <s v="informed"/>
        <s v="infinity"/>
        <s v="housings"/>
        <s v="hometown"/>
        <s v="hardness"/>
        <s v="gradient"/>
        <s v="generate"/>
        <s v="frontier"/>
        <s v="flooring"/>
        <s v="flhtcutg"/>
        <s v="flhtcutc"/>
        <s v="external"/>
        <s v="duralast"/>
        <s v="dragging"/>
        <s v="downward"/>
        <s v="diverter"/>
        <s v="dislodge"/>
        <s v="coverage"/>
        <s v="coronado"/>
        <s v="connects"/>
        <s v="concorde"/>
        <s v="chemical"/>
        <s v="charcoal"/>
        <s v="catalyst"/>
        <s v="carlisle"/>
        <s v="captured"/>
        <s v="builders"/>
        <s v="breakers"/>
        <s v="blocking"/>
        <s v="assisted"/>
        <s v="ascender"/>
        <s v="anything"/>
        <s v="although"/>
        <s v="aerotech"/>
        <s v="aerolite"/>
        <s v="advising"/>
        <s v="abrasion"/>
        <s v="30t37594"/>
        <s v="solutions"/>
        <s v="metrostar"/>
        <s v="direction"/>
        <s v="xdrive28i"/>
        <s v="withstand"/>
        <s v="unsecured"/>
        <s v="ultrastar"/>
        <s v="treatment"/>
        <s v="traveling"/>
        <s v="transmark"/>
        <s v="transaxle"/>
        <s v="threshold"/>
        <s v="superduty"/>
        <s v="starquest"/>
        <s v="stampings"/>
        <s v="splashing"/>
        <s v="southeast"/>
        <s v="shielding"/>
        <s v="separated"/>
        <s v="sdrive28i"/>
        <s v="scheduled"/>
        <s v="scenarios"/>
        <s v="rendering"/>
        <s v="relocated"/>
        <s v="regarding"/>
        <s v="reference"/>
        <s v="reclaimer"/>
        <s v="proximity"/>
        <s v="primetime"/>
        <s v="petroleum"/>
        <s v="partition"/>
        <s v="lubricant"/>
        <s v="household"/>
        <s v="harnessed"/>
        <s v="fractured"/>
        <s v="fleetwood"/>
        <s v="equalizer"/>
        <s v="entourage"/>
        <s v="emanating"/>
        <s v="eliminate"/>
        <s v="dislodges"/>
        <s v="dislodged"/>
        <s v="determine"/>
        <s v="detaching"/>
        <s v="corrosive"/>
        <s v="converted"/>
        <s v="consumers"/>
        <s v="commander"/>
        <s v="collision"/>
        <s v="cleanfuel"/>
        <s v="candidate"/>
        <s v="campaigns"/>
        <s v="brushless"/>
        <s v="advantage"/>
        <s v="addresses"/>
        <s v="activated"/>
        <s v="experience"/>
        <s v="unexpected"/>
        <s v="restrained"/>
        <s v="pathfinder"/>
        <s v="tumbleweed"/>
        <s v="transducer"/>
        <s v="tightening"/>
        <s v="threadlock"/>
        <s v="telescopic"/>
        <s v="standalone"/>
        <s v="springdale"/>
        <s v="receptacle"/>
        <s v="purchasers"/>
        <s v="puncturing"/>
        <s v="propellant"/>
        <s v="progresses"/>
        <s v="overstated"/>
        <s v="oldsmobile"/>
        <s v="obstructed"/>
        <s v="installing"/>
        <s v="inspecting"/>
        <s v="generation"/>
        <s v="electrolux"/>
        <s v="disruption"/>
        <s v="disengages"/>
        <s v="discharges"/>
        <s v="diminished"/>
        <s v="dielectric"/>
        <s v="department"/>
        <s v="configured"/>
        <s v="compliance"/>
        <s v="classified"/>
        <s v="application"/>
        <s v="unknowingly"/>
        <s v="unavailable"/>
        <s v="thunderbird"/>
        <s v="technicians"/>
        <s v="surrounding"/>
        <s v="reinforcing"/>
        <s v="regulations"/>
        <s v="motorsports"/>
        <s v="instability"/>
        <s v="inspections"/>
        <s v="eliminating"/>
        <s v="driveshafts"/>
        <s v="distraction"/>
        <s v="dealerships"/>
        <s v="cornerstone"/>
        <s v="cooperation"/>
        <s v="contaminate"/>
        <s v="conspicuity"/>
        <s v="compressors"/>
        <s v="compression"/>
        <s v="appropriate"/>
        <s v="additonally"/>
        <s v="wheelhousing"/>
        <s v="reflectivity"/>
        <s v="pretensioner"/>
        <s v="noncompliant"/>
        <s v="misalignment"/>
        <s v="infiltration"/>
        <s v="inconsistent"/>
        <s v="inadequately"/>
        <s v="environments"/>
        <s v="disconnected"/>
        <s v="depressurize"/>
        <s v="deceleration"/>
        <s v="crossmembers"/>
        <s v="contaminants"/>
        <s v="significantly"/>
        <s v="communication"/>
        <s v="transportation"/>
        <s v="intermittently"/>
        <s v="gracobucklerecall"/>
        <s v="volkswagen"/>
        <s v="nova"/>
        <s v="lose"/>
        <s v="stopping"/>
        <s v="protection"/>
        <s v="ic"/>
        <s v="occurs"/>
        <s v="kalmar"/>
        <s v="eps"/>
        <s v="shifter"/>
        <s v="suburban"/>
        <s v="shut"/>
        <s v="hino"/>
        <s v="inoperative"/>
        <s v="within"/>
        <s v="driven"/>
        <s v="w900"/>
        <s v="town"/>
        <s v="t660"/>
        <s v="t440"/>
        <s v="stay"/>
        <s v="slip"/>
        <s v="base"/>
        <s v="yukon"/>
        <s v="jetta"/>
        <s v="click"/>
        <s v="angle"/>
        <s v="engage"/>
        <s v="mobile"/>
        <s v="larger"/>
        <s v="caused"/>
        <s v="acadia"/>
        <s v="located"/>
        <s v="enclave"/>
        <s v="traverse"/>
        <s v="oncoming"/>
        <s v="engaging"/>
        <s v="defender"/>
        <s v="contract"/>
        <s v="colorado"/>
        <s v="adapters"/>
        <s v="locations"/>
        <s v="selecting"/>
        <s v="motorists"/>
        <s v="combination"/>
        <s v="mazda"/>
        <s v="esc"/>
        <s v="three"/>
        <s v="force"/>
        <s v="stalling"/>
        <s v="highlander"/>
        <s v="autocar"/>
        <s v="unintended"/>
        <s v="exhaust"/>
        <s v="steer"/>
        <s v="intended"/>
        <s v="case"/>
        <s v="headlights"/>
        <s v="lamp"/>
        <s v="ce"/>
        <s v="mini"/>
        <s v="drop"/>
        <s v="cord"/>
        <s v="t800"/>
        <s v="t370"/>
        <s v="rav4"/>
        <s v="give"/>
        <s v="aero"/>
        <s v="퓋alt"/>
        <s v="xlii"/>
        <s v="xe40"/>
        <s v="xd35"/>
        <s v="worx"/>
        <s v="wood"/>
        <s v="wise"/>
        <s v="went"/>
        <s v="walk"/>
        <s v="voss"/>
        <s v="vcan"/>
        <s v="v528"/>
        <s v="uxa3"/>
        <s v="uses"/>
        <s v="usdm"/>
        <s v="udsm"/>
        <s v="ubec"/>
        <s v="tx45"/>
        <s v="tx40"/>
        <s v="tuff"/>
        <s v="torn"/>
        <s v="tl37"/>
        <s v="thin"/>
        <s v="text"/>
        <s v="te93"/>
        <s v="te88"/>
        <s v="t700"/>
        <s v="t400"/>
        <s v="t292"/>
        <s v="t1t1"/>
        <s v="t170"/>
        <s v="t10l"/>
        <s v="stow"/>
        <s v="step"/>
        <s v="srj7"/>
        <s v="sr15"/>
        <s v="sr01"/>
        <s v="soon"/>
        <s v="slim"/>
        <s v="shim"/>
        <s v="seam"/>
        <s v="sbcv"/>
        <s v="sale"/>
        <s v="s417"/>
        <s v="s00l"/>
        <s v="runs"/>
        <s v="rscm"/>
        <s v="rods"/>
        <s v="reno"/>
        <s v="r750"/>
        <s v="r330"/>
        <s v="pure"/>
        <s v="prix"/>
        <s v="prds"/>
        <s v="post"/>
        <s v="port"/>
        <s v="pops"/>
        <s v="pole"/>
        <s v="plt6"/>
        <s v="play"/>
        <s v="plan"/>
        <s v="pack"/>
        <s v="p732"/>
        <s v="p726"/>
        <s v="p725"/>
        <s v="p040"/>
        <s v="p022"/>
        <s v="od0l"/>
        <s v="nt29"/>
        <s v="nf8j"/>
        <s v="next"/>
        <s v="ness"/>
        <s v="ne8j"/>
        <s v="nd8j"/>
        <s v="napa"/>
        <s v="mule"/>
        <s v="much"/>
        <s v="mt55"/>
        <s v="mt45"/>
        <s v="mgmt"/>
        <s v="md30"/>
        <s v="m10l"/>
        <s v="lugs"/>
        <s v="lots"/>
        <s v="long"/>
        <s v="live"/>
        <s v="lips"/>
        <s v="lean"/>
        <s v="l13i"/>
        <s v="juke"/>
        <s v="jack"/>
        <s v="j048"/>
        <s v="j047"/>
        <s v="j044"/>
        <s v="j042"/>
        <s v="j041"/>
        <s v="j039"/>
        <s v="j037"/>
        <s v="j036"/>
        <s v="j034"/>
        <s v="itoc"/>
        <s v="item"/>
        <s v="ik00"/>
        <s v="hvac"/>
        <s v="hr40"/>
        <s v="hoop"/>
        <s v="hits"/>
        <s v="hecu"/>
        <s v="harm"/>
        <s v="gtdi"/>
        <s v="grow"/>
        <s v="grom"/>
        <s v="gran"/>
        <s v="gold"/>
        <s v="gn40"/>
        <s v="gn36"/>
        <s v="gn24"/>
        <s v="gl63"/>
        <s v="gl14"/>
        <s v="gets"/>
        <s v="gcii"/>
        <s v="fz09"/>
        <s v="fz07"/>
        <s v="fxdf"/>
        <s v="fxdc"/>
        <s v="fxdb"/>
        <s v="fx45"/>
        <s v="fx35"/>
        <s v="fr67"/>
        <s v="flhr"/>
        <s v="flhp"/>
        <s v="feed"/>
        <s v="fans"/>
        <s v="f450"/>
        <s v="f350"/>
        <s v="f330"/>
        <s v="ezrm"/>
        <s v="ebcm"/>
        <s v="easy"/>
        <s v="east"/>
        <s v="e550"/>
        <s v="e450"/>
        <s v="ds14"/>
        <s v="dark"/>
        <s v="d00l"/>
        <s v="cws8"/>
        <s v="cozy"/>
        <s v="ckts"/>
        <s v="cb14"/>
        <s v="cabs"/>
        <s v="c550"/>
        <s v="c400"/>
        <s v="c350"/>
        <s v="bulk"/>
        <s v="begn"/>
        <s v="beds"/>
        <s v="bank"/>
        <s v="axis"/>
        <s v="avxw"/>
        <s v="avid"/>
        <s v="at40"/>
        <s v="at3x"/>
        <s v="ar12"/>
        <s v="af04"/>
        <s v="af01"/>
        <s v="ae04"/>
        <s v="ae03"/>
        <s v="ae02"/>
        <s v="ae01"/>
        <s v="acts"/>
        <s v="ab10"/>
        <s v="a466"/>
        <s v="a465"/>
        <s v="94g8"/>
        <s v="926p"/>
        <s v="72f1"/>
        <s v="60b9"/>
        <s v="600m"/>
        <s v="5amp"/>
        <s v="55mm"/>
        <s v="500e"/>
        <s v="47l8"/>
        <s v="40k9"/>
        <s v="38b9"/>
        <s v="388b"/>
        <s v="323i"/>
        <s v="2c0l"/>
        <s v="2a43"/>
        <s v="2a42"/>
        <s v="2a41"/>
        <s v="2a40"/>
        <s v="2a39"/>
        <s v="28g1"/>
        <s v="20x9"/>
        <s v="202a"/>
        <s v="19rd"/>
        <s v="18qb"/>
        <s v="17x8"/>
        <s v="17fb"/>
        <s v="16x8"/>
        <s v="16x6"/>
        <s v="16rb"/>
        <s v="15x8"/>
        <s v="15x6"/>
        <s v="14rr"/>
        <s v="126q"/>
        <s v="122a"/>
        <s v="121r"/>
        <s v="120q"/>
        <s v="120a"/>
        <s v="11b1"/>
        <s v="10pr"/>
        <s v="lexus"/>
        <s v="adult"/>
        <s v="quest"/>
        <s v="extra"/>
        <s v="114sd"/>
        <s v="zgpvw"/>
        <s v="yzfr1"/>
        <s v="yacht"/>
        <s v="xtz12"/>
        <s v="xt250"/>
        <s v="xg750"/>
        <s v="xg500"/>
        <s v="xde35"/>
        <s v="worst"/>
        <s v="width"/>
        <s v="widow"/>
        <s v="widen"/>
        <s v="warns"/>
        <s v="vs3dx"/>
        <s v="vs2dx"/>
        <s v="vs1dc"/>
        <s v="viper"/>
        <s v="vespa"/>
        <s v="venza"/>
        <s v="vents"/>
        <s v="vapor"/>
        <s v="value"/>
        <s v="v2020"/>
        <s v="usage"/>
        <s v="tulsa"/>
        <s v="ts35c"/>
        <s v="treat"/>
        <s v="tr620"/>
        <s v="tpl40"/>
        <s v="tower"/>
        <s v="times"/>
        <s v="tier2"/>
        <s v="thick"/>
        <s v="teeth"/>
        <s v="teams"/>
        <s v="td925"/>
        <s v="t1700"/>
        <s v="swift"/>
        <s v="swell"/>
        <s v="style"/>
        <s v="strom"/>
        <s v="strip"/>
        <s v="stows"/>
        <s v="stays"/>
        <s v="stamp"/>
        <s v="st205"/>
        <s v="split"/>
        <s v="spend"/>
        <s v="sn611"/>
        <s v="sn610"/>
        <s v="slows"/>
        <s v="slave"/>
        <s v="sl408"/>
        <s v="sl400"/>
        <s v="sized"/>
        <s v="shape"/>
        <s v="ser14"/>
        <s v="scope"/>
        <s v="sc112"/>
        <s v="sc108"/>
        <s v="sc107"/>
        <s v="sc103"/>
        <s v="sb519"/>
        <s v="sb518"/>
        <s v="santa"/>
        <s v="salts"/>
        <s v="s61sx"/>
        <s v="s58sx"/>
        <s v="s43sx"/>
        <s v="s39sx"/>
        <s v="s24cb"/>
        <s v="s2003"/>
        <s v="rrmat"/>
        <s v="rodia"/>
        <s v="rigid"/>
        <s v="resin"/>
        <s v="remdy"/>
        <s v="relax"/>
        <s v="reese"/>
        <s v="raven"/>
        <s v="ranch"/>
        <s v="r400t"/>
        <s v="r14xh"/>
        <s v="r14xd"/>
        <s v="r14xc"/>
        <s v="r1000"/>
        <s v="pro14"/>
        <s v="prism"/>
        <s v="pride"/>
        <s v="plugs"/>
        <s v="plies"/>
        <s v="parks"/>
        <s v="panic"/>
        <s v="pacer"/>
        <s v="nylon"/>
        <s v="novae"/>
        <s v="notes"/>
        <s v="noted"/>
        <s v="noise"/>
        <s v="nitto"/>
        <s v="newer"/>
        <s v="never"/>
        <s v="names"/>
        <s v="nacis"/>
        <s v="mybus"/>
        <s v="mt55g"/>
        <s v="mt45g"/>
        <s v="ml250"/>
        <s v="mixes"/>
        <s v="mixer"/>
        <s v="minus"/>
        <s v="milan"/>
        <s v="macan"/>
        <s v="m1235"/>
        <s v="lunge"/>
        <s v="ltm40"/>
        <s v="lt285"/>
        <s v="lt275"/>
        <s v="lt225"/>
        <s v="lq225"/>
        <s v="lined"/>
        <s v="leave"/>
        <s v="lazer"/>
        <s v="largo"/>
        <s v="labor"/>
        <s v="l24cb"/>
        <s v="kronk"/>
        <s v="kalas"/>
        <s v="k5510"/>
        <s v="k5505"/>
        <s v="k2010"/>
        <s v="judge"/>
        <s v="isb13"/>
        <s v="inlay"/>
        <s v="index"/>
        <s v="humid"/>
        <s v="house"/>
        <s v="hours"/>
        <s v="hooks"/>
        <s v="hh566"/>
        <s v="grips"/>
        <s v="gl550"/>
        <s v="gl450"/>
        <s v="gl350"/>
        <s v="given"/>
        <s v="fxdwg"/>
        <s v="fr430"/>
        <s v="fobik"/>
        <s v="flstn"/>
        <s v="flstf"/>
        <s v="flstc"/>
        <s v="flhrc"/>
        <s v="ert01"/>
        <s v="equus"/>
        <s v="ember"/>
        <s v="eddie"/>
        <s v="e4500"/>
        <s v="drift"/>
        <s v="dh416"/>
        <s v="dh400"/>
        <s v="desks"/>
        <s v="depth"/>
        <s v="de500"/>
        <s v="d3000"/>
        <s v="d2000"/>
        <s v="cws10"/>
        <s v="cured"/>
        <s v="ct681"/>
        <s v="crown"/>
        <s v="creep"/>
        <s v="corsa"/>
        <s v="color"/>
        <s v="cloud"/>
        <s v="clock"/>
        <s v="clips"/>
        <s v="cline"/>
        <s v="china"/>
        <s v="chase"/>
        <s v="chafe"/>
        <s v="cedar"/>
        <s v="cease"/>
        <s v="cb500"/>
        <s v="calix"/>
        <s v="c7500"/>
        <s v="c5500"/>
        <s v="c2045"/>
        <s v="c15aa"/>
        <s v="c1583"/>
        <s v="c14ac"/>
        <s v="c14aa"/>
        <s v="burst"/>
        <s v="broom"/>
        <s v="braid"/>
        <s v="bosch"/>
        <s v="bends"/>
        <s v="begun"/>
        <s v="bauer"/>
        <s v="bases"/>
        <s v="based"/>
        <s v="banjo"/>
        <s v="backs"/>
        <s v="b855l"/>
        <s v="b815l"/>
        <s v="at237"/>
        <s v="aspen"/>
        <s v="amaya"/>
        <s v="alley"/>
        <s v="align"/>
        <s v="alero"/>
        <s v="added"/>
        <s v="a9970"/>
        <s v="a9930"/>
        <s v="960pg"/>
        <s v="90psi"/>
        <s v="888cf"/>
        <s v="855sg"/>
        <s v="855pg"/>
        <s v="815sg"/>
        <s v="815pg"/>
        <s v="8114l"/>
        <s v="80psi"/>
        <s v="806ls"/>
        <s v="800sr"/>
        <s v="7914j"/>
        <s v="7814i"/>
        <s v="7714f"/>
        <s v="7514d"/>
        <s v="7414d"/>
        <s v="7214c"/>
        <s v="65psi"/>
        <s v="5rsts"/>
        <s v="589sg"/>
        <s v="589pg"/>
        <s v="55mph"/>
        <s v="50psi"/>
        <s v="500lb"/>
        <s v="45r18"/>
        <s v="385th"/>
        <s v="380th"/>
        <s v="369rl"/>
        <s v="35lfw"/>
        <s v="355th"/>
        <s v="343re"/>
        <s v="330ci"/>
        <s v="325ci"/>
        <s v="323rl"/>
        <s v="305re"/>
        <s v="25mph"/>
        <s v="25d42"/>
        <s v="2500a"/>
        <s v="21d42"/>
        <s v="2100a"/>
        <s v="20ss0"/>
        <s v="16as0"/>
        <s v="14v01"/>
        <s v="14s28"/>
        <s v="14s27"/>
        <s v="14s26"/>
        <s v="14s25"/>
        <s v="14s24"/>
        <s v="14s23"/>
        <s v="14s22"/>
        <s v="14s21"/>
        <s v="14s20"/>
        <s v="14s19"/>
        <s v="14s18"/>
        <s v="14s17"/>
        <s v="14s16"/>
        <s v="14s15"/>
        <s v="14s14"/>
        <s v="14s13"/>
        <s v="14s12"/>
        <s v="14s11"/>
        <s v="14s10"/>
        <s v="14s09"/>
        <s v="14s08"/>
        <s v="14s07"/>
        <s v="14s03"/>
        <s v="14s02"/>
        <s v="14r01"/>
        <s v="14kwp"/>
        <s v="14kwl"/>
        <s v="14kwj"/>
        <s v="14kwh"/>
        <s v="14kwe"/>
        <s v="14kwd"/>
        <s v="14kwc"/>
        <s v="14kwb"/>
        <s v="14kwa"/>
        <s v="14gxp"/>
        <s v="14c11"/>
        <s v="14c10"/>
        <s v="14c09"/>
        <s v="14c08"/>
        <s v="14c07"/>
        <s v="14c06"/>
        <s v="14c03"/>
        <s v="14b09"/>
        <s v="14b04"/>
        <s v="1400r"/>
        <s v="13s14"/>
        <s v="13s13"/>
        <s v="1214l"/>
        <s v="1213j"/>
        <s v="1213h"/>
        <s v="1213g"/>
        <s v="1114k"/>
        <s v="106st"/>
        <s v="05psm"/>
        <s v="05prv"/>
        <s v="05pru"/>
        <s v="05prr"/>
        <s v="05prg"/>
        <s v="04wzk"/>
        <s v="04wez"/>
        <s v="04wey"/>
        <s v="speeds"/>
        <s v="change"/>
        <s v="mazda6"/>
        <s v="global"/>
        <s v="canyon"/>
        <s v="behind"/>
        <s v="xvoics"/>
        <s v="wizard"/>
        <s v="wfg38s"/>
        <s v="wfe36d"/>
        <s v="wfe32k"/>
        <s v="wf726a"/>
        <s v="wander"/>
        <s v="viewed"/>
        <s v="verona"/>
        <s v="vansco"/>
        <s v="values"/>
        <s v="utln46"/>
        <s v="utln41"/>
        <s v="useful"/>
        <s v="us9377"/>
        <s v="upward"/>
        <s v="unsold"/>
        <s v="unsafe"/>
        <s v="unlock"/>
        <s v="uneven"/>
        <s v="tvohcx"/>
        <s v="tunnel"/>
        <s v="tucson"/>
        <s v="tt06cx"/>
        <s v="trying"/>
        <s v="trendz"/>
        <s v="towmax"/>
        <s v="towers"/>
        <s v="tl1000"/>
        <s v="thrust"/>
        <s v="tested"/>
        <s v="tb50co"/>
        <s v="tb30cs"/>
        <s v="tapped"/>
        <s v="tanker"/>
        <s v="tanked"/>
        <s v="tandem"/>
        <s v="t174bh"/>
        <s v="summit"/>
        <s v="strand"/>
        <s v="strain"/>
        <s v="stores"/>
        <s v="stored"/>
        <s v="stella"/>
        <s v="stairs"/>
        <s v="stable"/>
        <s v="square"/>
        <s v="spyder"/>
        <s v="spokes"/>
        <s v="splash"/>
        <s v="spl250"/>
        <s v="spiral"/>
        <s v="siesta"/>
        <s v="si1005"/>
        <s v="shroud"/>
        <s v="showed"/>
        <s v="shorts"/>
        <s v="shifts"/>
        <s v="shells"/>
        <s v="shards"/>
        <s v="sentry"/>
        <s v="seeing"/>
        <s v="sedona"/>
        <s v="sdrive"/>
        <s v="sc0386"/>
        <s v="sc0385"/>
        <s v="sc0384"/>
        <s v="sc0383"/>
        <s v="sc0380"/>
        <s v="sc0379"/>
        <s v="sc0378"/>
        <s v="sc0377"/>
        <s v="sc0376"/>
        <s v="sc0375"/>
        <s v="sample"/>
        <s v="safely"/>
        <s v="runner"/>
        <s v="rugged"/>
        <s v="routes"/>
        <s v="rotate"/>
        <s v="robust"/>
        <s v="robert"/>
        <s v="rivale"/>
        <s v="reweld"/>
        <s v="retain"/>
        <s v="reseal"/>
        <s v="repirs"/>
        <s v="refuse"/>
        <s v="refill"/>
        <s v="ranges"/>
        <s v="r9x12t"/>
        <s v="r600hc"/>
        <s v="quench"/>
        <s v="primer"/>
        <s v="piping"/>
        <s v="pickup"/>
        <s v="people"/>
        <s v="patrol"/>
        <s v="offset"/>
        <s v="obtain"/>
        <s v="object"/>
        <s v="noises"/>
        <s v="ninety"/>
        <s v="namux2"/>
        <s v="mixers"/>
        <s v="mirrex"/>
        <s v="minnie"/>
        <s v="mining"/>
        <s v="mfdd36"/>
        <s v="maxima"/>
        <s v="matrix"/>
        <s v="market"/>
        <s v="marker"/>
        <s v="magnet"/>
        <s v="lowest"/>
        <s v="lowbed"/>
        <s v="looses"/>
        <s v="lining"/>
        <s v="libero"/>
        <s v="levers"/>
        <s v="leader"/>
        <s v="layers"/>
        <s v="laredo"/>
        <s v="italia"/>
        <s v="inches"/>
        <s v="impede"/>
        <s v="impair"/>
        <s v="housed"/>
        <s v="horton"/>
        <s v="hopper"/>
        <s v="happen"/>
        <s v="hamsar"/>
        <s v="gunite"/>
        <s v="guides"/>
        <s v="gotten"/>
        <s v="glk250"/>
        <s v="gl1800"/>
        <s v="ghibli"/>
        <s v="genair"/>
        <s v="gallon"/>
        <s v="fxs103"/>
        <s v="fuzion"/>
        <s v="fuzhou"/>
        <s v="future"/>
        <s v="flying"/>
        <s v="flstfb"/>
        <s v="fls103"/>
        <s v="fld103"/>
        <s v="fisher"/>
        <s v="firmly"/>
        <s v="filler"/>
        <s v="fiesta"/>
        <s v="fg1155"/>
        <s v="exists"/>
        <s v="excess"/>
        <s v="escort"/>
        <s v="enters"/>
        <s v="energy"/>
        <s v="energi"/>
        <s v="enduro"/>
        <s v="enable"/>
        <s v="ecofit"/>
        <s v="ds147f"/>
        <s v="drivem"/>
        <s v="drifts"/>
        <s v="dl650a"/>
        <s v="direct"/>
        <s v="detent"/>
        <s v="denote"/>
        <s v="deluxe"/>
        <s v="delete"/>
        <s v="degree"/>
        <s v="deform"/>
        <s v="deemed"/>
        <s v="dc1317"/>
        <s v="d1461f"/>
        <s v="cr3280"/>
        <s v="cr3201"/>
        <s v="cooled"/>
        <s v="condor"/>
        <s v="collar"/>
        <s v="coated"/>
        <s v="closer"/>
        <s v="clevis"/>
        <s v="chutes"/>
        <s v="chance"/>
        <s v="chairs"/>
        <s v="chains"/>
        <s v="chagre"/>
        <s v="cbr500"/>
        <s v="cayman"/>
        <s v="causes"/>
        <s v="casing"/>
        <s v="camber"/>
        <s v="cabela"/>
        <s v="bussed"/>
        <s v="bursts"/>
        <s v="breeze"/>
        <s v="braces"/>
        <s v="border"/>
        <s v="bodies"/>
        <s v="bendix"/>
        <s v="badger"/>
        <s v="autumn"/>
        <s v="at248f"/>
        <s v="aspire"/>
        <s v="aspect"/>
        <s v="ascend"/>
        <s v="armada"/>
        <s v="aprica"/>
        <s v="apollo"/>
        <s v="anthem"/>
        <s v="alpine"/>
        <s v="alaska"/>
        <s v="achors"/>
        <s v="access"/>
        <s v="absorb"/>
        <s v="absent"/>
        <s v="abrupt"/>
        <s v="abrade"/>
        <s v="89486a"/>
        <s v="800esr"/>
        <s v="75r15d"/>
        <s v="75r14c"/>
        <s v="74b258"/>
        <s v="74b257"/>
        <s v="74b246"/>
        <s v="70zr17"/>
        <s v="3710bh"/>
        <s v="3610rl"/>
        <s v="3210re"/>
        <s v="27rbok"/>
        <s v="264bhw"/>
        <s v="2150le"/>
        <s v="1s6097"/>
        <s v="1906st"/>
        <s v="17960b"/>
        <s v="17855b"/>
        <s v="17815b"/>
        <s v="1706ls"/>
        <s v="14v643"/>
        <s v="14v597"/>
        <s v="14855b"/>
        <s v="14815b"/>
        <s v="14589b"/>
        <s v="13v231"/>
        <s v="1352cc"/>
        <s v="106cab"/>
        <s v="102dl3"/>
        <s v="running"/>
        <s v="durango"/>
        <s v="signals"/>
        <s v="starter"/>
        <s v="program"/>
        <s v="mercury"/>
        <s v="hazards"/>
        <s v="caravan"/>
        <s v="bubbles"/>
        <s v="wheeler"/>
        <s v="weepage"/>
        <s v="washers"/>
        <s v="vct6506"/>
        <s v="vct6505"/>
        <s v="vct6504"/>
        <s v="vct6503"/>
        <s v="vct6502"/>
        <s v="vct6501"/>
        <s v="utli41a"/>
        <s v="upshift"/>
        <s v="unusual"/>
        <s v="turismo"/>
        <s v="tsb1415"/>
        <s v="tsb1401"/>
        <s v="trommel"/>
        <s v="treated"/>
        <s v="towable"/>
        <s v="toddler"/>
        <s v="thinner"/>
        <s v="thicker"/>
        <s v="swaying"/>
        <s v="suspend"/>
        <s v="sunstar"/>
        <s v="stature"/>
        <s v="smolder"/>
        <s v="similar"/>
        <s v="showing"/>
        <s v="shackle"/>
        <s v="sequoia"/>
        <s v="sending"/>
        <s v="seizure"/>
        <s v="seismic"/>
        <s v="sealant"/>
        <s v="scanner"/>
        <s v="savaria"/>
        <s v="rubicon"/>
        <s v="rotated"/>
        <s v="rolling"/>
        <s v="retrain"/>
        <s v="restart"/>
        <s v="reserve"/>
        <s v="removal"/>
        <s v="relearn"/>
        <s v="refunds"/>
        <s v="redwood"/>
        <s v="records"/>
        <s v="rebuild"/>
        <s v="rebound"/>
        <s v="ratings"/>
        <s v="rapidly"/>
        <s v="rangers"/>
        <s v="quarter"/>
        <s v="quality"/>
        <s v="putting"/>
        <s v="proofed"/>
        <s v="product"/>
        <s v="present"/>
        <s v="ppd1407"/>
        <s v="pothole"/>
        <s v="postive"/>
        <s v="phaeton"/>
        <s v="pegasus"/>
        <s v="paystar"/>
        <s v="pattern"/>
        <s v="passive"/>
        <s v="passing"/>
        <s v="panther"/>
        <s v="palazzo"/>
        <s v="pacific"/>
        <s v="options"/>
        <s v="opening"/>
        <s v="nss300a"/>
        <s v="newstar"/>
        <s v="network"/>
        <s v="n140115"/>
        <s v="monster"/>
        <s v="mirrors"/>
        <s v="miramar"/>
        <s v="minutes"/>
        <s v="members"/>
        <s v="md1005k"/>
        <s v="maximum"/>
        <s v="marquis"/>
        <s v="maestro"/>
        <s v="m6000se"/>
        <s v="luggage"/>
        <s v="lucerne"/>
        <s v="ls2info"/>
        <s v="lowered"/>
        <s v="logging"/>
        <s v="lightly"/>
        <s v="lateral"/>
        <s v="krystal"/>
        <s v="keyless"/>
        <s v="jobsite"/>
        <s v="jclontz"/>
        <s v="jackpot"/>
        <s v="intends"/>
        <s v="inhibit"/>
        <s v="informs"/>
        <s v="inertia"/>
        <s v="indexed"/>
        <s v="improve"/>
        <s v="hitches"/>
        <s v="haulers"/>
        <s v="harmony"/>
        <s v="handled"/>
        <s v="halogen"/>
        <s v="guzzler"/>
        <s v="grounds"/>
        <s v="granite"/>
        <s v="gl1800a"/>
        <s v="getting"/>
        <s v="genesis"/>
        <s v="fxst103"/>
        <s v="fxdf103"/>
        <s v="frx0075"/>
        <s v="frx0067"/>
        <s v="fraying"/>
        <s v="forenza"/>
        <s v="folding"/>
        <s v="flstnse"/>
        <s v="fitment"/>
        <s v="fishing"/>
        <s v="figures"/>
        <s v="ferrera"/>
        <s v="fb60408"/>
        <s v="fb60070"/>
        <s v="fastens"/>
        <s v="expects"/>
        <s v="exceeds"/>
        <s v="example"/>
        <s v="escapes"/>
        <s v="equinox"/>
        <s v="embrace"/>
        <s v="electro"/>
        <s v="elantra"/>
        <s v="dropped"/>
        <s v="dollies"/>
        <s v="dh516wr"/>
        <s v="dh416wr"/>
        <s v="deville"/>
        <s v="desired"/>
        <s v="designs"/>
        <s v="derrick"/>
        <s v="deposit"/>
        <s v="density"/>
        <s v="cutting"/>
        <s v="cushion"/>
        <s v="crewmax"/>
        <s v="created"/>
        <s v="cranked"/>
        <s v="coopers"/>
        <s v="conduit"/>
        <s v="columns"/>
        <s v="colored"/>
        <s v="collars"/>
        <s v="cobalts"/>
        <s v="clearly"/>
        <s v="cleaned"/>
        <s v="clamped"/>
        <s v="circlip"/>
        <s v="changes"/>
        <s v="chances"/>
        <s v="chafing"/>
        <s v="cg33803"/>
        <s v="cequent"/>
        <s v="celsius"/>
        <s v="cb600rr"/>
        <s v="carcass"/>
        <s v="capitol"/>
        <s v="cadenza"/>
        <s v="bristol"/>
        <s v="bridged"/>
        <s v="branded"/>
        <s v="boxster"/>
        <s v="bounder"/>
        <s v="beneath"/>
        <s v="ballast"/>
        <s v="backset"/>
        <s v="asphalt"/>
        <s v="armrest"/>
        <s v="applies"/>
        <s v="antonio"/>
        <s v="anarchy"/>
        <s v="amounts"/>
        <s v="alerted"/>
        <s v="advance"/>
        <s v="adhered"/>
        <s v="acquire"/>
        <s v="absence"/>
        <s v="abrades"/>
        <s v="abraded"/>
        <s v="308bhds"/>
        <s v="2880rlt"/>
        <s v="267bhsw"/>
        <s v="201401r"/>
        <s v="1s10961"/>
        <s v="178589b"/>
        <s v="14am213"/>
        <s v="004usca"/>
        <s v="continue"/>
        <s v="complete"/>
        <s v="workstar"/>
        <s v="tractors"/>
        <s v="starting"/>
        <s v="shifting"/>
        <s v="released"/>
        <s v="occupied"/>
        <s v="lowfloor"/>
        <s v="durastar"/>
        <s v="displays"/>
        <s v="activate"/>
        <s v="xlt29hsf"/>
        <s v="wreckers"/>
        <s v="workport"/>
        <s v="weldment"/>
        <s v="warnings"/>
        <s v="victoria"/>
        <s v="vicinity"/>
        <s v="veracruz"/>
        <s v="v40tan49"/>
        <s v="utilized"/>
        <s v="ultimate"/>
        <s v="treating"/>
        <s v="thruxton"/>
        <s v="tailpipe"/>
        <s v="symphony"/>
        <s v="sureride"/>
        <s v="suppress"/>
        <s v="superior"/>
        <s v="sunroofs"/>
        <s v="sundance"/>
        <s v="suitable"/>
        <s v="subframe"/>
        <s v="stronger"/>
        <s v="strainer"/>
        <s v="sticking"/>
        <s v="stickers"/>
        <s v="steadily"/>
        <s v="statured"/>
        <s v="sportage"/>
        <s v="spinning"/>
        <s v="spillage"/>
        <s v="solution"/>
        <s v="soldered"/>
        <s v="slipping"/>
        <s v="slippage"/>
        <s v="shatters"/>
        <s v="severely"/>
        <s v="serviced"/>
        <s v="serenity"/>
        <s v="selected"/>
        <s v="security"/>
        <s v="sections"/>
        <s v="savannah"/>
        <s v="s290lkss"/>
        <s v="rvxx1405"/>
        <s v="rvxx1403"/>
        <s v="rvxx1401"/>
        <s v="rushmore"/>
        <s v="ruptures"/>
        <s v="rockport"/>
        <s v="roadstar"/>
        <s v="restrict"/>
        <s v="response"/>
        <s v="rerouted"/>
        <s v="removing"/>
        <s v="remnants"/>
        <s v="remedies"/>
        <s v="relieves"/>
        <s v="relieved"/>
        <s v="releases"/>
        <s v="register"/>
        <s v="recieved"/>
        <s v="rearward"/>
        <s v="rc056301"/>
        <s v="rc000095"/>
        <s v="rc000090"/>
        <s v="rc000089"/>
        <s v="rc000088"/>
        <s v="ralliart"/>
        <s v="provides"/>
        <s v="provider"/>
        <s v="protrude"/>
        <s v="pressing"/>
        <s v="prefixes"/>
        <s v="predator"/>
        <s v="portions"/>
        <s v="pinecone"/>
        <s v="panorama"/>
        <s v="packages"/>
        <s v="packaged"/>
        <s v="override"/>
        <s v="outdoors"/>
        <s v="operates"/>
        <s v="offering"/>
        <s v="occurred"/>
        <s v="occupies"/>
        <s v="numerous"/>
        <s v="nitrotec"/>
        <s v="nebraska"/>
        <s v="monterey"/>
        <s v="metallic"/>
        <s v="marketed"/>
        <s v="loc12414"/>
        <s v="limiting"/>
        <s v="latching"/>
        <s v="labeling"/>
        <s v="knitting"/>
        <s v="kawasaki"/>
        <s v="intruder"/>
        <s v="intrigue"/>
        <s v="installs"/>
        <s v="infrared"/>
        <s v="inflates"/>
        <s v="inducing"/>
        <s v="imported"/>
        <s v="impeller"/>
        <s v="impaired"/>
        <s v="impacted"/>
        <s v="ik003100"/>
        <s v="homeland"/>
        <s v="holdings"/>
        <s v="hesitate"/>
        <s v="gulftran"/>
        <s v="gsx1300r"/>
        <s v="grateful"/>
        <s v="grappler"/>
        <s v="grainger"/>
        <s v="gmx1005k"/>
        <s v="fxdwg103"/>
        <s v="fs110614"/>
        <s v="friction"/>
        <s v="followed"/>
        <s v="foldable"/>
        <s v="flstn103"/>
        <s v="flstf103"/>
        <s v="flstc103"/>
        <s v="floating"/>
        <s v="feedback"/>
        <s v="feburary"/>
        <s v="faurecia"/>
        <s v="fatigued"/>
        <s v="fastback"/>
        <s v="exposure"/>
        <s v="exhibits"/>
        <s v="exchange"/>
        <s v="eventual"/>
        <s v="entirely"/>
        <s v="engf0216"/>
        <s v="enforcer"/>
        <s v="enclosed"/>
        <s v="emission"/>
        <s v="elements"/>
        <s v="ejection"/>
        <s v="drilling"/>
        <s v="dragster"/>
        <s v="dovetail"/>
        <s v="distract"/>
        <s v="dispatch"/>
        <s v="discrete"/>
        <s v="discover"/>
        <s v="discount"/>
        <s v="directly"/>
        <s v="develops"/>
        <s v="derricks"/>
        <s v="deposits"/>
        <s v="deckover"/>
        <s v="damaging"/>
        <s v="crashing"/>
        <s v="couragia"/>
        <s v="counters"/>
        <s v="corporal"/>
        <s v="confirms"/>
        <s v="conducts"/>
        <s v="concerns"/>
        <s v="closures"/>
        <s v="citation"/>
        <s v="circular"/>
        <s v="chippers"/>
        <s v="chambers"/>
        <s v="cardinal"/>
        <s v="calendar"/>
        <s v="c1007010"/>
        <s v="bulkhead"/>
        <s v="breakout"/>
        <s v="breaking"/>
        <s v="bluestar"/>
        <s v="blowouts"/>
        <s v="beverage"/>
        <s v="backside"/>
        <s v="backlash"/>
        <s v="assemble"/>
        <s v="alerting"/>
        <s v="airlines"/>
        <s v="adjusted"/>
        <s v="addendum"/>
        <s v="actuated"/>
        <s v="actually"/>
        <s v="accurate"/>
        <s v="accuracy"/>
        <s v="abnormal"/>
        <s v="a048l539"/>
        <s v="a047a112"/>
        <s v="motorcyle"/>
        <s v="deploying"/>
        <s v="workhorse"/>
        <s v="windsport"/>
        <s v="wholesale"/>
        <s v="wheelbase"/>
        <s v="vbt272bhs"/>
        <s v="unseating"/>
        <s v="unplugged"/>
        <s v="unlatches"/>
        <s v="unlatched"/>
        <s v="underhood"/>
        <s v="ultralite"/>
        <s v="typically"/>
        <s v="transtech"/>
        <s v="threading"/>
        <s v="thickness"/>
        <s v="temporary"/>
        <s v="suspected"/>
        <s v="sunseeker"/>
        <s v="steerable"/>
        <s v="sprockets"/>
        <s v="sportster"/>
        <s v="sportsmen"/>
        <s v="sportback"/>
        <s v="spetember"/>
        <s v="signature"/>
        <s v="shattered"/>
        <s v="rupturing"/>
        <s v="ricon2014"/>
        <s v="returning"/>
        <s v="retrieved"/>
        <s v="retighten"/>
        <s v="retailers"/>
        <s v="resistive"/>
        <s v="resellers"/>
        <s v="represent"/>
        <s v="repairing"/>
        <s v="removable"/>
        <s v="remington"/>
        <s v="remaining"/>
        <s v="releasing"/>
        <s v="reinforce"/>
        <s v="recovered"/>
        <s v="recognize"/>
        <s v="recliners"/>
        <s v="receiving"/>
        <s v="raybestos"/>
        <s v="questions"/>
        <s v="published"/>
        <s v="producing"/>
        <s v="processed"/>
        <s v="procedure"/>
        <s v="prevented"/>
        <s v="president"/>
        <s v="precision"/>
        <s v="precedent"/>
        <s v="overstate"/>
        <s v="overloads"/>
        <s v="obstructs"/>
        <s v="nonschool"/>
        <s v="mld035040"/>
        <s v="mld035020"/>
        <s v="minitower"/>
        <s v="magnitude"/>
        <s v="lubricate"/>
        <s v="loosening"/>
        <s v="looseness"/>
        <s v="livestock"/>
        <s v="kingsport"/>
        <s v="jellybean"/>
        <s v="isolators"/>
        <s v="involving"/>
        <s v="inventory"/>
        <s v="interrupt"/>
        <s v="intention"/>
        <s v="insulated"/>
        <s v="informing"/>
        <s v="impending"/>
        <s v="immediate"/>
        <s v="identical"/>
        <s v="hurricane"/>
        <s v="headstock"/>
        <s v="handlebar"/>
        <s v="flstfb103"/>
        <s v="federated"/>
        <s v="facilites"/>
        <s v="explorers"/>
        <s v="excursion"/>
        <s v="exceeding"/>
        <s v="endurance"/>
        <s v="enclosure"/>
        <s v="emissions"/>
        <s v="edgewater"/>
        <s v="downshift"/>
        <s v="distorted"/>
        <s v="diamatrix"/>
        <s v="destroyed"/>
        <s v="deficient"/>
        <s v="dashboard"/>
        <s v="csf315rst"/>
        <s v="crosstrax"/>
        <s v="corvettes"/>
        <s v="contacted"/>
        <s v="conformal"/>
        <s v="conducted"/>
        <s v="compliant"/>
        <s v="commodity"/>
        <s v="circuitry"/>
        <s v="champagne"/>
        <s v="certified"/>
        <s v="cargoport"/>
        <s v="bulletins"/>
        <s v="buckboard"/>
        <s v="brookside"/>
        <s v="boardwalk"/>
        <s v="beryllium"/>
        <s v="beginning"/>
        <s v="backwards"/>
        <s v="babytrend"/>
        <s v="avoidance"/>
        <s v="avalanche"/>
        <s v="auxillary"/>
        <s v="appliance"/>
        <s v="announced"/>
        <s v="ambulance"/>
        <s v="aggregate"/>
        <s v="affecting"/>
        <s v="aerospace"/>
        <s v="adversely"/>
        <s v="adventure"/>
        <s v="according"/>
        <s v="52911307a"/>
        <s v="48411504d"/>
        <s v="48411391d"/>
        <s v="48111235a"/>
        <s v="48111215a"/>
        <s v="141117arg"/>
        <s v="141107arg"/>
        <s v="140827arg"/>
        <s v="140615arg"/>
        <s v="140609arg"/>
        <s v="10m08198c"/>
        <s v="california"/>
        <s v="inaccurate"/>
        <s v="automotive"/>
        <s v="weatherize"/>
        <s v="waterproof"/>
        <s v="upshifting"/>
        <s v="underneath"/>
        <s v="unattached"/>
        <s v="turbulence"/>
        <s v="transition"/>
        <s v="transicold"/>
        <s v="tolerances"/>
        <s v="throughout"/>
        <s v="terminates"/>
        <s v="technology"/>
        <s v="suppressed"/>
        <s v="supporting"/>
        <s v="sunnybrook"/>
        <s v="summerland"/>
        <s v="speciality"/>
        <s v="signalling"/>
        <s v="shattering"/>
        <s v="retractors"/>
        <s v="represents"/>
        <s v="reposition"/>
        <s v="repeatedly"/>
        <s v="reimbursed"/>
        <s v="regulation"/>
        <s v="recommmend"/>
        <s v="quarantine"/>
        <s v="propulsion"/>
        <s v="procontact"/>
        <s v="processing"/>
        <s v="pressurize"/>
        <s v="precaution"/>
        <s v="parcelport"/>
        <s v="overmolded"/>
        <s v="overfilled"/>
        <s v="outfitters"/>
        <s v="mitusbishi"/>
        <s v="mainstreet"/>
        <s v="ls2helmets"/>
        <s v="laceration"/>
        <s v="intentions"/>
        <s v="integrated"/>
        <s v="hitchhiker"/>
        <s v="handlebars"/>
        <s v="georgetown"/>
        <s v="flttrikit3"/>
        <s v="flhxshrine"/>
        <s v="extinguish"/>
        <s v="extendable"/>
        <s v="expansions"/>
        <s v="excavation"/>
        <s v="eventually"/>
        <s v="engagement"/>
        <s v="disrupting"/>
        <s v="describing"/>
        <s v="delaminate"/>
        <s v="dealership"/>
        <s v="crankshaft"/>
        <s v="cornhusker"/>
        <s v="convection"/>
        <s v="contribute"/>
        <s v="continuous"/>
        <s v="continuing"/>
        <s v="conductors"/>
        <s v="comparable"/>
        <s v="brookstone"/>
        <s v="bonneville"/>
        <s v="attempting"/>
        <s v="atmosphere"/>
        <s v="approching"/>
        <s v="ambassador"/>
        <s v="alumascape"/>
        <s v="aeromaster"/>
        <s v="activation"/>
        <s v="activating"/>
        <s v="accomodate"/>
        <s v="accessible"/>
        <s v="acceptable"/>
        <s v="absorption"/>
        <s v="inadvertent"/>
        <s v="windshields"/>
        <s v="weatherized"/>
        <s v="volkswagens"/>
        <s v="utilimaster"/>
        <s v="undriveable"/>
        <s v="transported"/>
        <s v="transmitted"/>
        <s v="suspectible"/>
        <s v="st81181tpl2"/>
        <s v="rustproofed"/>
        <s v="receptacles"/>
        <s v="preliminary"/>
        <s v="powersports"/>
        <s v="overloading"/>
        <s v="overinflate"/>
        <s v="misclassify"/>
        <s v="mfs12143ann"/>
        <s v="measurement"/>
        <s v="mazdaspeed6"/>
        <s v="maninpulate"/>
        <s v="maintaining"/>
        <s v="lightweight"/>
        <s v="kilopascals"/>
        <s v="interrupted"/>
        <s v="instructing"/>
        <s v="independent"/>
        <s v="inadvertant"/>
        <s v="improvement"/>
        <s v="implemented"/>
        <s v="immediately"/>
        <s v="guzzcavator"/>
        <s v="flhtkshrine"/>
        <s v="electrolyte"/>
        <s v="distributor"/>
        <s v="disengaging"/>
        <s v="disconnects"/>
        <s v="disablement"/>
        <s v="diagnostics"/>
        <s v="deteriorate"/>
        <s v="deployments"/>
        <s v="crossmember"/>
        <s v="conversions"/>
        <s v="controllers"/>
        <s v="contiattack"/>
        <s v="composition"/>
        <s v="combustible"/>
        <s v="castellated"/>
        <s v="brotherhood"/>
        <s v="arrangement"/>
        <s v="alternative"/>
        <s v="acquisition"/>
        <s v="accordingly"/>
        <s v="accommodate"/>
        <s v="necessitates"/>
        <s v="illumination"/>
        <s v="withstanding"/>
        <s v="unsupervised"/>
        <s v="unrestrained"/>
        <s v="unacceptable"/>
        <s v="threadlocker"/>
        <s v="sportswagons"/>
        <s v="simultaneous"/>
        <s v="sc139dsfp500"/>
        <s v="rustproofing"/>
        <s v="retightening"/>
        <s v="restrictions"/>
        <s v="respectively"/>
        <s v="replacements"/>
        <s v="refrigerator"/>
        <s v="refrigerated"/>
        <s v="quattroporte"/>
        <s v="preventative"/>
        <s v="meritorwabco"/>
        <s v="intersection"/>
        <s v="encompassing"/>
        <s v="delamination"/>
        <s v="deactivation"/>
        <s v="conventional"/>
        <s v="continuously"/>
        <s v="continuation"/>
        <s v="connectivity"/>
        <s v="calibrations"/>
        <s v="calculations"/>
        <s v="bridgemaster"/>
        <s v="backpressure"/>
        <s v="backlighting"/>
        <s v="asphyxiation"/>
        <s v="accelerating"/>
        <s v="unintentional"/>
        <s v="reimbursement"/>
        <s v="recirculation"/>
        <s v="overtightened"/>
        <s v="overstatement"/>
        <s v="overinflation"/>
        <s v="noncompliance"/>
        <s v="misclassifies"/>
        <s v="investigation"/>
        <s v="interruptions"/>
        <s v="embracebuckle"/>
        <s v="electrocution"/>
        <s v="effectiveness"/>
        <s v="disengagement"/>
        <s v="collaborative"/>
        <s v="simultaneously"/>
        <s v="representative"/>
        <s v="reinforcements"/>
        <s v="overtightening"/>
        <s v="misinformation"/>
        <s v="microfractures"/>
        <s v="irregularities"/>
        <s v="flstc103shrine"/>
        <s v="counterbalance"/>
        <s v="concentrations"/>
        <s v="communications"/>
        <s v="av0315804h25wh"/>
        <s v="av0315804h25sl"/>
        <s v="av0315804h25mf"/>
        <s v="av0315804h25gl"/>
        <s v="aftertreatment"/>
        <s v="overpressurized"/>
        <s v="misinstallation"/>
        <s v="indentification"/>
        <s v="contiroadattack"/>
        <s v="2wil2a530sar114"/>
        <s v="intercontinental"/>
        <s v="fastecindustrial"/>
        <s v="contisportattack"/>
        <s v="contisportattack2"/>
        <s v="hhsportsprotection"/>
        <s v="light"/>
        <s v="infiniti"/>
        <s v="instrument"/>
        <s v="engines"/>
        <s v="flyer"/>
        <s v="temsa"/>
        <s v="transfer"/>
        <s v="control"/>
        <s v="impala"/>
        <s v="neutral"/>
        <s v="despite"/>
        <s v="inflated"/>
        <s v="electronic"/>
        <s v="jeep"/>
        <s v="transmissions"/>
        <s v="even"/>
        <s v="codes"/>
        <s v="moving"/>
        <s v="hardtop"/>
        <s v="electric"/>
        <s v="sequence"/>
        <s v="received"/>
        <s v="prevention"/>
        <s v="assistance"/>
        <s v="proper"/>
        <s v="inverter"/>
        <s v="illuminate"/>
        <s v="reflective"/>
        <s v="assist"/>
        <s v="module"/>
        <s v="stud"/>
        <s v="lack"/>
        <s v="fiat"/>
        <s v="city"/>
        <s v="sales"/>
        <s v="turns"/>
        <s v="ready"/>
        <s v="d4505"/>
        <s v="axess"/>
        <s v="vacuum"/>
        <s v="sentra"/>
        <s v="sanayi"/>
        <s v="ottawa"/>
        <s v="reverse"/>
        <s v="tribute"/>
        <s v="ticaret"/>
        <s v="softail"/>
        <s v="retract"/>
        <s v="command"/>
        <s v="cherokee"/>
        <s v="transtar"/>
        <s v="traction"/>
        <s v="disabling"/>
        <s v="depressed"/>
        <s v="actuation"/>
        <s v="ambulances"/>
        <s v="directional"/>
        <s v="fluctuations"/>
        <s v="isl"/>
        <s v="mci"/>
        <s v="low"/>
        <s v="wall"/>
        <s v="pads"/>
        <s v="lamps"/>
        <s v="effort"/>
        <s v="outlet"/>
        <s v="tractor"/>
        <s v="sensing"/>
        <s v="daytime"/>
        <s v="contains"/>
        <s v="therefore"/>
        <s v="headlamps"/>
        <s v="overheated"/>
        <s v="improper"/>
        <s v="cummins"/>
        <s v="operations"/>
        <s v="abs"/>
        <s v="rcm"/>
        <s v="volvo"/>
        <s v="theft"/>
        <s v="chamber"/>
        <s v="person"/>
        <s v="gauge"/>
        <s v="indicator"/>
        <s v="error"/>
        <s v="conditions"/>
        <s v="unit"/>
        <s v="speed"/>
        <s v="vnl"/>
        <s v="sdm"/>
        <s v="audi"/>
        <s v="rate"/>
        <s v="hard"/>
        <s v="xn60"/>
        <s v="xn40"/>
        <s v="xn35"/>
        <s v="rain"/>
        <s v="qx60"/>
        <s v="push"/>
        <s v="form"/>
        <s v="five"/>
        <s v="deep"/>
        <s v="500l"/>
        <s v="issue"/>
        <s v="tiger"/>
        <s v="loses"/>
        <s v="level"/>
        <s v="fault"/>
        <s v="think"/>
        <s v="rx350"/>
        <s v="prius"/>
        <s v="paint"/>
        <s v="later"/>
        <s v="j4500"/>
        <s v="exits"/>
        <s v="doesn"/>
        <s v="d4500"/>
        <s v="chime"/>
        <s v="hybrid"/>
        <s v="motive"/>
        <s v="fxsbse"/>
        <s v="exceed"/>
        <s v="evoque"/>
        <s v="altima"/>
        <s v="allows"/>
        <s v="wheeled"/>
        <s v="totally"/>
        <s v="reading"/>
        <s v="onboard"/>
        <s v="mariner"/>
        <s v="disrupt"/>
        <s v="display"/>
        <s v="cyclone"/>
        <s v="closing"/>
        <s v="charging"/>
        <s v="supplied"/>
        <s v="adaptive"/>
        <s v="xspotter"/>
        <s v="wrangler"/>
        <s v="shutting"/>
        <s v="research"/>
        <s v="potholes"/>
        <s v="fighting"/>
        <s v="antilock"/>
        <s v="detection"/>
        <s v="delivered"/>
        <s v="diagnostic"/>
        <s v="indicators"/>
        <s v="functional"/>
        <s v="recalibrate"/>
        <s v="functioning"/>
        <s v="recallbegan"/>
        <s v="enhancement"/>
        <s v="drivability"/>
        <s v="intermittent"/>
        <s v="illuminating"/>
        <s v="approximately"/>
        <s v="classification"/>
        <s v="operation"/>
        <s v="land"/>
        <s v="turn"/>
        <s v="temperatures"/>
        <s v="eaton"/>
        <s v="cold"/>
        <s v="pipe"/>
        <s v="lost"/>
        <s v="effect"/>
        <s v="learn"/>
        <s v="actual"/>
        <s v="sensors"/>
        <s v="greater"/>
        <s v="adapter"/>
        <s v="lengthened"/>
        <s v="individual"/>
        <s v="controller"/>
        <s v="experiences"/>
        <s v="interfere"/>
        <s v="near"/>
        <s v="rover"/>
        <s v="cruise"/>
        <s v="acceleration"/>
        <s v="read"/>
        <s v="d4000"/>
        <s v="c1462"/>
        <s v="c1461"/>
        <s v="boost"/>
        <s v="warned"/>
        <s v="remote"/>
        <s v="active"/>
        <s v="slowing"/>
        <s v="limiter"/>
        <s v="disabled"/>
        <s v="multiplex"/>
        <s v="functions"/>
        <s v="regardless"/>
        <s v="malfunction"/>
        <s v="deactivated"/>
        <s v="subsequently"/>
        <s v="inaccurately"/>
        <s v="sensor"/>
        <s v="ecu"/>
        <s v="g"/>
        <s v="ocs"/>
        <s v="fog"/>
        <s v="beams"/>
        <s v="working"/>
        <s v="updated"/>
        <s v="audible"/>
        <s v="authorized"/>
        <s v="illuminates"/>
        <s v="weather"/>
        <s v="intake"/>
        <s v="elevated"/>
        <s v="manifold"/>
        <s v="wxll"/>
        <s v="volt"/>
        <s v="ts45"/>
        <s v="taxi"/>
        <s v="skid"/>
        <s v="path"/>
        <s v="p050"/>
        <s v="p046"/>
        <s v="p042"/>
        <s v="miev"/>
        <s v="limp"/>
        <s v="know"/>
        <s v="jx35"/>
        <s v="j040"/>
        <s v="fxsb"/>
        <s v="feel"/>
        <s v="dasm"/>
        <s v="dart"/>
        <s v="cecu"/>
        <s v="69k5"/>
        <s v="57f6"/>
        <s v="24av"/>
        <s v="isx12"/>
        <s v="aware"/>
        <s v="weigh"/>
        <s v="tools"/>
        <s v="spoke"/>
        <s v="phone"/>
        <s v="orion"/>
        <s v="nv200"/>
        <s v="fords"/>
        <s v="empty"/>
        <s v="d4005"/>
        <s v="c40lf"/>
        <s v="c35lf"/>
        <s v="alert"/>
        <s v="alarm"/>
        <s v="agera"/>
        <s v="7614e"/>
        <s v="7314d"/>
        <s v="6r140"/>
        <s v="14s06"/>
        <s v="14s05"/>
        <s v="14s04"/>
        <s v="14kwg"/>
        <s v="14kwf"/>
        <s v="14c04"/>
        <s v="12cba"/>
        <s v="volume"/>
        <s v="visual"/>
        <s v="trophy"/>
        <s v="tiguan"/>
        <s v="things"/>
        <s v="screen"/>
        <s v="sc0382"/>
        <s v="sc0381"/>
        <s v="radios"/>
        <s v="minute"/>
        <s v="mazda3"/>
        <s v="lt8500"/>
        <s v="l40lfr"/>
        <s v="inputs"/>
        <s v="gauges"/>
        <s v="faults"/>
        <s v="events"/>
        <s v="errors"/>
        <s v="ensure"/>
        <s v="cr3200"/>
        <s v="canada"/>
        <s v="c40lfr"/>
        <s v="c35lfr"/>
        <s v="bucket"/>
        <s v="assume"/>
        <s v="alerts"/>
        <s v="version"/>
        <s v="viewing"/>
        <s v="unaware"/>
        <s v="typhoon"/>
        <s v="reflash"/>
        <s v="puddles"/>
        <s v="presses"/>
        <s v="premium"/>
        <s v="patient"/>
        <s v="monitor"/>
        <s v="garbage"/>
        <s v="factory"/>
        <s v="el00230"/>
        <s v="effects"/>
        <s v="briefly"/>
        <s v="blinded"/>
        <s v="assumes"/>
        <s v="allroad"/>
        <s v="affects"/>
        <s v="adjusts"/>
        <s v="throttle"/>
        <s v="shutdown"/>
        <s v="rollover"/>
        <s v="explorer"/>
        <s v="supposed"/>
        <s v="sterling"/>
        <s v="rvxx1406"/>
        <s v="rvxx1404"/>
        <s v="rvxx1402"/>
        <s v="restored"/>
        <s v="reminder"/>
        <s v="receives"/>
        <s v="highline"/>
        <s v="fairings"/>
        <s v="classify"/>
        <s v="warranted"/>
        <s v="variances"/>
        <s v="tradesman"/>
        <s v="something"/>
        <s v="reopening"/>
        <s v="oscillate"/>
        <s v="november1"/>
        <s v="maxxforce"/>
        <s v="interface"/>
        <s v="hampering"/>
        <s v="d4000istv"/>
        <s v="countdown"/>
        <s v="continued"/>
        <s v="amplifier"/>
        <s v="algorithm"/>
        <s v="winterized"/>
        <s v="inflatable"/>
        <s v="indicating"/>
        <s v="inaccuracy"/>
        <s v="generators"/>
        <s v="completely"/>
        <s v="transistors"/>
        <s v="reconfigure"/>
        <s v="permissable"/>
        <s v="obstruction"/>
        <s v="intelligent"/>
        <s v="reprogrammed"/>
        <s v="regenerative"/>
        <s v="recalibrated"/>
        <s v="experiencing"/>
        <s v="appointments"/>
        <s v="circumstances"/>
        <s v="representatives"/>
        <s v="induce"/>
        <s v="facilities"/>
        <s v="cluster"/>
        <s v="burn"/>
        <s v="freeze"/>
        <s v="wesport"/>
        <s v="shows"/>
        <s v="controlling"/>
        <s v="flames"/>
        <s v="condensation"/>
        <s v="westport"/>
        <s v="upload"/>
        <s v="calibration"/>
        <s v="sccm"/>
        <s v="nema"/>
        <s v="dbna"/>
        <s v="surge"/>
        <s v="stops"/>
        <s v="radio"/>
        <s v="r14xb"/>
        <s v="flash"/>
        <s v="detect"/>
        <s v="rescue"/>
        <s v="outage"/>
        <s v="limits"/>
        <s v="seconds"/>
        <s v="require"/>
        <s v="lowline"/>
        <s v="generic"/>
        <s v="enabled"/>
        <s v="buckled"/>
        <s v="relating"/>
        <s v="governor"/>
        <s v="terrastar"/>
        <s v="restarted"/>
        <s v="parameter"/>
        <s v="momentary"/>
        <s v="gradually"/>
        <s v="situations"/>
        <s v="drivetrain"/>
        <s v="capability"/>
        <s v="auxilliary"/>
        <s v="accelerate"/>
        <s v="illuminated"/>
        <s v="malfunctioning"/>
        <s v="input"/>
        <s v="ecm"/>
        <s v="mask"/>
        <s v="ewps"/>
        <s v="lodal"/>
        <s v="setting"/>
        <s v="history"/>
        <s v="brought"/>
        <s v="enhanced"/>
        <s v="detected"/>
        <s v="automatically"/>
        <s v="delayed"/>
        <s v="directed"/>
        <s v="pressures"/>
        <s v="automated"/>
        <s v="koenigsegg"/>
        <s v="downshifts"/>
        <s v="mode"/>
        <s v="timer"/>
        <s v="raise"/>
        <s v="signal"/>
        <s v="pscm"/>
        <s v="tesla"/>
        <s v="reprogram"/>
        <s v="programming"/>
        <s v="monitoring"/>
        <s v="tpms"/>
        <s v="software"/>
        <s v="update"/>
      </sharedItems>
    </cacheField>
    <cacheField name="software" numFmtId="0">
      <sharedItems containsSemiMixedTypes="0" containsString="0" containsNumber="1" containsInteger="1" minValue="0" maxValue="158" count="65">
        <n v="0"/>
        <n v="1"/>
        <n v="2"/>
        <n v="3"/>
        <n v="4"/>
        <n v="5"/>
        <n v="12"/>
        <n v="11"/>
        <n v="6"/>
        <n v="9"/>
        <n v="47"/>
        <n v="21"/>
        <n v="8"/>
        <n v="17"/>
        <n v="16"/>
        <n v="18"/>
        <n v="19"/>
        <n v="158"/>
        <n v="67"/>
        <n v="82"/>
        <n v="63"/>
        <n v="29"/>
        <n v="15"/>
        <n v="7"/>
        <n v="81"/>
        <n v="83"/>
        <n v="112"/>
        <n v="141"/>
        <n v="84"/>
        <n v="25"/>
        <n v="85"/>
        <n v="78"/>
        <n v="62"/>
        <n v="64"/>
        <n v="86"/>
        <n v="107"/>
        <n v="76"/>
        <n v="24"/>
        <n v="59"/>
        <n v="20"/>
        <n v="13"/>
        <n v="39"/>
        <n v="22"/>
        <n v="28"/>
        <n v="97"/>
        <n v="36"/>
        <n v="34"/>
        <n v="119"/>
        <n v="23"/>
        <n v="33"/>
        <n v="136"/>
        <n v="10"/>
        <n v="37"/>
        <n v="68"/>
        <n v="46"/>
        <n v="32"/>
        <n v="51"/>
        <n v="14"/>
        <n v="54"/>
        <n v="42"/>
        <n v="88"/>
        <n v="35"/>
        <n v="44"/>
        <n v="27"/>
        <n v="79"/>
      </sharedItems>
    </cacheField>
    <cacheField name="non" numFmtId="0">
      <sharedItems containsSemiMixedTypes="0" containsString="0" containsNumber="1" containsInteger="1" minValue="0" maxValue="1721"/>
    </cacheField>
    <cacheField name="total" numFmtId="0">
      <sharedItems containsSemiMixedTypes="0" containsString="0" containsNumber="1" containsInteger="1" minValue="1" maxValue="1879" count="183">
        <n v="5"/>
        <n v="4"/>
        <n v="3"/>
        <n v="2"/>
        <n v="1"/>
        <n v="218"/>
        <n v="182"/>
        <n v="167"/>
        <n v="152"/>
        <n v="132"/>
        <n v="128"/>
        <n v="126"/>
        <n v="113"/>
        <n v="442"/>
        <n v="107"/>
        <n v="102"/>
        <n v="100"/>
        <n v="99"/>
        <n v="94"/>
        <n v="93"/>
        <n v="89"/>
        <n v="82"/>
        <n v="80"/>
        <n v="76"/>
        <n v="71"/>
        <n v="70"/>
        <n v="69"/>
        <n v="68"/>
        <n v="131"/>
        <n v="62"/>
        <n v="61"/>
        <n v="60"/>
        <n v="59"/>
        <n v="58"/>
        <n v="57"/>
        <n v="112"/>
        <n v="54"/>
        <n v="53"/>
        <n v="52"/>
        <n v="159"/>
        <n v="51"/>
        <n v="50"/>
        <n v="49"/>
        <n v="48"/>
        <n v="47"/>
        <n v="46"/>
        <n v="45"/>
        <n v="44"/>
        <n v="43"/>
        <n v="42"/>
        <n v="86"/>
        <n v="41"/>
        <n v="40"/>
        <n v="122"/>
        <n v="39"/>
        <n v="38"/>
        <n v="115"/>
        <n v="37"/>
        <n v="36"/>
        <n v="35"/>
        <n v="108"/>
        <n v="144"/>
        <n v="34"/>
        <n v="178"/>
        <n v="211"/>
        <n v="33"/>
        <n v="67"/>
        <n v="32"/>
        <n v="65"/>
        <n v="31"/>
        <n v="30"/>
        <n v="29"/>
        <n v="153"/>
        <n v="28"/>
        <n v="87"/>
        <n v="27"/>
        <n v="85"/>
        <n v="56"/>
        <n v="26"/>
        <n v="25"/>
        <n v="106"/>
        <n v="344"/>
        <n v="24"/>
        <n v="329"/>
        <n v="74"/>
        <n v="124"/>
        <n v="23"/>
        <n v="22"/>
        <n v="21"/>
        <n v="20"/>
        <n v="83"/>
        <n v="19"/>
        <n v="18"/>
        <n v="17"/>
        <n v="16"/>
        <n v="209"/>
        <n v="120"/>
        <n v="15"/>
        <n v="81"/>
        <n v="14"/>
        <n v="204"/>
        <n v="151"/>
        <n v="13"/>
        <n v="718"/>
        <n v="88"/>
        <n v="84"/>
        <n v="12"/>
        <n v="669"/>
        <n v="302"/>
        <n v="11"/>
        <n v="232"/>
        <n v="154"/>
        <n v="236"/>
        <n v="73"/>
        <n v="72"/>
        <n v="243"/>
        <n v="217"/>
        <n v="10"/>
        <n v="118"/>
        <n v="1879"/>
        <n v="801"/>
        <n v="959"/>
        <n v="78"/>
        <n v="728"/>
        <n v="214"/>
        <n v="331"/>
        <n v="175"/>
        <n v="9"/>
        <n v="891"/>
        <n v="321"/>
        <n v="888"/>
        <n v="1173"/>
        <n v="195"/>
        <n v="1459"/>
        <n v="853"/>
        <n v="259"/>
        <n v="861"/>
        <n v="8"/>
        <n v="786"/>
        <n v="622"/>
        <n v="637"/>
        <n v="848"/>
        <n v="1037"/>
        <n v="738"/>
        <n v="568"/>
        <n v="157"/>
        <n v="771"/>
        <n v="190"/>
        <n v="162"/>
        <n v="125"/>
        <n v="7"/>
        <n v="356"/>
        <n v="203"/>
        <n v="77"/>
        <n v="252"/>
        <n v="172"/>
        <n v="839"/>
        <n v="191"/>
        <n v="306"/>
        <n v="286"/>
        <n v="104"/>
        <n v="6"/>
        <n v="942"/>
        <n v="92"/>
        <n v="179"/>
        <n v="123"/>
        <n v="245"/>
        <n v="98"/>
        <n v="133"/>
        <n v="202"/>
        <n v="199"/>
        <n v="170"/>
        <n v="156"/>
        <n v="90"/>
        <n v="215"/>
        <n v="379"/>
        <n v="208"/>
        <n v="63"/>
        <n v="75"/>
        <n v="213"/>
        <n v="142"/>
        <n v="64"/>
        <n v="55"/>
      </sharedItems>
    </cacheField>
    <cacheField name="s/n" numFmtId="176">
      <sharedItems containsSemiMixedTypes="0" containsString="0" containsNumber="1" minValue="4.5662100456621002E-3" maxValue="43"/>
    </cacheField>
    <cacheField name="n/s" numFmtId="176">
      <sharedItems containsSemiMixedTypes="0" containsString="0" containsNumber="1" minValue="2.3255813953488372E-2" maxValue="219"/>
    </cacheField>
    <cacheField name="diff" numFmtId="177">
      <sharedItems containsSemiMixedTypes="0" containsString="0" containsNumber="1" minValue="-218.99543378995435" maxValue="42.97674418604651"/>
    </cacheField>
    <cacheField name="length" numFmtId="41">
      <sharedItems containsSemiMixedTypes="0" containsString="0" containsNumber="1" containsInteger="1" minValue="1" maxValue="18"/>
    </cacheField>
    <cacheField name="filter" numFmtId="178">
      <sharedItems/>
    </cacheField>
    <cacheField name="only sw" numFmtId="178">
      <sharedItems containsSemiMixedTypes="0" containsString="0" containsNumber="1" containsInteger="1" minValue="0" maxValue="42"/>
    </cacheField>
    <cacheField name="only non" numFmtId="178">
      <sharedItems containsSemiMixedTypes="0" containsString="0" containsNumber="1" containsInteger="1" minValue="0" maxValue="2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lvin Ihm" refreshedDate="42333.711912037033" createdVersion="6" refreshedVersion="6" minRefreshableVersion="3" recordCount="3833">
  <cacheSource type="worksheet">
    <worksheetSource ref="A1:F3834" sheet="2014"/>
  </cacheSource>
  <cacheFields count="6">
    <cacheField name="words" numFmtId="0">
      <sharedItems/>
    </cacheField>
    <cacheField name="software" numFmtId="0">
      <sharedItems containsSemiMixedTypes="0" containsString="0" containsNumber="1" containsInteger="1" minValue="0" maxValue="158" count="65">
        <n v="158"/>
        <n v="141"/>
        <n v="112"/>
        <n v="107"/>
        <n v="82"/>
        <n v="119"/>
        <n v="81"/>
        <n v="83"/>
        <n v="85"/>
        <n v="84"/>
        <n v="86"/>
        <n v="97"/>
        <n v="67"/>
        <n v="136"/>
        <n v="78"/>
        <n v="47"/>
        <n v="63"/>
        <n v="76"/>
        <n v="64"/>
        <n v="62"/>
        <n v="59"/>
        <n v="3"/>
        <n v="12"/>
        <n v="39"/>
        <n v="68"/>
        <n v="29"/>
        <n v="21"/>
        <n v="36"/>
        <n v="34"/>
        <n v="25"/>
        <n v="28"/>
        <n v="19"/>
        <n v="18"/>
        <n v="0"/>
        <n v="17"/>
        <n v="33"/>
        <n v="24"/>
        <n v="5"/>
        <n v="11"/>
        <n v="16"/>
        <n v="22"/>
        <n v="4"/>
        <n v="37"/>
        <n v="20"/>
        <n v="46"/>
        <n v="51"/>
        <n v="15"/>
        <n v="2"/>
        <n v="23"/>
        <n v="9"/>
        <n v="1"/>
        <n v="54"/>
        <n v="88"/>
        <n v="8"/>
        <n v="6"/>
        <n v="13"/>
        <n v="32"/>
        <n v="7"/>
        <n v="42"/>
        <n v="10"/>
        <n v="14"/>
        <n v="35"/>
        <n v="44"/>
        <n v="27"/>
        <n v="79"/>
      </sharedItems>
    </cacheField>
    <cacheField name="non" numFmtId="0">
      <sharedItems containsSemiMixedTypes="0" containsString="0" containsNumber="1" containsInteger="1" minValue="0" maxValue="1721" count="178">
        <n v="1721"/>
        <n v="1318"/>
        <n v="1061"/>
        <n v="930"/>
        <n v="877"/>
        <n v="823"/>
        <n v="810"/>
        <n v="805"/>
        <n v="776"/>
        <n v="769"/>
        <n v="762"/>
        <n v="742"/>
        <n v="734"/>
        <n v="712"/>
        <n v="708"/>
        <n v="688"/>
        <n v="671"/>
        <n v="665"/>
        <n v="662"/>
        <n v="622"/>
        <n v="573"/>
        <n v="560"/>
        <n v="509"/>
        <n v="439"/>
        <n v="332"/>
        <n v="317"/>
        <n v="311"/>
        <n v="302"/>
        <n v="292"/>
        <n v="281"/>
        <n v="270"/>
        <n v="252"/>
        <n v="234"/>
        <n v="224"/>
        <n v="218"/>
        <n v="215"/>
        <n v="212"/>
        <n v="206"/>
        <n v="200"/>
        <n v="198"/>
        <n v="196"/>
        <n v="195"/>
        <n v="192"/>
        <n v="182"/>
        <n v="181"/>
        <n v="177"/>
        <n v="174"/>
        <n v="172"/>
        <n v="170"/>
        <n v="169"/>
        <n v="167"/>
        <n v="166"/>
        <n v="160"/>
        <n v="157"/>
        <n v="156"/>
        <n v="153"/>
        <n v="152"/>
        <n v="149"/>
        <n v="145"/>
        <n v="143"/>
        <n v="142"/>
        <n v="141"/>
        <n v="139"/>
        <n v="136"/>
        <n v="133"/>
        <n v="132"/>
        <n v="130"/>
        <n v="128"/>
        <n v="126"/>
        <n v="124"/>
        <n v="120"/>
        <n v="115"/>
        <n v="114"/>
        <n v="113"/>
        <n v="112"/>
        <n v="111"/>
        <n v="110"/>
        <n v="109"/>
        <n v="107"/>
        <n v="106"/>
        <n v="105"/>
        <n v="103"/>
        <n v="102"/>
        <n v="101"/>
        <n v="100"/>
        <n v="99"/>
        <n v="98"/>
        <n v="95"/>
        <n v="94"/>
        <n v="93"/>
        <n v="92"/>
        <n v="91"/>
        <n v="89"/>
        <n v="85"/>
        <n v="84"/>
        <n v="83"/>
        <n v="82"/>
        <n v="81"/>
        <n v="80"/>
        <n v="79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total" numFmtId="0">
      <sharedItems containsSemiMixedTypes="0" containsString="0" containsNumber="1" containsInteger="1" minValue="1" maxValue="1879" count="183">
        <n v="1879"/>
        <n v="1459"/>
        <n v="1173"/>
        <n v="1037"/>
        <n v="959"/>
        <n v="942"/>
        <n v="891"/>
        <n v="888"/>
        <n v="861"/>
        <n v="853"/>
        <n v="848"/>
        <n v="839"/>
        <n v="801"/>
        <n v="786"/>
        <n v="771"/>
        <n v="718"/>
        <n v="728"/>
        <n v="738"/>
        <n v="669"/>
        <n v="637"/>
        <n v="622"/>
        <n v="568"/>
        <n v="442"/>
        <n v="344"/>
        <n v="356"/>
        <n v="329"/>
        <n v="379"/>
        <n v="331"/>
        <n v="321"/>
        <n v="302"/>
        <n v="306"/>
        <n v="286"/>
        <n v="259"/>
        <n v="252"/>
        <n v="243"/>
        <n v="236"/>
        <n v="218"/>
        <n v="232"/>
        <n v="245"/>
        <n v="211"/>
        <n v="217"/>
        <n v="209"/>
        <n v="214"/>
        <n v="204"/>
        <n v="215"/>
        <n v="182"/>
        <n v="203"/>
        <n v="195"/>
        <n v="202"/>
        <n v="178"/>
        <n v="199"/>
        <n v="190"/>
        <n v="208"/>
        <n v="191"/>
        <n v="213"/>
        <n v="167"/>
        <n v="175"/>
        <n v="159"/>
        <n v="179"/>
        <n v="172"/>
        <n v="152"/>
        <n v="153"/>
        <n v="170"/>
        <n v="162"/>
        <n v="154"/>
        <n v="151"/>
        <n v="157"/>
        <n v="144"/>
        <n v="156"/>
        <n v="132"/>
        <n v="131"/>
        <n v="128"/>
        <n v="126"/>
        <n v="124"/>
        <n v="122"/>
        <n v="133"/>
        <n v="120"/>
        <n v="115"/>
        <n v="113"/>
        <n v="125"/>
        <n v="112"/>
        <n v="142"/>
        <n v="118"/>
        <n v="123"/>
        <n v="107"/>
        <n v="108"/>
        <n v="106"/>
        <n v="102"/>
        <n v="100"/>
        <n v="99"/>
        <n v="94"/>
        <n v="93"/>
        <n v="104"/>
        <n v="89"/>
        <n v="98"/>
        <n v="87"/>
        <n v="86"/>
        <n v="88"/>
        <n v="85"/>
        <n v="82"/>
        <n v="92"/>
        <n v="83"/>
        <n v="80"/>
        <n v="84"/>
        <n v="90"/>
        <n v="81"/>
        <n v="76"/>
        <n v="78"/>
        <n v="74"/>
        <n v="71"/>
        <n v="70"/>
        <n v="77"/>
        <n v="69"/>
        <n v="73"/>
        <n v="68"/>
        <n v="72"/>
        <n v="67"/>
        <n v="65"/>
        <n v="62"/>
        <n v="61"/>
        <n v="75"/>
        <n v="60"/>
        <n v="59"/>
        <n v="58"/>
        <n v="57"/>
        <n v="56"/>
        <n v="54"/>
        <n v="53"/>
        <n v="52"/>
        <n v="63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64"/>
        <n v="29"/>
        <n v="28"/>
        <n v="27"/>
        <n v="26"/>
        <n v="25"/>
        <n v="24"/>
        <n v="23"/>
        <n v="22"/>
        <n v="21"/>
        <n v="20"/>
        <n v="55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s/norm" numFmtId="43">
      <sharedItems containsSemiMixedTypes="0" containsString="0" containsNumber="1" minValue="1.4609203798392987E-4" maxValue="2.3228634039444852E-2" count="65">
        <n v="2.3228634039444852E-2"/>
        <n v="2.0745069393718042E-2"/>
        <n v="1.6508400292184075E-2"/>
        <n v="1.5777940102264427E-2"/>
        <n v="1.2125639152666179E-2"/>
        <n v="1.7531044558071585E-2"/>
        <n v="1.197954711468225E-2"/>
        <n v="1.227173119065011E-2"/>
        <n v="1.2563915266617969E-2"/>
        <n v="1.241782322863404E-2"/>
        <n v="1.27100073046019E-2"/>
        <n v="1.4317019722425129E-2"/>
        <n v="9.9342585829072308E-3"/>
        <n v="2.0014609203798394E-2"/>
        <n v="1.154127100073046E-2"/>
        <n v="7.0124178232286337E-3"/>
        <n v="9.3498904309715115E-3"/>
        <n v="1.12490869247626E-2"/>
        <n v="9.4959824689554422E-3"/>
        <n v="9.2037983929875826E-3"/>
        <n v="8.7655222790357923E-3"/>
        <n v="5.8436815193571947E-4"/>
        <n v="1.8991964937910884E-3"/>
        <n v="5.8436815193571951E-3"/>
        <n v="1.0080350620891161E-2"/>
        <n v="4.3827611395178961E-3"/>
        <n v="3.2140248356464572E-3"/>
        <n v="5.4054054054054057E-3"/>
        <n v="5.1132213294375461E-3"/>
        <n v="3.7983929875821769E-3"/>
        <n v="4.2366691015339663E-3"/>
        <n v="2.9218407596785976E-3"/>
        <n v="2.7757487216946678E-3"/>
        <n v="1.4609203798392987E-4"/>
        <n v="2.6296566837107379E-3"/>
        <n v="4.9671292914536154E-3"/>
        <n v="3.6523009495982471E-3"/>
        <n v="8.7655222790357921E-4"/>
        <n v="1.7531044558071584E-3"/>
        <n v="2.4835646457268077E-3"/>
        <n v="3.360116873630387E-3"/>
        <n v="7.3046018991964939E-4"/>
        <n v="5.5514974433893355E-3"/>
        <n v="3.0679327976625274E-3"/>
        <n v="6.8663257852447038E-3"/>
        <n v="7.5967859751643538E-3"/>
        <n v="2.3374726077428779E-3"/>
        <n v="4.382761139517896E-4"/>
        <n v="3.5062089116143168E-3"/>
        <n v="1.4609203798392988E-3"/>
        <n v="2.9218407596785974E-4"/>
        <n v="8.0350620891161424E-3"/>
        <n v="1.3002191380569759E-2"/>
        <n v="1.314828341855369E-3"/>
        <n v="1.0226442658875091E-3"/>
        <n v="2.0452885317750183E-3"/>
        <n v="4.8210372534696856E-3"/>
        <n v="1.1687363038714389E-3"/>
        <n v="6.2819576333089846E-3"/>
        <n v="1.6070124178232286E-3"/>
        <n v="2.1913805697589481E-3"/>
        <n v="5.2593133674214759E-3"/>
        <n v="6.5741417092768442E-3"/>
        <n v="4.0905770635500365E-3"/>
        <n v="1.168736303871439E-2"/>
      </sharedItems>
    </cacheField>
    <cacheField name="n/norm" numFmtId="182">
      <sharedItems containsSemiMixedTypes="0" containsString="0" containsNumber="1" minValue="1.5294729436236273E-5" maxValue="2.633752408919886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09">
  <r>
    <x v="0"/>
    <x v="0"/>
    <n v="5"/>
    <x v="0"/>
    <n v="0.16666666666666666"/>
    <n v="6"/>
    <n v="-5.833333333333333"/>
    <n v="1"/>
    <b v="1"/>
    <n v="0"/>
    <n v="5"/>
  </r>
  <r>
    <x v="1"/>
    <x v="0"/>
    <n v="5"/>
    <x v="0"/>
    <n v="0.16666666666666666"/>
    <n v="6"/>
    <n v="-5.833333333333333"/>
    <n v="2"/>
    <b v="1"/>
    <n v="0"/>
    <n v="5"/>
  </r>
  <r>
    <x v="2"/>
    <x v="0"/>
    <n v="5"/>
    <x v="0"/>
    <n v="0.16666666666666666"/>
    <n v="6"/>
    <n v="-5.833333333333333"/>
    <n v="2"/>
    <b v="1"/>
    <n v="0"/>
    <n v="5"/>
  </r>
  <r>
    <x v="3"/>
    <x v="0"/>
    <n v="5"/>
    <x v="0"/>
    <n v="0.16666666666666666"/>
    <n v="6"/>
    <n v="-5.833333333333333"/>
    <n v="2"/>
    <b v="1"/>
    <n v="0"/>
    <n v="5"/>
  </r>
  <r>
    <x v="4"/>
    <x v="0"/>
    <n v="5"/>
    <x v="0"/>
    <n v="0.16666666666666666"/>
    <n v="6"/>
    <n v="-5.833333333333333"/>
    <n v="2"/>
    <b v="1"/>
    <n v="0"/>
    <n v="5"/>
  </r>
  <r>
    <x v="5"/>
    <x v="0"/>
    <n v="5"/>
    <x v="0"/>
    <n v="0.16666666666666666"/>
    <n v="6"/>
    <n v="-5.833333333333333"/>
    <n v="2"/>
    <b v="1"/>
    <n v="0"/>
    <n v="5"/>
  </r>
  <r>
    <x v="6"/>
    <x v="0"/>
    <n v="5"/>
    <x v="0"/>
    <n v="0.16666666666666666"/>
    <n v="6"/>
    <n v="-5.833333333333333"/>
    <n v="2"/>
    <b v="1"/>
    <n v="0"/>
    <n v="5"/>
  </r>
  <r>
    <x v="7"/>
    <x v="0"/>
    <n v="5"/>
    <x v="0"/>
    <n v="0.16666666666666666"/>
    <n v="6"/>
    <n v="-5.833333333333333"/>
    <n v="2"/>
    <b v="1"/>
    <n v="0"/>
    <n v="5"/>
  </r>
  <r>
    <x v="8"/>
    <x v="0"/>
    <n v="5"/>
    <x v="0"/>
    <n v="0.16666666666666666"/>
    <n v="6"/>
    <n v="-5.833333333333333"/>
    <n v="2"/>
    <b v="1"/>
    <n v="0"/>
    <n v="5"/>
  </r>
  <r>
    <x v="9"/>
    <x v="0"/>
    <n v="5"/>
    <x v="0"/>
    <n v="0.16666666666666666"/>
    <n v="6"/>
    <n v="-5.833333333333333"/>
    <n v="2"/>
    <b v="1"/>
    <n v="0"/>
    <n v="5"/>
  </r>
  <r>
    <x v="10"/>
    <x v="0"/>
    <n v="5"/>
    <x v="0"/>
    <n v="0.16666666666666666"/>
    <n v="6"/>
    <n v="-5.833333333333333"/>
    <n v="3"/>
    <b v="1"/>
    <n v="0"/>
    <n v="5"/>
  </r>
  <r>
    <x v="11"/>
    <x v="0"/>
    <n v="5"/>
    <x v="0"/>
    <n v="0.16666666666666666"/>
    <n v="6"/>
    <n v="-5.833333333333333"/>
    <n v="3"/>
    <b v="1"/>
    <n v="0"/>
    <n v="5"/>
  </r>
  <r>
    <x v="12"/>
    <x v="0"/>
    <n v="5"/>
    <x v="0"/>
    <n v="0.16666666666666666"/>
    <n v="6"/>
    <n v="-5.833333333333333"/>
    <n v="3"/>
    <b v="1"/>
    <n v="0"/>
    <n v="5"/>
  </r>
  <r>
    <x v="13"/>
    <x v="0"/>
    <n v="5"/>
    <x v="0"/>
    <n v="0.16666666666666666"/>
    <n v="6"/>
    <n v="-5.833333333333333"/>
    <n v="3"/>
    <b v="1"/>
    <n v="0"/>
    <n v="5"/>
  </r>
  <r>
    <x v="14"/>
    <x v="0"/>
    <n v="5"/>
    <x v="0"/>
    <n v="0.16666666666666666"/>
    <n v="6"/>
    <n v="-5.833333333333333"/>
    <n v="3"/>
    <b v="1"/>
    <n v="0"/>
    <n v="5"/>
  </r>
  <r>
    <x v="15"/>
    <x v="0"/>
    <n v="5"/>
    <x v="0"/>
    <n v="0.16666666666666666"/>
    <n v="6"/>
    <n v="-5.833333333333333"/>
    <n v="3"/>
    <b v="1"/>
    <n v="0"/>
    <n v="5"/>
  </r>
  <r>
    <x v="16"/>
    <x v="0"/>
    <n v="5"/>
    <x v="0"/>
    <n v="0.16666666666666666"/>
    <n v="6"/>
    <n v="-5.833333333333333"/>
    <n v="3"/>
    <b v="1"/>
    <n v="0"/>
    <n v="5"/>
  </r>
  <r>
    <x v="17"/>
    <x v="0"/>
    <n v="5"/>
    <x v="0"/>
    <n v="0.16666666666666666"/>
    <n v="6"/>
    <n v="-5.833333333333333"/>
    <n v="3"/>
    <b v="1"/>
    <n v="0"/>
    <n v="5"/>
  </r>
  <r>
    <x v="18"/>
    <x v="0"/>
    <n v="5"/>
    <x v="0"/>
    <n v="0.16666666666666666"/>
    <n v="6"/>
    <n v="-5.833333333333333"/>
    <n v="3"/>
    <b v="1"/>
    <n v="0"/>
    <n v="5"/>
  </r>
  <r>
    <x v="19"/>
    <x v="0"/>
    <n v="5"/>
    <x v="0"/>
    <n v="0.16666666666666666"/>
    <n v="6"/>
    <n v="-5.833333333333333"/>
    <n v="3"/>
    <b v="1"/>
    <n v="0"/>
    <n v="5"/>
  </r>
  <r>
    <x v="20"/>
    <x v="0"/>
    <n v="5"/>
    <x v="0"/>
    <n v="0.16666666666666666"/>
    <n v="6"/>
    <n v="-5.833333333333333"/>
    <n v="3"/>
    <b v="1"/>
    <n v="0"/>
    <n v="5"/>
  </r>
  <r>
    <x v="21"/>
    <x v="0"/>
    <n v="5"/>
    <x v="0"/>
    <n v="0.16666666666666666"/>
    <n v="6"/>
    <n v="-5.833333333333333"/>
    <n v="3"/>
    <b v="1"/>
    <n v="0"/>
    <n v="5"/>
  </r>
  <r>
    <x v="22"/>
    <x v="0"/>
    <n v="5"/>
    <x v="0"/>
    <n v="0.16666666666666666"/>
    <n v="6"/>
    <n v="-5.833333333333333"/>
    <n v="3"/>
    <b v="1"/>
    <n v="0"/>
    <n v="5"/>
  </r>
  <r>
    <x v="23"/>
    <x v="0"/>
    <n v="5"/>
    <x v="0"/>
    <n v="0.16666666666666666"/>
    <n v="6"/>
    <n v="-5.833333333333333"/>
    <n v="3"/>
    <b v="1"/>
    <n v="0"/>
    <n v="5"/>
  </r>
  <r>
    <x v="24"/>
    <x v="0"/>
    <n v="5"/>
    <x v="0"/>
    <n v="0.16666666666666666"/>
    <n v="6"/>
    <n v="-5.833333333333333"/>
    <n v="3"/>
    <b v="1"/>
    <n v="0"/>
    <n v="5"/>
  </r>
  <r>
    <x v="25"/>
    <x v="0"/>
    <n v="5"/>
    <x v="0"/>
    <n v="0.16666666666666666"/>
    <n v="6"/>
    <n v="-5.833333333333333"/>
    <n v="3"/>
    <b v="1"/>
    <n v="0"/>
    <n v="5"/>
  </r>
  <r>
    <x v="26"/>
    <x v="0"/>
    <n v="5"/>
    <x v="0"/>
    <n v="0.16666666666666666"/>
    <n v="6"/>
    <n v="-5.833333333333333"/>
    <n v="3"/>
    <b v="1"/>
    <n v="0"/>
    <n v="5"/>
  </r>
  <r>
    <x v="27"/>
    <x v="0"/>
    <n v="5"/>
    <x v="0"/>
    <n v="0.16666666666666666"/>
    <n v="6"/>
    <n v="-5.833333333333333"/>
    <n v="3"/>
    <b v="1"/>
    <n v="0"/>
    <n v="5"/>
  </r>
  <r>
    <x v="28"/>
    <x v="0"/>
    <n v="5"/>
    <x v="0"/>
    <n v="0.16666666666666666"/>
    <n v="6"/>
    <n v="-5.833333333333333"/>
    <n v="3"/>
    <b v="1"/>
    <n v="0"/>
    <n v="5"/>
  </r>
  <r>
    <x v="29"/>
    <x v="0"/>
    <n v="5"/>
    <x v="0"/>
    <n v="0.16666666666666666"/>
    <n v="6"/>
    <n v="-5.833333333333333"/>
    <n v="3"/>
    <b v="1"/>
    <n v="0"/>
    <n v="5"/>
  </r>
  <r>
    <x v="30"/>
    <x v="0"/>
    <n v="5"/>
    <x v="0"/>
    <n v="0.16666666666666666"/>
    <n v="6"/>
    <n v="-5.833333333333333"/>
    <n v="3"/>
    <b v="1"/>
    <n v="0"/>
    <n v="5"/>
  </r>
  <r>
    <x v="31"/>
    <x v="0"/>
    <n v="5"/>
    <x v="0"/>
    <n v="0.16666666666666666"/>
    <n v="6"/>
    <n v="-5.833333333333333"/>
    <n v="3"/>
    <b v="1"/>
    <n v="0"/>
    <n v="5"/>
  </r>
  <r>
    <x v="32"/>
    <x v="0"/>
    <n v="4"/>
    <x v="1"/>
    <n v="0.2"/>
    <n v="5"/>
    <n v="-4.8"/>
    <n v="1"/>
    <b v="1"/>
    <n v="0"/>
    <n v="4"/>
  </r>
  <r>
    <x v="33"/>
    <x v="0"/>
    <n v="4"/>
    <x v="1"/>
    <n v="0.2"/>
    <n v="5"/>
    <n v="-4.8"/>
    <n v="1"/>
    <b v="1"/>
    <n v="0"/>
    <n v="4"/>
  </r>
  <r>
    <x v="34"/>
    <x v="0"/>
    <n v="4"/>
    <x v="1"/>
    <n v="0.2"/>
    <n v="5"/>
    <n v="-4.8"/>
    <n v="2"/>
    <b v="1"/>
    <n v="0"/>
    <n v="4"/>
  </r>
  <r>
    <x v="35"/>
    <x v="0"/>
    <n v="4"/>
    <x v="1"/>
    <n v="0.2"/>
    <n v="5"/>
    <n v="-4.8"/>
    <n v="2"/>
    <b v="1"/>
    <n v="0"/>
    <n v="4"/>
  </r>
  <r>
    <x v="36"/>
    <x v="0"/>
    <n v="4"/>
    <x v="1"/>
    <n v="0.2"/>
    <n v="5"/>
    <n v="-4.8"/>
    <n v="2"/>
    <b v="1"/>
    <n v="0"/>
    <n v="4"/>
  </r>
  <r>
    <x v="37"/>
    <x v="0"/>
    <n v="4"/>
    <x v="1"/>
    <n v="0.2"/>
    <n v="5"/>
    <n v="-4.8"/>
    <n v="2"/>
    <b v="1"/>
    <n v="0"/>
    <n v="4"/>
  </r>
  <r>
    <x v="38"/>
    <x v="0"/>
    <n v="4"/>
    <x v="1"/>
    <n v="0.2"/>
    <n v="5"/>
    <n v="-4.8"/>
    <n v="2"/>
    <b v="1"/>
    <n v="0"/>
    <n v="4"/>
  </r>
  <r>
    <x v="39"/>
    <x v="0"/>
    <n v="4"/>
    <x v="1"/>
    <n v="0.2"/>
    <n v="5"/>
    <n v="-4.8"/>
    <n v="2"/>
    <b v="1"/>
    <n v="0"/>
    <n v="4"/>
  </r>
  <r>
    <x v="40"/>
    <x v="0"/>
    <n v="4"/>
    <x v="1"/>
    <n v="0.2"/>
    <n v="5"/>
    <n v="-4.8"/>
    <n v="2"/>
    <b v="1"/>
    <n v="0"/>
    <n v="4"/>
  </r>
  <r>
    <x v="41"/>
    <x v="0"/>
    <n v="4"/>
    <x v="1"/>
    <n v="0.2"/>
    <n v="5"/>
    <n v="-4.8"/>
    <n v="2"/>
    <b v="1"/>
    <n v="0"/>
    <n v="4"/>
  </r>
  <r>
    <x v="42"/>
    <x v="0"/>
    <n v="4"/>
    <x v="1"/>
    <n v="0.2"/>
    <n v="5"/>
    <n v="-4.8"/>
    <n v="2"/>
    <b v="1"/>
    <n v="0"/>
    <n v="4"/>
  </r>
  <r>
    <x v="43"/>
    <x v="0"/>
    <n v="4"/>
    <x v="1"/>
    <n v="0.2"/>
    <n v="5"/>
    <n v="-4.8"/>
    <n v="2"/>
    <b v="1"/>
    <n v="0"/>
    <n v="4"/>
  </r>
  <r>
    <x v="44"/>
    <x v="0"/>
    <n v="4"/>
    <x v="1"/>
    <n v="0.2"/>
    <n v="5"/>
    <n v="-4.8"/>
    <n v="2"/>
    <b v="1"/>
    <n v="0"/>
    <n v="4"/>
  </r>
  <r>
    <x v="45"/>
    <x v="0"/>
    <n v="4"/>
    <x v="1"/>
    <n v="0.2"/>
    <n v="5"/>
    <n v="-4.8"/>
    <n v="2"/>
    <b v="1"/>
    <n v="0"/>
    <n v="4"/>
  </r>
  <r>
    <x v="46"/>
    <x v="0"/>
    <n v="4"/>
    <x v="1"/>
    <n v="0.2"/>
    <n v="5"/>
    <n v="-4.8"/>
    <n v="2"/>
    <b v="1"/>
    <n v="0"/>
    <n v="4"/>
  </r>
  <r>
    <x v="47"/>
    <x v="0"/>
    <n v="4"/>
    <x v="1"/>
    <n v="0.2"/>
    <n v="5"/>
    <n v="-4.8"/>
    <n v="2"/>
    <b v="1"/>
    <n v="0"/>
    <n v="4"/>
  </r>
  <r>
    <x v="48"/>
    <x v="0"/>
    <n v="4"/>
    <x v="1"/>
    <n v="0.2"/>
    <n v="5"/>
    <n v="-4.8"/>
    <n v="2"/>
    <b v="1"/>
    <n v="0"/>
    <n v="4"/>
  </r>
  <r>
    <x v="49"/>
    <x v="0"/>
    <n v="4"/>
    <x v="1"/>
    <n v="0.2"/>
    <n v="5"/>
    <n v="-4.8"/>
    <n v="3"/>
    <b v="1"/>
    <n v="0"/>
    <n v="4"/>
  </r>
  <r>
    <x v="50"/>
    <x v="0"/>
    <n v="4"/>
    <x v="1"/>
    <n v="0.2"/>
    <n v="5"/>
    <n v="-4.8"/>
    <n v="3"/>
    <b v="1"/>
    <n v="0"/>
    <n v="4"/>
  </r>
  <r>
    <x v="51"/>
    <x v="0"/>
    <n v="4"/>
    <x v="1"/>
    <n v="0.2"/>
    <n v="5"/>
    <n v="-4.8"/>
    <n v="3"/>
    <b v="1"/>
    <n v="0"/>
    <n v="4"/>
  </r>
  <r>
    <x v="52"/>
    <x v="0"/>
    <n v="4"/>
    <x v="1"/>
    <n v="0.2"/>
    <n v="5"/>
    <n v="-4.8"/>
    <n v="3"/>
    <b v="1"/>
    <n v="0"/>
    <n v="4"/>
  </r>
  <r>
    <x v="53"/>
    <x v="0"/>
    <n v="4"/>
    <x v="1"/>
    <n v="0.2"/>
    <n v="5"/>
    <n v="-4.8"/>
    <n v="3"/>
    <b v="1"/>
    <n v="0"/>
    <n v="4"/>
  </r>
  <r>
    <x v="54"/>
    <x v="0"/>
    <n v="4"/>
    <x v="1"/>
    <n v="0.2"/>
    <n v="5"/>
    <n v="-4.8"/>
    <n v="3"/>
    <b v="1"/>
    <n v="0"/>
    <n v="4"/>
  </r>
  <r>
    <x v="55"/>
    <x v="0"/>
    <n v="4"/>
    <x v="1"/>
    <n v="0.2"/>
    <n v="5"/>
    <n v="-4.8"/>
    <n v="3"/>
    <b v="1"/>
    <n v="0"/>
    <n v="4"/>
  </r>
  <r>
    <x v="56"/>
    <x v="0"/>
    <n v="4"/>
    <x v="1"/>
    <n v="0.2"/>
    <n v="5"/>
    <n v="-4.8"/>
    <n v="3"/>
    <b v="1"/>
    <n v="0"/>
    <n v="4"/>
  </r>
  <r>
    <x v="57"/>
    <x v="0"/>
    <n v="4"/>
    <x v="1"/>
    <n v="0.2"/>
    <n v="5"/>
    <n v="-4.8"/>
    <n v="3"/>
    <b v="1"/>
    <n v="0"/>
    <n v="4"/>
  </r>
  <r>
    <x v="58"/>
    <x v="0"/>
    <n v="4"/>
    <x v="1"/>
    <n v="0.2"/>
    <n v="5"/>
    <n v="-4.8"/>
    <n v="3"/>
    <b v="1"/>
    <n v="0"/>
    <n v="4"/>
  </r>
  <r>
    <x v="59"/>
    <x v="0"/>
    <n v="4"/>
    <x v="1"/>
    <n v="0.2"/>
    <n v="5"/>
    <n v="-4.8"/>
    <n v="3"/>
    <b v="1"/>
    <n v="0"/>
    <n v="4"/>
  </r>
  <r>
    <x v="60"/>
    <x v="0"/>
    <n v="4"/>
    <x v="1"/>
    <n v="0.2"/>
    <n v="5"/>
    <n v="-4.8"/>
    <n v="3"/>
    <b v="1"/>
    <n v="0"/>
    <n v="4"/>
  </r>
  <r>
    <x v="61"/>
    <x v="0"/>
    <n v="4"/>
    <x v="1"/>
    <n v="0.2"/>
    <n v="5"/>
    <n v="-4.8"/>
    <n v="3"/>
    <b v="1"/>
    <n v="0"/>
    <n v="4"/>
  </r>
  <r>
    <x v="62"/>
    <x v="0"/>
    <n v="4"/>
    <x v="1"/>
    <n v="0.2"/>
    <n v="5"/>
    <n v="-4.8"/>
    <n v="3"/>
    <b v="1"/>
    <n v="0"/>
    <n v="4"/>
  </r>
  <r>
    <x v="63"/>
    <x v="0"/>
    <n v="4"/>
    <x v="1"/>
    <n v="0.2"/>
    <n v="5"/>
    <n v="-4.8"/>
    <n v="3"/>
    <b v="1"/>
    <n v="0"/>
    <n v="4"/>
  </r>
  <r>
    <x v="64"/>
    <x v="0"/>
    <n v="4"/>
    <x v="1"/>
    <n v="0.2"/>
    <n v="5"/>
    <n v="-4.8"/>
    <n v="3"/>
    <b v="1"/>
    <n v="0"/>
    <n v="4"/>
  </r>
  <r>
    <x v="65"/>
    <x v="0"/>
    <n v="4"/>
    <x v="1"/>
    <n v="0.2"/>
    <n v="5"/>
    <n v="-4.8"/>
    <n v="3"/>
    <b v="1"/>
    <n v="0"/>
    <n v="4"/>
  </r>
  <r>
    <x v="66"/>
    <x v="0"/>
    <n v="4"/>
    <x v="1"/>
    <n v="0.2"/>
    <n v="5"/>
    <n v="-4.8"/>
    <n v="3"/>
    <b v="1"/>
    <n v="0"/>
    <n v="4"/>
  </r>
  <r>
    <x v="67"/>
    <x v="0"/>
    <n v="4"/>
    <x v="1"/>
    <n v="0.2"/>
    <n v="5"/>
    <n v="-4.8"/>
    <n v="3"/>
    <b v="1"/>
    <n v="0"/>
    <n v="4"/>
  </r>
  <r>
    <x v="68"/>
    <x v="0"/>
    <n v="4"/>
    <x v="1"/>
    <n v="0.2"/>
    <n v="5"/>
    <n v="-4.8"/>
    <n v="3"/>
    <b v="1"/>
    <n v="0"/>
    <n v="4"/>
  </r>
  <r>
    <x v="69"/>
    <x v="0"/>
    <n v="4"/>
    <x v="1"/>
    <n v="0.2"/>
    <n v="5"/>
    <n v="-4.8"/>
    <n v="3"/>
    <b v="1"/>
    <n v="0"/>
    <n v="4"/>
  </r>
  <r>
    <x v="70"/>
    <x v="0"/>
    <n v="4"/>
    <x v="1"/>
    <n v="0.2"/>
    <n v="5"/>
    <n v="-4.8"/>
    <n v="3"/>
    <b v="1"/>
    <n v="0"/>
    <n v="4"/>
  </r>
  <r>
    <x v="71"/>
    <x v="0"/>
    <n v="4"/>
    <x v="1"/>
    <n v="0.2"/>
    <n v="5"/>
    <n v="-4.8"/>
    <n v="3"/>
    <b v="1"/>
    <n v="0"/>
    <n v="4"/>
  </r>
  <r>
    <x v="72"/>
    <x v="0"/>
    <n v="4"/>
    <x v="1"/>
    <n v="0.2"/>
    <n v="5"/>
    <n v="-4.8"/>
    <n v="3"/>
    <b v="1"/>
    <n v="0"/>
    <n v="4"/>
  </r>
  <r>
    <x v="73"/>
    <x v="0"/>
    <n v="4"/>
    <x v="1"/>
    <n v="0.2"/>
    <n v="5"/>
    <n v="-4.8"/>
    <n v="3"/>
    <b v="1"/>
    <n v="0"/>
    <n v="4"/>
  </r>
  <r>
    <x v="74"/>
    <x v="0"/>
    <n v="3"/>
    <x v="2"/>
    <n v="0.25"/>
    <n v="4"/>
    <n v="-3.75"/>
    <n v="2"/>
    <b v="1"/>
    <n v="0"/>
    <n v="3"/>
  </r>
  <r>
    <x v="75"/>
    <x v="0"/>
    <n v="3"/>
    <x v="2"/>
    <n v="0.25"/>
    <n v="4"/>
    <n v="-3.75"/>
    <n v="2"/>
    <b v="1"/>
    <n v="0"/>
    <n v="3"/>
  </r>
  <r>
    <x v="76"/>
    <x v="0"/>
    <n v="3"/>
    <x v="2"/>
    <n v="0.25"/>
    <n v="4"/>
    <n v="-3.75"/>
    <n v="2"/>
    <b v="1"/>
    <n v="0"/>
    <n v="3"/>
  </r>
  <r>
    <x v="77"/>
    <x v="0"/>
    <n v="3"/>
    <x v="2"/>
    <n v="0.25"/>
    <n v="4"/>
    <n v="-3.75"/>
    <n v="2"/>
    <b v="1"/>
    <n v="0"/>
    <n v="3"/>
  </r>
  <r>
    <x v="78"/>
    <x v="0"/>
    <n v="3"/>
    <x v="2"/>
    <n v="0.25"/>
    <n v="4"/>
    <n v="-3.75"/>
    <n v="2"/>
    <b v="1"/>
    <n v="0"/>
    <n v="3"/>
  </r>
  <r>
    <x v="79"/>
    <x v="0"/>
    <n v="3"/>
    <x v="2"/>
    <n v="0.25"/>
    <n v="4"/>
    <n v="-3.75"/>
    <n v="2"/>
    <b v="1"/>
    <n v="0"/>
    <n v="3"/>
  </r>
  <r>
    <x v="80"/>
    <x v="0"/>
    <n v="3"/>
    <x v="2"/>
    <n v="0.25"/>
    <n v="4"/>
    <n v="-3.75"/>
    <n v="2"/>
    <b v="1"/>
    <n v="0"/>
    <n v="3"/>
  </r>
  <r>
    <x v="81"/>
    <x v="0"/>
    <n v="3"/>
    <x v="2"/>
    <n v="0.25"/>
    <n v="4"/>
    <n v="-3.75"/>
    <n v="2"/>
    <b v="1"/>
    <n v="0"/>
    <n v="3"/>
  </r>
  <r>
    <x v="82"/>
    <x v="0"/>
    <n v="3"/>
    <x v="2"/>
    <n v="0.25"/>
    <n v="4"/>
    <n v="-3.75"/>
    <n v="2"/>
    <b v="1"/>
    <n v="0"/>
    <n v="3"/>
  </r>
  <r>
    <x v="83"/>
    <x v="0"/>
    <n v="3"/>
    <x v="2"/>
    <n v="0.25"/>
    <n v="4"/>
    <n v="-3.75"/>
    <n v="2"/>
    <b v="1"/>
    <n v="0"/>
    <n v="3"/>
  </r>
  <r>
    <x v="84"/>
    <x v="0"/>
    <n v="3"/>
    <x v="2"/>
    <n v="0.25"/>
    <n v="4"/>
    <n v="-3.75"/>
    <n v="2"/>
    <b v="1"/>
    <n v="0"/>
    <n v="3"/>
  </r>
  <r>
    <x v="85"/>
    <x v="0"/>
    <n v="3"/>
    <x v="2"/>
    <n v="0.25"/>
    <n v="4"/>
    <n v="-3.75"/>
    <n v="2"/>
    <b v="1"/>
    <n v="0"/>
    <n v="3"/>
  </r>
  <r>
    <x v="86"/>
    <x v="0"/>
    <n v="3"/>
    <x v="2"/>
    <n v="0.25"/>
    <n v="4"/>
    <n v="-3.75"/>
    <n v="3"/>
    <b v="1"/>
    <n v="0"/>
    <n v="3"/>
  </r>
  <r>
    <x v="87"/>
    <x v="0"/>
    <n v="3"/>
    <x v="2"/>
    <n v="0.25"/>
    <n v="4"/>
    <n v="-3.75"/>
    <n v="3"/>
    <b v="1"/>
    <n v="0"/>
    <n v="3"/>
  </r>
  <r>
    <x v="88"/>
    <x v="0"/>
    <n v="3"/>
    <x v="2"/>
    <n v="0.25"/>
    <n v="4"/>
    <n v="-3.75"/>
    <n v="3"/>
    <b v="1"/>
    <n v="0"/>
    <n v="3"/>
  </r>
  <r>
    <x v="89"/>
    <x v="0"/>
    <n v="3"/>
    <x v="2"/>
    <n v="0.25"/>
    <n v="4"/>
    <n v="-3.75"/>
    <n v="3"/>
    <b v="1"/>
    <n v="0"/>
    <n v="3"/>
  </r>
  <r>
    <x v="90"/>
    <x v="0"/>
    <n v="3"/>
    <x v="2"/>
    <n v="0.25"/>
    <n v="4"/>
    <n v="-3.75"/>
    <n v="3"/>
    <b v="1"/>
    <n v="0"/>
    <n v="3"/>
  </r>
  <r>
    <x v="91"/>
    <x v="0"/>
    <n v="3"/>
    <x v="2"/>
    <n v="0.25"/>
    <n v="4"/>
    <n v="-3.75"/>
    <n v="3"/>
    <b v="1"/>
    <n v="0"/>
    <n v="3"/>
  </r>
  <r>
    <x v="92"/>
    <x v="0"/>
    <n v="3"/>
    <x v="2"/>
    <n v="0.25"/>
    <n v="4"/>
    <n v="-3.75"/>
    <n v="3"/>
    <b v="1"/>
    <n v="0"/>
    <n v="3"/>
  </r>
  <r>
    <x v="93"/>
    <x v="0"/>
    <n v="3"/>
    <x v="2"/>
    <n v="0.25"/>
    <n v="4"/>
    <n v="-3.75"/>
    <n v="3"/>
    <b v="1"/>
    <n v="0"/>
    <n v="3"/>
  </r>
  <r>
    <x v="94"/>
    <x v="0"/>
    <n v="3"/>
    <x v="2"/>
    <n v="0.25"/>
    <n v="4"/>
    <n v="-3.75"/>
    <n v="3"/>
    <b v="1"/>
    <n v="0"/>
    <n v="3"/>
  </r>
  <r>
    <x v="95"/>
    <x v="0"/>
    <n v="3"/>
    <x v="2"/>
    <n v="0.25"/>
    <n v="4"/>
    <n v="-3.75"/>
    <n v="3"/>
    <b v="1"/>
    <n v="0"/>
    <n v="3"/>
  </r>
  <r>
    <x v="96"/>
    <x v="0"/>
    <n v="3"/>
    <x v="2"/>
    <n v="0.25"/>
    <n v="4"/>
    <n v="-3.75"/>
    <n v="3"/>
    <b v="1"/>
    <n v="0"/>
    <n v="3"/>
  </r>
  <r>
    <x v="97"/>
    <x v="0"/>
    <n v="3"/>
    <x v="2"/>
    <n v="0.25"/>
    <n v="4"/>
    <n v="-3.75"/>
    <n v="3"/>
    <b v="1"/>
    <n v="0"/>
    <n v="3"/>
  </r>
  <r>
    <x v="98"/>
    <x v="0"/>
    <n v="3"/>
    <x v="2"/>
    <n v="0.25"/>
    <n v="4"/>
    <n v="-3.75"/>
    <n v="3"/>
    <b v="1"/>
    <n v="0"/>
    <n v="3"/>
  </r>
  <r>
    <x v="99"/>
    <x v="0"/>
    <n v="3"/>
    <x v="2"/>
    <n v="0.25"/>
    <n v="4"/>
    <n v="-3.75"/>
    <n v="3"/>
    <b v="1"/>
    <n v="0"/>
    <n v="3"/>
  </r>
  <r>
    <x v="100"/>
    <x v="0"/>
    <n v="3"/>
    <x v="2"/>
    <n v="0.25"/>
    <n v="4"/>
    <n v="-3.75"/>
    <n v="3"/>
    <b v="1"/>
    <n v="0"/>
    <n v="3"/>
  </r>
  <r>
    <x v="101"/>
    <x v="0"/>
    <n v="3"/>
    <x v="2"/>
    <n v="0.25"/>
    <n v="4"/>
    <n v="-3.75"/>
    <n v="3"/>
    <b v="1"/>
    <n v="0"/>
    <n v="3"/>
  </r>
  <r>
    <x v="102"/>
    <x v="0"/>
    <n v="3"/>
    <x v="2"/>
    <n v="0.25"/>
    <n v="4"/>
    <n v="-3.75"/>
    <n v="3"/>
    <b v="1"/>
    <n v="0"/>
    <n v="3"/>
  </r>
  <r>
    <x v="103"/>
    <x v="0"/>
    <n v="3"/>
    <x v="2"/>
    <n v="0.25"/>
    <n v="4"/>
    <n v="-3.75"/>
    <n v="3"/>
    <b v="1"/>
    <n v="0"/>
    <n v="3"/>
  </r>
  <r>
    <x v="104"/>
    <x v="0"/>
    <n v="3"/>
    <x v="2"/>
    <n v="0.25"/>
    <n v="4"/>
    <n v="-3.75"/>
    <n v="3"/>
    <b v="1"/>
    <n v="0"/>
    <n v="3"/>
  </r>
  <r>
    <x v="105"/>
    <x v="0"/>
    <n v="3"/>
    <x v="2"/>
    <n v="0.25"/>
    <n v="4"/>
    <n v="-3.75"/>
    <n v="3"/>
    <b v="1"/>
    <n v="0"/>
    <n v="3"/>
  </r>
  <r>
    <x v="106"/>
    <x v="0"/>
    <n v="3"/>
    <x v="2"/>
    <n v="0.25"/>
    <n v="4"/>
    <n v="-3.75"/>
    <n v="3"/>
    <b v="1"/>
    <n v="0"/>
    <n v="3"/>
  </r>
  <r>
    <x v="107"/>
    <x v="0"/>
    <n v="3"/>
    <x v="2"/>
    <n v="0.25"/>
    <n v="4"/>
    <n v="-3.75"/>
    <n v="3"/>
    <b v="1"/>
    <n v="0"/>
    <n v="3"/>
  </r>
  <r>
    <x v="108"/>
    <x v="0"/>
    <n v="3"/>
    <x v="2"/>
    <n v="0.25"/>
    <n v="4"/>
    <n v="-3.75"/>
    <n v="3"/>
    <b v="1"/>
    <n v="0"/>
    <n v="3"/>
  </r>
  <r>
    <x v="109"/>
    <x v="0"/>
    <n v="3"/>
    <x v="2"/>
    <n v="0.25"/>
    <n v="4"/>
    <n v="-3.75"/>
    <n v="3"/>
    <b v="1"/>
    <n v="0"/>
    <n v="3"/>
  </r>
  <r>
    <x v="110"/>
    <x v="0"/>
    <n v="3"/>
    <x v="2"/>
    <n v="0.25"/>
    <n v="4"/>
    <n v="-3.75"/>
    <n v="3"/>
    <b v="1"/>
    <n v="0"/>
    <n v="3"/>
  </r>
  <r>
    <x v="111"/>
    <x v="0"/>
    <n v="3"/>
    <x v="2"/>
    <n v="0.25"/>
    <n v="4"/>
    <n v="-3.75"/>
    <n v="3"/>
    <b v="1"/>
    <n v="0"/>
    <n v="3"/>
  </r>
  <r>
    <x v="112"/>
    <x v="0"/>
    <n v="3"/>
    <x v="2"/>
    <n v="0.25"/>
    <n v="4"/>
    <n v="-3.75"/>
    <n v="3"/>
    <b v="1"/>
    <n v="0"/>
    <n v="3"/>
  </r>
  <r>
    <x v="113"/>
    <x v="0"/>
    <n v="3"/>
    <x v="2"/>
    <n v="0.25"/>
    <n v="4"/>
    <n v="-3.75"/>
    <n v="3"/>
    <b v="1"/>
    <n v="0"/>
    <n v="3"/>
  </r>
  <r>
    <x v="114"/>
    <x v="0"/>
    <n v="3"/>
    <x v="2"/>
    <n v="0.25"/>
    <n v="4"/>
    <n v="-3.75"/>
    <n v="3"/>
    <b v="1"/>
    <n v="0"/>
    <n v="3"/>
  </r>
  <r>
    <x v="115"/>
    <x v="0"/>
    <n v="3"/>
    <x v="2"/>
    <n v="0.25"/>
    <n v="4"/>
    <n v="-3.75"/>
    <n v="3"/>
    <b v="1"/>
    <n v="0"/>
    <n v="3"/>
  </r>
  <r>
    <x v="116"/>
    <x v="0"/>
    <n v="3"/>
    <x v="2"/>
    <n v="0.25"/>
    <n v="4"/>
    <n v="-3.75"/>
    <n v="3"/>
    <b v="1"/>
    <n v="0"/>
    <n v="3"/>
  </r>
  <r>
    <x v="117"/>
    <x v="0"/>
    <n v="3"/>
    <x v="2"/>
    <n v="0.25"/>
    <n v="4"/>
    <n v="-3.75"/>
    <n v="3"/>
    <b v="1"/>
    <n v="0"/>
    <n v="3"/>
  </r>
  <r>
    <x v="118"/>
    <x v="0"/>
    <n v="2"/>
    <x v="3"/>
    <n v="0.33333333333333331"/>
    <n v="3"/>
    <n v="-2.6666666666666665"/>
    <n v="2"/>
    <b v="1"/>
    <n v="0"/>
    <n v="2"/>
  </r>
  <r>
    <x v="119"/>
    <x v="0"/>
    <n v="2"/>
    <x v="3"/>
    <n v="0.33333333333333331"/>
    <n v="3"/>
    <n v="-2.6666666666666665"/>
    <n v="2"/>
    <b v="1"/>
    <n v="0"/>
    <n v="2"/>
  </r>
  <r>
    <x v="120"/>
    <x v="0"/>
    <n v="2"/>
    <x v="3"/>
    <n v="0.33333333333333331"/>
    <n v="3"/>
    <n v="-2.6666666666666665"/>
    <n v="2"/>
    <b v="1"/>
    <n v="0"/>
    <n v="2"/>
  </r>
  <r>
    <x v="121"/>
    <x v="0"/>
    <n v="2"/>
    <x v="3"/>
    <n v="0.33333333333333331"/>
    <n v="3"/>
    <n v="-2.6666666666666665"/>
    <n v="2"/>
    <b v="1"/>
    <n v="0"/>
    <n v="2"/>
  </r>
  <r>
    <x v="122"/>
    <x v="0"/>
    <n v="2"/>
    <x v="3"/>
    <n v="0.33333333333333331"/>
    <n v="3"/>
    <n v="-2.6666666666666665"/>
    <n v="2"/>
    <b v="1"/>
    <n v="0"/>
    <n v="2"/>
  </r>
  <r>
    <x v="123"/>
    <x v="0"/>
    <n v="2"/>
    <x v="3"/>
    <n v="0.33333333333333331"/>
    <n v="3"/>
    <n v="-2.6666666666666665"/>
    <n v="2"/>
    <b v="1"/>
    <n v="0"/>
    <n v="2"/>
  </r>
  <r>
    <x v="124"/>
    <x v="0"/>
    <n v="2"/>
    <x v="3"/>
    <n v="0.33333333333333331"/>
    <n v="3"/>
    <n v="-2.6666666666666665"/>
    <n v="2"/>
    <b v="1"/>
    <n v="0"/>
    <n v="2"/>
  </r>
  <r>
    <x v="125"/>
    <x v="0"/>
    <n v="2"/>
    <x v="3"/>
    <n v="0.33333333333333331"/>
    <n v="3"/>
    <n v="-2.6666666666666665"/>
    <n v="2"/>
    <b v="1"/>
    <n v="0"/>
    <n v="2"/>
  </r>
  <r>
    <x v="126"/>
    <x v="0"/>
    <n v="2"/>
    <x v="3"/>
    <n v="0.33333333333333331"/>
    <n v="3"/>
    <n v="-2.6666666666666665"/>
    <n v="2"/>
    <b v="1"/>
    <n v="0"/>
    <n v="2"/>
  </r>
  <r>
    <x v="127"/>
    <x v="0"/>
    <n v="2"/>
    <x v="3"/>
    <n v="0.33333333333333331"/>
    <n v="3"/>
    <n v="-2.6666666666666665"/>
    <n v="2"/>
    <b v="1"/>
    <n v="0"/>
    <n v="2"/>
  </r>
  <r>
    <x v="128"/>
    <x v="0"/>
    <n v="2"/>
    <x v="3"/>
    <n v="0.33333333333333331"/>
    <n v="3"/>
    <n v="-2.6666666666666665"/>
    <n v="2"/>
    <b v="1"/>
    <n v="0"/>
    <n v="2"/>
  </r>
  <r>
    <x v="129"/>
    <x v="0"/>
    <n v="2"/>
    <x v="3"/>
    <n v="0.33333333333333331"/>
    <n v="3"/>
    <n v="-2.6666666666666665"/>
    <n v="2"/>
    <b v="1"/>
    <n v="0"/>
    <n v="2"/>
  </r>
  <r>
    <x v="130"/>
    <x v="0"/>
    <n v="2"/>
    <x v="3"/>
    <n v="0.33333333333333331"/>
    <n v="3"/>
    <n v="-2.6666666666666665"/>
    <n v="2"/>
    <b v="1"/>
    <n v="0"/>
    <n v="2"/>
  </r>
  <r>
    <x v="131"/>
    <x v="0"/>
    <n v="2"/>
    <x v="3"/>
    <n v="0.33333333333333331"/>
    <n v="3"/>
    <n v="-2.6666666666666665"/>
    <n v="2"/>
    <b v="1"/>
    <n v="0"/>
    <n v="2"/>
  </r>
  <r>
    <x v="132"/>
    <x v="0"/>
    <n v="2"/>
    <x v="3"/>
    <n v="0.33333333333333331"/>
    <n v="3"/>
    <n v="-2.6666666666666665"/>
    <n v="2"/>
    <b v="1"/>
    <n v="0"/>
    <n v="2"/>
  </r>
  <r>
    <x v="133"/>
    <x v="0"/>
    <n v="2"/>
    <x v="3"/>
    <n v="0.33333333333333331"/>
    <n v="3"/>
    <n v="-2.6666666666666665"/>
    <n v="2"/>
    <b v="1"/>
    <n v="0"/>
    <n v="2"/>
  </r>
  <r>
    <x v="134"/>
    <x v="0"/>
    <n v="2"/>
    <x v="3"/>
    <n v="0.33333333333333331"/>
    <n v="3"/>
    <n v="-2.6666666666666665"/>
    <n v="2"/>
    <b v="1"/>
    <n v="0"/>
    <n v="2"/>
  </r>
  <r>
    <x v="135"/>
    <x v="0"/>
    <n v="2"/>
    <x v="3"/>
    <n v="0.33333333333333331"/>
    <n v="3"/>
    <n v="-2.6666666666666665"/>
    <n v="2"/>
    <b v="1"/>
    <n v="0"/>
    <n v="2"/>
  </r>
  <r>
    <x v="136"/>
    <x v="0"/>
    <n v="2"/>
    <x v="3"/>
    <n v="0.33333333333333331"/>
    <n v="3"/>
    <n v="-2.6666666666666665"/>
    <n v="2"/>
    <b v="1"/>
    <n v="0"/>
    <n v="2"/>
  </r>
  <r>
    <x v="137"/>
    <x v="0"/>
    <n v="2"/>
    <x v="3"/>
    <n v="0.33333333333333331"/>
    <n v="3"/>
    <n v="-2.6666666666666665"/>
    <n v="2"/>
    <b v="1"/>
    <n v="0"/>
    <n v="2"/>
  </r>
  <r>
    <x v="138"/>
    <x v="0"/>
    <n v="2"/>
    <x v="3"/>
    <n v="0.33333333333333331"/>
    <n v="3"/>
    <n v="-2.6666666666666665"/>
    <n v="2"/>
    <b v="1"/>
    <n v="0"/>
    <n v="2"/>
  </r>
  <r>
    <x v="139"/>
    <x v="0"/>
    <n v="2"/>
    <x v="3"/>
    <n v="0.33333333333333331"/>
    <n v="3"/>
    <n v="-2.6666666666666665"/>
    <n v="2"/>
    <b v="1"/>
    <n v="0"/>
    <n v="2"/>
  </r>
  <r>
    <x v="140"/>
    <x v="0"/>
    <n v="2"/>
    <x v="3"/>
    <n v="0.33333333333333331"/>
    <n v="3"/>
    <n v="-2.6666666666666665"/>
    <n v="2"/>
    <b v="1"/>
    <n v="0"/>
    <n v="2"/>
  </r>
  <r>
    <x v="141"/>
    <x v="0"/>
    <n v="2"/>
    <x v="3"/>
    <n v="0.33333333333333331"/>
    <n v="3"/>
    <n v="-2.6666666666666665"/>
    <n v="2"/>
    <b v="1"/>
    <n v="0"/>
    <n v="2"/>
  </r>
  <r>
    <x v="142"/>
    <x v="0"/>
    <n v="2"/>
    <x v="3"/>
    <n v="0.33333333333333331"/>
    <n v="3"/>
    <n v="-2.6666666666666665"/>
    <n v="2"/>
    <b v="1"/>
    <n v="0"/>
    <n v="2"/>
  </r>
  <r>
    <x v="143"/>
    <x v="0"/>
    <n v="2"/>
    <x v="3"/>
    <n v="0.33333333333333331"/>
    <n v="3"/>
    <n v="-2.6666666666666665"/>
    <n v="2"/>
    <b v="1"/>
    <n v="0"/>
    <n v="2"/>
  </r>
  <r>
    <x v="144"/>
    <x v="0"/>
    <n v="2"/>
    <x v="3"/>
    <n v="0.33333333333333331"/>
    <n v="3"/>
    <n v="-2.6666666666666665"/>
    <n v="2"/>
    <b v="1"/>
    <n v="0"/>
    <n v="2"/>
  </r>
  <r>
    <x v="145"/>
    <x v="0"/>
    <n v="2"/>
    <x v="3"/>
    <n v="0.33333333333333331"/>
    <n v="3"/>
    <n v="-2.6666666666666665"/>
    <n v="2"/>
    <b v="1"/>
    <n v="0"/>
    <n v="2"/>
  </r>
  <r>
    <x v="146"/>
    <x v="0"/>
    <n v="2"/>
    <x v="3"/>
    <n v="0.33333333333333331"/>
    <n v="3"/>
    <n v="-2.6666666666666665"/>
    <n v="2"/>
    <b v="1"/>
    <n v="0"/>
    <n v="2"/>
  </r>
  <r>
    <x v="147"/>
    <x v="0"/>
    <n v="2"/>
    <x v="3"/>
    <n v="0.33333333333333331"/>
    <n v="3"/>
    <n v="-2.6666666666666665"/>
    <n v="2"/>
    <b v="1"/>
    <n v="0"/>
    <n v="2"/>
  </r>
  <r>
    <x v="148"/>
    <x v="0"/>
    <n v="2"/>
    <x v="3"/>
    <n v="0.33333333333333331"/>
    <n v="3"/>
    <n v="-2.6666666666666665"/>
    <n v="2"/>
    <b v="1"/>
    <n v="0"/>
    <n v="2"/>
  </r>
  <r>
    <x v="149"/>
    <x v="0"/>
    <n v="2"/>
    <x v="3"/>
    <n v="0.33333333333333331"/>
    <n v="3"/>
    <n v="-2.6666666666666665"/>
    <n v="2"/>
    <b v="1"/>
    <n v="0"/>
    <n v="2"/>
  </r>
  <r>
    <x v="150"/>
    <x v="0"/>
    <n v="2"/>
    <x v="3"/>
    <n v="0.33333333333333331"/>
    <n v="3"/>
    <n v="-2.6666666666666665"/>
    <n v="3"/>
    <b v="1"/>
    <n v="0"/>
    <n v="2"/>
  </r>
  <r>
    <x v="151"/>
    <x v="0"/>
    <n v="2"/>
    <x v="3"/>
    <n v="0.33333333333333331"/>
    <n v="3"/>
    <n v="-2.6666666666666665"/>
    <n v="3"/>
    <b v="1"/>
    <n v="0"/>
    <n v="2"/>
  </r>
  <r>
    <x v="152"/>
    <x v="0"/>
    <n v="2"/>
    <x v="3"/>
    <n v="0.33333333333333331"/>
    <n v="3"/>
    <n v="-2.6666666666666665"/>
    <n v="3"/>
    <b v="1"/>
    <n v="0"/>
    <n v="2"/>
  </r>
  <r>
    <x v="153"/>
    <x v="0"/>
    <n v="2"/>
    <x v="3"/>
    <n v="0.33333333333333331"/>
    <n v="3"/>
    <n v="-2.6666666666666665"/>
    <n v="3"/>
    <b v="1"/>
    <n v="0"/>
    <n v="2"/>
  </r>
  <r>
    <x v="154"/>
    <x v="0"/>
    <n v="2"/>
    <x v="3"/>
    <n v="0.33333333333333331"/>
    <n v="3"/>
    <n v="-2.6666666666666665"/>
    <n v="3"/>
    <b v="1"/>
    <n v="0"/>
    <n v="2"/>
  </r>
  <r>
    <x v="155"/>
    <x v="0"/>
    <n v="2"/>
    <x v="3"/>
    <n v="0.33333333333333331"/>
    <n v="3"/>
    <n v="-2.6666666666666665"/>
    <n v="3"/>
    <b v="1"/>
    <n v="0"/>
    <n v="2"/>
  </r>
  <r>
    <x v="156"/>
    <x v="0"/>
    <n v="2"/>
    <x v="3"/>
    <n v="0.33333333333333331"/>
    <n v="3"/>
    <n v="-2.6666666666666665"/>
    <n v="3"/>
    <b v="1"/>
    <n v="0"/>
    <n v="2"/>
  </r>
  <r>
    <x v="157"/>
    <x v="0"/>
    <n v="2"/>
    <x v="3"/>
    <n v="0.33333333333333331"/>
    <n v="3"/>
    <n v="-2.6666666666666665"/>
    <n v="3"/>
    <b v="1"/>
    <n v="0"/>
    <n v="2"/>
  </r>
  <r>
    <x v="158"/>
    <x v="0"/>
    <n v="2"/>
    <x v="3"/>
    <n v="0.33333333333333331"/>
    <n v="3"/>
    <n v="-2.6666666666666665"/>
    <n v="3"/>
    <b v="1"/>
    <n v="0"/>
    <n v="2"/>
  </r>
  <r>
    <x v="159"/>
    <x v="0"/>
    <n v="2"/>
    <x v="3"/>
    <n v="0.33333333333333331"/>
    <n v="3"/>
    <n v="-2.6666666666666665"/>
    <n v="3"/>
    <b v="1"/>
    <n v="0"/>
    <n v="2"/>
  </r>
  <r>
    <x v="160"/>
    <x v="0"/>
    <n v="2"/>
    <x v="3"/>
    <n v="0.33333333333333331"/>
    <n v="3"/>
    <n v="-2.6666666666666665"/>
    <n v="3"/>
    <b v="1"/>
    <n v="0"/>
    <n v="2"/>
  </r>
  <r>
    <x v="161"/>
    <x v="0"/>
    <n v="2"/>
    <x v="3"/>
    <n v="0.33333333333333331"/>
    <n v="3"/>
    <n v="-2.6666666666666665"/>
    <n v="3"/>
    <b v="1"/>
    <n v="0"/>
    <n v="2"/>
  </r>
  <r>
    <x v="162"/>
    <x v="0"/>
    <n v="2"/>
    <x v="3"/>
    <n v="0.33333333333333331"/>
    <n v="3"/>
    <n v="-2.6666666666666665"/>
    <n v="3"/>
    <b v="1"/>
    <n v="0"/>
    <n v="2"/>
  </r>
  <r>
    <x v="163"/>
    <x v="0"/>
    <n v="2"/>
    <x v="3"/>
    <n v="0.33333333333333331"/>
    <n v="3"/>
    <n v="-2.6666666666666665"/>
    <n v="3"/>
    <b v="1"/>
    <n v="0"/>
    <n v="2"/>
  </r>
  <r>
    <x v="164"/>
    <x v="0"/>
    <n v="2"/>
    <x v="3"/>
    <n v="0.33333333333333331"/>
    <n v="3"/>
    <n v="-2.6666666666666665"/>
    <n v="3"/>
    <b v="1"/>
    <n v="0"/>
    <n v="2"/>
  </r>
  <r>
    <x v="165"/>
    <x v="0"/>
    <n v="2"/>
    <x v="3"/>
    <n v="0.33333333333333331"/>
    <n v="3"/>
    <n v="-2.6666666666666665"/>
    <n v="3"/>
    <b v="1"/>
    <n v="0"/>
    <n v="2"/>
  </r>
  <r>
    <x v="166"/>
    <x v="0"/>
    <n v="2"/>
    <x v="3"/>
    <n v="0.33333333333333331"/>
    <n v="3"/>
    <n v="-2.6666666666666665"/>
    <n v="3"/>
    <b v="1"/>
    <n v="0"/>
    <n v="2"/>
  </r>
  <r>
    <x v="167"/>
    <x v="0"/>
    <n v="2"/>
    <x v="3"/>
    <n v="0.33333333333333331"/>
    <n v="3"/>
    <n v="-2.6666666666666665"/>
    <n v="3"/>
    <b v="1"/>
    <n v="0"/>
    <n v="2"/>
  </r>
  <r>
    <x v="168"/>
    <x v="0"/>
    <n v="2"/>
    <x v="3"/>
    <n v="0.33333333333333331"/>
    <n v="3"/>
    <n v="-2.6666666666666665"/>
    <n v="3"/>
    <b v="1"/>
    <n v="0"/>
    <n v="2"/>
  </r>
  <r>
    <x v="169"/>
    <x v="0"/>
    <n v="2"/>
    <x v="3"/>
    <n v="0.33333333333333331"/>
    <n v="3"/>
    <n v="-2.6666666666666665"/>
    <n v="3"/>
    <b v="1"/>
    <n v="0"/>
    <n v="2"/>
  </r>
  <r>
    <x v="170"/>
    <x v="0"/>
    <n v="2"/>
    <x v="3"/>
    <n v="0.33333333333333331"/>
    <n v="3"/>
    <n v="-2.6666666666666665"/>
    <n v="3"/>
    <b v="1"/>
    <n v="0"/>
    <n v="2"/>
  </r>
  <r>
    <x v="171"/>
    <x v="0"/>
    <n v="2"/>
    <x v="3"/>
    <n v="0.33333333333333331"/>
    <n v="3"/>
    <n v="-2.6666666666666665"/>
    <n v="3"/>
    <b v="1"/>
    <n v="0"/>
    <n v="2"/>
  </r>
  <r>
    <x v="172"/>
    <x v="0"/>
    <n v="2"/>
    <x v="3"/>
    <n v="0.33333333333333331"/>
    <n v="3"/>
    <n v="-2.6666666666666665"/>
    <n v="3"/>
    <b v="1"/>
    <n v="0"/>
    <n v="2"/>
  </r>
  <r>
    <x v="173"/>
    <x v="0"/>
    <n v="2"/>
    <x v="3"/>
    <n v="0.33333333333333331"/>
    <n v="3"/>
    <n v="-2.6666666666666665"/>
    <n v="3"/>
    <b v="1"/>
    <n v="0"/>
    <n v="2"/>
  </r>
  <r>
    <x v="174"/>
    <x v="0"/>
    <n v="2"/>
    <x v="3"/>
    <n v="0.33333333333333331"/>
    <n v="3"/>
    <n v="-2.6666666666666665"/>
    <n v="3"/>
    <b v="1"/>
    <n v="0"/>
    <n v="2"/>
  </r>
  <r>
    <x v="175"/>
    <x v="0"/>
    <n v="2"/>
    <x v="3"/>
    <n v="0.33333333333333331"/>
    <n v="3"/>
    <n v="-2.6666666666666665"/>
    <n v="3"/>
    <b v="1"/>
    <n v="0"/>
    <n v="2"/>
  </r>
  <r>
    <x v="176"/>
    <x v="0"/>
    <n v="2"/>
    <x v="3"/>
    <n v="0.33333333333333331"/>
    <n v="3"/>
    <n v="-2.6666666666666665"/>
    <n v="3"/>
    <b v="1"/>
    <n v="0"/>
    <n v="2"/>
  </r>
  <r>
    <x v="177"/>
    <x v="0"/>
    <n v="2"/>
    <x v="3"/>
    <n v="0.33333333333333331"/>
    <n v="3"/>
    <n v="-2.6666666666666665"/>
    <n v="3"/>
    <b v="1"/>
    <n v="0"/>
    <n v="2"/>
  </r>
  <r>
    <x v="178"/>
    <x v="0"/>
    <n v="2"/>
    <x v="3"/>
    <n v="0.33333333333333331"/>
    <n v="3"/>
    <n v="-2.6666666666666665"/>
    <n v="3"/>
    <b v="1"/>
    <n v="0"/>
    <n v="2"/>
  </r>
  <r>
    <x v="179"/>
    <x v="0"/>
    <n v="2"/>
    <x v="3"/>
    <n v="0.33333333333333331"/>
    <n v="3"/>
    <n v="-2.6666666666666665"/>
    <n v="3"/>
    <b v="1"/>
    <n v="0"/>
    <n v="2"/>
  </r>
  <r>
    <x v="180"/>
    <x v="0"/>
    <n v="2"/>
    <x v="3"/>
    <n v="0.33333333333333331"/>
    <n v="3"/>
    <n v="-2.6666666666666665"/>
    <n v="3"/>
    <b v="1"/>
    <n v="0"/>
    <n v="2"/>
  </r>
  <r>
    <x v="181"/>
    <x v="0"/>
    <n v="2"/>
    <x v="3"/>
    <n v="0.33333333333333331"/>
    <n v="3"/>
    <n v="-2.6666666666666665"/>
    <n v="3"/>
    <b v="1"/>
    <n v="0"/>
    <n v="2"/>
  </r>
  <r>
    <x v="182"/>
    <x v="0"/>
    <n v="2"/>
    <x v="3"/>
    <n v="0.33333333333333331"/>
    <n v="3"/>
    <n v="-2.6666666666666665"/>
    <n v="3"/>
    <b v="1"/>
    <n v="0"/>
    <n v="2"/>
  </r>
  <r>
    <x v="183"/>
    <x v="0"/>
    <n v="2"/>
    <x v="3"/>
    <n v="0.33333333333333331"/>
    <n v="3"/>
    <n v="-2.6666666666666665"/>
    <n v="3"/>
    <b v="1"/>
    <n v="0"/>
    <n v="2"/>
  </r>
  <r>
    <x v="184"/>
    <x v="0"/>
    <n v="2"/>
    <x v="3"/>
    <n v="0.33333333333333331"/>
    <n v="3"/>
    <n v="-2.6666666666666665"/>
    <n v="3"/>
    <b v="1"/>
    <n v="0"/>
    <n v="2"/>
  </r>
  <r>
    <x v="185"/>
    <x v="0"/>
    <n v="2"/>
    <x v="3"/>
    <n v="0.33333333333333331"/>
    <n v="3"/>
    <n v="-2.6666666666666665"/>
    <n v="3"/>
    <b v="1"/>
    <n v="0"/>
    <n v="2"/>
  </r>
  <r>
    <x v="186"/>
    <x v="0"/>
    <n v="2"/>
    <x v="3"/>
    <n v="0.33333333333333331"/>
    <n v="3"/>
    <n v="-2.6666666666666665"/>
    <n v="3"/>
    <b v="1"/>
    <n v="0"/>
    <n v="2"/>
  </r>
  <r>
    <x v="187"/>
    <x v="0"/>
    <n v="2"/>
    <x v="3"/>
    <n v="0.33333333333333331"/>
    <n v="3"/>
    <n v="-2.6666666666666665"/>
    <n v="3"/>
    <b v="1"/>
    <n v="0"/>
    <n v="2"/>
  </r>
  <r>
    <x v="188"/>
    <x v="0"/>
    <n v="2"/>
    <x v="3"/>
    <n v="0.33333333333333331"/>
    <n v="3"/>
    <n v="-2.6666666666666665"/>
    <n v="3"/>
    <b v="1"/>
    <n v="0"/>
    <n v="2"/>
  </r>
  <r>
    <x v="189"/>
    <x v="0"/>
    <n v="2"/>
    <x v="3"/>
    <n v="0.33333333333333331"/>
    <n v="3"/>
    <n v="-2.6666666666666665"/>
    <n v="3"/>
    <b v="1"/>
    <n v="0"/>
    <n v="2"/>
  </r>
  <r>
    <x v="190"/>
    <x v="0"/>
    <n v="2"/>
    <x v="3"/>
    <n v="0.33333333333333331"/>
    <n v="3"/>
    <n v="-2.6666666666666665"/>
    <n v="3"/>
    <b v="1"/>
    <n v="0"/>
    <n v="2"/>
  </r>
  <r>
    <x v="191"/>
    <x v="0"/>
    <n v="2"/>
    <x v="3"/>
    <n v="0.33333333333333331"/>
    <n v="3"/>
    <n v="-2.6666666666666665"/>
    <n v="3"/>
    <b v="1"/>
    <n v="0"/>
    <n v="2"/>
  </r>
  <r>
    <x v="192"/>
    <x v="0"/>
    <n v="2"/>
    <x v="3"/>
    <n v="0.33333333333333331"/>
    <n v="3"/>
    <n v="-2.6666666666666665"/>
    <n v="3"/>
    <b v="1"/>
    <n v="0"/>
    <n v="2"/>
  </r>
  <r>
    <x v="193"/>
    <x v="0"/>
    <n v="2"/>
    <x v="3"/>
    <n v="0.33333333333333331"/>
    <n v="3"/>
    <n v="-2.6666666666666665"/>
    <n v="3"/>
    <b v="1"/>
    <n v="0"/>
    <n v="2"/>
  </r>
  <r>
    <x v="194"/>
    <x v="0"/>
    <n v="2"/>
    <x v="3"/>
    <n v="0.33333333333333331"/>
    <n v="3"/>
    <n v="-2.6666666666666665"/>
    <n v="3"/>
    <b v="1"/>
    <n v="0"/>
    <n v="2"/>
  </r>
  <r>
    <x v="195"/>
    <x v="0"/>
    <n v="2"/>
    <x v="3"/>
    <n v="0.33333333333333331"/>
    <n v="3"/>
    <n v="-2.6666666666666665"/>
    <n v="3"/>
    <b v="1"/>
    <n v="0"/>
    <n v="2"/>
  </r>
  <r>
    <x v="196"/>
    <x v="0"/>
    <n v="2"/>
    <x v="3"/>
    <n v="0.33333333333333331"/>
    <n v="3"/>
    <n v="-2.6666666666666665"/>
    <n v="3"/>
    <b v="1"/>
    <n v="0"/>
    <n v="2"/>
  </r>
  <r>
    <x v="197"/>
    <x v="0"/>
    <n v="2"/>
    <x v="3"/>
    <n v="0.33333333333333331"/>
    <n v="3"/>
    <n v="-2.6666666666666665"/>
    <n v="3"/>
    <b v="1"/>
    <n v="0"/>
    <n v="2"/>
  </r>
  <r>
    <x v="198"/>
    <x v="0"/>
    <n v="2"/>
    <x v="3"/>
    <n v="0.33333333333333331"/>
    <n v="3"/>
    <n v="-2.6666666666666665"/>
    <n v="3"/>
    <b v="1"/>
    <n v="0"/>
    <n v="2"/>
  </r>
  <r>
    <x v="199"/>
    <x v="0"/>
    <n v="2"/>
    <x v="3"/>
    <n v="0.33333333333333331"/>
    <n v="3"/>
    <n v="-2.6666666666666665"/>
    <n v="3"/>
    <b v="1"/>
    <n v="0"/>
    <n v="2"/>
  </r>
  <r>
    <x v="200"/>
    <x v="0"/>
    <n v="2"/>
    <x v="3"/>
    <n v="0.33333333333333331"/>
    <n v="3"/>
    <n v="-2.6666666666666665"/>
    <n v="3"/>
    <b v="1"/>
    <n v="0"/>
    <n v="2"/>
  </r>
  <r>
    <x v="201"/>
    <x v="0"/>
    <n v="2"/>
    <x v="3"/>
    <n v="0.33333333333333331"/>
    <n v="3"/>
    <n v="-2.6666666666666665"/>
    <n v="3"/>
    <b v="1"/>
    <n v="0"/>
    <n v="2"/>
  </r>
  <r>
    <x v="202"/>
    <x v="1"/>
    <n v="4"/>
    <x v="0"/>
    <n v="0.4"/>
    <n v="2.5"/>
    <n v="-2.1"/>
    <n v="1"/>
    <b v="1"/>
    <n v="0"/>
    <n v="0"/>
  </r>
  <r>
    <x v="203"/>
    <x v="1"/>
    <n v="4"/>
    <x v="0"/>
    <n v="0.4"/>
    <n v="2.5"/>
    <n v="-2.1"/>
    <n v="2"/>
    <b v="1"/>
    <n v="0"/>
    <n v="0"/>
  </r>
  <r>
    <x v="204"/>
    <x v="1"/>
    <n v="4"/>
    <x v="0"/>
    <n v="0.4"/>
    <n v="2.5"/>
    <n v="-2.1"/>
    <n v="2"/>
    <b v="1"/>
    <n v="0"/>
    <n v="0"/>
  </r>
  <r>
    <x v="205"/>
    <x v="1"/>
    <n v="4"/>
    <x v="0"/>
    <n v="0.4"/>
    <n v="2.5"/>
    <n v="-2.1"/>
    <n v="3"/>
    <b v="1"/>
    <n v="0"/>
    <n v="0"/>
  </r>
  <r>
    <x v="206"/>
    <x v="1"/>
    <n v="4"/>
    <x v="0"/>
    <n v="0.4"/>
    <n v="2.5"/>
    <n v="-2.1"/>
    <n v="3"/>
    <b v="1"/>
    <n v="0"/>
    <n v="0"/>
  </r>
  <r>
    <x v="207"/>
    <x v="0"/>
    <n v="1"/>
    <x v="4"/>
    <n v="0.5"/>
    <n v="2"/>
    <n v="-1.5"/>
    <n v="2"/>
    <b v="1"/>
    <n v="0"/>
    <n v="1"/>
  </r>
  <r>
    <x v="208"/>
    <x v="0"/>
    <n v="1"/>
    <x v="4"/>
    <n v="0.5"/>
    <n v="2"/>
    <n v="-1.5"/>
    <n v="2"/>
    <b v="1"/>
    <n v="0"/>
    <n v="1"/>
  </r>
  <r>
    <x v="209"/>
    <x v="0"/>
    <n v="1"/>
    <x v="4"/>
    <n v="0.5"/>
    <n v="2"/>
    <n v="-1.5"/>
    <n v="2"/>
    <b v="1"/>
    <n v="0"/>
    <n v="1"/>
  </r>
  <r>
    <x v="210"/>
    <x v="0"/>
    <n v="1"/>
    <x v="4"/>
    <n v="0.5"/>
    <n v="2"/>
    <n v="-1.5"/>
    <n v="2"/>
    <b v="1"/>
    <n v="0"/>
    <n v="1"/>
  </r>
  <r>
    <x v="211"/>
    <x v="0"/>
    <n v="1"/>
    <x v="4"/>
    <n v="0.5"/>
    <n v="2"/>
    <n v="-1.5"/>
    <n v="2"/>
    <b v="1"/>
    <n v="0"/>
    <n v="1"/>
  </r>
  <r>
    <x v="212"/>
    <x v="0"/>
    <n v="1"/>
    <x v="4"/>
    <n v="0.5"/>
    <n v="2"/>
    <n v="-1.5"/>
    <n v="2"/>
    <b v="1"/>
    <n v="0"/>
    <n v="1"/>
  </r>
  <r>
    <x v="213"/>
    <x v="0"/>
    <n v="1"/>
    <x v="4"/>
    <n v="0.5"/>
    <n v="2"/>
    <n v="-1.5"/>
    <n v="2"/>
    <b v="1"/>
    <n v="0"/>
    <n v="1"/>
  </r>
  <r>
    <x v="214"/>
    <x v="0"/>
    <n v="1"/>
    <x v="4"/>
    <n v="0.5"/>
    <n v="2"/>
    <n v="-1.5"/>
    <n v="2"/>
    <b v="1"/>
    <n v="0"/>
    <n v="1"/>
  </r>
  <r>
    <x v="215"/>
    <x v="0"/>
    <n v="1"/>
    <x v="4"/>
    <n v="0.5"/>
    <n v="2"/>
    <n v="-1.5"/>
    <n v="2"/>
    <b v="1"/>
    <n v="0"/>
    <n v="1"/>
  </r>
  <r>
    <x v="216"/>
    <x v="0"/>
    <n v="1"/>
    <x v="4"/>
    <n v="0.5"/>
    <n v="2"/>
    <n v="-1.5"/>
    <n v="2"/>
    <b v="1"/>
    <n v="0"/>
    <n v="1"/>
  </r>
  <r>
    <x v="217"/>
    <x v="0"/>
    <n v="1"/>
    <x v="4"/>
    <n v="0.5"/>
    <n v="2"/>
    <n v="-1.5"/>
    <n v="2"/>
    <b v="1"/>
    <n v="0"/>
    <n v="1"/>
  </r>
  <r>
    <x v="218"/>
    <x v="0"/>
    <n v="1"/>
    <x v="4"/>
    <n v="0.5"/>
    <n v="2"/>
    <n v="-1.5"/>
    <n v="2"/>
    <b v="1"/>
    <n v="0"/>
    <n v="1"/>
  </r>
  <r>
    <x v="219"/>
    <x v="0"/>
    <n v="1"/>
    <x v="4"/>
    <n v="0.5"/>
    <n v="2"/>
    <n v="-1.5"/>
    <n v="2"/>
    <b v="1"/>
    <n v="0"/>
    <n v="1"/>
  </r>
  <r>
    <x v="220"/>
    <x v="0"/>
    <n v="1"/>
    <x v="4"/>
    <n v="0.5"/>
    <n v="2"/>
    <n v="-1.5"/>
    <n v="2"/>
    <b v="1"/>
    <n v="0"/>
    <n v="1"/>
  </r>
  <r>
    <x v="221"/>
    <x v="0"/>
    <n v="1"/>
    <x v="4"/>
    <n v="0.5"/>
    <n v="2"/>
    <n v="-1.5"/>
    <n v="2"/>
    <b v="1"/>
    <n v="0"/>
    <n v="1"/>
  </r>
  <r>
    <x v="222"/>
    <x v="0"/>
    <n v="1"/>
    <x v="4"/>
    <n v="0.5"/>
    <n v="2"/>
    <n v="-1.5"/>
    <n v="2"/>
    <b v="1"/>
    <n v="0"/>
    <n v="1"/>
  </r>
  <r>
    <x v="223"/>
    <x v="0"/>
    <n v="1"/>
    <x v="4"/>
    <n v="0.5"/>
    <n v="2"/>
    <n v="-1.5"/>
    <n v="2"/>
    <b v="1"/>
    <n v="0"/>
    <n v="1"/>
  </r>
  <r>
    <x v="224"/>
    <x v="0"/>
    <n v="1"/>
    <x v="4"/>
    <n v="0.5"/>
    <n v="2"/>
    <n v="-1.5"/>
    <n v="2"/>
    <b v="1"/>
    <n v="0"/>
    <n v="1"/>
  </r>
  <r>
    <x v="225"/>
    <x v="0"/>
    <n v="1"/>
    <x v="4"/>
    <n v="0.5"/>
    <n v="2"/>
    <n v="-1.5"/>
    <n v="2"/>
    <b v="1"/>
    <n v="0"/>
    <n v="1"/>
  </r>
  <r>
    <x v="226"/>
    <x v="0"/>
    <n v="1"/>
    <x v="4"/>
    <n v="0.5"/>
    <n v="2"/>
    <n v="-1.5"/>
    <n v="2"/>
    <b v="1"/>
    <n v="0"/>
    <n v="1"/>
  </r>
  <r>
    <x v="227"/>
    <x v="0"/>
    <n v="1"/>
    <x v="4"/>
    <n v="0.5"/>
    <n v="2"/>
    <n v="-1.5"/>
    <n v="2"/>
    <b v="1"/>
    <n v="0"/>
    <n v="1"/>
  </r>
  <r>
    <x v="228"/>
    <x v="0"/>
    <n v="1"/>
    <x v="4"/>
    <n v="0.5"/>
    <n v="2"/>
    <n v="-1.5"/>
    <n v="2"/>
    <b v="1"/>
    <n v="0"/>
    <n v="1"/>
  </r>
  <r>
    <x v="229"/>
    <x v="0"/>
    <n v="1"/>
    <x v="4"/>
    <n v="0.5"/>
    <n v="2"/>
    <n v="-1.5"/>
    <n v="2"/>
    <b v="1"/>
    <n v="0"/>
    <n v="1"/>
  </r>
  <r>
    <x v="230"/>
    <x v="0"/>
    <n v="1"/>
    <x v="4"/>
    <n v="0.5"/>
    <n v="2"/>
    <n v="-1.5"/>
    <n v="2"/>
    <b v="1"/>
    <n v="0"/>
    <n v="1"/>
  </r>
  <r>
    <x v="231"/>
    <x v="0"/>
    <n v="1"/>
    <x v="4"/>
    <n v="0.5"/>
    <n v="2"/>
    <n v="-1.5"/>
    <n v="2"/>
    <b v="1"/>
    <n v="0"/>
    <n v="1"/>
  </r>
  <r>
    <x v="232"/>
    <x v="0"/>
    <n v="1"/>
    <x v="4"/>
    <n v="0.5"/>
    <n v="2"/>
    <n v="-1.5"/>
    <n v="2"/>
    <b v="1"/>
    <n v="0"/>
    <n v="1"/>
  </r>
  <r>
    <x v="233"/>
    <x v="0"/>
    <n v="1"/>
    <x v="4"/>
    <n v="0.5"/>
    <n v="2"/>
    <n v="-1.5"/>
    <n v="2"/>
    <b v="1"/>
    <n v="0"/>
    <n v="1"/>
  </r>
  <r>
    <x v="234"/>
    <x v="0"/>
    <n v="1"/>
    <x v="4"/>
    <n v="0.5"/>
    <n v="2"/>
    <n v="-1.5"/>
    <n v="2"/>
    <b v="1"/>
    <n v="0"/>
    <n v="1"/>
  </r>
  <r>
    <x v="235"/>
    <x v="0"/>
    <n v="1"/>
    <x v="4"/>
    <n v="0.5"/>
    <n v="2"/>
    <n v="-1.5"/>
    <n v="2"/>
    <b v="1"/>
    <n v="0"/>
    <n v="1"/>
  </r>
  <r>
    <x v="236"/>
    <x v="0"/>
    <n v="1"/>
    <x v="4"/>
    <n v="0.5"/>
    <n v="2"/>
    <n v="-1.5"/>
    <n v="2"/>
    <b v="1"/>
    <n v="0"/>
    <n v="1"/>
  </r>
  <r>
    <x v="237"/>
    <x v="0"/>
    <n v="1"/>
    <x v="4"/>
    <n v="0.5"/>
    <n v="2"/>
    <n v="-1.5"/>
    <n v="2"/>
    <b v="1"/>
    <n v="0"/>
    <n v="1"/>
  </r>
  <r>
    <x v="238"/>
    <x v="0"/>
    <n v="1"/>
    <x v="4"/>
    <n v="0.5"/>
    <n v="2"/>
    <n v="-1.5"/>
    <n v="2"/>
    <b v="1"/>
    <n v="0"/>
    <n v="1"/>
  </r>
  <r>
    <x v="239"/>
    <x v="0"/>
    <n v="1"/>
    <x v="4"/>
    <n v="0.5"/>
    <n v="2"/>
    <n v="-1.5"/>
    <n v="2"/>
    <b v="1"/>
    <n v="0"/>
    <n v="1"/>
  </r>
  <r>
    <x v="240"/>
    <x v="0"/>
    <n v="1"/>
    <x v="4"/>
    <n v="0.5"/>
    <n v="2"/>
    <n v="-1.5"/>
    <n v="2"/>
    <b v="1"/>
    <n v="0"/>
    <n v="1"/>
  </r>
  <r>
    <x v="241"/>
    <x v="0"/>
    <n v="1"/>
    <x v="4"/>
    <n v="0.5"/>
    <n v="2"/>
    <n v="-1.5"/>
    <n v="2"/>
    <b v="1"/>
    <n v="0"/>
    <n v="1"/>
  </r>
  <r>
    <x v="242"/>
    <x v="0"/>
    <n v="1"/>
    <x v="4"/>
    <n v="0.5"/>
    <n v="2"/>
    <n v="-1.5"/>
    <n v="2"/>
    <b v="1"/>
    <n v="0"/>
    <n v="1"/>
  </r>
  <r>
    <x v="243"/>
    <x v="0"/>
    <n v="1"/>
    <x v="4"/>
    <n v="0.5"/>
    <n v="2"/>
    <n v="-1.5"/>
    <n v="2"/>
    <b v="1"/>
    <n v="0"/>
    <n v="1"/>
  </r>
  <r>
    <x v="244"/>
    <x v="0"/>
    <n v="1"/>
    <x v="4"/>
    <n v="0.5"/>
    <n v="2"/>
    <n v="-1.5"/>
    <n v="2"/>
    <b v="1"/>
    <n v="0"/>
    <n v="1"/>
  </r>
  <r>
    <x v="245"/>
    <x v="0"/>
    <n v="1"/>
    <x v="4"/>
    <n v="0.5"/>
    <n v="2"/>
    <n v="-1.5"/>
    <n v="2"/>
    <b v="1"/>
    <n v="0"/>
    <n v="1"/>
  </r>
  <r>
    <x v="246"/>
    <x v="0"/>
    <n v="1"/>
    <x v="4"/>
    <n v="0.5"/>
    <n v="2"/>
    <n v="-1.5"/>
    <n v="2"/>
    <b v="1"/>
    <n v="0"/>
    <n v="1"/>
  </r>
  <r>
    <x v="247"/>
    <x v="0"/>
    <n v="1"/>
    <x v="4"/>
    <n v="0.5"/>
    <n v="2"/>
    <n v="-1.5"/>
    <n v="2"/>
    <b v="1"/>
    <n v="0"/>
    <n v="1"/>
  </r>
  <r>
    <x v="248"/>
    <x v="0"/>
    <n v="1"/>
    <x v="4"/>
    <n v="0.5"/>
    <n v="2"/>
    <n v="-1.5"/>
    <n v="2"/>
    <b v="1"/>
    <n v="0"/>
    <n v="1"/>
  </r>
  <r>
    <x v="249"/>
    <x v="0"/>
    <n v="1"/>
    <x v="4"/>
    <n v="0.5"/>
    <n v="2"/>
    <n v="-1.5"/>
    <n v="2"/>
    <b v="1"/>
    <n v="0"/>
    <n v="1"/>
  </r>
  <r>
    <x v="250"/>
    <x v="0"/>
    <n v="1"/>
    <x v="4"/>
    <n v="0.5"/>
    <n v="2"/>
    <n v="-1.5"/>
    <n v="2"/>
    <b v="1"/>
    <n v="0"/>
    <n v="1"/>
  </r>
  <r>
    <x v="251"/>
    <x v="0"/>
    <n v="1"/>
    <x v="4"/>
    <n v="0.5"/>
    <n v="2"/>
    <n v="-1.5"/>
    <n v="2"/>
    <b v="1"/>
    <n v="0"/>
    <n v="1"/>
  </r>
  <r>
    <x v="252"/>
    <x v="0"/>
    <n v="1"/>
    <x v="4"/>
    <n v="0.5"/>
    <n v="2"/>
    <n v="-1.5"/>
    <n v="2"/>
    <b v="1"/>
    <n v="0"/>
    <n v="1"/>
  </r>
  <r>
    <x v="253"/>
    <x v="0"/>
    <n v="1"/>
    <x v="4"/>
    <n v="0.5"/>
    <n v="2"/>
    <n v="-1.5"/>
    <n v="2"/>
    <b v="1"/>
    <n v="0"/>
    <n v="1"/>
  </r>
  <r>
    <x v="254"/>
    <x v="0"/>
    <n v="1"/>
    <x v="4"/>
    <n v="0.5"/>
    <n v="2"/>
    <n v="-1.5"/>
    <n v="2"/>
    <b v="1"/>
    <n v="0"/>
    <n v="1"/>
  </r>
  <r>
    <x v="255"/>
    <x v="0"/>
    <n v="1"/>
    <x v="4"/>
    <n v="0.5"/>
    <n v="2"/>
    <n v="-1.5"/>
    <n v="2"/>
    <b v="1"/>
    <n v="0"/>
    <n v="1"/>
  </r>
  <r>
    <x v="256"/>
    <x v="0"/>
    <n v="1"/>
    <x v="4"/>
    <n v="0.5"/>
    <n v="2"/>
    <n v="-1.5"/>
    <n v="2"/>
    <b v="1"/>
    <n v="0"/>
    <n v="1"/>
  </r>
  <r>
    <x v="257"/>
    <x v="0"/>
    <n v="1"/>
    <x v="4"/>
    <n v="0.5"/>
    <n v="2"/>
    <n v="-1.5"/>
    <n v="2"/>
    <b v="1"/>
    <n v="0"/>
    <n v="1"/>
  </r>
  <r>
    <x v="258"/>
    <x v="0"/>
    <n v="1"/>
    <x v="4"/>
    <n v="0.5"/>
    <n v="2"/>
    <n v="-1.5"/>
    <n v="2"/>
    <b v="1"/>
    <n v="0"/>
    <n v="1"/>
  </r>
  <r>
    <x v="259"/>
    <x v="0"/>
    <n v="1"/>
    <x v="4"/>
    <n v="0.5"/>
    <n v="2"/>
    <n v="-1.5"/>
    <n v="2"/>
    <b v="1"/>
    <n v="0"/>
    <n v="1"/>
  </r>
  <r>
    <x v="260"/>
    <x v="0"/>
    <n v="1"/>
    <x v="4"/>
    <n v="0.5"/>
    <n v="2"/>
    <n v="-1.5"/>
    <n v="2"/>
    <b v="1"/>
    <n v="0"/>
    <n v="1"/>
  </r>
  <r>
    <x v="261"/>
    <x v="0"/>
    <n v="1"/>
    <x v="4"/>
    <n v="0.5"/>
    <n v="2"/>
    <n v="-1.5"/>
    <n v="2"/>
    <b v="1"/>
    <n v="0"/>
    <n v="1"/>
  </r>
  <r>
    <x v="262"/>
    <x v="0"/>
    <n v="1"/>
    <x v="4"/>
    <n v="0.5"/>
    <n v="2"/>
    <n v="-1.5"/>
    <n v="2"/>
    <b v="1"/>
    <n v="0"/>
    <n v="1"/>
  </r>
  <r>
    <x v="263"/>
    <x v="0"/>
    <n v="1"/>
    <x v="4"/>
    <n v="0.5"/>
    <n v="2"/>
    <n v="-1.5"/>
    <n v="2"/>
    <b v="1"/>
    <n v="0"/>
    <n v="1"/>
  </r>
  <r>
    <x v="264"/>
    <x v="0"/>
    <n v="1"/>
    <x v="4"/>
    <n v="0.5"/>
    <n v="2"/>
    <n v="-1.5"/>
    <n v="2"/>
    <b v="1"/>
    <n v="0"/>
    <n v="1"/>
  </r>
  <r>
    <x v="265"/>
    <x v="0"/>
    <n v="1"/>
    <x v="4"/>
    <n v="0.5"/>
    <n v="2"/>
    <n v="-1.5"/>
    <n v="2"/>
    <b v="1"/>
    <n v="0"/>
    <n v="1"/>
  </r>
  <r>
    <x v="266"/>
    <x v="0"/>
    <n v="1"/>
    <x v="4"/>
    <n v="0.5"/>
    <n v="2"/>
    <n v="-1.5"/>
    <n v="2"/>
    <b v="1"/>
    <n v="0"/>
    <n v="1"/>
  </r>
  <r>
    <x v="267"/>
    <x v="0"/>
    <n v="1"/>
    <x v="4"/>
    <n v="0.5"/>
    <n v="2"/>
    <n v="-1.5"/>
    <n v="2"/>
    <b v="1"/>
    <n v="0"/>
    <n v="1"/>
  </r>
  <r>
    <x v="268"/>
    <x v="0"/>
    <n v="1"/>
    <x v="4"/>
    <n v="0.5"/>
    <n v="2"/>
    <n v="-1.5"/>
    <n v="2"/>
    <b v="1"/>
    <n v="0"/>
    <n v="1"/>
  </r>
  <r>
    <x v="269"/>
    <x v="0"/>
    <n v="1"/>
    <x v="4"/>
    <n v="0.5"/>
    <n v="2"/>
    <n v="-1.5"/>
    <n v="2"/>
    <b v="1"/>
    <n v="0"/>
    <n v="1"/>
  </r>
  <r>
    <x v="270"/>
    <x v="0"/>
    <n v="1"/>
    <x v="4"/>
    <n v="0.5"/>
    <n v="2"/>
    <n v="-1.5"/>
    <n v="2"/>
    <b v="1"/>
    <n v="0"/>
    <n v="1"/>
  </r>
  <r>
    <x v="271"/>
    <x v="0"/>
    <n v="1"/>
    <x v="4"/>
    <n v="0.5"/>
    <n v="2"/>
    <n v="-1.5"/>
    <n v="2"/>
    <b v="1"/>
    <n v="0"/>
    <n v="1"/>
  </r>
  <r>
    <x v="272"/>
    <x v="0"/>
    <n v="1"/>
    <x v="4"/>
    <n v="0.5"/>
    <n v="2"/>
    <n v="-1.5"/>
    <n v="3"/>
    <b v="1"/>
    <n v="0"/>
    <n v="1"/>
  </r>
  <r>
    <x v="273"/>
    <x v="0"/>
    <n v="1"/>
    <x v="4"/>
    <n v="0.5"/>
    <n v="2"/>
    <n v="-1.5"/>
    <n v="3"/>
    <b v="1"/>
    <n v="0"/>
    <n v="1"/>
  </r>
  <r>
    <x v="274"/>
    <x v="0"/>
    <n v="1"/>
    <x v="4"/>
    <n v="0.5"/>
    <n v="2"/>
    <n v="-1.5"/>
    <n v="3"/>
    <b v="1"/>
    <n v="0"/>
    <n v="1"/>
  </r>
  <r>
    <x v="275"/>
    <x v="0"/>
    <n v="1"/>
    <x v="4"/>
    <n v="0.5"/>
    <n v="2"/>
    <n v="-1.5"/>
    <n v="3"/>
    <b v="1"/>
    <n v="0"/>
    <n v="1"/>
  </r>
  <r>
    <x v="276"/>
    <x v="0"/>
    <n v="1"/>
    <x v="4"/>
    <n v="0.5"/>
    <n v="2"/>
    <n v="-1.5"/>
    <n v="3"/>
    <b v="1"/>
    <n v="0"/>
    <n v="1"/>
  </r>
  <r>
    <x v="277"/>
    <x v="0"/>
    <n v="1"/>
    <x v="4"/>
    <n v="0.5"/>
    <n v="2"/>
    <n v="-1.5"/>
    <n v="3"/>
    <b v="1"/>
    <n v="0"/>
    <n v="1"/>
  </r>
  <r>
    <x v="278"/>
    <x v="0"/>
    <n v="1"/>
    <x v="4"/>
    <n v="0.5"/>
    <n v="2"/>
    <n v="-1.5"/>
    <n v="3"/>
    <b v="1"/>
    <n v="0"/>
    <n v="1"/>
  </r>
  <r>
    <x v="279"/>
    <x v="0"/>
    <n v="1"/>
    <x v="4"/>
    <n v="0.5"/>
    <n v="2"/>
    <n v="-1.5"/>
    <n v="3"/>
    <b v="1"/>
    <n v="0"/>
    <n v="1"/>
  </r>
  <r>
    <x v="280"/>
    <x v="0"/>
    <n v="1"/>
    <x v="4"/>
    <n v="0.5"/>
    <n v="2"/>
    <n v="-1.5"/>
    <n v="3"/>
    <b v="1"/>
    <n v="0"/>
    <n v="1"/>
  </r>
  <r>
    <x v="281"/>
    <x v="0"/>
    <n v="1"/>
    <x v="4"/>
    <n v="0.5"/>
    <n v="2"/>
    <n v="-1.5"/>
    <n v="3"/>
    <b v="1"/>
    <n v="0"/>
    <n v="1"/>
  </r>
  <r>
    <x v="282"/>
    <x v="0"/>
    <n v="1"/>
    <x v="4"/>
    <n v="0.5"/>
    <n v="2"/>
    <n v="-1.5"/>
    <n v="3"/>
    <b v="1"/>
    <n v="0"/>
    <n v="1"/>
  </r>
  <r>
    <x v="283"/>
    <x v="0"/>
    <n v="1"/>
    <x v="4"/>
    <n v="0.5"/>
    <n v="2"/>
    <n v="-1.5"/>
    <n v="3"/>
    <b v="1"/>
    <n v="0"/>
    <n v="1"/>
  </r>
  <r>
    <x v="284"/>
    <x v="0"/>
    <n v="1"/>
    <x v="4"/>
    <n v="0.5"/>
    <n v="2"/>
    <n v="-1.5"/>
    <n v="3"/>
    <b v="1"/>
    <n v="0"/>
    <n v="1"/>
  </r>
  <r>
    <x v="285"/>
    <x v="0"/>
    <n v="1"/>
    <x v="4"/>
    <n v="0.5"/>
    <n v="2"/>
    <n v="-1.5"/>
    <n v="3"/>
    <b v="1"/>
    <n v="0"/>
    <n v="1"/>
  </r>
  <r>
    <x v="286"/>
    <x v="0"/>
    <n v="1"/>
    <x v="4"/>
    <n v="0.5"/>
    <n v="2"/>
    <n v="-1.5"/>
    <n v="3"/>
    <b v="1"/>
    <n v="0"/>
    <n v="1"/>
  </r>
  <r>
    <x v="287"/>
    <x v="0"/>
    <n v="1"/>
    <x v="4"/>
    <n v="0.5"/>
    <n v="2"/>
    <n v="-1.5"/>
    <n v="3"/>
    <b v="1"/>
    <n v="0"/>
    <n v="1"/>
  </r>
  <r>
    <x v="288"/>
    <x v="0"/>
    <n v="1"/>
    <x v="4"/>
    <n v="0.5"/>
    <n v="2"/>
    <n v="-1.5"/>
    <n v="3"/>
    <b v="1"/>
    <n v="0"/>
    <n v="1"/>
  </r>
  <r>
    <x v="289"/>
    <x v="0"/>
    <n v="1"/>
    <x v="4"/>
    <n v="0.5"/>
    <n v="2"/>
    <n v="-1.5"/>
    <n v="3"/>
    <b v="1"/>
    <n v="0"/>
    <n v="1"/>
  </r>
  <r>
    <x v="290"/>
    <x v="0"/>
    <n v="1"/>
    <x v="4"/>
    <n v="0.5"/>
    <n v="2"/>
    <n v="-1.5"/>
    <n v="3"/>
    <b v="1"/>
    <n v="0"/>
    <n v="1"/>
  </r>
  <r>
    <x v="291"/>
    <x v="0"/>
    <n v="1"/>
    <x v="4"/>
    <n v="0.5"/>
    <n v="2"/>
    <n v="-1.5"/>
    <n v="3"/>
    <b v="1"/>
    <n v="0"/>
    <n v="1"/>
  </r>
  <r>
    <x v="292"/>
    <x v="0"/>
    <n v="1"/>
    <x v="4"/>
    <n v="0.5"/>
    <n v="2"/>
    <n v="-1.5"/>
    <n v="3"/>
    <b v="1"/>
    <n v="0"/>
    <n v="1"/>
  </r>
  <r>
    <x v="293"/>
    <x v="0"/>
    <n v="1"/>
    <x v="4"/>
    <n v="0.5"/>
    <n v="2"/>
    <n v="-1.5"/>
    <n v="3"/>
    <b v="1"/>
    <n v="0"/>
    <n v="1"/>
  </r>
  <r>
    <x v="294"/>
    <x v="0"/>
    <n v="1"/>
    <x v="4"/>
    <n v="0.5"/>
    <n v="2"/>
    <n v="-1.5"/>
    <n v="3"/>
    <b v="1"/>
    <n v="0"/>
    <n v="1"/>
  </r>
  <r>
    <x v="295"/>
    <x v="0"/>
    <n v="1"/>
    <x v="4"/>
    <n v="0.5"/>
    <n v="2"/>
    <n v="-1.5"/>
    <n v="3"/>
    <b v="1"/>
    <n v="0"/>
    <n v="1"/>
  </r>
  <r>
    <x v="296"/>
    <x v="0"/>
    <n v="1"/>
    <x v="4"/>
    <n v="0.5"/>
    <n v="2"/>
    <n v="-1.5"/>
    <n v="3"/>
    <b v="1"/>
    <n v="0"/>
    <n v="1"/>
  </r>
  <r>
    <x v="297"/>
    <x v="0"/>
    <n v="1"/>
    <x v="4"/>
    <n v="0.5"/>
    <n v="2"/>
    <n v="-1.5"/>
    <n v="3"/>
    <b v="1"/>
    <n v="0"/>
    <n v="1"/>
  </r>
  <r>
    <x v="298"/>
    <x v="0"/>
    <n v="1"/>
    <x v="4"/>
    <n v="0.5"/>
    <n v="2"/>
    <n v="-1.5"/>
    <n v="3"/>
    <b v="1"/>
    <n v="0"/>
    <n v="1"/>
  </r>
  <r>
    <x v="299"/>
    <x v="0"/>
    <n v="1"/>
    <x v="4"/>
    <n v="0.5"/>
    <n v="2"/>
    <n v="-1.5"/>
    <n v="3"/>
    <b v="1"/>
    <n v="0"/>
    <n v="1"/>
  </r>
  <r>
    <x v="300"/>
    <x v="0"/>
    <n v="1"/>
    <x v="4"/>
    <n v="0.5"/>
    <n v="2"/>
    <n v="-1.5"/>
    <n v="3"/>
    <b v="1"/>
    <n v="0"/>
    <n v="1"/>
  </r>
  <r>
    <x v="301"/>
    <x v="0"/>
    <n v="1"/>
    <x v="4"/>
    <n v="0.5"/>
    <n v="2"/>
    <n v="-1.5"/>
    <n v="3"/>
    <b v="1"/>
    <n v="0"/>
    <n v="1"/>
  </r>
  <r>
    <x v="302"/>
    <x v="0"/>
    <n v="1"/>
    <x v="4"/>
    <n v="0.5"/>
    <n v="2"/>
    <n v="-1.5"/>
    <n v="3"/>
    <b v="1"/>
    <n v="0"/>
    <n v="1"/>
  </r>
  <r>
    <x v="303"/>
    <x v="0"/>
    <n v="1"/>
    <x v="4"/>
    <n v="0.5"/>
    <n v="2"/>
    <n v="-1.5"/>
    <n v="3"/>
    <b v="1"/>
    <n v="0"/>
    <n v="1"/>
  </r>
  <r>
    <x v="304"/>
    <x v="0"/>
    <n v="1"/>
    <x v="4"/>
    <n v="0.5"/>
    <n v="2"/>
    <n v="-1.5"/>
    <n v="3"/>
    <b v="1"/>
    <n v="0"/>
    <n v="1"/>
  </r>
  <r>
    <x v="305"/>
    <x v="0"/>
    <n v="1"/>
    <x v="4"/>
    <n v="0.5"/>
    <n v="2"/>
    <n v="-1.5"/>
    <n v="3"/>
    <b v="1"/>
    <n v="0"/>
    <n v="1"/>
  </r>
  <r>
    <x v="306"/>
    <x v="0"/>
    <n v="1"/>
    <x v="4"/>
    <n v="0.5"/>
    <n v="2"/>
    <n v="-1.5"/>
    <n v="3"/>
    <b v="1"/>
    <n v="0"/>
    <n v="1"/>
  </r>
  <r>
    <x v="307"/>
    <x v="0"/>
    <n v="1"/>
    <x v="4"/>
    <n v="0.5"/>
    <n v="2"/>
    <n v="-1.5"/>
    <n v="3"/>
    <b v="1"/>
    <n v="0"/>
    <n v="1"/>
  </r>
  <r>
    <x v="308"/>
    <x v="0"/>
    <n v="1"/>
    <x v="4"/>
    <n v="0.5"/>
    <n v="2"/>
    <n v="-1.5"/>
    <n v="3"/>
    <b v="1"/>
    <n v="0"/>
    <n v="1"/>
  </r>
  <r>
    <x v="309"/>
    <x v="0"/>
    <n v="1"/>
    <x v="4"/>
    <n v="0.5"/>
    <n v="2"/>
    <n v="-1.5"/>
    <n v="3"/>
    <b v="1"/>
    <n v="0"/>
    <n v="1"/>
  </r>
  <r>
    <x v="310"/>
    <x v="0"/>
    <n v="1"/>
    <x v="4"/>
    <n v="0.5"/>
    <n v="2"/>
    <n v="-1.5"/>
    <n v="3"/>
    <b v="1"/>
    <n v="0"/>
    <n v="1"/>
  </r>
  <r>
    <x v="311"/>
    <x v="0"/>
    <n v="1"/>
    <x v="4"/>
    <n v="0.5"/>
    <n v="2"/>
    <n v="-1.5"/>
    <n v="3"/>
    <b v="1"/>
    <n v="0"/>
    <n v="1"/>
  </r>
  <r>
    <x v="312"/>
    <x v="0"/>
    <n v="1"/>
    <x v="4"/>
    <n v="0.5"/>
    <n v="2"/>
    <n v="-1.5"/>
    <n v="3"/>
    <b v="1"/>
    <n v="0"/>
    <n v="1"/>
  </r>
  <r>
    <x v="313"/>
    <x v="0"/>
    <n v="1"/>
    <x v="4"/>
    <n v="0.5"/>
    <n v="2"/>
    <n v="-1.5"/>
    <n v="3"/>
    <b v="1"/>
    <n v="0"/>
    <n v="1"/>
  </r>
  <r>
    <x v="314"/>
    <x v="0"/>
    <n v="1"/>
    <x v="4"/>
    <n v="0.5"/>
    <n v="2"/>
    <n v="-1.5"/>
    <n v="3"/>
    <b v="1"/>
    <n v="0"/>
    <n v="1"/>
  </r>
  <r>
    <x v="315"/>
    <x v="0"/>
    <n v="1"/>
    <x v="4"/>
    <n v="0.5"/>
    <n v="2"/>
    <n v="-1.5"/>
    <n v="3"/>
    <b v="1"/>
    <n v="0"/>
    <n v="1"/>
  </r>
  <r>
    <x v="316"/>
    <x v="0"/>
    <n v="1"/>
    <x v="4"/>
    <n v="0.5"/>
    <n v="2"/>
    <n v="-1.5"/>
    <n v="3"/>
    <b v="1"/>
    <n v="0"/>
    <n v="1"/>
  </r>
  <r>
    <x v="317"/>
    <x v="0"/>
    <n v="1"/>
    <x v="4"/>
    <n v="0.5"/>
    <n v="2"/>
    <n v="-1.5"/>
    <n v="3"/>
    <b v="1"/>
    <n v="0"/>
    <n v="1"/>
  </r>
  <r>
    <x v="318"/>
    <x v="0"/>
    <n v="1"/>
    <x v="4"/>
    <n v="0.5"/>
    <n v="2"/>
    <n v="-1.5"/>
    <n v="3"/>
    <b v="1"/>
    <n v="0"/>
    <n v="1"/>
  </r>
  <r>
    <x v="319"/>
    <x v="0"/>
    <n v="1"/>
    <x v="4"/>
    <n v="0.5"/>
    <n v="2"/>
    <n v="-1.5"/>
    <n v="3"/>
    <b v="1"/>
    <n v="0"/>
    <n v="1"/>
  </r>
  <r>
    <x v="320"/>
    <x v="0"/>
    <n v="1"/>
    <x v="4"/>
    <n v="0.5"/>
    <n v="2"/>
    <n v="-1.5"/>
    <n v="3"/>
    <b v="1"/>
    <n v="0"/>
    <n v="1"/>
  </r>
  <r>
    <x v="321"/>
    <x v="0"/>
    <n v="1"/>
    <x v="4"/>
    <n v="0.5"/>
    <n v="2"/>
    <n v="-1.5"/>
    <n v="3"/>
    <b v="1"/>
    <n v="0"/>
    <n v="1"/>
  </r>
  <r>
    <x v="322"/>
    <x v="0"/>
    <n v="1"/>
    <x v="4"/>
    <n v="0.5"/>
    <n v="2"/>
    <n v="-1.5"/>
    <n v="3"/>
    <b v="1"/>
    <n v="0"/>
    <n v="1"/>
  </r>
  <r>
    <x v="323"/>
    <x v="0"/>
    <n v="1"/>
    <x v="4"/>
    <n v="0.5"/>
    <n v="2"/>
    <n v="-1.5"/>
    <n v="3"/>
    <b v="1"/>
    <n v="0"/>
    <n v="1"/>
  </r>
  <r>
    <x v="324"/>
    <x v="0"/>
    <n v="1"/>
    <x v="4"/>
    <n v="0.5"/>
    <n v="2"/>
    <n v="-1.5"/>
    <n v="3"/>
    <b v="1"/>
    <n v="0"/>
    <n v="1"/>
  </r>
  <r>
    <x v="325"/>
    <x v="0"/>
    <n v="1"/>
    <x v="4"/>
    <n v="0.5"/>
    <n v="2"/>
    <n v="-1.5"/>
    <n v="3"/>
    <b v="1"/>
    <n v="0"/>
    <n v="1"/>
  </r>
  <r>
    <x v="326"/>
    <x v="0"/>
    <n v="1"/>
    <x v="4"/>
    <n v="0.5"/>
    <n v="2"/>
    <n v="-1.5"/>
    <n v="3"/>
    <b v="1"/>
    <n v="0"/>
    <n v="1"/>
  </r>
  <r>
    <x v="327"/>
    <x v="0"/>
    <n v="1"/>
    <x v="4"/>
    <n v="0.5"/>
    <n v="2"/>
    <n v="-1.5"/>
    <n v="3"/>
    <b v="1"/>
    <n v="0"/>
    <n v="1"/>
  </r>
  <r>
    <x v="328"/>
    <x v="0"/>
    <n v="1"/>
    <x v="4"/>
    <n v="0.5"/>
    <n v="2"/>
    <n v="-1.5"/>
    <n v="3"/>
    <b v="1"/>
    <n v="0"/>
    <n v="1"/>
  </r>
  <r>
    <x v="329"/>
    <x v="0"/>
    <n v="1"/>
    <x v="4"/>
    <n v="0.5"/>
    <n v="2"/>
    <n v="-1.5"/>
    <n v="3"/>
    <b v="1"/>
    <n v="0"/>
    <n v="1"/>
  </r>
  <r>
    <x v="330"/>
    <x v="0"/>
    <n v="1"/>
    <x v="4"/>
    <n v="0.5"/>
    <n v="2"/>
    <n v="-1.5"/>
    <n v="3"/>
    <b v="1"/>
    <n v="0"/>
    <n v="1"/>
  </r>
  <r>
    <x v="331"/>
    <x v="0"/>
    <n v="1"/>
    <x v="4"/>
    <n v="0.5"/>
    <n v="2"/>
    <n v="-1.5"/>
    <n v="3"/>
    <b v="1"/>
    <n v="0"/>
    <n v="1"/>
  </r>
  <r>
    <x v="332"/>
    <x v="0"/>
    <n v="1"/>
    <x v="4"/>
    <n v="0.5"/>
    <n v="2"/>
    <n v="-1.5"/>
    <n v="3"/>
    <b v="1"/>
    <n v="0"/>
    <n v="1"/>
  </r>
  <r>
    <x v="333"/>
    <x v="0"/>
    <n v="1"/>
    <x v="4"/>
    <n v="0.5"/>
    <n v="2"/>
    <n v="-1.5"/>
    <n v="3"/>
    <b v="1"/>
    <n v="0"/>
    <n v="1"/>
  </r>
  <r>
    <x v="334"/>
    <x v="0"/>
    <n v="1"/>
    <x v="4"/>
    <n v="0.5"/>
    <n v="2"/>
    <n v="-1.5"/>
    <n v="3"/>
    <b v="1"/>
    <n v="0"/>
    <n v="1"/>
  </r>
  <r>
    <x v="335"/>
    <x v="0"/>
    <n v="1"/>
    <x v="4"/>
    <n v="0.5"/>
    <n v="2"/>
    <n v="-1.5"/>
    <n v="3"/>
    <b v="1"/>
    <n v="0"/>
    <n v="1"/>
  </r>
  <r>
    <x v="336"/>
    <x v="0"/>
    <n v="1"/>
    <x v="4"/>
    <n v="0.5"/>
    <n v="2"/>
    <n v="-1.5"/>
    <n v="3"/>
    <b v="1"/>
    <n v="0"/>
    <n v="1"/>
  </r>
  <r>
    <x v="337"/>
    <x v="0"/>
    <n v="1"/>
    <x v="4"/>
    <n v="0.5"/>
    <n v="2"/>
    <n v="-1.5"/>
    <n v="3"/>
    <b v="1"/>
    <n v="0"/>
    <n v="1"/>
  </r>
  <r>
    <x v="338"/>
    <x v="0"/>
    <n v="1"/>
    <x v="4"/>
    <n v="0.5"/>
    <n v="2"/>
    <n v="-1.5"/>
    <n v="3"/>
    <b v="1"/>
    <n v="0"/>
    <n v="1"/>
  </r>
  <r>
    <x v="339"/>
    <x v="0"/>
    <n v="1"/>
    <x v="4"/>
    <n v="0.5"/>
    <n v="2"/>
    <n v="-1.5"/>
    <n v="3"/>
    <b v="1"/>
    <n v="0"/>
    <n v="1"/>
  </r>
  <r>
    <x v="340"/>
    <x v="0"/>
    <n v="1"/>
    <x v="4"/>
    <n v="0.5"/>
    <n v="2"/>
    <n v="-1.5"/>
    <n v="3"/>
    <b v="1"/>
    <n v="0"/>
    <n v="1"/>
  </r>
  <r>
    <x v="341"/>
    <x v="0"/>
    <n v="1"/>
    <x v="4"/>
    <n v="0.5"/>
    <n v="2"/>
    <n v="-1.5"/>
    <n v="3"/>
    <b v="1"/>
    <n v="0"/>
    <n v="1"/>
  </r>
  <r>
    <x v="342"/>
    <x v="0"/>
    <n v="1"/>
    <x v="4"/>
    <n v="0.5"/>
    <n v="2"/>
    <n v="-1.5"/>
    <n v="3"/>
    <b v="1"/>
    <n v="0"/>
    <n v="1"/>
  </r>
  <r>
    <x v="343"/>
    <x v="0"/>
    <n v="1"/>
    <x v="4"/>
    <n v="0.5"/>
    <n v="2"/>
    <n v="-1.5"/>
    <n v="3"/>
    <b v="1"/>
    <n v="0"/>
    <n v="1"/>
  </r>
  <r>
    <x v="344"/>
    <x v="0"/>
    <n v="1"/>
    <x v="4"/>
    <n v="0.5"/>
    <n v="2"/>
    <n v="-1.5"/>
    <n v="3"/>
    <b v="1"/>
    <n v="0"/>
    <n v="1"/>
  </r>
  <r>
    <x v="345"/>
    <x v="0"/>
    <n v="1"/>
    <x v="4"/>
    <n v="0.5"/>
    <n v="2"/>
    <n v="-1.5"/>
    <n v="3"/>
    <b v="1"/>
    <n v="0"/>
    <n v="1"/>
  </r>
  <r>
    <x v="346"/>
    <x v="0"/>
    <n v="1"/>
    <x v="4"/>
    <n v="0.5"/>
    <n v="2"/>
    <n v="-1.5"/>
    <n v="3"/>
    <b v="1"/>
    <n v="0"/>
    <n v="1"/>
  </r>
  <r>
    <x v="347"/>
    <x v="0"/>
    <n v="1"/>
    <x v="4"/>
    <n v="0.5"/>
    <n v="2"/>
    <n v="-1.5"/>
    <n v="3"/>
    <b v="1"/>
    <n v="0"/>
    <n v="1"/>
  </r>
  <r>
    <x v="348"/>
    <x v="0"/>
    <n v="1"/>
    <x v="4"/>
    <n v="0.5"/>
    <n v="2"/>
    <n v="-1.5"/>
    <n v="3"/>
    <b v="1"/>
    <n v="0"/>
    <n v="1"/>
  </r>
  <r>
    <x v="349"/>
    <x v="0"/>
    <n v="1"/>
    <x v="4"/>
    <n v="0.5"/>
    <n v="2"/>
    <n v="-1.5"/>
    <n v="3"/>
    <b v="1"/>
    <n v="0"/>
    <n v="1"/>
  </r>
  <r>
    <x v="350"/>
    <x v="0"/>
    <n v="1"/>
    <x v="4"/>
    <n v="0.5"/>
    <n v="2"/>
    <n v="-1.5"/>
    <n v="3"/>
    <b v="1"/>
    <n v="0"/>
    <n v="1"/>
  </r>
  <r>
    <x v="351"/>
    <x v="0"/>
    <n v="1"/>
    <x v="4"/>
    <n v="0.5"/>
    <n v="2"/>
    <n v="-1.5"/>
    <n v="3"/>
    <b v="1"/>
    <n v="0"/>
    <n v="1"/>
  </r>
  <r>
    <x v="352"/>
    <x v="0"/>
    <n v="1"/>
    <x v="4"/>
    <n v="0.5"/>
    <n v="2"/>
    <n v="-1.5"/>
    <n v="3"/>
    <b v="1"/>
    <n v="0"/>
    <n v="1"/>
  </r>
  <r>
    <x v="353"/>
    <x v="0"/>
    <n v="1"/>
    <x v="4"/>
    <n v="0.5"/>
    <n v="2"/>
    <n v="-1.5"/>
    <n v="3"/>
    <b v="1"/>
    <n v="0"/>
    <n v="1"/>
  </r>
  <r>
    <x v="354"/>
    <x v="0"/>
    <n v="1"/>
    <x v="4"/>
    <n v="0.5"/>
    <n v="2"/>
    <n v="-1.5"/>
    <n v="3"/>
    <b v="1"/>
    <n v="0"/>
    <n v="1"/>
  </r>
  <r>
    <x v="355"/>
    <x v="0"/>
    <n v="1"/>
    <x v="4"/>
    <n v="0.5"/>
    <n v="2"/>
    <n v="-1.5"/>
    <n v="3"/>
    <b v="1"/>
    <n v="0"/>
    <n v="1"/>
  </r>
  <r>
    <x v="356"/>
    <x v="0"/>
    <n v="1"/>
    <x v="4"/>
    <n v="0.5"/>
    <n v="2"/>
    <n v="-1.5"/>
    <n v="3"/>
    <b v="1"/>
    <n v="0"/>
    <n v="1"/>
  </r>
  <r>
    <x v="357"/>
    <x v="0"/>
    <n v="1"/>
    <x v="4"/>
    <n v="0.5"/>
    <n v="2"/>
    <n v="-1.5"/>
    <n v="3"/>
    <b v="1"/>
    <n v="0"/>
    <n v="1"/>
  </r>
  <r>
    <x v="358"/>
    <x v="0"/>
    <n v="1"/>
    <x v="4"/>
    <n v="0.5"/>
    <n v="2"/>
    <n v="-1.5"/>
    <n v="3"/>
    <b v="1"/>
    <n v="0"/>
    <n v="1"/>
  </r>
  <r>
    <x v="359"/>
    <x v="0"/>
    <n v="1"/>
    <x v="4"/>
    <n v="0.5"/>
    <n v="2"/>
    <n v="-1.5"/>
    <n v="3"/>
    <b v="1"/>
    <n v="0"/>
    <n v="1"/>
  </r>
  <r>
    <x v="360"/>
    <x v="0"/>
    <n v="1"/>
    <x v="4"/>
    <n v="0.5"/>
    <n v="2"/>
    <n v="-1.5"/>
    <n v="3"/>
    <b v="1"/>
    <n v="0"/>
    <n v="1"/>
  </r>
  <r>
    <x v="361"/>
    <x v="0"/>
    <n v="1"/>
    <x v="4"/>
    <n v="0.5"/>
    <n v="2"/>
    <n v="-1.5"/>
    <n v="3"/>
    <b v="1"/>
    <n v="0"/>
    <n v="1"/>
  </r>
  <r>
    <x v="362"/>
    <x v="0"/>
    <n v="1"/>
    <x v="4"/>
    <n v="0.5"/>
    <n v="2"/>
    <n v="-1.5"/>
    <n v="3"/>
    <b v="1"/>
    <n v="0"/>
    <n v="1"/>
  </r>
  <r>
    <x v="363"/>
    <x v="0"/>
    <n v="1"/>
    <x v="4"/>
    <n v="0.5"/>
    <n v="2"/>
    <n v="-1.5"/>
    <n v="3"/>
    <b v="1"/>
    <n v="0"/>
    <n v="1"/>
  </r>
  <r>
    <x v="364"/>
    <x v="0"/>
    <n v="1"/>
    <x v="4"/>
    <n v="0.5"/>
    <n v="2"/>
    <n v="-1.5"/>
    <n v="3"/>
    <b v="1"/>
    <n v="0"/>
    <n v="1"/>
  </r>
  <r>
    <x v="365"/>
    <x v="0"/>
    <n v="1"/>
    <x v="4"/>
    <n v="0.5"/>
    <n v="2"/>
    <n v="-1.5"/>
    <n v="3"/>
    <b v="1"/>
    <n v="0"/>
    <n v="1"/>
  </r>
  <r>
    <x v="366"/>
    <x v="0"/>
    <n v="1"/>
    <x v="4"/>
    <n v="0.5"/>
    <n v="2"/>
    <n v="-1.5"/>
    <n v="3"/>
    <b v="1"/>
    <n v="0"/>
    <n v="1"/>
  </r>
  <r>
    <x v="367"/>
    <x v="0"/>
    <n v="1"/>
    <x v="4"/>
    <n v="0.5"/>
    <n v="2"/>
    <n v="-1.5"/>
    <n v="3"/>
    <b v="1"/>
    <n v="0"/>
    <n v="1"/>
  </r>
  <r>
    <x v="368"/>
    <x v="0"/>
    <n v="1"/>
    <x v="4"/>
    <n v="0.5"/>
    <n v="2"/>
    <n v="-1.5"/>
    <n v="3"/>
    <b v="1"/>
    <n v="0"/>
    <n v="1"/>
  </r>
  <r>
    <x v="369"/>
    <x v="0"/>
    <n v="1"/>
    <x v="4"/>
    <n v="0.5"/>
    <n v="2"/>
    <n v="-1.5"/>
    <n v="3"/>
    <b v="1"/>
    <n v="0"/>
    <n v="1"/>
  </r>
  <r>
    <x v="370"/>
    <x v="0"/>
    <n v="1"/>
    <x v="4"/>
    <n v="0.5"/>
    <n v="2"/>
    <n v="-1.5"/>
    <n v="3"/>
    <b v="1"/>
    <n v="0"/>
    <n v="1"/>
  </r>
  <r>
    <x v="371"/>
    <x v="0"/>
    <n v="1"/>
    <x v="4"/>
    <n v="0.5"/>
    <n v="2"/>
    <n v="-1.5"/>
    <n v="3"/>
    <b v="1"/>
    <n v="0"/>
    <n v="1"/>
  </r>
  <r>
    <x v="372"/>
    <x v="0"/>
    <n v="1"/>
    <x v="4"/>
    <n v="0.5"/>
    <n v="2"/>
    <n v="-1.5"/>
    <n v="3"/>
    <b v="1"/>
    <n v="0"/>
    <n v="1"/>
  </r>
  <r>
    <x v="373"/>
    <x v="0"/>
    <n v="1"/>
    <x v="4"/>
    <n v="0.5"/>
    <n v="2"/>
    <n v="-1.5"/>
    <n v="3"/>
    <b v="1"/>
    <n v="0"/>
    <n v="1"/>
  </r>
  <r>
    <x v="374"/>
    <x v="0"/>
    <n v="1"/>
    <x v="4"/>
    <n v="0.5"/>
    <n v="2"/>
    <n v="-1.5"/>
    <n v="3"/>
    <b v="1"/>
    <n v="0"/>
    <n v="1"/>
  </r>
  <r>
    <x v="375"/>
    <x v="0"/>
    <n v="1"/>
    <x v="4"/>
    <n v="0.5"/>
    <n v="2"/>
    <n v="-1.5"/>
    <n v="3"/>
    <b v="1"/>
    <n v="0"/>
    <n v="1"/>
  </r>
  <r>
    <x v="376"/>
    <x v="0"/>
    <n v="1"/>
    <x v="4"/>
    <n v="0.5"/>
    <n v="2"/>
    <n v="-1.5"/>
    <n v="3"/>
    <b v="1"/>
    <n v="0"/>
    <n v="1"/>
  </r>
  <r>
    <x v="377"/>
    <x v="0"/>
    <n v="1"/>
    <x v="4"/>
    <n v="0.5"/>
    <n v="2"/>
    <n v="-1.5"/>
    <n v="3"/>
    <b v="1"/>
    <n v="0"/>
    <n v="1"/>
  </r>
  <r>
    <x v="378"/>
    <x v="0"/>
    <n v="1"/>
    <x v="4"/>
    <n v="0.5"/>
    <n v="2"/>
    <n v="-1.5"/>
    <n v="3"/>
    <b v="1"/>
    <n v="0"/>
    <n v="1"/>
  </r>
  <r>
    <x v="379"/>
    <x v="0"/>
    <n v="1"/>
    <x v="4"/>
    <n v="0.5"/>
    <n v="2"/>
    <n v="-1.5"/>
    <n v="3"/>
    <b v="1"/>
    <n v="0"/>
    <n v="1"/>
  </r>
  <r>
    <x v="380"/>
    <x v="0"/>
    <n v="1"/>
    <x v="4"/>
    <n v="0.5"/>
    <n v="2"/>
    <n v="-1.5"/>
    <n v="3"/>
    <b v="1"/>
    <n v="0"/>
    <n v="1"/>
  </r>
  <r>
    <x v="381"/>
    <x v="0"/>
    <n v="1"/>
    <x v="4"/>
    <n v="0.5"/>
    <n v="2"/>
    <n v="-1.5"/>
    <n v="3"/>
    <b v="1"/>
    <n v="0"/>
    <n v="1"/>
  </r>
  <r>
    <x v="382"/>
    <x v="0"/>
    <n v="1"/>
    <x v="4"/>
    <n v="0.5"/>
    <n v="2"/>
    <n v="-1.5"/>
    <n v="3"/>
    <b v="1"/>
    <n v="0"/>
    <n v="1"/>
  </r>
  <r>
    <x v="383"/>
    <x v="0"/>
    <n v="1"/>
    <x v="4"/>
    <n v="0.5"/>
    <n v="2"/>
    <n v="-1.5"/>
    <n v="3"/>
    <b v="1"/>
    <n v="0"/>
    <n v="1"/>
  </r>
  <r>
    <x v="384"/>
    <x v="0"/>
    <n v="1"/>
    <x v="4"/>
    <n v="0.5"/>
    <n v="2"/>
    <n v="-1.5"/>
    <n v="3"/>
    <b v="1"/>
    <n v="0"/>
    <n v="1"/>
  </r>
  <r>
    <x v="385"/>
    <x v="0"/>
    <n v="1"/>
    <x v="4"/>
    <n v="0.5"/>
    <n v="2"/>
    <n v="-1.5"/>
    <n v="3"/>
    <b v="1"/>
    <n v="0"/>
    <n v="1"/>
  </r>
  <r>
    <x v="386"/>
    <x v="0"/>
    <n v="1"/>
    <x v="4"/>
    <n v="0.5"/>
    <n v="2"/>
    <n v="-1.5"/>
    <n v="3"/>
    <b v="1"/>
    <n v="0"/>
    <n v="1"/>
  </r>
  <r>
    <x v="387"/>
    <x v="0"/>
    <n v="1"/>
    <x v="4"/>
    <n v="0.5"/>
    <n v="2"/>
    <n v="-1.5"/>
    <n v="3"/>
    <b v="1"/>
    <n v="0"/>
    <n v="1"/>
  </r>
  <r>
    <x v="388"/>
    <x v="0"/>
    <n v="1"/>
    <x v="4"/>
    <n v="0.5"/>
    <n v="2"/>
    <n v="-1.5"/>
    <n v="3"/>
    <b v="1"/>
    <n v="0"/>
    <n v="1"/>
  </r>
  <r>
    <x v="389"/>
    <x v="0"/>
    <n v="1"/>
    <x v="4"/>
    <n v="0.5"/>
    <n v="2"/>
    <n v="-1.5"/>
    <n v="3"/>
    <b v="1"/>
    <n v="0"/>
    <n v="1"/>
  </r>
  <r>
    <x v="390"/>
    <x v="0"/>
    <n v="1"/>
    <x v="4"/>
    <n v="0.5"/>
    <n v="2"/>
    <n v="-1.5"/>
    <n v="3"/>
    <b v="1"/>
    <n v="0"/>
    <n v="1"/>
  </r>
  <r>
    <x v="391"/>
    <x v="0"/>
    <n v="1"/>
    <x v="4"/>
    <n v="0.5"/>
    <n v="2"/>
    <n v="-1.5"/>
    <n v="3"/>
    <b v="1"/>
    <n v="0"/>
    <n v="1"/>
  </r>
  <r>
    <x v="392"/>
    <x v="0"/>
    <n v="1"/>
    <x v="4"/>
    <n v="0.5"/>
    <n v="2"/>
    <n v="-1.5"/>
    <n v="3"/>
    <b v="1"/>
    <n v="0"/>
    <n v="1"/>
  </r>
  <r>
    <x v="393"/>
    <x v="0"/>
    <n v="1"/>
    <x v="4"/>
    <n v="0.5"/>
    <n v="2"/>
    <n v="-1.5"/>
    <n v="3"/>
    <b v="1"/>
    <n v="0"/>
    <n v="1"/>
  </r>
  <r>
    <x v="394"/>
    <x v="0"/>
    <n v="1"/>
    <x v="4"/>
    <n v="0.5"/>
    <n v="2"/>
    <n v="-1.5"/>
    <n v="3"/>
    <b v="1"/>
    <n v="0"/>
    <n v="1"/>
  </r>
  <r>
    <x v="395"/>
    <x v="0"/>
    <n v="1"/>
    <x v="4"/>
    <n v="0.5"/>
    <n v="2"/>
    <n v="-1.5"/>
    <n v="3"/>
    <b v="1"/>
    <n v="0"/>
    <n v="1"/>
  </r>
  <r>
    <x v="396"/>
    <x v="0"/>
    <n v="1"/>
    <x v="4"/>
    <n v="0.5"/>
    <n v="2"/>
    <n v="-1.5"/>
    <n v="3"/>
    <b v="1"/>
    <n v="0"/>
    <n v="1"/>
  </r>
  <r>
    <x v="397"/>
    <x v="0"/>
    <n v="1"/>
    <x v="4"/>
    <n v="0.5"/>
    <n v="2"/>
    <n v="-1.5"/>
    <n v="3"/>
    <b v="1"/>
    <n v="0"/>
    <n v="1"/>
  </r>
  <r>
    <x v="398"/>
    <x v="0"/>
    <n v="1"/>
    <x v="4"/>
    <n v="0.5"/>
    <n v="2"/>
    <n v="-1.5"/>
    <n v="3"/>
    <b v="1"/>
    <n v="0"/>
    <n v="1"/>
  </r>
  <r>
    <x v="399"/>
    <x v="0"/>
    <n v="1"/>
    <x v="4"/>
    <n v="0.5"/>
    <n v="2"/>
    <n v="-1.5"/>
    <n v="3"/>
    <b v="1"/>
    <n v="0"/>
    <n v="1"/>
  </r>
  <r>
    <x v="400"/>
    <x v="0"/>
    <n v="1"/>
    <x v="4"/>
    <n v="0.5"/>
    <n v="2"/>
    <n v="-1.5"/>
    <n v="3"/>
    <b v="1"/>
    <n v="0"/>
    <n v="1"/>
  </r>
  <r>
    <x v="401"/>
    <x v="0"/>
    <n v="1"/>
    <x v="4"/>
    <n v="0.5"/>
    <n v="2"/>
    <n v="-1.5"/>
    <n v="3"/>
    <b v="1"/>
    <n v="0"/>
    <n v="1"/>
  </r>
  <r>
    <x v="402"/>
    <x v="0"/>
    <n v="1"/>
    <x v="4"/>
    <n v="0.5"/>
    <n v="2"/>
    <n v="-1.5"/>
    <n v="3"/>
    <b v="1"/>
    <n v="0"/>
    <n v="1"/>
  </r>
  <r>
    <x v="403"/>
    <x v="0"/>
    <n v="1"/>
    <x v="4"/>
    <n v="0.5"/>
    <n v="2"/>
    <n v="-1.5"/>
    <n v="3"/>
    <b v="1"/>
    <n v="0"/>
    <n v="1"/>
  </r>
  <r>
    <x v="404"/>
    <x v="0"/>
    <n v="1"/>
    <x v="4"/>
    <n v="0.5"/>
    <n v="2"/>
    <n v="-1.5"/>
    <n v="3"/>
    <b v="1"/>
    <n v="0"/>
    <n v="1"/>
  </r>
  <r>
    <x v="405"/>
    <x v="0"/>
    <n v="1"/>
    <x v="4"/>
    <n v="0.5"/>
    <n v="2"/>
    <n v="-1.5"/>
    <n v="3"/>
    <b v="1"/>
    <n v="0"/>
    <n v="1"/>
  </r>
  <r>
    <x v="406"/>
    <x v="0"/>
    <n v="1"/>
    <x v="4"/>
    <n v="0.5"/>
    <n v="2"/>
    <n v="-1.5"/>
    <n v="3"/>
    <b v="1"/>
    <n v="0"/>
    <n v="1"/>
  </r>
  <r>
    <x v="407"/>
    <x v="0"/>
    <n v="1"/>
    <x v="4"/>
    <n v="0.5"/>
    <n v="2"/>
    <n v="-1.5"/>
    <n v="3"/>
    <b v="1"/>
    <n v="0"/>
    <n v="1"/>
  </r>
  <r>
    <x v="408"/>
    <x v="0"/>
    <n v="1"/>
    <x v="4"/>
    <n v="0.5"/>
    <n v="2"/>
    <n v="-1.5"/>
    <n v="3"/>
    <b v="1"/>
    <n v="0"/>
    <n v="1"/>
  </r>
  <r>
    <x v="409"/>
    <x v="0"/>
    <n v="1"/>
    <x v="4"/>
    <n v="0.5"/>
    <n v="2"/>
    <n v="-1.5"/>
    <n v="3"/>
    <b v="1"/>
    <n v="0"/>
    <n v="1"/>
  </r>
  <r>
    <x v="410"/>
    <x v="0"/>
    <n v="1"/>
    <x v="4"/>
    <n v="0.5"/>
    <n v="2"/>
    <n v="-1.5"/>
    <n v="3"/>
    <b v="1"/>
    <n v="0"/>
    <n v="1"/>
  </r>
  <r>
    <x v="411"/>
    <x v="0"/>
    <n v="1"/>
    <x v="4"/>
    <n v="0.5"/>
    <n v="2"/>
    <n v="-1.5"/>
    <n v="3"/>
    <b v="1"/>
    <n v="0"/>
    <n v="1"/>
  </r>
  <r>
    <x v="412"/>
    <x v="0"/>
    <n v="1"/>
    <x v="4"/>
    <n v="0.5"/>
    <n v="2"/>
    <n v="-1.5"/>
    <n v="3"/>
    <b v="1"/>
    <n v="0"/>
    <n v="1"/>
  </r>
  <r>
    <x v="413"/>
    <x v="0"/>
    <n v="1"/>
    <x v="4"/>
    <n v="0.5"/>
    <n v="2"/>
    <n v="-1.5"/>
    <n v="3"/>
    <b v="1"/>
    <n v="0"/>
    <n v="1"/>
  </r>
  <r>
    <x v="414"/>
    <x v="0"/>
    <n v="1"/>
    <x v="4"/>
    <n v="0.5"/>
    <n v="2"/>
    <n v="-1.5"/>
    <n v="3"/>
    <b v="1"/>
    <n v="0"/>
    <n v="1"/>
  </r>
  <r>
    <x v="415"/>
    <x v="0"/>
    <n v="1"/>
    <x v="4"/>
    <n v="0.5"/>
    <n v="2"/>
    <n v="-1.5"/>
    <n v="3"/>
    <b v="1"/>
    <n v="0"/>
    <n v="1"/>
  </r>
  <r>
    <x v="416"/>
    <x v="0"/>
    <n v="1"/>
    <x v="4"/>
    <n v="0.5"/>
    <n v="2"/>
    <n v="-1.5"/>
    <n v="3"/>
    <b v="1"/>
    <n v="0"/>
    <n v="1"/>
  </r>
  <r>
    <x v="417"/>
    <x v="0"/>
    <n v="1"/>
    <x v="4"/>
    <n v="0.5"/>
    <n v="2"/>
    <n v="-1.5"/>
    <n v="3"/>
    <b v="1"/>
    <n v="0"/>
    <n v="1"/>
  </r>
  <r>
    <x v="418"/>
    <x v="0"/>
    <n v="1"/>
    <x v="4"/>
    <n v="0.5"/>
    <n v="2"/>
    <n v="-1.5"/>
    <n v="3"/>
    <b v="1"/>
    <n v="0"/>
    <n v="1"/>
  </r>
  <r>
    <x v="419"/>
    <x v="0"/>
    <n v="1"/>
    <x v="4"/>
    <n v="0.5"/>
    <n v="2"/>
    <n v="-1.5"/>
    <n v="3"/>
    <b v="1"/>
    <n v="0"/>
    <n v="1"/>
  </r>
  <r>
    <x v="420"/>
    <x v="0"/>
    <n v="1"/>
    <x v="4"/>
    <n v="0.5"/>
    <n v="2"/>
    <n v="-1.5"/>
    <n v="3"/>
    <b v="1"/>
    <n v="0"/>
    <n v="1"/>
  </r>
  <r>
    <x v="421"/>
    <x v="0"/>
    <n v="1"/>
    <x v="4"/>
    <n v="0.5"/>
    <n v="2"/>
    <n v="-1.5"/>
    <n v="3"/>
    <b v="1"/>
    <n v="0"/>
    <n v="1"/>
  </r>
  <r>
    <x v="422"/>
    <x v="0"/>
    <n v="1"/>
    <x v="4"/>
    <n v="0.5"/>
    <n v="2"/>
    <n v="-1.5"/>
    <n v="3"/>
    <b v="1"/>
    <n v="0"/>
    <n v="1"/>
  </r>
  <r>
    <x v="423"/>
    <x v="0"/>
    <n v="1"/>
    <x v="4"/>
    <n v="0.5"/>
    <n v="2"/>
    <n v="-1.5"/>
    <n v="3"/>
    <b v="1"/>
    <n v="0"/>
    <n v="1"/>
  </r>
  <r>
    <x v="424"/>
    <x v="0"/>
    <n v="1"/>
    <x v="4"/>
    <n v="0.5"/>
    <n v="2"/>
    <n v="-1.5"/>
    <n v="3"/>
    <b v="1"/>
    <n v="0"/>
    <n v="1"/>
  </r>
  <r>
    <x v="425"/>
    <x v="0"/>
    <n v="1"/>
    <x v="4"/>
    <n v="0.5"/>
    <n v="2"/>
    <n v="-1.5"/>
    <n v="3"/>
    <b v="1"/>
    <n v="0"/>
    <n v="1"/>
  </r>
  <r>
    <x v="426"/>
    <x v="0"/>
    <n v="1"/>
    <x v="4"/>
    <n v="0.5"/>
    <n v="2"/>
    <n v="-1.5"/>
    <n v="3"/>
    <b v="1"/>
    <n v="0"/>
    <n v="1"/>
  </r>
  <r>
    <x v="427"/>
    <x v="0"/>
    <n v="1"/>
    <x v="4"/>
    <n v="0.5"/>
    <n v="2"/>
    <n v="-1.5"/>
    <n v="3"/>
    <b v="1"/>
    <n v="0"/>
    <n v="1"/>
  </r>
  <r>
    <x v="428"/>
    <x v="0"/>
    <n v="1"/>
    <x v="4"/>
    <n v="0.5"/>
    <n v="2"/>
    <n v="-1.5"/>
    <n v="3"/>
    <b v="1"/>
    <n v="0"/>
    <n v="1"/>
  </r>
  <r>
    <x v="429"/>
    <x v="0"/>
    <n v="1"/>
    <x v="4"/>
    <n v="0.5"/>
    <n v="2"/>
    <n v="-1.5"/>
    <n v="3"/>
    <b v="1"/>
    <n v="0"/>
    <n v="1"/>
  </r>
  <r>
    <x v="430"/>
    <x v="0"/>
    <n v="1"/>
    <x v="4"/>
    <n v="0.5"/>
    <n v="2"/>
    <n v="-1.5"/>
    <n v="3"/>
    <b v="1"/>
    <n v="0"/>
    <n v="1"/>
  </r>
  <r>
    <x v="431"/>
    <x v="0"/>
    <n v="1"/>
    <x v="4"/>
    <n v="0.5"/>
    <n v="2"/>
    <n v="-1.5"/>
    <n v="3"/>
    <b v="1"/>
    <n v="0"/>
    <n v="1"/>
  </r>
  <r>
    <x v="432"/>
    <x v="0"/>
    <n v="1"/>
    <x v="4"/>
    <n v="0.5"/>
    <n v="2"/>
    <n v="-1.5"/>
    <n v="3"/>
    <b v="1"/>
    <n v="0"/>
    <n v="1"/>
  </r>
  <r>
    <x v="433"/>
    <x v="0"/>
    <n v="1"/>
    <x v="4"/>
    <n v="0.5"/>
    <n v="2"/>
    <n v="-1.5"/>
    <n v="3"/>
    <b v="1"/>
    <n v="0"/>
    <n v="1"/>
  </r>
  <r>
    <x v="434"/>
    <x v="0"/>
    <n v="1"/>
    <x v="4"/>
    <n v="0.5"/>
    <n v="2"/>
    <n v="-1.5"/>
    <n v="3"/>
    <b v="1"/>
    <n v="0"/>
    <n v="1"/>
  </r>
  <r>
    <x v="435"/>
    <x v="0"/>
    <n v="1"/>
    <x v="4"/>
    <n v="0.5"/>
    <n v="2"/>
    <n v="-1.5"/>
    <n v="3"/>
    <b v="1"/>
    <n v="0"/>
    <n v="1"/>
  </r>
  <r>
    <x v="436"/>
    <x v="0"/>
    <n v="1"/>
    <x v="4"/>
    <n v="0.5"/>
    <n v="2"/>
    <n v="-1.5"/>
    <n v="3"/>
    <b v="1"/>
    <n v="0"/>
    <n v="1"/>
  </r>
  <r>
    <x v="437"/>
    <x v="0"/>
    <n v="1"/>
    <x v="4"/>
    <n v="0.5"/>
    <n v="2"/>
    <n v="-1.5"/>
    <n v="3"/>
    <b v="1"/>
    <n v="0"/>
    <n v="1"/>
  </r>
  <r>
    <x v="438"/>
    <x v="0"/>
    <n v="1"/>
    <x v="4"/>
    <n v="0.5"/>
    <n v="2"/>
    <n v="-1.5"/>
    <n v="3"/>
    <b v="1"/>
    <n v="0"/>
    <n v="1"/>
  </r>
  <r>
    <x v="439"/>
    <x v="0"/>
    <n v="1"/>
    <x v="4"/>
    <n v="0.5"/>
    <n v="2"/>
    <n v="-1.5"/>
    <n v="3"/>
    <b v="1"/>
    <n v="0"/>
    <n v="1"/>
  </r>
  <r>
    <x v="440"/>
    <x v="0"/>
    <n v="1"/>
    <x v="4"/>
    <n v="0.5"/>
    <n v="2"/>
    <n v="-1.5"/>
    <n v="3"/>
    <b v="1"/>
    <n v="0"/>
    <n v="1"/>
  </r>
  <r>
    <x v="441"/>
    <x v="0"/>
    <n v="1"/>
    <x v="4"/>
    <n v="0.5"/>
    <n v="2"/>
    <n v="-1.5"/>
    <n v="3"/>
    <b v="1"/>
    <n v="0"/>
    <n v="1"/>
  </r>
  <r>
    <x v="442"/>
    <x v="0"/>
    <n v="1"/>
    <x v="4"/>
    <n v="0.5"/>
    <n v="2"/>
    <n v="-1.5"/>
    <n v="3"/>
    <b v="1"/>
    <n v="0"/>
    <n v="1"/>
  </r>
  <r>
    <x v="443"/>
    <x v="0"/>
    <n v="1"/>
    <x v="4"/>
    <n v="0.5"/>
    <n v="2"/>
    <n v="-1.5"/>
    <n v="3"/>
    <b v="1"/>
    <n v="0"/>
    <n v="1"/>
  </r>
  <r>
    <x v="444"/>
    <x v="0"/>
    <n v="1"/>
    <x v="4"/>
    <n v="0.5"/>
    <n v="2"/>
    <n v="-1.5"/>
    <n v="3"/>
    <b v="1"/>
    <n v="0"/>
    <n v="1"/>
  </r>
  <r>
    <x v="445"/>
    <x v="0"/>
    <n v="1"/>
    <x v="4"/>
    <n v="0.5"/>
    <n v="2"/>
    <n v="-1.5"/>
    <n v="3"/>
    <b v="1"/>
    <n v="0"/>
    <n v="1"/>
  </r>
  <r>
    <x v="446"/>
    <x v="0"/>
    <n v="1"/>
    <x v="4"/>
    <n v="0.5"/>
    <n v="2"/>
    <n v="-1.5"/>
    <n v="3"/>
    <b v="1"/>
    <n v="0"/>
    <n v="1"/>
  </r>
  <r>
    <x v="447"/>
    <x v="0"/>
    <n v="1"/>
    <x v="4"/>
    <n v="0.5"/>
    <n v="2"/>
    <n v="-1.5"/>
    <n v="3"/>
    <b v="1"/>
    <n v="0"/>
    <n v="1"/>
  </r>
  <r>
    <x v="448"/>
    <x v="0"/>
    <n v="1"/>
    <x v="4"/>
    <n v="0.5"/>
    <n v="2"/>
    <n v="-1.5"/>
    <n v="3"/>
    <b v="1"/>
    <n v="0"/>
    <n v="1"/>
  </r>
  <r>
    <x v="449"/>
    <x v="0"/>
    <n v="1"/>
    <x v="4"/>
    <n v="0.5"/>
    <n v="2"/>
    <n v="-1.5"/>
    <n v="3"/>
    <b v="1"/>
    <n v="0"/>
    <n v="1"/>
  </r>
  <r>
    <x v="450"/>
    <x v="0"/>
    <n v="1"/>
    <x v="4"/>
    <n v="0.5"/>
    <n v="2"/>
    <n v="-1.5"/>
    <n v="3"/>
    <b v="1"/>
    <n v="0"/>
    <n v="1"/>
  </r>
  <r>
    <x v="451"/>
    <x v="0"/>
    <n v="1"/>
    <x v="4"/>
    <n v="0.5"/>
    <n v="2"/>
    <n v="-1.5"/>
    <n v="3"/>
    <b v="1"/>
    <n v="0"/>
    <n v="1"/>
  </r>
  <r>
    <x v="452"/>
    <x v="0"/>
    <n v="1"/>
    <x v="4"/>
    <n v="0.5"/>
    <n v="2"/>
    <n v="-1.5"/>
    <n v="3"/>
    <b v="1"/>
    <n v="0"/>
    <n v="1"/>
  </r>
  <r>
    <x v="453"/>
    <x v="0"/>
    <n v="1"/>
    <x v="4"/>
    <n v="0.5"/>
    <n v="2"/>
    <n v="-1.5"/>
    <n v="3"/>
    <b v="1"/>
    <n v="0"/>
    <n v="1"/>
  </r>
  <r>
    <x v="454"/>
    <x v="0"/>
    <n v="1"/>
    <x v="4"/>
    <n v="0.5"/>
    <n v="2"/>
    <n v="-1.5"/>
    <n v="3"/>
    <b v="1"/>
    <n v="0"/>
    <n v="1"/>
  </r>
  <r>
    <x v="455"/>
    <x v="0"/>
    <n v="1"/>
    <x v="4"/>
    <n v="0.5"/>
    <n v="2"/>
    <n v="-1.5"/>
    <n v="3"/>
    <b v="1"/>
    <n v="0"/>
    <n v="1"/>
  </r>
  <r>
    <x v="456"/>
    <x v="0"/>
    <n v="1"/>
    <x v="4"/>
    <n v="0.5"/>
    <n v="2"/>
    <n v="-1.5"/>
    <n v="3"/>
    <b v="1"/>
    <n v="0"/>
    <n v="1"/>
  </r>
  <r>
    <x v="457"/>
    <x v="0"/>
    <n v="1"/>
    <x v="4"/>
    <n v="0.5"/>
    <n v="2"/>
    <n v="-1.5"/>
    <n v="3"/>
    <b v="1"/>
    <n v="0"/>
    <n v="1"/>
  </r>
  <r>
    <x v="458"/>
    <x v="0"/>
    <n v="1"/>
    <x v="4"/>
    <n v="0.5"/>
    <n v="2"/>
    <n v="-1.5"/>
    <n v="3"/>
    <b v="1"/>
    <n v="0"/>
    <n v="1"/>
  </r>
  <r>
    <x v="459"/>
    <x v="0"/>
    <n v="1"/>
    <x v="4"/>
    <n v="0.5"/>
    <n v="2"/>
    <n v="-1.5"/>
    <n v="3"/>
    <b v="1"/>
    <n v="0"/>
    <n v="1"/>
  </r>
  <r>
    <x v="460"/>
    <x v="0"/>
    <n v="1"/>
    <x v="4"/>
    <n v="0.5"/>
    <n v="2"/>
    <n v="-1.5"/>
    <n v="3"/>
    <b v="1"/>
    <n v="0"/>
    <n v="1"/>
  </r>
  <r>
    <x v="461"/>
    <x v="0"/>
    <n v="1"/>
    <x v="4"/>
    <n v="0.5"/>
    <n v="2"/>
    <n v="-1.5"/>
    <n v="3"/>
    <b v="1"/>
    <n v="0"/>
    <n v="1"/>
  </r>
  <r>
    <x v="462"/>
    <x v="0"/>
    <n v="1"/>
    <x v="4"/>
    <n v="0.5"/>
    <n v="2"/>
    <n v="-1.5"/>
    <n v="3"/>
    <b v="1"/>
    <n v="0"/>
    <n v="1"/>
  </r>
  <r>
    <x v="463"/>
    <x v="0"/>
    <n v="1"/>
    <x v="4"/>
    <n v="0.5"/>
    <n v="2"/>
    <n v="-1.5"/>
    <n v="3"/>
    <b v="1"/>
    <n v="0"/>
    <n v="1"/>
  </r>
  <r>
    <x v="464"/>
    <x v="0"/>
    <n v="1"/>
    <x v="4"/>
    <n v="0.5"/>
    <n v="2"/>
    <n v="-1.5"/>
    <n v="3"/>
    <b v="1"/>
    <n v="0"/>
    <n v="1"/>
  </r>
  <r>
    <x v="465"/>
    <x v="0"/>
    <n v="1"/>
    <x v="4"/>
    <n v="0.5"/>
    <n v="2"/>
    <n v="-1.5"/>
    <n v="3"/>
    <b v="1"/>
    <n v="0"/>
    <n v="1"/>
  </r>
  <r>
    <x v="466"/>
    <x v="0"/>
    <n v="1"/>
    <x v="4"/>
    <n v="0.5"/>
    <n v="2"/>
    <n v="-1.5"/>
    <n v="3"/>
    <b v="1"/>
    <n v="0"/>
    <n v="1"/>
  </r>
  <r>
    <x v="467"/>
    <x v="0"/>
    <n v="1"/>
    <x v="4"/>
    <n v="0.5"/>
    <n v="2"/>
    <n v="-1.5"/>
    <n v="3"/>
    <b v="1"/>
    <n v="0"/>
    <n v="1"/>
  </r>
  <r>
    <x v="468"/>
    <x v="0"/>
    <n v="1"/>
    <x v="4"/>
    <n v="0.5"/>
    <n v="2"/>
    <n v="-1.5"/>
    <n v="3"/>
    <b v="1"/>
    <n v="0"/>
    <n v="1"/>
  </r>
  <r>
    <x v="469"/>
    <x v="0"/>
    <n v="1"/>
    <x v="4"/>
    <n v="0.5"/>
    <n v="2"/>
    <n v="-1.5"/>
    <n v="3"/>
    <b v="1"/>
    <n v="0"/>
    <n v="1"/>
  </r>
  <r>
    <x v="470"/>
    <x v="0"/>
    <n v="1"/>
    <x v="4"/>
    <n v="0.5"/>
    <n v="2"/>
    <n v="-1.5"/>
    <n v="3"/>
    <b v="1"/>
    <n v="0"/>
    <n v="1"/>
  </r>
  <r>
    <x v="471"/>
    <x v="0"/>
    <n v="1"/>
    <x v="4"/>
    <n v="0.5"/>
    <n v="2"/>
    <n v="-1.5"/>
    <n v="3"/>
    <b v="1"/>
    <n v="0"/>
    <n v="1"/>
  </r>
  <r>
    <x v="472"/>
    <x v="0"/>
    <n v="1"/>
    <x v="4"/>
    <n v="0.5"/>
    <n v="2"/>
    <n v="-1.5"/>
    <n v="3"/>
    <b v="1"/>
    <n v="0"/>
    <n v="1"/>
  </r>
  <r>
    <x v="473"/>
    <x v="0"/>
    <n v="1"/>
    <x v="4"/>
    <n v="0.5"/>
    <n v="2"/>
    <n v="-1.5"/>
    <n v="3"/>
    <b v="1"/>
    <n v="0"/>
    <n v="1"/>
  </r>
  <r>
    <x v="474"/>
    <x v="0"/>
    <n v="1"/>
    <x v="4"/>
    <n v="0.5"/>
    <n v="2"/>
    <n v="-1.5"/>
    <n v="3"/>
    <b v="1"/>
    <n v="0"/>
    <n v="1"/>
  </r>
  <r>
    <x v="475"/>
    <x v="0"/>
    <n v="1"/>
    <x v="4"/>
    <n v="0.5"/>
    <n v="2"/>
    <n v="-1.5"/>
    <n v="3"/>
    <b v="1"/>
    <n v="0"/>
    <n v="1"/>
  </r>
  <r>
    <x v="476"/>
    <x v="0"/>
    <n v="1"/>
    <x v="4"/>
    <n v="0.5"/>
    <n v="2"/>
    <n v="-1.5"/>
    <n v="3"/>
    <b v="1"/>
    <n v="0"/>
    <n v="1"/>
  </r>
  <r>
    <x v="477"/>
    <x v="0"/>
    <n v="1"/>
    <x v="4"/>
    <n v="0.5"/>
    <n v="2"/>
    <n v="-1.5"/>
    <n v="3"/>
    <b v="1"/>
    <n v="0"/>
    <n v="1"/>
  </r>
  <r>
    <x v="478"/>
    <x v="0"/>
    <n v="1"/>
    <x v="4"/>
    <n v="0.5"/>
    <n v="2"/>
    <n v="-1.5"/>
    <n v="3"/>
    <b v="1"/>
    <n v="0"/>
    <n v="1"/>
  </r>
  <r>
    <x v="479"/>
    <x v="1"/>
    <n v="3"/>
    <x v="1"/>
    <n v="0.5"/>
    <n v="2"/>
    <n v="-1.5"/>
    <n v="3"/>
    <b v="1"/>
    <n v="0"/>
    <n v="0"/>
  </r>
  <r>
    <x v="480"/>
    <x v="1"/>
    <n v="3"/>
    <x v="1"/>
    <n v="0.5"/>
    <n v="2"/>
    <n v="-1.5"/>
    <n v="3"/>
    <b v="1"/>
    <n v="0"/>
    <n v="0"/>
  </r>
  <r>
    <x v="481"/>
    <x v="1"/>
    <n v="3"/>
    <x v="1"/>
    <n v="0.5"/>
    <n v="2"/>
    <n v="-1.5"/>
    <n v="3"/>
    <b v="1"/>
    <n v="0"/>
    <n v="0"/>
  </r>
  <r>
    <x v="482"/>
    <x v="1"/>
    <n v="3"/>
    <x v="1"/>
    <n v="0.5"/>
    <n v="2"/>
    <n v="-1.5"/>
    <n v="3"/>
    <b v="1"/>
    <n v="0"/>
    <n v="0"/>
  </r>
  <r>
    <x v="483"/>
    <x v="1"/>
    <n v="2"/>
    <x v="2"/>
    <n v="0.66666666666666663"/>
    <n v="1.5"/>
    <n v="-0.83333333333333337"/>
    <n v="2"/>
    <b v="1"/>
    <n v="0"/>
    <n v="0"/>
  </r>
  <r>
    <x v="484"/>
    <x v="1"/>
    <n v="2"/>
    <x v="2"/>
    <n v="0.66666666666666663"/>
    <n v="1.5"/>
    <n v="-0.83333333333333337"/>
    <n v="2"/>
    <b v="1"/>
    <n v="0"/>
    <n v="0"/>
  </r>
  <r>
    <x v="485"/>
    <x v="1"/>
    <n v="2"/>
    <x v="2"/>
    <n v="0.66666666666666663"/>
    <n v="1.5"/>
    <n v="-0.83333333333333337"/>
    <n v="2"/>
    <b v="1"/>
    <n v="0"/>
    <n v="0"/>
  </r>
  <r>
    <x v="486"/>
    <x v="1"/>
    <n v="2"/>
    <x v="2"/>
    <n v="0.66666666666666663"/>
    <n v="1.5"/>
    <n v="-0.83333333333333337"/>
    <n v="3"/>
    <b v="1"/>
    <n v="0"/>
    <n v="0"/>
  </r>
  <r>
    <x v="487"/>
    <x v="1"/>
    <n v="2"/>
    <x v="2"/>
    <n v="0.66666666666666663"/>
    <n v="1.5"/>
    <n v="-0.83333333333333337"/>
    <n v="3"/>
    <b v="1"/>
    <n v="0"/>
    <n v="0"/>
  </r>
  <r>
    <x v="488"/>
    <x v="2"/>
    <n v="3"/>
    <x v="0"/>
    <n v="0.75"/>
    <n v="1.3333333333333333"/>
    <n v="-0.58333333333333326"/>
    <n v="3"/>
    <b v="1"/>
    <n v="0"/>
    <n v="0"/>
  </r>
  <r>
    <x v="489"/>
    <x v="1"/>
    <n v="1"/>
    <x v="3"/>
    <n v="1"/>
    <n v="1"/>
    <n v="0"/>
    <n v="2"/>
    <b v="1"/>
    <n v="0"/>
    <n v="0"/>
  </r>
  <r>
    <x v="490"/>
    <x v="1"/>
    <n v="1"/>
    <x v="3"/>
    <n v="1"/>
    <n v="1"/>
    <n v="0"/>
    <n v="2"/>
    <b v="1"/>
    <n v="0"/>
    <n v="0"/>
  </r>
  <r>
    <x v="491"/>
    <x v="1"/>
    <n v="1"/>
    <x v="3"/>
    <n v="1"/>
    <n v="1"/>
    <n v="0"/>
    <n v="2"/>
    <b v="1"/>
    <n v="0"/>
    <n v="0"/>
  </r>
  <r>
    <x v="492"/>
    <x v="1"/>
    <n v="1"/>
    <x v="3"/>
    <n v="1"/>
    <n v="1"/>
    <n v="0"/>
    <n v="2"/>
    <b v="1"/>
    <n v="0"/>
    <n v="0"/>
  </r>
  <r>
    <x v="493"/>
    <x v="1"/>
    <n v="1"/>
    <x v="3"/>
    <n v="1"/>
    <n v="1"/>
    <n v="0"/>
    <n v="3"/>
    <b v="1"/>
    <n v="0"/>
    <n v="0"/>
  </r>
  <r>
    <x v="494"/>
    <x v="1"/>
    <n v="1"/>
    <x v="3"/>
    <n v="1"/>
    <n v="1"/>
    <n v="0"/>
    <n v="3"/>
    <b v="1"/>
    <n v="0"/>
    <n v="0"/>
  </r>
  <r>
    <x v="495"/>
    <x v="1"/>
    <n v="1"/>
    <x v="3"/>
    <n v="1"/>
    <n v="1"/>
    <n v="0"/>
    <n v="3"/>
    <b v="1"/>
    <n v="0"/>
    <n v="0"/>
  </r>
  <r>
    <x v="496"/>
    <x v="1"/>
    <n v="1"/>
    <x v="3"/>
    <n v="1"/>
    <n v="1"/>
    <n v="0"/>
    <n v="3"/>
    <b v="1"/>
    <n v="0"/>
    <n v="0"/>
  </r>
  <r>
    <x v="497"/>
    <x v="1"/>
    <n v="1"/>
    <x v="3"/>
    <n v="1"/>
    <n v="1"/>
    <n v="0"/>
    <n v="3"/>
    <b v="1"/>
    <n v="0"/>
    <n v="0"/>
  </r>
  <r>
    <x v="498"/>
    <x v="1"/>
    <n v="1"/>
    <x v="3"/>
    <n v="1"/>
    <n v="1"/>
    <n v="0"/>
    <n v="3"/>
    <b v="1"/>
    <n v="0"/>
    <n v="0"/>
  </r>
  <r>
    <x v="499"/>
    <x v="1"/>
    <n v="1"/>
    <x v="3"/>
    <n v="1"/>
    <n v="1"/>
    <n v="0"/>
    <n v="3"/>
    <b v="1"/>
    <n v="0"/>
    <n v="0"/>
  </r>
  <r>
    <x v="500"/>
    <x v="2"/>
    <n v="2"/>
    <x v="1"/>
    <n v="1"/>
    <n v="1"/>
    <n v="0"/>
    <n v="2"/>
    <b v="1"/>
    <n v="0"/>
    <n v="0"/>
  </r>
  <r>
    <x v="501"/>
    <x v="2"/>
    <n v="2"/>
    <x v="1"/>
    <n v="1"/>
    <n v="1"/>
    <n v="0"/>
    <n v="3"/>
    <b v="1"/>
    <n v="0"/>
    <n v="0"/>
  </r>
  <r>
    <x v="502"/>
    <x v="2"/>
    <n v="2"/>
    <x v="1"/>
    <n v="1"/>
    <n v="1"/>
    <n v="0"/>
    <n v="3"/>
    <b v="1"/>
    <n v="0"/>
    <n v="0"/>
  </r>
  <r>
    <x v="503"/>
    <x v="2"/>
    <n v="2"/>
    <x v="1"/>
    <n v="1"/>
    <n v="1"/>
    <n v="0"/>
    <n v="3"/>
    <b v="1"/>
    <n v="0"/>
    <n v="0"/>
  </r>
  <r>
    <x v="504"/>
    <x v="2"/>
    <n v="1"/>
    <x v="2"/>
    <n v="1.5"/>
    <n v="0.66666666666666663"/>
    <n v="0.83333333333333337"/>
    <n v="2"/>
    <b v="1"/>
    <n v="0"/>
    <n v="0"/>
  </r>
  <r>
    <x v="505"/>
    <x v="1"/>
    <n v="0"/>
    <x v="4"/>
    <n v="2"/>
    <n v="0.5"/>
    <n v="1.5"/>
    <n v="2"/>
    <b v="1"/>
    <n v="1"/>
    <n v="0"/>
  </r>
  <r>
    <x v="506"/>
    <x v="1"/>
    <n v="0"/>
    <x v="4"/>
    <n v="2"/>
    <n v="0.5"/>
    <n v="1.5"/>
    <n v="2"/>
    <b v="1"/>
    <n v="1"/>
    <n v="0"/>
  </r>
  <r>
    <x v="507"/>
    <x v="1"/>
    <n v="0"/>
    <x v="4"/>
    <n v="2"/>
    <n v="0.5"/>
    <n v="1.5"/>
    <n v="2"/>
    <b v="1"/>
    <n v="1"/>
    <n v="0"/>
  </r>
  <r>
    <x v="508"/>
    <x v="1"/>
    <n v="0"/>
    <x v="4"/>
    <n v="2"/>
    <n v="0.5"/>
    <n v="1.5"/>
    <n v="2"/>
    <b v="1"/>
    <n v="1"/>
    <n v="0"/>
  </r>
  <r>
    <x v="509"/>
    <x v="1"/>
    <n v="0"/>
    <x v="4"/>
    <n v="2"/>
    <n v="0.5"/>
    <n v="1.5"/>
    <n v="2"/>
    <b v="1"/>
    <n v="1"/>
    <n v="0"/>
  </r>
  <r>
    <x v="510"/>
    <x v="1"/>
    <n v="0"/>
    <x v="4"/>
    <n v="2"/>
    <n v="0.5"/>
    <n v="1.5"/>
    <n v="2"/>
    <b v="1"/>
    <n v="1"/>
    <n v="0"/>
  </r>
  <r>
    <x v="511"/>
    <x v="1"/>
    <n v="0"/>
    <x v="4"/>
    <n v="2"/>
    <n v="0.5"/>
    <n v="1.5"/>
    <n v="2"/>
    <b v="1"/>
    <n v="1"/>
    <n v="0"/>
  </r>
  <r>
    <x v="512"/>
    <x v="1"/>
    <n v="0"/>
    <x v="4"/>
    <n v="2"/>
    <n v="0.5"/>
    <n v="1.5"/>
    <n v="2"/>
    <b v="1"/>
    <n v="1"/>
    <n v="0"/>
  </r>
  <r>
    <x v="513"/>
    <x v="1"/>
    <n v="0"/>
    <x v="4"/>
    <n v="2"/>
    <n v="0.5"/>
    <n v="1.5"/>
    <n v="3"/>
    <b v="1"/>
    <n v="1"/>
    <n v="0"/>
  </r>
  <r>
    <x v="514"/>
    <x v="1"/>
    <n v="0"/>
    <x v="4"/>
    <n v="2"/>
    <n v="0.5"/>
    <n v="1.5"/>
    <n v="3"/>
    <b v="1"/>
    <n v="1"/>
    <n v="0"/>
  </r>
  <r>
    <x v="515"/>
    <x v="1"/>
    <n v="0"/>
    <x v="4"/>
    <n v="2"/>
    <n v="0.5"/>
    <n v="1.5"/>
    <n v="3"/>
    <b v="1"/>
    <n v="1"/>
    <n v="0"/>
  </r>
  <r>
    <x v="516"/>
    <x v="1"/>
    <n v="0"/>
    <x v="4"/>
    <n v="2"/>
    <n v="0.5"/>
    <n v="1.5"/>
    <n v="3"/>
    <b v="1"/>
    <n v="1"/>
    <n v="0"/>
  </r>
  <r>
    <x v="517"/>
    <x v="1"/>
    <n v="0"/>
    <x v="4"/>
    <n v="2"/>
    <n v="0.5"/>
    <n v="1.5"/>
    <n v="3"/>
    <b v="1"/>
    <n v="1"/>
    <n v="0"/>
  </r>
  <r>
    <x v="518"/>
    <x v="1"/>
    <n v="0"/>
    <x v="4"/>
    <n v="2"/>
    <n v="0.5"/>
    <n v="1.5"/>
    <n v="3"/>
    <b v="1"/>
    <n v="1"/>
    <n v="0"/>
  </r>
  <r>
    <x v="519"/>
    <x v="1"/>
    <n v="0"/>
    <x v="4"/>
    <n v="2"/>
    <n v="0.5"/>
    <n v="1.5"/>
    <n v="3"/>
    <b v="1"/>
    <n v="1"/>
    <n v="0"/>
  </r>
  <r>
    <x v="520"/>
    <x v="1"/>
    <n v="0"/>
    <x v="4"/>
    <n v="2"/>
    <n v="0.5"/>
    <n v="1.5"/>
    <n v="3"/>
    <b v="1"/>
    <n v="1"/>
    <n v="0"/>
  </r>
  <r>
    <x v="521"/>
    <x v="1"/>
    <n v="0"/>
    <x v="4"/>
    <n v="2"/>
    <n v="0.5"/>
    <n v="1.5"/>
    <n v="3"/>
    <b v="1"/>
    <n v="1"/>
    <n v="0"/>
  </r>
  <r>
    <x v="522"/>
    <x v="1"/>
    <n v="0"/>
    <x v="4"/>
    <n v="2"/>
    <n v="0.5"/>
    <n v="1.5"/>
    <n v="3"/>
    <b v="1"/>
    <n v="1"/>
    <n v="0"/>
  </r>
  <r>
    <x v="523"/>
    <x v="1"/>
    <n v="0"/>
    <x v="4"/>
    <n v="2"/>
    <n v="0.5"/>
    <n v="1.5"/>
    <n v="3"/>
    <b v="1"/>
    <n v="1"/>
    <n v="0"/>
  </r>
  <r>
    <x v="524"/>
    <x v="1"/>
    <n v="0"/>
    <x v="4"/>
    <n v="2"/>
    <n v="0.5"/>
    <n v="1.5"/>
    <n v="3"/>
    <b v="1"/>
    <n v="1"/>
    <n v="0"/>
  </r>
  <r>
    <x v="525"/>
    <x v="1"/>
    <n v="0"/>
    <x v="4"/>
    <n v="2"/>
    <n v="0.5"/>
    <n v="1.5"/>
    <n v="3"/>
    <b v="1"/>
    <n v="1"/>
    <n v="0"/>
  </r>
  <r>
    <x v="526"/>
    <x v="1"/>
    <n v="0"/>
    <x v="4"/>
    <n v="2"/>
    <n v="0.5"/>
    <n v="1.5"/>
    <n v="3"/>
    <b v="1"/>
    <n v="1"/>
    <n v="0"/>
  </r>
  <r>
    <x v="527"/>
    <x v="1"/>
    <n v="0"/>
    <x v="4"/>
    <n v="2"/>
    <n v="0.5"/>
    <n v="1.5"/>
    <n v="3"/>
    <b v="1"/>
    <n v="1"/>
    <n v="0"/>
  </r>
  <r>
    <x v="528"/>
    <x v="1"/>
    <n v="0"/>
    <x v="4"/>
    <n v="2"/>
    <n v="0.5"/>
    <n v="1.5"/>
    <n v="3"/>
    <b v="1"/>
    <n v="1"/>
    <n v="0"/>
  </r>
  <r>
    <x v="529"/>
    <x v="1"/>
    <n v="0"/>
    <x v="4"/>
    <n v="2"/>
    <n v="0.5"/>
    <n v="1.5"/>
    <n v="3"/>
    <b v="1"/>
    <n v="1"/>
    <n v="0"/>
  </r>
  <r>
    <x v="530"/>
    <x v="1"/>
    <n v="0"/>
    <x v="4"/>
    <n v="2"/>
    <n v="0.5"/>
    <n v="1.5"/>
    <n v="3"/>
    <b v="1"/>
    <n v="1"/>
    <n v="0"/>
  </r>
  <r>
    <x v="531"/>
    <x v="1"/>
    <n v="0"/>
    <x v="4"/>
    <n v="2"/>
    <n v="0.5"/>
    <n v="1.5"/>
    <n v="3"/>
    <b v="1"/>
    <n v="1"/>
    <n v="0"/>
  </r>
  <r>
    <x v="532"/>
    <x v="1"/>
    <n v="0"/>
    <x v="4"/>
    <n v="2"/>
    <n v="0.5"/>
    <n v="1.5"/>
    <n v="3"/>
    <b v="1"/>
    <n v="1"/>
    <n v="0"/>
  </r>
  <r>
    <x v="533"/>
    <x v="1"/>
    <n v="0"/>
    <x v="4"/>
    <n v="2"/>
    <n v="0.5"/>
    <n v="1.5"/>
    <n v="3"/>
    <b v="1"/>
    <n v="1"/>
    <n v="0"/>
  </r>
  <r>
    <x v="534"/>
    <x v="1"/>
    <n v="0"/>
    <x v="4"/>
    <n v="2"/>
    <n v="0.5"/>
    <n v="1.5"/>
    <n v="3"/>
    <b v="1"/>
    <n v="1"/>
    <n v="0"/>
  </r>
  <r>
    <x v="535"/>
    <x v="1"/>
    <n v="0"/>
    <x v="4"/>
    <n v="2"/>
    <n v="0.5"/>
    <n v="1.5"/>
    <n v="3"/>
    <b v="1"/>
    <n v="1"/>
    <n v="0"/>
  </r>
  <r>
    <x v="536"/>
    <x v="1"/>
    <n v="0"/>
    <x v="4"/>
    <n v="2"/>
    <n v="0.5"/>
    <n v="1.5"/>
    <n v="3"/>
    <b v="1"/>
    <n v="1"/>
    <n v="0"/>
  </r>
  <r>
    <x v="537"/>
    <x v="1"/>
    <n v="0"/>
    <x v="4"/>
    <n v="2"/>
    <n v="0.5"/>
    <n v="1.5"/>
    <n v="3"/>
    <b v="1"/>
    <n v="1"/>
    <n v="0"/>
  </r>
  <r>
    <x v="538"/>
    <x v="1"/>
    <n v="0"/>
    <x v="4"/>
    <n v="2"/>
    <n v="0.5"/>
    <n v="1.5"/>
    <n v="3"/>
    <b v="1"/>
    <n v="1"/>
    <n v="0"/>
  </r>
  <r>
    <x v="539"/>
    <x v="3"/>
    <n v="1"/>
    <x v="1"/>
    <n v="2"/>
    <n v="0.5"/>
    <n v="1.5"/>
    <n v="3"/>
    <b v="1"/>
    <n v="0"/>
    <n v="0"/>
  </r>
  <r>
    <x v="540"/>
    <x v="3"/>
    <n v="1"/>
    <x v="1"/>
    <n v="2"/>
    <n v="0.5"/>
    <n v="1.5"/>
    <n v="3"/>
    <b v="1"/>
    <n v="0"/>
    <n v="0"/>
  </r>
  <r>
    <x v="541"/>
    <x v="2"/>
    <n v="0"/>
    <x v="3"/>
    <n v="3"/>
    <n v="0.33333333333333331"/>
    <n v="2.6666666666666665"/>
    <n v="2"/>
    <b v="1"/>
    <n v="2"/>
    <n v="0"/>
  </r>
  <r>
    <x v="542"/>
    <x v="2"/>
    <n v="0"/>
    <x v="3"/>
    <n v="3"/>
    <n v="0.33333333333333331"/>
    <n v="2.6666666666666665"/>
    <n v="3"/>
    <b v="1"/>
    <n v="2"/>
    <n v="0"/>
  </r>
  <r>
    <x v="543"/>
    <x v="2"/>
    <n v="0"/>
    <x v="3"/>
    <n v="3"/>
    <n v="0.33333333333333331"/>
    <n v="2.6666666666666665"/>
    <n v="3"/>
    <b v="1"/>
    <n v="2"/>
    <n v="0"/>
  </r>
  <r>
    <x v="544"/>
    <x v="3"/>
    <n v="0"/>
    <x v="2"/>
    <n v="4"/>
    <n v="0.25"/>
    <n v="3.75"/>
    <n v="2"/>
    <b v="1"/>
    <n v="3"/>
    <n v="0"/>
  </r>
  <r>
    <x v="545"/>
    <x v="3"/>
    <n v="0"/>
    <x v="2"/>
    <n v="4"/>
    <n v="0.25"/>
    <n v="3.75"/>
    <n v="3"/>
    <b v="1"/>
    <n v="3"/>
    <n v="0"/>
  </r>
  <r>
    <x v="546"/>
    <x v="4"/>
    <n v="0"/>
    <x v="1"/>
    <n v="5"/>
    <n v="0.2"/>
    <n v="4.8"/>
    <n v="3"/>
    <b v="1"/>
    <n v="4"/>
    <n v="0"/>
  </r>
  <r>
    <x v="547"/>
    <x v="4"/>
    <n v="0"/>
    <x v="1"/>
    <n v="5"/>
    <n v="0.2"/>
    <n v="4.8"/>
    <n v="3"/>
    <b v="1"/>
    <n v="4"/>
    <n v="0"/>
  </r>
  <r>
    <x v="548"/>
    <x v="0"/>
    <n v="218"/>
    <x v="5"/>
    <n v="4.5662100456621002E-3"/>
    <n v="219"/>
    <n v="-218.99543378995435"/>
    <n v="8"/>
    <s v=""/>
    <n v="0"/>
    <n v="218"/>
  </r>
  <r>
    <x v="549"/>
    <x v="0"/>
    <n v="182"/>
    <x v="6"/>
    <n v="5.4644808743169399E-3"/>
    <n v="183"/>
    <n v="-182.99453551912569"/>
    <n v="7"/>
    <s v=""/>
    <n v="0"/>
    <n v="182"/>
  </r>
  <r>
    <x v="550"/>
    <x v="0"/>
    <n v="167"/>
    <x v="7"/>
    <n v="5.9523809523809521E-3"/>
    <n v="168"/>
    <n v="-167.99404761904762"/>
    <n v="4"/>
    <s v=""/>
    <n v="0"/>
    <n v="167"/>
  </r>
  <r>
    <x v="551"/>
    <x v="0"/>
    <n v="152"/>
    <x v="8"/>
    <n v="6.5359477124183009E-3"/>
    <n v="153"/>
    <n v="-152.99346405228758"/>
    <n v="7"/>
    <s v=""/>
    <n v="0"/>
    <n v="152"/>
  </r>
  <r>
    <x v="552"/>
    <x v="0"/>
    <n v="132"/>
    <x v="9"/>
    <n v="7.5187969924812026E-3"/>
    <n v="133"/>
    <n v="-132.99248120300751"/>
    <n v="4"/>
    <s v=""/>
    <n v="0"/>
    <n v="132"/>
  </r>
  <r>
    <x v="553"/>
    <x v="0"/>
    <n v="128"/>
    <x v="10"/>
    <n v="7.7519379844961239E-3"/>
    <n v="129"/>
    <n v="-128.99224806201551"/>
    <n v="5"/>
    <s v=""/>
    <n v="0"/>
    <n v="128"/>
  </r>
  <r>
    <x v="554"/>
    <x v="0"/>
    <n v="126"/>
    <x v="11"/>
    <n v="7.874015748031496E-3"/>
    <n v="127"/>
    <n v="-126.99212598425197"/>
    <n v="8"/>
    <s v=""/>
    <n v="0"/>
    <n v="126"/>
  </r>
  <r>
    <x v="555"/>
    <x v="0"/>
    <n v="113"/>
    <x v="12"/>
    <n v="8.771929824561403E-3"/>
    <n v="114"/>
    <n v="-113.99122807017544"/>
    <n v="5"/>
    <s v=""/>
    <n v="0"/>
    <n v="113"/>
  </r>
  <r>
    <x v="556"/>
    <x v="0"/>
    <n v="113"/>
    <x v="12"/>
    <n v="8.771929824561403E-3"/>
    <n v="114"/>
    <n v="-113.99122807017544"/>
    <n v="6"/>
    <s v=""/>
    <n v="0"/>
    <n v="113"/>
  </r>
  <r>
    <x v="557"/>
    <x v="3"/>
    <n v="439"/>
    <x v="13"/>
    <n v="9.0909090909090905E-3"/>
    <n v="110"/>
    <n v="-109.99090909090908"/>
    <n v="7"/>
    <s v=""/>
    <n v="0"/>
    <n v="0"/>
  </r>
  <r>
    <x v="558"/>
    <x v="0"/>
    <n v="107"/>
    <x v="14"/>
    <n v="9.2592592592592587E-3"/>
    <n v="108"/>
    <n v="-107.99074074074075"/>
    <n v="4"/>
    <s v=""/>
    <n v="0"/>
    <n v="107"/>
  </r>
  <r>
    <x v="559"/>
    <x v="0"/>
    <n v="102"/>
    <x v="15"/>
    <n v="9.7087378640776691E-3"/>
    <n v="103"/>
    <n v="-102.99029126213593"/>
    <n v="10"/>
    <s v=""/>
    <n v="0"/>
    <n v="102"/>
  </r>
  <r>
    <x v="560"/>
    <x v="0"/>
    <n v="100"/>
    <x v="16"/>
    <n v="9.9009900990099011E-3"/>
    <n v="101"/>
    <n v="-100.99009900990099"/>
    <n v="5"/>
    <s v=""/>
    <n v="0"/>
    <n v="100"/>
  </r>
  <r>
    <x v="561"/>
    <x v="0"/>
    <n v="99"/>
    <x v="17"/>
    <n v="0.01"/>
    <n v="100"/>
    <n v="-99.99"/>
    <n v="5"/>
    <s v=""/>
    <n v="0"/>
    <n v="99"/>
  </r>
  <r>
    <x v="562"/>
    <x v="0"/>
    <n v="94"/>
    <x v="18"/>
    <n v="1.0526315789473684E-2"/>
    <n v="95"/>
    <n v="-94.989473684210523"/>
    <n v="5"/>
    <s v=""/>
    <n v="0"/>
    <n v="94"/>
  </r>
  <r>
    <x v="563"/>
    <x v="0"/>
    <n v="93"/>
    <x v="19"/>
    <n v="1.0638297872340425E-2"/>
    <n v="94"/>
    <n v="-93.989361702127653"/>
    <n v="3"/>
    <s v=""/>
    <n v="0"/>
    <n v="93"/>
  </r>
  <r>
    <x v="564"/>
    <x v="0"/>
    <n v="89"/>
    <x v="20"/>
    <n v="1.1111111111111112E-2"/>
    <n v="90"/>
    <n v="-89.988888888888894"/>
    <n v="5"/>
    <s v=""/>
    <n v="0"/>
    <n v="89"/>
  </r>
  <r>
    <x v="565"/>
    <x v="0"/>
    <n v="82"/>
    <x v="21"/>
    <n v="1.2048192771084338E-2"/>
    <n v="83"/>
    <n v="-82.98795180722891"/>
    <n v="7"/>
    <s v=""/>
    <n v="0"/>
    <n v="82"/>
  </r>
  <r>
    <x v="566"/>
    <x v="0"/>
    <n v="80"/>
    <x v="22"/>
    <n v="1.2345679012345678E-2"/>
    <n v="81"/>
    <n v="-80.987654320987659"/>
    <n v="4"/>
    <s v=""/>
    <n v="0"/>
    <n v="80"/>
  </r>
  <r>
    <x v="567"/>
    <x v="0"/>
    <n v="76"/>
    <x v="23"/>
    <n v="1.2987012987012988E-2"/>
    <n v="77"/>
    <n v="-76.987012987012989"/>
    <n v="7"/>
    <s v=""/>
    <n v="0"/>
    <n v="76"/>
  </r>
  <r>
    <x v="568"/>
    <x v="0"/>
    <n v="71"/>
    <x v="24"/>
    <n v="1.3888888888888888E-2"/>
    <n v="72"/>
    <n v="-71.986111111111114"/>
    <n v="6"/>
    <s v=""/>
    <n v="0"/>
    <n v="71"/>
  </r>
  <r>
    <x v="569"/>
    <x v="0"/>
    <n v="70"/>
    <x v="25"/>
    <n v="1.4084507042253521E-2"/>
    <n v="71"/>
    <n v="-70.985915492957744"/>
    <n v="7"/>
    <s v=""/>
    <n v="0"/>
    <n v="70"/>
  </r>
  <r>
    <x v="570"/>
    <x v="0"/>
    <n v="69"/>
    <x v="26"/>
    <n v="1.4285714285714285E-2"/>
    <n v="70"/>
    <n v="-69.98571428571428"/>
    <n v="5"/>
    <s v=""/>
    <n v="0"/>
    <n v="69"/>
  </r>
  <r>
    <x v="571"/>
    <x v="0"/>
    <n v="68"/>
    <x v="27"/>
    <n v="1.4492753623188406E-2"/>
    <n v="69"/>
    <n v="-68.985507246376812"/>
    <n v="5"/>
    <s v=""/>
    <n v="0"/>
    <n v="68"/>
  </r>
  <r>
    <x v="572"/>
    <x v="0"/>
    <n v="68"/>
    <x v="27"/>
    <n v="1.4492753623188406E-2"/>
    <n v="69"/>
    <n v="-68.985507246376812"/>
    <n v="10"/>
    <s v=""/>
    <n v="0"/>
    <n v="68"/>
  </r>
  <r>
    <x v="573"/>
    <x v="1"/>
    <n v="130"/>
    <x v="28"/>
    <n v="1.5267175572519083E-2"/>
    <n v="65.5"/>
    <n v="-65.484732824427482"/>
    <n v="4"/>
    <s v=""/>
    <n v="0"/>
    <n v="0"/>
  </r>
  <r>
    <x v="574"/>
    <x v="0"/>
    <n v="62"/>
    <x v="29"/>
    <n v="1.5873015873015872E-2"/>
    <n v="63"/>
    <n v="-62.984126984126981"/>
    <n v="7"/>
    <s v=""/>
    <n v="0"/>
    <n v="62"/>
  </r>
  <r>
    <x v="575"/>
    <x v="0"/>
    <n v="61"/>
    <x v="30"/>
    <n v="1.6129032258064516E-2"/>
    <n v="62"/>
    <n v="-61.983870967741936"/>
    <n v="4"/>
    <s v=""/>
    <n v="0"/>
    <n v="61"/>
  </r>
  <r>
    <x v="576"/>
    <x v="0"/>
    <n v="61"/>
    <x v="30"/>
    <n v="1.6129032258064516E-2"/>
    <n v="62"/>
    <n v="-61.983870967741936"/>
    <n v="5"/>
    <s v=""/>
    <n v="0"/>
    <n v="61"/>
  </r>
  <r>
    <x v="577"/>
    <x v="0"/>
    <n v="61"/>
    <x v="30"/>
    <n v="1.6129032258064516E-2"/>
    <n v="62"/>
    <n v="-61.983870967741936"/>
    <n v="7"/>
    <s v=""/>
    <n v="0"/>
    <n v="61"/>
  </r>
  <r>
    <x v="578"/>
    <x v="0"/>
    <n v="60"/>
    <x v="31"/>
    <n v="1.6393442622950821E-2"/>
    <n v="61"/>
    <n v="-60.983606557377051"/>
    <n v="4"/>
    <s v=""/>
    <n v="0"/>
    <n v="60"/>
  </r>
  <r>
    <x v="579"/>
    <x v="0"/>
    <n v="60"/>
    <x v="31"/>
    <n v="1.6393442622950821E-2"/>
    <n v="61"/>
    <n v="-60.983606557377051"/>
    <n v="5"/>
    <s v=""/>
    <n v="0"/>
    <n v="60"/>
  </r>
  <r>
    <x v="580"/>
    <x v="0"/>
    <n v="60"/>
    <x v="31"/>
    <n v="1.6393442622950821E-2"/>
    <n v="61"/>
    <n v="-60.983606557377051"/>
    <n v="8"/>
    <s v=""/>
    <n v="0"/>
    <n v="60"/>
  </r>
  <r>
    <x v="581"/>
    <x v="0"/>
    <n v="59"/>
    <x v="32"/>
    <n v="1.6666666666666666E-2"/>
    <n v="60"/>
    <n v="-59.983333333333334"/>
    <n v="6"/>
    <s v=""/>
    <n v="0"/>
    <n v="59"/>
  </r>
  <r>
    <x v="582"/>
    <x v="0"/>
    <n v="59"/>
    <x v="32"/>
    <n v="1.6666666666666666E-2"/>
    <n v="60"/>
    <n v="-59.983333333333334"/>
    <n v="6"/>
    <s v=""/>
    <n v="0"/>
    <n v="59"/>
  </r>
  <r>
    <x v="583"/>
    <x v="0"/>
    <n v="59"/>
    <x v="32"/>
    <n v="1.6666666666666666E-2"/>
    <n v="60"/>
    <n v="-59.983333333333334"/>
    <n v="6"/>
    <s v=""/>
    <n v="0"/>
    <n v="59"/>
  </r>
  <r>
    <x v="584"/>
    <x v="0"/>
    <n v="59"/>
    <x v="32"/>
    <n v="1.6666666666666666E-2"/>
    <n v="60"/>
    <n v="-59.983333333333334"/>
    <n v="7"/>
    <s v=""/>
    <n v="0"/>
    <n v="59"/>
  </r>
  <r>
    <x v="585"/>
    <x v="0"/>
    <n v="58"/>
    <x v="33"/>
    <n v="1.6949152542372881E-2"/>
    <n v="59"/>
    <n v="-58.983050847457626"/>
    <n v="7"/>
    <s v=""/>
    <n v="0"/>
    <n v="58"/>
  </r>
  <r>
    <x v="586"/>
    <x v="0"/>
    <n v="57"/>
    <x v="34"/>
    <n v="1.7241379310344827E-2"/>
    <n v="58"/>
    <n v="-57.982758620689658"/>
    <n v="5"/>
    <s v=""/>
    <n v="0"/>
    <n v="57"/>
  </r>
  <r>
    <x v="587"/>
    <x v="0"/>
    <n v="57"/>
    <x v="34"/>
    <n v="1.7241379310344827E-2"/>
    <n v="58"/>
    <n v="-57.982758620689658"/>
    <n v="7"/>
    <s v=""/>
    <n v="0"/>
    <n v="57"/>
  </r>
  <r>
    <x v="588"/>
    <x v="1"/>
    <n v="111"/>
    <x v="35"/>
    <n v="1.7857142857142856E-2"/>
    <n v="56"/>
    <n v="-55.982142857142854"/>
    <n v="9"/>
    <s v=""/>
    <n v="0"/>
    <n v="0"/>
  </r>
  <r>
    <x v="589"/>
    <x v="0"/>
    <n v="54"/>
    <x v="36"/>
    <n v="1.8181818181818181E-2"/>
    <n v="55"/>
    <n v="-54.981818181818184"/>
    <n v="5"/>
    <s v=""/>
    <n v="0"/>
    <n v="54"/>
  </r>
  <r>
    <x v="590"/>
    <x v="0"/>
    <n v="54"/>
    <x v="36"/>
    <n v="1.8181818181818181E-2"/>
    <n v="55"/>
    <n v="-54.981818181818184"/>
    <n v="8"/>
    <s v=""/>
    <n v="0"/>
    <n v="54"/>
  </r>
  <r>
    <x v="591"/>
    <x v="0"/>
    <n v="53"/>
    <x v="37"/>
    <n v="1.8518518518518517E-2"/>
    <n v="54"/>
    <n v="-53.981481481481481"/>
    <n v="9"/>
    <s v=""/>
    <n v="0"/>
    <n v="53"/>
  </r>
  <r>
    <x v="592"/>
    <x v="1"/>
    <n v="106"/>
    <x v="14"/>
    <n v="1.8691588785046728E-2"/>
    <n v="53.5"/>
    <n v="-53.481308411214954"/>
    <n v="5"/>
    <s v=""/>
    <n v="0"/>
    <n v="0"/>
  </r>
  <r>
    <x v="593"/>
    <x v="0"/>
    <n v="52"/>
    <x v="38"/>
    <n v="1.8867924528301886E-2"/>
    <n v="53"/>
    <n v="-52.981132075471699"/>
    <n v="4"/>
    <s v=""/>
    <n v="0"/>
    <n v="52"/>
  </r>
  <r>
    <x v="594"/>
    <x v="2"/>
    <n v="157"/>
    <x v="39"/>
    <n v="1.8987341772151899E-2"/>
    <n v="52.666666666666664"/>
    <n v="-52.647679324894511"/>
    <n v="8"/>
    <s v=""/>
    <n v="0"/>
    <n v="0"/>
  </r>
  <r>
    <x v="595"/>
    <x v="0"/>
    <n v="51"/>
    <x v="40"/>
    <n v="1.9230769230769232E-2"/>
    <n v="52"/>
    <n v="-51.980769230769234"/>
    <n v="6"/>
    <s v=""/>
    <n v="0"/>
    <n v="51"/>
  </r>
  <r>
    <x v="596"/>
    <x v="0"/>
    <n v="50"/>
    <x v="41"/>
    <n v="1.9607843137254902E-2"/>
    <n v="51"/>
    <n v="-50.980392156862742"/>
    <n v="5"/>
    <s v=""/>
    <n v="0"/>
    <n v="50"/>
  </r>
  <r>
    <x v="597"/>
    <x v="0"/>
    <n v="50"/>
    <x v="41"/>
    <n v="1.9607843137254902E-2"/>
    <n v="51"/>
    <n v="-50.980392156862742"/>
    <n v="7"/>
    <s v=""/>
    <n v="0"/>
    <n v="50"/>
  </r>
  <r>
    <x v="598"/>
    <x v="0"/>
    <n v="49"/>
    <x v="42"/>
    <n v="0.02"/>
    <n v="50"/>
    <n v="-49.98"/>
    <n v="6"/>
    <s v=""/>
    <n v="0"/>
    <n v="49"/>
  </r>
  <r>
    <x v="599"/>
    <x v="0"/>
    <n v="49"/>
    <x v="42"/>
    <n v="0.02"/>
    <n v="50"/>
    <n v="-49.98"/>
    <n v="8"/>
    <s v=""/>
    <n v="0"/>
    <n v="49"/>
  </r>
  <r>
    <x v="600"/>
    <x v="0"/>
    <n v="48"/>
    <x v="43"/>
    <n v="2.0408163265306121E-2"/>
    <n v="49"/>
    <n v="-48.979591836734691"/>
    <n v="3"/>
    <s v=""/>
    <n v="0"/>
    <n v="48"/>
  </r>
  <r>
    <x v="601"/>
    <x v="0"/>
    <n v="48"/>
    <x v="43"/>
    <n v="2.0408163265306121E-2"/>
    <n v="49"/>
    <n v="-48.979591836734691"/>
    <n v="5"/>
    <s v=""/>
    <n v="0"/>
    <n v="48"/>
  </r>
  <r>
    <x v="602"/>
    <x v="0"/>
    <n v="47"/>
    <x v="44"/>
    <n v="2.0833333333333332E-2"/>
    <n v="48"/>
    <n v="-47.979166666666664"/>
    <n v="3"/>
    <s v=""/>
    <n v="0"/>
    <n v="47"/>
  </r>
  <r>
    <x v="603"/>
    <x v="0"/>
    <n v="47"/>
    <x v="44"/>
    <n v="2.0833333333333332E-2"/>
    <n v="48"/>
    <n v="-47.979166666666664"/>
    <n v="11"/>
    <s v=""/>
    <n v="0"/>
    <n v="47"/>
  </r>
  <r>
    <x v="604"/>
    <x v="0"/>
    <n v="46"/>
    <x v="45"/>
    <n v="2.1276595744680851E-2"/>
    <n v="47"/>
    <n v="-46.978723404255319"/>
    <n v="2"/>
    <s v=""/>
    <n v="0"/>
    <n v="46"/>
  </r>
  <r>
    <x v="605"/>
    <x v="0"/>
    <n v="45"/>
    <x v="46"/>
    <n v="2.1739130434782608E-2"/>
    <n v="46"/>
    <n v="-45.978260869565219"/>
    <n v="5"/>
    <s v=""/>
    <n v="0"/>
    <n v="45"/>
  </r>
  <r>
    <x v="606"/>
    <x v="0"/>
    <n v="45"/>
    <x v="46"/>
    <n v="2.1739130434782608E-2"/>
    <n v="46"/>
    <n v="-45.978260869565219"/>
    <n v="7"/>
    <s v=""/>
    <n v="0"/>
    <n v="45"/>
  </r>
  <r>
    <x v="607"/>
    <x v="0"/>
    <n v="45"/>
    <x v="46"/>
    <n v="2.1739130434782608E-2"/>
    <n v="46"/>
    <n v="-45.978260869565219"/>
    <n v="7"/>
    <s v=""/>
    <n v="0"/>
    <n v="45"/>
  </r>
  <r>
    <x v="608"/>
    <x v="0"/>
    <n v="45"/>
    <x v="46"/>
    <n v="2.1739130434782608E-2"/>
    <n v="46"/>
    <n v="-45.978260869565219"/>
    <n v="13"/>
    <s v=""/>
    <n v="0"/>
    <n v="45"/>
  </r>
  <r>
    <x v="609"/>
    <x v="0"/>
    <n v="44"/>
    <x v="47"/>
    <n v="2.2222222222222223E-2"/>
    <n v="45"/>
    <n v="-44.977777777777774"/>
    <n v="9"/>
    <s v=""/>
    <n v="0"/>
    <n v="44"/>
  </r>
  <r>
    <x v="610"/>
    <x v="0"/>
    <n v="43"/>
    <x v="48"/>
    <n v="2.2727272727272728E-2"/>
    <n v="44"/>
    <n v="-43.977272727272727"/>
    <n v="5"/>
    <s v=""/>
    <n v="0"/>
    <n v="43"/>
  </r>
  <r>
    <x v="611"/>
    <x v="0"/>
    <n v="43"/>
    <x v="48"/>
    <n v="2.2727272727272728E-2"/>
    <n v="44"/>
    <n v="-43.977272727272727"/>
    <n v="5"/>
    <s v=""/>
    <n v="0"/>
    <n v="43"/>
  </r>
  <r>
    <x v="612"/>
    <x v="0"/>
    <n v="43"/>
    <x v="48"/>
    <n v="2.2727272727272728E-2"/>
    <n v="44"/>
    <n v="-43.977272727272727"/>
    <n v="8"/>
    <s v=""/>
    <n v="0"/>
    <n v="43"/>
  </r>
  <r>
    <x v="613"/>
    <x v="0"/>
    <n v="42"/>
    <x v="49"/>
    <n v="2.3255813953488372E-2"/>
    <n v="43"/>
    <n v="-42.97674418604651"/>
    <n v="8"/>
    <s v=""/>
    <n v="0"/>
    <n v="42"/>
  </r>
  <r>
    <x v="614"/>
    <x v="1"/>
    <n v="85"/>
    <x v="50"/>
    <n v="2.3255813953488372E-2"/>
    <n v="43"/>
    <n v="-42.97674418604651"/>
    <n v="10"/>
    <s v=""/>
    <n v="0"/>
    <n v="0"/>
  </r>
  <r>
    <x v="615"/>
    <x v="0"/>
    <n v="41"/>
    <x v="51"/>
    <n v="2.3809523809523808E-2"/>
    <n v="42"/>
    <n v="-41.976190476190474"/>
    <n v="5"/>
    <s v=""/>
    <n v="0"/>
    <n v="41"/>
  </r>
  <r>
    <x v="616"/>
    <x v="0"/>
    <n v="41"/>
    <x v="51"/>
    <n v="2.3809523809523808E-2"/>
    <n v="42"/>
    <n v="-41.976190476190474"/>
    <n v="6"/>
    <s v=""/>
    <n v="0"/>
    <n v="41"/>
  </r>
  <r>
    <x v="617"/>
    <x v="0"/>
    <n v="41"/>
    <x v="51"/>
    <n v="2.3809523809523808E-2"/>
    <n v="42"/>
    <n v="-41.976190476190474"/>
    <n v="7"/>
    <s v=""/>
    <n v="0"/>
    <n v="41"/>
  </r>
  <r>
    <x v="618"/>
    <x v="0"/>
    <n v="40"/>
    <x v="52"/>
    <n v="2.4390243902439025E-2"/>
    <n v="41"/>
    <n v="-40.975609756097562"/>
    <n v="5"/>
    <s v=""/>
    <n v="0"/>
    <n v="40"/>
  </r>
  <r>
    <x v="619"/>
    <x v="0"/>
    <n v="40"/>
    <x v="52"/>
    <n v="2.4390243902439025E-2"/>
    <n v="41"/>
    <n v="-40.975609756097562"/>
    <n v="6"/>
    <s v=""/>
    <n v="0"/>
    <n v="40"/>
  </r>
  <r>
    <x v="620"/>
    <x v="0"/>
    <n v="40"/>
    <x v="52"/>
    <n v="2.4390243902439025E-2"/>
    <n v="41"/>
    <n v="-40.975609756097562"/>
    <n v="8"/>
    <s v=""/>
    <n v="0"/>
    <n v="40"/>
  </r>
  <r>
    <x v="621"/>
    <x v="2"/>
    <n v="120"/>
    <x v="53"/>
    <n v="2.4793388429752067E-2"/>
    <n v="40.333333333333336"/>
    <n v="-40.308539944903586"/>
    <n v="8"/>
    <s v=""/>
    <n v="0"/>
    <n v="0"/>
  </r>
  <r>
    <x v="622"/>
    <x v="0"/>
    <n v="39"/>
    <x v="54"/>
    <n v="2.5000000000000001E-2"/>
    <n v="40"/>
    <n v="-39.975000000000001"/>
    <n v="4"/>
    <s v=""/>
    <n v="0"/>
    <n v="39"/>
  </r>
  <r>
    <x v="623"/>
    <x v="0"/>
    <n v="39"/>
    <x v="54"/>
    <n v="2.5000000000000001E-2"/>
    <n v="40"/>
    <n v="-39.975000000000001"/>
    <n v="5"/>
    <s v=""/>
    <n v="0"/>
    <n v="39"/>
  </r>
  <r>
    <x v="624"/>
    <x v="0"/>
    <n v="39"/>
    <x v="54"/>
    <n v="2.5000000000000001E-2"/>
    <n v="40"/>
    <n v="-39.975000000000001"/>
    <n v="10"/>
    <s v=""/>
    <n v="0"/>
    <n v="39"/>
  </r>
  <r>
    <x v="625"/>
    <x v="0"/>
    <n v="38"/>
    <x v="55"/>
    <n v="2.564102564102564E-2"/>
    <n v="39"/>
    <n v="-38.974358974358971"/>
    <n v="6"/>
    <s v=""/>
    <n v="0"/>
    <n v="38"/>
  </r>
  <r>
    <x v="626"/>
    <x v="0"/>
    <n v="38"/>
    <x v="55"/>
    <n v="2.564102564102564E-2"/>
    <n v="39"/>
    <n v="-38.974358974358971"/>
    <n v="6"/>
    <s v=""/>
    <n v="0"/>
    <n v="38"/>
  </r>
  <r>
    <x v="627"/>
    <x v="0"/>
    <n v="38"/>
    <x v="55"/>
    <n v="2.564102564102564E-2"/>
    <n v="39"/>
    <n v="-38.974358974358971"/>
    <n v="7"/>
    <s v=""/>
    <n v="0"/>
    <n v="38"/>
  </r>
  <r>
    <x v="628"/>
    <x v="0"/>
    <n v="38"/>
    <x v="55"/>
    <n v="2.564102564102564E-2"/>
    <n v="39"/>
    <n v="-38.974358974358971"/>
    <n v="7"/>
    <s v=""/>
    <n v="0"/>
    <n v="38"/>
  </r>
  <r>
    <x v="629"/>
    <x v="0"/>
    <n v="38"/>
    <x v="55"/>
    <n v="2.564102564102564E-2"/>
    <n v="39"/>
    <n v="-38.974358974358971"/>
    <n v="9"/>
    <s v=""/>
    <n v="0"/>
    <n v="38"/>
  </r>
  <r>
    <x v="630"/>
    <x v="2"/>
    <n v="113"/>
    <x v="56"/>
    <n v="2.6315789473684209E-2"/>
    <n v="38"/>
    <n v="-37.973684210526315"/>
    <n v="4"/>
    <s v=""/>
    <n v="0"/>
    <n v="0"/>
  </r>
  <r>
    <x v="631"/>
    <x v="0"/>
    <n v="37"/>
    <x v="57"/>
    <n v="2.6315789473684209E-2"/>
    <n v="38"/>
    <n v="-37.973684210526315"/>
    <n v="5"/>
    <s v=""/>
    <n v="0"/>
    <n v="37"/>
  </r>
  <r>
    <x v="632"/>
    <x v="0"/>
    <n v="37"/>
    <x v="57"/>
    <n v="2.6315789473684209E-2"/>
    <n v="38"/>
    <n v="-37.973684210526315"/>
    <n v="5"/>
    <s v=""/>
    <n v="0"/>
    <n v="37"/>
  </r>
  <r>
    <x v="633"/>
    <x v="0"/>
    <n v="37"/>
    <x v="57"/>
    <n v="2.6315789473684209E-2"/>
    <n v="38"/>
    <n v="-37.973684210526315"/>
    <n v="5"/>
    <s v=""/>
    <n v="0"/>
    <n v="37"/>
  </r>
  <r>
    <x v="634"/>
    <x v="0"/>
    <n v="37"/>
    <x v="57"/>
    <n v="2.6315789473684209E-2"/>
    <n v="38"/>
    <n v="-37.973684210526315"/>
    <n v="5"/>
    <s v=""/>
    <n v="0"/>
    <n v="37"/>
  </r>
  <r>
    <x v="635"/>
    <x v="0"/>
    <n v="37"/>
    <x v="57"/>
    <n v="2.6315789473684209E-2"/>
    <n v="38"/>
    <n v="-37.973684210526315"/>
    <n v="5"/>
    <s v=""/>
    <n v="0"/>
    <n v="37"/>
  </r>
  <r>
    <x v="636"/>
    <x v="0"/>
    <n v="37"/>
    <x v="57"/>
    <n v="2.6315789473684209E-2"/>
    <n v="38"/>
    <n v="-37.973684210526315"/>
    <n v="8"/>
    <s v=""/>
    <n v="0"/>
    <n v="37"/>
  </r>
  <r>
    <x v="637"/>
    <x v="0"/>
    <n v="36"/>
    <x v="58"/>
    <n v="2.7027027027027029E-2"/>
    <n v="37"/>
    <n v="-36.972972972972975"/>
    <n v="5"/>
    <s v=""/>
    <n v="0"/>
    <n v="36"/>
  </r>
  <r>
    <x v="638"/>
    <x v="0"/>
    <n v="36"/>
    <x v="58"/>
    <n v="2.7027027027027029E-2"/>
    <n v="37"/>
    <n v="-36.972972972972975"/>
    <n v="5"/>
    <s v=""/>
    <n v="0"/>
    <n v="36"/>
  </r>
  <r>
    <x v="639"/>
    <x v="0"/>
    <n v="36"/>
    <x v="58"/>
    <n v="2.7027027027027029E-2"/>
    <n v="37"/>
    <n v="-36.972972972972975"/>
    <n v="6"/>
    <s v=""/>
    <n v="0"/>
    <n v="36"/>
  </r>
  <r>
    <x v="640"/>
    <x v="0"/>
    <n v="36"/>
    <x v="58"/>
    <n v="2.7027027027027029E-2"/>
    <n v="37"/>
    <n v="-36.972972972972975"/>
    <n v="12"/>
    <s v=""/>
    <n v="0"/>
    <n v="36"/>
  </r>
  <r>
    <x v="641"/>
    <x v="0"/>
    <n v="35"/>
    <x v="59"/>
    <n v="2.7777777777777776E-2"/>
    <n v="36"/>
    <n v="-35.972222222222221"/>
    <n v="4"/>
    <s v=""/>
    <n v="0"/>
    <n v="35"/>
  </r>
  <r>
    <x v="642"/>
    <x v="0"/>
    <n v="35"/>
    <x v="59"/>
    <n v="2.7777777777777776E-2"/>
    <n v="36"/>
    <n v="-35.972222222222221"/>
    <n v="5"/>
    <s v=""/>
    <n v="0"/>
    <n v="35"/>
  </r>
  <r>
    <x v="643"/>
    <x v="0"/>
    <n v="35"/>
    <x v="59"/>
    <n v="2.7777777777777776E-2"/>
    <n v="36"/>
    <n v="-35.972222222222221"/>
    <n v="6"/>
    <s v=""/>
    <n v="0"/>
    <n v="35"/>
  </r>
  <r>
    <x v="644"/>
    <x v="0"/>
    <n v="35"/>
    <x v="59"/>
    <n v="2.7777777777777776E-2"/>
    <n v="36"/>
    <n v="-35.972222222222221"/>
    <n v="6"/>
    <s v=""/>
    <n v="0"/>
    <n v="35"/>
  </r>
  <r>
    <x v="645"/>
    <x v="0"/>
    <n v="35"/>
    <x v="59"/>
    <n v="2.7777777777777776E-2"/>
    <n v="36"/>
    <n v="-35.972222222222221"/>
    <n v="6"/>
    <s v=""/>
    <n v="0"/>
    <n v="35"/>
  </r>
  <r>
    <x v="646"/>
    <x v="2"/>
    <n v="106"/>
    <x v="60"/>
    <n v="2.8037383177570093E-2"/>
    <n v="35.666666666666664"/>
    <n v="-35.638629283489095"/>
    <n v="3"/>
    <s v=""/>
    <n v="0"/>
    <n v="0"/>
  </r>
  <r>
    <x v="647"/>
    <x v="3"/>
    <n v="141"/>
    <x v="61"/>
    <n v="2.8169014084507043E-2"/>
    <n v="35.5"/>
    <n v="-35.471830985915496"/>
    <n v="4"/>
    <s v=""/>
    <n v="0"/>
    <n v="0"/>
  </r>
  <r>
    <x v="648"/>
    <x v="1"/>
    <n v="70"/>
    <x v="24"/>
    <n v="2.8169014084507043E-2"/>
    <n v="35.5"/>
    <n v="-35.471830985915496"/>
    <n v="4"/>
    <s v=""/>
    <n v="0"/>
    <n v="0"/>
  </r>
  <r>
    <x v="649"/>
    <x v="1"/>
    <n v="70"/>
    <x v="24"/>
    <n v="2.8169014084507043E-2"/>
    <n v="35.5"/>
    <n v="-35.471830985915496"/>
    <n v="5"/>
    <s v=""/>
    <n v="0"/>
    <n v="0"/>
  </r>
  <r>
    <x v="650"/>
    <x v="0"/>
    <n v="34"/>
    <x v="62"/>
    <n v="2.8571428571428571E-2"/>
    <n v="35"/>
    <n v="-34.971428571428568"/>
    <n v="3"/>
    <s v=""/>
    <n v="0"/>
    <n v="34"/>
  </r>
  <r>
    <x v="651"/>
    <x v="4"/>
    <n v="174"/>
    <x v="63"/>
    <n v="2.8571428571428571E-2"/>
    <n v="35"/>
    <n v="-34.971428571428568"/>
    <n v="4"/>
    <s v=""/>
    <n v="0"/>
    <n v="0"/>
  </r>
  <r>
    <x v="652"/>
    <x v="0"/>
    <n v="34"/>
    <x v="62"/>
    <n v="2.8571428571428571E-2"/>
    <n v="35"/>
    <n v="-34.971428571428568"/>
    <n v="7"/>
    <s v=""/>
    <n v="0"/>
    <n v="34"/>
  </r>
  <r>
    <x v="653"/>
    <x v="5"/>
    <n v="206"/>
    <x v="64"/>
    <n v="2.8985507246376812E-2"/>
    <n v="34.5"/>
    <n v="-34.471014492753625"/>
    <n v="4"/>
    <s v=""/>
    <n v="0"/>
    <n v="0"/>
  </r>
  <r>
    <x v="654"/>
    <x v="0"/>
    <n v="33"/>
    <x v="65"/>
    <n v="2.9411764705882353E-2"/>
    <n v="34"/>
    <n v="-33.970588235294116"/>
    <n v="4"/>
    <s v=""/>
    <n v="0"/>
    <n v="33"/>
  </r>
  <r>
    <x v="655"/>
    <x v="0"/>
    <n v="33"/>
    <x v="65"/>
    <n v="2.9411764705882353E-2"/>
    <n v="34"/>
    <n v="-33.970588235294116"/>
    <n v="6"/>
    <s v=""/>
    <n v="0"/>
    <n v="33"/>
  </r>
  <r>
    <x v="656"/>
    <x v="0"/>
    <n v="33"/>
    <x v="65"/>
    <n v="2.9411764705882353E-2"/>
    <n v="34"/>
    <n v="-33.970588235294116"/>
    <n v="8"/>
    <s v=""/>
    <n v="0"/>
    <n v="33"/>
  </r>
  <r>
    <x v="657"/>
    <x v="1"/>
    <n v="66"/>
    <x v="66"/>
    <n v="2.9850746268656716E-2"/>
    <n v="33.5"/>
    <n v="-33.470149253731343"/>
    <n v="4"/>
    <s v=""/>
    <n v="0"/>
    <n v="0"/>
  </r>
  <r>
    <x v="658"/>
    <x v="0"/>
    <n v="32"/>
    <x v="67"/>
    <n v="3.0303030303030304E-2"/>
    <n v="33"/>
    <n v="-32.969696969696969"/>
    <n v="3"/>
    <s v=""/>
    <n v="0"/>
    <n v="32"/>
  </r>
  <r>
    <x v="659"/>
    <x v="0"/>
    <n v="32"/>
    <x v="67"/>
    <n v="3.0303030303030304E-2"/>
    <n v="33"/>
    <n v="-32.969696969696969"/>
    <n v="6"/>
    <s v=""/>
    <n v="0"/>
    <n v="32"/>
  </r>
  <r>
    <x v="660"/>
    <x v="0"/>
    <n v="32"/>
    <x v="67"/>
    <n v="3.0303030303030304E-2"/>
    <n v="33"/>
    <n v="-32.969696969696969"/>
    <n v="6"/>
    <s v=""/>
    <n v="0"/>
    <n v="32"/>
  </r>
  <r>
    <x v="661"/>
    <x v="0"/>
    <n v="32"/>
    <x v="67"/>
    <n v="3.0303030303030304E-2"/>
    <n v="33"/>
    <n v="-32.969696969696969"/>
    <n v="7"/>
    <s v=""/>
    <n v="0"/>
    <n v="32"/>
  </r>
  <r>
    <x v="662"/>
    <x v="0"/>
    <n v="32"/>
    <x v="67"/>
    <n v="3.0303030303030304E-2"/>
    <n v="33"/>
    <n v="-32.969696969696969"/>
    <n v="9"/>
    <s v=""/>
    <n v="0"/>
    <n v="32"/>
  </r>
  <r>
    <x v="663"/>
    <x v="0"/>
    <n v="32"/>
    <x v="67"/>
    <n v="3.0303030303030304E-2"/>
    <n v="33"/>
    <n v="-32.969696969696969"/>
    <n v="12"/>
    <s v=""/>
    <n v="0"/>
    <n v="32"/>
  </r>
  <r>
    <x v="664"/>
    <x v="1"/>
    <n v="64"/>
    <x v="68"/>
    <n v="3.0769230769230771E-2"/>
    <n v="32.5"/>
    <n v="-32.469230769230769"/>
    <n v="8"/>
    <s v=""/>
    <n v="0"/>
    <n v="0"/>
  </r>
  <r>
    <x v="665"/>
    <x v="0"/>
    <n v="31"/>
    <x v="69"/>
    <n v="3.125E-2"/>
    <n v="32"/>
    <n v="-31.96875"/>
    <n v="5"/>
    <s v=""/>
    <n v="0"/>
    <n v="31"/>
  </r>
  <r>
    <x v="666"/>
    <x v="0"/>
    <n v="31"/>
    <x v="69"/>
    <n v="3.125E-2"/>
    <n v="32"/>
    <n v="-31.96875"/>
    <n v="5"/>
    <s v=""/>
    <n v="0"/>
    <n v="31"/>
  </r>
  <r>
    <x v="667"/>
    <x v="0"/>
    <n v="31"/>
    <x v="69"/>
    <n v="3.125E-2"/>
    <n v="32"/>
    <n v="-31.96875"/>
    <n v="6"/>
    <s v=""/>
    <n v="0"/>
    <n v="31"/>
  </r>
  <r>
    <x v="668"/>
    <x v="0"/>
    <n v="30"/>
    <x v="70"/>
    <n v="3.2258064516129031E-2"/>
    <n v="31"/>
    <n v="-30.967741935483872"/>
    <n v="7"/>
    <s v=""/>
    <n v="0"/>
    <n v="30"/>
  </r>
  <r>
    <x v="669"/>
    <x v="0"/>
    <n v="30"/>
    <x v="70"/>
    <n v="3.2258064516129031E-2"/>
    <n v="31"/>
    <n v="-30.967741935483872"/>
    <n v="7"/>
    <s v=""/>
    <n v="0"/>
    <n v="30"/>
  </r>
  <r>
    <x v="670"/>
    <x v="0"/>
    <n v="30"/>
    <x v="70"/>
    <n v="3.2258064516129031E-2"/>
    <n v="31"/>
    <n v="-30.967741935483872"/>
    <n v="8"/>
    <s v=""/>
    <n v="0"/>
    <n v="30"/>
  </r>
  <r>
    <x v="671"/>
    <x v="1"/>
    <n v="59"/>
    <x v="31"/>
    <n v="3.3333333333333333E-2"/>
    <n v="30"/>
    <n v="-29.966666666666665"/>
    <n v="4"/>
    <s v=""/>
    <n v="0"/>
    <n v="0"/>
  </r>
  <r>
    <x v="672"/>
    <x v="0"/>
    <n v="29"/>
    <x v="71"/>
    <n v="3.3333333333333333E-2"/>
    <n v="30"/>
    <n v="-29.966666666666665"/>
    <n v="4"/>
    <s v=""/>
    <n v="0"/>
    <n v="29"/>
  </r>
  <r>
    <x v="673"/>
    <x v="0"/>
    <n v="29"/>
    <x v="71"/>
    <n v="3.3333333333333333E-2"/>
    <n v="30"/>
    <n v="-29.966666666666665"/>
    <n v="5"/>
    <s v=""/>
    <n v="0"/>
    <n v="29"/>
  </r>
  <r>
    <x v="674"/>
    <x v="0"/>
    <n v="29"/>
    <x v="71"/>
    <n v="3.3333333333333333E-2"/>
    <n v="30"/>
    <n v="-29.966666666666665"/>
    <n v="6"/>
    <s v=""/>
    <n v="0"/>
    <n v="29"/>
  </r>
  <r>
    <x v="675"/>
    <x v="4"/>
    <n v="149"/>
    <x v="72"/>
    <n v="3.3333333333333333E-2"/>
    <n v="30"/>
    <n v="-29.966666666666665"/>
    <n v="7"/>
    <s v=""/>
    <n v="0"/>
    <n v="0"/>
  </r>
  <r>
    <x v="676"/>
    <x v="0"/>
    <n v="29"/>
    <x v="71"/>
    <n v="3.3333333333333333E-2"/>
    <n v="30"/>
    <n v="-29.966666666666665"/>
    <n v="8"/>
    <s v=""/>
    <n v="0"/>
    <n v="29"/>
  </r>
  <r>
    <x v="677"/>
    <x v="0"/>
    <n v="29"/>
    <x v="71"/>
    <n v="3.3333333333333333E-2"/>
    <n v="30"/>
    <n v="-29.966666666666665"/>
    <n v="8"/>
    <s v=""/>
    <n v="0"/>
    <n v="29"/>
  </r>
  <r>
    <x v="678"/>
    <x v="0"/>
    <n v="29"/>
    <x v="71"/>
    <n v="3.3333333333333333E-2"/>
    <n v="30"/>
    <n v="-29.966666666666665"/>
    <n v="9"/>
    <s v=""/>
    <n v="0"/>
    <n v="29"/>
  </r>
  <r>
    <x v="679"/>
    <x v="1"/>
    <n v="59"/>
    <x v="31"/>
    <n v="3.3333333333333333E-2"/>
    <n v="30"/>
    <n v="-29.966666666666665"/>
    <n v="11"/>
    <s v=""/>
    <n v="0"/>
    <n v="0"/>
  </r>
  <r>
    <x v="680"/>
    <x v="0"/>
    <n v="28"/>
    <x v="73"/>
    <n v="3.4482758620689655E-2"/>
    <n v="29"/>
    <n v="-28.96551724137931"/>
    <n v="4"/>
    <s v=""/>
    <n v="0"/>
    <n v="28"/>
  </r>
  <r>
    <x v="681"/>
    <x v="0"/>
    <n v="28"/>
    <x v="73"/>
    <n v="3.4482758620689655E-2"/>
    <n v="29"/>
    <n v="-28.96551724137931"/>
    <n v="4"/>
    <s v=""/>
    <n v="0"/>
    <n v="28"/>
  </r>
  <r>
    <x v="682"/>
    <x v="0"/>
    <n v="28"/>
    <x v="73"/>
    <n v="3.4482758620689655E-2"/>
    <n v="29"/>
    <n v="-28.96551724137931"/>
    <n v="5"/>
    <s v=""/>
    <n v="0"/>
    <n v="28"/>
  </r>
  <r>
    <x v="683"/>
    <x v="0"/>
    <n v="28"/>
    <x v="73"/>
    <n v="3.4482758620689655E-2"/>
    <n v="29"/>
    <n v="-28.96551724137931"/>
    <n v="7"/>
    <s v=""/>
    <n v="0"/>
    <n v="28"/>
  </r>
  <r>
    <x v="684"/>
    <x v="0"/>
    <n v="28"/>
    <x v="73"/>
    <n v="3.4482758620689655E-2"/>
    <n v="29"/>
    <n v="-28.96551724137931"/>
    <n v="7"/>
    <s v=""/>
    <n v="0"/>
    <n v="28"/>
  </r>
  <r>
    <x v="685"/>
    <x v="0"/>
    <n v="28"/>
    <x v="73"/>
    <n v="3.4482758620689655E-2"/>
    <n v="29"/>
    <n v="-28.96551724137931"/>
    <n v="8"/>
    <s v=""/>
    <n v="0"/>
    <n v="28"/>
  </r>
  <r>
    <x v="686"/>
    <x v="0"/>
    <n v="28"/>
    <x v="73"/>
    <n v="3.4482758620689655E-2"/>
    <n v="29"/>
    <n v="-28.96551724137931"/>
    <n v="8"/>
    <s v=""/>
    <n v="0"/>
    <n v="28"/>
  </r>
  <r>
    <x v="687"/>
    <x v="2"/>
    <n v="85"/>
    <x v="74"/>
    <n v="3.4883720930232558E-2"/>
    <n v="28.666666666666668"/>
    <n v="-28.631782945736436"/>
    <n v="5"/>
    <s v=""/>
    <n v="0"/>
    <n v="0"/>
  </r>
  <r>
    <x v="688"/>
    <x v="2"/>
    <n v="85"/>
    <x v="74"/>
    <n v="3.4883720930232558E-2"/>
    <n v="28.666666666666668"/>
    <n v="-28.631782945736436"/>
    <n v="11"/>
    <s v=""/>
    <n v="0"/>
    <n v="0"/>
  </r>
  <r>
    <x v="689"/>
    <x v="1"/>
    <n v="56"/>
    <x v="34"/>
    <n v="3.5087719298245612E-2"/>
    <n v="28.5"/>
    <n v="-28.464912280701753"/>
    <n v="4"/>
    <s v=""/>
    <n v="0"/>
    <n v="0"/>
  </r>
  <r>
    <x v="690"/>
    <x v="0"/>
    <n v="27"/>
    <x v="75"/>
    <n v="3.5714285714285712E-2"/>
    <n v="28"/>
    <n v="-27.964285714285715"/>
    <n v="3"/>
    <s v=""/>
    <n v="0"/>
    <n v="27"/>
  </r>
  <r>
    <x v="691"/>
    <x v="0"/>
    <n v="27"/>
    <x v="75"/>
    <n v="3.5714285714285712E-2"/>
    <n v="28"/>
    <n v="-27.964285714285715"/>
    <n v="4"/>
    <s v=""/>
    <n v="0"/>
    <n v="27"/>
  </r>
  <r>
    <x v="692"/>
    <x v="0"/>
    <n v="27"/>
    <x v="75"/>
    <n v="3.5714285714285712E-2"/>
    <n v="28"/>
    <n v="-27.964285714285715"/>
    <n v="4"/>
    <s v=""/>
    <n v="0"/>
    <n v="27"/>
  </r>
  <r>
    <x v="693"/>
    <x v="0"/>
    <n v="27"/>
    <x v="75"/>
    <n v="3.5714285714285712E-2"/>
    <n v="28"/>
    <n v="-27.964285714285715"/>
    <n v="5"/>
    <s v=""/>
    <n v="0"/>
    <n v="27"/>
  </r>
  <r>
    <x v="694"/>
    <x v="0"/>
    <n v="27"/>
    <x v="75"/>
    <n v="3.5714285714285712E-2"/>
    <n v="28"/>
    <n v="-27.964285714285715"/>
    <n v="6"/>
    <s v=""/>
    <n v="0"/>
    <n v="27"/>
  </r>
  <r>
    <x v="695"/>
    <x v="0"/>
    <n v="27"/>
    <x v="75"/>
    <n v="3.5714285714285712E-2"/>
    <n v="28"/>
    <n v="-27.964285714285715"/>
    <n v="6"/>
    <s v=""/>
    <n v="0"/>
    <n v="27"/>
  </r>
  <r>
    <x v="696"/>
    <x v="2"/>
    <n v="83"/>
    <x v="76"/>
    <n v="3.5714285714285712E-2"/>
    <n v="28"/>
    <n v="-27.964285714285715"/>
    <n v="8"/>
    <s v=""/>
    <n v="0"/>
    <n v="0"/>
  </r>
  <r>
    <x v="697"/>
    <x v="0"/>
    <n v="27"/>
    <x v="75"/>
    <n v="3.5714285714285712E-2"/>
    <n v="28"/>
    <n v="-27.964285714285715"/>
    <n v="9"/>
    <s v=""/>
    <n v="0"/>
    <n v="27"/>
  </r>
  <r>
    <x v="698"/>
    <x v="0"/>
    <n v="27"/>
    <x v="75"/>
    <n v="3.5714285714285712E-2"/>
    <n v="28"/>
    <n v="-27.964285714285715"/>
    <n v="10"/>
    <s v=""/>
    <n v="0"/>
    <n v="27"/>
  </r>
  <r>
    <x v="699"/>
    <x v="0"/>
    <n v="27"/>
    <x v="75"/>
    <n v="3.5714285714285712E-2"/>
    <n v="28"/>
    <n v="-27.964285714285715"/>
    <n v="10"/>
    <s v=""/>
    <n v="0"/>
    <n v="27"/>
  </r>
  <r>
    <x v="700"/>
    <x v="1"/>
    <n v="55"/>
    <x v="77"/>
    <n v="3.5714285714285712E-2"/>
    <n v="28"/>
    <n v="-27.964285714285715"/>
    <n v="12"/>
    <s v=""/>
    <n v="0"/>
    <n v="0"/>
  </r>
  <r>
    <x v="701"/>
    <x v="0"/>
    <n v="26"/>
    <x v="78"/>
    <n v="3.7037037037037035E-2"/>
    <n v="27"/>
    <n v="-26.962962962962962"/>
    <n v="4"/>
    <s v=""/>
    <n v="0"/>
    <n v="26"/>
  </r>
  <r>
    <x v="702"/>
    <x v="0"/>
    <n v="26"/>
    <x v="78"/>
    <n v="3.7037037037037035E-2"/>
    <n v="27"/>
    <n v="-26.962962962962962"/>
    <n v="4"/>
    <s v=""/>
    <n v="0"/>
    <n v="26"/>
  </r>
  <r>
    <x v="703"/>
    <x v="0"/>
    <n v="26"/>
    <x v="78"/>
    <n v="3.7037037037037035E-2"/>
    <n v="27"/>
    <n v="-26.962962962962962"/>
    <n v="5"/>
    <s v=""/>
    <n v="0"/>
    <n v="26"/>
  </r>
  <r>
    <x v="704"/>
    <x v="0"/>
    <n v="26"/>
    <x v="78"/>
    <n v="3.7037037037037035E-2"/>
    <n v="27"/>
    <n v="-26.962962962962962"/>
    <n v="5"/>
    <s v=""/>
    <n v="0"/>
    <n v="26"/>
  </r>
  <r>
    <x v="705"/>
    <x v="0"/>
    <n v="26"/>
    <x v="78"/>
    <n v="3.7037037037037035E-2"/>
    <n v="27"/>
    <n v="-26.962962962962962"/>
    <n v="6"/>
    <s v=""/>
    <n v="0"/>
    <n v="26"/>
  </r>
  <r>
    <x v="706"/>
    <x v="0"/>
    <n v="26"/>
    <x v="78"/>
    <n v="3.7037037037037035E-2"/>
    <n v="27"/>
    <n v="-26.962962962962962"/>
    <n v="6"/>
    <s v=""/>
    <n v="0"/>
    <n v="26"/>
  </r>
  <r>
    <x v="707"/>
    <x v="0"/>
    <n v="26"/>
    <x v="78"/>
    <n v="3.7037037037037035E-2"/>
    <n v="27"/>
    <n v="-26.962962962962962"/>
    <n v="7"/>
    <s v=""/>
    <n v="0"/>
    <n v="26"/>
  </r>
  <r>
    <x v="708"/>
    <x v="0"/>
    <n v="26"/>
    <x v="78"/>
    <n v="3.7037037037037035E-2"/>
    <n v="27"/>
    <n v="-26.962962962962962"/>
    <n v="7"/>
    <s v=""/>
    <n v="0"/>
    <n v="26"/>
  </r>
  <r>
    <x v="709"/>
    <x v="0"/>
    <n v="26"/>
    <x v="78"/>
    <n v="3.7037037037037035E-2"/>
    <n v="27"/>
    <n v="-26.962962962962962"/>
    <n v="10"/>
    <s v=""/>
    <n v="0"/>
    <n v="26"/>
  </r>
  <r>
    <x v="710"/>
    <x v="0"/>
    <n v="25"/>
    <x v="79"/>
    <n v="3.8461538461538464E-2"/>
    <n v="26"/>
    <n v="-25.96153846153846"/>
    <n v="5"/>
    <s v=""/>
    <n v="0"/>
    <n v="25"/>
  </r>
  <r>
    <x v="711"/>
    <x v="0"/>
    <n v="25"/>
    <x v="79"/>
    <n v="3.8461538461538464E-2"/>
    <n v="26"/>
    <n v="-25.96153846153846"/>
    <n v="5"/>
    <s v=""/>
    <n v="0"/>
    <n v="25"/>
  </r>
  <r>
    <x v="712"/>
    <x v="0"/>
    <n v="25"/>
    <x v="79"/>
    <n v="3.8461538461538464E-2"/>
    <n v="26"/>
    <n v="-25.96153846153846"/>
    <n v="6"/>
    <s v=""/>
    <n v="0"/>
    <n v="25"/>
  </r>
  <r>
    <x v="713"/>
    <x v="0"/>
    <n v="25"/>
    <x v="79"/>
    <n v="3.8461538461538464E-2"/>
    <n v="26"/>
    <n v="-25.96153846153846"/>
    <n v="6"/>
    <s v=""/>
    <n v="0"/>
    <n v="25"/>
  </r>
  <r>
    <x v="714"/>
    <x v="0"/>
    <n v="25"/>
    <x v="79"/>
    <n v="3.8461538461538464E-2"/>
    <n v="26"/>
    <n v="-25.96153846153846"/>
    <n v="6"/>
    <s v=""/>
    <n v="0"/>
    <n v="25"/>
  </r>
  <r>
    <x v="715"/>
    <x v="3"/>
    <n v="103"/>
    <x v="80"/>
    <n v="3.8461538461538464E-2"/>
    <n v="26"/>
    <n v="-25.96153846153846"/>
    <n v="7"/>
    <s v=""/>
    <n v="0"/>
    <n v="0"/>
  </r>
  <r>
    <x v="716"/>
    <x v="0"/>
    <n v="25"/>
    <x v="79"/>
    <n v="3.8461538461538464E-2"/>
    <n v="26"/>
    <n v="-25.96153846153846"/>
    <n v="8"/>
    <s v=""/>
    <n v="0"/>
    <n v="25"/>
  </r>
  <r>
    <x v="717"/>
    <x v="0"/>
    <n v="25"/>
    <x v="79"/>
    <n v="3.8461538461538464E-2"/>
    <n v="26"/>
    <n v="-25.96153846153846"/>
    <n v="8"/>
    <s v=""/>
    <n v="0"/>
    <n v="25"/>
  </r>
  <r>
    <x v="718"/>
    <x v="0"/>
    <n v="25"/>
    <x v="79"/>
    <n v="3.8461538461538464E-2"/>
    <n v="26"/>
    <n v="-25.96153846153846"/>
    <n v="9"/>
    <s v=""/>
    <n v="0"/>
    <n v="25"/>
  </r>
  <r>
    <x v="719"/>
    <x v="6"/>
    <n v="332"/>
    <x v="81"/>
    <n v="3.903903903903904E-2"/>
    <n v="25.615384615384617"/>
    <n v="-25.576345576345577"/>
    <n v="4"/>
    <s v=""/>
    <n v="0"/>
    <n v="0"/>
  </r>
  <r>
    <x v="720"/>
    <x v="0"/>
    <n v="24"/>
    <x v="82"/>
    <n v="0.04"/>
    <n v="25"/>
    <n v="-24.96"/>
    <n v="2"/>
    <s v=""/>
    <n v="0"/>
    <n v="24"/>
  </r>
  <r>
    <x v="721"/>
    <x v="0"/>
    <n v="24"/>
    <x v="82"/>
    <n v="0.04"/>
    <n v="25"/>
    <n v="-24.96"/>
    <n v="4"/>
    <s v=""/>
    <n v="0"/>
    <n v="24"/>
  </r>
  <r>
    <x v="722"/>
    <x v="0"/>
    <n v="24"/>
    <x v="82"/>
    <n v="0.04"/>
    <n v="25"/>
    <n v="-24.96"/>
    <n v="4"/>
    <s v=""/>
    <n v="0"/>
    <n v="24"/>
  </r>
  <r>
    <x v="723"/>
    <x v="0"/>
    <n v="24"/>
    <x v="82"/>
    <n v="0.04"/>
    <n v="25"/>
    <n v="-24.96"/>
    <n v="6"/>
    <s v=""/>
    <n v="0"/>
    <n v="24"/>
  </r>
  <r>
    <x v="724"/>
    <x v="0"/>
    <n v="24"/>
    <x v="82"/>
    <n v="0.04"/>
    <n v="25"/>
    <n v="-24.96"/>
    <n v="6"/>
    <s v=""/>
    <n v="0"/>
    <n v="24"/>
  </r>
  <r>
    <x v="725"/>
    <x v="0"/>
    <n v="24"/>
    <x v="82"/>
    <n v="0.04"/>
    <n v="25"/>
    <n v="-24.96"/>
    <n v="6"/>
    <s v=""/>
    <n v="0"/>
    <n v="24"/>
  </r>
  <r>
    <x v="726"/>
    <x v="0"/>
    <n v="24"/>
    <x v="82"/>
    <n v="0.04"/>
    <n v="25"/>
    <n v="-24.96"/>
    <n v="7"/>
    <s v=""/>
    <n v="0"/>
    <n v="24"/>
  </r>
  <r>
    <x v="727"/>
    <x v="0"/>
    <n v="24"/>
    <x v="82"/>
    <n v="0.04"/>
    <n v="25"/>
    <n v="-24.96"/>
    <n v="7"/>
    <s v=""/>
    <n v="0"/>
    <n v="24"/>
  </r>
  <r>
    <x v="728"/>
    <x v="0"/>
    <n v="24"/>
    <x v="82"/>
    <n v="0.04"/>
    <n v="25"/>
    <n v="-24.96"/>
    <n v="8"/>
    <s v=""/>
    <n v="0"/>
    <n v="24"/>
  </r>
  <r>
    <x v="729"/>
    <x v="0"/>
    <n v="24"/>
    <x v="82"/>
    <n v="0.04"/>
    <n v="25"/>
    <n v="-24.96"/>
    <n v="9"/>
    <s v=""/>
    <n v="0"/>
    <n v="24"/>
  </r>
  <r>
    <x v="730"/>
    <x v="1"/>
    <n v="48"/>
    <x v="42"/>
    <n v="4.0816326530612242E-2"/>
    <n v="24.5"/>
    <n v="-24.459183673469386"/>
    <n v="4"/>
    <s v=""/>
    <n v="0"/>
    <n v="0"/>
  </r>
  <r>
    <x v="731"/>
    <x v="1"/>
    <n v="48"/>
    <x v="42"/>
    <n v="4.0816326530612242E-2"/>
    <n v="24.5"/>
    <n v="-24.459183673469386"/>
    <n v="5"/>
    <s v=""/>
    <n v="0"/>
    <n v="0"/>
  </r>
  <r>
    <x v="732"/>
    <x v="6"/>
    <n v="317"/>
    <x v="83"/>
    <n v="4.0880503144654086E-2"/>
    <n v="24.46153846153846"/>
    <n v="-24.420657958393807"/>
    <n v="4"/>
    <s v=""/>
    <n v="0"/>
    <n v="0"/>
  </r>
  <r>
    <x v="733"/>
    <x v="2"/>
    <n v="72"/>
    <x v="84"/>
    <n v="4.1095890410958902E-2"/>
    <n v="24.333333333333332"/>
    <n v="-24.292237442922374"/>
    <n v="3"/>
    <s v=""/>
    <n v="0"/>
    <n v="0"/>
  </r>
  <r>
    <x v="734"/>
    <x v="4"/>
    <n v="120"/>
    <x v="85"/>
    <n v="4.1322314049586778E-2"/>
    <n v="24.2"/>
    <n v="-24.158677685950412"/>
    <n v="4"/>
    <s v=""/>
    <n v="0"/>
    <n v="0"/>
  </r>
  <r>
    <x v="735"/>
    <x v="1"/>
    <n v="47"/>
    <x v="43"/>
    <n v="4.1666666666666664E-2"/>
    <n v="24"/>
    <n v="-23.958333333333332"/>
    <n v="3"/>
    <s v=""/>
    <n v="0"/>
    <n v="0"/>
  </r>
  <r>
    <x v="736"/>
    <x v="0"/>
    <n v="23"/>
    <x v="86"/>
    <n v="4.1666666666666664E-2"/>
    <n v="24"/>
    <n v="-23.958333333333332"/>
    <n v="3"/>
    <s v=""/>
    <n v="0"/>
    <n v="23"/>
  </r>
  <r>
    <x v="737"/>
    <x v="0"/>
    <n v="23"/>
    <x v="86"/>
    <n v="4.1666666666666664E-2"/>
    <n v="24"/>
    <n v="-23.958333333333332"/>
    <n v="4"/>
    <s v=""/>
    <n v="0"/>
    <n v="23"/>
  </r>
  <r>
    <x v="738"/>
    <x v="0"/>
    <n v="23"/>
    <x v="86"/>
    <n v="4.1666666666666664E-2"/>
    <n v="24"/>
    <n v="-23.958333333333332"/>
    <n v="5"/>
    <s v=""/>
    <n v="0"/>
    <n v="23"/>
  </r>
  <r>
    <x v="739"/>
    <x v="0"/>
    <n v="23"/>
    <x v="86"/>
    <n v="4.1666666666666664E-2"/>
    <n v="24"/>
    <n v="-23.958333333333332"/>
    <n v="6"/>
    <s v=""/>
    <n v="0"/>
    <n v="23"/>
  </r>
  <r>
    <x v="740"/>
    <x v="0"/>
    <n v="23"/>
    <x v="86"/>
    <n v="4.1666666666666664E-2"/>
    <n v="24"/>
    <n v="-23.958333333333332"/>
    <n v="6"/>
    <s v=""/>
    <n v="0"/>
    <n v="23"/>
  </r>
  <r>
    <x v="741"/>
    <x v="0"/>
    <n v="23"/>
    <x v="86"/>
    <n v="4.1666666666666664E-2"/>
    <n v="24"/>
    <n v="-23.958333333333332"/>
    <n v="7"/>
    <s v=""/>
    <n v="0"/>
    <n v="23"/>
  </r>
  <r>
    <x v="742"/>
    <x v="0"/>
    <n v="23"/>
    <x v="86"/>
    <n v="4.1666666666666664E-2"/>
    <n v="24"/>
    <n v="-23.958333333333332"/>
    <n v="8"/>
    <s v=""/>
    <n v="0"/>
    <n v="23"/>
  </r>
  <r>
    <x v="743"/>
    <x v="0"/>
    <n v="23"/>
    <x v="86"/>
    <n v="4.1666666666666664E-2"/>
    <n v="24"/>
    <n v="-23.958333333333332"/>
    <n v="8"/>
    <s v=""/>
    <n v="0"/>
    <n v="23"/>
  </r>
  <r>
    <x v="744"/>
    <x v="0"/>
    <n v="23"/>
    <x v="86"/>
    <n v="4.1666666666666664E-2"/>
    <n v="24"/>
    <n v="-23.958333333333332"/>
    <n v="9"/>
    <s v=""/>
    <n v="0"/>
    <n v="23"/>
  </r>
  <r>
    <x v="745"/>
    <x v="0"/>
    <n v="23"/>
    <x v="86"/>
    <n v="4.1666666666666664E-2"/>
    <n v="24"/>
    <n v="-23.958333333333332"/>
    <n v="9"/>
    <s v=""/>
    <n v="0"/>
    <n v="23"/>
  </r>
  <r>
    <x v="746"/>
    <x v="0"/>
    <n v="23"/>
    <x v="86"/>
    <n v="4.1666666666666664E-2"/>
    <n v="24"/>
    <n v="-23.958333333333332"/>
    <n v="9"/>
    <s v=""/>
    <n v="0"/>
    <n v="23"/>
  </r>
  <r>
    <x v="747"/>
    <x v="1"/>
    <n v="47"/>
    <x v="43"/>
    <n v="4.1666666666666664E-2"/>
    <n v="24"/>
    <n v="-23.958333333333332"/>
    <n v="12"/>
    <s v=""/>
    <n v="0"/>
    <n v="0"/>
  </r>
  <r>
    <x v="748"/>
    <x v="1"/>
    <n v="46"/>
    <x v="44"/>
    <n v="4.2553191489361701E-2"/>
    <n v="23.5"/>
    <n v="-23.457446808510639"/>
    <n v="5"/>
    <s v=""/>
    <n v="0"/>
    <n v="0"/>
  </r>
  <r>
    <x v="749"/>
    <x v="0"/>
    <n v="22"/>
    <x v="87"/>
    <n v="4.3478260869565216E-2"/>
    <n v="23"/>
    <n v="-22.956521739130434"/>
    <n v="4"/>
    <s v=""/>
    <n v="0"/>
    <n v="22"/>
  </r>
  <r>
    <x v="750"/>
    <x v="0"/>
    <n v="22"/>
    <x v="87"/>
    <n v="4.3478260869565216E-2"/>
    <n v="23"/>
    <n v="-22.956521739130434"/>
    <n v="4"/>
    <s v=""/>
    <n v="0"/>
    <n v="22"/>
  </r>
  <r>
    <x v="751"/>
    <x v="0"/>
    <n v="22"/>
    <x v="87"/>
    <n v="4.3478260869565216E-2"/>
    <n v="23"/>
    <n v="-22.956521739130434"/>
    <n v="4"/>
    <s v=""/>
    <n v="0"/>
    <n v="22"/>
  </r>
  <r>
    <x v="752"/>
    <x v="0"/>
    <n v="22"/>
    <x v="87"/>
    <n v="4.3478260869565216E-2"/>
    <n v="23"/>
    <n v="-22.956521739130434"/>
    <n v="4"/>
    <s v=""/>
    <n v="0"/>
    <n v="22"/>
  </r>
  <r>
    <x v="753"/>
    <x v="0"/>
    <n v="22"/>
    <x v="87"/>
    <n v="4.3478260869565216E-2"/>
    <n v="23"/>
    <n v="-22.956521739130434"/>
    <n v="4"/>
    <s v=""/>
    <n v="0"/>
    <n v="22"/>
  </r>
  <r>
    <x v="754"/>
    <x v="0"/>
    <n v="22"/>
    <x v="87"/>
    <n v="4.3478260869565216E-2"/>
    <n v="23"/>
    <n v="-22.956521739130434"/>
    <n v="4"/>
    <s v=""/>
    <n v="0"/>
    <n v="22"/>
  </r>
  <r>
    <x v="755"/>
    <x v="0"/>
    <n v="22"/>
    <x v="87"/>
    <n v="4.3478260869565216E-2"/>
    <n v="23"/>
    <n v="-22.956521739130434"/>
    <n v="4"/>
    <s v=""/>
    <n v="0"/>
    <n v="22"/>
  </r>
  <r>
    <x v="756"/>
    <x v="0"/>
    <n v="22"/>
    <x v="87"/>
    <n v="4.3478260869565216E-2"/>
    <n v="23"/>
    <n v="-22.956521739130434"/>
    <n v="4"/>
    <s v=""/>
    <n v="0"/>
    <n v="22"/>
  </r>
  <r>
    <x v="757"/>
    <x v="0"/>
    <n v="22"/>
    <x v="87"/>
    <n v="4.3478260869565216E-2"/>
    <n v="23"/>
    <n v="-22.956521739130434"/>
    <n v="6"/>
    <s v=""/>
    <n v="0"/>
    <n v="22"/>
  </r>
  <r>
    <x v="758"/>
    <x v="0"/>
    <n v="22"/>
    <x v="87"/>
    <n v="4.3478260869565216E-2"/>
    <n v="23"/>
    <n v="-22.956521739130434"/>
    <n v="7"/>
    <s v=""/>
    <n v="0"/>
    <n v="22"/>
  </r>
  <r>
    <x v="759"/>
    <x v="0"/>
    <n v="22"/>
    <x v="87"/>
    <n v="4.3478260869565216E-2"/>
    <n v="23"/>
    <n v="-22.956521739130434"/>
    <n v="7"/>
    <s v=""/>
    <n v="0"/>
    <n v="22"/>
  </r>
  <r>
    <x v="760"/>
    <x v="0"/>
    <n v="22"/>
    <x v="87"/>
    <n v="4.3478260869565216E-2"/>
    <n v="23"/>
    <n v="-22.956521739130434"/>
    <n v="7"/>
    <s v=""/>
    <n v="0"/>
    <n v="22"/>
  </r>
  <r>
    <x v="761"/>
    <x v="0"/>
    <n v="22"/>
    <x v="87"/>
    <n v="4.3478260869565216E-2"/>
    <n v="23"/>
    <n v="-22.956521739130434"/>
    <n v="8"/>
    <s v=""/>
    <n v="0"/>
    <n v="22"/>
  </r>
  <r>
    <x v="762"/>
    <x v="0"/>
    <n v="22"/>
    <x v="87"/>
    <n v="4.3478260869565216E-2"/>
    <n v="23"/>
    <n v="-22.956521739130434"/>
    <n v="8"/>
    <s v=""/>
    <n v="0"/>
    <n v="22"/>
  </r>
  <r>
    <x v="763"/>
    <x v="0"/>
    <n v="22"/>
    <x v="87"/>
    <n v="4.3478260869565216E-2"/>
    <n v="23"/>
    <n v="-22.956521739130434"/>
    <n v="8"/>
    <s v=""/>
    <n v="0"/>
    <n v="22"/>
  </r>
  <r>
    <x v="764"/>
    <x v="0"/>
    <n v="22"/>
    <x v="87"/>
    <n v="4.3478260869565216E-2"/>
    <n v="23"/>
    <n v="-22.956521739130434"/>
    <n v="9"/>
    <s v=""/>
    <n v="0"/>
    <n v="22"/>
  </r>
  <r>
    <x v="765"/>
    <x v="0"/>
    <n v="22"/>
    <x v="87"/>
    <n v="4.3478260869565216E-2"/>
    <n v="23"/>
    <n v="-22.956521739130434"/>
    <n v="9"/>
    <s v=""/>
    <n v="0"/>
    <n v="22"/>
  </r>
  <r>
    <x v="766"/>
    <x v="0"/>
    <n v="22"/>
    <x v="87"/>
    <n v="4.3478260869565216E-2"/>
    <n v="23"/>
    <n v="-22.956521739130434"/>
    <n v="11"/>
    <s v=""/>
    <n v="0"/>
    <n v="22"/>
  </r>
  <r>
    <x v="767"/>
    <x v="1"/>
    <n v="44"/>
    <x v="46"/>
    <n v="4.4444444444444446E-2"/>
    <n v="22.5"/>
    <n v="-22.455555555555556"/>
    <n v="3"/>
    <s v=""/>
    <n v="0"/>
    <n v="0"/>
  </r>
  <r>
    <x v="768"/>
    <x v="0"/>
    <n v="21"/>
    <x v="88"/>
    <n v="4.5454545454545456E-2"/>
    <n v="22"/>
    <n v="-21.954545454545453"/>
    <n v="3"/>
    <s v=""/>
    <n v="0"/>
    <n v="21"/>
  </r>
  <r>
    <x v="769"/>
    <x v="0"/>
    <n v="21"/>
    <x v="88"/>
    <n v="4.5454545454545456E-2"/>
    <n v="22"/>
    <n v="-21.954545454545453"/>
    <n v="3"/>
    <s v=""/>
    <n v="0"/>
    <n v="21"/>
  </r>
  <r>
    <x v="770"/>
    <x v="0"/>
    <n v="21"/>
    <x v="88"/>
    <n v="4.5454545454545456E-2"/>
    <n v="22"/>
    <n v="-21.954545454545453"/>
    <n v="5"/>
    <s v=""/>
    <n v="0"/>
    <n v="21"/>
  </r>
  <r>
    <x v="771"/>
    <x v="1"/>
    <n v="43"/>
    <x v="47"/>
    <n v="4.5454545454545456E-2"/>
    <n v="22"/>
    <n v="-21.954545454545453"/>
    <n v="6"/>
    <s v=""/>
    <n v="0"/>
    <n v="0"/>
  </r>
  <r>
    <x v="772"/>
    <x v="0"/>
    <n v="21"/>
    <x v="88"/>
    <n v="4.5454545454545456E-2"/>
    <n v="22"/>
    <n v="-21.954545454545453"/>
    <n v="7"/>
    <s v=""/>
    <n v="0"/>
    <n v="21"/>
  </r>
  <r>
    <x v="773"/>
    <x v="0"/>
    <n v="21"/>
    <x v="88"/>
    <n v="4.5454545454545456E-2"/>
    <n v="22"/>
    <n v="-21.954545454545453"/>
    <n v="7"/>
    <s v=""/>
    <n v="0"/>
    <n v="21"/>
  </r>
  <r>
    <x v="774"/>
    <x v="0"/>
    <n v="21"/>
    <x v="88"/>
    <n v="4.5454545454545456E-2"/>
    <n v="22"/>
    <n v="-21.954545454545453"/>
    <n v="7"/>
    <s v=""/>
    <n v="0"/>
    <n v="21"/>
  </r>
  <r>
    <x v="775"/>
    <x v="0"/>
    <n v="21"/>
    <x v="88"/>
    <n v="4.5454545454545456E-2"/>
    <n v="22"/>
    <n v="-21.954545454545453"/>
    <n v="8"/>
    <s v=""/>
    <n v="0"/>
    <n v="21"/>
  </r>
  <r>
    <x v="776"/>
    <x v="0"/>
    <n v="21"/>
    <x v="88"/>
    <n v="4.5454545454545456E-2"/>
    <n v="22"/>
    <n v="-21.954545454545453"/>
    <n v="8"/>
    <s v=""/>
    <n v="0"/>
    <n v="21"/>
  </r>
  <r>
    <x v="777"/>
    <x v="0"/>
    <n v="21"/>
    <x v="88"/>
    <n v="4.5454545454545456E-2"/>
    <n v="22"/>
    <n v="-21.954545454545453"/>
    <n v="9"/>
    <s v=""/>
    <n v="0"/>
    <n v="21"/>
  </r>
  <r>
    <x v="778"/>
    <x v="0"/>
    <n v="21"/>
    <x v="88"/>
    <n v="4.5454545454545456E-2"/>
    <n v="22"/>
    <n v="-21.954545454545453"/>
    <n v="10"/>
    <s v=""/>
    <n v="0"/>
    <n v="21"/>
  </r>
  <r>
    <x v="779"/>
    <x v="1"/>
    <n v="42"/>
    <x v="48"/>
    <n v="4.6511627906976744E-2"/>
    <n v="21.5"/>
    <n v="-21.453488372093023"/>
    <n v="8"/>
    <s v=""/>
    <n v="0"/>
    <n v="0"/>
  </r>
  <r>
    <x v="780"/>
    <x v="0"/>
    <n v="20"/>
    <x v="89"/>
    <n v="4.7619047619047616E-2"/>
    <n v="21"/>
    <n v="-20.952380952380953"/>
    <n v="2"/>
    <s v=""/>
    <n v="0"/>
    <n v="20"/>
  </r>
  <r>
    <x v="781"/>
    <x v="0"/>
    <n v="20"/>
    <x v="89"/>
    <n v="4.7619047619047616E-2"/>
    <n v="21"/>
    <n v="-20.952380952380953"/>
    <n v="3"/>
    <s v=""/>
    <n v="0"/>
    <n v="20"/>
  </r>
  <r>
    <x v="782"/>
    <x v="0"/>
    <n v="20"/>
    <x v="89"/>
    <n v="4.7619047619047616E-2"/>
    <n v="21"/>
    <n v="-20.952380952380953"/>
    <n v="3"/>
    <s v=""/>
    <n v="0"/>
    <n v="20"/>
  </r>
  <r>
    <x v="783"/>
    <x v="1"/>
    <n v="41"/>
    <x v="49"/>
    <n v="4.7619047619047616E-2"/>
    <n v="21"/>
    <n v="-20.952380952380953"/>
    <n v="4"/>
    <s v=""/>
    <n v="0"/>
    <n v="0"/>
  </r>
  <r>
    <x v="784"/>
    <x v="0"/>
    <n v="20"/>
    <x v="89"/>
    <n v="4.7619047619047616E-2"/>
    <n v="21"/>
    <n v="-20.952380952380953"/>
    <n v="4"/>
    <s v=""/>
    <n v="0"/>
    <n v="20"/>
  </r>
  <r>
    <x v="785"/>
    <x v="0"/>
    <n v="20"/>
    <x v="89"/>
    <n v="4.7619047619047616E-2"/>
    <n v="21"/>
    <n v="-20.952380952380953"/>
    <n v="4"/>
    <s v=""/>
    <n v="0"/>
    <n v="20"/>
  </r>
  <r>
    <x v="786"/>
    <x v="0"/>
    <n v="20"/>
    <x v="89"/>
    <n v="4.7619047619047616E-2"/>
    <n v="21"/>
    <n v="-20.952380952380953"/>
    <n v="5"/>
    <s v=""/>
    <n v="0"/>
    <n v="20"/>
  </r>
  <r>
    <x v="787"/>
    <x v="0"/>
    <n v="20"/>
    <x v="89"/>
    <n v="4.7619047619047616E-2"/>
    <n v="21"/>
    <n v="-20.952380952380953"/>
    <n v="5"/>
    <s v=""/>
    <n v="0"/>
    <n v="20"/>
  </r>
  <r>
    <x v="788"/>
    <x v="0"/>
    <n v="20"/>
    <x v="89"/>
    <n v="4.7619047619047616E-2"/>
    <n v="21"/>
    <n v="-20.952380952380953"/>
    <n v="5"/>
    <s v=""/>
    <n v="0"/>
    <n v="20"/>
  </r>
  <r>
    <x v="789"/>
    <x v="0"/>
    <n v="20"/>
    <x v="89"/>
    <n v="4.7619047619047616E-2"/>
    <n v="21"/>
    <n v="-20.952380952380953"/>
    <n v="6"/>
    <s v=""/>
    <n v="0"/>
    <n v="20"/>
  </r>
  <r>
    <x v="790"/>
    <x v="0"/>
    <n v="20"/>
    <x v="89"/>
    <n v="4.7619047619047616E-2"/>
    <n v="21"/>
    <n v="-20.952380952380953"/>
    <n v="6"/>
    <s v=""/>
    <n v="0"/>
    <n v="20"/>
  </r>
  <r>
    <x v="791"/>
    <x v="1"/>
    <n v="41"/>
    <x v="49"/>
    <n v="4.7619047619047616E-2"/>
    <n v="21"/>
    <n v="-20.952380952380953"/>
    <n v="7"/>
    <s v=""/>
    <n v="0"/>
    <n v="0"/>
  </r>
  <r>
    <x v="792"/>
    <x v="0"/>
    <n v="20"/>
    <x v="89"/>
    <n v="4.7619047619047616E-2"/>
    <n v="21"/>
    <n v="-20.952380952380953"/>
    <n v="7"/>
    <s v=""/>
    <n v="0"/>
    <n v="20"/>
  </r>
  <r>
    <x v="793"/>
    <x v="0"/>
    <n v="20"/>
    <x v="89"/>
    <n v="4.7619047619047616E-2"/>
    <n v="21"/>
    <n v="-20.952380952380953"/>
    <n v="8"/>
    <s v=""/>
    <n v="0"/>
    <n v="20"/>
  </r>
  <r>
    <x v="794"/>
    <x v="0"/>
    <n v="20"/>
    <x v="89"/>
    <n v="4.7619047619047616E-2"/>
    <n v="21"/>
    <n v="-20.952380952380953"/>
    <n v="8"/>
    <s v=""/>
    <n v="0"/>
    <n v="20"/>
  </r>
  <r>
    <x v="795"/>
    <x v="3"/>
    <n v="83"/>
    <x v="50"/>
    <n v="4.7619047619047616E-2"/>
    <n v="21"/>
    <n v="-20.952380952380953"/>
    <n v="9"/>
    <s v=""/>
    <n v="0"/>
    <n v="0"/>
  </r>
  <r>
    <x v="796"/>
    <x v="0"/>
    <n v="20"/>
    <x v="89"/>
    <n v="4.7619047619047616E-2"/>
    <n v="21"/>
    <n v="-20.952380952380953"/>
    <n v="9"/>
    <s v=""/>
    <n v="0"/>
    <n v="20"/>
  </r>
  <r>
    <x v="797"/>
    <x v="0"/>
    <n v="20"/>
    <x v="89"/>
    <n v="4.7619047619047616E-2"/>
    <n v="21"/>
    <n v="-20.952380952380953"/>
    <n v="10"/>
    <s v=""/>
    <n v="0"/>
    <n v="20"/>
  </r>
  <r>
    <x v="798"/>
    <x v="0"/>
    <n v="20"/>
    <x v="89"/>
    <n v="4.7619047619047616E-2"/>
    <n v="21"/>
    <n v="-20.952380952380953"/>
    <n v="10"/>
    <s v=""/>
    <n v="0"/>
    <n v="20"/>
  </r>
  <r>
    <x v="799"/>
    <x v="0"/>
    <n v="20"/>
    <x v="89"/>
    <n v="4.7619047619047616E-2"/>
    <n v="21"/>
    <n v="-20.952380952380953"/>
    <n v="11"/>
    <s v=""/>
    <n v="0"/>
    <n v="20"/>
  </r>
  <r>
    <x v="800"/>
    <x v="1"/>
    <n v="40"/>
    <x v="51"/>
    <n v="4.878048780487805E-2"/>
    <n v="20.5"/>
    <n v="-20.451219512195124"/>
    <n v="12"/>
    <s v=""/>
    <n v="0"/>
    <n v="0"/>
  </r>
  <r>
    <x v="801"/>
    <x v="3"/>
    <n v="80"/>
    <x v="90"/>
    <n v="4.9382716049382713E-2"/>
    <n v="20.25"/>
    <n v="-20.200617283950617"/>
    <n v="8"/>
    <s v=""/>
    <n v="0"/>
    <n v="0"/>
  </r>
  <r>
    <x v="802"/>
    <x v="0"/>
    <n v="19"/>
    <x v="91"/>
    <n v="0.05"/>
    <n v="20"/>
    <n v="-19.95"/>
    <n v="2"/>
    <s v=""/>
    <n v="0"/>
    <n v="19"/>
  </r>
  <r>
    <x v="803"/>
    <x v="0"/>
    <n v="19"/>
    <x v="91"/>
    <n v="0.05"/>
    <n v="20"/>
    <n v="-19.95"/>
    <n v="3"/>
    <s v=""/>
    <n v="0"/>
    <n v="19"/>
  </r>
  <r>
    <x v="804"/>
    <x v="0"/>
    <n v="19"/>
    <x v="91"/>
    <n v="0.05"/>
    <n v="20"/>
    <n v="-19.95"/>
    <n v="3"/>
    <s v=""/>
    <n v="0"/>
    <n v="19"/>
  </r>
  <r>
    <x v="805"/>
    <x v="0"/>
    <n v="19"/>
    <x v="91"/>
    <n v="0.05"/>
    <n v="20"/>
    <n v="-19.95"/>
    <n v="4"/>
    <s v=""/>
    <n v="0"/>
    <n v="19"/>
  </r>
  <r>
    <x v="806"/>
    <x v="1"/>
    <n v="39"/>
    <x v="52"/>
    <n v="0.05"/>
    <n v="20"/>
    <n v="-19.95"/>
    <n v="5"/>
    <s v=""/>
    <n v="0"/>
    <n v="0"/>
  </r>
  <r>
    <x v="807"/>
    <x v="0"/>
    <n v="19"/>
    <x v="91"/>
    <n v="0.05"/>
    <n v="20"/>
    <n v="-19.95"/>
    <n v="5"/>
    <s v=""/>
    <n v="0"/>
    <n v="19"/>
  </r>
  <r>
    <x v="808"/>
    <x v="0"/>
    <n v="19"/>
    <x v="91"/>
    <n v="0.05"/>
    <n v="20"/>
    <n v="-19.95"/>
    <n v="7"/>
    <s v=""/>
    <n v="0"/>
    <n v="19"/>
  </r>
  <r>
    <x v="809"/>
    <x v="0"/>
    <n v="19"/>
    <x v="91"/>
    <n v="0.05"/>
    <n v="20"/>
    <n v="-19.95"/>
    <n v="7"/>
    <s v=""/>
    <n v="0"/>
    <n v="19"/>
  </r>
  <r>
    <x v="810"/>
    <x v="0"/>
    <n v="19"/>
    <x v="91"/>
    <n v="0.05"/>
    <n v="20"/>
    <n v="-19.95"/>
    <n v="7"/>
    <s v=""/>
    <n v="0"/>
    <n v="19"/>
  </r>
  <r>
    <x v="811"/>
    <x v="0"/>
    <n v="19"/>
    <x v="91"/>
    <n v="0.05"/>
    <n v="20"/>
    <n v="-19.95"/>
    <n v="7"/>
    <s v=""/>
    <n v="0"/>
    <n v="19"/>
  </r>
  <r>
    <x v="812"/>
    <x v="0"/>
    <n v="19"/>
    <x v="91"/>
    <n v="0.05"/>
    <n v="20"/>
    <n v="-19.95"/>
    <n v="8"/>
    <s v=""/>
    <n v="0"/>
    <n v="19"/>
  </r>
  <r>
    <x v="813"/>
    <x v="0"/>
    <n v="19"/>
    <x v="91"/>
    <n v="0.05"/>
    <n v="20"/>
    <n v="-19.95"/>
    <n v="11"/>
    <s v=""/>
    <n v="0"/>
    <n v="19"/>
  </r>
  <r>
    <x v="814"/>
    <x v="2"/>
    <n v="58"/>
    <x v="31"/>
    <n v="5.0847457627118647E-2"/>
    <n v="19.666666666666668"/>
    <n v="-19.61581920903955"/>
    <n v="11"/>
    <s v=""/>
    <n v="0"/>
    <n v="0"/>
  </r>
  <r>
    <x v="815"/>
    <x v="4"/>
    <n v="95"/>
    <x v="17"/>
    <n v="5.2083333333333336E-2"/>
    <n v="19.2"/>
    <n v="-19.147916666666667"/>
    <n v="7"/>
    <s v=""/>
    <n v="0"/>
    <n v="0"/>
  </r>
  <r>
    <x v="816"/>
    <x v="0"/>
    <n v="18"/>
    <x v="92"/>
    <n v="5.2631578947368418E-2"/>
    <n v="19"/>
    <n v="-18.94736842105263"/>
    <n v="1"/>
    <s v=""/>
    <n v="0"/>
    <n v="18"/>
  </r>
  <r>
    <x v="817"/>
    <x v="1"/>
    <n v="37"/>
    <x v="55"/>
    <n v="5.2631578947368418E-2"/>
    <n v="19"/>
    <n v="-18.94736842105263"/>
    <n v="3"/>
    <s v=""/>
    <n v="0"/>
    <n v="0"/>
  </r>
  <r>
    <x v="818"/>
    <x v="0"/>
    <n v="18"/>
    <x v="92"/>
    <n v="5.2631578947368418E-2"/>
    <n v="19"/>
    <n v="-18.94736842105263"/>
    <n v="3"/>
    <s v=""/>
    <n v="0"/>
    <n v="18"/>
  </r>
  <r>
    <x v="819"/>
    <x v="0"/>
    <n v="18"/>
    <x v="92"/>
    <n v="5.2631578947368418E-2"/>
    <n v="19"/>
    <n v="-18.94736842105263"/>
    <n v="3"/>
    <s v=""/>
    <n v="0"/>
    <n v="18"/>
  </r>
  <r>
    <x v="820"/>
    <x v="0"/>
    <n v="18"/>
    <x v="92"/>
    <n v="5.2631578947368418E-2"/>
    <n v="19"/>
    <n v="-18.94736842105263"/>
    <n v="4"/>
    <s v=""/>
    <n v="0"/>
    <n v="18"/>
  </r>
  <r>
    <x v="821"/>
    <x v="0"/>
    <n v="18"/>
    <x v="92"/>
    <n v="5.2631578947368418E-2"/>
    <n v="19"/>
    <n v="-18.94736842105263"/>
    <n v="4"/>
    <s v=""/>
    <n v="0"/>
    <n v="18"/>
  </r>
  <r>
    <x v="822"/>
    <x v="0"/>
    <n v="18"/>
    <x v="92"/>
    <n v="5.2631578947368418E-2"/>
    <n v="19"/>
    <n v="-18.94736842105263"/>
    <n v="4"/>
    <s v=""/>
    <n v="0"/>
    <n v="18"/>
  </r>
  <r>
    <x v="823"/>
    <x v="2"/>
    <n v="56"/>
    <x v="33"/>
    <n v="5.2631578947368418E-2"/>
    <n v="19"/>
    <n v="-18.94736842105263"/>
    <n v="5"/>
    <s v=""/>
    <n v="0"/>
    <n v="0"/>
  </r>
  <r>
    <x v="824"/>
    <x v="0"/>
    <n v="18"/>
    <x v="92"/>
    <n v="5.2631578947368418E-2"/>
    <n v="19"/>
    <n v="-18.94736842105263"/>
    <n v="5"/>
    <s v=""/>
    <n v="0"/>
    <n v="18"/>
  </r>
  <r>
    <x v="825"/>
    <x v="0"/>
    <n v="18"/>
    <x v="92"/>
    <n v="5.2631578947368418E-2"/>
    <n v="19"/>
    <n v="-18.94736842105263"/>
    <n v="5"/>
    <s v=""/>
    <n v="0"/>
    <n v="18"/>
  </r>
  <r>
    <x v="826"/>
    <x v="0"/>
    <n v="18"/>
    <x v="92"/>
    <n v="5.2631578947368418E-2"/>
    <n v="19"/>
    <n v="-18.94736842105263"/>
    <n v="6"/>
    <s v=""/>
    <n v="0"/>
    <n v="18"/>
  </r>
  <r>
    <x v="827"/>
    <x v="0"/>
    <n v="18"/>
    <x v="92"/>
    <n v="5.2631578947368418E-2"/>
    <n v="19"/>
    <n v="-18.94736842105263"/>
    <n v="6"/>
    <s v=""/>
    <n v="0"/>
    <n v="18"/>
  </r>
  <r>
    <x v="828"/>
    <x v="0"/>
    <n v="18"/>
    <x v="92"/>
    <n v="5.2631578947368418E-2"/>
    <n v="19"/>
    <n v="-18.94736842105263"/>
    <n v="6"/>
    <s v=""/>
    <n v="0"/>
    <n v="18"/>
  </r>
  <r>
    <x v="829"/>
    <x v="0"/>
    <n v="18"/>
    <x v="92"/>
    <n v="5.2631578947368418E-2"/>
    <n v="19"/>
    <n v="-18.94736842105263"/>
    <n v="6"/>
    <s v=""/>
    <n v="0"/>
    <n v="18"/>
  </r>
  <r>
    <x v="830"/>
    <x v="0"/>
    <n v="18"/>
    <x v="92"/>
    <n v="5.2631578947368418E-2"/>
    <n v="19"/>
    <n v="-18.94736842105263"/>
    <n v="6"/>
    <s v=""/>
    <n v="0"/>
    <n v="18"/>
  </r>
  <r>
    <x v="831"/>
    <x v="1"/>
    <n v="37"/>
    <x v="55"/>
    <n v="5.2631578947368418E-2"/>
    <n v="19"/>
    <n v="-18.94736842105263"/>
    <n v="7"/>
    <s v=""/>
    <n v="0"/>
    <n v="0"/>
  </r>
  <r>
    <x v="832"/>
    <x v="1"/>
    <n v="37"/>
    <x v="55"/>
    <n v="5.2631578947368418E-2"/>
    <n v="19"/>
    <n v="-18.94736842105263"/>
    <n v="7"/>
    <s v=""/>
    <n v="0"/>
    <n v="0"/>
  </r>
  <r>
    <x v="833"/>
    <x v="0"/>
    <n v="18"/>
    <x v="92"/>
    <n v="5.2631578947368418E-2"/>
    <n v="19"/>
    <n v="-18.94736842105263"/>
    <n v="7"/>
    <s v=""/>
    <n v="0"/>
    <n v="18"/>
  </r>
  <r>
    <x v="834"/>
    <x v="0"/>
    <n v="18"/>
    <x v="92"/>
    <n v="5.2631578947368418E-2"/>
    <n v="19"/>
    <n v="-18.94736842105263"/>
    <n v="7"/>
    <s v=""/>
    <n v="0"/>
    <n v="18"/>
  </r>
  <r>
    <x v="835"/>
    <x v="0"/>
    <n v="18"/>
    <x v="92"/>
    <n v="5.2631578947368418E-2"/>
    <n v="19"/>
    <n v="-18.94736842105263"/>
    <n v="8"/>
    <s v=""/>
    <n v="0"/>
    <n v="18"/>
  </r>
  <r>
    <x v="836"/>
    <x v="0"/>
    <n v="18"/>
    <x v="92"/>
    <n v="5.2631578947368418E-2"/>
    <n v="19"/>
    <n v="-18.94736842105263"/>
    <n v="8"/>
    <s v=""/>
    <n v="0"/>
    <n v="18"/>
  </r>
  <r>
    <x v="837"/>
    <x v="0"/>
    <n v="18"/>
    <x v="92"/>
    <n v="5.2631578947368418E-2"/>
    <n v="19"/>
    <n v="-18.94736842105263"/>
    <n v="10"/>
    <s v=""/>
    <n v="0"/>
    <n v="18"/>
  </r>
  <r>
    <x v="838"/>
    <x v="0"/>
    <n v="18"/>
    <x v="92"/>
    <n v="5.2631578947368418E-2"/>
    <n v="19"/>
    <n v="-18.94736842105263"/>
    <n v="12"/>
    <s v=""/>
    <n v="0"/>
    <n v="18"/>
  </r>
  <r>
    <x v="839"/>
    <x v="0"/>
    <n v="18"/>
    <x v="92"/>
    <n v="5.2631578947368418E-2"/>
    <n v="19"/>
    <n v="-18.94736842105263"/>
    <n v="13"/>
    <s v=""/>
    <n v="0"/>
    <n v="18"/>
  </r>
  <r>
    <x v="840"/>
    <x v="0"/>
    <n v="17"/>
    <x v="93"/>
    <n v="5.5555555555555552E-2"/>
    <n v="18"/>
    <n v="-17.944444444444443"/>
    <n v="3"/>
    <s v=""/>
    <n v="0"/>
    <n v="17"/>
  </r>
  <r>
    <x v="841"/>
    <x v="0"/>
    <n v="17"/>
    <x v="93"/>
    <n v="5.5555555555555552E-2"/>
    <n v="18"/>
    <n v="-17.944444444444443"/>
    <n v="4"/>
    <s v=""/>
    <n v="0"/>
    <n v="17"/>
  </r>
  <r>
    <x v="842"/>
    <x v="0"/>
    <n v="17"/>
    <x v="93"/>
    <n v="5.5555555555555552E-2"/>
    <n v="18"/>
    <n v="-17.944444444444443"/>
    <n v="5"/>
    <s v=""/>
    <n v="0"/>
    <n v="17"/>
  </r>
  <r>
    <x v="843"/>
    <x v="0"/>
    <n v="17"/>
    <x v="93"/>
    <n v="5.5555555555555552E-2"/>
    <n v="18"/>
    <n v="-17.944444444444443"/>
    <n v="5"/>
    <s v=""/>
    <n v="0"/>
    <n v="17"/>
  </r>
  <r>
    <x v="844"/>
    <x v="0"/>
    <n v="17"/>
    <x v="93"/>
    <n v="5.5555555555555552E-2"/>
    <n v="18"/>
    <n v="-17.944444444444443"/>
    <n v="6"/>
    <s v=""/>
    <n v="0"/>
    <n v="17"/>
  </r>
  <r>
    <x v="845"/>
    <x v="0"/>
    <n v="17"/>
    <x v="93"/>
    <n v="5.5555555555555552E-2"/>
    <n v="18"/>
    <n v="-17.944444444444443"/>
    <n v="7"/>
    <s v=""/>
    <n v="0"/>
    <n v="17"/>
  </r>
  <r>
    <x v="846"/>
    <x v="0"/>
    <n v="17"/>
    <x v="93"/>
    <n v="5.5555555555555552E-2"/>
    <n v="18"/>
    <n v="-17.944444444444443"/>
    <n v="9"/>
    <s v=""/>
    <n v="0"/>
    <n v="17"/>
  </r>
  <r>
    <x v="847"/>
    <x v="0"/>
    <n v="17"/>
    <x v="93"/>
    <n v="5.5555555555555552E-2"/>
    <n v="18"/>
    <n v="-17.944444444444443"/>
    <n v="9"/>
    <s v=""/>
    <n v="0"/>
    <n v="17"/>
  </r>
  <r>
    <x v="848"/>
    <x v="0"/>
    <n v="17"/>
    <x v="93"/>
    <n v="5.5555555555555552E-2"/>
    <n v="18"/>
    <n v="-17.944444444444443"/>
    <n v="9"/>
    <s v=""/>
    <n v="0"/>
    <n v="17"/>
  </r>
  <r>
    <x v="849"/>
    <x v="1"/>
    <n v="34"/>
    <x v="59"/>
    <n v="5.7142857142857141E-2"/>
    <n v="17.5"/>
    <n v="-17.442857142857143"/>
    <n v="5"/>
    <s v=""/>
    <n v="0"/>
    <n v="0"/>
  </r>
  <r>
    <x v="850"/>
    <x v="1"/>
    <n v="34"/>
    <x v="59"/>
    <n v="5.7142857142857141E-2"/>
    <n v="17.5"/>
    <n v="-17.442857142857143"/>
    <n v="9"/>
    <s v=""/>
    <n v="0"/>
    <n v="0"/>
  </r>
  <r>
    <x v="851"/>
    <x v="0"/>
    <n v="16"/>
    <x v="94"/>
    <n v="5.8823529411764705E-2"/>
    <n v="17"/>
    <n v="-16.941176470588236"/>
    <n v="3"/>
    <s v=""/>
    <n v="0"/>
    <n v="16"/>
  </r>
  <r>
    <x v="852"/>
    <x v="0"/>
    <n v="16"/>
    <x v="94"/>
    <n v="5.8823529411764705E-2"/>
    <n v="17"/>
    <n v="-16.941176470588236"/>
    <n v="4"/>
    <s v=""/>
    <n v="0"/>
    <n v="16"/>
  </r>
  <r>
    <x v="853"/>
    <x v="0"/>
    <n v="16"/>
    <x v="94"/>
    <n v="5.8823529411764705E-2"/>
    <n v="17"/>
    <n v="-16.941176470588236"/>
    <n v="4"/>
    <s v=""/>
    <n v="0"/>
    <n v="16"/>
  </r>
  <r>
    <x v="854"/>
    <x v="0"/>
    <n v="16"/>
    <x v="94"/>
    <n v="5.8823529411764705E-2"/>
    <n v="17"/>
    <n v="-16.941176470588236"/>
    <n v="4"/>
    <s v=""/>
    <n v="0"/>
    <n v="16"/>
  </r>
  <r>
    <x v="855"/>
    <x v="0"/>
    <n v="16"/>
    <x v="94"/>
    <n v="5.8823529411764705E-2"/>
    <n v="17"/>
    <n v="-16.941176470588236"/>
    <n v="4"/>
    <s v=""/>
    <n v="0"/>
    <n v="16"/>
  </r>
  <r>
    <x v="856"/>
    <x v="1"/>
    <n v="33"/>
    <x v="62"/>
    <n v="5.8823529411764705E-2"/>
    <n v="17"/>
    <n v="-16.941176470588236"/>
    <n v="5"/>
    <s v=""/>
    <n v="0"/>
    <n v="0"/>
  </r>
  <r>
    <x v="857"/>
    <x v="0"/>
    <n v="16"/>
    <x v="94"/>
    <n v="5.8823529411764705E-2"/>
    <n v="17"/>
    <n v="-16.941176470588236"/>
    <n v="5"/>
    <s v=""/>
    <n v="0"/>
    <n v="16"/>
  </r>
  <r>
    <x v="858"/>
    <x v="0"/>
    <n v="16"/>
    <x v="94"/>
    <n v="5.8823529411764705E-2"/>
    <n v="17"/>
    <n v="-16.941176470588236"/>
    <n v="5"/>
    <s v=""/>
    <n v="0"/>
    <n v="16"/>
  </r>
  <r>
    <x v="859"/>
    <x v="0"/>
    <n v="16"/>
    <x v="94"/>
    <n v="5.8823529411764705E-2"/>
    <n v="17"/>
    <n v="-16.941176470588236"/>
    <n v="5"/>
    <s v=""/>
    <n v="0"/>
    <n v="16"/>
  </r>
  <r>
    <x v="860"/>
    <x v="0"/>
    <n v="16"/>
    <x v="94"/>
    <n v="5.8823529411764705E-2"/>
    <n v="17"/>
    <n v="-16.941176470588236"/>
    <n v="5"/>
    <s v=""/>
    <n v="0"/>
    <n v="16"/>
  </r>
  <r>
    <x v="861"/>
    <x v="0"/>
    <n v="16"/>
    <x v="94"/>
    <n v="5.8823529411764705E-2"/>
    <n v="17"/>
    <n v="-16.941176470588236"/>
    <n v="6"/>
    <s v=""/>
    <n v="0"/>
    <n v="16"/>
  </r>
  <r>
    <x v="862"/>
    <x v="0"/>
    <n v="16"/>
    <x v="94"/>
    <n v="5.8823529411764705E-2"/>
    <n v="17"/>
    <n v="-16.941176470588236"/>
    <n v="6"/>
    <s v=""/>
    <n v="0"/>
    <n v="16"/>
  </r>
  <r>
    <x v="863"/>
    <x v="0"/>
    <n v="16"/>
    <x v="94"/>
    <n v="5.8823529411764705E-2"/>
    <n v="17"/>
    <n v="-16.941176470588236"/>
    <n v="6"/>
    <s v=""/>
    <n v="0"/>
    <n v="16"/>
  </r>
  <r>
    <x v="864"/>
    <x v="0"/>
    <n v="16"/>
    <x v="94"/>
    <n v="5.8823529411764705E-2"/>
    <n v="17"/>
    <n v="-16.941176470588236"/>
    <n v="6"/>
    <s v=""/>
    <n v="0"/>
    <n v="16"/>
  </r>
  <r>
    <x v="865"/>
    <x v="0"/>
    <n v="16"/>
    <x v="94"/>
    <n v="5.8823529411764705E-2"/>
    <n v="17"/>
    <n v="-16.941176470588236"/>
    <n v="7"/>
    <s v=""/>
    <n v="0"/>
    <n v="16"/>
  </r>
  <r>
    <x v="866"/>
    <x v="0"/>
    <n v="16"/>
    <x v="94"/>
    <n v="5.8823529411764705E-2"/>
    <n v="17"/>
    <n v="-16.941176470588236"/>
    <n v="7"/>
    <s v=""/>
    <n v="0"/>
    <n v="16"/>
  </r>
  <r>
    <x v="867"/>
    <x v="0"/>
    <n v="16"/>
    <x v="94"/>
    <n v="5.8823529411764705E-2"/>
    <n v="17"/>
    <n v="-16.941176470588236"/>
    <n v="7"/>
    <s v=""/>
    <n v="0"/>
    <n v="16"/>
  </r>
  <r>
    <x v="868"/>
    <x v="0"/>
    <n v="16"/>
    <x v="94"/>
    <n v="5.8823529411764705E-2"/>
    <n v="17"/>
    <n v="-16.941176470588236"/>
    <n v="7"/>
    <s v=""/>
    <n v="0"/>
    <n v="16"/>
  </r>
  <r>
    <x v="869"/>
    <x v="0"/>
    <n v="16"/>
    <x v="94"/>
    <n v="5.8823529411764705E-2"/>
    <n v="17"/>
    <n v="-16.941176470588236"/>
    <n v="7"/>
    <s v=""/>
    <n v="0"/>
    <n v="16"/>
  </r>
  <r>
    <x v="870"/>
    <x v="0"/>
    <n v="16"/>
    <x v="94"/>
    <n v="5.8823529411764705E-2"/>
    <n v="17"/>
    <n v="-16.941176470588236"/>
    <n v="7"/>
    <s v=""/>
    <n v="0"/>
    <n v="16"/>
  </r>
  <r>
    <x v="871"/>
    <x v="1"/>
    <n v="33"/>
    <x v="62"/>
    <n v="5.8823529411764705E-2"/>
    <n v="17"/>
    <n v="-16.941176470588236"/>
    <n v="8"/>
    <s v=""/>
    <n v="0"/>
    <n v="0"/>
  </r>
  <r>
    <x v="872"/>
    <x v="0"/>
    <n v="16"/>
    <x v="94"/>
    <n v="5.8823529411764705E-2"/>
    <n v="17"/>
    <n v="-16.941176470588236"/>
    <n v="8"/>
    <s v=""/>
    <n v="0"/>
    <n v="16"/>
  </r>
  <r>
    <x v="873"/>
    <x v="3"/>
    <n v="67"/>
    <x v="25"/>
    <n v="5.8823529411764705E-2"/>
    <n v="17"/>
    <n v="-16.941176470588236"/>
    <n v="9"/>
    <s v=""/>
    <n v="0"/>
    <n v="0"/>
  </r>
  <r>
    <x v="874"/>
    <x v="0"/>
    <n v="16"/>
    <x v="94"/>
    <n v="5.8823529411764705E-2"/>
    <n v="17"/>
    <n v="-16.941176470588236"/>
    <n v="9"/>
    <s v=""/>
    <n v="0"/>
    <n v="16"/>
  </r>
  <r>
    <x v="875"/>
    <x v="0"/>
    <n v="16"/>
    <x v="94"/>
    <n v="5.8823529411764705E-2"/>
    <n v="17"/>
    <n v="-16.941176470588236"/>
    <n v="10"/>
    <s v=""/>
    <n v="0"/>
    <n v="16"/>
  </r>
  <r>
    <x v="876"/>
    <x v="0"/>
    <n v="16"/>
    <x v="94"/>
    <n v="5.8823529411764705E-2"/>
    <n v="17"/>
    <n v="-16.941176470588236"/>
    <n v="10"/>
    <s v=""/>
    <n v="0"/>
    <n v="16"/>
  </r>
  <r>
    <x v="877"/>
    <x v="0"/>
    <n v="16"/>
    <x v="94"/>
    <n v="5.8823529411764705E-2"/>
    <n v="17"/>
    <n v="-16.941176470588236"/>
    <n v="12"/>
    <s v=""/>
    <n v="0"/>
    <n v="16"/>
  </r>
  <r>
    <x v="878"/>
    <x v="7"/>
    <n v="198"/>
    <x v="95"/>
    <n v="6.030150753768844E-2"/>
    <n v="16.583333333333332"/>
    <n v="-16.523031825795645"/>
    <n v="9"/>
    <s v=""/>
    <n v="0"/>
    <n v="0"/>
  </r>
  <r>
    <x v="879"/>
    <x v="1"/>
    <n v="32"/>
    <x v="65"/>
    <n v="6.0606060606060608E-2"/>
    <n v="16.5"/>
    <n v="-16.439393939393938"/>
    <n v="4"/>
    <s v=""/>
    <n v="0"/>
    <n v="0"/>
  </r>
  <r>
    <x v="880"/>
    <x v="8"/>
    <n v="114"/>
    <x v="96"/>
    <n v="6.0869565217391307E-2"/>
    <n v="16.428571428571427"/>
    <n v="-16.367701863354036"/>
    <n v="8"/>
    <s v=""/>
    <n v="0"/>
    <n v="0"/>
  </r>
  <r>
    <x v="881"/>
    <x v="4"/>
    <n v="81"/>
    <x v="76"/>
    <n v="6.097560975609756E-2"/>
    <n v="16.399999999999999"/>
    <n v="-16.3390243902439"/>
    <n v="1"/>
    <s v=""/>
    <n v="0"/>
    <n v="0"/>
  </r>
  <r>
    <x v="882"/>
    <x v="2"/>
    <n v="47"/>
    <x v="42"/>
    <n v="6.25E-2"/>
    <n v="16"/>
    <n v="-15.9375"/>
    <n v="3"/>
    <s v=""/>
    <n v="0"/>
    <n v="0"/>
  </r>
  <r>
    <x v="883"/>
    <x v="0"/>
    <n v="15"/>
    <x v="97"/>
    <n v="6.25E-2"/>
    <n v="16"/>
    <n v="-15.9375"/>
    <n v="3"/>
    <s v=""/>
    <n v="0"/>
    <n v="15"/>
  </r>
  <r>
    <x v="884"/>
    <x v="0"/>
    <n v="15"/>
    <x v="97"/>
    <n v="6.25E-2"/>
    <n v="16"/>
    <n v="-15.9375"/>
    <n v="3"/>
    <s v=""/>
    <n v="0"/>
    <n v="15"/>
  </r>
  <r>
    <x v="885"/>
    <x v="0"/>
    <n v="15"/>
    <x v="97"/>
    <n v="6.25E-2"/>
    <n v="16"/>
    <n v="-15.9375"/>
    <n v="3"/>
    <s v=""/>
    <n v="0"/>
    <n v="15"/>
  </r>
  <r>
    <x v="886"/>
    <x v="0"/>
    <n v="15"/>
    <x v="97"/>
    <n v="6.25E-2"/>
    <n v="16"/>
    <n v="-15.9375"/>
    <n v="3"/>
    <s v=""/>
    <n v="0"/>
    <n v="15"/>
  </r>
  <r>
    <x v="887"/>
    <x v="0"/>
    <n v="15"/>
    <x v="97"/>
    <n v="6.25E-2"/>
    <n v="16"/>
    <n v="-15.9375"/>
    <n v="4"/>
    <s v=""/>
    <n v="0"/>
    <n v="15"/>
  </r>
  <r>
    <x v="888"/>
    <x v="0"/>
    <n v="15"/>
    <x v="97"/>
    <n v="6.25E-2"/>
    <n v="16"/>
    <n v="-15.9375"/>
    <n v="4"/>
    <s v=""/>
    <n v="0"/>
    <n v="15"/>
  </r>
  <r>
    <x v="889"/>
    <x v="0"/>
    <n v="15"/>
    <x v="97"/>
    <n v="6.25E-2"/>
    <n v="16"/>
    <n v="-15.9375"/>
    <n v="4"/>
    <s v=""/>
    <n v="0"/>
    <n v="15"/>
  </r>
  <r>
    <x v="890"/>
    <x v="0"/>
    <n v="15"/>
    <x v="97"/>
    <n v="6.25E-2"/>
    <n v="16"/>
    <n v="-15.9375"/>
    <n v="5"/>
    <s v=""/>
    <n v="0"/>
    <n v="15"/>
  </r>
  <r>
    <x v="891"/>
    <x v="0"/>
    <n v="15"/>
    <x v="97"/>
    <n v="6.25E-2"/>
    <n v="16"/>
    <n v="-15.9375"/>
    <n v="5"/>
    <s v=""/>
    <n v="0"/>
    <n v="15"/>
  </r>
  <r>
    <x v="892"/>
    <x v="0"/>
    <n v="15"/>
    <x v="97"/>
    <n v="6.25E-2"/>
    <n v="16"/>
    <n v="-15.9375"/>
    <n v="5"/>
    <s v=""/>
    <n v="0"/>
    <n v="15"/>
  </r>
  <r>
    <x v="893"/>
    <x v="0"/>
    <n v="15"/>
    <x v="97"/>
    <n v="6.25E-2"/>
    <n v="16"/>
    <n v="-15.9375"/>
    <n v="5"/>
    <s v=""/>
    <n v="0"/>
    <n v="15"/>
  </r>
  <r>
    <x v="894"/>
    <x v="0"/>
    <n v="15"/>
    <x v="97"/>
    <n v="6.25E-2"/>
    <n v="16"/>
    <n v="-15.9375"/>
    <n v="5"/>
    <s v=""/>
    <n v="0"/>
    <n v="15"/>
  </r>
  <r>
    <x v="895"/>
    <x v="0"/>
    <n v="15"/>
    <x v="97"/>
    <n v="6.25E-2"/>
    <n v="16"/>
    <n v="-15.9375"/>
    <n v="5"/>
    <s v=""/>
    <n v="0"/>
    <n v="15"/>
  </r>
  <r>
    <x v="896"/>
    <x v="0"/>
    <n v="15"/>
    <x v="97"/>
    <n v="6.25E-2"/>
    <n v="16"/>
    <n v="-15.9375"/>
    <n v="5"/>
    <s v=""/>
    <n v="0"/>
    <n v="15"/>
  </r>
  <r>
    <x v="897"/>
    <x v="0"/>
    <n v="15"/>
    <x v="97"/>
    <n v="6.25E-2"/>
    <n v="16"/>
    <n v="-15.9375"/>
    <n v="5"/>
    <s v=""/>
    <n v="0"/>
    <n v="15"/>
  </r>
  <r>
    <x v="898"/>
    <x v="0"/>
    <n v="15"/>
    <x v="97"/>
    <n v="6.25E-2"/>
    <n v="16"/>
    <n v="-15.9375"/>
    <n v="5"/>
    <s v=""/>
    <n v="0"/>
    <n v="15"/>
  </r>
  <r>
    <x v="899"/>
    <x v="0"/>
    <n v="15"/>
    <x v="97"/>
    <n v="6.25E-2"/>
    <n v="16"/>
    <n v="-15.9375"/>
    <n v="5"/>
    <s v=""/>
    <n v="0"/>
    <n v="15"/>
  </r>
  <r>
    <x v="900"/>
    <x v="1"/>
    <n v="31"/>
    <x v="67"/>
    <n v="6.25E-2"/>
    <n v="16"/>
    <n v="-15.9375"/>
    <n v="6"/>
    <s v=""/>
    <n v="0"/>
    <n v="0"/>
  </r>
  <r>
    <x v="901"/>
    <x v="0"/>
    <n v="15"/>
    <x v="97"/>
    <n v="6.25E-2"/>
    <n v="16"/>
    <n v="-15.9375"/>
    <n v="6"/>
    <s v=""/>
    <n v="0"/>
    <n v="15"/>
  </r>
  <r>
    <x v="902"/>
    <x v="0"/>
    <n v="15"/>
    <x v="97"/>
    <n v="6.25E-2"/>
    <n v="16"/>
    <n v="-15.9375"/>
    <n v="6"/>
    <s v=""/>
    <n v="0"/>
    <n v="15"/>
  </r>
  <r>
    <x v="903"/>
    <x v="0"/>
    <n v="15"/>
    <x v="97"/>
    <n v="6.25E-2"/>
    <n v="16"/>
    <n v="-15.9375"/>
    <n v="6"/>
    <s v=""/>
    <n v="0"/>
    <n v="15"/>
  </r>
  <r>
    <x v="904"/>
    <x v="0"/>
    <n v="15"/>
    <x v="97"/>
    <n v="6.25E-2"/>
    <n v="16"/>
    <n v="-15.9375"/>
    <n v="6"/>
    <s v=""/>
    <n v="0"/>
    <n v="15"/>
  </r>
  <r>
    <x v="905"/>
    <x v="0"/>
    <n v="15"/>
    <x v="97"/>
    <n v="6.25E-2"/>
    <n v="16"/>
    <n v="-15.9375"/>
    <n v="6"/>
    <s v=""/>
    <n v="0"/>
    <n v="15"/>
  </r>
  <r>
    <x v="906"/>
    <x v="0"/>
    <n v="15"/>
    <x v="97"/>
    <n v="6.25E-2"/>
    <n v="16"/>
    <n v="-15.9375"/>
    <n v="7"/>
    <s v=""/>
    <n v="0"/>
    <n v="15"/>
  </r>
  <r>
    <x v="907"/>
    <x v="0"/>
    <n v="15"/>
    <x v="97"/>
    <n v="6.25E-2"/>
    <n v="16"/>
    <n v="-15.9375"/>
    <n v="7"/>
    <s v=""/>
    <n v="0"/>
    <n v="15"/>
  </r>
  <r>
    <x v="908"/>
    <x v="0"/>
    <n v="15"/>
    <x v="97"/>
    <n v="6.25E-2"/>
    <n v="16"/>
    <n v="-15.9375"/>
    <n v="7"/>
    <s v=""/>
    <n v="0"/>
    <n v="15"/>
  </r>
  <r>
    <x v="909"/>
    <x v="0"/>
    <n v="15"/>
    <x v="97"/>
    <n v="6.25E-2"/>
    <n v="16"/>
    <n v="-15.9375"/>
    <n v="7"/>
    <s v=""/>
    <n v="0"/>
    <n v="15"/>
  </r>
  <r>
    <x v="910"/>
    <x v="0"/>
    <n v="15"/>
    <x v="97"/>
    <n v="6.25E-2"/>
    <n v="16"/>
    <n v="-15.9375"/>
    <n v="8"/>
    <s v=""/>
    <n v="0"/>
    <n v="15"/>
  </r>
  <r>
    <x v="911"/>
    <x v="0"/>
    <n v="15"/>
    <x v="97"/>
    <n v="6.25E-2"/>
    <n v="16"/>
    <n v="-15.9375"/>
    <n v="9"/>
    <s v=""/>
    <n v="0"/>
    <n v="15"/>
  </r>
  <r>
    <x v="912"/>
    <x v="0"/>
    <n v="15"/>
    <x v="97"/>
    <n v="6.25E-2"/>
    <n v="16"/>
    <n v="-15.9375"/>
    <n v="10"/>
    <s v=""/>
    <n v="0"/>
    <n v="15"/>
  </r>
  <r>
    <x v="913"/>
    <x v="0"/>
    <n v="15"/>
    <x v="97"/>
    <n v="6.25E-2"/>
    <n v="16"/>
    <n v="-15.9375"/>
    <n v="10"/>
    <s v=""/>
    <n v="0"/>
    <n v="15"/>
  </r>
  <r>
    <x v="914"/>
    <x v="4"/>
    <n v="77"/>
    <x v="98"/>
    <n v="6.4102564102564097E-2"/>
    <n v="15.6"/>
    <n v="-15.535897435897436"/>
    <n v="5"/>
    <s v=""/>
    <n v="0"/>
    <n v="0"/>
  </r>
  <r>
    <x v="915"/>
    <x v="1"/>
    <n v="30"/>
    <x v="69"/>
    <n v="6.4516129032258063E-2"/>
    <n v="15.5"/>
    <n v="-15.435483870967742"/>
    <n v="5"/>
    <s v=""/>
    <n v="0"/>
    <n v="0"/>
  </r>
  <r>
    <x v="916"/>
    <x v="1"/>
    <n v="30"/>
    <x v="69"/>
    <n v="6.4516129032258063E-2"/>
    <n v="15.5"/>
    <n v="-15.435483870967742"/>
    <n v="5"/>
    <s v=""/>
    <n v="0"/>
    <n v="0"/>
  </r>
  <r>
    <x v="917"/>
    <x v="0"/>
    <n v="14"/>
    <x v="99"/>
    <n v="6.6666666666666666E-2"/>
    <n v="15"/>
    <n v="-14.933333333333334"/>
    <n v="1"/>
    <s v=""/>
    <n v="0"/>
    <n v="14"/>
  </r>
  <r>
    <x v="918"/>
    <x v="1"/>
    <n v="29"/>
    <x v="70"/>
    <n v="6.6666666666666666E-2"/>
    <n v="15"/>
    <n v="-14.933333333333334"/>
    <n v="4"/>
    <s v=""/>
    <n v="0"/>
    <n v="0"/>
  </r>
  <r>
    <x v="919"/>
    <x v="0"/>
    <n v="14"/>
    <x v="99"/>
    <n v="6.6666666666666666E-2"/>
    <n v="15"/>
    <n v="-14.933333333333334"/>
    <n v="4"/>
    <s v=""/>
    <n v="0"/>
    <n v="14"/>
  </r>
  <r>
    <x v="920"/>
    <x v="0"/>
    <n v="14"/>
    <x v="99"/>
    <n v="6.6666666666666666E-2"/>
    <n v="15"/>
    <n v="-14.933333333333334"/>
    <n v="4"/>
    <s v=""/>
    <n v="0"/>
    <n v="14"/>
  </r>
  <r>
    <x v="921"/>
    <x v="0"/>
    <n v="14"/>
    <x v="99"/>
    <n v="6.6666666666666666E-2"/>
    <n v="15"/>
    <n v="-14.933333333333334"/>
    <n v="4"/>
    <s v=""/>
    <n v="0"/>
    <n v="14"/>
  </r>
  <r>
    <x v="922"/>
    <x v="0"/>
    <n v="14"/>
    <x v="99"/>
    <n v="6.6666666666666666E-2"/>
    <n v="15"/>
    <n v="-14.933333333333334"/>
    <n v="4"/>
    <s v=""/>
    <n v="0"/>
    <n v="14"/>
  </r>
  <r>
    <x v="923"/>
    <x v="0"/>
    <n v="14"/>
    <x v="99"/>
    <n v="6.6666666666666666E-2"/>
    <n v="15"/>
    <n v="-14.933333333333334"/>
    <n v="4"/>
    <s v=""/>
    <n v="0"/>
    <n v="14"/>
  </r>
  <r>
    <x v="924"/>
    <x v="0"/>
    <n v="14"/>
    <x v="99"/>
    <n v="6.6666666666666666E-2"/>
    <n v="15"/>
    <n v="-14.933333333333334"/>
    <n v="4"/>
    <s v=""/>
    <n v="0"/>
    <n v="14"/>
  </r>
  <r>
    <x v="925"/>
    <x v="0"/>
    <n v="14"/>
    <x v="99"/>
    <n v="6.6666666666666666E-2"/>
    <n v="15"/>
    <n v="-14.933333333333334"/>
    <n v="4"/>
    <s v=""/>
    <n v="0"/>
    <n v="14"/>
  </r>
  <r>
    <x v="926"/>
    <x v="0"/>
    <n v="14"/>
    <x v="99"/>
    <n v="6.6666666666666666E-2"/>
    <n v="15"/>
    <n v="-14.933333333333334"/>
    <n v="4"/>
    <s v=""/>
    <n v="0"/>
    <n v="14"/>
  </r>
  <r>
    <x v="927"/>
    <x v="5"/>
    <n v="89"/>
    <x v="18"/>
    <n v="6.6666666666666666E-2"/>
    <n v="15"/>
    <n v="-14.933333333333334"/>
    <n v="5"/>
    <s v=""/>
    <n v="0"/>
    <n v="0"/>
  </r>
  <r>
    <x v="928"/>
    <x v="1"/>
    <n v="29"/>
    <x v="70"/>
    <n v="6.6666666666666666E-2"/>
    <n v="15"/>
    <n v="-14.933333333333334"/>
    <n v="5"/>
    <s v=""/>
    <n v="0"/>
    <n v="0"/>
  </r>
  <r>
    <x v="929"/>
    <x v="0"/>
    <n v="14"/>
    <x v="99"/>
    <n v="6.6666666666666666E-2"/>
    <n v="15"/>
    <n v="-14.933333333333334"/>
    <n v="5"/>
    <s v=""/>
    <n v="0"/>
    <n v="14"/>
  </r>
  <r>
    <x v="930"/>
    <x v="0"/>
    <n v="14"/>
    <x v="99"/>
    <n v="6.6666666666666666E-2"/>
    <n v="15"/>
    <n v="-14.933333333333334"/>
    <n v="5"/>
    <s v=""/>
    <n v="0"/>
    <n v="14"/>
  </r>
  <r>
    <x v="931"/>
    <x v="0"/>
    <n v="14"/>
    <x v="99"/>
    <n v="6.6666666666666666E-2"/>
    <n v="15"/>
    <n v="-14.933333333333334"/>
    <n v="6"/>
    <s v=""/>
    <n v="0"/>
    <n v="14"/>
  </r>
  <r>
    <x v="932"/>
    <x v="0"/>
    <n v="14"/>
    <x v="99"/>
    <n v="6.6666666666666666E-2"/>
    <n v="15"/>
    <n v="-14.933333333333334"/>
    <n v="6"/>
    <s v=""/>
    <n v="0"/>
    <n v="14"/>
  </r>
  <r>
    <x v="933"/>
    <x v="0"/>
    <n v="14"/>
    <x v="99"/>
    <n v="6.6666666666666666E-2"/>
    <n v="15"/>
    <n v="-14.933333333333334"/>
    <n v="6"/>
    <s v=""/>
    <n v="0"/>
    <n v="14"/>
  </r>
  <r>
    <x v="934"/>
    <x v="0"/>
    <n v="14"/>
    <x v="99"/>
    <n v="6.6666666666666666E-2"/>
    <n v="15"/>
    <n v="-14.933333333333334"/>
    <n v="6"/>
    <s v=""/>
    <n v="0"/>
    <n v="14"/>
  </r>
  <r>
    <x v="935"/>
    <x v="0"/>
    <n v="14"/>
    <x v="99"/>
    <n v="6.6666666666666666E-2"/>
    <n v="15"/>
    <n v="-14.933333333333334"/>
    <n v="6"/>
    <s v=""/>
    <n v="0"/>
    <n v="14"/>
  </r>
  <r>
    <x v="936"/>
    <x v="0"/>
    <n v="14"/>
    <x v="99"/>
    <n v="6.6666666666666666E-2"/>
    <n v="15"/>
    <n v="-14.933333333333334"/>
    <n v="7"/>
    <s v=""/>
    <n v="0"/>
    <n v="14"/>
  </r>
  <r>
    <x v="937"/>
    <x v="0"/>
    <n v="14"/>
    <x v="99"/>
    <n v="6.6666666666666666E-2"/>
    <n v="15"/>
    <n v="-14.933333333333334"/>
    <n v="7"/>
    <s v=""/>
    <n v="0"/>
    <n v="14"/>
  </r>
  <r>
    <x v="938"/>
    <x v="0"/>
    <n v="14"/>
    <x v="99"/>
    <n v="6.6666666666666666E-2"/>
    <n v="15"/>
    <n v="-14.933333333333334"/>
    <n v="7"/>
    <s v=""/>
    <n v="0"/>
    <n v="14"/>
  </r>
  <r>
    <x v="939"/>
    <x v="0"/>
    <n v="14"/>
    <x v="99"/>
    <n v="6.6666666666666666E-2"/>
    <n v="15"/>
    <n v="-14.933333333333334"/>
    <n v="7"/>
    <s v=""/>
    <n v="0"/>
    <n v="14"/>
  </r>
  <r>
    <x v="940"/>
    <x v="0"/>
    <n v="14"/>
    <x v="99"/>
    <n v="6.6666666666666666E-2"/>
    <n v="15"/>
    <n v="-14.933333333333334"/>
    <n v="8"/>
    <s v=""/>
    <n v="0"/>
    <n v="14"/>
  </r>
  <r>
    <x v="941"/>
    <x v="0"/>
    <n v="14"/>
    <x v="99"/>
    <n v="6.6666666666666666E-2"/>
    <n v="15"/>
    <n v="-14.933333333333334"/>
    <n v="9"/>
    <s v=""/>
    <n v="0"/>
    <n v="14"/>
  </r>
  <r>
    <x v="942"/>
    <x v="0"/>
    <n v="14"/>
    <x v="99"/>
    <n v="6.6666666666666666E-2"/>
    <n v="15"/>
    <n v="-14.933333333333334"/>
    <n v="10"/>
    <s v=""/>
    <n v="0"/>
    <n v="14"/>
  </r>
  <r>
    <x v="943"/>
    <x v="0"/>
    <n v="14"/>
    <x v="99"/>
    <n v="6.6666666666666666E-2"/>
    <n v="15"/>
    <n v="-14.933333333333334"/>
    <n v="11"/>
    <s v=""/>
    <n v="0"/>
    <n v="14"/>
  </r>
  <r>
    <x v="944"/>
    <x v="6"/>
    <n v="192"/>
    <x v="100"/>
    <n v="6.7357512953367879E-2"/>
    <n v="14.846153846153847"/>
    <n v="-14.778796333200479"/>
    <n v="5"/>
    <s v=""/>
    <n v="0"/>
    <n v="0"/>
  </r>
  <r>
    <x v="945"/>
    <x v="1"/>
    <n v="28"/>
    <x v="71"/>
    <n v="6.8965517241379309E-2"/>
    <n v="14.5"/>
    <n v="-14.431034482758621"/>
    <n v="4"/>
    <s v=""/>
    <n v="0"/>
    <n v="0"/>
  </r>
  <r>
    <x v="946"/>
    <x v="1"/>
    <n v="28"/>
    <x v="71"/>
    <n v="6.8965517241379309E-2"/>
    <n v="14.5"/>
    <n v="-14.431034482758621"/>
    <n v="10"/>
    <s v=""/>
    <n v="0"/>
    <n v="0"/>
  </r>
  <r>
    <x v="947"/>
    <x v="3"/>
    <n v="57"/>
    <x v="31"/>
    <n v="6.8965517241379309E-2"/>
    <n v="14.5"/>
    <n v="-14.431034482758621"/>
    <n v="13"/>
    <s v=""/>
    <n v="0"/>
    <n v="0"/>
  </r>
  <r>
    <x v="948"/>
    <x v="9"/>
    <n v="142"/>
    <x v="101"/>
    <n v="6.9930069930069935E-2"/>
    <n v="14.3"/>
    <n v="-14.230069930069931"/>
    <n v="5"/>
    <s v=""/>
    <n v="0"/>
    <n v="0"/>
  </r>
  <r>
    <x v="949"/>
    <x v="0"/>
    <n v="13"/>
    <x v="102"/>
    <n v="7.1428571428571425E-2"/>
    <n v="14"/>
    <n v="-13.928571428571429"/>
    <n v="1"/>
    <s v=""/>
    <n v="0"/>
    <n v="13"/>
  </r>
  <r>
    <x v="950"/>
    <x v="0"/>
    <n v="13"/>
    <x v="102"/>
    <n v="7.1428571428571425E-2"/>
    <n v="14"/>
    <n v="-13.928571428571429"/>
    <n v="1"/>
    <s v=""/>
    <n v="0"/>
    <n v="13"/>
  </r>
  <r>
    <x v="951"/>
    <x v="0"/>
    <n v="13"/>
    <x v="102"/>
    <n v="7.1428571428571425E-2"/>
    <n v="14"/>
    <n v="-13.928571428571429"/>
    <n v="3"/>
    <s v=""/>
    <n v="0"/>
    <n v="13"/>
  </r>
  <r>
    <x v="952"/>
    <x v="1"/>
    <n v="27"/>
    <x v="73"/>
    <n v="7.1428571428571425E-2"/>
    <n v="14"/>
    <n v="-13.928571428571429"/>
    <n v="4"/>
    <s v=""/>
    <n v="0"/>
    <n v="0"/>
  </r>
  <r>
    <x v="953"/>
    <x v="0"/>
    <n v="13"/>
    <x v="102"/>
    <n v="7.1428571428571425E-2"/>
    <n v="14"/>
    <n v="-13.928571428571429"/>
    <n v="4"/>
    <s v=""/>
    <n v="0"/>
    <n v="13"/>
  </r>
  <r>
    <x v="954"/>
    <x v="0"/>
    <n v="13"/>
    <x v="102"/>
    <n v="7.1428571428571425E-2"/>
    <n v="14"/>
    <n v="-13.928571428571429"/>
    <n v="4"/>
    <s v=""/>
    <n v="0"/>
    <n v="13"/>
  </r>
  <r>
    <x v="955"/>
    <x v="0"/>
    <n v="13"/>
    <x v="102"/>
    <n v="7.1428571428571425E-2"/>
    <n v="14"/>
    <n v="-13.928571428571429"/>
    <n v="4"/>
    <s v=""/>
    <n v="0"/>
    <n v="13"/>
  </r>
  <r>
    <x v="956"/>
    <x v="0"/>
    <n v="13"/>
    <x v="102"/>
    <n v="7.1428571428571425E-2"/>
    <n v="14"/>
    <n v="-13.928571428571429"/>
    <n v="4"/>
    <s v=""/>
    <n v="0"/>
    <n v="13"/>
  </r>
  <r>
    <x v="957"/>
    <x v="0"/>
    <n v="13"/>
    <x v="102"/>
    <n v="7.1428571428571425E-2"/>
    <n v="14"/>
    <n v="-13.928571428571429"/>
    <n v="5"/>
    <s v=""/>
    <n v="0"/>
    <n v="13"/>
  </r>
  <r>
    <x v="958"/>
    <x v="0"/>
    <n v="13"/>
    <x v="102"/>
    <n v="7.1428571428571425E-2"/>
    <n v="14"/>
    <n v="-13.928571428571429"/>
    <n v="5"/>
    <s v=""/>
    <n v="0"/>
    <n v="13"/>
  </r>
  <r>
    <x v="959"/>
    <x v="0"/>
    <n v="13"/>
    <x v="102"/>
    <n v="7.1428571428571425E-2"/>
    <n v="14"/>
    <n v="-13.928571428571429"/>
    <n v="5"/>
    <s v=""/>
    <n v="0"/>
    <n v="13"/>
  </r>
  <r>
    <x v="960"/>
    <x v="0"/>
    <n v="13"/>
    <x v="102"/>
    <n v="7.1428571428571425E-2"/>
    <n v="14"/>
    <n v="-13.928571428571429"/>
    <n v="5"/>
    <s v=""/>
    <n v="0"/>
    <n v="13"/>
  </r>
  <r>
    <x v="961"/>
    <x v="0"/>
    <n v="13"/>
    <x v="102"/>
    <n v="7.1428571428571425E-2"/>
    <n v="14"/>
    <n v="-13.928571428571429"/>
    <n v="5"/>
    <s v=""/>
    <n v="0"/>
    <n v="13"/>
  </r>
  <r>
    <x v="962"/>
    <x v="0"/>
    <n v="13"/>
    <x v="102"/>
    <n v="7.1428571428571425E-2"/>
    <n v="14"/>
    <n v="-13.928571428571429"/>
    <n v="5"/>
    <s v=""/>
    <n v="0"/>
    <n v="13"/>
  </r>
  <r>
    <x v="963"/>
    <x v="0"/>
    <n v="13"/>
    <x v="102"/>
    <n v="7.1428571428571425E-2"/>
    <n v="14"/>
    <n v="-13.928571428571429"/>
    <n v="6"/>
    <s v=""/>
    <n v="0"/>
    <n v="13"/>
  </r>
  <r>
    <x v="964"/>
    <x v="0"/>
    <n v="13"/>
    <x v="102"/>
    <n v="7.1428571428571425E-2"/>
    <n v="14"/>
    <n v="-13.928571428571429"/>
    <n v="6"/>
    <s v=""/>
    <n v="0"/>
    <n v="13"/>
  </r>
  <r>
    <x v="965"/>
    <x v="0"/>
    <n v="13"/>
    <x v="102"/>
    <n v="7.1428571428571425E-2"/>
    <n v="14"/>
    <n v="-13.928571428571429"/>
    <n v="6"/>
    <s v=""/>
    <n v="0"/>
    <n v="13"/>
  </r>
  <r>
    <x v="966"/>
    <x v="0"/>
    <n v="13"/>
    <x v="102"/>
    <n v="7.1428571428571425E-2"/>
    <n v="14"/>
    <n v="-13.928571428571429"/>
    <n v="6"/>
    <s v=""/>
    <n v="0"/>
    <n v="13"/>
  </r>
  <r>
    <x v="967"/>
    <x v="0"/>
    <n v="13"/>
    <x v="102"/>
    <n v="7.1428571428571425E-2"/>
    <n v="14"/>
    <n v="-13.928571428571429"/>
    <n v="7"/>
    <s v=""/>
    <n v="0"/>
    <n v="13"/>
  </r>
  <r>
    <x v="968"/>
    <x v="0"/>
    <n v="13"/>
    <x v="102"/>
    <n v="7.1428571428571425E-2"/>
    <n v="14"/>
    <n v="-13.928571428571429"/>
    <n v="7"/>
    <s v=""/>
    <n v="0"/>
    <n v="13"/>
  </r>
  <r>
    <x v="969"/>
    <x v="0"/>
    <n v="13"/>
    <x v="102"/>
    <n v="7.1428571428571425E-2"/>
    <n v="14"/>
    <n v="-13.928571428571429"/>
    <n v="7"/>
    <s v=""/>
    <n v="0"/>
    <n v="13"/>
  </r>
  <r>
    <x v="970"/>
    <x v="0"/>
    <n v="13"/>
    <x v="102"/>
    <n v="7.1428571428571425E-2"/>
    <n v="14"/>
    <n v="-13.928571428571429"/>
    <n v="7"/>
    <s v=""/>
    <n v="0"/>
    <n v="13"/>
  </r>
  <r>
    <x v="971"/>
    <x v="0"/>
    <n v="13"/>
    <x v="102"/>
    <n v="7.1428571428571425E-2"/>
    <n v="14"/>
    <n v="-13.928571428571429"/>
    <n v="7"/>
    <s v=""/>
    <n v="0"/>
    <n v="13"/>
  </r>
  <r>
    <x v="972"/>
    <x v="10"/>
    <n v="671"/>
    <x v="103"/>
    <n v="7.1428571428571425E-2"/>
    <n v="14"/>
    <n v="-13.928571428571429"/>
    <n v="8"/>
    <s v=""/>
    <n v="0"/>
    <n v="0"/>
  </r>
  <r>
    <x v="973"/>
    <x v="5"/>
    <n v="83"/>
    <x v="104"/>
    <n v="7.1428571428571425E-2"/>
    <n v="14"/>
    <n v="-13.928571428571429"/>
    <n v="8"/>
    <s v=""/>
    <n v="0"/>
    <n v="0"/>
  </r>
  <r>
    <x v="974"/>
    <x v="0"/>
    <n v="13"/>
    <x v="102"/>
    <n v="7.1428571428571425E-2"/>
    <n v="14"/>
    <n v="-13.928571428571429"/>
    <n v="8"/>
    <s v=""/>
    <n v="0"/>
    <n v="13"/>
  </r>
  <r>
    <x v="975"/>
    <x v="0"/>
    <n v="13"/>
    <x v="102"/>
    <n v="7.1428571428571425E-2"/>
    <n v="14"/>
    <n v="-13.928571428571429"/>
    <n v="8"/>
    <s v=""/>
    <n v="0"/>
    <n v="13"/>
  </r>
  <r>
    <x v="976"/>
    <x v="0"/>
    <n v="13"/>
    <x v="102"/>
    <n v="7.1428571428571425E-2"/>
    <n v="14"/>
    <n v="-13.928571428571429"/>
    <n v="8"/>
    <s v=""/>
    <n v="0"/>
    <n v="13"/>
  </r>
  <r>
    <x v="977"/>
    <x v="0"/>
    <n v="13"/>
    <x v="102"/>
    <n v="7.1428571428571425E-2"/>
    <n v="14"/>
    <n v="-13.928571428571429"/>
    <n v="8"/>
    <s v=""/>
    <n v="0"/>
    <n v="13"/>
  </r>
  <r>
    <x v="978"/>
    <x v="0"/>
    <n v="13"/>
    <x v="102"/>
    <n v="7.1428571428571425E-2"/>
    <n v="14"/>
    <n v="-13.928571428571429"/>
    <n v="9"/>
    <s v=""/>
    <n v="0"/>
    <n v="13"/>
  </r>
  <r>
    <x v="979"/>
    <x v="1"/>
    <n v="27"/>
    <x v="73"/>
    <n v="7.1428571428571425E-2"/>
    <n v="14"/>
    <n v="-13.928571428571429"/>
    <n v="10"/>
    <s v=""/>
    <n v="0"/>
    <n v="0"/>
  </r>
  <r>
    <x v="980"/>
    <x v="0"/>
    <n v="13"/>
    <x v="102"/>
    <n v="7.1428571428571425E-2"/>
    <n v="14"/>
    <n v="-13.928571428571429"/>
    <n v="10"/>
    <s v=""/>
    <n v="0"/>
    <n v="13"/>
  </r>
  <r>
    <x v="981"/>
    <x v="3"/>
    <n v="53"/>
    <x v="77"/>
    <n v="7.407407407407407E-2"/>
    <n v="13.5"/>
    <n v="-13.425925925925926"/>
    <n v="4"/>
    <s v=""/>
    <n v="0"/>
    <n v="0"/>
  </r>
  <r>
    <x v="982"/>
    <x v="1"/>
    <n v="26"/>
    <x v="75"/>
    <n v="7.407407407407407E-2"/>
    <n v="13.5"/>
    <n v="-13.425925925925926"/>
    <n v="6"/>
    <s v=""/>
    <n v="0"/>
    <n v="0"/>
  </r>
  <r>
    <x v="983"/>
    <x v="1"/>
    <n v="26"/>
    <x v="75"/>
    <n v="7.407407407407407E-2"/>
    <n v="13.5"/>
    <n v="-13.425925925925926"/>
    <n v="8"/>
    <s v=""/>
    <n v="0"/>
    <n v="0"/>
  </r>
  <r>
    <x v="984"/>
    <x v="5"/>
    <n v="79"/>
    <x v="105"/>
    <n v="7.4999999999999997E-2"/>
    <n v="13.333333333333334"/>
    <n v="-13.258333333333335"/>
    <n v="6"/>
    <s v=""/>
    <n v="0"/>
    <n v="0"/>
  </r>
  <r>
    <x v="985"/>
    <x v="4"/>
    <n v="65"/>
    <x v="26"/>
    <n v="7.575757575757576E-2"/>
    <n v="13.2"/>
    <n v="-13.124242424242423"/>
    <n v="8"/>
    <s v=""/>
    <n v="0"/>
    <n v="0"/>
  </r>
  <r>
    <x v="986"/>
    <x v="0"/>
    <n v="12"/>
    <x v="106"/>
    <n v="7.6923076923076927E-2"/>
    <n v="13"/>
    <n v="-12.923076923076923"/>
    <n v="1"/>
    <s v=""/>
    <n v="0"/>
    <n v="12"/>
  </r>
  <r>
    <x v="987"/>
    <x v="0"/>
    <n v="12"/>
    <x v="106"/>
    <n v="7.6923076923076927E-2"/>
    <n v="13"/>
    <n v="-12.923076923076923"/>
    <n v="2"/>
    <s v=""/>
    <n v="0"/>
    <n v="12"/>
  </r>
  <r>
    <x v="988"/>
    <x v="0"/>
    <n v="12"/>
    <x v="106"/>
    <n v="7.6923076923076927E-2"/>
    <n v="13"/>
    <n v="-12.923076923076923"/>
    <n v="3"/>
    <s v=""/>
    <n v="0"/>
    <n v="12"/>
  </r>
  <r>
    <x v="989"/>
    <x v="0"/>
    <n v="12"/>
    <x v="106"/>
    <n v="7.6923076923076927E-2"/>
    <n v="13"/>
    <n v="-12.923076923076923"/>
    <n v="3"/>
    <s v=""/>
    <n v="0"/>
    <n v="12"/>
  </r>
  <r>
    <x v="990"/>
    <x v="0"/>
    <n v="12"/>
    <x v="106"/>
    <n v="7.6923076923076927E-2"/>
    <n v="13"/>
    <n v="-12.923076923076923"/>
    <n v="3"/>
    <s v=""/>
    <n v="0"/>
    <n v="12"/>
  </r>
  <r>
    <x v="991"/>
    <x v="0"/>
    <n v="12"/>
    <x v="106"/>
    <n v="7.6923076923076927E-2"/>
    <n v="13"/>
    <n v="-12.923076923076923"/>
    <n v="3"/>
    <s v=""/>
    <n v="0"/>
    <n v="12"/>
  </r>
  <r>
    <x v="992"/>
    <x v="0"/>
    <n v="12"/>
    <x v="106"/>
    <n v="7.6923076923076927E-2"/>
    <n v="13"/>
    <n v="-12.923076923076923"/>
    <n v="4"/>
    <s v=""/>
    <n v="0"/>
    <n v="12"/>
  </r>
  <r>
    <x v="993"/>
    <x v="0"/>
    <n v="12"/>
    <x v="106"/>
    <n v="7.6923076923076927E-2"/>
    <n v="13"/>
    <n v="-12.923076923076923"/>
    <n v="4"/>
    <s v=""/>
    <n v="0"/>
    <n v="12"/>
  </r>
  <r>
    <x v="994"/>
    <x v="0"/>
    <n v="12"/>
    <x v="106"/>
    <n v="7.6923076923076927E-2"/>
    <n v="13"/>
    <n v="-12.923076923076923"/>
    <n v="4"/>
    <s v=""/>
    <n v="0"/>
    <n v="12"/>
  </r>
  <r>
    <x v="995"/>
    <x v="0"/>
    <n v="12"/>
    <x v="106"/>
    <n v="7.6923076923076927E-2"/>
    <n v="13"/>
    <n v="-12.923076923076923"/>
    <n v="4"/>
    <s v=""/>
    <n v="0"/>
    <n v="12"/>
  </r>
  <r>
    <x v="996"/>
    <x v="0"/>
    <n v="12"/>
    <x v="106"/>
    <n v="7.6923076923076927E-2"/>
    <n v="13"/>
    <n v="-12.923076923076923"/>
    <n v="5"/>
    <s v=""/>
    <n v="0"/>
    <n v="12"/>
  </r>
  <r>
    <x v="997"/>
    <x v="0"/>
    <n v="12"/>
    <x v="106"/>
    <n v="7.6923076923076927E-2"/>
    <n v="13"/>
    <n v="-12.923076923076923"/>
    <n v="5"/>
    <s v=""/>
    <n v="0"/>
    <n v="12"/>
  </r>
  <r>
    <x v="998"/>
    <x v="0"/>
    <n v="12"/>
    <x v="106"/>
    <n v="7.6923076923076927E-2"/>
    <n v="13"/>
    <n v="-12.923076923076923"/>
    <n v="5"/>
    <s v=""/>
    <n v="0"/>
    <n v="12"/>
  </r>
  <r>
    <x v="999"/>
    <x v="0"/>
    <n v="12"/>
    <x v="106"/>
    <n v="7.6923076923076927E-2"/>
    <n v="13"/>
    <n v="-12.923076923076923"/>
    <n v="5"/>
    <s v=""/>
    <n v="0"/>
    <n v="12"/>
  </r>
  <r>
    <x v="1000"/>
    <x v="0"/>
    <n v="12"/>
    <x v="106"/>
    <n v="7.6923076923076927E-2"/>
    <n v="13"/>
    <n v="-12.923076923076923"/>
    <n v="5"/>
    <s v=""/>
    <n v="0"/>
    <n v="12"/>
  </r>
  <r>
    <x v="1001"/>
    <x v="0"/>
    <n v="12"/>
    <x v="106"/>
    <n v="7.6923076923076927E-2"/>
    <n v="13"/>
    <n v="-12.923076923076923"/>
    <n v="5"/>
    <s v=""/>
    <n v="0"/>
    <n v="12"/>
  </r>
  <r>
    <x v="1002"/>
    <x v="0"/>
    <n v="12"/>
    <x v="106"/>
    <n v="7.6923076923076927E-2"/>
    <n v="13"/>
    <n v="-12.923076923076923"/>
    <n v="5"/>
    <s v=""/>
    <n v="0"/>
    <n v="12"/>
  </r>
  <r>
    <x v="1003"/>
    <x v="1"/>
    <n v="25"/>
    <x v="78"/>
    <n v="7.6923076923076927E-2"/>
    <n v="13"/>
    <n v="-12.923076923076923"/>
    <n v="6"/>
    <s v=""/>
    <n v="0"/>
    <n v="0"/>
  </r>
  <r>
    <x v="1004"/>
    <x v="0"/>
    <n v="12"/>
    <x v="106"/>
    <n v="7.6923076923076927E-2"/>
    <n v="13"/>
    <n v="-12.923076923076923"/>
    <n v="6"/>
    <s v=""/>
    <n v="0"/>
    <n v="12"/>
  </r>
  <r>
    <x v="1005"/>
    <x v="0"/>
    <n v="12"/>
    <x v="106"/>
    <n v="7.6923076923076927E-2"/>
    <n v="13"/>
    <n v="-12.923076923076923"/>
    <n v="6"/>
    <s v=""/>
    <n v="0"/>
    <n v="12"/>
  </r>
  <r>
    <x v="1006"/>
    <x v="0"/>
    <n v="12"/>
    <x v="106"/>
    <n v="7.6923076923076927E-2"/>
    <n v="13"/>
    <n v="-12.923076923076923"/>
    <n v="6"/>
    <s v=""/>
    <n v="0"/>
    <n v="12"/>
  </r>
  <r>
    <x v="1007"/>
    <x v="0"/>
    <n v="12"/>
    <x v="106"/>
    <n v="7.6923076923076927E-2"/>
    <n v="13"/>
    <n v="-12.923076923076923"/>
    <n v="6"/>
    <s v=""/>
    <n v="0"/>
    <n v="12"/>
  </r>
  <r>
    <x v="1008"/>
    <x v="0"/>
    <n v="12"/>
    <x v="106"/>
    <n v="7.6923076923076927E-2"/>
    <n v="13"/>
    <n v="-12.923076923076923"/>
    <n v="6"/>
    <s v=""/>
    <n v="0"/>
    <n v="12"/>
  </r>
  <r>
    <x v="1009"/>
    <x v="0"/>
    <n v="12"/>
    <x v="106"/>
    <n v="7.6923076923076927E-2"/>
    <n v="13"/>
    <n v="-12.923076923076923"/>
    <n v="7"/>
    <s v=""/>
    <n v="0"/>
    <n v="12"/>
  </r>
  <r>
    <x v="1010"/>
    <x v="0"/>
    <n v="12"/>
    <x v="106"/>
    <n v="7.6923076923076927E-2"/>
    <n v="13"/>
    <n v="-12.923076923076923"/>
    <n v="7"/>
    <s v=""/>
    <n v="0"/>
    <n v="12"/>
  </r>
  <r>
    <x v="1011"/>
    <x v="0"/>
    <n v="12"/>
    <x v="106"/>
    <n v="7.6923076923076927E-2"/>
    <n v="13"/>
    <n v="-12.923076923076923"/>
    <n v="7"/>
    <s v=""/>
    <n v="0"/>
    <n v="12"/>
  </r>
  <r>
    <x v="1012"/>
    <x v="0"/>
    <n v="12"/>
    <x v="106"/>
    <n v="7.6923076923076927E-2"/>
    <n v="13"/>
    <n v="-12.923076923076923"/>
    <n v="7"/>
    <s v=""/>
    <n v="0"/>
    <n v="12"/>
  </r>
  <r>
    <x v="1013"/>
    <x v="0"/>
    <n v="12"/>
    <x v="106"/>
    <n v="7.6923076923076927E-2"/>
    <n v="13"/>
    <n v="-12.923076923076923"/>
    <n v="8"/>
    <s v=""/>
    <n v="0"/>
    <n v="12"/>
  </r>
  <r>
    <x v="1014"/>
    <x v="2"/>
    <n v="38"/>
    <x v="52"/>
    <n v="7.6923076923076927E-2"/>
    <n v="13"/>
    <n v="-12.923076923076923"/>
    <n v="9"/>
    <s v=""/>
    <n v="0"/>
    <n v="0"/>
  </r>
  <r>
    <x v="1015"/>
    <x v="0"/>
    <n v="12"/>
    <x v="106"/>
    <n v="7.6923076923076927E-2"/>
    <n v="13"/>
    <n v="-12.923076923076923"/>
    <n v="9"/>
    <s v=""/>
    <n v="0"/>
    <n v="12"/>
  </r>
  <r>
    <x v="1016"/>
    <x v="0"/>
    <n v="12"/>
    <x v="106"/>
    <n v="7.6923076923076927E-2"/>
    <n v="13"/>
    <n v="-12.923076923076923"/>
    <n v="9"/>
    <s v=""/>
    <n v="0"/>
    <n v="12"/>
  </r>
  <r>
    <x v="1017"/>
    <x v="0"/>
    <n v="12"/>
    <x v="106"/>
    <n v="7.6923076923076927E-2"/>
    <n v="13"/>
    <n v="-12.923076923076923"/>
    <n v="10"/>
    <s v=""/>
    <n v="0"/>
    <n v="12"/>
  </r>
  <r>
    <x v="1018"/>
    <x v="0"/>
    <n v="12"/>
    <x v="106"/>
    <n v="7.6923076923076927E-2"/>
    <n v="13"/>
    <n v="-12.923076923076923"/>
    <n v="10"/>
    <s v=""/>
    <n v="0"/>
    <n v="12"/>
  </r>
  <r>
    <x v="1019"/>
    <x v="0"/>
    <n v="12"/>
    <x v="106"/>
    <n v="7.6923076923076927E-2"/>
    <n v="13"/>
    <n v="-12.923076923076923"/>
    <n v="10"/>
    <s v=""/>
    <n v="0"/>
    <n v="12"/>
  </r>
  <r>
    <x v="1020"/>
    <x v="0"/>
    <n v="12"/>
    <x v="106"/>
    <n v="7.6923076923076927E-2"/>
    <n v="13"/>
    <n v="-12.923076923076923"/>
    <n v="10"/>
    <s v=""/>
    <n v="0"/>
    <n v="12"/>
  </r>
  <r>
    <x v="1021"/>
    <x v="10"/>
    <n v="622"/>
    <x v="107"/>
    <n v="7.7046548956661312E-2"/>
    <n v="12.979166666666666"/>
    <n v="-12.902120117710005"/>
    <n v="8"/>
    <s v=""/>
    <n v="0"/>
    <n v="0"/>
  </r>
  <r>
    <x v="1022"/>
    <x v="11"/>
    <n v="281"/>
    <x v="108"/>
    <n v="7.8014184397163122E-2"/>
    <n v="12.818181818181818"/>
    <n v="-12.740167633784655"/>
    <n v="4"/>
    <s v=""/>
    <n v="0"/>
    <n v="0"/>
  </r>
  <r>
    <x v="1023"/>
    <x v="12"/>
    <n v="114"/>
    <x v="53"/>
    <n v="7.8260869565217397E-2"/>
    <n v="12.777777777777779"/>
    <n v="-12.69951690821256"/>
    <n v="7"/>
    <s v=""/>
    <n v="0"/>
    <n v="0"/>
  </r>
  <r>
    <x v="1024"/>
    <x v="2"/>
    <n v="37"/>
    <x v="54"/>
    <n v="7.8947368421052627E-2"/>
    <n v="12.666666666666666"/>
    <n v="-12.587719298245613"/>
    <n v="4"/>
    <s v=""/>
    <n v="0"/>
    <n v="0"/>
  </r>
  <r>
    <x v="1025"/>
    <x v="1"/>
    <n v="24"/>
    <x v="79"/>
    <n v="0.08"/>
    <n v="12.5"/>
    <n v="-12.42"/>
    <n v="2"/>
    <s v=""/>
    <n v="0"/>
    <n v="0"/>
  </r>
  <r>
    <x v="1026"/>
    <x v="1"/>
    <n v="24"/>
    <x v="79"/>
    <n v="0.08"/>
    <n v="12.5"/>
    <n v="-12.42"/>
    <n v="3"/>
    <s v=""/>
    <n v="0"/>
    <n v="0"/>
  </r>
  <r>
    <x v="1027"/>
    <x v="1"/>
    <n v="24"/>
    <x v="79"/>
    <n v="0.08"/>
    <n v="12.5"/>
    <n v="-12.42"/>
    <n v="3"/>
    <s v=""/>
    <n v="0"/>
    <n v="0"/>
  </r>
  <r>
    <x v="1028"/>
    <x v="1"/>
    <n v="24"/>
    <x v="79"/>
    <n v="0.08"/>
    <n v="12.5"/>
    <n v="-12.42"/>
    <n v="5"/>
    <s v=""/>
    <n v="0"/>
    <n v="0"/>
  </r>
  <r>
    <x v="1029"/>
    <x v="1"/>
    <n v="24"/>
    <x v="79"/>
    <n v="0.08"/>
    <n v="12.5"/>
    <n v="-12.42"/>
    <n v="8"/>
    <s v=""/>
    <n v="0"/>
    <n v="0"/>
  </r>
  <r>
    <x v="1030"/>
    <x v="2"/>
    <n v="36"/>
    <x v="55"/>
    <n v="8.1081081081081086E-2"/>
    <n v="12.333333333333334"/>
    <n v="-12.252252252252253"/>
    <n v="6"/>
    <s v=""/>
    <n v="0"/>
    <n v="0"/>
  </r>
  <r>
    <x v="1031"/>
    <x v="2"/>
    <n v="36"/>
    <x v="55"/>
    <n v="8.1081081081081086E-2"/>
    <n v="12.333333333333334"/>
    <n v="-12.252252252252253"/>
    <n v="13"/>
    <s v=""/>
    <n v="0"/>
    <n v="0"/>
  </r>
  <r>
    <x v="1032"/>
    <x v="0"/>
    <n v="11"/>
    <x v="109"/>
    <n v="8.3333333333333329E-2"/>
    <n v="12"/>
    <n v="-11.916666666666666"/>
    <n v="2"/>
    <s v=""/>
    <n v="0"/>
    <n v="11"/>
  </r>
  <r>
    <x v="1033"/>
    <x v="3"/>
    <n v="47"/>
    <x v="41"/>
    <n v="8.3333333333333329E-2"/>
    <n v="12"/>
    <n v="-11.916666666666666"/>
    <n v="3"/>
    <s v=""/>
    <n v="0"/>
    <n v="0"/>
  </r>
  <r>
    <x v="1034"/>
    <x v="0"/>
    <n v="11"/>
    <x v="109"/>
    <n v="8.3333333333333329E-2"/>
    <n v="12"/>
    <n v="-11.916666666666666"/>
    <n v="3"/>
    <s v=""/>
    <n v="0"/>
    <n v="11"/>
  </r>
  <r>
    <x v="1035"/>
    <x v="0"/>
    <n v="11"/>
    <x v="109"/>
    <n v="8.3333333333333329E-2"/>
    <n v="12"/>
    <n v="-11.916666666666666"/>
    <n v="4"/>
    <s v=""/>
    <n v="0"/>
    <n v="11"/>
  </r>
  <r>
    <x v="1036"/>
    <x v="0"/>
    <n v="11"/>
    <x v="109"/>
    <n v="8.3333333333333329E-2"/>
    <n v="12"/>
    <n v="-11.916666666666666"/>
    <n v="4"/>
    <s v=""/>
    <n v="0"/>
    <n v="11"/>
  </r>
  <r>
    <x v="1037"/>
    <x v="0"/>
    <n v="11"/>
    <x v="109"/>
    <n v="8.3333333333333329E-2"/>
    <n v="12"/>
    <n v="-11.916666666666666"/>
    <n v="4"/>
    <s v=""/>
    <n v="0"/>
    <n v="11"/>
  </r>
  <r>
    <x v="1038"/>
    <x v="0"/>
    <n v="11"/>
    <x v="109"/>
    <n v="8.3333333333333329E-2"/>
    <n v="12"/>
    <n v="-11.916666666666666"/>
    <n v="4"/>
    <s v=""/>
    <n v="0"/>
    <n v="11"/>
  </r>
  <r>
    <x v="1039"/>
    <x v="0"/>
    <n v="11"/>
    <x v="109"/>
    <n v="8.3333333333333329E-2"/>
    <n v="12"/>
    <n v="-11.916666666666666"/>
    <n v="4"/>
    <s v=""/>
    <n v="0"/>
    <n v="11"/>
  </r>
  <r>
    <x v="1040"/>
    <x v="0"/>
    <n v="11"/>
    <x v="109"/>
    <n v="8.3333333333333329E-2"/>
    <n v="12"/>
    <n v="-11.916666666666666"/>
    <n v="4"/>
    <s v=""/>
    <n v="0"/>
    <n v="11"/>
  </r>
  <r>
    <x v="1041"/>
    <x v="1"/>
    <n v="23"/>
    <x v="82"/>
    <n v="8.3333333333333329E-2"/>
    <n v="12"/>
    <n v="-11.916666666666666"/>
    <n v="5"/>
    <s v=""/>
    <n v="0"/>
    <n v="0"/>
  </r>
  <r>
    <x v="1042"/>
    <x v="0"/>
    <n v="11"/>
    <x v="109"/>
    <n v="8.3333333333333329E-2"/>
    <n v="12"/>
    <n v="-11.916666666666666"/>
    <n v="5"/>
    <s v=""/>
    <n v="0"/>
    <n v="11"/>
  </r>
  <r>
    <x v="1043"/>
    <x v="0"/>
    <n v="11"/>
    <x v="109"/>
    <n v="8.3333333333333329E-2"/>
    <n v="12"/>
    <n v="-11.916666666666666"/>
    <n v="5"/>
    <s v=""/>
    <n v="0"/>
    <n v="11"/>
  </r>
  <r>
    <x v="1044"/>
    <x v="0"/>
    <n v="11"/>
    <x v="109"/>
    <n v="8.3333333333333329E-2"/>
    <n v="12"/>
    <n v="-11.916666666666666"/>
    <n v="5"/>
    <s v=""/>
    <n v="0"/>
    <n v="11"/>
  </r>
  <r>
    <x v="1045"/>
    <x v="13"/>
    <n v="215"/>
    <x v="110"/>
    <n v="8.3333333333333329E-2"/>
    <n v="12"/>
    <n v="-11.916666666666666"/>
    <n v="6"/>
    <s v=""/>
    <n v="0"/>
    <n v="0"/>
  </r>
  <r>
    <x v="1046"/>
    <x v="0"/>
    <n v="11"/>
    <x v="109"/>
    <n v="8.3333333333333329E-2"/>
    <n v="12"/>
    <n v="-11.916666666666666"/>
    <n v="6"/>
    <s v=""/>
    <n v="0"/>
    <n v="11"/>
  </r>
  <r>
    <x v="1047"/>
    <x v="0"/>
    <n v="11"/>
    <x v="109"/>
    <n v="8.3333333333333329E-2"/>
    <n v="12"/>
    <n v="-11.916666666666666"/>
    <n v="6"/>
    <s v=""/>
    <n v="0"/>
    <n v="11"/>
  </r>
  <r>
    <x v="1048"/>
    <x v="0"/>
    <n v="11"/>
    <x v="109"/>
    <n v="8.3333333333333329E-2"/>
    <n v="12"/>
    <n v="-11.916666666666666"/>
    <n v="6"/>
    <s v=""/>
    <n v="0"/>
    <n v="11"/>
  </r>
  <r>
    <x v="1049"/>
    <x v="0"/>
    <n v="11"/>
    <x v="109"/>
    <n v="8.3333333333333329E-2"/>
    <n v="12"/>
    <n v="-11.916666666666666"/>
    <n v="6"/>
    <s v=""/>
    <n v="0"/>
    <n v="11"/>
  </r>
  <r>
    <x v="1050"/>
    <x v="0"/>
    <n v="11"/>
    <x v="109"/>
    <n v="8.3333333333333329E-2"/>
    <n v="12"/>
    <n v="-11.916666666666666"/>
    <n v="6"/>
    <s v=""/>
    <n v="0"/>
    <n v="11"/>
  </r>
  <r>
    <x v="1051"/>
    <x v="0"/>
    <n v="11"/>
    <x v="109"/>
    <n v="8.3333333333333329E-2"/>
    <n v="12"/>
    <n v="-11.916666666666666"/>
    <n v="6"/>
    <s v=""/>
    <n v="0"/>
    <n v="11"/>
  </r>
  <r>
    <x v="1052"/>
    <x v="0"/>
    <n v="11"/>
    <x v="109"/>
    <n v="8.3333333333333329E-2"/>
    <n v="12"/>
    <n v="-11.916666666666666"/>
    <n v="6"/>
    <s v=""/>
    <n v="0"/>
    <n v="11"/>
  </r>
  <r>
    <x v="1053"/>
    <x v="0"/>
    <n v="11"/>
    <x v="109"/>
    <n v="8.3333333333333329E-2"/>
    <n v="12"/>
    <n v="-11.916666666666666"/>
    <n v="7"/>
    <s v=""/>
    <n v="0"/>
    <n v="11"/>
  </r>
  <r>
    <x v="1054"/>
    <x v="0"/>
    <n v="11"/>
    <x v="109"/>
    <n v="8.3333333333333329E-2"/>
    <n v="12"/>
    <n v="-11.916666666666666"/>
    <n v="7"/>
    <s v=""/>
    <n v="0"/>
    <n v="11"/>
  </r>
  <r>
    <x v="1055"/>
    <x v="0"/>
    <n v="11"/>
    <x v="109"/>
    <n v="8.3333333333333329E-2"/>
    <n v="12"/>
    <n v="-11.916666666666666"/>
    <n v="7"/>
    <s v=""/>
    <n v="0"/>
    <n v="11"/>
  </r>
  <r>
    <x v="1056"/>
    <x v="0"/>
    <n v="11"/>
    <x v="109"/>
    <n v="8.3333333333333329E-2"/>
    <n v="12"/>
    <n v="-11.916666666666666"/>
    <n v="7"/>
    <s v=""/>
    <n v="0"/>
    <n v="11"/>
  </r>
  <r>
    <x v="1057"/>
    <x v="0"/>
    <n v="11"/>
    <x v="109"/>
    <n v="8.3333333333333329E-2"/>
    <n v="12"/>
    <n v="-11.916666666666666"/>
    <n v="7"/>
    <s v=""/>
    <n v="0"/>
    <n v="11"/>
  </r>
  <r>
    <x v="1058"/>
    <x v="0"/>
    <n v="11"/>
    <x v="109"/>
    <n v="8.3333333333333329E-2"/>
    <n v="12"/>
    <n v="-11.916666666666666"/>
    <n v="7"/>
    <s v=""/>
    <n v="0"/>
    <n v="11"/>
  </r>
  <r>
    <x v="1059"/>
    <x v="0"/>
    <n v="11"/>
    <x v="109"/>
    <n v="8.3333333333333329E-2"/>
    <n v="12"/>
    <n v="-11.916666666666666"/>
    <n v="7"/>
    <s v=""/>
    <n v="0"/>
    <n v="11"/>
  </r>
  <r>
    <x v="1060"/>
    <x v="0"/>
    <n v="11"/>
    <x v="109"/>
    <n v="8.3333333333333329E-2"/>
    <n v="12"/>
    <n v="-11.916666666666666"/>
    <n v="7"/>
    <s v=""/>
    <n v="0"/>
    <n v="11"/>
  </r>
  <r>
    <x v="1061"/>
    <x v="0"/>
    <n v="11"/>
    <x v="109"/>
    <n v="8.3333333333333329E-2"/>
    <n v="12"/>
    <n v="-11.916666666666666"/>
    <n v="7"/>
    <s v=""/>
    <n v="0"/>
    <n v="11"/>
  </r>
  <r>
    <x v="1062"/>
    <x v="0"/>
    <n v="11"/>
    <x v="109"/>
    <n v="8.3333333333333329E-2"/>
    <n v="12"/>
    <n v="-11.916666666666666"/>
    <n v="7"/>
    <s v=""/>
    <n v="0"/>
    <n v="11"/>
  </r>
  <r>
    <x v="1063"/>
    <x v="0"/>
    <n v="11"/>
    <x v="109"/>
    <n v="8.3333333333333329E-2"/>
    <n v="12"/>
    <n v="-11.916666666666666"/>
    <n v="8"/>
    <s v=""/>
    <n v="0"/>
    <n v="11"/>
  </r>
  <r>
    <x v="1064"/>
    <x v="0"/>
    <n v="11"/>
    <x v="109"/>
    <n v="8.3333333333333329E-2"/>
    <n v="12"/>
    <n v="-11.916666666666666"/>
    <n v="8"/>
    <s v=""/>
    <n v="0"/>
    <n v="11"/>
  </r>
  <r>
    <x v="1065"/>
    <x v="0"/>
    <n v="11"/>
    <x v="109"/>
    <n v="8.3333333333333329E-2"/>
    <n v="12"/>
    <n v="-11.916666666666666"/>
    <n v="8"/>
    <s v=""/>
    <n v="0"/>
    <n v="11"/>
  </r>
  <r>
    <x v="1066"/>
    <x v="0"/>
    <n v="11"/>
    <x v="109"/>
    <n v="8.3333333333333329E-2"/>
    <n v="12"/>
    <n v="-11.916666666666666"/>
    <n v="8"/>
    <s v=""/>
    <n v="0"/>
    <n v="11"/>
  </r>
  <r>
    <x v="1067"/>
    <x v="0"/>
    <n v="11"/>
    <x v="109"/>
    <n v="8.3333333333333329E-2"/>
    <n v="12"/>
    <n v="-11.916666666666666"/>
    <n v="8"/>
    <s v=""/>
    <n v="0"/>
    <n v="11"/>
  </r>
  <r>
    <x v="1068"/>
    <x v="0"/>
    <n v="11"/>
    <x v="109"/>
    <n v="8.3333333333333329E-2"/>
    <n v="12"/>
    <n v="-11.916666666666666"/>
    <n v="8"/>
    <s v=""/>
    <n v="0"/>
    <n v="11"/>
  </r>
  <r>
    <x v="1069"/>
    <x v="7"/>
    <n v="143"/>
    <x v="111"/>
    <n v="8.3333333333333329E-2"/>
    <n v="12"/>
    <n v="-11.916666666666666"/>
    <n v="9"/>
    <s v=""/>
    <n v="0"/>
    <n v="0"/>
  </r>
  <r>
    <x v="1070"/>
    <x v="1"/>
    <n v="23"/>
    <x v="82"/>
    <n v="8.3333333333333329E-2"/>
    <n v="12"/>
    <n v="-11.916666666666666"/>
    <n v="9"/>
    <s v=""/>
    <n v="0"/>
    <n v="0"/>
  </r>
  <r>
    <x v="1071"/>
    <x v="0"/>
    <n v="11"/>
    <x v="109"/>
    <n v="8.3333333333333329E-2"/>
    <n v="12"/>
    <n v="-11.916666666666666"/>
    <n v="9"/>
    <s v=""/>
    <n v="0"/>
    <n v="11"/>
  </r>
  <r>
    <x v="1072"/>
    <x v="0"/>
    <n v="11"/>
    <x v="109"/>
    <n v="8.3333333333333329E-2"/>
    <n v="12"/>
    <n v="-11.916666666666666"/>
    <n v="10"/>
    <s v=""/>
    <n v="0"/>
    <n v="11"/>
  </r>
  <r>
    <x v="1073"/>
    <x v="0"/>
    <n v="11"/>
    <x v="109"/>
    <n v="8.3333333333333329E-2"/>
    <n v="12"/>
    <n v="-11.916666666666666"/>
    <n v="10"/>
    <s v=""/>
    <n v="0"/>
    <n v="11"/>
  </r>
  <r>
    <x v="1074"/>
    <x v="0"/>
    <n v="11"/>
    <x v="109"/>
    <n v="8.3333333333333329E-2"/>
    <n v="12"/>
    <n v="-11.916666666666666"/>
    <n v="10"/>
    <s v=""/>
    <n v="0"/>
    <n v="11"/>
  </r>
  <r>
    <x v="1075"/>
    <x v="0"/>
    <n v="11"/>
    <x v="109"/>
    <n v="8.3333333333333329E-2"/>
    <n v="12"/>
    <n v="-11.916666666666666"/>
    <n v="12"/>
    <s v=""/>
    <n v="0"/>
    <n v="11"/>
  </r>
  <r>
    <x v="1076"/>
    <x v="0"/>
    <n v="11"/>
    <x v="109"/>
    <n v="8.3333333333333329E-2"/>
    <n v="12"/>
    <n v="-11.916666666666666"/>
    <n v="13"/>
    <s v=""/>
    <n v="0"/>
    <n v="11"/>
  </r>
  <r>
    <x v="1077"/>
    <x v="3"/>
    <n v="46"/>
    <x v="42"/>
    <n v="8.5106382978723402E-2"/>
    <n v="11.75"/>
    <n v="-11.664893617021276"/>
    <n v="6"/>
    <s v=""/>
    <n v="0"/>
    <n v="0"/>
  </r>
  <r>
    <x v="1078"/>
    <x v="2"/>
    <n v="34"/>
    <x v="58"/>
    <n v="8.5714285714285715E-2"/>
    <n v="11.666666666666666"/>
    <n v="-11.580952380952381"/>
    <n v="5"/>
    <s v=""/>
    <n v="0"/>
    <n v="0"/>
  </r>
  <r>
    <x v="1079"/>
    <x v="2"/>
    <n v="34"/>
    <x v="58"/>
    <n v="8.5714285714285715E-2"/>
    <n v="11.666666666666666"/>
    <n v="-11.580952380952381"/>
    <n v="6"/>
    <s v=""/>
    <n v="0"/>
    <n v="0"/>
  </r>
  <r>
    <x v="1080"/>
    <x v="8"/>
    <n v="80"/>
    <x v="50"/>
    <n v="8.6419753086419748E-2"/>
    <n v="11.571428571428571"/>
    <n v="-11.485008818342152"/>
    <n v="9"/>
    <s v=""/>
    <n v="0"/>
    <n v="0"/>
  </r>
  <r>
    <x v="1081"/>
    <x v="14"/>
    <n v="195"/>
    <x v="64"/>
    <n v="8.673469387755102E-2"/>
    <n v="11.529411764705882"/>
    <n v="-11.442677070828331"/>
    <n v="8"/>
    <s v=""/>
    <n v="0"/>
    <n v="0"/>
  </r>
  <r>
    <x v="1082"/>
    <x v="15"/>
    <n v="218"/>
    <x v="112"/>
    <n v="8.6757990867579904E-2"/>
    <n v="11.526315789473685"/>
    <n v="-11.439557798606105"/>
    <n v="7"/>
    <s v=""/>
    <n v="0"/>
    <n v="0"/>
  </r>
  <r>
    <x v="1083"/>
    <x v="1"/>
    <n v="22"/>
    <x v="86"/>
    <n v="8.6956521739130432E-2"/>
    <n v="11.5"/>
    <n v="-11.413043478260869"/>
    <n v="1"/>
    <s v=""/>
    <n v="0"/>
    <n v="0"/>
  </r>
  <r>
    <x v="1084"/>
    <x v="5"/>
    <n v="68"/>
    <x v="113"/>
    <n v="8.6956521739130432E-2"/>
    <n v="11.5"/>
    <n v="-11.413043478260869"/>
    <n v="11"/>
    <s v=""/>
    <n v="0"/>
    <n v="0"/>
  </r>
  <r>
    <x v="1085"/>
    <x v="2"/>
    <n v="33"/>
    <x v="59"/>
    <n v="8.8235294117647065E-2"/>
    <n v="11.333333333333334"/>
    <n v="-11.245098039215687"/>
    <n v="6"/>
    <s v=""/>
    <n v="0"/>
    <n v="0"/>
  </r>
  <r>
    <x v="1086"/>
    <x v="5"/>
    <n v="67"/>
    <x v="114"/>
    <n v="8.8235294117647065E-2"/>
    <n v="11.333333333333334"/>
    <n v="-11.245098039215687"/>
    <n v="8"/>
    <s v=""/>
    <n v="0"/>
    <n v="0"/>
  </r>
  <r>
    <x v="1087"/>
    <x v="16"/>
    <n v="224"/>
    <x v="115"/>
    <n v="8.8888888888888892E-2"/>
    <n v="11.25"/>
    <n v="-11.161111111111111"/>
    <n v="6"/>
    <s v=""/>
    <n v="0"/>
    <n v="0"/>
  </r>
  <r>
    <x v="1088"/>
    <x v="3"/>
    <n v="44"/>
    <x v="44"/>
    <n v="8.8888888888888892E-2"/>
    <n v="11.25"/>
    <n v="-11.161111111111111"/>
    <n v="6"/>
    <s v=""/>
    <n v="0"/>
    <n v="0"/>
  </r>
  <r>
    <x v="1089"/>
    <x v="4"/>
    <n v="55"/>
    <x v="32"/>
    <n v="8.9285714285714288E-2"/>
    <n v="11.2"/>
    <n v="-11.110714285714286"/>
    <n v="5"/>
    <s v=""/>
    <n v="0"/>
    <n v="0"/>
  </r>
  <r>
    <x v="1090"/>
    <x v="13"/>
    <n v="200"/>
    <x v="116"/>
    <n v="8.9552238805970144E-2"/>
    <n v="11.166666666666666"/>
    <n v="-11.077114427860696"/>
    <n v="4"/>
    <s v=""/>
    <n v="0"/>
    <n v="0"/>
  </r>
  <r>
    <x v="1091"/>
    <x v="8"/>
    <n v="77"/>
    <x v="90"/>
    <n v="8.9743589743589744E-2"/>
    <n v="11.142857142857142"/>
    <n v="-11.053113553113553"/>
    <n v="5"/>
    <s v=""/>
    <n v="0"/>
    <n v="0"/>
  </r>
  <r>
    <x v="1092"/>
    <x v="0"/>
    <n v="10"/>
    <x v="117"/>
    <n v="9.0909090909090912E-2"/>
    <n v="11"/>
    <n v="-10.909090909090908"/>
    <n v="2"/>
    <s v=""/>
    <n v="0"/>
    <n v="10"/>
  </r>
  <r>
    <x v="1093"/>
    <x v="0"/>
    <n v="10"/>
    <x v="117"/>
    <n v="9.0909090909090912E-2"/>
    <n v="11"/>
    <n v="-10.909090909090908"/>
    <n v="3"/>
    <s v=""/>
    <n v="0"/>
    <n v="10"/>
  </r>
  <r>
    <x v="1094"/>
    <x v="0"/>
    <n v="10"/>
    <x v="117"/>
    <n v="9.0909090909090912E-2"/>
    <n v="11"/>
    <n v="-10.909090909090908"/>
    <n v="3"/>
    <s v=""/>
    <n v="0"/>
    <n v="10"/>
  </r>
  <r>
    <x v="1095"/>
    <x v="0"/>
    <n v="10"/>
    <x v="117"/>
    <n v="9.0909090909090912E-2"/>
    <n v="11"/>
    <n v="-10.909090909090908"/>
    <n v="3"/>
    <s v=""/>
    <n v="0"/>
    <n v="10"/>
  </r>
  <r>
    <x v="1096"/>
    <x v="0"/>
    <n v="10"/>
    <x v="117"/>
    <n v="9.0909090909090912E-2"/>
    <n v="11"/>
    <n v="-10.909090909090908"/>
    <n v="3"/>
    <s v=""/>
    <n v="0"/>
    <n v="10"/>
  </r>
  <r>
    <x v="1097"/>
    <x v="0"/>
    <n v="10"/>
    <x v="117"/>
    <n v="9.0909090909090912E-2"/>
    <n v="11"/>
    <n v="-10.909090909090908"/>
    <n v="3"/>
    <s v=""/>
    <n v="0"/>
    <n v="10"/>
  </r>
  <r>
    <x v="1098"/>
    <x v="0"/>
    <n v="10"/>
    <x v="117"/>
    <n v="9.0909090909090912E-2"/>
    <n v="11"/>
    <n v="-10.909090909090908"/>
    <n v="4"/>
    <s v=""/>
    <n v="0"/>
    <n v="10"/>
  </r>
  <r>
    <x v="1099"/>
    <x v="0"/>
    <n v="10"/>
    <x v="117"/>
    <n v="9.0909090909090912E-2"/>
    <n v="11"/>
    <n v="-10.909090909090908"/>
    <n v="4"/>
    <s v=""/>
    <n v="0"/>
    <n v="10"/>
  </r>
  <r>
    <x v="1100"/>
    <x v="0"/>
    <n v="10"/>
    <x v="117"/>
    <n v="9.0909090909090912E-2"/>
    <n v="11"/>
    <n v="-10.909090909090908"/>
    <n v="4"/>
    <s v=""/>
    <n v="0"/>
    <n v="10"/>
  </r>
  <r>
    <x v="1101"/>
    <x v="0"/>
    <n v="10"/>
    <x v="117"/>
    <n v="9.0909090909090912E-2"/>
    <n v="11"/>
    <n v="-10.909090909090908"/>
    <n v="5"/>
    <s v=""/>
    <n v="0"/>
    <n v="10"/>
  </r>
  <r>
    <x v="1102"/>
    <x v="0"/>
    <n v="10"/>
    <x v="117"/>
    <n v="9.0909090909090912E-2"/>
    <n v="11"/>
    <n v="-10.909090909090908"/>
    <n v="5"/>
    <s v=""/>
    <n v="0"/>
    <n v="10"/>
  </r>
  <r>
    <x v="1103"/>
    <x v="0"/>
    <n v="10"/>
    <x v="117"/>
    <n v="9.0909090909090912E-2"/>
    <n v="11"/>
    <n v="-10.909090909090908"/>
    <n v="5"/>
    <s v=""/>
    <n v="0"/>
    <n v="10"/>
  </r>
  <r>
    <x v="1104"/>
    <x v="0"/>
    <n v="10"/>
    <x v="117"/>
    <n v="9.0909090909090912E-2"/>
    <n v="11"/>
    <n v="-10.909090909090908"/>
    <n v="5"/>
    <s v=""/>
    <n v="0"/>
    <n v="10"/>
  </r>
  <r>
    <x v="1105"/>
    <x v="0"/>
    <n v="10"/>
    <x v="117"/>
    <n v="9.0909090909090912E-2"/>
    <n v="11"/>
    <n v="-10.909090909090908"/>
    <n v="5"/>
    <s v=""/>
    <n v="0"/>
    <n v="10"/>
  </r>
  <r>
    <x v="1106"/>
    <x v="0"/>
    <n v="10"/>
    <x v="117"/>
    <n v="9.0909090909090912E-2"/>
    <n v="11"/>
    <n v="-10.909090909090908"/>
    <n v="5"/>
    <s v=""/>
    <n v="0"/>
    <n v="10"/>
  </r>
  <r>
    <x v="1107"/>
    <x v="1"/>
    <n v="21"/>
    <x v="87"/>
    <n v="9.0909090909090912E-2"/>
    <n v="11"/>
    <n v="-10.909090909090908"/>
    <n v="6"/>
    <s v=""/>
    <n v="0"/>
    <n v="0"/>
  </r>
  <r>
    <x v="1108"/>
    <x v="0"/>
    <n v="10"/>
    <x v="117"/>
    <n v="9.0909090909090912E-2"/>
    <n v="11"/>
    <n v="-10.909090909090908"/>
    <n v="6"/>
    <s v=""/>
    <n v="0"/>
    <n v="10"/>
  </r>
  <r>
    <x v="1109"/>
    <x v="0"/>
    <n v="10"/>
    <x v="117"/>
    <n v="9.0909090909090912E-2"/>
    <n v="11"/>
    <n v="-10.909090909090908"/>
    <n v="6"/>
    <s v=""/>
    <n v="0"/>
    <n v="10"/>
  </r>
  <r>
    <x v="1110"/>
    <x v="0"/>
    <n v="10"/>
    <x v="117"/>
    <n v="9.0909090909090912E-2"/>
    <n v="11"/>
    <n v="-10.909090909090908"/>
    <n v="6"/>
    <s v=""/>
    <n v="0"/>
    <n v="10"/>
  </r>
  <r>
    <x v="1111"/>
    <x v="0"/>
    <n v="10"/>
    <x v="117"/>
    <n v="9.0909090909090912E-2"/>
    <n v="11"/>
    <n v="-10.909090909090908"/>
    <n v="6"/>
    <s v=""/>
    <n v="0"/>
    <n v="10"/>
  </r>
  <r>
    <x v="1112"/>
    <x v="0"/>
    <n v="10"/>
    <x v="117"/>
    <n v="9.0909090909090912E-2"/>
    <n v="11"/>
    <n v="-10.909090909090908"/>
    <n v="6"/>
    <s v=""/>
    <n v="0"/>
    <n v="10"/>
  </r>
  <r>
    <x v="1113"/>
    <x v="0"/>
    <n v="10"/>
    <x v="117"/>
    <n v="9.0909090909090912E-2"/>
    <n v="11"/>
    <n v="-10.909090909090908"/>
    <n v="6"/>
    <s v=""/>
    <n v="0"/>
    <n v="10"/>
  </r>
  <r>
    <x v="1114"/>
    <x v="0"/>
    <n v="10"/>
    <x v="117"/>
    <n v="9.0909090909090912E-2"/>
    <n v="11"/>
    <n v="-10.909090909090908"/>
    <n v="6"/>
    <s v=""/>
    <n v="0"/>
    <n v="10"/>
  </r>
  <r>
    <x v="1115"/>
    <x v="0"/>
    <n v="10"/>
    <x v="117"/>
    <n v="9.0909090909090912E-2"/>
    <n v="11"/>
    <n v="-10.909090909090908"/>
    <n v="6"/>
    <s v=""/>
    <n v="0"/>
    <n v="10"/>
  </r>
  <r>
    <x v="1116"/>
    <x v="0"/>
    <n v="10"/>
    <x v="117"/>
    <n v="9.0909090909090912E-2"/>
    <n v="11"/>
    <n v="-10.909090909090908"/>
    <n v="7"/>
    <s v=""/>
    <n v="0"/>
    <n v="10"/>
  </r>
  <r>
    <x v="1117"/>
    <x v="0"/>
    <n v="10"/>
    <x v="117"/>
    <n v="9.0909090909090912E-2"/>
    <n v="11"/>
    <n v="-10.909090909090908"/>
    <n v="7"/>
    <s v=""/>
    <n v="0"/>
    <n v="10"/>
  </r>
  <r>
    <x v="1118"/>
    <x v="0"/>
    <n v="10"/>
    <x v="117"/>
    <n v="9.0909090909090912E-2"/>
    <n v="11"/>
    <n v="-10.909090909090908"/>
    <n v="7"/>
    <s v=""/>
    <n v="0"/>
    <n v="10"/>
  </r>
  <r>
    <x v="1119"/>
    <x v="0"/>
    <n v="10"/>
    <x v="117"/>
    <n v="9.0909090909090912E-2"/>
    <n v="11"/>
    <n v="-10.909090909090908"/>
    <n v="7"/>
    <s v=""/>
    <n v="0"/>
    <n v="10"/>
  </r>
  <r>
    <x v="1120"/>
    <x v="0"/>
    <n v="10"/>
    <x v="117"/>
    <n v="9.0909090909090912E-2"/>
    <n v="11"/>
    <n v="-10.909090909090908"/>
    <n v="7"/>
    <s v=""/>
    <n v="0"/>
    <n v="10"/>
  </r>
  <r>
    <x v="1121"/>
    <x v="0"/>
    <n v="10"/>
    <x v="117"/>
    <n v="9.0909090909090912E-2"/>
    <n v="11"/>
    <n v="-10.909090909090908"/>
    <n v="7"/>
    <s v=""/>
    <n v="0"/>
    <n v="10"/>
  </r>
  <r>
    <x v="1122"/>
    <x v="0"/>
    <n v="10"/>
    <x v="117"/>
    <n v="9.0909090909090912E-2"/>
    <n v="11"/>
    <n v="-10.909090909090908"/>
    <n v="7"/>
    <s v=""/>
    <n v="0"/>
    <n v="10"/>
  </r>
  <r>
    <x v="1123"/>
    <x v="0"/>
    <n v="10"/>
    <x v="117"/>
    <n v="9.0909090909090912E-2"/>
    <n v="11"/>
    <n v="-10.909090909090908"/>
    <n v="7"/>
    <s v=""/>
    <n v="0"/>
    <n v="10"/>
  </r>
  <r>
    <x v="1124"/>
    <x v="0"/>
    <n v="10"/>
    <x v="117"/>
    <n v="9.0909090909090912E-2"/>
    <n v="11"/>
    <n v="-10.909090909090908"/>
    <n v="7"/>
    <s v=""/>
    <n v="0"/>
    <n v="10"/>
  </r>
  <r>
    <x v="1125"/>
    <x v="0"/>
    <n v="10"/>
    <x v="117"/>
    <n v="9.0909090909090912E-2"/>
    <n v="11"/>
    <n v="-10.909090909090908"/>
    <n v="7"/>
    <s v=""/>
    <n v="0"/>
    <n v="10"/>
  </r>
  <r>
    <x v="1126"/>
    <x v="1"/>
    <n v="21"/>
    <x v="87"/>
    <n v="9.0909090909090912E-2"/>
    <n v="11"/>
    <n v="-10.909090909090908"/>
    <n v="8"/>
    <s v=""/>
    <n v="0"/>
    <n v="0"/>
  </r>
  <r>
    <x v="1127"/>
    <x v="0"/>
    <n v="10"/>
    <x v="117"/>
    <n v="9.0909090909090912E-2"/>
    <n v="11"/>
    <n v="-10.909090909090908"/>
    <n v="8"/>
    <s v=""/>
    <n v="0"/>
    <n v="10"/>
  </r>
  <r>
    <x v="1128"/>
    <x v="0"/>
    <n v="10"/>
    <x v="117"/>
    <n v="9.0909090909090912E-2"/>
    <n v="11"/>
    <n v="-10.909090909090908"/>
    <n v="8"/>
    <s v=""/>
    <n v="0"/>
    <n v="10"/>
  </r>
  <r>
    <x v="1129"/>
    <x v="9"/>
    <n v="109"/>
    <x v="118"/>
    <n v="9.0909090909090912E-2"/>
    <n v="11"/>
    <n v="-10.909090909090908"/>
    <n v="9"/>
    <s v=""/>
    <n v="0"/>
    <n v="0"/>
  </r>
  <r>
    <x v="1130"/>
    <x v="0"/>
    <n v="10"/>
    <x v="117"/>
    <n v="9.0909090909090912E-2"/>
    <n v="11"/>
    <n v="-10.909090909090908"/>
    <n v="9"/>
    <s v=""/>
    <n v="0"/>
    <n v="10"/>
  </r>
  <r>
    <x v="1131"/>
    <x v="0"/>
    <n v="10"/>
    <x v="117"/>
    <n v="9.0909090909090912E-2"/>
    <n v="11"/>
    <n v="-10.909090909090908"/>
    <n v="9"/>
    <s v=""/>
    <n v="0"/>
    <n v="10"/>
  </r>
  <r>
    <x v="1132"/>
    <x v="0"/>
    <n v="10"/>
    <x v="117"/>
    <n v="9.0909090909090912E-2"/>
    <n v="11"/>
    <n v="-10.909090909090908"/>
    <n v="10"/>
    <s v=""/>
    <n v="0"/>
    <n v="10"/>
  </r>
  <r>
    <x v="1133"/>
    <x v="0"/>
    <n v="10"/>
    <x v="117"/>
    <n v="9.0909090909090912E-2"/>
    <n v="11"/>
    <n v="-10.909090909090908"/>
    <n v="10"/>
    <s v=""/>
    <n v="0"/>
    <n v="10"/>
  </r>
  <r>
    <x v="1134"/>
    <x v="0"/>
    <n v="10"/>
    <x v="117"/>
    <n v="9.0909090909090912E-2"/>
    <n v="11"/>
    <n v="-10.909090909090908"/>
    <n v="10"/>
    <s v=""/>
    <n v="0"/>
    <n v="10"/>
  </r>
  <r>
    <x v="1135"/>
    <x v="0"/>
    <n v="10"/>
    <x v="117"/>
    <n v="9.0909090909090912E-2"/>
    <n v="11"/>
    <n v="-10.909090909090908"/>
    <n v="10"/>
    <s v=""/>
    <n v="0"/>
    <n v="10"/>
  </r>
  <r>
    <x v="1136"/>
    <x v="1"/>
    <n v="21"/>
    <x v="87"/>
    <n v="9.0909090909090912E-2"/>
    <n v="11"/>
    <n v="-10.909090909090908"/>
    <n v="11"/>
    <s v=""/>
    <n v="0"/>
    <n v="0"/>
  </r>
  <r>
    <x v="1137"/>
    <x v="0"/>
    <n v="10"/>
    <x v="117"/>
    <n v="9.0909090909090912E-2"/>
    <n v="11"/>
    <n v="-10.909090909090908"/>
    <n v="11"/>
    <s v=""/>
    <n v="0"/>
    <n v="10"/>
  </r>
  <r>
    <x v="1138"/>
    <x v="0"/>
    <n v="10"/>
    <x v="117"/>
    <n v="9.0909090909090912E-2"/>
    <n v="11"/>
    <n v="-10.909090909090908"/>
    <n v="12"/>
    <s v=""/>
    <n v="0"/>
    <n v="10"/>
  </r>
  <r>
    <x v="1139"/>
    <x v="0"/>
    <n v="10"/>
    <x v="117"/>
    <n v="9.0909090909090912E-2"/>
    <n v="11"/>
    <n v="-10.909090909090908"/>
    <n v="12"/>
    <s v=""/>
    <n v="0"/>
    <n v="10"/>
  </r>
  <r>
    <x v="1140"/>
    <x v="0"/>
    <n v="10"/>
    <x v="117"/>
    <n v="9.0909090909090912E-2"/>
    <n v="11"/>
    <n v="-10.909090909090908"/>
    <n v="12"/>
    <s v=""/>
    <n v="0"/>
    <n v="10"/>
  </r>
  <r>
    <x v="1141"/>
    <x v="0"/>
    <n v="10"/>
    <x v="117"/>
    <n v="9.0909090909090912E-2"/>
    <n v="11"/>
    <n v="-10.909090909090908"/>
    <n v="13"/>
    <s v=""/>
    <n v="0"/>
    <n v="10"/>
  </r>
  <r>
    <x v="1142"/>
    <x v="0"/>
    <n v="10"/>
    <x v="117"/>
    <n v="9.0909090909090912E-2"/>
    <n v="11"/>
    <n v="-10.909090909090908"/>
    <n v="14"/>
    <s v=""/>
    <n v="0"/>
    <n v="10"/>
  </r>
  <r>
    <x v="1143"/>
    <x v="17"/>
    <n v="1721"/>
    <x v="119"/>
    <n v="9.2334494773519168E-2"/>
    <n v="10.830188679245284"/>
    <n v="-10.737854184471765"/>
    <n v="6"/>
    <s v=""/>
    <n v="0"/>
    <n v="0"/>
  </r>
  <r>
    <x v="1144"/>
    <x v="18"/>
    <n v="734"/>
    <x v="120"/>
    <n v="9.2517006802721083E-2"/>
    <n v="10.808823529411764"/>
    <n v="-10.716306522609043"/>
    <n v="7"/>
    <s v=""/>
    <n v="0"/>
    <n v="0"/>
  </r>
  <r>
    <x v="1145"/>
    <x v="2"/>
    <n v="31"/>
    <x v="65"/>
    <n v="9.375E-2"/>
    <n v="10.666666666666666"/>
    <n v="-10.572916666666666"/>
    <n v="4"/>
    <s v=""/>
    <n v="0"/>
    <n v="0"/>
  </r>
  <r>
    <x v="1146"/>
    <x v="5"/>
    <n v="63"/>
    <x v="27"/>
    <n v="9.375E-2"/>
    <n v="10.666666666666666"/>
    <n v="-10.572916666666666"/>
    <n v="7"/>
    <s v=""/>
    <n v="0"/>
    <n v="0"/>
  </r>
  <r>
    <x v="1147"/>
    <x v="2"/>
    <n v="31"/>
    <x v="65"/>
    <n v="9.375E-2"/>
    <n v="10.666666666666666"/>
    <n v="-10.572916666666666"/>
    <n v="12"/>
    <s v=""/>
    <n v="0"/>
    <n v="0"/>
  </r>
  <r>
    <x v="1148"/>
    <x v="19"/>
    <n v="877"/>
    <x v="121"/>
    <n v="9.4533029612756267E-2"/>
    <n v="10.578313253012048"/>
    <n v="-10.483780223399291"/>
    <n v="7"/>
    <s v=""/>
    <n v="0"/>
    <n v="0"/>
  </r>
  <r>
    <x v="1149"/>
    <x v="1"/>
    <n v="20"/>
    <x v="88"/>
    <n v="9.5238095238095233E-2"/>
    <n v="10.5"/>
    <n v="-10.404761904761905"/>
    <n v="4"/>
    <s v=""/>
    <n v="0"/>
    <n v="0"/>
  </r>
  <r>
    <x v="1150"/>
    <x v="1"/>
    <n v="20"/>
    <x v="88"/>
    <n v="9.5238095238095233E-2"/>
    <n v="10.5"/>
    <n v="-10.404761904761905"/>
    <n v="9"/>
    <s v=""/>
    <n v="0"/>
    <n v="0"/>
  </r>
  <r>
    <x v="1151"/>
    <x v="8"/>
    <n v="72"/>
    <x v="122"/>
    <n v="9.5890410958904104E-2"/>
    <n v="10.428571428571429"/>
    <n v="-10.332681017612524"/>
    <n v="5"/>
    <s v=""/>
    <n v="0"/>
    <n v="0"/>
  </r>
  <r>
    <x v="1152"/>
    <x v="20"/>
    <n v="665"/>
    <x v="123"/>
    <n v="9.6096096096096095E-2"/>
    <n v="10.40625"/>
    <n v="-10.310153903903904"/>
    <n v="7"/>
    <s v=""/>
    <n v="0"/>
    <n v="0"/>
  </r>
  <r>
    <x v="1153"/>
    <x v="15"/>
    <n v="196"/>
    <x v="124"/>
    <n v="9.6446700507614211E-2"/>
    <n v="10.368421052631579"/>
    <n v="-10.271974352123964"/>
    <n v="4"/>
    <s v=""/>
    <n v="0"/>
    <n v="0"/>
  </r>
  <r>
    <x v="1154"/>
    <x v="2"/>
    <n v="30"/>
    <x v="67"/>
    <n v="9.6774193548387094E-2"/>
    <n v="10.333333333333334"/>
    <n v="-10.236559139784946"/>
    <n v="4"/>
    <s v=""/>
    <n v="0"/>
    <n v="0"/>
  </r>
  <r>
    <x v="1155"/>
    <x v="2"/>
    <n v="30"/>
    <x v="67"/>
    <n v="9.6774193548387094E-2"/>
    <n v="10.333333333333334"/>
    <n v="-10.236559139784946"/>
    <n v="7"/>
    <s v=""/>
    <n v="0"/>
    <n v="0"/>
  </r>
  <r>
    <x v="1156"/>
    <x v="12"/>
    <n v="92"/>
    <x v="16"/>
    <n v="9.6774193548387094E-2"/>
    <n v="10.333333333333334"/>
    <n v="-10.236559139784946"/>
    <n v="9"/>
    <s v=""/>
    <n v="0"/>
    <n v="0"/>
  </r>
  <r>
    <x v="1157"/>
    <x v="3"/>
    <n v="40"/>
    <x v="48"/>
    <n v="9.7560975609756101E-2"/>
    <n v="10.25"/>
    <n v="-10.152439024390244"/>
    <n v="10"/>
    <s v=""/>
    <n v="0"/>
    <n v="0"/>
  </r>
  <r>
    <x v="1158"/>
    <x v="3"/>
    <n v="40"/>
    <x v="48"/>
    <n v="9.7560975609756101E-2"/>
    <n v="10.25"/>
    <n v="-10.152439024390244"/>
    <n v="10"/>
    <s v=""/>
    <n v="0"/>
    <n v="0"/>
  </r>
  <r>
    <x v="1159"/>
    <x v="12"/>
    <n v="91"/>
    <x v="17"/>
    <n v="9.7826086956521743E-2"/>
    <n v="10.222222222222221"/>
    <n v="-10.1243961352657"/>
    <n v="4"/>
    <s v=""/>
    <n v="0"/>
    <n v="0"/>
  </r>
  <r>
    <x v="1160"/>
    <x v="5"/>
    <n v="60"/>
    <x v="68"/>
    <n v="9.8360655737704916E-2"/>
    <n v="10.166666666666666"/>
    <n v="-10.068306010928961"/>
    <n v="7"/>
    <s v=""/>
    <n v="0"/>
    <n v="0"/>
  </r>
  <r>
    <x v="1161"/>
    <x v="21"/>
    <n v="302"/>
    <x v="125"/>
    <n v="9.9009900990099015E-2"/>
    <n v="10.1"/>
    <n v="-10.000990099009901"/>
    <n v="5"/>
    <s v=""/>
    <n v="0"/>
    <n v="0"/>
  </r>
  <r>
    <x v="1162"/>
    <x v="22"/>
    <n v="160"/>
    <x v="126"/>
    <n v="9.9378881987577633E-2"/>
    <n v="10.0625"/>
    <n v="-9.9631211180124222"/>
    <n v="3"/>
    <s v=""/>
    <n v="0"/>
    <n v="0"/>
  </r>
  <r>
    <x v="1163"/>
    <x v="1"/>
    <n v="19"/>
    <x v="89"/>
    <n v="0.1"/>
    <n v="10"/>
    <n v="-9.9"/>
    <n v="1"/>
    <s v=""/>
    <n v="0"/>
    <n v="0"/>
  </r>
  <r>
    <x v="1164"/>
    <x v="0"/>
    <n v="9"/>
    <x v="127"/>
    <n v="0.1"/>
    <n v="10"/>
    <n v="-9.9"/>
    <n v="3"/>
    <s v=""/>
    <n v="0"/>
    <n v="9"/>
  </r>
  <r>
    <x v="1165"/>
    <x v="0"/>
    <n v="9"/>
    <x v="127"/>
    <n v="0.1"/>
    <n v="10"/>
    <n v="-9.9"/>
    <n v="3"/>
    <s v=""/>
    <n v="0"/>
    <n v="9"/>
  </r>
  <r>
    <x v="1166"/>
    <x v="0"/>
    <n v="9"/>
    <x v="127"/>
    <n v="0.1"/>
    <n v="10"/>
    <n v="-9.9"/>
    <n v="3"/>
    <s v=""/>
    <n v="0"/>
    <n v="9"/>
  </r>
  <r>
    <x v="1167"/>
    <x v="0"/>
    <n v="9"/>
    <x v="127"/>
    <n v="0.1"/>
    <n v="10"/>
    <n v="-9.9"/>
    <n v="3"/>
    <s v=""/>
    <n v="0"/>
    <n v="9"/>
  </r>
  <r>
    <x v="1168"/>
    <x v="4"/>
    <n v="49"/>
    <x v="37"/>
    <n v="0.1"/>
    <n v="10"/>
    <n v="-9.9"/>
    <n v="4"/>
    <s v=""/>
    <n v="0"/>
    <n v="0"/>
  </r>
  <r>
    <x v="1169"/>
    <x v="0"/>
    <n v="9"/>
    <x v="127"/>
    <n v="0.1"/>
    <n v="10"/>
    <n v="-9.9"/>
    <n v="4"/>
    <s v=""/>
    <n v="0"/>
    <n v="9"/>
  </r>
  <r>
    <x v="1170"/>
    <x v="0"/>
    <n v="9"/>
    <x v="127"/>
    <n v="0.1"/>
    <n v="10"/>
    <n v="-9.9"/>
    <n v="4"/>
    <s v=""/>
    <n v="0"/>
    <n v="9"/>
  </r>
  <r>
    <x v="1171"/>
    <x v="0"/>
    <n v="9"/>
    <x v="127"/>
    <n v="0.1"/>
    <n v="10"/>
    <n v="-9.9"/>
    <n v="4"/>
    <s v=""/>
    <n v="0"/>
    <n v="9"/>
  </r>
  <r>
    <x v="1172"/>
    <x v="0"/>
    <n v="9"/>
    <x v="127"/>
    <n v="0.1"/>
    <n v="10"/>
    <n v="-9.9"/>
    <n v="4"/>
    <s v=""/>
    <n v="0"/>
    <n v="9"/>
  </r>
  <r>
    <x v="1173"/>
    <x v="0"/>
    <n v="9"/>
    <x v="127"/>
    <n v="0.1"/>
    <n v="10"/>
    <n v="-9.9"/>
    <n v="4"/>
    <s v=""/>
    <n v="0"/>
    <n v="9"/>
  </r>
  <r>
    <x v="1174"/>
    <x v="0"/>
    <n v="9"/>
    <x v="127"/>
    <n v="0.1"/>
    <n v="10"/>
    <n v="-9.9"/>
    <n v="4"/>
    <s v=""/>
    <n v="0"/>
    <n v="9"/>
  </r>
  <r>
    <x v="1175"/>
    <x v="0"/>
    <n v="9"/>
    <x v="127"/>
    <n v="0.1"/>
    <n v="10"/>
    <n v="-9.9"/>
    <n v="4"/>
    <s v=""/>
    <n v="0"/>
    <n v="9"/>
  </r>
  <r>
    <x v="1176"/>
    <x v="0"/>
    <n v="9"/>
    <x v="127"/>
    <n v="0.1"/>
    <n v="10"/>
    <n v="-9.9"/>
    <n v="4"/>
    <s v=""/>
    <n v="0"/>
    <n v="9"/>
  </r>
  <r>
    <x v="1177"/>
    <x v="0"/>
    <n v="9"/>
    <x v="127"/>
    <n v="0.1"/>
    <n v="10"/>
    <n v="-9.9"/>
    <n v="4"/>
    <s v=""/>
    <n v="0"/>
    <n v="9"/>
  </r>
  <r>
    <x v="1178"/>
    <x v="0"/>
    <n v="9"/>
    <x v="127"/>
    <n v="0.1"/>
    <n v="10"/>
    <n v="-9.9"/>
    <n v="4"/>
    <s v=""/>
    <n v="0"/>
    <n v="9"/>
  </r>
  <r>
    <x v="1179"/>
    <x v="0"/>
    <n v="9"/>
    <x v="127"/>
    <n v="0.1"/>
    <n v="10"/>
    <n v="-9.9"/>
    <n v="4"/>
    <s v=""/>
    <n v="0"/>
    <n v="9"/>
  </r>
  <r>
    <x v="1180"/>
    <x v="0"/>
    <n v="9"/>
    <x v="127"/>
    <n v="0.1"/>
    <n v="10"/>
    <n v="-9.9"/>
    <n v="4"/>
    <s v=""/>
    <n v="0"/>
    <n v="9"/>
  </r>
  <r>
    <x v="1181"/>
    <x v="0"/>
    <n v="9"/>
    <x v="127"/>
    <n v="0.1"/>
    <n v="10"/>
    <n v="-9.9"/>
    <n v="4"/>
    <s v=""/>
    <n v="0"/>
    <n v="9"/>
  </r>
  <r>
    <x v="1182"/>
    <x v="0"/>
    <n v="9"/>
    <x v="127"/>
    <n v="0.1"/>
    <n v="10"/>
    <n v="-9.9"/>
    <n v="5"/>
    <s v=""/>
    <n v="0"/>
    <n v="9"/>
  </r>
  <r>
    <x v="1183"/>
    <x v="0"/>
    <n v="9"/>
    <x v="127"/>
    <n v="0.1"/>
    <n v="10"/>
    <n v="-9.9"/>
    <n v="5"/>
    <s v=""/>
    <n v="0"/>
    <n v="9"/>
  </r>
  <r>
    <x v="1184"/>
    <x v="0"/>
    <n v="9"/>
    <x v="127"/>
    <n v="0.1"/>
    <n v="10"/>
    <n v="-9.9"/>
    <n v="5"/>
    <s v=""/>
    <n v="0"/>
    <n v="9"/>
  </r>
  <r>
    <x v="1185"/>
    <x v="0"/>
    <n v="9"/>
    <x v="127"/>
    <n v="0.1"/>
    <n v="10"/>
    <n v="-9.9"/>
    <n v="5"/>
    <s v=""/>
    <n v="0"/>
    <n v="9"/>
  </r>
  <r>
    <x v="1186"/>
    <x v="0"/>
    <n v="9"/>
    <x v="127"/>
    <n v="0.1"/>
    <n v="10"/>
    <n v="-9.9"/>
    <n v="5"/>
    <s v=""/>
    <n v="0"/>
    <n v="9"/>
  </r>
  <r>
    <x v="1187"/>
    <x v="1"/>
    <n v="19"/>
    <x v="89"/>
    <n v="0.1"/>
    <n v="10"/>
    <n v="-9.9"/>
    <n v="6"/>
    <s v=""/>
    <n v="0"/>
    <n v="0"/>
  </r>
  <r>
    <x v="1188"/>
    <x v="1"/>
    <n v="19"/>
    <x v="89"/>
    <n v="0.1"/>
    <n v="10"/>
    <n v="-9.9"/>
    <n v="6"/>
    <s v=""/>
    <n v="0"/>
    <n v="0"/>
  </r>
  <r>
    <x v="1189"/>
    <x v="0"/>
    <n v="9"/>
    <x v="127"/>
    <n v="0.1"/>
    <n v="10"/>
    <n v="-9.9"/>
    <n v="6"/>
    <s v=""/>
    <n v="0"/>
    <n v="9"/>
  </r>
  <r>
    <x v="1190"/>
    <x v="0"/>
    <n v="9"/>
    <x v="127"/>
    <n v="0.1"/>
    <n v="10"/>
    <n v="-9.9"/>
    <n v="6"/>
    <s v=""/>
    <n v="0"/>
    <n v="9"/>
  </r>
  <r>
    <x v="1191"/>
    <x v="0"/>
    <n v="9"/>
    <x v="127"/>
    <n v="0.1"/>
    <n v="10"/>
    <n v="-9.9"/>
    <n v="6"/>
    <s v=""/>
    <n v="0"/>
    <n v="9"/>
  </r>
  <r>
    <x v="1192"/>
    <x v="0"/>
    <n v="9"/>
    <x v="127"/>
    <n v="0.1"/>
    <n v="10"/>
    <n v="-9.9"/>
    <n v="6"/>
    <s v=""/>
    <n v="0"/>
    <n v="9"/>
  </r>
  <r>
    <x v="1193"/>
    <x v="0"/>
    <n v="9"/>
    <x v="127"/>
    <n v="0.1"/>
    <n v="10"/>
    <n v="-9.9"/>
    <n v="6"/>
    <s v=""/>
    <n v="0"/>
    <n v="9"/>
  </r>
  <r>
    <x v="1194"/>
    <x v="0"/>
    <n v="9"/>
    <x v="127"/>
    <n v="0.1"/>
    <n v="10"/>
    <n v="-9.9"/>
    <n v="6"/>
    <s v=""/>
    <n v="0"/>
    <n v="9"/>
  </r>
  <r>
    <x v="1195"/>
    <x v="0"/>
    <n v="9"/>
    <x v="127"/>
    <n v="0.1"/>
    <n v="10"/>
    <n v="-9.9"/>
    <n v="6"/>
    <s v=""/>
    <n v="0"/>
    <n v="9"/>
  </r>
  <r>
    <x v="1196"/>
    <x v="0"/>
    <n v="9"/>
    <x v="127"/>
    <n v="0.1"/>
    <n v="10"/>
    <n v="-9.9"/>
    <n v="6"/>
    <s v=""/>
    <n v="0"/>
    <n v="9"/>
  </r>
  <r>
    <x v="1197"/>
    <x v="0"/>
    <n v="9"/>
    <x v="127"/>
    <n v="0.1"/>
    <n v="10"/>
    <n v="-9.9"/>
    <n v="6"/>
    <s v=""/>
    <n v="0"/>
    <n v="9"/>
  </r>
  <r>
    <x v="1198"/>
    <x v="0"/>
    <n v="9"/>
    <x v="127"/>
    <n v="0.1"/>
    <n v="10"/>
    <n v="-9.9"/>
    <n v="6"/>
    <s v=""/>
    <n v="0"/>
    <n v="9"/>
  </r>
  <r>
    <x v="1199"/>
    <x v="0"/>
    <n v="9"/>
    <x v="127"/>
    <n v="0.1"/>
    <n v="10"/>
    <n v="-9.9"/>
    <n v="6"/>
    <s v=""/>
    <n v="0"/>
    <n v="9"/>
  </r>
  <r>
    <x v="1200"/>
    <x v="0"/>
    <n v="9"/>
    <x v="127"/>
    <n v="0.1"/>
    <n v="10"/>
    <n v="-9.9"/>
    <n v="6"/>
    <s v=""/>
    <n v="0"/>
    <n v="9"/>
  </r>
  <r>
    <x v="1201"/>
    <x v="0"/>
    <n v="9"/>
    <x v="127"/>
    <n v="0.1"/>
    <n v="10"/>
    <n v="-9.9"/>
    <n v="6"/>
    <s v=""/>
    <n v="0"/>
    <n v="9"/>
  </r>
  <r>
    <x v="1202"/>
    <x v="0"/>
    <n v="9"/>
    <x v="127"/>
    <n v="0.1"/>
    <n v="10"/>
    <n v="-9.9"/>
    <n v="6"/>
    <s v=""/>
    <n v="0"/>
    <n v="9"/>
  </r>
  <r>
    <x v="1203"/>
    <x v="23"/>
    <n v="79"/>
    <x v="50"/>
    <n v="0.1"/>
    <n v="10"/>
    <n v="-9.9"/>
    <n v="7"/>
    <s v=""/>
    <n v="0"/>
    <n v="0"/>
  </r>
  <r>
    <x v="1204"/>
    <x v="3"/>
    <n v="39"/>
    <x v="49"/>
    <n v="0.1"/>
    <n v="10"/>
    <n v="-9.9"/>
    <n v="7"/>
    <s v=""/>
    <n v="0"/>
    <n v="0"/>
  </r>
  <r>
    <x v="1205"/>
    <x v="0"/>
    <n v="9"/>
    <x v="127"/>
    <n v="0.1"/>
    <n v="10"/>
    <n v="-9.9"/>
    <n v="7"/>
    <s v=""/>
    <n v="0"/>
    <n v="9"/>
  </r>
  <r>
    <x v="1206"/>
    <x v="0"/>
    <n v="9"/>
    <x v="127"/>
    <n v="0.1"/>
    <n v="10"/>
    <n v="-9.9"/>
    <n v="7"/>
    <s v=""/>
    <n v="0"/>
    <n v="9"/>
  </r>
  <r>
    <x v="1207"/>
    <x v="0"/>
    <n v="9"/>
    <x v="127"/>
    <n v="0.1"/>
    <n v="10"/>
    <n v="-9.9"/>
    <n v="7"/>
    <s v=""/>
    <n v="0"/>
    <n v="9"/>
  </r>
  <r>
    <x v="1208"/>
    <x v="0"/>
    <n v="9"/>
    <x v="127"/>
    <n v="0.1"/>
    <n v="10"/>
    <n v="-9.9"/>
    <n v="7"/>
    <s v=""/>
    <n v="0"/>
    <n v="9"/>
  </r>
  <r>
    <x v="1209"/>
    <x v="0"/>
    <n v="9"/>
    <x v="127"/>
    <n v="0.1"/>
    <n v="10"/>
    <n v="-9.9"/>
    <n v="7"/>
    <s v=""/>
    <n v="0"/>
    <n v="9"/>
  </r>
  <r>
    <x v="1210"/>
    <x v="0"/>
    <n v="9"/>
    <x v="127"/>
    <n v="0.1"/>
    <n v="10"/>
    <n v="-9.9"/>
    <n v="7"/>
    <s v=""/>
    <n v="0"/>
    <n v="9"/>
  </r>
  <r>
    <x v="1211"/>
    <x v="0"/>
    <n v="9"/>
    <x v="127"/>
    <n v="0.1"/>
    <n v="10"/>
    <n v="-9.9"/>
    <n v="7"/>
    <s v=""/>
    <n v="0"/>
    <n v="9"/>
  </r>
  <r>
    <x v="1212"/>
    <x v="0"/>
    <n v="9"/>
    <x v="127"/>
    <n v="0.1"/>
    <n v="10"/>
    <n v="-9.9"/>
    <n v="7"/>
    <s v=""/>
    <n v="0"/>
    <n v="9"/>
  </r>
  <r>
    <x v="1213"/>
    <x v="0"/>
    <n v="9"/>
    <x v="127"/>
    <n v="0.1"/>
    <n v="10"/>
    <n v="-9.9"/>
    <n v="7"/>
    <s v=""/>
    <n v="0"/>
    <n v="9"/>
  </r>
  <r>
    <x v="1214"/>
    <x v="0"/>
    <n v="9"/>
    <x v="127"/>
    <n v="0.1"/>
    <n v="10"/>
    <n v="-9.9"/>
    <n v="8"/>
    <s v=""/>
    <n v="0"/>
    <n v="9"/>
  </r>
  <r>
    <x v="1215"/>
    <x v="0"/>
    <n v="9"/>
    <x v="127"/>
    <n v="0.1"/>
    <n v="10"/>
    <n v="-9.9"/>
    <n v="8"/>
    <s v=""/>
    <n v="0"/>
    <n v="9"/>
  </r>
  <r>
    <x v="1216"/>
    <x v="0"/>
    <n v="9"/>
    <x v="127"/>
    <n v="0.1"/>
    <n v="10"/>
    <n v="-9.9"/>
    <n v="8"/>
    <s v=""/>
    <n v="0"/>
    <n v="9"/>
  </r>
  <r>
    <x v="1217"/>
    <x v="0"/>
    <n v="9"/>
    <x v="127"/>
    <n v="0.1"/>
    <n v="10"/>
    <n v="-9.9"/>
    <n v="8"/>
    <s v=""/>
    <n v="0"/>
    <n v="9"/>
  </r>
  <r>
    <x v="1218"/>
    <x v="0"/>
    <n v="9"/>
    <x v="127"/>
    <n v="0.1"/>
    <n v="10"/>
    <n v="-9.9"/>
    <n v="8"/>
    <s v=""/>
    <n v="0"/>
    <n v="9"/>
  </r>
  <r>
    <x v="1219"/>
    <x v="0"/>
    <n v="9"/>
    <x v="127"/>
    <n v="0.1"/>
    <n v="10"/>
    <n v="-9.9"/>
    <n v="8"/>
    <s v=""/>
    <n v="0"/>
    <n v="9"/>
  </r>
  <r>
    <x v="1220"/>
    <x v="0"/>
    <n v="9"/>
    <x v="127"/>
    <n v="0.1"/>
    <n v="10"/>
    <n v="-9.9"/>
    <n v="8"/>
    <s v=""/>
    <n v="0"/>
    <n v="9"/>
  </r>
  <r>
    <x v="1221"/>
    <x v="0"/>
    <n v="9"/>
    <x v="127"/>
    <n v="0.1"/>
    <n v="10"/>
    <n v="-9.9"/>
    <n v="8"/>
    <s v=""/>
    <n v="0"/>
    <n v="9"/>
  </r>
  <r>
    <x v="1222"/>
    <x v="0"/>
    <n v="9"/>
    <x v="127"/>
    <n v="0.1"/>
    <n v="10"/>
    <n v="-9.9"/>
    <n v="8"/>
    <s v=""/>
    <n v="0"/>
    <n v="9"/>
  </r>
  <r>
    <x v="1223"/>
    <x v="0"/>
    <n v="9"/>
    <x v="127"/>
    <n v="0.1"/>
    <n v="10"/>
    <n v="-9.9"/>
    <n v="8"/>
    <s v=""/>
    <n v="0"/>
    <n v="9"/>
  </r>
  <r>
    <x v="1224"/>
    <x v="0"/>
    <n v="9"/>
    <x v="127"/>
    <n v="0.1"/>
    <n v="10"/>
    <n v="-9.9"/>
    <n v="8"/>
    <s v=""/>
    <n v="0"/>
    <n v="9"/>
  </r>
  <r>
    <x v="1225"/>
    <x v="0"/>
    <n v="9"/>
    <x v="127"/>
    <n v="0.1"/>
    <n v="10"/>
    <n v="-9.9"/>
    <n v="8"/>
    <s v=""/>
    <n v="0"/>
    <n v="9"/>
  </r>
  <r>
    <x v="1226"/>
    <x v="0"/>
    <n v="9"/>
    <x v="127"/>
    <n v="0.1"/>
    <n v="10"/>
    <n v="-9.9"/>
    <n v="8"/>
    <s v=""/>
    <n v="0"/>
    <n v="9"/>
  </r>
  <r>
    <x v="1227"/>
    <x v="0"/>
    <n v="9"/>
    <x v="127"/>
    <n v="0.1"/>
    <n v="10"/>
    <n v="-9.9"/>
    <n v="8"/>
    <s v=""/>
    <n v="0"/>
    <n v="9"/>
  </r>
  <r>
    <x v="1228"/>
    <x v="0"/>
    <n v="9"/>
    <x v="127"/>
    <n v="0.1"/>
    <n v="10"/>
    <n v="-9.9"/>
    <n v="9"/>
    <s v=""/>
    <n v="0"/>
    <n v="9"/>
  </r>
  <r>
    <x v="1229"/>
    <x v="0"/>
    <n v="9"/>
    <x v="127"/>
    <n v="0.1"/>
    <n v="10"/>
    <n v="-9.9"/>
    <n v="9"/>
    <s v=""/>
    <n v="0"/>
    <n v="9"/>
  </r>
  <r>
    <x v="1230"/>
    <x v="0"/>
    <n v="9"/>
    <x v="127"/>
    <n v="0.1"/>
    <n v="10"/>
    <n v="-9.9"/>
    <n v="9"/>
    <s v=""/>
    <n v="0"/>
    <n v="9"/>
  </r>
  <r>
    <x v="1231"/>
    <x v="0"/>
    <n v="9"/>
    <x v="127"/>
    <n v="0.1"/>
    <n v="10"/>
    <n v="-9.9"/>
    <n v="9"/>
    <s v=""/>
    <n v="0"/>
    <n v="9"/>
  </r>
  <r>
    <x v="1232"/>
    <x v="0"/>
    <n v="9"/>
    <x v="127"/>
    <n v="0.1"/>
    <n v="10"/>
    <n v="-9.9"/>
    <n v="9"/>
    <s v=""/>
    <n v="0"/>
    <n v="9"/>
  </r>
  <r>
    <x v="1233"/>
    <x v="0"/>
    <n v="9"/>
    <x v="127"/>
    <n v="0.1"/>
    <n v="10"/>
    <n v="-9.9"/>
    <n v="9"/>
    <s v=""/>
    <n v="0"/>
    <n v="9"/>
  </r>
  <r>
    <x v="1234"/>
    <x v="0"/>
    <n v="9"/>
    <x v="127"/>
    <n v="0.1"/>
    <n v="10"/>
    <n v="-9.9"/>
    <n v="10"/>
    <s v=""/>
    <n v="0"/>
    <n v="9"/>
  </r>
  <r>
    <x v="1235"/>
    <x v="0"/>
    <n v="9"/>
    <x v="127"/>
    <n v="0.1"/>
    <n v="10"/>
    <n v="-9.9"/>
    <n v="10"/>
    <s v=""/>
    <n v="0"/>
    <n v="9"/>
  </r>
  <r>
    <x v="1236"/>
    <x v="3"/>
    <n v="39"/>
    <x v="49"/>
    <n v="0.1"/>
    <n v="10"/>
    <n v="-9.9"/>
    <n v="11"/>
    <s v=""/>
    <n v="0"/>
    <n v="0"/>
  </r>
  <r>
    <x v="1237"/>
    <x v="0"/>
    <n v="9"/>
    <x v="127"/>
    <n v="0.1"/>
    <n v="10"/>
    <n v="-9.9"/>
    <n v="11"/>
    <s v=""/>
    <n v="0"/>
    <n v="9"/>
  </r>
  <r>
    <x v="1238"/>
    <x v="0"/>
    <n v="9"/>
    <x v="127"/>
    <n v="0.1"/>
    <n v="10"/>
    <n v="-9.9"/>
    <n v="11"/>
    <s v=""/>
    <n v="0"/>
    <n v="9"/>
  </r>
  <r>
    <x v="1239"/>
    <x v="0"/>
    <n v="9"/>
    <x v="127"/>
    <n v="0.1"/>
    <n v="10"/>
    <n v="-9.9"/>
    <n v="11"/>
    <s v=""/>
    <n v="0"/>
    <n v="9"/>
  </r>
  <r>
    <x v="1240"/>
    <x v="0"/>
    <n v="9"/>
    <x v="127"/>
    <n v="0.1"/>
    <n v="10"/>
    <n v="-9.9"/>
    <n v="12"/>
    <s v=""/>
    <n v="0"/>
    <n v="9"/>
  </r>
  <r>
    <x v="1241"/>
    <x v="0"/>
    <n v="9"/>
    <x v="127"/>
    <n v="0.1"/>
    <n v="10"/>
    <n v="-9.9"/>
    <n v="12"/>
    <s v=""/>
    <n v="0"/>
    <n v="9"/>
  </r>
  <r>
    <x v="1242"/>
    <x v="0"/>
    <n v="9"/>
    <x v="127"/>
    <n v="0.1"/>
    <n v="10"/>
    <n v="-9.9"/>
    <n v="13"/>
    <s v=""/>
    <n v="0"/>
    <n v="9"/>
  </r>
  <r>
    <x v="1243"/>
    <x v="24"/>
    <n v="810"/>
    <x v="128"/>
    <n v="0.10110974106041924"/>
    <n v="9.8902439024390247"/>
    <n v="-9.7891341613786054"/>
    <n v="12"/>
    <s v=""/>
    <n v="0"/>
    <n v="0"/>
  </r>
  <r>
    <x v="1244"/>
    <x v="4"/>
    <n v="48"/>
    <x v="38"/>
    <n v="0.10204081632653061"/>
    <n v="9.8000000000000007"/>
    <n v="-9.6979591836734702"/>
    <n v="4"/>
    <s v=""/>
    <n v="0"/>
    <n v="0"/>
  </r>
  <r>
    <x v="1245"/>
    <x v="21"/>
    <n v="292"/>
    <x v="129"/>
    <n v="0.10238907849829351"/>
    <n v="9.7666666666666675"/>
    <n v="-9.6642775881683747"/>
    <n v="3"/>
    <s v=""/>
    <n v="0"/>
    <n v="0"/>
  </r>
  <r>
    <x v="1246"/>
    <x v="2"/>
    <n v="28"/>
    <x v="70"/>
    <n v="0.10344827586206896"/>
    <n v="9.6666666666666661"/>
    <n v="-9.5632183908045967"/>
    <n v="8"/>
    <s v=""/>
    <n v="0"/>
    <n v="0"/>
  </r>
  <r>
    <x v="1247"/>
    <x v="25"/>
    <n v="805"/>
    <x v="130"/>
    <n v="0.10421836228287841"/>
    <n v="9.5952380952380949"/>
    <n v="-9.4910197329552162"/>
    <n v="9"/>
    <s v=""/>
    <n v="0"/>
    <n v="0"/>
  </r>
  <r>
    <x v="1248"/>
    <x v="1"/>
    <n v="18"/>
    <x v="91"/>
    <n v="0.10526315789473684"/>
    <n v="9.5"/>
    <n v="-9.3947368421052637"/>
    <n v="5"/>
    <s v=""/>
    <n v="0"/>
    <n v="0"/>
  </r>
  <r>
    <x v="1249"/>
    <x v="1"/>
    <n v="18"/>
    <x v="91"/>
    <n v="0.10526315789473684"/>
    <n v="9.5"/>
    <n v="-9.3947368421052637"/>
    <n v="8"/>
    <s v=""/>
    <n v="0"/>
    <n v="0"/>
  </r>
  <r>
    <x v="1250"/>
    <x v="1"/>
    <n v="18"/>
    <x v="91"/>
    <n v="0.10526315789473684"/>
    <n v="9.5"/>
    <n v="-9.3947368421052637"/>
    <n v="9"/>
    <s v=""/>
    <n v="0"/>
    <n v="0"/>
  </r>
  <r>
    <x v="1251"/>
    <x v="5"/>
    <n v="56"/>
    <x v="30"/>
    <n v="0.10526315789473684"/>
    <n v="9.5"/>
    <n v="-9.3947368421052637"/>
    <n v="10"/>
    <s v=""/>
    <n v="0"/>
    <n v="0"/>
  </r>
  <r>
    <x v="1252"/>
    <x v="1"/>
    <n v="18"/>
    <x v="91"/>
    <n v="0.10526315789473684"/>
    <n v="9.5"/>
    <n v="-9.3947368421052637"/>
    <n v="13"/>
    <s v=""/>
    <n v="0"/>
    <n v="0"/>
  </r>
  <r>
    <x v="1253"/>
    <x v="26"/>
    <n v="1061"/>
    <x v="131"/>
    <n v="0.1064030131826742"/>
    <n v="9.3982300884955752"/>
    <n v="-9.2918270753129004"/>
    <n v="8"/>
    <s v=""/>
    <n v="0"/>
    <n v="0"/>
  </r>
  <r>
    <x v="1254"/>
    <x v="15"/>
    <n v="177"/>
    <x v="132"/>
    <n v="0.10674157303370786"/>
    <n v="9.3684210526315788"/>
    <n v="-9.2616794795978716"/>
    <n v="8"/>
    <s v=""/>
    <n v="0"/>
    <n v="0"/>
  </r>
  <r>
    <x v="1255"/>
    <x v="2"/>
    <n v="27"/>
    <x v="71"/>
    <n v="0.10714285714285714"/>
    <n v="9.3333333333333339"/>
    <n v="-9.2261904761904763"/>
    <n v="6"/>
    <s v=""/>
    <n v="0"/>
    <n v="0"/>
  </r>
  <r>
    <x v="1256"/>
    <x v="27"/>
    <n v="1318"/>
    <x v="133"/>
    <n v="0.10765731614859743"/>
    <n v="9.2887323943661979"/>
    <n v="-9.1810750782176012"/>
    <n v="6"/>
    <s v=""/>
    <n v="0"/>
    <n v="0"/>
  </r>
  <r>
    <x v="1257"/>
    <x v="3"/>
    <n v="36"/>
    <x v="54"/>
    <n v="0.10810810810810811"/>
    <n v="9.25"/>
    <n v="-9.1418918918918912"/>
    <n v="7"/>
    <s v=""/>
    <n v="0"/>
    <n v="0"/>
  </r>
  <r>
    <x v="1258"/>
    <x v="28"/>
    <n v="769"/>
    <x v="134"/>
    <n v="0.11038961038961038"/>
    <n v="9.0588235294117645"/>
    <n v="-8.948433919022154"/>
    <n v="4"/>
    <s v=""/>
    <n v="0"/>
    <n v="0"/>
  </r>
  <r>
    <x v="1259"/>
    <x v="29"/>
    <n v="234"/>
    <x v="135"/>
    <n v="0.11063829787234042"/>
    <n v="9.0384615384615383"/>
    <n v="-8.9278232405891984"/>
    <n v="7"/>
    <s v=""/>
    <n v="0"/>
    <n v="0"/>
  </r>
  <r>
    <x v="1260"/>
    <x v="30"/>
    <n v="776"/>
    <x v="136"/>
    <n v="0.11068211068211069"/>
    <n v="9.0348837209302317"/>
    <n v="-8.9242016102481205"/>
    <n v="4"/>
    <s v=""/>
    <n v="0"/>
    <n v="0"/>
  </r>
  <r>
    <x v="1261"/>
    <x v="0"/>
    <n v="8"/>
    <x v="137"/>
    <n v="0.1111111111111111"/>
    <n v="9"/>
    <n v="-8.8888888888888893"/>
    <n v="1"/>
    <s v=""/>
    <n v="0"/>
    <n v="8"/>
  </r>
  <r>
    <x v="1262"/>
    <x v="0"/>
    <n v="8"/>
    <x v="137"/>
    <n v="0.1111111111111111"/>
    <n v="9"/>
    <n v="-8.8888888888888893"/>
    <n v="2"/>
    <s v=""/>
    <n v="0"/>
    <n v="8"/>
  </r>
  <r>
    <x v="1263"/>
    <x v="0"/>
    <n v="8"/>
    <x v="137"/>
    <n v="0.1111111111111111"/>
    <n v="9"/>
    <n v="-8.8888888888888893"/>
    <n v="2"/>
    <s v=""/>
    <n v="0"/>
    <n v="8"/>
  </r>
  <r>
    <x v="1264"/>
    <x v="0"/>
    <n v="8"/>
    <x v="137"/>
    <n v="0.1111111111111111"/>
    <n v="9"/>
    <n v="-8.8888888888888893"/>
    <n v="2"/>
    <s v=""/>
    <n v="0"/>
    <n v="8"/>
  </r>
  <r>
    <x v="1265"/>
    <x v="2"/>
    <n v="26"/>
    <x v="73"/>
    <n v="0.1111111111111111"/>
    <n v="9"/>
    <n v="-8.8888888888888893"/>
    <n v="3"/>
    <s v=""/>
    <n v="0"/>
    <n v="0"/>
  </r>
  <r>
    <x v="1266"/>
    <x v="1"/>
    <n v="17"/>
    <x v="92"/>
    <n v="0.1111111111111111"/>
    <n v="9"/>
    <n v="-8.8888888888888893"/>
    <n v="3"/>
    <s v=""/>
    <n v="0"/>
    <n v="0"/>
  </r>
  <r>
    <x v="1267"/>
    <x v="0"/>
    <n v="8"/>
    <x v="137"/>
    <n v="0.1111111111111111"/>
    <n v="9"/>
    <n v="-8.8888888888888893"/>
    <n v="3"/>
    <s v=""/>
    <n v="0"/>
    <n v="8"/>
  </r>
  <r>
    <x v="1268"/>
    <x v="0"/>
    <n v="8"/>
    <x v="137"/>
    <n v="0.1111111111111111"/>
    <n v="9"/>
    <n v="-8.8888888888888893"/>
    <n v="3"/>
    <s v=""/>
    <n v="0"/>
    <n v="8"/>
  </r>
  <r>
    <x v="1269"/>
    <x v="0"/>
    <n v="8"/>
    <x v="137"/>
    <n v="0.1111111111111111"/>
    <n v="9"/>
    <n v="-8.8888888888888893"/>
    <n v="3"/>
    <s v=""/>
    <n v="0"/>
    <n v="8"/>
  </r>
  <r>
    <x v="1270"/>
    <x v="0"/>
    <n v="8"/>
    <x v="137"/>
    <n v="0.1111111111111111"/>
    <n v="9"/>
    <n v="-8.8888888888888893"/>
    <n v="3"/>
    <s v=""/>
    <n v="0"/>
    <n v="8"/>
  </r>
  <r>
    <x v="1271"/>
    <x v="0"/>
    <n v="8"/>
    <x v="137"/>
    <n v="0.1111111111111111"/>
    <n v="9"/>
    <n v="-8.8888888888888893"/>
    <n v="3"/>
    <s v=""/>
    <n v="0"/>
    <n v="8"/>
  </r>
  <r>
    <x v="1272"/>
    <x v="0"/>
    <n v="8"/>
    <x v="137"/>
    <n v="0.1111111111111111"/>
    <n v="9"/>
    <n v="-8.8888888888888893"/>
    <n v="3"/>
    <s v=""/>
    <n v="0"/>
    <n v="8"/>
  </r>
  <r>
    <x v="1273"/>
    <x v="0"/>
    <n v="8"/>
    <x v="137"/>
    <n v="0.1111111111111111"/>
    <n v="9"/>
    <n v="-8.8888888888888893"/>
    <n v="4"/>
    <s v=""/>
    <n v="0"/>
    <n v="8"/>
  </r>
  <r>
    <x v="1274"/>
    <x v="0"/>
    <n v="8"/>
    <x v="137"/>
    <n v="0.1111111111111111"/>
    <n v="9"/>
    <n v="-8.8888888888888893"/>
    <n v="4"/>
    <s v=""/>
    <n v="0"/>
    <n v="8"/>
  </r>
  <r>
    <x v="1275"/>
    <x v="0"/>
    <n v="8"/>
    <x v="137"/>
    <n v="0.1111111111111111"/>
    <n v="9"/>
    <n v="-8.8888888888888893"/>
    <n v="4"/>
    <s v=""/>
    <n v="0"/>
    <n v="8"/>
  </r>
  <r>
    <x v="1276"/>
    <x v="0"/>
    <n v="8"/>
    <x v="137"/>
    <n v="0.1111111111111111"/>
    <n v="9"/>
    <n v="-8.8888888888888893"/>
    <n v="4"/>
    <s v=""/>
    <n v="0"/>
    <n v="8"/>
  </r>
  <r>
    <x v="1277"/>
    <x v="0"/>
    <n v="8"/>
    <x v="137"/>
    <n v="0.1111111111111111"/>
    <n v="9"/>
    <n v="-8.8888888888888893"/>
    <n v="4"/>
    <s v=""/>
    <n v="0"/>
    <n v="8"/>
  </r>
  <r>
    <x v="1278"/>
    <x v="0"/>
    <n v="8"/>
    <x v="137"/>
    <n v="0.1111111111111111"/>
    <n v="9"/>
    <n v="-8.8888888888888893"/>
    <n v="4"/>
    <s v=""/>
    <n v="0"/>
    <n v="8"/>
  </r>
  <r>
    <x v="1279"/>
    <x v="0"/>
    <n v="8"/>
    <x v="137"/>
    <n v="0.1111111111111111"/>
    <n v="9"/>
    <n v="-8.8888888888888893"/>
    <n v="4"/>
    <s v=""/>
    <n v="0"/>
    <n v="8"/>
  </r>
  <r>
    <x v="1280"/>
    <x v="0"/>
    <n v="8"/>
    <x v="137"/>
    <n v="0.1111111111111111"/>
    <n v="9"/>
    <n v="-8.8888888888888893"/>
    <n v="4"/>
    <s v=""/>
    <n v="0"/>
    <n v="8"/>
  </r>
  <r>
    <x v="1281"/>
    <x v="0"/>
    <n v="8"/>
    <x v="137"/>
    <n v="0.1111111111111111"/>
    <n v="9"/>
    <n v="-8.8888888888888893"/>
    <n v="5"/>
    <s v=""/>
    <n v="0"/>
    <n v="8"/>
  </r>
  <r>
    <x v="1282"/>
    <x v="0"/>
    <n v="8"/>
    <x v="137"/>
    <n v="0.1111111111111111"/>
    <n v="9"/>
    <n v="-8.8888888888888893"/>
    <n v="5"/>
    <s v=""/>
    <n v="0"/>
    <n v="8"/>
  </r>
  <r>
    <x v="1283"/>
    <x v="0"/>
    <n v="8"/>
    <x v="137"/>
    <n v="0.1111111111111111"/>
    <n v="9"/>
    <n v="-8.8888888888888893"/>
    <n v="5"/>
    <s v=""/>
    <n v="0"/>
    <n v="8"/>
  </r>
  <r>
    <x v="1284"/>
    <x v="0"/>
    <n v="8"/>
    <x v="137"/>
    <n v="0.1111111111111111"/>
    <n v="9"/>
    <n v="-8.8888888888888893"/>
    <n v="5"/>
    <s v=""/>
    <n v="0"/>
    <n v="8"/>
  </r>
  <r>
    <x v="1285"/>
    <x v="0"/>
    <n v="8"/>
    <x v="137"/>
    <n v="0.1111111111111111"/>
    <n v="9"/>
    <n v="-8.8888888888888893"/>
    <n v="5"/>
    <s v=""/>
    <n v="0"/>
    <n v="8"/>
  </r>
  <r>
    <x v="1286"/>
    <x v="0"/>
    <n v="8"/>
    <x v="137"/>
    <n v="0.1111111111111111"/>
    <n v="9"/>
    <n v="-8.8888888888888893"/>
    <n v="5"/>
    <s v=""/>
    <n v="0"/>
    <n v="8"/>
  </r>
  <r>
    <x v="1287"/>
    <x v="0"/>
    <n v="8"/>
    <x v="137"/>
    <n v="0.1111111111111111"/>
    <n v="9"/>
    <n v="-8.8888888888888893"/>
    <n v="5"/>
    <s v=""/>
    <n v="0"/>
    <n v="8"/>
  </r>
  <r>
    <x v="1288"/>
    <x v="0"/>
    <n v="8"/>
    <x v="137"/>
    <n v="0.1111111111111111"/>
    <n v="9"/>
    <n v="-8.8888888888888893"/>
    <n v="5"/>
    <s v=""/>
    <n v="0"/>
    <n v="8"/>
  </r>
  <r>
    <x v="1289"/>
    <x v="0"/>
    <n v="8"/>
    <x v="137"/>
    <n v="0.1111111111111111"/>
    <n v="9"/>
    <n v="-8.8888888888888893"/>
    <n v="5"/>
    <s v=""/>
    <n v="0"/>
    <n v="8"/>
  </r>
  <r>
    <x v="1290"/>
    <x v="0"/>
    <n v="8"/>
    <x v="137"/>
    <n v="0.1111111111111111"/>
    <n v="9"/>
    <n v="-8.8888888888888893"/>
    <n v="5"/>
    <s v=""/>
    <n v="0"/>
    <n v="8"/>
  </r>
  <r>
    <x v="1291"/>
    <x v="0"/>
    <n v="8"/>
    <x v="137"/>
    <n v="0.1111111111111111"/>
    <n v="9"/>
    <n v="-8.8888888888888893"/>
    <n v="5"/>
    <s v=""/>
    <n v="0"/>
    <n v="8"/>
  </r>
  <r>
    <x v="1292"/>
    <x v="0"/>
    <n v="8"/>
    <x v="137"/>
    <n v="0.1111111111111111"/>
    <n v="9"/>
    <n v="-8.8888888888888893"/>
    <n v="5"/>
    <s v=""/>
    <n v="0"/>
    <n v="8"/>
  </r>
  <r>
    <x v="1293"/>
    <x v="0"/>
    <n v="8"/>
    <x v="137"/>
    <n v="0.1111111111111111"/>
    <n v="9"/>
    <n v="-8.8888888888888893"/>
    <n v="5"/>
    <s v=""/>
    <n v="0"/>
    <n v="8"/>
  </r>
  <r>
    <x v="1294"/>
    <x v="0"/>
    <n v="8"/>
    <x v="137"/>
    <n v="0.1111111111111111"/>
    <n v="9"/>
    <n v="-8.8888888888888893"/>
    <n v="5"/>
    <s v=""/>
    <n v="0"/>
    <n v="8"/>
  </r>
  <r>
    <x v="1295"/>
    <x v="1"/>
    <n v="17"/>
    <x v="92"/>
    <n v="0.1111111111111111"/>
    <n v="9"/>
    <n v="-8.8888888888888893"/>
    <n v="6"/>
    <s v=""/>
    <n v="0"/>
    <n v="0"/>
  </r>
  <r>
    <x v="1296"/>
    <x v="0"/>
    <n v="8"/>
    <x v="137"/>
    <n v="0.1111111111111111"/>
    <n v="9"/>
    <n v="-8.8888888888888893"/>
    <n v="6"/>
    <s v=""/>
    <n v="0"/>
    <n v="8"/>
  </r>
  <r>
    <x v="1297"/>
    <x v="0"/>
    <n v="8"/>
    <x v="137"/>
    <n v="0.1111111111111111"/>
    <n v="9"/>
    <n v="-8.8888888888888893"/>
    <n v="6"/>
    <s v=""/>
    <n v="0"/>
    <n v="8"/>
  </r>
  <r>
    <x v="1298"/>
    <x v="0"/>
    <n v="8"/>
    <x v="137"/>
    <n v="0.1111111111111111"/>
    <n v="9"/>
    <n v="-8.8888888888888893"/>
    <n v="6"/>
    <s v=""/>
    <n v="0"/>
    <n v="8"/>
  </r>
  <r>
    <x v="1299"/>
    <x v="0"/>
    <n v="8"/>
    <x v="137"/>
    <n v="0.1111111111111111"/>
    <n v="9"/>
    <n v="-8.8888888888888893"/>
    <n v="6"/>
    <s v=""/>
    <n v="0"/>
    <n v="8"/>
  </r>
  <r>
    <x v="1300"/>
    <x v="0"/>
    <n v="8"/>
    <x v="137"/>
    <n v="0.1111111111111111"/>
    <n v="9"/>
    <n v="-8.8888888888888893"/>
    <n v="6"/>
    <s v=""/>
    <n v="0"/>
    <n v="8"/>
  </r>
  <r>
    <x v="1301"/>
    <x v="0"/>
    <n v="8"/>
    <x v="137"/>
    <n v="0.1111111111111111"/>
    <n v="9"/>
    <n v="-8.8888888888888893"/>
    <n v="6"/>
    <s v=""/>
    <n v="0"/>
    <n v="8"/>
  </r>
  <r>
    <x v="1302"/>
    <x v="0"/>
    <n v="8"/>
    <x v="137"/>
    <n v="0.1111111111111111"/>
    <n v="9"/>
    <n v="-8.8888888888888893"/>
    <n v="6"/>
    <s v=""/>
    <n v="0"/>
    <n v="8"/>
  </r>
  <r>
    <x v="1303"/>
    <x v="0"/>
    <n v="8"/>
    <x v="137"/>
    <n v="0.1111111111111111"/>
    <n v="9"/>
    <n v="-8.8888888888888893"/>
    <n v="6"/>
    <s v=""/>
    <n v="0"/>
    <n v="8"/>
  </r>
  <r>
    <x v="1304"/>
    <x v="0"/>
    <n v="8"/>
    <x v="137"/>
    <n v="0.1111111111111111"/>
    <n v="9"/>
    <n v="-8.8888888888888893"/>
    <n v="6"/>
    <s v=""/>
    <n v="0"/>
    <n v="8"/>
  </r>
  <r>
    <x v="1305"/>
    <x v="0"/>
    <n v="8"/>
    <x v="137"/>
    <n v="0.1111111111111111"/>
    <n v="9"/>
    <n v="-8.8888888888888893"/>
    <n v="6"/>
    <s v=""/>
    <n v="0"/>
    <n v="8"/>
  </r>
  <r>
    <x v="1306"/>
    <x v="0"/>
    <n v="8"/>
    <x v="137"/>
    <n v="0.1111111111111111"/>
    <n v="9"/>
    <n v="-8.8888888888888893"/>
    <n v="6"/>
    <s v=""/>
    <n v="0"/>
    <n v="8"/>
  </r>
  <r>
    <x v="1307"/>
    <x v="0"/>
    <n v="8"/>
    <x v="137"/>
    <n v="0.1111111111111111"/>
    <n v="9"/>
    <n v="-8.8888888888888893"/>
    <n v="6"/>
    <s v=""/>
    <n v="0"/>
    <n v="8"/>
  </r>
  <r>
    <x v="1308"/>
    <x v="0"/>
    <n v="8"/>
    <x v="137"/>
    <n v="0.1111111111111111"/>
    <n v="9"/>
    <n v="-8.8888888888888893"/>
    <n v="6"/>
    <s v=""/>
    <n v="0"/>
    <n v="8"/>
  </r>
  <r>
    <x v="1309"/>
    <x v="0"/>
    <n v="8"/>
    <x v="137"/>
    <n v="0.1111111111111111"/>
    <n v="9"/>
    <n v="-8.8888888888888893"/>
    <n v="6"/>
    <s v=""/>
    <n v="0"/>
    <n v="8"/>
  </r>
  <r>
    <x v="1310"/>
    <x v="0"/>
    <n v="8"/>
    <x v="137"/>
    <n v="0.1111111111111111"/>
    <n v="9"/>
    <n v="-8.8888888888888893"/>
    <n v="7"/>
    <s v=""/>
    <n v="0"/>
    <n v="8"/>
  </r>
  <r>
    <x v="1311"/>
    <x v="0"/>
    <n v="8"/>
    <x v="137"/>
    <n v="0.1111111111111111"/>
    <n v="9"/>
    <n v="-8.8888888888888893"/>
    <n v="7"/>
    <s v=""/>
    <n v="0"/>
    <n v="8"/>
  </r>
  <r>
    <x v="1312"/>
    <x v="0"/>
    <n v="8"/>
    <x v="137"/>
    <n v="0.1111111111111111"/>
    <n v="9"/>
    <n v="-8.8888888888888893"/>
    <n v="7"/>
    <s v=""/>
    <n v="0"/>
    <n v="8"/>
  </r>
  <r>
    <x v="1313"/>
    <x v="0"/>
    <n v="8"/>
    <x v="137"/>
    <n v="0.1111111111111111"/>
    <n v="9"/>
    <n v="-8.8888888888888893"/>
    <n v="7"/>
    <s v=""/>
    <n v="0"/>
    <n v="8"/>
  </r>
  <r>
    <x v="1314"/>
    <x v="0"/>
    <n v="8"/>
    <x v="137"/>
    <n v="0.1111111111111111"/>
    <n v="9"/>
    <n v="-8.8888888888888893"/>
    <n v="7"/>
    <s v=""/>
    <n v="0"/>
    <n v="8"/>
  </r>
  <r>
    <x v="1315"/>
    <x v="0"/>
    <n v="8"/>
    <x v="137"/>
    <n v="0.1111111111111111"/>
    <n v="9"/>
    <n v="-8.8888888888888893"/>
    <n v="7"/>
    <s v=""/>
    <n v="0"/>
    <n v="8"/>
  </r>
  <r>
    <x v="1316"/>
    <x v="0"/>
    <n v="8"/>
    <x v="137"/>
    <n v="0.1111111111111111"/>
    <n v="9"/>
    <n v="-8.8888888888888893"/>
    <n v="7"/>
    <s v=""/>
    <n v="0"/>
    <n v="8"/>
  </r>
  <r>
    <x v="1317"/>
    <x v="0"/>
    <n v="8"/>
    <x v="137"/>
    <n v="0.1111111111111111"/>
    <n v="9"/>
    <n v="-8.8888888888888893"/>
    <n v="7"/>
    <s v=""/>
    <n v="0"/>
    <n v="8"/>
  </r>
  <r>
    <x v="1318"/>
    <x v="0"/>
    <n v="8"/>
    <x v="137"/>
    <n v="0.1111111111111111"/>
    <n v="9"/>
    <n v="-8.8888888888888893"/>
    <n v="7"/>
    <s v=""/>
    <n v="0"/>
    <n v="8"/>
  </r>
  <r>
    <x v="1319"/>
    <x v="0"/>
    <n v="8"/>
    <x v="137"/>
    <n v="0.1111111111111111"/>
    <n v="9"/>
    <n v="-8.8888888888888893"/>
    <n v="7"/>
    <s v=""/>
    <n v="0"/>
    <n v="8"/>
  </r>
  <r>
    <x v="1320"/>
    <x v="0"/>
    <n v="8"/>
    <x v="137"/>
    <n v="0.1111111111111111"/>
    <n v="9"/>
    <n v="-8.8888888888888893"/>
    <n v="7"/>
    <s v=""/>
    <n v="0"/>
    <n v="8"/>
  </r>
  <r>
    <x v="1321"/>
    <x v="0"/>
    <n v="8"/>
    <x v="137"/>
    <n v="0.1111111111111111"/>
    <n v="9"/>
    <n v="-8.8888888888888893"/>
    <n v="7"/>
    <s v=""/>
    <n v="0"/>
    <n v="8"/>
  </r>
  <r>
    <x v="1322"/>
    <x v="0"/>
    <n v="8"/>
    <x v="137"/>
    <n v="0.1111111111111111"/>
    <n v="9"/>
    <n v="-8.8888888888888893"/>
    <n v="7"/>
    <s v=""/>
    <n v="0"/>
    <n v="8"/>
  </r>
  <r>
    <x v="1323"/>
    <x v="0"/>
    <n v="8"/>
    <x v="137"/>
    <n v="0.1111111111111111"/>
    <n v="9"/>
    <n v="-8.8888888888888893"/>
    <n v="7"/>
    <s v=""/>
    <n v="0"/>
    <n v="8"/>
  </r>
  <r>
    <x v="1324"/>
    <x v="4"/>
    <n v="44"/>
    <x v="43"/>
    <n v="0.1111111111111111"/>
    <n v="9"/>
    <n v="-8.8888888888888893"/>
    <n v="8"/>
    <s v=""/>
    <n v="0"/>
    <n v="0"/>
  </r>
  <r>
    <x v="1325"/>
    <x v="0"/>
    <n v="8"/>
    <x v="137"/>
    <n v="0.1111111111111111"/>
    <n v="9"/>
    <n v="-8.8888888888888893"/>
    <n v="8"/>
    <s v=""/>
    <n v="0"/>
    <n v="8"/>
  </r>
  <r>
    <x v="1326"/>
    <x v="0"/>
    <n v="8"/>
    <x v="137"/>
    <n v="0.1111111111111111"/>
    <n v="9"/>
    <n v="-8.8888888888888893"/>
    <n v="8"/>
    <s v=""/>
    <n v="0"/>
    <n v="8"/>
  </r>
  <r>
    <x v="1327"/>
    <x v="0"/>
    <n v="8"/>
    <x v="137"/>
    <n v="0.1111111111111111"/>
    <n v="9"/>
    <n v="-8.8888888888888893"/>
    <n v="8"/>
    <s v=""/>
    <n v="0"/>
    <n v="8"/>
  </r>
  <r>
    <x v="1328"/>
    <x v="0"/>
    <n v="8"/>
    <x v="137"/>
    <n v="0.1111111111111111"/>
    <n v="9"/>
    <n v="-8.8888888888888893"/>
    <n v="8"/>
    <s v=""/>
    <n v="0"/>
    <n v="8"/>
  </r>
  <r>
    <x v="1329"/>
    <x v="0"/>
    <n v="8"/>
    <x v="137"/>
    <n v="0.1111111111111111"/>
    <n v="9"/>
    <n v="-8.8888888888888893"/>
    <n v="8"/>
    <s v=""/>
    <n v="0"/>
    <n v="8"/>
  </r>
  <r>
    <x v="1330"/>
    <x v="0"/>
    <n v="8"/>
    <x v="137"/>
    <n v="0.1111111111111111"/>
    <n v="9"/>
    <n v="-8.8888888888888893"/>
    <n v="8"/>
    <s v=""/>
    <n v="0"/>
    <n v="8"/>
  </r>
  <r>
    <x v="1331"/>
    <x v="0"/>
    <n v="8"/>
    <x v="137"/>
    <n v="0.1111111111111111"/>
    <n v="9"/>
    <n v="-8.8888888888888893"/>
    <n v="8"/>
    <s v=""/>
    <n v="0"/>
    <n v="8"/>
  </r>
  <r>
    <x v="1332"/>
    <x v="0"/>
    <n v="8"/>
    <x v="137"/>
    <n v="0.1111111111111111"/>
    <n v="9"/>
    <n v="-8.8888888888888893"/>
    <n v="8"/>
    <s v=""/>
    <n v="0"/>
    <n v="8"/>
  </r>
  <r>
    <x v="1333"/>
    <x v="0"/>
    <n v="8"/>
    <x v="137"/>
    <n v="0.1111111111111111"/>
    <n v="9"/>
    <n v="-8.8888888888888893"/>
    <n v="8"/>
    <s v=""/>
    <n v="0"/>
    <n v="8"/>
  </r>
  <r>
    <x v="1334"/>
    <x v="0"/>
    <n v="8"/>
    <x v="137"/>
    <n v="0.1111111111111111"/>
    <n v="9"/>
    <n v="-8.8888888888888893"/>
    <n v="8"/>
    <s v=""/>
    <n v="0"/>
    <n v="8"/>
  </r>
  <r>
    <x v="1335"/>
    <x v="0"/>
    <n v="8"/>
    <x v="137"/>
    <n v="0.1111111111111111"/>
    <n v="9"/>
    <n v="-8.8888888888888893"/>
    <n v="8"/>
    <s v=""/>
    <n v="0"/>
    <n v="8"/>
  </r>
  <r>
    <x v="1336"/>
    <x v="0"/>
    <n v="8"/>
    <x v="137"/>
    <n v="0.1111111111111111"/>
    <n v="9"/>
    <n v="-8.8888888888888893"/>
    <n v="8"/>
    <s v=""/>
    <n v="0"/>
    <n v="8"/>
  </r>
  <r>
    <x v="1337"/>
    <x v="0"/>
    <n v="8"/>
    <x v="137"/>
    <n v="0.1111111111111111"/>
    <n v="9"/>
    <n v="-8.8888888888888893"/>
    <n v="8"/>
    <s v=""/>
    <n v="0"/>
    <n v="8"/>
  </r>
  <r>
    <x v="1338"/>
    <x v="0"/>
    <n v="8"/>
    <x v="137"/>
    <n v="0.1111111111111111"/>
    <n v="9"/>
    <n v="-8.8888888888888893"/>
    <n v="9"/>
    <s v=""/>
    <n v="0"/>
    <n v="8"/>
  </r>
  <r>
    <x v="1339"/>
    <x v="0"/>
    <n v="8"/>
    <x v="137"/>
    <n v="0.1111111111111111"/>
    <n v="9"/>
    <n v="-8.8888888888888893"/>
    <n v="9"/>
    <s v=""/>
    <n v="0"/>
    <n v="8"/>
  </r>
  <r>
    <x v="1340"/>
    <x v="0"/>
    <n v="8"/>
    <x v="137"/>
    <n v="0.1111111111111111"/>
    <n v="9"/>
    <n v="-8.8888888888888893"/>
    <n v="9"/>
    <s v=""/>
    <n v="0"/>
    <n v="8"/>
  </r>
  <r>
    <x v="1341"/>
    <x v="0"/>
    <n v="8"/>
    <x v="137"/>
    <n v="0.1111111111111111"/>
    <n v="9"/>
    <n v="-8.8888888888888893"/>
    <n v="9"/>
    <s v=""/>
    <n v="0"/>
    <n v="8"/>
  </r>
  <r>
    <x v="1342"/>
    <x v="0"/>
    <n v="8"/>
    <x v="137"/>
    <n v="0.1111111111111111"/>
    <n v="9"/>
    <n v="-8.8888888888888893"/>
    <n v="9"/>
    <s v=""/>
    <n v="0"/>
    <n v="8"/>
  </r>
  <r>
    <x v="1343"/>
    <x v="0"/>
    <n v="8"/>
    <x v="137"/>
    <n v="0.1111111111111111"/>
    <n v="9"/>
    <n v="-8.8888888888888893"/>
    <n v="9"/>
    <s v=""/>
    <n v="0"/>
    <n v="8"/>
  </r>
  <r>
    <x v="1344"/>
    <x v="0"/>
    <n v="8"/>
    <x v="137"/>
    <n v="0.1111111111111111"/>
    <n v="9"/>
    <n v="-8.8888888888888893"/>
    <n v="9"/>
    <s v=""/>
    <n v="0"/>
    <n v="8"/>
  </r>
  <r>
    <x v="1345"/>
    <x v="0"/>
    <n v="8"/>
    <x v="137"/>
    <n v="0.1111111111111111"/>
    <n v="9"/>
    <n v="-8.8888888888888893"/>
    <n v="9"/>
    <s v=""/>
    <n v="0"/>
    <n v="8"/>
  </r>
  <r>
    <x v="1346"/>
    <x v="0"/>
    <n v="8"/>
    <x v="137"/>
    <n v="0.1111111111111111"/>
    <n v="9"/>
    <n v="-8.8888888888888893"/>
    <n v="9"/>
    <s v=""/>
    <n v="0"/>
    <n v="8"/>
  </r>
  <r>
    <x v="1347"/>
    <x v="0"/>
    <n v="8"/>
    <x v="137"/>
    <n v="0.1111111111111111"/>
    <n v="9"/>
    <n v="-8.8888888888888893"/>
    <n v="9"/>
    <s v=""/>
    <n v="0"/>
    <n v="8"/>
  </r>
  <r>
    <x v="1348"/>
    <x v="0"/>
    <n v="8"/>
    <x v="137"/>
    <n v="0.1111111111111111"/>
    <n v="9"/>
    <n v="-8.8888888888888893"/>
    <n v="9"/>
    <s v=""/>
    <n v="0"/>
    <n v="8"/>
  </r>
  <r>
    <x v="1349"/>
    <x v="0"/>
    <n v="8"/>
    <x v="137"/>
    <n v="0.1111111111111111"/>
    <n v="9"/>
    <n v="-8.8888888888888893"/>
    <n v="9"/>
    <s v=""/>
    <n v="0"/>
    <n v="8"/>
  </r>
  <r>
    <x v="1350"/>
    <x v="0"/>
    <n v="8"/>
    <x v="137"/>
    <n v="0.1111111111111111"/>
    <n v="9"/>
    <n v="-8.8888888888888893"/>
    <n v="9"/>
    <s v=""/>
    <n v="0"/>
    <n v="8"/>
  </r>
  <r>
    <x v="1351"/>
    <x v="0"/>
    <n v="8"/>
    <x v="137"/>
    <n v="0.1111111111111111"/>
    <n v="9"/>
    <n v="-8.8888888888888893"/>
    <n v="9"/>
    <s v=""/>
    <n v="0"/>
    <n v="8"/>
  </r>
  <r>
    <x v="1352"/>
    <x v="0"/>
    <n v="8"/>
    <x v="137"/>
    <n v="0.1111111111111111"/>
    <n v="9"/>
    <n v="-8.8888888888888893"/>
    <n v="10"/>
    <s v=""/>
    <n v="0"/>
    <n v="8"/>
  </r>
  <r>
    <x v="1353"/>
    <x v="0"/>
    <n v="8"/>
    <x v="137"/>
    <n v="0.1111111111111111"/>
    <n v="9"/>
    <n v="-8.8888888888888893"/>
    <n v="10"/>
    <s v=""/>
    <n v="0"/>
    <n v="8"/>
  </r>
  <r>
    <x v="1354"/>
    <x v="0"/>
    <n v="8"/>
    <x v="137"/>
    <n v="0.1111111111111111"/>
    <n v="9"/>
    <n v="-8.8888888888888893"/>
    <n v="10"/>
    <s v=""/>
    <n v="0"/>
    <n v="8"/>
  </r>
  <r>
    <x v="1355"/>
    <x v="0"/>
    <n v="8"/>
    <x v="137"/>
    <n v="0.1111111111111111"/>
    <n v="9"/>
    <n v="-8.8888888888888893"/>
    <n v="10"/>
    <s v=""/>
    <n v="0"/>
    <n v="8"/>
  </r>
  <r>
    <x v="1356"/>
    <x v="0"/>
    <n v="8"/>
    <x v="137"/>
    <n v="0.1111111111111111"/>
    <n v="9"/>
    <n v="-8.8888888888888893"/>
    <n v="10"/>
    <s v=""/>
    <n v="0"/>
    <n v="8"/>
  </r>
  <r>
    <x v="1357"/>
    <x v="0"/>
    <n v="8"/>
    <x v="137"/>
    <n v="0.1111111111111111"/>
    <n v="9"/>
    <n v="-8.8888888888888893"/>
    <n v="10"/>
    <s v=""/>
    <n v="0"/>
    <n v="8"/>
  </r>
  <r>
    <x v="1358"/>
    <x v="0"/>
    <n v="8"/>
    <x v="137"/>
    <n v="0.1111111111111111"/>
    <n v="9"/>
    <n v="-8.8888888888888893"/>
    <n v="11"/>
    <s v=""/>
    <n v="0"/>
    <n v="8"/>
  </r>
  <r>
    <x v="1359"/>
    <x v="0"/>
    <n v="8"/>
    <x v="137"/>
    <n v="0.1111111111111111"/>
    <n v="9"/>
    <n v="-8.8888888888888893"/>
    <n v="11"/>
    <s v=""/>
    <n v="0"/>
    <n v="8"/>
  </r>
  <r>
    <x v="1360"/>
    <x v="0"/>
    <n v="8"/>
    <x v="137"/>
    <n v="0.1111111111111111"/>
    <n v="9"/>
    <n v="-8.8888888888888893"/>
    <n v="11"/>
    <s v=""/>
    <n v="0"/>
    <n v="8"/>
  </r>
  <r>
    <x v="1361"/>
    <x v="31"/>
    <n v="708"/>
    <x v="138"/>
    <n v="0.11142454160789844"/>
    <n v="8.9746835443037973"/>
    <n v="-8.8632590026958997"/>
    <n v="6"/>
    <s v=""/>
    <n v="0"/>
    <n v="0"/>
  </r>
  <r>
    <x v="1362"/>
    <x v="32"/>
    <n v="560"/>
    <x v="139"/>
    <n v="0.11229946524064172"/>
    <n v="8.9047619047619051"/>
    <n v="-8.7924624395212625"/>
    <n v="5"/>
    <s v=""/>
    <n v="0"/>
    <n v="0"/>
  </r>
  <r>
    <x v="1363"/>
    <x v="33"/>
    <n v="573"/>
    <x v="140"/>
    <n v="0.1132404181184669"/>
    <n v="8.8307692307692314"/>
    <n v="-8.7175288126507642"/>
    <n v="6"/>
    <s v=""/>
    <n v="0"/>
    <n v="0"/>
  </r>
  <r>
    <x v="1364"/>
    <x v="4"/>
    <n v="43"/>
    <x v="44"/>
    <n v="0.11363636363636363"/>
    <n v="8.8000000000000007"/>
    <n v="-8.6863636363636374"/>
    <n v="4"/>
    <s v=""/>
    <n v="0"/>
    <n v="0"/>
  </r>
  <r>
    <x v="1365"/>
    <x v="34"/>
    <n v="762"/>
    <x v="141"/>
    <n v="0.11402359108781127"/>
    <n v="8.7701149425287355"/>
    <n v="-8.6560913514409243"/>
    <n v="6"/>
    <s v=""/>
    <n v="0"/>
    <n v="0"/>
  </r>
  <r>
    <x v="1366"/>
    <x v="2"/>
    <n v="25"/>
    <x v="75"/>
    <n v="0.11538461538461539"/>
    <n v="8.6666666666666661"/>
    <n v="-8.5512820512820511"/>
    <n v="7"/>
    <s v=""/>
    <n v="0"/>
    <n v="0"/>
  </r>
  <r>
    <x v="1367"/>
    <x v="2"/>
    <n v="25"/>
    <x v="75"/>
    <n v="0.11538461538461539"/>
    <n v="8.6666666666666661"/>
    <n v="-8.5512820512820511"/>
    <n v="10"/>
    <s v=""/>
    <n v="0"/>
    <n v="0"/>
  </r>
  <r>
    <x v="1368"/>
    <x v="35"/>
    <n v="930"/>
    <x v="142"/>
    <n v="0.11600429645542427"/>
    <n v="8.6203703703703702"/>
    <n v="-8.5043660739149463"/>
    <n v="7"/>
    <s v=""/>
    <n v="0"/>
    <n v="0"/>
  </r>
  <r>
    <x v="1369"/>
    <x v="36"/>
    <n v="662"/>
    <x v="143"/>
    <n v="0.11613876319758673"/>
    <n v="8.6103896103896105"/>
    <n v="-8.4942508471920242"/>
    <n v="5"/>
    <s v=""/>
    <n v="0"/>
    <n v="0"/>
  </r>
  <r>
    <x v="1370"/>
    <x v="4"/>
    <n v="42"/>
    <x v="45"/>
    <n v="0.11627906976744186"/>
    <n v="8.6"/>
    <n v="-8.4837209302325576"/>
    <n v="12"/>
    <s v=""/>
    <n v="0"/>
    <n v="0"/>
  </r>
  <r>
    <x v="1371"/>
    <x v="8"/>
    <n v="59"/>
    <x v="68"/>
    <n v="0.11666666666666667"/>
    <n v="8.5714285714285712"/>
    <n v="-8.454761904761904"/>
    <n v="1"/>
    <s v=""/>
    <n v="0"/>
    <n v="0"/>
  </r>
  <r>
    <x v="1372"/>
    <x v="37"/>
    <n v="212"/>
    <x v="112"/>
    <n v="0.11737089201877934"/>
    <n v="8.52"/>
    <n v="-8.4026291079812196"/>
    <n v="4"/>
    <s v=""/>
    <n v="0"/>
    <n v="0"/>
  </r>
  <r>
    <x v="1373"/>
    <x v="1"/>
    <n v="16"/>
    <x v="93"/>
    <n v="0.11764705882352941"/>
    <n v="8.5"/>
    <n v="-8.382352941176471"/>
    <n v="4"/>
    <s v=""/>
    <n v="0"/>
    <n v="0"/>
  </r>
  <r>
    <x v="1374"/>
    <x v="1"/>
    <n v="16"/>
    <x v="93"/>
    <n v="0.11764705882352941"/>
    <n v="8.5"/>
    <n v="-8.382352941176471"/>
    <n v="4"/>
    <s v=""/>
    <n v="0"/>
    <n v="0"/>
  </r>
  <r>
    <x v="1375"/>
    <x v="1"/>
    <n v="16"/>
    <x v="93"/>
    <n v="0.11764705882352941"/>
    <n v="8.5"/>
    <n v="-8.382352941176471"/>
    <n v="5"/>
    <s v=""/>
    <n v="0"/>
    <n v="0"/>
  </r>
  <r>
    <x v="1376"/>
    <x v="3"/>
    <n v="33"/>
    <x v="58"/>
    <n v="0.11764705882352941"/>
    <n v="8.5"/>
    <n v="-8.382352941176471"/>
    <n v="6"/>
    <s v=""/>
    <n v="0"/>
    <n v="0"/>
  </r>
  <r>
    <x v="1377"/>
    <x v="1"/>
    <n v="16"/>
    <x v="93"/>
    <n v="0.11764705882352941"/>
    <n v="8.5"/>
    <n v="-8.382352941176471"/>
    <n v="6"/>
    <s v=""/>
    <n v="0"/>
    <n v="0"/>
  </r>
  <r>
    <x v="1378"/>
    <x v="7"/>
    <n v="101"/>
    <x v="35"/>
    <n v="0.11764705882352941"/>
    <n v="8.5"/>
    <n v="-8.382352941176471"/>
    <n v="8"/>
    <s v=""/>
    <n v="0"/>
    <n v="0"/>
  </r>
  <r>
    <x v="1379"/>
    <x v="3"/>
    <n v="33"/>
    <x v="58"/>
    <n v="0.11764705882352941"/>
    <n v="8.5"/>
    <n v="-8.382352941176471"/>
    <n v="8"/>
    <s v=""/>
    <n v="0"/>
    <n v="0"/>
  </r>
  <r>
    <x v="1380"/>
    <x v="38"/>
    <n v="509"/>
    <x v="144"/>
    <n v="0.11764705882352941"/>
    <n v="8.5"/>
    <n v="-8.382352941176471"/>
    <n v="10"/>
    <s v=""/>
    <n v="0"/>
    <n v="0"/>
  </r>
  <r>
    <x v="1381"/>
    <x v="12"/>
    <n v="75"/>
    <x v="90"/>
    <n v="0.11842105263157894"/>
    <n v="8.4444444444444446"/>
    <n v="-8.3260233918128659"/>
    <n v="4"/>
    <s v=""/>
    <n v="0"/>
    <n v="0"/>
  </r>
  <r>
    <x v="1382"/>
    <x v="4"/>
    <n v="41"/>
    <x v="46"/>
    <n v="0.11904761904761904"/>
    <n v="8.4"/>
    <n v="-8.2809523809523817"/>
    <n v="5"/>
    <s v=""/>
    <n v="0"/>
    <n v="0"/>
  </r>
  <r>
    <x v="1383"/>
    <x v="4"/>
    <n v="41"/>
    <x v="46"/>
    <n v="0.11904761904761904"/>
    <n v="8.4"/>
    <n v="-8.2809523809523817"/>
    <n v="6"/>
    <s v=""/>
    <n v="0"/>
    <n v="0"/>
  </r>
  <r>
    <x v="1384"/>
    <x v="4"/>
    <n v="41"/>
    <x v="46"/>
    <n v="0.11904761904761904"/>
    <n v="8.4"/>
    <n v="-8.2809523809523817"/>
    <n v="9"/>
    <s v=""/>
    <n v="0"/>
    <n v="0"/>
  </r>
  <r>
    <x v="1385"/>
    <x v="14"/>
    <n v="141"/>
    <x v="145"/>
    <n v="0.11971830985915492"/>
    <n v="8.3529411764705888"/>
    <n v="-8.2332228666114347"/>
    <n v="5"/>
    <s v=""/>
    <n v="0"/>
    <n v="0"/>
  </r>
  <r>
    <x v="1386"/>
    <x v="2"/>
    <n v="24"/>
    <x v="78"/>
    <n v="0.12"/>
    <n v="8.3333333333333339"/>
    <n v="-8.2133333333333347"/>
    <n v="10"/>
    <s v=""/>
    <n v="0"/>
    <n v="0"/>
  </r>
  <r>
    <x v="1387"/>
    <x v="12"/>
    <n v="73"/>
    <x v="98"/>
    <n v="0.12162162162162163"/>
    <n v="8.2222222222222214"/>
    <n v="-8.1006006006006004"/>
    <n v="10"/>
    <s v=""/>
    <n v="0"/>
    <n v="0"/>
  </r>
  <r>
    <x v="1388"/>
    <x v="25"/>
    <n v="688"/>
    <x v="146"/>
    <n v="0.12191582002902758"/>
    <n v="8.2023809523809526"/>
    <n v="-8.0804651323519252"/>
    <n v="1"/>
    <s v=""/>
    <n v="0"/>
    <n v="0"/>
  </r>
  <r>
    <x v="1389"/>
    <x v="39"/>
    <n v="170"/>
    <x v="147"/>
    <n v="0.12280701754385964"/>
    <n v="8.1428571428571423"/>
    <n v="-8.0200501253132828"/>
    <n v="6"/>
    <s v=""/>
    <n v="0"/>
    <n v="0"/>
  </r>
  <r>
    <x v="1390"/>
    <x v="13"/>
    <n v="145"/>
    <x v="148"/>
    <n v="0.12328767123287671"/>
    <n v="8.1111111111111107"/>
    <n v="-7.987823439878234"/>
    <n v="5"/>
    <s v=""/>
    <n v="0"/>
    <n v="0"/>
  </r>
  <r>
    <x v="1391"/>
    <x v="40"/>
    <n v="112"/>
    <x v="149"/>
    <n v="0.12389380530973451"/>
    <n v="8.0714285714285712"/>
    <n v="-7.9475347661188369"/>
    <n v="12"/>
    <s v=""/>
    <n v="0"/>
    <n v="0"/>
  </r>
  <r>
    <x v="1392"/>
    <x v="0"/>
    <n v="7"/>
    <x v="150"/>
    <n v="0.125"/>
    <n v="8"/>
    <n v="-7.875"/>
    <n v="1"/>
    <s v=""/>
    <n v="0"/>
    <n v="7"/>
  </r>
  <r>
    <x v="1393"/>
    <x v="0"/>
    <n v="7"/>
    <x v="150"/>
    <n v="0.125"/>
    <n v="8"/>
    <n v="-7.875"/>
    <n v="2"/>
    <s v=""/>
    <n v="0"/>
    <n v="7"/>
  </r>
  <r>
    <x v="1394"/>
    <x v="0"/>
    <n v="7"/>
    <x v="150"/>
    <n v="0.125"/>
    <n v="8"/>
    <n v="-7.875"/>
    <n v="2"/>
    <s v=""/>
    <n v="0"/>
    <n v="7"/>
  </r>
  <r>
    <x v="1395"/>
    <x v="0"/>
    <n v="7"/>
    <x v="150"/>
    <n v="0.125"/>
    <n v="8"/>
    <n v="-7.875"/>
    <n v="2"/>
    <s v=""/>
    <n v="0"/>
    <n v="7"/>
  </r>
  <r>
    <x v="1396"/>
    <x v="4"/>
    <n v="39"/>
    <x v="48"/>
    <n v="0.125"/>
    <n v="8"/>
    <n v="-7.875"/>
    <n v="3"/>
    <s v=""/>
    <n v="0"/>
    <n v="0"/>
  </r>
  <r>
    <x v="1397"/>
    <x v="1"/>
    <n v="15"/>
    <x v="94"/>
    <n v="0.125"/>
    <n v="8"/>
    <n v="-7.875"/>
    <n v="3"/>
    <s v=""/>
    <n v="0"/>
    <n v="0"/>
  </r>
  <r>
    <x v="1398"/>
    <x v="0"/>
    <n v="7"/>
    <x v="150"/>
    <n v="0.125"/>
    <n v="8"/>
    <n v="-7.875"/>
    <n v="3"/>
    <s v=""/>
    <n v="0"/>
    <n v="7"/>
  </r>
  <r>
    <x v="1399"/>
    <x v="0"/>
    <n v="7"/>
    <x v="150"/>
    <n v="0.125"/>
    <n v="8"/>
    <n v="-7.875"/>
    <n v="3"/>
    <s v=""/>
    <n v="0"/>
    <n v="7"/>
  </r>
  <r>
    <x v="1400"/>
    <x v="0"/>
    <n v="7"/>
    <x v="150"/>
    <n v="0.125"/>
    <n v="8"/>
    <n v="-7.875"/>
    <n v="3"/>
    <s v=""/>
    <n v="0"/>
    <n v="7"/>
  </r>
  <r>
    <x v="1401"/>
    <x v="0"/>
    <n v="7"/>
    <x v="150"/>
    <n v="0.125"/>
    <n v="8"/>
    <n v="-7.875"/>
    <n v="3"/>
    <s v=""/>
    <n v="0"/>
    <n v="7"/>
  </r>
  <r>
    <x v="1402"/>
    <x v="0"/>
    <n v="7"/>
    <x v="150"/>
    <n v="0.125"/>
    <n v="8"/>
    <n v="-7.875"/>
    <n v="3"/>
    <s v=""/>
    <n v="0"/>
    <n v="7"/>
  </r>
  <r>
    <x v="1403"/>
    <x v="0"/>
    <n v="7"/>
    <x v="150"/>
    <n v="0.125"/>
    <n v="8"/>
    <n v="-7.875"/>
    <n v="3"/>
    <s v=""/>
    <n v="0"/>
    <n v="7"/>
  </r>
  <r>
    <x v="1404"/>
    <x v="0"/>
    <n v="7"/>
    <x v="150"/>
    <n v="0.125"/>
    <n v="8"/>
    <n v="-7.875"/>
    <n v="3"/>
    <s v=""/>
    <n v="0"/>
    <n v="7"/>
  </r>
  <r>
    <x v="1405"/>
    <x v="0"/>
    <n v="7"/>
    <x v="150"/>
    <n v="0.125"/>
    <n v="8"/>
    <n v="-7.875"/>
    <n v="3"/>
    <s v=""/>
    <n v="0"/>
    <n v="7"/>
  </r>
  <r>
    <x v="1406"/>
    <x v="0"/>
    <n v="7"/>
    <x v="150"/>
    <n v="0.125"/>
    <n v="8"/>
    <n v="-7.875"/>
    <n v="4"/>
    <s v=""/>
    <n v="0"/>
    <n v="7"/>
  </r>
  <r>
    <x v="1407"/>
    <x v="0"/>
    <n v="7"/>
    <x v="150"/>
    <n v="0.125"/>
    <n v="8"/>
    <n v="-7.875"/>
    <n v="4"/>
    <s v=""/>
    <n v="0"/>
    <n v="7"/>
  </r>
  <r>
    <x v="1408"/>
    <x v="0"/>
    <n v="7"/>
    <x v="150"/>
    <n v="0.125"/>
    <n v="8"/>
    <n v="-7.875"/>
    <n v="4"/>
    <s v=""/>
    <n v="0"/>
    <n v="7"/>
  </r>
  <r>
    <x v="1409"/>
    <x v="0"/>
    <n v="7"/>
    <x v="150"/>
    <n v="0.125"/>
    <n v="8"/>
    <n v="-7.875"/>
    <n v="4"/>
    <s v=""/>
    <n v="0"/>
    <n v="7"/>
  </r>
  <r>
    <x v="1410"/>
    <x v="0"/>
    <n v="7"/>
    <x v="150"/>
    <n v="0.125"/>
    <n v="8"/>
    <n v="-7.875"/>
    <n v="4"/>
    <s v=""/>
    <n v="0"/>
    <n v="7"/>
  </r>
  <r>
    <x v="1411"/>
    <x v="0"/>
    <n v="7"/>
    <x v="150"/>
    <n v="0.125"/>
    <n v="8"/>
    <n v="-7.875"/>
    <n v="4"/>
    <s v=""/>
    <n v="0"/>
    <n v="7"/>
  </r>
  <r>
    <x v="1412"/>
    <x v="8"/>
    <n v="55"/>
    <x v="30"/>
    <n v="0.125"/>
    <n v="8"/>
    <n v="-7.875"/>
    <n v="5"/>
    <s v=""/>
    <n v="0"/>
    <n v="0"/>
  </r>
  <r>
    <x v="1413"/>
    <x v="2"/>
    <n v="23"/>
    <x v="79"/>
    <n v="0.125"/>
    <n v="8"/>
    <n v="-7.875"/>
    <n v="5"/>
    <s v=""/>
    <n v="0"/>
    <n v="0"/>
  </r>
  <r>
    <x v="1414"/>
    <x v="0"/>
    <n v="7"/>
    <x v="150"/>
    <n v="0.125"/>
    <n v="8"/>
    <n v="-7.875"/>
    <n v="5"/>
    <s v=""/>
    <n v="0"/>
    <n v="7"/>
  </r>
  <r>
    <x v="1415"/>
    <x v="0"/>
    <n v="7"/>
    <x v="150"/>
    <n v="0.125"/>
    <n v="8"/>
    <n v="-7.875"/>
    <n v="5"/>
    <s v=""/>
    <n v="0"/>
    <n v="7"/>
  </r>
  <r>
    <x v="1416"/>
    <x v="0"/>
    <n v="7"/>
    <x v="150"/>
    <n v="0.125"/>
    <n v="8"/>
    <n v="-7.875"/>
    <n v="5"/>
    <s v=""/>
    <n v="0"/>
    <n v="7"/>
  </r>
  <r>
    <x v="1417"/>
    <x v="0"/>
    <n v="7"/>
    <x v="150"/>
    <n v="0.125"/>
    <n v="8"/>
    <n v="-7.875"/>
    <n v="5"/>
    <s v=""/>
    <n v="0"/>
    <n v="7"/>
  </r>
  <r>
    <x v="1418"/>
    <x v="0"/>
    <n v="7"/>
    <x v="150"/>
    <n v="0.125"/>
    <n v="8"/>
    <n v="-7.875"/>
    <n v="5"/>
    <s v=""/>
    <n v="0"/>
    <n v="7"/>
  </r>
  <r>
    <x v="1419"/>
    <x v="0"/>
    <n v="7"/>
    <x v="150"/>
    <n v="0.125"/>
    <n v="8"/>
    <n v="-7.875"/>
    <n v="5"/>
    <s v=""/>
    <n v="0"/>
    <n v="7"/>
  </r>
  <r>
    <x v="1420"/>
    <x v="0"/>
    <n v="7"/>
    <x v="150"/>
    <n v="0.125"/>
    <n v="8"/>
    <n v="-7.875"/>
    <n v="5"/>
    <s v=""/>
    <n v="0"/>
    <n v="7"/>
  </r>
  <r>
    <x v="1421"/>
    <x v="0"/>
    <n v="7"/>
    <x v="150"/>
    <n v="0.125"/>
    <n v="8"/>
    <n v="-7.875"/>
    <n v="5"/>
    <s v=""/>
    <n v="0"/>
    <n v="7"/>
  </r>
  <r>
    <x v="1422"/>
    <x v="0"/>
    <n v="7"/>
    <x v="150"/>
    <n v="0.125"/>
    <n v="8"/>
    <n v="-7.875"/>
    <n v="5"/>
    <s v=""/>
    <n v="0"/>
    <n v="7"/>
  </r>
  <r>
    <x v="1423"/>
    <x v="0"/>
    <n v="7"/>
    <x v="150"/>
    <n v="0.125"/>
    <n v="8"/>
    <n v="-7.875"/>
    <n v="5"/>
    <s v=""/>
    <n v="0"/>
    <n v="7"/>
  </r>
  <r>
    <x v="1424"/>
    <x v="0"/>
    <n v="7"/>
    <x v="150"/>
    <n v="0.125"/>
    <n v="8"/>
    <n v="-7.875"/>
    <n v="5"/>
    <s v=""/>
    <n v="0"/>
    <n v="7"/>
  </r>
  <r>
    <x v="1425"/>
    <x v="0"/>
    <n v="7"/>
    <x v="150"/>
    <n v="0.125"/>
    <n v="8"/>
    <n v="-7.875"/>
    <n v="5"/>
    <s v=""/>
    <n v="0"/>
    <n v="7"/>
  </r>
  <r>
    <x v="1426"/>
    <x v="0"/>
    <n v="7"/>
    <x v="150"/>
    <n v="0.125"/>
    <n v="8"/>
    <n v="-7.875"/>
    <n v="5"/>
    <s v=""/>
    <n v="0"/>
    <n v="7"/>
  </r>
  <r>
    <x v="1427"/>
    <x v="0"/>
    <n v="7"/>
    <x v="150"/>
    <n v="0.125"/>
    <n v="8"/>
    <n v="-7.875"/>
    <n v="5"/>
    <s v=""/>
    <n v="0"/>
    <n v="7"/>
  </r>
  <r>
    <x v="1428"/>
    <x v="0"/>
    <n v="7"/>
    <x v="150"/>
    <n v="0.125"/>
    <n v="8"/>
    <n v="-7.875"/>
    <n v="6"/>
    <s v=""/>
    <n v="0"/>
    <n v="7"/>
  </r>
  <r>
    <x v="1429"/>
    <x v="0"/>
    <n v="7"/>
    <x v="150"/>
    <n v="0.125"/>
    <n v="8"/>
    <n v="-7.875"/>
    <n v="6"/>
    <s v=""/>
    <n v="0"/>
    <n v="7"/>
  </r>
  <r>
    <x v="1430"/>
    <x v="0"/>
    <n v="7"/>
    <x v="150"/>
    <n v="0.125"/>
    <n v="8"/>
    <n v="-7.875"/>
    <n v="6"/>
    <s v=""/>
    <n v="0"/>
    <n v="7"/>
  </r>
  <r>
    <x v="1431"/>
    <x v="0"/>
    <n v="7"/>
    <x v="150"/>
    <n v="0.125"/>
    <n v="8"/>
    <n v="-7.875"/>
    <n v="6"/>
    <s v=""/>
    <n v="0"/>
    <n v="7"/>
  </r>
  <r>
    <x v="1432"/>
    <x v="0"/>
    <n v="7"/>
    <x v="150"/>
    <n v="0.125"/>
    <n v="8"/>
    <n v="-7.875"/>
    <n v="6"/>
    <s v=""/>
    <n v="0"/>
    <n v="7"/>
  </r>
  <r>
    <x v="1433"/>
    <x v="0"/>
    <n v="7"/>
    <x v="150"/>
    <n v="0.125"/>
    <n v="8"/>
    <n v="-7.875"/>
    <n v="6"/>
    <s v=""/>
    <n v="0"/>
    <n v="7"/>
  </r>
  <r>
    <x v="1434"/>
    <x v="0"/>
    <n v="7"/>
    <x v="150"/>
    <n v="0.125"/>
    <n v="8"/>
    <n v="-7.875"/>
    <n v="6"/>
    <s v=""/>
    <n v="0"/>
    <n v="7"/>
  </r>
  <r>
    <x v="1435"/>
    <x v="0"/>
    <n v="7"/>
    <x v="150"/>
    <n v="0.125"/>
    <n v="8"/>
    <n v="-7.875"/>
    <n v="6"/>
    <s v=""/>
    <n v="0"/>
    <n v="7"/>
  </r>
  <r>
    <x v="1436"/>
    <x v="0"/>
    <n v="7"/>
    <x v="150"/>
    <n v="0.125"/>
    <n v="8"/>
    <n v="-7.875"/>
    <n v="6"/>
    <s v=""/>
    <n v="0"/>
    <n v="7"/>
  </r>
  <r>
    <x v="1437"/>
    <x v="0"/>
    <n v="7"/>
    <x v="150"/>
    <n v="0.125"/>
    <n v="8"/>
    <n v="-7.875"/>
    <n v="6"/>
    <s v=""/>
    <n v="0"/>
    <n v="7"/>
  </r>
  <r>
    <x v="1438"/>
    <x v="0"/>
    <n v="7"/>
    <x v="150"/>
    <n v="0.125"/>
    <n v="8"/>
    <n v="-7.875"/>
    <n v="6"/>
    <s v=""/>
    <n v="0"/>
    <n v="7"/>
  </r>
  <r>
    <x v="1439"/>
    <x v="0"/>
    <n v="7"/>
    <x v="150"/>
    <n v="0.125"/>
    <n v="8"/>
    <n v="-7.875"/>
    <n v="6"/>
    <s v=""/>
    <n v="0"/>
    <n v="7"/>
  </r>
  <r>
    <x v="1440"/>
    <x v="0"/>
    <n v="7"/>
    <x v="150"/>
    <n v="0.125"/>
    <n v="8"/>
    <n v="-7.875"/>
    <n v="6"/>
    <s v=""/>
    <n v="0"/>
    <n v="7"/>
  </r>
  <r>
    <x v="1441"/>
    <x v="0"/>
    <n v="7"/>
    <x v="150"/>
    <n v="0.125"/>
    <n v="8"/>
    <n v="-7.875"/>
    <n v="6"/>
    <s v=""/>
    <n v="0"/>
    <n v="7"/>
  </r>
  <r>
    <x v="1442"/>
    <x v="0"/>
    <n v="7"/>
    <x v="150"/>
    <n v="0.125"/>
    <n v="8"/>
    <n v="-7.875"/>
    <n v="6"/>
    <s v=""/>
    <n v="0"/>
    <n v="7"/>
  </r>
  <r>
    <x v="1443"/>
    <x v="0"/>
    <n v="7"/>
    <x v="150"/>
    <n v="0.125"/>
    <n v="8"/>
    <n v="-7.875"/>
    <n v="6"/>
    <s v=""/>
    <n v="0"/>
    <n v="7"/>
  </r>
  <r>
    <x v="1444"/>
    <x v="2"/>
    <n v="23"/>
    <x v="79"/>
    <n v="0.125"/>
    <n v="8"/>
    <n v="-7.875"/>
    <n v="7"/>
    <s v=""/>
    <n v="0"/>
    <n v="0"/>
  </r>
  <r>
    <x v="1445"/>
    <x v="0"/>
    <n v="7"/>
    <x v="150"/>
    <n v="0.125"/>
    <n v="8"/>
    <n v="-7.875"/>
    <n v="7"/>
    <s v=""/>
    <n v="0"/>
    <n v="7"/>
  </r>
  <r>
    <x v="1446"/>
    <x v="0"/>
    <n v="7"/>
    <x v="150"/>
    <n v="0.125"/>
    <n v="8"/>
    <n v="-7.875"/>
    <n v="7"/>
    <s v=""/>
    <n v="0"/>
    <n v="7"/>
  </r>
  <r>
    <x v="1447"/>
    <x v="0"/>
    <n v="7"/>
    <x v="150"/>
    <n v="0.125"/>
    <n v="8"/>
    <n v="-7.875"/>
    <n v="7"/>
    <s v=""/>
    <n v="0"/>
    <n v="7"/>
  </r>
  <r>
    <x v="1448"/>
    <x v="0"/>
    <n v="7"/>
    <x v="150"/>
    <n v="0.125"/>
    <n v="8"/>
    <n v="-7.875"/>
    <n v="7"/>
    <s v=""/>
    <n v="0"/>
    <n v="7"/>
  </r>
  <r>
    <x v="1449"/>
    <x v="0"/>
    <n v="7"/>
    <x v="150"/>
    <n v="0.125"/>
    <n v="8"/>
    <n v="-7.875"/>
    <n v="7"/>
    <s v=""/>
    <n v="0"/>
    <n v="7"/>
  </r>
  <r>
    <x v="1450"/>
    <x v="0"/>
    <n v="7"/>
    <x v="150"/>
    <n v="0.125"/>
    <n v="8"/>
    <n v="-7.875"/>
    <n v="7"/>
    <s v=""/>
    <n v="0"/>
    <n v="7"/>
  </r>
  <r>
    <x v="1451"/>
    <x v="0"/>
    <n v="7"/>
    <x v="150"/>
    <n v="0.125"/>
    <n v="8"/>
    <n v="-7.875"/>
    <n v="7"/>
    <s v=""/>
    <n v="0"/>
    <n v="7"/>
  </r>
  <r>
    <x v="1452"/>
    <x v="0"/>
    <n v="7"/>
    <x v="150"/>
    <n v="0.125"/>
    <n v="8"/>
    <n v="-7.875"/>
    <n v="7"/>
    <s v=""/>
    <n v="0"/>
    <n v="7"/>
  </r>
  <r>
    <x v="1453"/>
    <x v="0"/>
    <n v="7"/>
    <x v="150"/>
    <n v="0.125"/>
    <n v="8"/>
    <n v="-7.875"/>
    <n v="7"/>
    <s v=""/>
    <n v="0"/>
    <n v="7"/>
  </r>
  <r>
    <x v="1454"/>
    <x v="0"/>
    <n v="7"/>
    <x v="150"/>
    <n v="0.125"/>
    <n v="8"/>
    <n v="-7.875"/>
    <n v="7"/>
    <s v=""/>
    <n v="0"/>
    <n v="7"/>
  </r>
  <r>
    <x v="1455"/>
    <x v="0"/>
    <n v="7"/>
    <x v="150"/>
    <n v="0.125"/>
    <n v="8"/>
    <n v="-7.875"/>
    <n v="8"/>
    <s v=""/>
    <n v="0"/>
    <n v="7"/>
  </r>
  <r>
    <x v="1456"/>
    <x v="0"/>
    <n v="7"/>
    <x v="150"/>
    <n v="0.125"/>
    <n v="8"/>
    <n v="-7.875"/>
    <n v="8"/>
    <s v=""/>
    <n v="0"/>
    <n v="7"/>
  </r>
  <r>
    <x v="1457"/>
    <x v="0"/>
    <n v="7"/>
    <x v="150"/>
    <n v="0.125"/>
    <n v="8"/>
    <n v="-7.875"/>
    <n v="8"/>
    <s v=""/>
    <n v="0"/>
    <n v="7"/>
  </r>
  <r>
    <x v="1458"/>
    <x v="0"/>
    <n v="7"/>
    <x v="150"/>
    <n v="0.125"/>
    <n v="8"/>
    <n v="-7.875"/>
    <n v="8"/>
    <s v=""/>
    <n v="0"/>
    <n v="7"/>
  </r>
  <r>
    <x v="1459"/>
    <x v="0"/>
    <n v="7"/>
    <x v="150"/>
    <n v="0.125"/>
    <n v="8"/>
    <n v="-7.875"/>
    <n v="8"/>
    <s v=""/>
    <n v="0"/>
    <n v="7"/>
  </r>
  <r>
    <x v="1460"/>
    <x v="0"/>
    <n v="7"/>
    <x v="150"/>
    <n v="0.125"/>
    <n v="8"/>
    <n v="-7.875"/>
    <n v="8"/>
    <s v=""/>
    <n v="0"/>
    <n v="7"/>
  </r>
  <r>
    <x v="1461"/>
    <x v="0"/>
    <n v="7"/>
    <x v="150"/>
    <n v="0.125"/>
    <n v="8"/>
    <n v="-7.875"/>
    <n v="8"/>
    <s v=""/>
    <n v="0"/>
    <n v="7"/>
  </r>
  <r>
    <x v="1462"/>
    <x v="0"/>
    <n v="7"/>
    <x v="150"/>
    <n v="0.125"/>
    <n v="8"/>
    <n v="-7.875"/>
    <n v="8"/>
    <s v=""/>
    <n v="0"/>
    <n v="7"/>
  </r>
  <r>
    <x v="1463"/>
    <x v="0"/>
    <n v="7"/>
    <x v="150"/>
    <n v="0.125"/>
    <n v="8"/>
    <n v="-7.875"/>
    <n v="8"/>
    <s v=""/>
    <n v="0"/>
    <n v="7"/>
  </r>
  <r>
    <x v="1464"/>
    <x v="0"/>
    <n v="7"/>
    <x v="150"/>
    <n v="0.125"/>
    <n v="8"/>
    <n v="-7.875"/>
    <n v="8"/>
    <s v=""/>
    <n v="0"/>
    <n v="7"/>
  </r>
  <r>
    <x v="1465"/>
    <x v="0"/>
    <n v="7"/>
    <x v="150"/>
    <n v="0.125"/>
    <n v="8"/>
    <n v="-7.875"/>
    <n v="8"/>
    <s v=""/>
    <n v="0"/>
    <n v="7"/>
  </r>
  <r>
    <x v="1466"/>
    <x v="0"/>
    <n v="7"/>
    <x v="150"/>
    <n v="0.125"/>
    <n v="8"/>
    <n v="-7.875"/>
    <n v="8"/>
    <s v=""/>
    <n v="0"/>
    <n v="7"/>
  </r>
  <r>
    <x v="1467"/>
    <x v="0"/>
    <n v="7"/>
    <x v="150"/>
    <n v="0.125"/>
    <n v="8"/>
    <n v="-7.875"/>
    <n v="8"/>
    <s v=""/>
    <n v="0"/>
    <n v="7"/>
  </r>
  <r>
    <x v="1468"/>
    <x v="0"/>
    <n v="7"/>
    <x v="150"/>
    <n v="0.125"/>
    <n v="8"/>
    <n v="-7.875"/>
    <n v="8"/>
    <s v=""/>
    <n v="0"/>
    <n v="7"/>
  </r>
  <r>
    <x v="1469"/>
    <x v="0"/>
    <n v="7"/>
    <x v="150"/>
    <n v="0.125"/>
    <n v="8"/>
    <n v="-7.875"/>
    <n v="8"/>
    <s v=""/>
    <n v="0"/>
    <n v="7"/>
  </r>
  <r>
    <x v="1470"/>
    <x v="1"/>
    <n v="15"/>
    <x v="94"/>
    <n v="0.125"/>
    <n v="8"/>
    <n v="-7.875"/>
    <n v="9"/>
    <s v=""/>
    <n v="0"/>
    <n v="0"/>
  </r>
  <r>
    <x v="1471"/>
    <x v="0"/>
    <n v="7"/>
    <x v="150"/>
    <n v="0.125"/>
    <n v="8"/>
    <n v="-7.875"/>
    <n v="9"/>
    <s v=""/>
    <n v="0"/>
    <n v="7"/>
  </r>
  <r>
    <x v="1472"/>
    <x v="0"/>
    <n v="7"/>
    <x v="150"/>
    <n v="0.125"/>
    <n v="8"/>
    <n v="-7.875"/>
    <n v="9"/>
    <s v=""/>
    <n v="0"/>
    <n v="7"/>
  </r>
  <r>
    <x v="1473"/>
    <x v="0"/>
    <n v="7"/>
    <x v="150"/>
    <n v="0.125"/>
    <n v="8"/>
    <n v="-7.875"/>
    <n v="9"/>
    <s v=""/>
    <n v="0"/>
    <n v="7"/>
  </r>
  <r>
    <x v="1474"/>
    <x v="0"/>
    <n v="7"/>
    <x v="150"/>
    <n v="0.125"/>
    <n v="8"/>
    <n v="-7.875"/>
    <n v="9"/>
    <s v=""/>
    <n v="0"/>
    <n v="7"/>
  </r>
  <r>
    <x v="1475"/>
    <x v="0"/>
    <n v="7"/>
    <x v="150"/>
    <n v="0.125"/>
    <n v="8"/>
    <n v="-7.875"/>
    <n v="9"/>
    <s v=""/>
    <n v="0"/>
    <n v="7"/>
  </r>
  <r>
    <x v="1476"/>
    <x v="0"/>
    <n v="7"/>
    <x v="150"/>
    <n v="0.125"/>
    <n v="8"/>
    <n v="-7.875"/>
    <n v="9"/>
    <s v=""/>
    <n v="0"/>
    <n v="7"/>
  </r>
  <r>
    <x v="1477"/>
    <x v="0"/>
    <n v="7"/>
    <x v="150"/>
    <n v="0.125"/>
    <n v="8"/>
    <n v="-7.875"/>
    <n v="9"/>
    <s v=""/>
    <n v="0"/>
    <n v="7"/>
  </r>
  <r>
    <x v="1478"/>
    <x v="0"/>
    <n v="7"/>
    <x v="150"/>
    <n v="0.125"/>
    <n v="8"/>
    <n v="-7.875"/>
    <n v="10"/>
    <s v=""/>
    <n v="0"/>
    <n v="7"/>
  </r>
  <r>
    <x v="1479"/>
    <x v="0"/>
    <n v="7"/>
    <x v="150"/>
    <n v="0.125"/>
    <n v="8"/>
    <n v="-7.875"/>
    <n v="10"/>
    <s v=""/>
    <n v="0"/>
    <n v="7"/>
  </r>
  <r>
    <x v="1480"/>
    <x v="0"/>
    <n v="7"/>
    <x v="150"/>
    <n v="0.125"/>
    <n v="8"/>
    <n v="-7.875"/>
    <n v="10"/>
    <s v=""/>
    <n v="0"/>
    <n v="7"/>
  </r>
  <r>
    <x v="1481"/>
    <x v="0"/>
    <n v="7"/>
    <x v="150"/>
    <n v="0.125"/>
    <n v="8"/>
    <n v="-7.875"/>
    <n v="10"/>
    <s v=""/>
    <n v="0"/>
    <n v="7"/>
  </r>
  <r>
    <x v="1482"/>
    <x v="0"/>
    <n v="7"/>
    <x v="150"/>
    <n v="0.125"/>
    <n v="8"/>
    <n v="-7.875"/>
    <n v="10"/>
    <s v=""/>
    <n v="0"/>
    <n v="7"/>
  </r>
  <r>
    <x v="1483"/>
    <x v="0"/>
    <n v="7"/>
    <x v="150"/>
    <n v="0.125"/>
    <n v="8"/>
    <n v="-7.875"/>
    <n v="10"/>
    <s v=""/>
    <n v="0"/>
    <n v="7"/>
  </r>
  <r>
    <x v="1484"/>
    <x v="0"/>
    <n v="7"/>
    <x v="150"/>
    <n v="0.125"/>
    <n v="8"/>
    <n v="-7.875"/>
    <n v="10"/>
    <s v=""/>
    <n v="0"/>
    <n v="7"/>
  </r>
  <r>
    <x v="1485"/>
    <x v="0"/>
    <n v="7"/>
    <x v="150"/>
    <n v="0.125"/>
    <n v="8"/>
    <n v="-7.875"/>
    <n v="11"/>
    <s v=""/>
    <n v="0"/>
    <n v="7"/>
  </r>
  <r>
    <x v="1486"/>
    <x v="0"/>
    <n v="7"/>
    <x v="150"/>
    <n v="0.125"/>
    <n v="8"/>
    <n v="-7.875"/>
    <n v="12"/>
    <s v=""/>
    <n v="0"/>
    <n v="7"/>
  </r>
  <r>
    <x v="1487"/>
    <x v="0"/>
    <n v="7"/>
    <x v="150"/>
    <n v="0.125"/>
    <n v="8"/>
    <n v="-7.875"/>
    <n v="14"/>
    <s v=""/>
    <n v="0"/>
    <n v="7"/>
  </r>
  <r>
    <x v="1488"/>
    <x v="41"/>
    <n v="317"/>
    <x v="151"/>
    <n v="0.12578616352201258"/>
    <n v="7.95"/>
    <n v="-7.8242138364779876"/>
    <n v="8"/>
    <s v=""/>
    <n v="0"/>
    <n v="0"/>
  </r>
  <r>
    <x v="1489"/>
    <x v="42"/>
    <n v="181"/>
    <x v="152"/>
    <n v="0.12637362637362637"/>
    <n v="7.9130434782608692"/>
    <n v="-7.7866698518872433"/>
    <n v="4"/>
    <s v=""/>
    <n v="0"/>
    <n v="0"/>
  </r>
  <r>
    <x v="1490"/>
    <x v="8"/>
    <n v="54"/>
    <x v="31"/>
    <n v="0.12727272727272726"/>
    <n v="7.8571428571428568"/>
    <n v="-7.7298701298701298"/>
    <n v="7"/>
    <s v=""/>
    <n v="0"/>
    <n v="0"/>
  </r>
  <r>
    <x v="1491"/>
    <x v="8"/>
    <n v="54"/>
    <x v="31"/>
    <n v="0.12727272727272726"/>
    <n v="7.8571428571428568"/>
    <n v="-7.7298701298701298"/>
    <n v="9"/>
    <s v=""/>
    <n v="0"/>
    <n v="0"/>
  </r>
  <r>
    <x v="1492"/>
    <x v="12"/>
    <n v="69"/>
    <x v="153"/>
    <n v="0.12857142857142856"/>
    <n v="7.7777777777777777"/>
    <n v="-7.6492063492063487"/>
    <n v="10"/>
    <s v=""/>
    <n v="0"/>
    <n v="0"/>
  </r>
  <r>
    <x v="1493"/>
    <x v="43"/>
    <n v="224"/>
    <x v="154"/>
    <n v="0.12888888888888889"/>
    <n v="7.7586206896551726"/>
    <n v="-7.629731800766284"/>
    <n v="2"/>
    <s v=""/>
    <n v="0"/>
    <n v="0"/>
  </r>
  <r>
    <x v="1494"/>
    <x v="16"/>
    <n v="153"/>
    <x v="155"/>
    <n v="0.12987012987012986"/>
    <n v="7.7"/>
    <n v="-7.57012987012987"/>
    <n v="7"/>
    <s v=""/>
    <n v="0"/>
    <n v="0"/>
  </r>
  <r>
    <x v="1495"/>
    <x v="2"/>
    <n v="22"/>
    <x v="82"/>
    <n v="0.13043478260869565"/>
    <n v="7.666666666666667"/>
    <n v="-7.5362318840579716"/>
    <n v="2"/>
    <s v=""/>
    <n v="0"/>
    <n v="0"/>
  </r>
  <r>
    <x v="1496"/>
    <x v="2"/>
    <n v="22"/>
    <x v="82"/>
    <n v="0.13043478260869565"/>
    <n v="7.666666666666667"/>
    <n v="-7.5362318840579716"/>
    <n v="4"/>
    <s v=""/>
    <n v="0"/>
    <n v="0"/>
  </r>
  <r>
    <x v="1497"/>
    <x v="2"/>
    <n v="22"/>
    <x v="82"/>
    <n v="0.13043478260869565"/>
    <n v="7.666666666666667"/>
    <n v="-7.5362318840579716"/>
    <n v="8"/>
    <s v=""/>
    <n v="0"/>
    <n v="0"/>
  </r>
  <r>
    <x v="1498"/>
    <x v="2"/>
    <n v="22"/>
    <x v="82"/>
    <n v="0.13043478260869565"/>
    <n v="7.666666666666667"/>
    <n v="-7.5362318840579716"/>
    <n v="11"/>
    <s v=""/>
    <n v="0"/>
    <n v="0"/>
  </r>
  <r>
    <x v="1499"/>
    <x v="44"/>
    <n v="742"/>
    <x v="156"/>
    <n v="0.13189771197846567"/>
    <n v="7.5816326530612246"/>
    <n v="-7.4497349410827587"/>
    <n v="4"/>
    <s v=""/>
    <n v="0"/>
    <n v="0"/>
  </r>
  <r>
    <x v="1500"/>
    <x v="1"/>
    <n v="14"/>
    <x v="97"/>
    <n v="0.13333333333333333"/>
    <n v="7.5"/>
    <n v="-7.3666666666666663"/>
    <n v="4"/>
    <s v=""/>
    <n v="0"/>
    <n v="0"/>
  </r>
  <r>
    <x v="1501"/>
    <x v="1"/>
    <n v="14"/>
    <x v="97"/>
    <n v="0.13333333333333333"/>
    <n v="7.5"/>
    <n v="-7.3666666666666663"/>
    <n v="4"/>
    <s v=""/>
    <n v="0"/>
    <n v="0"/>
  </r>
  <r>
    <x v="1502"/>
    <x v="1"/>
    <n v="14"/>
    <x v="97"/>
    <n v="0.13333333333333333"/>
    <n v="7.5"/>
    <n v="-7.3666666666666663"/>
    <n v="6"/>
    <s v=""/>
    <n v="0"/>
    <n v="0"/>
  </r>
  <r>
    <x v="1503"/>
    <x v="1"/>
    <n v="14"/>
    <x v="97"/>
    <n v="0.13333333333333333"/>
    <n v="7.5"/>
    <n v="-7.3666666666666663"/>
    <n v="7"/>
    <s v=""/>
    <n v="0"/>
    <n v="0"/>
  </r>
  <r>
    <x v="1504"/>
    <x v="1"/>
    <n v="14"/>
    <x v="97"/>
    <n v="0.13333333333333333"/>
    <n v="7.5"/>
    <n v="-7.3666666666666663"/>
    <n v="7"/>
    <s v=""/>
    <n v="0"/>
    <n v="0"/>
  </r>
  <r>
    <x v="1505"/>
    <x v="1"/>
    <n v="14"/>
    <x v="97"/>
    <n v="0.13333333333333333"/>
    <n v="7.5"/>
    <n v="-7.3666666666666663"/>
    <n v="7"/>
    <s v=""/>
    <n v="0"/>
    <n v="0"/>
  </r>
  <r>
    <x v="1506"/>
    <x v="1"/>
    <n v="14"/>
    <x v="97"/>
    <n v="0.13333333333333333"/>
    <n v="7.5"/>
    <n v="-7.3666666666666663"/>
    <n v="7"/>
    <s v=""/>
    <n v="0"/>
    <n v="0"/>
  </r>
  <r>
    <x v="1507"/>
    <x v="1"/>
    <n v="14"/>
    <x v="97"/>
    <n v="0.13333333333333333"/>
    <n v="7.5"/>
    <n v="-7.3666666666666663"/>
    <n v="7"/>
    <s v=""/>
    <n v="0"/>
    <n v="0"/>
  </r>
  <r>
    <x v="1508"/>
    <x v="1"/>
    <n v="14"/>
    <x v="97"/>
    <n v="0.13333333333333333"/>
    <n v="7.5"/>
    <n v="-7.3666666666666663"/>
    <n v="10"/>
    <s v=""/>
    <n v="0"/>
    <n v="0"/>
  </r>
  <r>
    <x v="1509"/>
    <x v="1"/>
    <n v="14"/>
    <x v="97"/>
    <n v="0.13333333333333333"/>
    <n v="7.5"/>
    <n v="-7.3666666666666663"/>
    <n v="11"/>
    <s v=""/>
    <n v="0"/>
    <n v="0"/>
  </r>
  <r>
    <x v="1510"/>
    <x v="42"/>
    <n v="169"/>
    <x v="157"/>
    <n v="0.13529411764705881"/>
    <n v="7.3913043478260869"/>
    <n v="-7.2560102301790277"/>
    <n v="8"/>
    <s v=""/>
    <n v="0"/>
    <n v="0"/>
  </r>
  <r>
    <x v="1511"/>
    <x v="6"/>
    <n v="95"/>
    <x v="14"/>
    <n v="0.13541666666666666"/>
    <n v="7.384615384615385"/>
    <n v="-7.2491987179487181"/>
    <n v="8"/>
    <s v=""/>
    <n v="0"/>
    <n v="0"/>
  </r>
  <r>
    <x v="1512"/>
    <x v="5"/>
    <n v="43"/>
    <x v="43"/>
    <n v="0.13636363636363635"/>
    <n v="7.333333333333333"/>
    <n v="-7.1969696969696964"/>
    <n v="4"/>
    <s v=""/>
    <n v="0"/>
    <n v="0"/>
  </r>
  <r>
    <x v="1513"/>
    <x v="2"/>
    <n v="21"/>
    <x v="86"/>
    <n v="0.13636363636363635"/>
    <n v="7.333333333333333"/>
    <n v="-7.1969696969696964"/>
    <n v="6"/>
    <s v=""/>
    <n v="0"/>
    <n v="0"/>
  </r>
  <r>
    <x v="1514"/>
    <x v="2"/>
    <n v="21"/>
    <x v="86"/>
    <n v="0.13636363636363635"/>
    <n v="7.333333333333333"/>
    <n v="-7.1969696969696964"/>
    <n v="8"/>
    <s v=""/>
    <n v="0"/>
    <n v="0"/>
  </r>
  <r>
    <x v="1515"/>
    <x v="45"/>
    <n v="270"/>
    <x v="158"/>
    <n v="0.13653136531365315"/>
    <n v="7.3243243243243246"/>
    <n v="-7.1877929590106717"/>
    <n v="5"/>
    <s v=""/>
    <n v="0"/>
    <n v="0"/>
  </r>
  <r>
    <x v="1516"/>
    <x v="9"/>
    <n v="72"/>
    <x v="98"/>
    <n v="0.13698630136986301"/>
    <n v="7.3"/>
    <n v="-7.1630136986301371"/>
    <n v="7"/>
    <s v=""/>
    <n v="0"/>
    <n v="0"/>
  </r>
  <r>
    <x v="1517"/>
    <x v="3"/>
    <n v="28"/>
    <x v="69"/>
    <n v="0.13793103448275862"/>
    <n v="7.25"/>
    <n v="-7.1120689655172411"/>
    <n v="6"/>
    <s v=""/>
    <n v="0"/>
    <n v="0"/>
  </r>
  <r>
    <x v="1518"/>
    <x v="46"/>
    <n v="252"/>
    <x v="159"/>
    <n v="0.13833992094861661"/>
    <n v="7.2285714285714286"/>
    <n v="-7.0902315076228124"/>
    <n v="6"/>
    <s v=""/>
    <n v="0"/>
    <n v="0"/>
  </r>
  <r>
    <x v="1519"/>
    <x v="5"/>
    <n v="42"/>
    <x v="44"/>
    <n v="0.13953488372093023"/>
    <n v="7.166666666666667"/>
    <n v="-7.0271317829457365"/>
    <n v="4"/>
    <s v=""/>
    <n v="0"/>
    <n v="0"/>
  </r>
  <r>
    <x v="1520"/>
    <x v="6"/>
    <n v="92"/>
    <x v="160"/>
    <n v="0.13978494623655913"/>
    <n v="7.1538461538461542"/>
    <n v="-7.0140612076095952"/>
    <n v="3"/>
    <s v=""/>
    <n v="0"/>
    <n v="0"/>
  </r>
  <r>
    <x v="1521"/>
    <x v="1"/>
    <n v="13"/>
    <x v="99"/>
    <n v="0.14285714285714285"/>
    <n v="7"/>
    <n v="-6.8571428571428568"/>
    <n v="1"/>
    <s v=""/>
    <n v="0"/>
    <n v="0"/>
  </r>
  <r>
    <x v="1522"/>
    <x v="0"/>
    <n v="6"/>
    <x v="161"/>
    <n v="0.14285714285714285"/>
    <n v="7"/>
    <n v="-6.8571428571428568"/>
    <n v="1"/>
    <s v=""/>
    <n v="0"/>
    <n v="6"/>
  </r>
  <r>
    <x v="1523"/>
    <x v="0"/>
    <n v="6"/>
    <x v="161"/>
    <n v="0.14285714285714285"/>
    <n v="7"/>
    <n v="-6.8571428571428568"/>
    <n v="1"/>
    <s v=""/>
    <n v="0"/>
    <n v="6"/>
  </r>
  <r>
    <x v="1524"/>
    <x v="0"/>
    <n v="6"/>
    <x v="161"/>
    <n v="0.14285714285714285"/>
    <n v="7"/>
    <n v="-6.8571428571428568"/>
    <n v="2"/>
    <s v=""/>
    <n v="0"/>
    <n v="6"/>
  </r>
  <r>
    <x v="1525"/>
    <x v="0"/>
    <n v="6"/>
    <x v="161"/>
    <n v="0.14285714285714285"/>
    <n v="7"/>
    <n v="-6.8571428571428568"/>
    <n v="2"/>
    <s v=""/>
    <n v="0"/>
    <n v="6"/>
  </r>
  <r>
    <x v="1526"/>
    <x v="0"/>
    <n v="6"/>
    <x v="161"/>
    <n v="0.14285714285714285"/>
    <n v="7"/>
    <n v="-6.8571428571428568"/>
    <n v="2"/>
    <s v=""/>
    <n v="0"/>
    <n v="6"/>
  </r>
  <r>
    <x v="1527"/>
    <x v="0"/>
    <n v="6"/>
    <x v="161"/>
    <n v="0.14285714285714285"/>
    <n v="7"/>
    <n v="-6.8571428571428568"/>
    <n v="2"/>
    <s v=""/>
    <n v="0"/>
    <n v="6"/>
  </r>
  <r>
    <x v="1528"/>
    <x v="0"/>
    <n v="6"/>
    <x v="161"/>
    <n v="0.14285714285714285"/>
    <n v="7"/>
    <n v="-6.8571428571428568"/>
    <n v="3"/>
    <s v=""/>
    <n v="0"/>
    <n v="6"/>
  </r>
  <r>
    <x v="1529"/>
    <x v="0"/>
    <n v="6"/>
    <x v="161"/>
    <n v="0.14285714285714285"/>
    <n v="7"/>
    <n v="-6.8571428571428568"/>
    <n v="3"/>
    <s v=""/>
    <n v="0"/>
    <n v="6"/>
  </r>
  <r>
    <x v="1530"/>
    <x v="0"/>
    <n v="6"/>
    <x v="161"/>
    <n v="0.14285714285714285"/>
    <n v="7"/>
    <n v="-6.8571428571428568"/>
    <n v="3"/>
    <s v=""/>
    <n v="0"/>
    <n v="6"/>
  </r>
  <r>
    <x v="1531"/>
    <x v="0"/>
    <n v="6"/>
    <x v="161"/>
    <n v="0.14285714285714285"/>
    <n v="7"/>
    <n v="-6.8571428571428568"/>
    <n v="3"/>
    <s v=""/>
    <n v="0"/>
    <n v="6"/>
  </r>
  <r>
    <x v="1532"/>
    <x v="0"/>
    <n v="6"/>
    <x v="161"/>
    <n v="0.14285714285714285"/>
    <n v="7"/>
    <n v="-6.8571428571428568"/>
    <n v="3"/>
    <s v=""/>
    <n v="0"/>
    <n v="6"/>
  </r>
  <r>
    <x v="1533"/>
    <x v="0"/>
    <n v="6"/>
    <x v="161"/>
    <n v="0.14285714285714285"/>
    <n v="7"/>
    <n v="-6.8571428571428568"/>
    <n v="3"/>
    <s v=""/>
    <n v="0"/>
    <n v="6"/>
  </r>
  <r>
    <x v="1534"/>
    <x v="0"/>
    <n v="6"/>
    <x v="161"/>
    <n v="0.14285714285714285"/>
    <n v="7"/>
    <n v="-6.8571428571428568"/>
    <n v="3"/>
    <s v=""/>
    <n v="0"/>
    <n v="6"/>
  </r>
  <r>
    <x v="1535"/>
    <x v="0"/>
    <n v="6"/>
    <x v="161"/>
    <n v="0.14285714285714285"/>
    <n v="7"/>
    <n v="-6.8571428571428568"/>
    <n v="3"/>
    <s v=""/>
    <n v="0"/>
    <n v="6"/>
  </r>
  <r>
    <x v="1536"/>
    <x v="8"/>
    <n v="48"/>
    <x v="36"/>
    <n v="0.14285714285714285"/>
    <n v="7"/>
    <n v="-6.8571428571428568"/>
    <n v="4"/>
    <s v=""/>
    <n v="0"/>
    <n v="0"/>
  </r>
  <r>
    <x v="1537"/>
    <x v="1"/>
    <n v="13"/>
    <x v="99"/>
    <n v="0.14285714285714285"/>
    <n v="7"/>
    <n v="-6.8571428571428568"/>
    <n v="4"/>
    <s v=""/>
    <n v="0"/>
    <n v="0"/>
  </r>
  <r>
    <x v="1538"/>
    <x v="1"/>
    <n v="13"/>
    <x v="99"/>
    <n v="0.14285714285714285"/>
    <n v="7"/>
    <n v="-6.8571428571428568"/>
    <n v="4"/>
    <s v=""/>
    <n v="0"/>
    <n v="0"/>
  </r>
  <r>
    <x v="1539"/>
    <x v="1"/>
    <n v="13"/>
    <x v="99"/>
    <n v="0.14285714285714285"/>
    <n v="7"/>
    <n v="-6.8571428571428568"/>
    <n v="4"/>
    <s v=""/>
    <n v="0"/>
    <n v="0"/>
  </r>
  <r>
    <x v="1540"/>
    <x v="0"/>
    <n v="6"/>
    <x v="161"/>
    <n v="0.14285714285714285"/>
    <n v="7"/>
    <n v="-6.8571428571428568"/>
    <n v="4"/>
    <s v=""/>
    <n v="0"/>
    <n v="6"/>
  </r>
  <r>
    <x v="1541"/>
    <x v="0"/>
    <n v="6"/>
    <x v="161"/>
    <n v="0.14285714285714285"/>
    <n v="7"/>
    <n v="-6.8571428571428568"/>
    <n v="4"/>
    <s v=""/>
    <n v="0"/>
    <n v="6"/>
  </r>
  <r>
    <x v="1542"/>
    <x v="0"/>
    <n v="6"/>
    <x v="161"/>
    <n v="0.14285714285714285"/>
    <n v="7"/>
    <n v="-6.8571428571428568"/>
    <n v="4"/>
    <s v=""/>
    <n v="0"/>
    <n v="6"/>
  </r>
  <r>
    <x v="1543"/>
    <x v="0"/>
    <n v="6"/>
    <x v="161"/>
    <n v="0.14285714285714285"/>
    <n v="7"/>
    <n v="-6.8571428571428568"/>
    <n v="4"/>
    <s v=""/>
    <n v="0"/>
    <n v="6"/>
  </r>
  <r>
    <x v="1544"/>
    <x v="0"/>
    <n v="6"/>
    <x v="161"/>
    <n v="0.14285714285714285"/>
    <n v="7"/>
    <n v="-6.8571428571428568"/>
    <n v="4"/>
    <s v=""/>
    <n v="0"/>
    <n v="6"/>
  </r>
  <r>
    <x v="1545"/>
    <x v="0"/>
    <n v="6"/>
    <x v="161"/>
    <n v="0.14285714285714285"/>
    <n v="7"/>
    <n v="-6.8571428571428568"/>
    <n v="4"/>
    <s v=""/>
    <n v="0"/>
    <n v="6"/>
  </r>
  <r>
    <x v="1546"/>
    <x v="0"/>
    <n v="6"/>
    <x v="161"/>
    <n v="0.14285714285714285"/>
    <n v="7"/>
    <n v="-6.8571428571428568"/>
    <n v="4"/>
    <s v=""/>
    <n v="0"/>
    <n v="6"/>
  </r>
  <r>
    <x v="1547"/>
    <x v="0"/>
    <n v="6"/>
    <x v="161"/>
    <n v="0.14285714285714285"/>
    <n v="7"/>
    <n v="-6.8571428571428568"/>
    <n v="4"/>
    <s v=""/>
    <n v="0"/>
    <n v="6"/>
  </r>
  <r>
    <x v="1548"/>
    <x v="0"/>
    <n v="6"/>
    <x v="161"/>
    <n v="0.14285714285714285"/>
    <n v="7"/>
    <n v="-6.8571428571428568"/>
    <n v="4"/>
    <s v=""/>
    <n v="0"/>
    <n v="6"/>
  </r>
  <r>
    <x v="1549"/>
    <x v="0"/>
    <n v="6"/>
    <x v="161"/>
    <n v="0.14285714285714285"/>
    <n v="7"/>
    <n v="-6.8571428571428568"/>
    <n v="4"/>
    <s v=""/>
    <n v="0"/>
    <n v="6"/>
  </r>
  <r>
    <x v="1550"/>
    <x v="0"/>
    <n v="6"/>
    <x v="161"/>
    <n v="0.14285714285714285"/>
    <n v="7"/>
    <n v="-6.8571428571428568"/>
    <n v="4"/>
    <s v=""/>
    <n v="0"/>
    <n v="6"/>
  </r>
  <r>
    <x v="1551"/>
    <x v="0"/>
    <n v="6"/>
    <x v="161"/>
    <n v="0.14285714285714285"/>
    <n v="7"/>
    <n v="-6.8571428571428568"/>
    <n v="4"/>
    <s v=""/>
    <n v="0"/>
    <n v="6"/>
  </r>
  <r>
    <x v="1552"/>
    <x v="0"/>
    <n v="6"/>
    <x v="161"/>
    <n v="0.14285714285714285"/>
    <n v="7"/>
    <n v="-6.8571428571428568"/>
    <n v="4"/>
    <s v=""/>
    <n v="0"/>
    <n v="6"/>
  </r>
  <r>
    <x v="1553"/>
    <x v="0"/>
    <n v="6"/>
    <x v="161"/>
    <n v="0.14285714285714285"/>
    <n v="7"/>
    <n v="-6.8571428571428568"/>
    <n v="4"/>
    <s v=""/>
    <n v="0"/>
    <n v="6"/>
  </r>
  <r>
    <x v="1554"/>
    <x v="0"/>
    <n v="6"/>
    <x v="161"/>
    <n v="0.14285714285714285"/>
    <n v="7"/>
    <n v="-6.8571428571428568"/>
    <n v="5"/>
    <s v=""/>
    <n v="0"/>
    <n v="6"/>
  </r>
  <r>
    <x v="1555"/>
    <x v="0"/>
    <n v="6"/>
    <x v="161"/>
    <n v="0.14285714285714285"/>
    <n v="7"/>
    <n v="-6.8571428571428568"/>
    <n v="5"/>
    <s v=""/>
    <n v="0"/>
    <n v="6"/>
  </r>
  <r>
    <x v="1556"/>
    <x v="0"/>
    <n v="6"/>
    <x v="161"/>
    <n v="0.14285714285714285"/>
    <n v="7"/>
    <n v="-6.8571428571428568"/>
    <n v="5"/>
    <s v=""/>
    <n v="0"/>
    <n v="6"/>
  </r>
  <r>
    <x v="1557"/>
    <x v="0"/>
    <n v="6"/>
    <x v="161"/>
    <n v="0.14285714285714285"/>
    <n v="7"/>
    <n v="-6.8571428571428568"/>
    <n v="5"/>
    <s v=""/>
    <n v="0"/>
    <n v="6"/>
  </r>
  <r>
    <x v="1558"/>
    <x v="0"/>
    <n v="6"/>
    <x v="161"/>
    <n v="0.14285714285714285"/>
    <n v="7"/>
    <n v="-6.8571428571428568"/>
    <n v="5"/>
    <s v=""/>
    <n v="0"/>
    <n v="6"/>
  </r>
  <r>
    <x v="1559"/>
    <x v="0"/>
    <n v="6"/>
    <x v="161"/>
    <n v="0.14285714285714285"/>
    <n v="7"/>
    <n v="-6.8571428571428568"/>
    <n v="5"/>
    <s v=""/>
    <n v="0"/>
    <n v="6"/>
  </r>
  <r>
    <x v="1560"/>
    <x v="0"/>
    <n v="6"/>
    <x v="161"/>
    <n v="0.14285714285714285"/>
    <n v="7"/>
    <n v="-6.8571428571428568"/>
    <n v="5"/>
    <s v=""/>
    <n v="0"/>
    <n v="6"/>
  </r>
  <r>
    <x v="1561"/>
    <x v="0"/>
    <n v="6"/>
    <x v="161"/>
    <n v="0.14285714285714285"/>
    <n v="7"/>
    <n v="-6.8571428571428568"/>
    <n v="5"/>
    <s v=""/>
    <n v="0"/>
    <n v="6"/>
  </r>
  <r>
    <x v="1562"/>
    <x v="0"/>
    <n v="6"/>
    <x v="161"/>
    <n v="0.14285714285714285"/>
    <n v="7"/>
    <n v="-6.8571428571428568"/>
    <n v="5"/>
    <s v=""/>
    <n v="0"/>
    <n v="6"/>
  </r>
  <r>
    <x v="1563"/>
    <x v="0"/>
    <n v="6"/>
    <x v="161"/>
    <n v="0.14285714285714285"/>
    <n v="7"/>
    <n v="-6.8571428571428568"/>
    <n v="5"/>
    <s v=""/>
    <n v="0"/>
    <n v="6"/>
  </r>
  <r>
    <x v="1564"/>
    <x v="0"/>
    <n v="6"/>
    <x v="161"/>
    <n v="0.14285714285714285"/>
    <n v="7"/>
    <n v="-6.8571428571428568"/>
    <n v="5"/>
    <s v=""/>
    <n v="0"/>
    <n v="6"/>
  </r>
  <r>
    <x v="1565"/>
    <x v="0"/>
    <n v="6"/>
    <x v="161"/>
    <n v="0.14285714285714285"/>
    <n v="7"/>
    <n v="-6.8571428571428568"/>
    <n v="5"/>
    <s v=""/>
    <n v="0"/>
    <n v="6"/>
  </r>
  <r>
    <x v="1566"/>
    <x v="0"/>
    <n v="6"/>
    <x v="161"/>
    <n v="0.14285714285714285"/>
    <n v="7"/>
    <n v="-6.8571428571428568"/>
    <n v="5"/>
    <s v=""/>
    <n v="0"/>
    <n v="6"/>
  </r>
  <r>
    <x v="1567"/>
    <x v="0"/>
    <n v="6"/>
    <x v="161"/>
    <n v="0.14285714285714285"/>
    <n v="7"/>
    <n v="-6.8571428571428568"/>
    <n v="5"/>
    <s v=""/>
    <n v="0"/>
    <n v="6"/>
  </r>
  <r>
    <x v="1568"/>
    <x v="0"/>
    <n v="6"/>
    <x v="161"/>
    <n v="0.14285714285714285"/>
    <n v="7"/>
    <n v="-6.8571428571428568"/>
    <n v="5"/>
    <s v=""/>
    <n v="0"/>
    <n v="6"/>
  </r>
  <r>
    <x v="1569"/>
    <x v="0"/>
    <n v="6"/>
    <x v="161"/>
    <n v="0.14285714285714285"/>
    <n v="7"/>
    <n v="-6.8571428571428568"/>
    <n v="5"/>
    <s v=""/>
    <n v="0"/>
    <n v="6"/>
  </r>
  <r>
    <x v="1570"/>
    <x v="0"/>
    <n v="6"/>
    <x v="161"/>
    <n v="0.14285714285714285"/>
    <n v="7"/>
    <n v="-6.8571428571428568"/>
    <n v="5"/>
    <s v=""/>
    <n v="0"/>
    <n v="6"/>
  </r>
  <r>
    <x v="1571"/>
    <x v="3"/>
    <n v="27"/>
    <x v="70"/>
    <n v="0.14285714285714285"/>
    <n v="7"/>
    <n v="-6.8571428571428568"/>
    <n v="6"/>
    <s v=""/>
    <n v="0"/>
    <n v="0"/>
  </r>
  <r>
    <x v="1572"/>
    <x v="0"/>
    <n v="6"/>
    <x v="161"/>
    <n v="0.14285714285714285"/>
    <n v="7"/>
    <n v="-6.8571428571428568"/>
    <n v="6"/>
    <s v=""/>
    <n v="0"/>
    <n v="6"/>
  </r>
  <r>
    <x v="1573"/>
    <x v="0"/>
    <n v="6"/>
    <x v="161"/>
    <n v="0.14285714285714285"/>
    <n v="7"/>
    <n v="-6.8571428571428568"/>
    <n v="6"/>
    <s v=""/>
    <n v="0"/>
    <n v="6"/>
  </r>
  <r>
    <x v="1574"/>
    <x v="0"/>
    <n v="6"/>
    <x v="161"/>
    <n v="0.14285714285714285"/>
    <n v="7"/>
    <n v="-6.8571428571428568"/>
    <n v="6"/>
    <s v=""/>
    <n v="0"/>
    <n v="6"/>
  </r>
  <r>
    <x v="1575"/>
    <x v="0"/>
    <n v="6"/>
    <x v="161"/>
    <n v="0.14285714285714285"/>
    <n v="7"/>
    <n v="-6.8571428571428568"/>
    <n v="6"/>
    <s v=""/>
    <n v="0"/>
    <n v="6"/>
  </r>
  <r>
    <x v="1576"/>
    <x v="0"/>
    <n v="6"/>
    <x v="161"/>
    <n v="0.14285714285714285"/>
    <n v="7"/>
    <n v="-6.8571428571428568"/>
    <n v="6"/>
    <s v=""/>
    <n v="0"/>
    <n v="6"/>
  </r>
  <r>
    <x v="1577"/>
    <x v="0"/>
    <n v="6"/>
    <x v="161"/>
    <n v="0.14285714285714285"/>
    <n v="7"/>
    <n v="-6.8571428571428568"/>
    <n v="6"/>
    <s v=""/>
    <n v="0"/>
    <n v="6"/>
  </r>
  <r>
    <x v="1578"/>
    <x v="0"/>
    <n v="6"/>
    <x v="161"/>
    <n v="0.14285714285714285"/>
    <n v="7"/>
    <n v="-6.8571428571428568"/>
    <n v="6"/>
    <s v=""/>
    <n v="0"/>
    <n v="6"/>
  </r>
  <r>
    <x v="1579"/>
    <x v="0"/>
    <n v="6"/>
    <x v="161"/>
    <n v="0.14285714285714285"/>
    <n v="7"/>
    <n v="-6.8571428571428568"/>
    <n v="6"/>
    <s v=""/>
    <n v="0"/>
    <n v="6"/>
  </r>
  <r>
    <x v="1580"/>
    <x v="0"/>
    <n v="6"/>
    <x v="161"/>
    <n v="0.14285714285714285"/>
    <n v="7"/>
    <n v="-6.8571428571428568"/>
    <n v="6"/>
    <s v=""/>
    <n v="0"/>
    <n v="6"/>
  </r>
  <r>
    <x v="1581"/>
    <x v="0"/>
    <n v="6"/>
    <x v="161"/>
    <n v="0.14285714285714285"/>
    <n v="7"/>
    <n v="-6.8571428571428568"/>
    <n v="6"/>
    <s v=""/>
    <n v="0"/>
    <n v="6"/>
  </r>
  <r>
    <x v="1582"/>
    <x v="0"/>
    <n v="6"/>
    <x v="161"/>
    <n v="0.14285714285714285"/>
    <n v="7"/>
    <n v="-6.8571428571428568"/>
    <n v="6"/>
    <s v=""/>
    <n v="0"/>
    <n v="6"/>
  </r>
  <r>
    <x v="1583"/>
    <x v="0"/>
    <n v="6"/>
    <x v="161"/>
    <n v="0.14285714285714285"/>
    <n v="7"/>
    <n v="-6.8571428571428568"/>
    <n v="6"/>
    <s v=""/>
    <n v="0"/>
    <n v="6"/>
  </r>
  <r>
    <x v="1584"/>
    <x v="0"/>
    <n v="6"/>
    <x v="161"/>
    <n v="0.14285714285714285"/>
    <n v="7"/>
    <n v="-6.8571428571428568"/>
    <n v="6"/>
    <s v=""/>
    <n v="0"/>
    <n v="6"/>
  </r>
  <r>
    <x v="1585"/>
    <x v="0"/>
    <n v="6"/>
    <x v="161"/>
    <n v="0.14285714285714285"/>
    <n v="7"/>
    <n v="-6.8571428571428568"/>
    <n v="6"/>
    <s v=""/>
    <n v="0"/>
    <n v="6"/>
  </r>
  <r>
    <x v="1586"/>
    <x v="0"/>
    <n v="6"/>
    <x v="161"/>
    <n v="0.14285714285714285"/>
    <n v="7"/>
    <n v="-6.8571428571428568"/>
    <n v="6"/>
    <s v=""/>
    <n v="0"/>
    <n v="6"/>
  </r>
  <r>
    <x v="1587"/>
    <x v="0"/>
    <n v="6"/>
    <x v="161"/>
    <n v="0.14285714285714285"/>
    <n v="7"/>
    <n v="-6.8571428571428568"/>
    <n v="6"/>
    <s v=""/>
    <n v="0"/>
    <n v="6"/>
  </r>
  <r>
    <x v="1588"/>
    <x v="0"/>
    <n v="6"/>
    <x v="161"/>
    <n v="0.14285714285714285"/>
    <n v="7"/>
    <n v="-6.8571428571428568"/>
    <n v="6"/>
    <s v=""/>
    <n v="0"/>
    <n v="6"/>
  </r>
  <r>
    <x v="1589"/>
    <x v="0"/>
    <n v="6"/>
    <x v="161"/>
    <n v="0.14285714285714285"/>
    <n v="7"/>
    <n v="-6.8571428571428568"/>
    <n v="6"/>
    <s v=""/>
    <n v="0"/>
    <n v="6"/>
  </r>
  <r>
    <x v="1590"/>
    <x v="0"/>
    <n v="6"/>
    <x v="161"/>
    <n v="0.14285714285714285"/>
    <n v="7"/>
    <n v="-6.8571428571428568"/>
    <n v="6"/>
    <s v=""/>
    <n v="0"/>
    <n v="6"/>
  </r>
  <r>
    <x v="1591"/>
    <x v="0"/>
    <n v="6"/>
    <x v="161"/>
    <n v="0.14285714285714285"/>
    <n v="7"/>
    <n v="-6.8571428571428568"/>
    <n v="6"/>
    <s v=""/>
    <n v="0"/>
    <n v="6"/>
  </r>
  <r>
    <x v="1592"/>
    <x v="1"/>
    <n v="13"/>
    <x v="99"/>
    <n v="0.14285714285714285"/>
    <n v="7"/>
    <n v="-6.8571428571428568"/>
    <n v="7"/>
    <s v=""/>
    <n v="0"/>
    <n v="0"/>
  </r>
  <r>
    <x v="1593"/>
    <x v="1"/>
    <n v="13"/>
    <x v="99"/>
    <n v="0.14285714285714285"/>
    <n v="7"/>
    <n v="-6.8571428571428568"/>
    <n v="7"/>
    <s v=""/>
    <n v="0"/>
    <n v="0"/>
  </r>
  <r>
    <x v="1594"/>
    <x v="0"/>
    <n v="6"/>
    <x v="161"/>
    <n v="0.14285714285714285"/>
    <n v="7"/>
    <n v="-6.8571428571428568"/>
    <n v="7"/>
    <s v=""/>
    <n v="0"/>
    <n v="6"/>
  </r>
  <r>
    <x v="1595"/>
    <x v="0"/>
    <n v="6"/>
    <x v="161"/>
    <n v="0.14285714285714285"/>
    <n v="7"/>
    <n v="-6.8571428571428568"/>
    <n v="7"/>
    <s v=""/>
    <n v="0"/>
    <n v="6"/>
  </r>
  <r>
    <x v="1596"/>
    <x v="0"/>
    <n v="6"/>
    <x v="161"/>
    <n v="0.14285714285714285"/>
    <n v="7"/>
    <n v="-6.8571428571428568"/>
    <n v="7"/>
    <s v=""/>
    <n v="0"/>
    <n v="6"/>
  </r>
  <r>
    <x v="1597"/>
    <x v="0"/>
    <n v="6"/>
    <x v="161"/>
    <n v="0.14285714285714285"/>
    <n v="7"/>
    <n v="-6.8571428571428568"/>
    <n v="7"/>
    <s v=""/>
    <n v="0"/>
    <n v="6"/>
  </r>
  <r>
    <x v="1598"/>
    <x v="0"/>
    <n v="6"/>
    <x v="161"/>
    <n v="0.14285714285714285"/>
    <n v="7"/>
    <n v="-6.8571428571428568"/>
    <n v="7"/>
    <s v=""/>
    <n v="0"/>
    <n v="6"/>
  </r>
  <r>
    <x v="1599"/>
    <x v="0"/>
    <n v="6"/>
    <x v="161"/>
    <n v="0.14285714285714285"/>
    <n v="7"/>
    <n v="-6.8571428571428568"/>
    <n v="7"/>
    <s v=""/>
    <n v="0"/>
    <n v="6"/>
  </r>
  <r>
    <x v="1600"/>
    <x v="0"/>
    <n v="6"/>
    <x v="161"/>
    <n v="0.14285714285714285"/>
    <n v="7"/>
    <n v="-6.8571428571428568"/>
    <n v="7"/>
    <s v=""/>
    <n v="0"/>
    <n v="6"/>
  </r>
  <r>
    <x v="1601"/>
    <x v="0"/>
    <n v="6"/>
    <x v="161"/>
    <n v="0.14285714285714285"/>
    <n v="7"/>
    <n v="-6.8571428571428568"/>
    <n v="7"/>
    <s v=""/>
    <n v="0"/>
    <n v="6"/>
  </r>
  <r>
    <x v="1602"/>
    <x v="0"/>
    <n v="6"/>
    <x v="161"/>
    <n v="0.14285714285714285"/>
    <n v="7"/>
    <n v="-6.8571428571428568"/>
    <n v="7"/>
    <s v=""/>
    <n v="0"/>
    <n v="6"/>
  </r>
  <r>
    <x v="1603"/>
    <x v="0"/>
    <n v="6"/>
    <x v="161"/>
    <n v="0.14285714285714285"/>
    <n v="7"/>
    <n v="-6.8571428571428568"/>
    <n v="7"/>
    <s v=""/>
    <n v="0"/>
    <n v="6"/>
  </r>
  <r>
    <x v="1604"/>
    <x v="0"/>
    <n v="6"/>
    <x v="161"/>
    <n v="0.14285714285714285"/>
    <n v="7"/>
    <n v="-6.8571428571428568"/>
    <n v="7"/>
    <s v=""/>
    <n v="0"/>
    <n v="6"/>
  </r>
  <r>
    <x v="1605"/>
    <x v="0"/>
    <n v="6"/>
    <x v="161"/>
    <n v="0.14285714285714285"/>
    <n v="7"/>
    <n v="-6.8571428571428568"/>
    <n v="7"/>
    <s v=""/>
    <n v="0"/>
    <n v="6"/>
  </r>
  <r>
    <x v="1606"/>
    <x v="0"/>
    <n v="6"/>
    <x v="161"/>
    <n v="0.14285714285714285"/>
    <n v="7"/>
    <n v="-6.8571428571428568"/>
    <n v="7"/>
    <s v=""/>
    <n v="0"/>
    <n v="6"/>
  </r>
  <r>
    <x v="1607"/>
    <x v="1"/>
    <n v="13"/>
    <x v="99"/>
    <n v="0.14285714285714285"/>
    <n v="7"/>
    <n v="-6.8571428571428568"/>
    <n v="8"/>
    <s v=""/>
    <n v="0"/>
    <n v="0"/>
  </r>
  <r>
    <x v="1608"/>
    <x v="0"/>
    <n v="6"/>
    <x v="161"/>
    <n v="0.14285714285714285"/>
    <n v="7"/>
    <n v="-6.8571428571428568"/>
    <n v="8"/>
    <s v=""/>
    <n v="0"/>
    <n v="6"/>
  </r>
  <r>
    <x v="1609"/>
    <x v="0"/>
    <n v="6"/>
    <x v="161"/>
    <n v="0.14285714285714285"/>
    <n v="7"/>
    <n v="-6.8571428571428568"/>
    <n v="8"/>
    <s v=""/>
    <n v="0"/>
    <n v="6"/>
  </r>
  <r>
    <x v="1610"/>
    <x v="0"/>
    <n v="6"/>
    <x v="161"/>
    <n v="0.14285714285714285"/>
    <n v="7"/>
    <n v="-6.8571428571428568"/>
    <n v="8"/>
    <s v=""/>
    <n v="0"/>
    <n v="6"/>
  </r>
  <r>
    <x v="1611"/>
    <x v="0"/>
    <n v="6"/>
    <x v="161"/>
    <n v="0.14285714285714285"/>
    <n v="7"/>
    <n v="-6.8571428571428568"/>
    <n v="8"/>
    <s v=""/>
    <n v="0"/>
    <n v="6"/>
  </r>
  <r>
    <x v="1612"/>
    <x v="0"/>
    <n v="6"/>
    <x v="161"/>
    <n v="0.14285714285714285"/>
    <n v="7"/>
    <n v="-6.8571428571428568"/>
    <n v="8"/>
    <s v=""/>
    <n v="0"/>
    <n v="6"/>
  </r>
  <r>
    <x v="1613"/>
    <x v="0"/>
    <n v="6"/>
    <x v="161"/>
    <n v="0.14285714285714285"/>
    <n v="7"/>
    <n v="-6.8571428571428568"/>
    <n v="8"/>
    <s v=""/>
    <n v="0"/>
    <n v="6"/>
  </r>
  <r>
    <x v="1614"/>
    <x v="0"/>
    <n v="6"/>
    <x v="161"/>
    <n v="0.14285714285714285"/>
    <n v="7"/>
    <n v="-6.8571428571428568"/>
    <n v="8"/>
    <s v=""/>
    <n v="0"/>
    <n v="6"/>
  </r>
  <r>
    <x v="1615"/>
    <x v="0"/>
    <n v="6"/>
    <x v="161"/>
    <n v="0.14285714285714285"/>
    <n v="7"/>
    <n v="-6.8571428571428568"/>
    <n v="8"/>
    <s v=""/>
    <n v="0"/>
    <n v="6"/>
  </r>
  <r>
    <x v="1616"/>
    <x v="0"/>
    <n v="6"/>
    <x v="161"/>
    <n v="0.14285714285714285"/>
    <n v="7"/>
    <n v="-6.8571428571428568"/>
    <n v="8"/>
    <s v=""/>
    <n v="0"/>
    <n v="6"/>
  </r>
  <r>
    <x v="1617"/>
    <x v="0"/>
    <n v="6"/>
    <x v="161"/>
    <n v="0.14285714285714285"/>
    <n v="7"/>
    <n v="-6.8571428571428568"/>
    <n v="8"/>
    <s v=""/>
    <n v="0"/>
    <n v="6"/>
  </r>
  <r>
    <x v="1618"/>
    <x v="0"/>
    <n v="6"/>
    <x v="161"/>
    <n v="0.14285714285714285"/>
    <n v="7"/>
    <n v="-6.8571428571428568"/>
    <n v="8"/>
    <s v=""/>
    <n v="0"/>
    <n v="6"/>
  </r>
  <r>
    <x v="1619"/>
    <x v="0"/>
    <n v="6"/>
    <x v="161"/>
    <n v="0.14285714285714285"/>
    <n v="7"/>
    <n v="-6.8571428571428568"/>
    <n v="8"/>
    <s v=""/>
    <n v="0"/>
    <n v="6"/>
  </r>
  <r>
    <x v="1620"/>
    <x v="0"/>
    <n v="6"/>
    <x v="161"/>
    <n v="0.14285714285714285"/>
    <n v="7"/>
    <n v="-6.8571428571428568"/>
    <n v="8"/>
    <s v=""/>
    <n v="0"/>
    <n v="6"/>
  </r>
  <r>
    <x v="1621"/>
    <x v="0"/>
    <n v="6"/>
    <x v="161"/>
    <n v="0.14285714285714285"/>
    <n v="7"/>
    <n v="-6.8571428571428568"/>
    <n v="8"/>
    <s v=""/>
    <n v="0"/>
    <n v="6"/>
  </r>
  <r>
    <x v="1622"/>
    <x v="0"/>
    <n v="6"/>
    <x v="161"/>
    <n v="0.14285714285714285"/>
    <n v="7"/>
    <n v="-6.8571428571428568"/>
    <n v="8"/>
    <s v=""/>
    <n v="0"/>
    <n v="6"/>
  </r>
  <r>
    <x v="1623"/>
    <x v="0"/>
    <n v="6"/>
    <x v="161"/>
    <n v="0.14285714285714285"/>
    <n v="7"/>
    <n v="-6.8571428571428568"/>
    <n v="8"/>
    <s v=""/>
    <n v="0"/>
    <n v="6"/>
  </r>
  <r>
    <x v="1624"/>
    <x v="0"/>
    <n v="6"/>
    <x v="161"/>
    <n v="0.14285714285714285"/>
    <n v="7"/>
    <n v="-6.8571428571428568"/>
    <n v="8"/>
    <s v=""/>
    <n v="0"/>
    <n v="6"/>
  </r>
  <r>
    <x v="1625"/>
    <x v="0"/>
    <n v="6"/>
    <x v="161"/>
    <n v="0.14285714285714285"/>
    <n v="7"/>
    <n v="-6.8571428571428568"/>
    <n v="8"/>
    <s v=""/>
    <n v="0"/>
    <n v="6"/>
  </r>
  <r>
    <x v="1626"/>
    <x v="0"/>
    <n v="6"/>
    <x v="161"/>
    <n v="0.14285714285714285"/>
    <n v="7"/>
    <n v="-6.8571428571428568"/>
    <n v="8"/>
    <s v=""/>
    <n v="0"/>
    <n v="6"/>
  </r>
  <r>
    <x v="1627"/>
    <x v="0"/>
    <n v="6"/>
    <x v="161"/>
    <n v="0.14285714285714285"/>
    <n v="7"/>
    <n v="-6.8571428571428568"/>
    <n v="8"/>
    <s v=""/>
    <n v="0"/>
    <n v="6"/>
  </r>
  <r>
    <x v="1628"/>
    <x v="0"/>
    <n v="6"/>
    <x v="161"/>
    <n v="0.14285714285714285"/>
    <n v="7"/>
    <n v="-6.8571428571428568"/>
    <n v="8"/>
    <s v=""/>
    <n v="0"/>
    <n v="6"/>
  </r>
  <r>
    <x v="1629"/>
    <x v="1"/>
    <n v="13"/>
    <x v="99"/>
    <n v="0.14285714285714285"/>
    <n v="7"/>
    <n v="-6.8571428571428568"/>
    <n v="9"/>
    <s v=""/>
    <n v="0"/>
    <n v="0"/>
  </r>
  <r>
    <x v="1630"/>
    <x v="1"/>
    <n v="13"/>
    <x v="99"/>
    <n v="0.14285714285714285"/>
    <n v="7"/>
    <n v="-6.8571428571428568"/>
    <n v="9"/>
    <s v=""/>
    <n v="0"/>
    <n v="0"/>
  </r>
  <r>
    <x v="1631"/>
    <x v="0"/>
    <n v="6"/>
    <x v="161"/>
    <n v="0.14285714285714285"/>
    <n v="7"/>
    <n v="-6.8571428571428568"/>
    <n v="9"/>
    <s v=""/>
    <n v="0"/>
    <n v="6"/>
  </r>
  <r>
    <x v="1632"/>
    <x v="0"/>
    <n v="6"/>
    <x v="161"/>
    <n v="0.14285714285714285"/>
    <n v="7"/>
    <n v="-6.8571428571428568"/>
    <n v="9"/>
    <s v=""/>
    <n v="0"/>
    <n v="6"/>
  </r>
  <r>
    <x v="1633"/>
    <x v="0"/>
    <n v="6"/>
    <x v="161"/>
    <n v="0.14285714285714285"/>
    <n v="7"/>
    <n v="-6.8571428571428568"/>
    <n v="9"/>
    <s v=""/>
    <n v="0"/>
    <n v="6"/>
  </r>
  <r>
    <x v="1634"/>
    <x v="0"/>
    <n v="6"/>
    <x v="161"/>
    <n v="0.14285714285714285"/>
    <n v="7"/>
    <n v="-6.8571428571428568"/>
    <n v="9"/>
    <s v=""/>
    <n v="0"/>
    <n v="6"/>
  </r>
  <r>
    <x v="1635"/>
    <x v="0"/>
    <n v="6"/>
    <x v="161"/>
    <n v="0.14285714285714285"/>
    <n v="7"/>
    <n v="-6.8571428571428568"/>
    <n v="9"/>
    <s v=""/>
    <n v="0"/>
    <n v="6"/>
  </r>
  <r>
    <x v="1636"/>
    <x v="0"/>
    <n v="6"/>
    <x v="161"/>
    <n v="0.14285714285714285"/>
    <n v="7"/>
    <n v="-6.8571428571428568"/>
    <n v="9"/>
    <s v=""/>
    <n v="0"/>
    <n v="6"/>
  </r>
  <r>
    <x v="1637"/>
    <x v="0"/>
    <n v="6"/>
    <x v="161"/>
    <n v="0.14285714285714285"/>
    <n v="7"/>
    <n v="-6.8571428571428568"/>
    <n v="9"/>
    <s v=""/>
    <n v="0"/>
    <n v="6"/>
  </r>
  <r>
    <x v="1638"/>
    <x v="0"/>
    <n v="6"/>
    <x v="161"/>
    <n v="0.14285714285714285"/>
    <n v="7"/>
    <n v="-6.8571428571428568"/>
    <n v="9"/>
    <s v=""/>
    <n v="0"/>
    <n v="6"/>
  </r>
  <r>
    <x v="1639"/>
    <x v="0"/>
    <n v="6"/>
    <x v="161"/>
    <n v="0.14285714285714285"/>
    <n v="7"/>
    <n v="-6.8571428571428568"/>
    <n v="9"/>
    <s v=""/>
    <n v="0"/>
    <n v="6"/>
  </r>
  <r>
    <x v="1640"/>
    <x v="0"/>
    <n v="6"/>
    <x v="161"/>
    <n v="0.14285714285714285"/>
    <n v="7"/>
    <n v="-6.8571428571428568"/>
    <n v="9"/>
    <s v=""/>
    <n v="0"/>
    <n v="6"/>
  </r>
  <r>
    <x v="1641"/>
    <x v="0"/>
    <n v="6"/>
    <x v="161"/>
    <n v="0.14285714285714285"/>
    <n v="7"/>
    <n v="-6.8571428571428568"/>
    <n v="9"/>
    <s v=""/>
    <n v="0"/>
    <n v="6"/>
  </r>
  <r>
    <x v="1642"/>
    <x v="0"/>
    <n v="6"/>
    <x v="161"/>
    <n v="0.14285714285714285"/>
    <n v="7"/>
    <n v="-6.8571428571428568"/>
    <n v="9"/>
    <s v=""/>
    <n v="0"/>
    <n v="6"/>
  </r>
  <r>
    <x v="1643"/>
    <x v="0"/>
    <n v="6"/>
    <x v="161"/>
    <n v="0.14285714285714285"/>
    <n v="7"/>
    <n v="-6.8571428571428568"/>
    <n v="10"/>
    <s v=""/>
    <n v="0"/>
    <n v="6"/>
  </r>
  <r>
    <x v="1644"/>
    <x v="0"/>
    <n v="6"/>
    <x v="161"/>
    <n v="0.14285714285714285"/>
    <n v="7"/>
    <n v="-6.8571428571428568"/>
    <n v="10"/>
    <s v=""/>
    <n v="0"/>
    <n v="6"/>
  </r>
  <r>
    <x v="1645"/>
    <x v="0"/>
    <n v="6"/>
    <x v="161"/>
    <n v="0.14285714285714285"/>
    <n v="7"/>
    <n v="-6.8571428571428568"/>
    <n v="10"/>
    <s v=""/>
    <n v="0"/>
    <n v="6"/>
  </r>
  <r>
    <x v="1646"/>
    <x v="0"/>
    <n v="6"/>
    <x v="161"/>
    <n v="0.14285714285714285"/>
    <n v="7"/>
    <n v="-6.8571428571428568"/>
    <n v="10"/>
    <s v=""/>
    <n v="0"/>
    <n v="6"/>
  </r>
  <r>
    <x v="1647"/>
    <x v="0"/>
    <n v="6"/>
    <x v="161"/>
    <n v="0.14285714285714285"/>
    <n v="7"/>
    <n v="-6.8571428571428568"/>
    <n v="10"/>
    <s v=""/>
    <n v="0"/>
    <n v="6"/>
  </r>
  <r>
    <x v="1648"/>
    <x v="0"/>
    <n v="6"/>
    <x v="161"/>
    <n v="0.14285714285714285"/>
    <n v="7"/>
    <n v="-6.8571428571428568"/>
    <n v="10"/>
    <s v=""/>
    <n v="0"/>
    <n v="6"/>
  </r>
  <r>
    <x v="1649"/>
    <x v="0"/>
    <n v="6"/>
    <x v="161"/>
    <n v="0.14285714285714285"/>
    <n v="7"/>
    <n v="-6.8571428571428568"/>
    <n v="10"/>
    <s v=""/>
    <n v="0"/>
    <n v="6"/>
  </r>
  <r>
    <x v="1650"/>
    <x v="0"/>
    <n v="6"/>
    <x v="161"/>
    <n v="0.14285714285714285"/>
    <n v="7"/>
    <n v="-6.8571428571428568"/>
    <n v="10"/>
    <s v=""/>
    <n v="0"/>
    <n v="6"/>
  </r>
  <r>
    <x v="1651"/>
    <x v="0"/>
    <n v="6"/>
    <x v="161"/>
    <n v="0.14285714285714285"/>
    <n v="7"/>
    <n v="-6.8571428571428568"/>
    <n v="11"/>
    <s v=""/>
    <n v="0"/>
    <n v="6"/>
  </r>
  <r>
    <x v="1652"/>
    <x v="0"/>
    <n v="6"/>
    <x v="161"/>
    <n v="0.14285714285714285"/>
    <n v="7"/>
    <n v="-6.8571428571428568"/>
    <n v="11"/>
    <s v=""/>
    <n v="0"/>
    <n v="6"/>
  </r>
  <r>
    <x v="1653"/>
    <x v="0"/>
    <n v="6"/>
    <x v="161"/>
    <n v="0.14285714285714285"/>
    <n v="7"/>
    <n v="-6.8571428571428568"/>
    <n v="11"/>
    <s v=""/>
    <n v="0"/>
    <n v="6"/>
  </r>
  <r>
    <x v="1654"/>
    <x v="2"/>
    <n v="20"/>
    <x v="87"/>
    <n v="0.14285714285714285"/>
    <n v="7"/>
    <n v="-6.8571428571428568"/>
    <n v="12"/>
    <s v=""/>
    <n v="0"/>
    <n v="0"/>
  </r>
  <r>
    <x v="1655"/>
    <x v="0"/>
    <n v="6"/>
    <x v="161"/>
    <n v="0.14285714285714285"/>
    <n v="7"/>
    <n v="-6.8571428571428568"/>
    <n v="12"/>
    <s v=""/>
    <n v="0"/>
    <n v="6"/>
  </r>
  <r>
    <x v="1656"/>
    <x v="0"/>
    <n v="6"/>
    <x v="161"/>
    <n v="0.14285714285714285"/>
    <n v="7"/>
    <n v="-6.8571428571428568"/>
    <n v="12"/>
    <s v=""/>
    <n v="0"/>
    <n v="6"/>
  </r>
  <r>
    <x v="1657"/>
    <x v="0"/>
    <n v="6"/>
    <x v="161"/>
    <n v="0.14285714285714285"/>
    <n v="7"/>
    <n v="-6.8571428571428568"/>
    <n v="12"/>
    <s v=""/>
    <n v="0"/>
    <n v="6"/>
  </r>
  <r>
    <x v="1658"/>
    <x v="0"/>
    <n v="6"/>
    <x v="161"/>
    <n v="0.14285714285714285"/>
    <n v="7"/>
    <n v="-6.8571428571428568"/>
    <n v="12"/>
    <s v=""/>
    <n v="0"/>
    <n v="6"/>
  </r>
  <r>
    <x v="1659"/>
    <x v="47"/>
    <n v="823"/>
    <x v="162"/>
    <n v="0.14563106796116504"/>
    <n v="6.8666666666666663"/>
    <n v="-6.7210355987055008"/>
    <n v="5"/>
    <s v=""/>
    <n v="0"/>
    <n v="0"/>
  </r>
  <r>
    <x v="1660"/>
    <x v="7"/>
    <n v="81"/>
    <x v="163"/>
    <n v="0.14634146341463414"/>
    <n v="6.833333333333333"/>
    <n v="-6.6869918699186988"/>
    <n v="3"/>
    <s v=""/>
    <n v="0"/>
    <n v="0"/>
  </r>
  <r>
    <x v="1661"/>
    <x v="42"/>
    <n v="156"/>
    <x v="63"/>
    <n v="0.1464968152866242"/>
    <n v="6.8260869565217392"/>
    <n v="-6.6795901412351153"/>
    <n v="8"/>
    <s v=""/>
    <n v="0"/>
    <n v="0"/>
  </r>
  <r>
    <x v="1662"/>
    <x v="4"/>
    <n v="33"/>
    <x v="57"/>
    <n v="0.14705882352941177"/>
    <n v="6.8"/>
    <n v="-6.6529411764705877"/>
    <n v="4"/>
    <s v=""/>
    <n v="0"/>
    <n v="0"/>
  </r>
  <r>
    <x v="1663"/>
    <x v="8"/>
    <n v="46"/>
    <x v="38"/>
    <n v="0.14893617021276595"/>
    <n v="6.7142857142857144"/>
    <n v="-6.5653495440729488"/>
    <n v="4"/>
    <s v=""/>
    <n v="0"/>
    <n v="0"/>
  </r>
  <r>
    <x v="1664"/>
    <x v="2"/>
    <n v="19"/>
    <x v="88"/>
    <n v="0.15"/>
    <n v="6.666666666666667"/>
    <n v="-6.5166666666666666"/>
    <n v="3"/>
    <s v=""/>
    <n v="0"/>
    <n v="0"/>
  </r>
  <r>
    <x v="1665"/>
    <x v="39"/>
    <n v="139"/>
    <x v="39"/>
    <n v="0.15"/>
    <n v="6.666666666666667"/>
    <n v="-6.5166666666666666"/>
    <n v="9"/>
    <s v=""/>
    <n v="0"/>
    <n v="0"/>
  </r>
  <r>
    <x v="1666"/>
    <x v="2"/>
    <n v="19"/>
    <x v="88"/>
    <n v="0.15"/>
    <n v="6.666666666666667"/>
    <n v="-6.5166666666666666"/>
    <n v="10"/>
    <s v=""/>
    <n v="0"/>
    <n v="0"/>
  </r>
  <r>
    <x v="1667"/>
    <x v="48"/>
    <n v="156"/>
    <x v="164"/>
    <n v="0.15286624203821655"/>
    <n v="6.541666666666667"/>
    <n v="-6.3888004246284504"/>
    <n v="5"/>
    <s v=""/>
    <n v="0"/>
    <n v="0"/>
  </r>
  <r>
    <x v="1668"/>
    <x v="1"/>
    <n v="12"/>
    <x v="102"/>
    <n v="0.15384615384615385"/>
    <n v="6.5"/>
    <n v="-6.3461538461538458"/>
    <n v="3"/>
    <s v=""/>
    <n v="0"/>
    <n v="0"/>
  </r>
  <r>
    <x v="1669"/>
    <x v="1"/>
    <n v="12"/>
    <x v="102"/>
    <n v="0.15384615384615385"/>
    <n v="6.5"/>
    <n v="-6.3461538461538458"/>
    <n v="4"/>
    <s v=""/>
    <n v="0"/>
    <n v="0"/>
  </r>
  <r>
    <x v="1670"/>
    <x v="3"/>
    <n v="25"/>
    <x v="73"/>
    <n v="0.15384615384615385"/>
    <n v="6.5"/>
    <n v="-6.3461538461538458"/>
    <n v="5"/>
    <s v=""/>
    <n v="0"/>
    <n v="0"/>
  </r>
  <r>
    <x v="1671"/>
    <x v="1"/>
    <n v="12"/>
    <x v="102"/>
    <n v="0.15384615384615385"/>
    <n v="6.5"/>
    <n v="-6.3461538461538458"/>
    <n v="5"/>
    <s v=""/>
    <n v="0"/>
    <n v="0"/>
  </r>
  <r>
    <x v="1672"/>
    <x v="14"/>
    <n v="107"/>
    <x v="165"/>
    <n v="0.15740740740740741"/>
    <n v="6.3529411764705879"/>
    <n v="-6.1955337690631804"/>
    <n v="4"/>
    <s v=""/>
    <n v="0"/>
    <n v="0"/>
  </r>
  <r>
    <x v="1673"/>
    <x v="2"/>
    <n v="18"/>
    <x v="89"/>
    <n v="0.15789473684210525"/>
    <n v="6.333333333333333"/>
    <n v="-6.1754385964912277"/>
    <n v="6"/>
    <s v=""/>
    <n v="0"/>
    <n v="0"/>
  </r>
  <r>
    <x v="1674"/>
    <x v="2"/>
    <n v="18"/>
    <x v="89"/>
    <n v="0.15789473684210525"/>
    <n v="6.333333333333333"/>
    <n v="-6.1754385964912277"/>
    <n v="6"/>
    <s v=""/>
    <n v="0"/>
    <n v="0"/>
  </r>
  <r>
    <x v="1675"/>
    <x v="2"/>
    <n v="18"/>
    <x v="89"/>
    <n v="0.15789473684210525"/>
    <n v="6.333333333333333"/>
    <n v="-6.1754385964912277"/>
    <n v="10"/>
    <s v=""/>
    <n v="0"/>
    <n v="0"/>
  </r>
  <r>
    <x v="1676"/>
    <x v="49"/>
    <n v="212"/>
    <x v="166"/>
    <n v="0.15962441314553991"/>
    <n v="6.2647058823529411"/>
    <n v="-6.1050814692074011"/>
    <n v="3"/>
    <s v=""/>
    <n v="0"/>
    <n v="0"/>
  </r>
  <r>
    <x v="1677"/>
    <x v="11"/>
    <n v="136"/>
    <x v="145"/>
    <n v="0.16058394160583941"/>
    <n v="6.2272727272727275"/>
    <n v="-6.0666887856668881"/>
    <n v="7"/>
    <s v=""/>
    <n v="0"/>
    <n v="0"/>
  </r>
  <r>
    <x v="1678"/>
    <x v="4"/>
    <n v="30"/>
    <x v="62"/>
    <n v="0.16129032258064516"/>
    <n v="6.2"/>
    <n v="-6.0387096774193552"/>
    <n v="5"/>
    <s v=""/>
    <n v="0"/>
    <n v="0"/>
  </r>
  <r>
    <x v="1679"/>
    <x v="40"/>
    <n v="85"/>
    <x v="167"/>
    <n v="0.16279069767441862"/>
    <n v="6.1428571428571432"/>
    <n v="-5.9800664451827243"/>
    <n v="6"/>
    <s v=""/>
    <n v="0"/>
    <n v="0"/>
  </r>
  <r>
    <x v="1680"/>
    <x v="15"/>
    <n v="115"/>
    <x v="168"/>
    <n v="0.16379310344827586"/>
    <n v="6.1052631578947372"/>
    <n v="-5.9414700544464614"/>
    <n v="8"/>
    <s v=""/>
    <n v="0"/>
    <n v="0"/>
  </r>
  <r>
    <x v="1681"/>
    <x v="43"/>
    <n v="174"/>
    <x v="169"/>
    <n v="0.1657142857142857"/>
    <n v="6.0344827586206895"/>
    <n v="-5.868768472906404"/>
    <n v="3"/>
    <s v=""/>
    <n v="0"/>
    <n v="0"/>
  </r>
  <r>
    <x v="1682"/>
    <x v="1"/>
    <n v="11"/>
    <x v="106"/>
    <n v="0.16666666666666666"/>
    <n v="6"/>
    <n v="-5.833333333333333"/>
    <n v="3"/>
    <s v=""/>
    <n v="0"/>
    <n v="0"/>
  </r>
  <r>
    <x v="1683"/>
    <x v="1"/>
    <n v="11"/>
    <x v="106"/>
    <n v="0.16666666666666666"/>
    <n v="6"/>
    <n v="-5.833333333333333"/>
    <n v="4"/>
    <s v=""/>
    <n v="0"/>
    <n v="0"/>
  </r>
  <r>
    <x v="1684"/>
    <x v="1"/>
    <n v="11"/>
    <x v="106"/>
    <n v="0.16666666666666666"/>
    <n v="6"/>
    <n v="-5.833333333333333"/>
    <n v="4"/>
    <s v=""/>
    <n v="0"/>
    <n v="0"/>
  </r>
  <r>
    <x v="1685"/>
    <x v="0"/>
    <n v="5"/>
    <x v="0"/>
    <n v="0.16666666666666666"/>
    <n v="6"/>
    <n v="-5.833333333333333"/>
    <n v="4"/>
    <s v=""/>
    <n v="0"/>
    <n v="5"/>
  </r>
  <r>
    <x v="1686"/>
    <x v="0"/>
    <n v="5"/>
    <x v="0"/>
    <n v="0.16666666666666666"/>
    <n v="6"/>
    <n v="-5.833333333333333"/>
    <n v="4"/>
    <s v=""/>
    <n v="0"/>
    <n v="5"/>
  </r>
  <r>
    <x v="1687"/>
    <x v="0"/>
    <n v="5"/>
    <x v="0"/>
    <n v="0.16666666666666666"/>
    <n v="6"/>
    <n v="-5.833333333333333"/>
    <n v="4"/>
    <s v=""/>
    <n v="0"/>
    <n v="5"/>
  </r>
  <r>
    <x v="1688"/>
    <x v="0"/>
    <n v="5"/>
    <x v="0"/>
    <n v="0.16666666666666666"/>
    <n v="6"/>
    <n v="-5.833333333333333"/>
    <n v="4"/>
    <s v=""/>
    <n v="0"/>
    <n v="5"/>
  </r>
  <r>
    <x v="1689"/>
    <x v="0"/>
    <n v="5"/>
    <x v="0"/>
    <n v="0.16666666666666666"/>
    <n v="6"/>
    <n v="-5.833333333333333"/>
    <n v="4"/>
    <s v=""/>
    <n v="0"/>
    <n v="5"/>
  </r>
  <r>
    <x v="1690"/>
    <x v="0"/>
    <n v="5"/>
    <x v="0"/>
    <n v="0.16666666666666666"/>
    <n v="6"/>
    <n v="-5.833333333333333"/>
    <n v="4"/>
    <s v=""/>
    <n v="0"/>
    <n v="5"/>
  </r>
  <r>
    <x v="1691"/>
    <x v="0"/>
    <n v="5"/>
    <x v="0"/>
    <n v="0.16666666666666666"/>
    <n v="6"/>
    <n v="-5.833333333333333"/>
    <n v="4"/>
    <s v=""/>
    <n v="0"/>
    <n v="5"/>
  </r>
  <r>
    <x v="1692"/>
    <x v="0"/>
    <n v="5"/>
    <x v="0"/>
    <n v="0.16666666666666666"/>
    <n v="6"/>
    <n v="-5.833333333333333"/>
    <n v="4"/>
    <s v=""/>
    <n v="0"/>
    <n v="5"/>
  </r>
  <r>
    <x v="1693"/>
    <x v="0"/>
    <n v="5"/>
    <x v="0"/>
    <n v="0.16666666666666666"/>
    <n v="6"/>
    <n v="-5.833333333333333"/>
    <n v="4"/>
    <s v=""/>
    <n v="0"/>
    <n v="5"/>
  </r>
  <r>
    <x v="1694"/>
    <x v="0"/>
    <n v="5"/>
    <x v="0"/>
    <n v="0.16666666666666666"/>
    <n v="6"/>
    <n v="-5.833333333333333"/>
    <n v="4"/>
    <s v=""/>
    <n v="0"/>
    <n v="5"/>
  </r>
  <r>
    <x v="1695"/>
    <x v="0"/>
    <n v="5"/>
    <x v="0"/>
    <n v="0.16666666666666666"/>
    <n v="6"/>
    <n v="-5.833333333333333"/>
    <n v="4"/>
    <s v=""/>
    <n v="0"/>
    <n v="5"/>
  </r>
  <r>
    <x v="1696"/>
    <x v="0"/>
    <n v="5"/>
    <x v="0"/>
    <n v="0.16666666666666666"/>
    <n v="6"/>
    <n v="-5.833333333333333"/>
    <n v="4"/>
    <s v=""/>
    <n v="0"/>
    <n v="5"/>
  </r>
  <r>
    <x v="1697"/>
    <x v="0"/>
    <n v="5"/>
    <x v="0"/>
    <n v="0.16666666666666666"/>
    <n v="6"/>
    <n v="-5.833333333333333"/>
    <n v="4"/>
    <s v=""/>
    <n v="0"/>
    <n v="5"/>
  </r>
  <r>
    <x v="1698"/>
    <x v="0"/>
    <n v="5"/>
    <x v="0"/>
    <n v="0.16666666666666666"/>
    <n v="6"/>
    <n v="-5.833333333333333"/>
    <n v="4"/>
    <s v=""/>
    <n v="0"/>
    <n v="5"/>
  </r>
  <r>
    <x v="1699"/>
    <x v="0"/>
    <n v="5"/>
    <x v="0"/>
    <n v="0.16666666666666666"/>
    <n v="6"/>
    <n v="-5.833333333333333"/>
    <n v="4"/>
    <s v=""/>
    <n v="0"/>
    <n v="5"/>
  </r>
  <r>
    <x v="1700"/>
    <x v="0"/>
    <n v="5"/>
    <x v="0"/>
    <n v="0.16666666666666666"/>
    <n v="6"/>
    <n v="-5.833333333333333"/>
    <n v="4"/>
    <s v=""/>
    <n v="0"/>
    <n v="5"/>
  </r>
  <r>
    <x v="1701"/>
    <x v="0"/>
    <n v="5"/>
    <x v="0"/>
    <n v="0.16666666666666666"/>
    <n v="6"/>
    <n v="-5.833333333333333"/>
    <n v="4"/>
    <s v=""/>
    <n v="0"/>
    <n v="5"/>
  </r>
  <r>
    <x v="1702"/>
    <x v="1"/>
    <n v="11"/>
    <x v="106"/>
    <n v="0.16666666666666666"/>
    <n v="6"/>
    <n v="-5.833333333333333"/>
    <n v="5"/>
    <s v=""/>
    <n v="0"/>
    <n v="0"/>
  </r>
  <r>
    <x v="1703"/>
    <x v="0"/>
    <n v="5"/>
    <x v="0"/>
    <n v="0.16666666666666666"/>
    <n v="6"/>
    <n v="-5.833333333333333"/>
    <n v="5"/>
    <s v=""/>
    <n v="0"/>
    <n v="5"/>
  </r>
  <r>
    <x v="1704"/>
    <x v="0"/>
    <n v="5"/>
    <x v="0"/>
    <n v="0.16666666666666666"/>
    <n v="6"/>
    <n v="-5.833333333333333"/>
    <n v="5"/>
    <s v=""/>
    <n v="0"/>
    <n v="5"/>
  </r>
  <r>
    <x v="1705"/>
    <x v="0"/>
    <n v="5"/>
    <x v="0"/>
    <n v="0.16666666666666666"/>
    <n v="6"/>
    <n v="-5.833333333333333"/>
    <n v="5"/>
    <s v=""/>
    <n v="0"/>
    <n v="5"/>
  </r>
  <r>
    <x v="1706"/>
    <x v="0"/>
    <n v="5"/>
    <x v="0"/>
    <n v="0.16666666666666666"/>
    <n v="6"/>
    <n v="-5.833333333333333"/>
    <n v="5"/>
    <s v=""/>
    <n v="0"/>
    <n v="5"/>
  </r>
  <r>
    <x v="1707"/>
    <x v="0"/>
    <n v="5"/>
    <x v="0"/>
    <n v="0.16666666666666666"/>
    <n v="6"/>
    <n v="-5.833333333333333"/>
    <n v="5"/>
    <s v=""/>
    <n v="0"/>
    <n v="5"/>
  </r>
  <r>
    <x v="1708"/>
    <x v="0"/>
    <n v="5"/>
    <x v="0"/>
    <n v="0.16666666666666666"/>
    <n v="6"/>
    <n v="-5.833333333333333"/>
    <n v="5"/>
    <s v=""/>
    <n v="0"/>
    <n v="5"/>
  </r>
  <r>
    <x v="1709"/>
    <x v="0"/>
    <n v="5"/>
    <x v="0"/>
    <n v="0.16666666666666666"/>
    <n v="6"/>
    <n v="-5.833333333333333"/>
    <n v="5"/>
    <s v=""/>
    <n v="0"/>
    <n v="5"/>
  </r>
  <r>
    <x v="1710"/>
    <x v="0"/>
    <n v="5"/>
    <x v="0"/>
    <n v="0.16666666666666666"/>
    <n v="6"/>
    <n v="-5.833333333333333"/>
    <n v="5"/>
    <s v=""/>
    <n v="0"/>
    <n v="5"/>
  </r>
  <r>
    <x v="1711"/>
    <x v="0"/>
    <n v="5"/>
    <x v="0"/>
    <n v="0.16666666666666666"/>
    <n v="6"/>
    <n v="-5.833333333333333"/>
    <n v="5"/>
    <s v=""/>
    <n v="0"/>
    <n v="5"/>
  </r>
  <r>
    <x v="1712"/>
    <x v="0"/>
    <n v="5"/>
    <x v="0"/>
    <n v="0.16666666666666666"/>
    <n v="6"/>
    <n v="-5.833333333333333"/>
    <n v="5"/>
    <s v=""/>
    <n v="0"/>
    <n v="5"/>
  </r>
  <r>
    <x v="1713"/>
    <x v="0"/>
    <n v="5"/>
    <x v="0"/>
    <n v="0.16666666666666666"/>
    <n v="6"/>
    <n v="-5.833333333333333"/>
    <n v="5"/>
    <s v=""/>
    <n v="0"/>
    <n v="5"/>
  </r>
  <r>
    <x v="1714"/>
    <x v="0"/>
    <n v="5"/>
    <x v="0"/>
    <n v="0.16666666666666666"/>
    <n v="6"/>
    <n v="-5.833333333333333"/>
    <n v="5"/>
    <s v=""/>
    <n v="0"/>
    <n v="5"/>
  </r>
  <r>
    <x v="1715"/>
    <x v="0"/>
    <n v="5"/>
    <x v="0"/>
    <n v="0.16666666666666666"/>
    <n v="6"/>
    <n v="-5.833333333333333"/>
    <n v="5"/>
    <s v=""/>
    <n v="0"/>
    <n v="5"/>
  </r>
  <r>
    <x v="1716"/>
    <x v="0"/>
    <n v="5"/>
    <x v="0"/>
    <n v="0.16666666666666666"/>
    <n v="6"/>
    <n v="-5.833333333333333"/>
    <n v="5"/>
    <s v=""/>
    <n v="0"/>
    <n v="5"/>
  </r>
  <r>
    <x v="1717"/>
    <x v="0"/>
    <n v="5"/>
    <x v="0"/>
    <n v="0.16666666666666666"/>
    <n v="6"/>
    <n v="-5.833333333333333"/>
    <n v="5"/>
    <s v=""/>
    <n v="0"/>
    <n v="5"/>
  </r>
  <r>
    <x v="1718"/>
    <x v="0"/>
    <n v="5"/>
    <x v="0"/>
    <n v="0.16666666666666666"/>
    <n v="6"/>
    <n v="-5.833333333333333"/>
    <n v="5"/>
    <s v=""/>
    <n v="0"/>
    <n v="5"/>
  </r>
  <r>
    <x v="1719"/>
    <x v="0"/>
    <n v="5"/>
    <x v="0"/>
    <n v="0.16666666666666666"/>
    <n v="6"/>
    <n v="-5.833333333333333"/>
    <n v="5"/>
    <s v=""/>
    <n v="0"/>
    <n v="5"/>
  </r>
  <r>
    <x v="1720"/>
    <x v="0"/>
    <n v="5"/>
    <x v="0"/>
    <n v="0.16666666666666666"/>
    <n v="6"/>
    <n v="-5.833333333333333"/>
    <n v="5"/>
    <s v=""/>
    <n v="0"/>
    <n v="5"/>
  </r>
  <r>
    <x v="1721"/>
    <x v="0"/>
    <n v="5"/>
    <x v="0"/>
    <n v="0.16666666666666666"/>
    <n v="6"/>
    <n v="-5.833333333333333"/>
    <n v="5"/>
    <s v=""/>
    <n v="0"/>
    <n v="5"/>
  </r>
  <r>
    <x v="1722"/>
    <x v="0"/>
    <n v="5"/>
    <x v="0"/>
    <n v="0.16666666666666666"/>
    <n v="6"/>
    <n v="-5.833333333333333"/>
    <n v="5"/>
    <s v=""/>
    <n v="0"/>
    <n v="5"/>
  </r>
  <r>
    <x v="1723"/>
    <x v="0"/>
    <n v="5"/>
    <x v="0"/>
    <n v="0.16666666666666666"/>
    <n v="6"/>
    <n v="-5.833333333333333"/>
    <n v="5"/>
    <s v=""/>
    <n v="0"/>
    <n v="5"/>
  </r>
  <r>
    <x v="1724"/>
    <x v="0"/>
    <n v="5"/>
    <x v="0"/>
    <n v="0.16666666666666666"/>
    <n v="6"/>
    <n v="-5.833333333333333"/>
    <n v="5"/>
    <s v=""/>
    <n v="0"/>
    <n v="5"/>
  </r>
  <r>
    <x v="1725"/>
    <x v="0"/>
    <n v="5"/>
    <x v="0"/>
    <n v="0.16666666666666666"/>
    <n v="6"/>
    <n v="-5.833333333333333"/>
    <n v="5"/>
    <s v=""/>
    <n v="0"/>
    <n v="5"/>
  </r>
  <r>
    <x v="1726"/>
    <x v="0"/>
    <n v="5"/>
    <x v="0"/>
    <n v="0.16666666666666666"/>
    <n v="6"/>
    <n v="-5.833333333333333"/>
    <n v="5"/>
    <s v=""/>
    <n v="0"/>
    <n v="5"/>
  </r>
  <r>
    <x v="1727"/>
    <x v="0"/>
    <n v="5"/>
    <x v="0"/>
    <n v="0.16666666666666666"/>
    <n v="6"/>
    <n v="-5.833333333333333"/>
    <n v="5"/>
    <s v=""/>
    <n v="0"/>
    <n v="5"/>
  </r>
  <r>
    <x v="1728"/>
    <x v="0"/>
    <n v="5"/>
    <x v="0"/>
    <n v="0.16666666666666666"/>
    <n v="6"/>
    <n v="-5.833333333333333"/>
    <n v="5"/>
    <s v=""/>
    <n v="0"/>
    <n v="5"/>
  </r>
  <r>
    <x v="1729"/>
    <x v="0"/>
    <n v="5"/>
    <x v="0"/>
    <n v="0.16666666666666666"/>
    <n v="6"/>
    <n v="-5.833333333333333"/>
    <n v="5"/>
    <s v=""/>
    <n v="0"/>
    <n v="5"/>
  </r>
  <r>
    <x v="1730"/>
    <x v="0"/>
    <n v="5"/>
    <x v="0"/>
    <n v="0.16666666666666666"/>
    <n v="6"/>
    <n v="-5.833333333333333"/>
    <n v="5"/>
    <s v=""/>
    <n v="0"/>
    <n v="5"/>
  </r>
  <r>
    <x v="1731"/>
    <x v="0"/>
    <n v="5"/>
    <x v="0"/>
    <n v="0.16666666666666666"/>
    <n v="6"/>
    <n v="-5.833333333333333"/>
    <n v="5"/>
    <s v=""/>
    <n v="0"/>
    <n v="5"/>
  </r>
  <r>
    <x v="1732"/>
    <x v="0"/>
    <n v="5"/>
    <x v="0"/>
    <n v="0.16666666666666666"/>
    <n v="6"/>
    <n v="-5.833333333333333"/>
    <n v="5"/>
    <s v=""/>
    <n v="0"/>
    <n v="5"/>
  </r>
  <r>
    <x v="1733"/>
    <x v="0"/>
    <n v="5"/>
    <x v="0"/>
    <n v="0.16666666666666666"/>
    <n v="6"/>
    <n v="-5.833333333333333"/>
    <n v="5"/>
    <s v=""/>
    <n v="0"/>
    <n v="5"/>
  </r>
  <r>
    <x v="1734"/>
    <x v="0"/>
    <n v="5"/>
    <x v="0"/>
    <n v="0.16666666666666666"/>
    <n v="6"/>
    <n v="-5.833333333333333"/>
    <n v="5"/>
    <s v=""/>
    <n v="0"/>
    <n v="5"/>
  </r>
  <r>
    <x v="1735"/>
    <x v="1"/>
    <n v="11"/>
    <x v="106"/>
    <n v="0.16666666666666666"/>
    <n v="6"/>
    <n v="-5.833333333333333"/>
    <n v="6"/>
    <s v=""/>
    <n v="0"/>
    <n v="0"/>
  </r>
  <r>
    <x v="1736"/>
    <x v="0"/>
    <n v="5"/>
    <x v="0"/>
    <n v="0.16666666666666666"/>
    <n v="6"/>
    <n v="-5.833333333333333"/>
    <n v="6"/>
    <s v=""/>
    <n v="0"/>
    <n v="5"/>
  </r>
  <r>
    <x v="1737"/>
    <x v="0"/>
    <n v="5"/>
    <x v="0"/>
    <n v="0.16666666666666666"/>
    <n v="6"/>
    <n v="-5.833333333333333"/>
    <n v="6"/>
    <s v=""/>
    <n v="0"/>
    <n v="5"/>
  </r>
  <r>
    <x v="1738"/>
    <x v="0"/>
    <n v="5"/>
    <x v="0"/>
    <n v="0.16666666666666666"/>
    <n v="6"/>
    <n v="-5.833333333333333"/>
    <n v="6"/>
    <s v=""/>
    <n v="0"/>
    <n v="5"/>
  </r>
  <r>
    <x v="1739"/>
    <x v="0"/>
    <n v="5"/>
    <x v="0"/>
    <n v="0.16666666666666666"/>
    <n v="6"/>
    <n v="-5.833333333333333"/>
    <n v="6"/>
    <s v=""/>
    <n v="0"/>
    <n v="5"/>
  </r>
  <r>
    <x v="1740"/>
    <x v="0"/>
    <n v="5"/>
    <x v="0"/>
    <n v="0.16666666666666666"/>
    <n v="6"/>
    <n v="-5.833333333333333"/>
    <n v="6"/>
    <s v=""/>
    <n v="0"/>
    <n v="5"/>
  </r>
  <r>
    <x v="1741"/>
    <x v="0"/>
    <n v="5"/>
    <x v="0"/>
    <n v="0.16666666666666666"/>
    <n v="6"/>
    <n v="-5.833333333333333"/>
    <n v="6"/>
    <s v=""/>
    <n v="0"/>
    <n v="5"/>
  </r>
  <r>
    <x v="1742"/>
    <x v="0"/>
    <n v="5"/>
    <x v="0"/>
    <n v="0.16666666666666666"/>
    <n v="6"/>
    <n v="-5.833333333333333"/>
    <n v="6"/>
    <s v=""/>
    <n v="0"/>
    <n v="5"/>
  </r>
  <r>
    <x v="1743"/>
    <x v="0"/>
    <n v="5"/>
    <x v="0"/>
    <n v="0.16666666666666666"/>
    <n v="6"/>
    <n v="-5.833333333333333"/>
    <n v="6"/>
    <s v=""/>
    <n v="0"/>
    <n v="5"/>
  </r>
  <r>
    <x v="1744"/>
    <x v="0"/>
    <n v="5"/>
    <x v="0"/>
    <n v="0.16666666666666666"/>
    <n v="6"/>
    <n v="-5.833333333333333"/>
    <n v="6"/>
    <s v=""/>
    <n v="0"/>
    <n v="5"/>
  </r>
  <r>
    <x v="1745"/>
    <x v="0"/>
    <n v="5"/>
    <x v="0"/>
    <n v="0.16666666666666666"/>
    <n v="6"/>
    <n v="-5.833333333333333"/>
    <n v="6"/>
    <s v=""/>
    <n v="0"/>
    <n v="5"/>
  </r>
  <r>
    <x v="1746"/>
    <x v="0"/>
    <n v="5"/>
    <x v="0"/>
    <n v="0.16666666666666666"/>
    <n v="6"/>
    <n v="-5.833333333333333"/>
    <n v="6"/>
    <s v=""/>
    <n v="0"/>
    <n v="5"/>
  </r>
  <r>
    <x v="1747"/>
    <x v="0"/>
    <n v="5"/>
    <x v="0"/>
    <n v="0.16666666666666666"/>
    <n v="6"/>
    <n v="-5.833333333333333"/>
    <n v="6"/>
    <s v=""/>
    <n v="0"/>
    <n v="5"/>
  </r>
  <r>
    <x v="1748"/>
    <x v="0"/>
    <n v="5"/>
    <x v="0"/>
    <n v="0.16666666666666666"/>
    <n v="6"/>
    <n v="-5.833333333333333"/>
    <n v="6"/>
    <s v=""/>
    <n v="0"/>
    <n v="5"/>
  </r>
  <r>
    <x v="1749"/>
    <x v="0"/>
    <n v="5"/>
    <x v="0"/>
    <n v="0.16666666666666666"/>
    <n v="6"/>
    <n v="-5.833333333333333"/>
    <n v="6"/>
    <s v=""/>
    <n v="0"/>
    <n v="5"/>
  </r>
  <r>
    <x v="1750"/>
    <x v="0"/>
    <n v="5"/>
    <x v="0"/>
    <n v="0.16666666666666666"/>
    <n v="6"/>
    <n v="-5.833333333333333"/>
    <n v="6"/>
    <s v=""/>
    <n v="0"/>
    <n v="5"/>
  </r>
  <r>
    <x v="1751"/>
    <x v="0"/>
    <n v="5"/>
    <x v="0"/>
    <n v="0.16666666666666666"/>
    <n v="6"/>
    <n v="-5.833333333333333"/>
    <n v="6"/>
    <s v=""/>
    <n v="0"/>
    <n v="5"/>
  </r>
  <r>
    <x v="1752"/>
    <x v="0"/>
    <n v="5"/>
    <x v="0"/>
    <n v="0.16666666666666666"/>
    <n v="6"/>
    <n v="-5.833333333333333"/>
    <n v="6"/>
    <s v=""/>
    <n v="0"/>
    <n v="5"/>
  </r>
  <r>
    <x v="1753"/>
    <x v="0"/>
    <n v="5"/>
    <x v="0"/>
    <n v="0.16666666666666666"/>
    <n v="6"/>
    <n v="-5.833333333333333"/>
    <n v="6"/>
    <s v=""/>
    <n v="0"/>
    <n v="5"/>
  </r>
  <r>
    <x v="1754"/>
    <x v="0"/>
    <n v="5"/>
    <x v="0"/>
    <n v="0.16666666666666666"/>
    <n v="6"/>
    <n v="-5.833333333333333"/>
    <n v="6"/>
    <s v=""/>
    <n v="0"/>
    <n v="5"/>
  </r>
  <r>
    <x v="1755"/>
    <x v="0"/>
    <n v="5"/>
    <x v="0"/>
    <n v="0.16666666666666666"/>
    <n v="6"/>
    <n v="-5.833333333333333"/>
    <n v="6"/>
    <s v=""/>
    <n v="0"/>
    <n v="5"/>
  </r>
  <r>
    <x v="1756"/>
    <x v="0"/>
    <n v="5"/>
    <x v="0"/>
    <n v="0.16666666666666666"/>
    <n v="6"/>
    <n v="-5.833333333333333"/>
    <n v="6"/>
    <s v=""/>
    <n v="0"/>
    <n v="5"/>
  </r>
  <r>
    <x v="1757"/>
    <x v="0"/>
    <n v="5"/>
    <x v="0"/>
    <n v="0.16666666666666666"/>
    <n v="6"/>
    <n v="-5.833333333333333"/>
    <n v="6"/>
    <s v=""/>
    <n v="0"/>
    <n v="5"/>
  </r>
  <r>
    <x v="1758"/>
    <x v="0"/>
    <n v="5"/>
    <x v="0"/>
    <n v="0.16666666666666666"/>
    <n v="6"/>
    <n v="-5.833333333333333"/>
    <n v="6"/>
    <s v=""/>
    <n v="0"/>
    <n v="5"/>
  </r>
  <r>
    <x v="1759"/>
    <x v="0"/>
    <n v="5"/>
    <x v="0"/>
    <n v="0.16666666666666666"/>
    <n v="6"/>
    <n v="-5.833333333333333"/>
    <n v="6"/>
    <s v=""/>
    <n v="0"/>
    <n v="5"/>
  </r>
  <r>
    <x v="1760"/>
    <x v="0"/>
    <n v="5"/>
    <x v="0"/>
    <n v="0.16666666666666666"/>
    <n v="6"/>
    <n v="-5.833333333333333"/>
    <n v="6"/>
    <s v=""/>
    <n v="0"/>
    <n v="5"/>
  </r>
  <r>
    <x v="1761"/>
    <x v="0"/>
    <n v="5"/>
    <x v="0"/>
    <n v="0.16666666666666666"/>
    <n v="6"/>
    <n v="-5.833333333333333"/>
    <n v="6"/>
    <s v=""/>
    <n v="0"/>
    <n v="5"/>
  </r>
  <r>
    <x v="1762"/>
    <x v="0"/>
    <n v="5"/>
    <x v="0"/>
    <n v="0.16666666666666666"/>
    <n v="6"/>
    <n v="-5.833333333333333"/>
    <n v="6"/>
    <s v=""/>
    <n v="0"/>
    <n v="5"/>
  </r>
  <r>
    <x v="1763"/>
    <x v="0"/>
    <n v="5"/>
    <x v="0"/>
    <n v="0.16666666666666666"/>
    <n v="6"/>
    <n v="-5.833333333333333"/>
    <n v="6"/>
    <s v=""/>
    <n v="0"/>
    <n v="5"/>
  </r>
  <r>
    <x v="1764"/>
    <x v="0"/>
    <n v="5"/>
    <x v="0"/>
    <n v="0.16666666666666666"/>
    <n v="6"/>
    <n v="-5.833333333333333"/>
    <n v="6"/>
    <s v=""/>
    <n v="0"/>
    <n v="5"/>
  </r>
  <r>
    <x v="1765"/>
    <x v="0"/>
    <n v="5"/>
    <x v="0"/>
    <n v="0.16666666666666666"/>
    <n v="6"/>
    <n v="-5.833333333333333"/>
    <n v="6"/>
    <s v=""/>
    <n v="0"/>
    <n v="5"/>
  </r>
  <r>
    <x v="1766"/>
    <x v="3"/>
    <n v="23"/>
    <x v="78"/>
    <n v="0.16666666666666666"/>
    <n v="6"/>
    <n v="-5.833333333333333"/>
    <n v="7"/>
    <s v=""/>
    <n v="0"/>
    <n v="0"/>
  </r>
  <r>
    <x v="1767"/>
    <x v="2"/>
    <n v="17"/>
    <x v="91"/>
    <n v="0.16666666666666666"/>
    <n v="6"/>
    <n v="-5.833333333333333"/>
    <n v="7"/>
    <s v=""/>
    <n v="0"/>
    <n v="0"/>
  </r>
  <r>
    <x v="1768"/>
    <x v="1"/>
    <n v="11"/>
    <x v="106"/>
    <n v="0.16666666666666666"/>
    <n v="6"/>
    <n v="-5.833333333333333"/>
    <n v="7"/>
    <s v=""/>
    <n v="0"/>
    <n v="0"/>
  </r>
  <r>
    <x v="1769"/>
    <x v="0"/>
    <n v="5"/>
    <x v="0"/>
    <n v="0.16666666666666666"/>
    <n v="6"/>
    <n v="-5.833333333333333"/>
    <n v="7"/>
    <s v=""/>
    <n v="0"/>
    <n v="5"/>
  </r>
  <r>
    <x v="1770"/>
    <x v="0"/>
    <n v="5"/>
    <x v="0"/>
    <n v="0.16666666666666666"/>
    <n v="6"/>
    <n v="-5.833333333333333"/>
    <n v="7"/>
    <s v=""/>
    <n v="0"/>
    <n v="5"/>
  </r>
  <r>
    <x v="1771"/>
    <x v="0"/>
    <n v="5"/>
    <x v="0"/>
    <n v="0.16666666666666666"/>
    <n v="6"/>
    <n v="-5.833333333333333"/>
    <n v="7"/>
    <s v=""/>
    <n v="0"/>
    <n v="5"/>
  </r>
  <r>
    <x v="1772"/>
    <x v="0"/>
    <n v="5"/>
    <x v="0"/>
    <n v="0.16666666666666666"/>
    <n v="6"/>
    <n v="-5.833333333333333"/>
    <n v="7"/>
    <s v=""/>
    <n v="0"/>
    <n v="5"/>
  </r>
  <r>
    <x v="1773"/>
    <x v="0"/>
    <n v="5"/>
    <x v="0"/>
    <n v="0.16666666666666666"/>
    <n v="6"/>
    <n v="-5.833333333333333"/>
    <n v="7"/>
    <s v=""/>
    <n v="0"/>
    <n v="5"/>
  </r>
  <r>
    <x v="1774"/>
    <x v="0"/>
    <n v="5"/>
    <x v="0"/>
    <n v="0.16666666666666666"/>
    <n v="6"/>
    <n v="-5.833333333333333"/>
    <n v="7"/>
    <s v=""/>
    <n v="0"/>
    <n v="5"/>
  </r>
  <r>
    <x v="1775"/>
    <x v="0"/>
    <n v="5"/>
    <x v="0"/>
    <n v="0.16666666666666666"/>
    <n v="6"/>
    <n v="-5.833333333333333"/>
    <n v="7"/>
    <s v=""/>
    <n v="0"/>
    <n v="5"/>
  </r>
  <r>
    <x v="1776"/>
    <x v="0"/>
    <n v="5"/>
    <x v="0"/>
    <n v="0.16666666666666666"/>
    <n v="6"/>
    <n v="-5.833333333333333"/>
    <n v="7"/>
    <s v=""/>
    <n v="0"/>
    <n v="5"/>
  </r>
  <r>
    <x v="1777"/>
    <x v="0"/>
    <n v="5"/>
    <x v="0"/>
    <n v="0.16666666666666666"/>
    <n v="6"/>
    <n v="-5.833333333333333"/>
    <n v="7"/>
    <s v=""/>
    <n v="0"/>
    <n v="5"/>
  </r>
  <r>
    <x v="1778"/>
    <x v="0"/>
    <n v="5"/>
    <x v="0"/>
    <n v="0.16666666666666666"/>
    <n v="6"/>
    <n v="-5.833333333333333"/>
    <n v="7"/>
    <s v=""/>
    <n v="0"/>
    <n v="5"/>
  </r>
  <r>
    <x v="1779"/>
    <x v="0"/>
    <n v="5"/>
    <x v="0"/>
    <n v="0.16666666666666666"/>
    <n v="6"/>
    <n v="-5.833333333333333"/>
    <n v="7"/>
    <s v=""/>
    <n v="0"/>
    <n v="5"/>
  </r>
  <r>
    <x v="1780"/>
    <x v="0"/>
    <n v="5"/>
    <x v="0"/>
    <n v="0.16666666666666666"/>
    <n v="6"/>
    <n v="-5.833333333333333"/>
    <n v="7"/>
    <s v=""/>
    <n v="0"/>
    <n v="5"/>
  </r>
  <r>
    <x v="1781"/>
    <x v="0"/>
    <n v="5"/>
    <x v="0"/>
    <n v="0.16666666666666666"/>
    <n v="6"/>
    <n v="-5.833333333333333"/>
    <n v="7"/>
    <s v=""/>
    <n v="0"/>
    <n v="5"/>
  </r>
  <r>
    <x v="1782"/>
    <x v="0"/>
    <n v="5"/>
    <x v="0"/>
    <n v="0.16666666666666666"/>
    <n v="6"/>
    <n v="-5.833333333333333"/>
    <n v="7"/>
    <s v=""/>
    <n v="0"/>
    <n v="5"/>
  </r>
  <r>
    <x v="1783"/>
    <x v="0"/>
    <n v="5"/>
    <x v="0"/>
    <n v="0.16666666666666666"/>
    <n v="6"/>
    <n v="-5.833333333333333"/>
    <n v="7"/>
    <s v=""/>
    <n v="0"/>
    <n v="5"/>
  </r>
  <r>
    <x v="1784"/>
    <x v="0"/>
    <n v="5"/>
    <x v="0"/>
    <n v="0.16666666666666666"/>
    <n v="6"/>
    <n v="-5.833333333333333"/>
    <n v="7"/>
    <s v=""/>
    <n v="0"/>
    <n v="5"/>
  </r>
  <r>
    <x v="1785"/>
    <x v="0"/>
    <n v="5"/>
    <x v="0"/>
    <n v="0.16666666666666666"/>
    <n v="6"/>
    <n v="-5.833333333333333"/>
    <n v="7"/>
    <s v=""/>
    <n v="0"/>
    <n v="5"/>
  </r>
  <r>
    <x v="1786"/>
    <x v="0"/>
    <n v="5"/>
    <x v="0"/>
    <n v="0.16666666666666666"/>
    <n v="6"/>
    <n v="-5.833333333333333"/>
    <n v="7"/>
    <s v=""/>
    <n v="0"/>
    <n v="5"/>
  </r>
  <r>
    <x v="1787"/>
    <x v="0"/>
    <n v="5"/>
    <x v="0"/>
    <n v="0.16666666666666666"/>
    <n v="6"/>
    <n v="-5.833333333333333"/>
    <n v="7"/>
    <s v=""/>
    <n v="0"/>
    <n v="5"/>
  </r>
  <r>
    <x v="1788"/>
    <x v="0"/>
    <n v="5"/>
    <x v="0"/>
    <n v="0.16666666666666666"/>
    <n v="6"/>
    <n v="-5.833333333333333"/>
    <n v="7"/>
    <s v=""/>
    <n v="0"/>
    <n v="5"/>
  </r>
  <r>
    <x v="1789"/>
    <x v="0"/>
    <n v="5"/>
    <x v="0"/>
    <n v="0.16666666666666666"/>
    <n v="6"/>
    <n v="-5.833333333333333"/>
    <n v="7"/>
    <s v=""/>
    <n v="0"/>
    <n v="5"/>
  </r>
  <r>
    <x v="1790"/>
    <x v="0"/>
    <n v="5"/>
    <x v="0"/>
    <n v="0.16666666666666666"/>
    <n v="6"/>
    <n v="-5.833333333333333"/>
    <n v="7"/>
    <s v=""/>
    <n v="0"/>
    <n v="5"/>
  </r>
  <r>
    <x v="1791"/>
    <x v="0"/>
    <n v="5"/>
    <x v="0"/>
    <n v="0.16666666666666666"/>
    <n v="6"/>
    <n v="-5.833333333333333"/>
    <n v="7"/>
    <s v=""/>
    <n v="0"/>
    <n v="5"/>
  </r>
  <r>
    <x v="1792"/>
    <x v="0"/>
    <n v="5"/>
    <x v="0"/>
    <n v="0.16666666666666666"/>
    <n v="6"/>
    <n v="-5.833333333333333"/>
    <n v="7"/>
    <s v=""/>
    <n v="0"/>
    <n v="5"/>
  </r>
  <r>
    <x v="1793"/>
    <x v="0"/>
    <n v="5"/>
    <x v="0"/>
    <n v="0.16666666666666666"/>
    <n v="6"/>
    <n v="-5.833333333333333"/>
    <n v="7"/>
    <s v=""/>
    <n v="0"/>
    <n v="5"/>
  </r>
  <r>
    <x v="1794"/>
    <x v="0"/>
    <n v="5"/>
    <x v="0"/>
    <n v="0.16666666666666666"/>
    <n v="6"/>
    <n v="-5.833333333333333"/>
    <n v="7"/>
    <s v=""/>
    <n v="0"/>
    <n v="5"/>
  </r>
  <r>
    <x v="1795"/>
    <x v="0"/>
    <n v="5"/>
    <x v="0"/>
    <n v="0.16666666666666666"/>
    <n v="6"/>
    <n v="-5.833333333333333"/>
    <n v="7"/>
    <s v=""/>
    <n v="0"/>
    <n v="5"/>
  </r>
  <r>
    <x v="1796"/>
    <x v="0"/>
    <n v="5"/>
    <x v="0"/>
    <n v="0.16666666666666666"/>
    <n v="6"/>
    <n v="-5.833333333333333"/>
    <n v="7"/>
    <s v=""/>
    <n v="0"/>
    <n v="5"/>
  </r>
  <r>
    <x v="1797"/>
    <x v="0"/>
    <n v="5"/>
    <x v="0"/>
    <n v="0.16666666666666666"/>
    <n v="6"/>
    <n v="-5.833333333333333"/>
    <n v="7"/>
    <s v=""/>
    <n v="0"/>
    <n v="5"/>
  </r>
  <r>
    <x v="1798"/>
    <x v="3"/>
    <n v="23"/>
    <x v="78"/>
    <n v="0.16666666666666666"/>
    <n v="6"/>
    <n v="-5.833333333333333"/>
    <n v="8"/>
    <s v=""/>
    <n v="0"/>
    <n v="0"/>
  </r>
  <r>
    <x v="1799"/>
    <x v="2"/>
    <n v="17"/>
    <x v="91"/>
    <n v="0.16666666666666666"/>
    <n v="6"/>
    <n v="-5.833333333333333"/>
    <n v="8"/>
    <s v=""/>
    <n v="0"/>
    <n v="0"/>
  </r>
  <r>
    <x v="1800"/>
    <x v="1"/>
    <n v="11"/>
    <x v="106"/>
    <n v="0.16666666666666666"/>
    <n v="6"/>
    <n v="-5.833333333333333"/>
    <n v="8"/>
    <s v=""/>
    <n v="0"/>
    <n v="0"/>
  </r>
  <r>
    <x v="1801"/>
    <x v="1"/>
    <n v="11"/>
    <x v="106"/>
    <n v="0.16666666666666666"/>
    <n v="6"/>
    <n v="-5.833333333333333"/>
    <n v="8"/>
    <s v=""/>
    <n v="0"/>
    <n v="0"/>
  </r>
  <r>
    <x v="1802"/>
    <x v="0"/>
    <n v="5"/>
    <x v="0"/>
    <n v="0.16666666666666666"/>
    <n v="6"/>
    <n v="-5.833333333333333"/>
    <n v="8"/>
    <s v=""/>
    <n v="0"/>
    <n v="5"/>
  </r>
  <r>
    <x v="1803"/>
    <x v="0"/>
    <n v="5"/>
    <x v="0"/>
    <n v="0.16666666666666666"/>
    <n v="6"/>
    <n v="-5.833333333333333"/>
    <n v="8"/>
    <s v=""/>
    <n v="0"/>
    <n v="5"/>
  </r>
  <r>
    <x v="1804"/>
    <x v="0"/>
    <n v="5"/>
    <x v="0"/>
    <n v="0.16666666666666666"/>
    <n v="6"/>
    <n v="-5.833333333333333"/>
    <n v="8"/>
    <s v=""/>
    <n v="0"/>
    <n v="5"/>
  </r>
  <r>
    <x v="1805"/>
    <x v="0"/>
    <n v="5"/>
    <x v="0"/>
    <n v="0.16666666666666666"/>
    <n v="6"/>
    <n v="-5.833333333333333"/>
    <n v="8"/>
    <s v=""/>
    <n v="0"/>
    <n v="5"/>
  </r>
  <r>
    <x v="1806"/>
    <x v="0"/>
    <n v="5"/>
    <x v="0"/>
    <n v="0.16666666666666666"/>
    <n v="6"/>
    <n v="-5.833333333333333"/>
    <n v="8"/>
    <s v=""/>
    <n v="0"/>
    <n v="5"/>
  </r>
  <r>
    <x v="1807"/>
    <x v="0"/>
    <n v="5"/>
    <x v="0"/>
    <n v="0.16666666666666666"/>
    <n v="6"/>
    <n v="-5.833333333333333"/>
    <n v="8"/>
    <s v=""/>
    <n v="0"/>
    <n v="5"/>
  </r>
  <r>
    <x v="1808"/>
    <x v="0"/>
    <n v="5"/>
    <x v="0"/>
    <n v="0.16666666666666666"/>
    <n v="6"/>
    <n v="-5.833333333333333"/>
    <n v="8"/>
    <s v=""/>
    <n v="0"/>
    <n v="5"/>
  </r>
  <r>
    <x v="1809"/>
    <x v="0"/>
    <n v="5"/>
    <x v="0"/>
    <n v="0.16666666666666666"/>
    <n v="6"/>
    <n v="-5.833333333333333"/>
    <n v="8"/>
    <s v=""/>
    <n v="0"/>
    <n v="5"/>
  </r>
  <r>
    <x v="1810"/>
    <x v="0"/>
    <n v="5"/>
    <x v="0"/>
    <n v="0.16666666666666666"/>
    <n v="6"/>
    <n v="-5.833333333333333"/>
    <n v="8"/>
    <s v=""/>
    <n v="0"/>
    <n v="5"/>
  </r>
  <r>
    <x v="1811"/>
    <x v="0"/>
    <n v="5"/>
    <x v="0"/>
    <n v="0.16666666666666666"/>
    <n v="6"/>
    <n v="-5.833333333333333"/>
    <n v="8"/>
    <s v=""/>
    <n v="0"/>
    <n v="5"/>
  </r>
  <r>
    <x v="1812"/>
    <x v="0"/>
    <n v="5"/>
    <x v="0"/>
    <n v="0.16666666666666666"/>
    <n v="6"/>
    <n v="-5.833333333333333"/>
    <n v="8"/>
    <s v=""/>
    <n v="0"/>
    <n v="5"/>
  </r>
  <r>
    <x v="1813"/>
    <x v="0"/>
    <n v="5"/>
    <x v="0"/>
    <n v="0.16666666666666666"/>
    <n v="6"/>
    <n v="-5.833333333333333"/>
    <n v="8"/>
    <s v=""/>
    <n v="0"/>
    <n v="5"/>
  </r>
  <r>
    <x v="1814"/>
    <x v="0"/>
    <n v="5"/>
    <x v="0"/>
    <n v="0.16666666666666666"/>
    <n v="6"/>
    <n v="-5.833333333333333"/>
    <n v="8"/>
    <s v=""/>
    <n v="0"/>
    <n v="5"/>
  </r>
  <r>
    <x v="1815"/>
    <x v="0"/>
    <n v="5"/>
    <x v="0"/>
    <n v="0.16666666666666666"/>
    <n v="6"/>
    <n v="-5.833333333333333"/>
    <n v="8"/>
    <s v=""/>
    <n v="0"/>
    <n v="5"/>
  </r>
  <r>
    <x v="1816"/>
    <x v="0"/>
    <n v="5"/>
    <x v="0"/>
    <n v="0.16666666666666666"/>
    <n v="6"/>
    <n v="-5.833333333333333"/>
    <n v="8"/>
    <s v=""/>
    <n v="0"/>
    <n v="5"/>
  </r>
  <r>
    <x v="1817"/>
    <x v="0"/>
    <n v="5"/>
    <x v="0"/>
    <n v="0.16666666666666666"/>
    <n v="6"/>
    <n v="-5.833333333333333"/>
    <n v="8"/>
    <s v=""/>
    <n v="0"/>
    <n v="5"/>
  </r>
  <r>
    <x v="1818"/>
    <x v="0"/>
    <n v="5"/>
    <x v="0"/>
    <n v="0.16666666666666666"/>
    <n v="6"/>
    <n v="-5.833333333333333"/>
    <n v="8"/>
    <s v=""/>
    <n v="0"/>
    <n v="5"/>
  </r>
  <r>
    <x v="1819"/>
    <x v="0"/>
    <n v="5"/>
    <x v="0"/>
    <n v="0.16666666666666666"/>
    <n v="6"/>
    <n v="-5.833333333333333"/>
    <n v="8"/>
    <s v=""/>
    <n v="0"/>
    <n v="5"/>
  </r>
  <r>
    <x v="1820"/>
    <x v="0"/>
    <n v="5"/>
    <x v="0"/>
    <n v="0.16666666666666666"/>
    <n v="6"/>
    <n v="-5.833333333333333"/>
    <n v="8"/>
    <s v=""/>
    <n v="0"/>
    <n v="5"/>
  </r>
  <r>
    <x v="1821"/>
    <x v="0"/>
    <n v="5"/>
    <x v="0"/>
    <n v="0.16666666666666666"/>
    <n v="6"/>
    <n v="-5.833333333333333"/>
    <n v="8"/>
    <s v=""/>
    <n v="0"/>
    <n v="5"/>
  </r>
  <r>
    <x v="1822"/>
    <x v="0"/>
    <n v="5"/>
    <x v="0"/>
    <n v="0.16666666666666666"/>
    <n v="6"/>
    <n v="-5.833333333333333"/>
    <n v="8"/>
    <s v=""/>
    <n v="0"/>
    <n v="5"/>
  </r>
  <r>
    <x v="1823"/>
    <x v="0"/>
    <n v="5"/>
    <x v="0"/>
    <n v="0.16666666666666666"/>
    <n v="6"/>
    <n v="-5.833333333333333"/>
    <n v="8"/>
    <s v=""/>
    <n v="0"/>
    <n v="5"/>
  </r>
  <r>
    <x v="1824"/>
    <x v="0"/>
    <n v="5"/>
    <x v="0"/>
    <n v="0.16666666666666666"/>
    <n v="6"/>
    <n v="-5.833333333333333"/>
    <n v="8"/>
    <s v=""/>
    <n v="0"/>
    <n v="5"/>
  </r>
  <r>
    <x v="1825"/>
    <x v="0"/>
    <n v="5"/>
    <x v="0"/>
    <n v="0.16666666666666666"/>
    <n v="6"/>
    <n v="-5.833333333333333"/>
    <n v="8"/>
    <s v=""/>
    <n v="0"/>
    <n v="5"/>
  </r>
  <r>
    <x v="1826"/>
    <x v="0"/>
    <n v="5"/>
    <x v="0"/>
    <n v="0.16666666666666666"/>
    <n v="6"/>
    <n v="-5.833333333333333"/>
    <n v="8"/>
    <s v=""/>
    <n v="0"/>
    <n v="5"/>
  </r>
  <r>
    <x v="1827"/>
    <x v="0"/>
    <n v="5"/>
    <x v="0"/>
    <n v="0.16666666666666666"/>
    <n v="6"/>
    <n v="-5.833333333333333"/>
    <n v="8"/>
    <s v=""/>
    <n v="0"/>
    <n v="5"/>
  </r>
  <r>
    <x v="1828"/>
    <x v="0"/>
    <n v="5"/>
    <x v="0"/>
    <n v="0.16666666666666666"/>
    <n v="6"/>
    <n v="-5.833333333333333"/>
    <n v="8"/>
    <s v=""/>
    <n v="0"/>
    <n v="5"/>
  </r>
  <r>
    <x v="1829"/>
    <x v="4"/>
    <n v="29"/>
    <x v="65"/>
    <n v="0.16666666666666666"/>
    <n v="6"/>
    <n v="-5.833333333333333"/>
    <n v="9"/>
    <s v=""/>
    <n v="0"/>
    <n v="0"/>
  </r>
  <r>
    <x v="1830"/>
    <x v="3"/>
    <n v="23"/>
    <x v="78"/>
    <n v="0.16666666666666666"/>
    <n v="6"/>
    <n v="-5.833333333333333"/>
    <n v="9"/>
    <s v=""/>
    <n v="0"/>
    <n v="0"/>
  </r>
  <r>
    <x v="1831"/>
    <x v="1"/>
    <n v="11"/>
    <x v="106"/>
    <n v="0.16666666666666666"/>
    <n v="6"/>
    <n v="-5.833333333333333"/>
    <n v="9"/>
    <s v=""/>
    <n v="0"/>
    <n v="0"/>
  </r>
  <r>
    <x v="1832"/>
    <x v="0"/>
    <n v="5"/>
    <x v="0"/>
    <n v="0.16666666666666666"/>
    <n v="6"/>
    <n v="-5.833333333333333"/>
    <n v="9"/>
    <s v=""/>
    <n v="0"/>
    <n v="5"/>
  </r>
  <r>
    <x v="1833"/>
    <x v="0"/>
    <n v="5"/>
    <x v="0"/>
    <n v="0.16666666666666666"/>
    <n v="6"/>
    <n v="-5.833333333333333"/>
    <n v="9"/>
    <s v=""/>
    <n v="0"/>
    <n v="5"/>
  </r>
  <r>
    <x v="1834"/>
    <x v="0"/>
    <n v="5"/>
    <x v="0"/>
    <n v="0.16666666666666666"/>
    <n v="6"/>
    <n v="-5.833333333333333"/>
    <n v="9"/>
    <s v=""/>
    <n v="0"/>
    <n v="5"/>
  </r>
  <r>
    <x v="1835"/>
    <x v="0"/>
    <n v="5"/>
    <x v="0"/>
    <n v="0.16666666666666666"/>
    <n v="6"/>
    <n v="-5.833333333333333"/>
    <n v="9"/>
    <s v=""/>
    <n v="0"/>
    <n v="5"/>
  </r>
  <r>
    <x v="1836"/>
    <x v="0"/>
    <n v="5"/>
    <x v="0"/>
    <n v="0.16666666666666666"/>
    <n v="6"/>
    <n v="-5.833333333333333"/>
    <n v="9"/>
    <s v=""/>
    <n v="0"/>
    <n v="5"/>
  </r>
  <r>
    <x v="1837"/>
    <x v="0"/>
    <n v="5"/>
    <x v="0"/>
    <n v="0.16666666666666666"/>
    <n v="6"/>
    <n v="-5.833333333333333"/>
    <n v="9"/>
    <s v=""/>
    <n v="0"/>
    <n v="5"/>
  </r>
  <r>
    <x v="1838"/>
    <x v="0"/>
    <n v="5"/>
    <x v="0"/>
    <n v="0.16666666666666666"/>
    <n v="6"/>
    <n v="-5.833333333333333"/>
    <n v="9"/>
    <s v=""/>
    <n v="0"/>
    <n v="5"/>
  </r>
  <r>
    <x v="1839"/>
    <x v="0"/>
    <n v="5"/>
    <x v="0"/>
    <n v="0.16666666666666666"/>
    <n v="6"/>
    <n v="-5.833333333333333"/>
    <n v="9"/>
    <s v=""/>
    <n v="0"/>
    <n v="5"/>
  </r>
  <r>
    <x v="1840"/>
    <x v="0"/>
    <n v="5"/>
    <x v="0"/>
    <n v="0.16666666666666666"/>
    <n v="6"/>
    <n v="-5.833333333333333"/>
    <n v="9"/>
    <s v=""/>
    <n v="0"/>
    <n v="5"/>
  </r>
  <r>
    <x v="1841"/>
    <x v="0"/>
    <n v="5"/>
    <x v="0"/>
    <n v="0.16666666666666666"/>
    <n v="6"/>
    <n v="-5.833333333333333"/>
    <n v="9"/>
    <s v=""/>
    <n v="0"/>
    <n v="5"/>
  </r>
  <r>
    <x v="1842"/>
    <x v="0"/>
    <n v="5"/>
    <x v="0"/>
    <n v="0.16666666666666666"/>
    <n v="6"/>
    <n v="-5.833333333333333"/>
    <n v="9"/>
    <s v=""/>
    <n v="0"/>
    <n v="5"/>
  </r>
  <r>
    <x v="1843"/>
    <x v="0"/>
    <n v="5"/>
    <x v="0"/>
    <n v="0.16666666666666666"/>
    <n v="6"/>
    <n v="-5.833333333333333"/>
    <n v="9"/>
    <s v=""/>
    <n v="0"/>
    <n v="5"/>
  </r>
  <r>
    <x v="1844"/>
    <x v="0"/>
    <n v="5"/>
    <x v="0"/>
    <n v="0.16666666666666666"/>
    <n v="6"/>
    <n v="-5.833333333333333"/>
    <n v="9"/>
    <s v=""/>
    <n v="0"/>
    <n v="5"/>
  </r>
  <r>
    <x v="1845"/>
    <x v="0"/>
    <n v="5"/>
    <x v="0"/>
    <n v="0.16666666666666666"/>
    <n v="6"/>
    <n v="-5.833333333333333"/>
    <n v="9"/>
    <s v=""/>
    <n v="0"/>
    <n v="5"/>
  </r>
  <r>
    <x v="1846"/>
    <x v="0"/>
    <n v="5"/>
    <x v="0"/>
    <n v="0.16666666666666666"/>
    <n v="6"/>
    <n v="-5.833333333333333"/>
    <n v="9"/>
    <s v=""/>
    <n v="0"/>
    <n v="5"/>
  </r>
  <r>
    <x v="1847"/>
    <x v="0"/>
    <n v="5"/>
    <x v="0"/>
    <n v="0.16666666666666666"/>
    <n v="6"/>
    <n v="-5.833333333333333"/>
    <n v="9"/>
    <s v=""/>
    <n v="0"/>
    <n v="5"/>
  </r>
  <r>
    <x v="1848"/>
    <x v="1"/>
    <n v="11"/>
    <x v="106"/>
    <n v="0.16666666666666666"/>
    <n v="6"/>
    <n v="-5.833333333333333"/>
    <n v="10"/>
    <s v=""/>
    <n v="0"/>
    <n v="0"/>
  </r>
  <r>
    <x v="1849"/>
    <x v="0"/>
    <n v="5"/>
    <x v="0"/>
    <n v="0.16666666666666666"/>
    <n v="6"/>
    <n v="-5.833333333333333"/>
    <n v="10"/>
    <s v=""/>
    <n v="0"/>
    <n v="5"/>
  </r>
  <r>
    <x v="1850"/>
    <x v="0"/>
    <n v="5"/>
    <x v="0"/>
    <n v="0.16666666666666666"/>
    <n v="6"/>
    <n v="-5.833333333333333"/>
    <n v="10"/>
    <s v=""/>
    <n v="0"/>
    <n v="5"/>
  </r>
  <r>
    <x v="1851"/>
    <x v="0"/>
    <n v="5"/>
    <x v="0"/>
    <n v="0.16666666666666666"/>
    <n v="6"/>
    <n v="-5.833333333333333"/>
    <n v="10"/>
    <s v=""/>
    <n v="0"/>
    <n v="5"/>
  </r>
  <r>
    <x v="1852"/>
    <x v="0"/>
    <n v="5"/>
    <x v="0"/>
    <n v="0.16666666666666666"/>
    <n v="6"/>
    <n v="-5.833333333333333"/>
    <n v="10"/>
    <s v=""/>
    <n v="0"/>
    <n v="5"/>
  </r>
  <r>
    <x v="1853"/>
    <x v="0"/>
    <n v="5"/>
    <x v="0"/>
    <n v="0.16666666666666666"/>
    <n v="6"/>
    <n v="-5.833333333333333"/>
    <n v="10"/>
    <s v=""/>
    <n v="0"/>
    <n v="5"/>
  </r>
  <r>
    <x v="1854"/>
    <x v="0"/>
    <n v="5"/>
    <x v="0"/>
    <n v="0.16666666666666666"/>
    <n v="6"/>
    <n v="-5.833333333333333"/>
    <n v="10"/>
    <s v=""/>
    <n v="0"/>
    <n v="5"/>
  </r>
  <r>
    <x v="1855"/>
    <x v="0"/>
    <n v="5"/>
    <x v="0"/>
    <n v="0.16666666666666666"/>
    <n v="6"/>
    <n v="-5.833333333333333"/>
    <n v="10"/>
    <s v=""/>
    <n v="0"/>
    <n v="5"/>
  </r>
  <r>
    <x v="1856"/>
    <x v="0"/>
    <n v="5"/>
    <x v="0"/>
    <n v="0.16666666666666666"/>
    <n v="6"/>
    <n v="-5.833333333333333"/>
    <n v="10"/>
    <s v=""/>
    <n v="0"/>
    <n v="5"/>
  </r>
  <r>
    <x v="1857"/>
    <x v="0"/>
    <n v="5"/>
    <x v="0"/>
    <n v="0.16666666666666666"/>
    <n v="6"/>
    <n v="-5.833333333333333"/>
    <n v="10"/>
    <s v=""/>
    <n v="0"/>
    <n v="5"/>
  </r>
  <r>
    <x v="1858"/>
    <x v="0"/>
    <n v="5"/>
    <x v="0"/>
    <n v="0.16666666666666666"/>
    <n v="6"/>
    <n v="-5.833333333333333"/>
    <n v="11"/>
    <s v=""/>
    <n v="0"/>
    <n v="5"/>
  </r>
  <r>
    <x v="1859"/>
    <x v="0"/>
    <n v="5"/>
    <x v="0"/>
    <n v="0.16666666666666666"/>
    <n v="6"/>
    <n v="-5.833333333333333"/>
    <n v="11"/>
    <s v=""/>
    <n v="0"/>
    <n v="5"/>
  </r>
  <r>
    <x v="1860"/>
    <x v="0"/>
    <n v="5"/>
    <x v="0"/>
    <n v="0.16666666666666666"/>
    <n v="6"/>
    <n v="-5.833333333333333"/>
    <n v="11"/>
    <s v=""/>
    <n v="0"/>
    <n v="5"/>
  </r>
  <r>
    <x v="1861"/>
    <x v="0"/>
    <n v="5"/>
    <x v="0"/>
    <n v="0.16666666666666666"/>
    <n v="6"/>
    <n v="-5.833333333333333"/>
    <n v="11"/>
    <s v=""/>
    <n v="0"/>
    <n v="5"/>
  </r>
  <r>
    <x v="1862"/>
    <x v="0"/>
    <n v="5"/>
    <x v="0"/>
    <n v="0.16666666666666666"/>
    <n v="6"/>
    <n v="-5.833333333333333"/>
    <n v="11"/>
    <s v=""/>
    <n v="0"/>
    <n v="5"/>
  </r>
  <r>
    <x v="1863"/>
    <x v="0"/>
    <n v="5"/>
    <x v="0"/>
    <n v="0.16666666666666666"/>
    <n v="6"/>
    <n v="-5.833333333333333"/>
    <n v="11"/>
    <s v=""/>
    <n v="0"/>
    <n v="5"/>
  </r>
  <r>
    <x v="1864"/>
    <x v="0"/>
    <n v="5"/>
    <x v="0"/>
    <n v="0.16666666666666666"/>
    <n v="6"/>
    <n v="-5.833333333333333"/>
    <n v="11"/>
    <s v=""/>
    <n v="0"/>
    <n v="5"/>
  </r>
  <r>
    <x v="1865"/>
    <x v="6"/>
    <n v="77"/>
    <x v="20"/>
    <n v="0.16666666666666666"/>
    <n v="6"/>
    <n v="-5.833333333333333"/>
    <n v="12"/>
    <s v=""/>
    <n v="0"/>
    <n v="0"/>
  </r>
  <r>
    <x v="1866"/>
    <x v="0"/>
    <n v="5"/>
    <x v="0"/>
    <n v="0.16666666666666666"/>
    <n v="6"/>
    <n v="-5.833333333333333"/>
    <n v="12"/>
    <s v=""/>
    <n v="0"/>
    <n v="5"/>
  </r>
  <r>
    <x v="1867"/>
    <x v="0"/>
    <n v="5"/>
    <x v="0"/>
    <n v="0.16666666666666666"/>
    <n v="6"/>
    <n v="-5.833333333333333"/>
    <n v="13"/>
    <s v=""/>
    <n v="0"/>
    <n v="5"/>
  </r>
  <r>
    <x v="1868"/>
    <x v="4"/>
    <n v="28"/>
    <x v="67"/>
    <n v="0.17241379310344829"/>
    <n v="5.8"/>
    <n v="-5.6275862068965514"/>
    <n v="6"/>
    <s v=""/>
    <n v="0"/>
    <n v="0"/>
  </r>
  <r>
    <x v="1869"/>
    <x v="4"/>
    <n v="28"/>
    <x v="67"/>
    <n v="0.17241379310344829"/>
    <n v="5.8"/>
    <n v="-5.6275862068965514"/>
    <n v="9"/>
    <s v=""/>
    <n v="0"/>
    <n v="0"/>
  </r>
  <r>
    <x v="1870"/>
    <x v="21"/>
    <n v="170"/>
    <x v="170"/>
    <n v="0.17543859649122806"/>
    <n v="5.7"/>
    <n v="-5.5245614035087725"/>
    <n v="4"/>
    <s v=""/>
    <n v="0"/>
    <n v="0"/>
  </r>
  <r>
    <x v="1871"/>
    <x v="6"/>
    <n v="73"/>
    <x v="76"/>
    <n v="0.17567567567567569"/>
    <n v="5.6923076923076925"/>
    <n v="-5.5166320166320171"/>
    <n v="6"/>
    <s v=""/>
    <n v="0"/>
    <n v="0"/>
  </r>
  <r>
    <x v="1872"/>
    <x v="23"/>
    <n v="44"/>
    <x v="40"/>
    <n v="0.17777777777777778"/>
    <n v="5.625"/>
    <n v="-5.447222222222222"/>
    <n v="9"/>
    <s v=""/>
    <n v="0"/>
    <n v="0"/>
  </r>
  <r>
    <x v="1873"/>
    <x v="29"/>
    <n v="145"/>
    <x v="171"/>
    <n v="0.17808219178082191"/>
    <n v="5.615384615384615"/>
    <n v="-5.4373024236037928"/>
    <n v="5"/>
    <s v=""/>
    <n v="0"/>
    <n v="0"/>
  </r>
  <r>
    <x v="1874"/>
    <x v="6"/>
    <n v="72"/>
    <x v="105"/>
    <n v="0.17808219178082191"/>
    <n v="5.615384615384615"/>
    <n v="-5.4373024236037928"/>
    <n v="7"/>
    <s v=""/>
    <n v="0"/>
    <n v="0"/>
  </r>
  <r>
    <x v="1875"/>
    <x v="48"/>
    <n v="133"/>
    <x v="172"/>
    <n v="0.17910447761194029"/>
    <n v="5.583333333333333"/>
    <n v="-5.4042288557213931"/>
    <n v="6"/>
    <s v=""/>
    <n v="0"/>
    <n v="0"/>
  </r>
  <r>
    <x v="1876"/>
    <x v="40"/>
    <n v="77"/>
    <x v="173"/>
    <n v="0.17948717948717949"/>
    <n v="5.5714285714285712"/>
    <n v="-5.3919413919413914"/>
    <n v="7"/>
    <s v=""/>
    <n v="0"/>
    <n v="0"/>
  </r>
  <r>
    <x v="1877"/>
    <x v="1"/>
    <n v="10"/>
    <x v="109"/>
    <n v="0.18181818181818182"/>
    <n v="5.5"/>
    <n v="-5.3181818181818183"/>
    <n v="2"/>
    <s v=""/>
    <n v="0"/>
    <n v="0"/>
  </r>
  <r>
    <x v="1878"/>
    <x v="1"/>
    <n v="10"/>
    <x v="109"/>
    <n v="0.18181818181818182"/>
    <n v="5.5"/>
    <n v="-5.3181818181818183"/>
    <n v="4"/>
    <s v=""/>
    <n v="0"/>
    <n v="0"/>
  </r>
  <r>
    <x v="1879"/>
    <x v="1"/>
    <n v="10"/>
    <x v="109"/>
    <n v="0.18181818181818182"/>
    <n v="5.5"/>
    <n v="-5.3181818181818183"/>
    <n v="5"/>
    <s v=""/>
    <n v="0"/>
    <n v="0"/>
  </r>
  <r>
    <x v="1880"/>
    <x v="1"/>
    <n v="10"/>
    <x v="109"/>
    <n v="0.18181818181818182"/>
    <n v="5.5"/>
    <n v="-5.3181818181818183"/>
    <n v="5"/>
    <s v=""/>
    <n v="0"/>
    <n v="0"/>
  </r>
  <r>
    <x v="1881"/>
    <x v="1"/>
    <n v="10"/>
    <x v="109"/>
    <n v="0.18181818181818182"/>
    <n v="5.5"/>
    <n v="-5.3181818181818183"/>
    <n v="6"/>
    <s v=""/>
    <n v="0"/>
    <n v="0"/>
  </r>
  <r>
    <x v="1882"/>
    <x v="1"/>
    <n v="10"/>
    <x v="109"/>
    <n v="0.18181818181818182"/>
    <n v="5.5"/>
    <n v="-5.3181818181818183"/>
    <n v="6"/>
    <s v=""/>
    <n v="0"/>
    <n v="0"/>
  </r>
  <r>
    <x v="1883"/>
    <x v="1"/>
    <n v="10"/>
    <x v="109"/>
    <n v="0.18181818181818182"/>
    <n v="5.5"/>
    <n v="-5.3181818181818183"/>
    <n v="6"/>
    <s v=""/>
    <n v="0"/>
    <n v="0"/>
  </r>
  <r>
    <x v="1884"/>
    <x v="13"/>
    <n v="98"/>
    <x v="56"/>
    <n v="0.18181818181818182"/>
    <n v="5.5"/>
    <n v="-5.3181818181818183"/>
    <n v="7"/>
    <s v=""/>
    <n v="0"/>
    <n v="0"/>
  </r>
  <r>
    <x v="1885"/>
    <x v="3"/>
    <n v="21"/>
    <x v="82"/>
    <n v="0.18181818181818182"/>
    <n v="5.5"/>
    <n v="-5.3181818181818183"/>
    <n v="8"/>
    <s v=""/>
    <n v="0"/>
    <n v="0"/>
  </r>
  <r>
    <x v="1886"/>
    <x v="5"/>
    <n v="32"/>
    <x v="57"/>
    <n v="0.18181818181818182"/>
    <n v="5.5"/>
    <n v="-5.3181818181818183"/>
    <n v="9"/>
    <s v=""/>
    <n v="0"/>
    <n v="0"/>
  </r>
  <r>
    <x v="1887"/>
    <x v="6"/>
    <n v="70"/>
    <x v="21"/>
    <n v="0.18309859154929578"/>
    <n v="5.4615384615384617"/>
    <n v="-5.2784398699891657"/>
    <n v="6"/>
    <s v=""/>
    <n v="0"/>
    <n v="0"/>
  </r>
  <r>
    <x v="1888"/>
    <x v="8"/>
    <n v="37"/>
    <x v="48"/>
    <n v="0.18421052631578946"/>
    <n v="5.4285714285714288"/>
    <n v="-5.2443609022556394"/>
    <n v="4"/>
    <s v=""/>
    <n v="0"/>
    <n v="0"/>
  </r>
  <r>
    <x v="1889"/>
    <x v="8"/>
    <n v="37"/>
    <x v="48"/>
    <n v="0.18421052631578946"/>
    <n v="5.4285714285714288"/>
    <n v="-5.2443609022556394"/>
    <n v="10"/>
    <s v=""/>
    <n v="0"/>
    <n v="0"/>
  </r>
  <r>
    <x v="1890"/>
    <x v="49"/>
    <n v="182"/>
    <x v="174"/>
    <n v="0.18579234972677597"/>
    <n v="5.382352941176471"/>
    <n v="-5.1965605914496953"/>
    <n v="5"/>
    <s v=""/>
    <n v="0"/>
    <n v="0"/>
  </r>
  <r>
    <x v="1891"/>
    <x v="40"/>
    <n v="74"/>
    <x v="74"/>
    <n v="0.18666666666666668"/>
    <n v="5.3571428571428568"/>
    <n v="-5.1704761904761902"/>
    <n v="6"/>
    <s v=""/>
    <n v="0"/>
    <n v="0"/>
  </r>
  <r>
    <x v="1892"/>
    <x v="2"/>
    <n v="15"/>
    <x v="93"/>
    <n v="0.1875"/>
    <n v="5.333333333333333"/>
    <n v="-5.145833333333333"/>
    <n v="2"/>
    <s v=""/>
    <n v="0"/>
    <n v="0"/>
  </r>
  <r>
    <x v="1893"/>
    <x v="2"/>
    <n v="15"/>
    <x v="93"/>
    <n v="0.1875"/>
    <n v="5.333333333333333"/>
    <n v="-5.145833333333333"/>
    <n v="11"/>
    <s v=""/>
    <n v="0"/>
    <n v="0"/>
  </r>
  <r>
    <x v="1894"/>
    <x v="2"/>
    <n v="15"/>
    <x v="93"/>
    <n v="0.1875"/>
    <n v="5.333333333333333"/>
    <n v="-5.145833333333333"/>
    <n v="12"/>
    <s v=""/>
    <n v="0"/>
    <n v="0"/>
  </r>
  <r>
    <x v="1895"/>
    <x v="16"/>
    <n v="105"/>
    <x v="85"/>
    <n v="0.18867924528301888"/>
    <n v="5.3"/>
    <n v="-5.1113207547169806"/>
    <n v="5"/>
    <s v=""/>
    <n v="0"/>
    <n v="0"/>
  </r>
  <r>
    <x v="1896"/>
    <x v="23"/>
    <n v="41"/>
    <x v="43"/>
    <n v="0.19047619047619047"/>
    <n v="5.25"/>
    <n v="-5.0595238095238093"/>
    <n v="8"/>
    <s v=""/>
    <n v="0"/>
    <n v="0"/>
  </r>
  <r>
    <x v="1897"/>
    <x v="3"/>
    <n v="20"/>
    <x v="86"/>
    <n v="0.19047619047619047"/>
    <n v="5.25"/>
    <n v="-5.0595238095238093"/>
    <n v="8"/>
    <s v=""/>
    <n v="0"/>
    <n v="0"/>
  </r>
  <r>
    <x v="1898"/>
    <x v="50"/>
    <n v="712"/>
    <x v="141"/>
    <n v="0.19214586255259467"/>
    <n v="5.2043795620437958"/>
    <n v="-5.0122336994912011"/>
    <n v="7"/>
    <s v=""/>
    <n v="0"/>
    <n v="0"/>
  </r>
  <r>
    <x v="1899"/>
    <x v="9"/>
    <n v="51"/>
    <x v="31"/>
    <n v="0.19230769230769232"/>
    <n v="5.2"/>
    <n v="-5.0076923076923077"/>
    <n v="5"/>
    <s v=""/>
    <n v="0"/>
    <n v="0"/>
  </r>
  <r>
    <x v="1900"/>
    <x v="1"/>
    <n v="9"/>
    <x v="117"/>
    <n v="0.2"/>
    <n v="5"/>
    <n v="-4.8"/>
    <n v="3"/>
    <s v=""/>
    <n v="0"/>
    <n v="0"/>
  </r>
  <r>
    <x v="1901"/>
    <x v="1"/>
    <n v="9"/>
    <x v="117"/>
    <n v="0.2"/>
    <n v="5"/>
    <n v="-4.8"/>
    <n v="4"/>
    <s v=""/>
    <n v="0"/>
    <n v="0"/>
  </r>
  <r>
    <x v="1902"/>
    <x v="1"/>
    <n v="9"/>
    <x v="117"/>
    <n v="0.2"/>
    <n v="5"/>
    <n v="-4.8"/>
    <n v="4"/>
    <s v=""/>
    <n v="0"/>
    <n v="0"/>
  </r>
  <r>
    <x v="1903"/>
    <x v="0"/>
    <n v="4"/>
    <x v="1"/>
    <n v="0.2"/>
    <n v="5"/>
    <n v="-4.8"/>
    <n v="4"/>
    <s v=""/>
    <n v="0"/>
    <n v="4"/>
  </r>
  <r>
    <x v="1904"/>
    <x v="0"/>
    <n v="4"/>
    <x v="1"/>
    <n v="0.2"/>
    <n v="5"/>
    <n v="-4.8"/>
    <n v="4"/>
    <s v=""/>
    <n v="0"/>
    <n v="4"/>
  </r>
  <r>
    <x v="1905"/>
    <x v="0"/>
    <n v="4"/>
    <x v="1"/>
    <n v="0.2"/>
    <n v="5"/>
    <n v="-4.8"/>
    <n v="4"/>
    <s v=""/>
    <n v="0"/>
    <n v="4"/>
  </r>
  <r>
    <x v="1906"/>
    <x v="0"/>
    <n v="4"/>
    <x v="1"/>
    <n v="0.2"/>
    <n v="5"/>
    <n v="-4.8"/>
    <n v="4"/>
    <s v=""/>
    <n v="0"/>
    <n v="4"/>
  </r>
  <r>
    <x v="1907"/>
    <x v="0"/>
    <n v="4"/>
    <x v="1"/>
    <n v="0.2"/>
    <n v="5"/>
    <n v="-4.8"/>
    <n v="4"/>
    <s v=""/>
    <n v="0"/>
    <n v="4"/>
  </r>
  <r>
    <x v="1908"/>
    <x v="0"/>
    <n v="4"/>
    <x v="1"/>
    <n v="0.2"/>
    <n v="5"/>
    <n v="-4.8"/>
    <n v="4"/>
    <s v=""/>
    <n v="0"/>
    <n v="4"/>
  </r>
  <r>
    <x v="1909"/>
    <x v="0"/>
    <n v="4"/>
    <x v="1"/>
    <n v="0.2"/>
    <n v="5"/>
    <n v="-4.8"/>
    <n v="4"/>
    <s v=""/>
    <n v="0"/>
    <n v="4"/>
  </r>
  <r>
    <x v="1910"/>
    <x v="0"/>
    <n v="4"/>
    <x v="1"/>
    <n v="0.2"/>
    <n v="5"/>
    <n v="-4.8"/>
    <n v="4"/>
    <s v=""/>
    <n v="0"/>
    <n v="4"/>
  </r>
  <r>
    <x v="1911"/>
    <x v="0"/>
    <n v="4"/>
    <x v="1"/>
    <n v="0.2"/>
    <n v="5"/>
    <n v="-4.8"/>
    <n v="4"/>
    <s v=""/>
    <n v="0"/>
    <n v="4"/>
  </r>
  <r>
    <x v="1912"/>
    <x v="0"/>
    <n v="4"/>
    <x v="1"/>
    <n v="0.2"/>
    <n v="5"/>
    <n v="-4.8"/>
    <n v="4"/>
    <s v=""/>
    <n v="0"/>
    <n v="4"/>
  </r>
  <r>
    <x v="1913"/>
    <x v="0"/>
    <n v="4"/>
    <x v="1"/>
    <n v="0.2"/>
    <n v="5"/>
    <n v="-4.8"/>
    <n v="4"/>
    <s v=""/>
    <n v="0"/>
    <n v="4"/>
  </r>
  <r>
    <x v="1914"/>
    <x v="0"/>
    <n v="4"/>
    <x v="1"/>
    <n v="0.2"/>
    <n v="5"/>
    <n v="-4.8"/>
    <n v="4"/>
    <s v=""/>
    <n v="0"/>
    <n v="4"/>
  </r>
  <r>
    <x v="1915"/>
    <x v="0"/>
    <n v="4"/>
    <x v="1"/>
    <n v="0.2"/>
    <n v="5"/>
    <n v="-4.8"/>
    <n v="4"/>
    <s v=""/>
    <n v="0"/>
    <n v="4"/>
  </r>
  <r>
    <x v="1916"/>
    <x v="0"/>
    <n v="4"/>
    <x v="1"/>
    <n v="0.2"/>
    <n v="5"/>
    <n v="-4.8"/>
    <n v="4"/>
    <s v=""/>
    <n v="0"/>
    <n v="4"/>
  </r>
  <r>
    <x v="1917"/>
    <x v="0"/>
    <n v="4"/>
    <x v="1"/>
    <n v="0.2"/>
    <n v="5"/>
    <n v="-4.8"/>
    <n v="4"/>
    <s v=""/>
    <n v="0"/>
    <n v="4"/>
  </r>
  <r>
    <x v="1918"/>
    <x v="0"/>
    <n v="4"/>
    <x v="1"/>
    <n v="0.2"/>
    <n v="5"/>
    <n v="-4.8"/>
    <n v="4"/>
    <s v=""/>
    <n v="0"/>
    <n v="4"/>
  </r>
  <r>
    <x v="1919"/>
    <x v="0"/>
    <n v="4"/>
    <x v="1"/>
    <n v="0.2"/>
    <n v="5"/>
    <n v="-4.8"/>
    <n v="4"/>
    <s v=""/>
    <n v="0"/>
    <n v="4"/>
  </r>
  <r>
    <x v="1920"/>
    <x v="0"/>
    <n v="4"/>
    <x v="1"/>
    <n v="0.2"/>
    <n v="5"/>
    <n v="-4.8"/>
    <n v="4"/>
    <s v=""/>
    <n v="0"/>
    <n v="4"/>
  </r>
  <r>
    <x v="1921"/>
    <x v="0"/>
    <n v="4"/>
    <x v="1"/>
    <n v="0.2"/>
    <n v="5"/>
    <n v="-4.8"/>
    <n v="4"/>
    <s v=""/>
    <n v="0"/>
    <n v="4"/>
  </r>
  <r>
    <x v="1922"/>
    <x v="0"/>
    <n v="4"/>
    <x v="1"/>
    <n v="0.2"/>
    <n v="5"/>
    <n v="-4.8"/>
    <n v="4"/>
    <s v=""/>
    <n v="0"/>
    <n v="4"/>
  </r>
  <r>
    <x v="1923"/>
    <x v="0"/>
    <n v="4"/>
    <x v="1"/>
    <n v="0.2"/>
    <n v="5"/>
    <n v="-4.8"/>
    <n v="4"/>
    <s v=""/>
    <n v="0"/>
    <n v="4"/>
  </r>
  <r>
    <x v="1924"/>
    <x v="0"/>
    <n v="4"/>
    <x v="1"/>
    <n v="0.2"/>
    <n v="5"/>
    <n v="-4.8"/>
    <n v="4"/>
    <s v=""/>
    <n v="0"/>
    <n v="4"/>
  </r>
  <r>
    <x v="1925"/>
    <x v="0"/>
    <n v="4"/>
    <x v="1"/>
    <n v="0.2"/>
    <n v="5"/>
    <n v="-4.8"/>
    <n v="4"/>
    <s v=""/>
    <n v="0"/>
    <n v="4"/>
  </r>
  <r>
    <x v="1926"/>
    <x v="2"/>
    <n v="14"/>
    <x v="94"/>
    <n v="0.2"/>
    <n v="5"/>
    <n v="-4.8"/>
    <n v="5"/>
    <s v=""/>
    <n v="0"/>
    <n v="0"/>
  </r>
  <r>
    <x v="1927"/>
    <x v="1"/>
    <n v="9"/>
    <x v="117"/>
    <n v="0.2"/>
    <n v="5"/>
    <n v="-4.8"/>
    <n v="5"/>
    <s v=""/>
    <n v="0"/>
    <n v="0"/>
  </r>
  <r>
    <x v="1928"/>
    <x v="0"/>
    <n v="4"/>
    <x v="1"/>
    <n v="0.2"/>
    <n v="5"/>
    <n v="-4.8"/>
    <n v="5"/>
    <s v=""/>
    <n v="0"/>
    <n v="4"/>
  </r>
  <r>
    <x v="1929"/>
    <x v="0"/>
    <n v="4"/>
    <x v="1"/>
    <n v="0.2"/>
    <n v="5"/>
    <n v="-4.8"/>
    <n v="5"/>
    <s v=""/>
    <n v="0"/>
    <n v="4"/>
  </r>
  <r>
    <x v="1930"/>
    <x v="0"/>
    <n v="4"/>
    <x v="1"/>
    <n v="0.2"/>
    <n v="5"/>
    <n v="-4.8"/>
    <n v="5"/>
    <s v=""/>
    <n v="0"/>
    <n v="4"/>
  </r>
  <r>
    <x v="1931"/>
    <x v="0"/>
    <n v="4"/>
    <x v="1"/>
    <n v="0.2"/>
    <n v="5"/>
    <n v="-4.8"/>
    <n v="5"/>
    <s v=""/>
    <n v="0"/>
    <n v="4"/>
  </r>
  <r>
    <x v="1932"/>
    <x v="0"/>
    <n v="4"/>
    <x v="1"/>
    <n v="0.2"/>
    <n v="5"/>
    <n v="-4.8"/>
    <n v="5"/>
    <s v=""/>
    <n v="0"/>
    <n v="4"/>
  </r>
  <r>
    <x v="1933"/>
    <x v="0"/>
    <n v="4"/>
    <x v="1"/>
    <n v="0.2"/>
    <n v="5"/>
    <n v="-4.8"/>
    <n v="5"/>
    <s v=""/>
    <n v="0"/>
    <n v="4"/>
  </r>
  <r>
    <x v="1934"/>
    <x v="0"/>
    <n v="4"/>
    <x v="1"/>
    <n v="0.2"/>
    <n v="5"/>
    <n v="-4.8"/>
    <n v="5"/>
    <s v=""/>
    <n v="0"/>
    <n v="4"/>
  </r>
  <r>
    <x v="1935"/>
    <x v="0"/>
    <n v="4"/>
    <x v="1"/>
    <n v="0.2"/>
    <n v="5"/>
    <n v="-4.8"/>
    <n v="5"/>
    <s v=""/>
    <n v="0"/>
    <n v="4"/>
  </r>
  <r>
    <x v="1936"/>
    <x v="0"/>
    <n v="4"/>
    <x v="1"/>
    <n v="0.2"/>
    <n v="5"/>
    <n v="-4.8"/>
    <n v="5"/>
    <s v=""/>
    <n v="0"/>
    <n v="4"/>
  </r>
  <r>
    <x v="1937"/>
    <x v="0"/>
    <n v="4"/>
    <x v="1"/>
    <n v="0.2"/>
    <n v="5"/>
    <n v="-4.8"/>
    <n v="5"/>
    <s v=""/>
    <n v="0"/>
    <n v="4"/>
  </r>
  <r>
    <x v="1938"/>
    <x v="0"/>
    <n v="4"/>
    <x v="1"/>
    <n v="0.2"/>
    <n v="5"/>
    <n v="-4.8"/>
    <n v="5"/>
    <s v=""/>
    <n v="0"/>
    <n v="4"/>
  </r>
  <r>
    <x v="1939"/>
    <x v="0"/>
    <n v="4"/>
    <x v="1"/>
    <n v="0.2"/>
    <n v="5"/>
    <n v="-4.8"/>
    <n v="5"/>
    <s v=""/>
    <n v="0"/>
    <n v="4"/>
  </r>
  <r>
    <x v="1940"/>
    <x v="0"/>
    <n v="4"/>
    <x v="1"/>
    <n v="0.2"/>
    <n v="5"/>
    <n v="-4.8"/>
    <n v="5"/>
    <s v=""/>
    <n v="0"/>
    <n v="4"/>
  </r>
  <r>
    <x v="1941"/>
    <x v="0"/>
    <n v="4"/>
    <x v="1"/>
    <n v="0.2"/>
    <n v="5"/>
    <n v="-4.8"/>
    <n v="5"/>
    <s v=""/>
    <n v="0"/>
    <n v="4"/>
  </r>
  <r>
    <x v="1942"/>
    <x v="0"/>
    <n v="4"/>
    <x v="1"/>
    <n v="0.2"/>
    <n v="5"/>
    <n v="-4.8"/>
    <n v="5"/>
    <s v=""/>
    <n v="0"/>
    <n v="4"/>
  </r>
  <r>
    <x v="1943"/>
    <x v="0"/>
    <n v="4"/>
    <x v="1"/>
    <n v="0.2"/>
    <n v="5"/>
    <n v="-4.8"/>
    <n v="5"/>
    <s v=""/>
    <n v="0"/>
    <n v="4"/>
  </r>
  <r>
    <x v="1944"/>
    <x v="0"/>
    <n v="4"/>
    <x v="1"/>
    <n v="0.2"/>
    <n v="5"/>
    <n v="-4.8"/>
    <n v="5"/>
    <s v=""/>
    <n v="0"/>
    <n v="4"/>
  </r>
  <r>
    <x v="1945"/>
    <x v="0"/>
    <n v="4"/>
    <x v="1"/>
    <n v="0.2"/>
    <n v="5"/>
    <n v="-4.8"/>
    <n v="5"/>
    <s v=""/>
    <n v="0"/>
    <n v="4"/>
  </r>
  <r>
    <x v="1946"/>
    <x v="0"/>
    <n v="4"/>
    <x v="1"/>
    <n v="0.2"/>
    <n v="5"/>
    <n v="-4.8"/>
    <n v="5"/>
    <s v=""/>
    <n v="0"/>
    <n v="4"/>
  </r>
  <r>
    <x v="1947"/>
    <x v="0"/>
    <n v="4"/>
    <x v="1"/>
    <n v="0.2"/>
    <n v="5"/>
    <n v="-4.8"/>
    <n v="5"/>
    <s v=""/>
    <n v="0"/>
    <n v="4"/>
  </r>
  <r>
    <x v="1948"/>
    <x v="0"/>
    <n v="4"/>
    <x v="1"/>
    <n v="0.2"/>
    <n v="5"/>
    <n v="-4.8"/>
    <n v="5"/>
    <s v=""/>
    <n v="0"/>
    <n v="4"/>
  </r>
  <r>
    <x v="1949"/>
    <x v="0"/>
    <n v="4"/>
    <x v="1"/>
    <n v="0.2"/>
    <n v="5"/>
    <n v="-4.8"/>
    <n v="5"/>
    <s v=""/>
    <n v="0"/>
    <n v="4"/>
  </r>
  <r>
    <x v="1950"/>
    <x v="0"/>
    <n v="4"/>
    <x v="1"/>
    <n v="0.2"/>
    <n v="5"/>
    <n v="-4.8"/>
    <n v="5"/>
    <s v=""/>
    <n v="0"/>
    <n v="4"/>
  </r>
  <r>
    <x v="1951"/>
    <x v="0"/>
    <n v="4"/>
    <x v="1"/>
    <n v="0.2"/>
    <n v="5"/>
    <n v="-4.8"/>
    <n v="5"/>
    <s v=""/>
    <n v="0"/>
    <n v="4"/>
  </r>
  <r>
    <x v="1952"/>
    <x v="0"/>
    <n v="4"/>
    <x v="1"/>
    <n v="0.2"/>
    <n v="5"/>
    <n v="-4.8"/>
    <n v="5"/>
    <s v=""/>
    <n v="0"/>
    <n v="4"/>
  </r>
  <r>
    <x v="1953"/>
    <x v="0"/>
    <n v="4"/>
    <x v="1"/>
    <n v="0.2"/>
    <n v="5"/>
    <n v="-4.8"/>
    <n v="5"/>
    <s v=""/>
    <n v="0"/>
    <n v="4"/>
  </r>
  <r>
    <x v="1954"/>
    <x v="0"/>
    <n v="4"/>
    <x v="1"/>
    <n v="0.2"/>
    <n v="5"/>
    <n v="-4.8"/>
    <n v="5"/>
    <s v=""/>
    <n v="0"/>
    <n v="4"/>
  </r>
  <r>
    <x v="1955"/>
    <x v="0"/>
    <n v="4"/>
    <x v="1"/>
    <n v="0.2"/>
    <n v="5"/>
    <n v="-4.8"/>
    <n v="5"/>
    <s v=""/>
    <n v="0"/>
    <n v="4"/>
  </r>
  <r>
    <x v="1956"/>
    <x v="0"/>
    <n v="4"/>
    <x v="1"/>
    <n v="0.2"/>
    <n v="5"/>
    <n v="-4.8"/>
    <n v="5"/>
    <s v=""/>
    <n v="0"/>
    <n v="4"/>
  </r>
  <r>
    <x v="1957"/>
    <x v="0"/>
    <n v="4"/>
    <x v="1"/>
    <n v="0.2"/>
    <n v="5"/>
    <n v="-4.8"/>
    <n v="5"/>
    <s v=""/>
    <n v="0"/>
    <n v="4"/>
  </r>
  <r>
    <x v="1958"/>
    <x v="0"/>
    <n v="4"/>
    <x v="1"/>
    <n v="0.2"/>
    <n v="5"/>
    <n v="-4.8"/>
    <n v="5"/>
    <s v=""/>
    <n v="0"/>
    <n v="4"/>
  </r>
  <r>
    <x v="1959"/>
    <x v="0"/>
    <n v="4"/>
    <x v="1"/>
    <n v="0.2"/>
    <n v="5"/>
    <n v="-4.8"/>
    <n v="5"/>
    <s v=""/>
    <n v="0"/>
    <n v="4"/>
  </r>
  <r>
    <x v="1960"/>
    <x v="0"/>
    <n v="4"/>
    <x v="1"/>
    <n v="0.2"/>
    <n v="5"/>
    <n v="-4.8"/>
    <n v="5"/>
    <s v=""/>
    <n v="0"/>
    <n v="4"/>
  </r>
  <r>
    <x v="1961"/>
    <x v="0"/>
    <n v="4"/>
    <x v="1"/>
    <n v="0.2"/>
    <n v="5"/>
    <n v="-4.8"/>
    <n v="5"/>
    <s v=""/>
    <n v="0"/>
    <n v="4"/>
  </r>
  <r>
    <x v="1962"/>
    <x v="0"/>
    <n v="4"/>
    <x v="1"/>
    <n v="0.2"/>
    <n v="5"/>
    <n v="-4.8"/>
    <n v="5"/>
    <s v=""/>
    <n v="0"/>
    <n v="4"/>
  </r>
  <r>
    <x v="1963"/>
    <x v="0"/>
    <n v="4"/>
    <x v="1"/>
    <n v="0.2"/>
    <n v="5"/>
    <n v="-4.8"/>
    <n v="5"/>
    <s v=""/>
    <n v="0"/>
    <n v="4"/>
  </r>
  <r>
    <x v="1964"/>
    <x v="0"/>
    <n v="4"/>
    <x v="1"/>
    <n v="0.2"/>
    <n v="5"/>
    <n v="-4.8"/>
    <n v="5"/>
    <s v=""/>
    <n v="0"/>
    <n v="4"/>
  </r>
  <r>
    <x v="1965"/>
    <x v="0"/>
    <n v="4"/>
    <x v="1"/>
    <n v="0.2"/>
    <n v="5"/>
    <n v="-4.8"/>
    <n v="5"/>
    <s v=""/>
    <n v="0"/>
    <n v="4"/>
  </r>
  <r>
    <x v="1966"/>
    <x v="0"/>
    <n v="4"/>
    <x v="1"/>
    <n v="0.2"/>
    <n v="5"/>
    <n v="-4.8"/>
    <n v="5"/>
    <s v=""/>
    <n v="0"/>
    <n v="4"/>
  </r>
  <r>
    <x v="1967"/>
    <x v="0"/>
    <n v="4"/>
    <x v="1"/>
    <n v="0.2"/>
    <n v="5"/>
    <n v="-4.8"/>
    <n v="5"/>
    <s v=""/>
    <n v="0"/>
    <n v="4"/>
  </r>
  <r>
    <x v="1968"/>
    <x v="0"/>
    <n v="4"/>
    <x v="1"/>
    <n v="0.2"/>
    <n v="5"/>
    <n v="-4.8"/>
    <n v="5"/>
    <s v=""/>
    <n v="0"/>
    <n v="4"/>
  </r>
  <r>
    <x v="1969"/>
    <x v="0"/>
    <n v="4"/>
    <x v="1"/>
    <n v="0.2"/>
    <n v="5"/>
    <n v="-4.8"/>
    <n v="5"/>
    <s v=""/>
    <n v="0"/>
    <n v="4"/>
  </r>
  <r>
    <x v="1970"/>
    <x v="0"/>
    <n v="4"/>
    <x v="1"/>
    <n v="0.2"/>
    <n v="5"/>
    <n v="-4.8"/>
    <n v="6"/>
    <s v=""/>
    <n v="0"/>
    <n v="4"/>
  </r>
  <r>
    <x v="1971"/>
    <x v="0"/>
    <n v="4"/>
    <x v="1"/>
    <n v="0.2"/>
    <n v="5"/>
    <n v="-4.8"/>
    <n v="6"/>
    <s v=""/>
    <n v="0"/>
    <n v="4"/>
  </r>
  <r>
    <x v="1972"/>
    <x v="0"/>
    <n v="4"/>
    <x v="1"/>
    <n v="0.2"/>
    <n v="5"/>
    <n v="-4.8"/>
    <n v="6"/>
    <s v=""/>
    <n v="0"/>
    <n v="4"/>
  </r>
  <r>
    <x v="1973"/>
    <x v="0"/>
    <n v="4"/>
    <x v="1"/>
    <n v="0.2"/>
    <n v="5"/>
    <n v="-4.8"/>
    <n v="6"/>
    <s v=""/>
    <n v="0"/>
    <n v="4"/>
  </r>
  <r>
    <x v="1974"/>
    <x v="0"/>
    <n v="4"/>
    <x v="1"/>
    <n v="0.2"/>
    <n v="5"/>
    <n v="-4.8"/>
    <n v="6"/>
    <s v=""/>
    <n v="0"/>
    <n v="4"/>
  </r>
  <r>
    <x v="1975"/>
    <x v="0"/>
    <n v="4"/>
    <x v="1"/>
    <n v="0.2"/>
    <n v="5"/>
    <n v="-4.8"/>
    <n v="6"/>
    <s v=""/>
    <n v="0"/>
    <n v="4"/>
  </r>
  <r>
    <x v="1976"/>
    <x v="0"/>
    <n v="4"/>
    <x v="1"/>
    <n v="0.2"/>
    <n v="5"/>
    <n v="-4.8"/>
    <n v="6"/>
    <s v=""/>
    <n v="0"/>
    <n v="4"/>
  </r>
  <r>
    <x v="1977"/>
    <x v="0"/>
    <n v="4"/>
    <x v="1"/>
    <n v="0.2"/>
    <n v="5"/>
    <n v="-4.8"/>
    <n v="6"/>
    <s v=""/>
    <n v="0"/>
    <n v="4"/>
  </r>
  <r>
    <x v="1978"/>
    <x v="0"/>
    <n v="4"/>
    <x v="1"/>
    <n v="0.2"/>
    <n v="5"/>
    <n v="-4.8"/>
    <n v="6"/>
    <s v=""/>
    <n v="0"/>
    <n v="4"/>
  </r>
  <r>
    <x v="1979"/>
    <x v="0"/>
    <n v="4"/>
    <x v="1"/>
    <n v="0.2"/>
    <n v="5"/>
    <n v="-4.8"/>
    <n v="6"/>
    <s v=""/>
    <n v="0"/>
    <n v="4"/>
  </r>
  <r>
    <x v="1980"/>
    <x v="0"/>
    <n v="4"/>
    <x v="1"/>
    <n v="0.2"/>
    <n v="5"/>
    <n v="-4.8"/>
    <n v="6"/>
    <s v=""/>
    <n v="0"/>
    <n v="4"/>
  </r>
  <r>
    <x v="1981"/>
    <x v="0"/>
    <n v="4"/>
    <x v="1"/>
    <n v="0.2"/>
    <n v="5"/>
    <n v="-4.8"/>
    <n v="6"/>
    <s v=""/>
    <n v="0"/>
    <n v="4"/>
  </r>
  <r>
    <x v="1982"/>
    <x v="0"/>
    <n v="4"/>
    <x v="1"/>
    <n v="0.2"/>
    <n v="5"/>
    <n v="-4.8"/>
    <n v="6"/>
    <s v=""/>
    <n v="0"/>
    <n v="4"/>
  </r>
  <r>
    <x v="1983"/>
    <x v="0"/>
    <n v="4"/>
    <x v="1"/>
    <n v="0.2"/>
    <n v="5"/>
    <n v="-4.8"/>
    <n v="6"/>
    <s v=""/>
    <n v="0"/>
    <n v="4"/>
  </r>
  <r>
    <x v="1984"/>
    <x v="0"/>
    <n v="4"/>
    <x v="1"/>
    <n v="0.2"/>
    <n v="5"/>
    <n v="-4.8"/>
    <n v="6"/>
    <s v=""/>
    <n v="0"/>
    <n v="4"/>
  </r>
  <r>
    <x v="1985"/>
    <x v="0"/>
    <n v="4"/>
    <x v="1"/>
    <n v="0.2"/>
    <n v="5"/>
    <n v="-4.8"/>
    <n v="6"/>
    <s v=""/>
    <n v="0"/>
    <n v="4"/>
  </r>
  <r>
    <x v="1986"/>
    <x v="0"/>
    <n v="4"/>
    <x v="1"/>
    <n v="0.2"/>
    <n v="5"/>
    <n v="-4.8"/>
    <n v="6"/>
    <s v=""/>
    <n v="0"/>
    <n v="4"/>
  </r>
  <r>
    <x v="1987"/>
    <x v="0"/>
    <n v="4"/>
    <x v="1"/>
    <n v="0.2"/>
    <n v="5"/>
    <n v="-4.8"/>
    <n v="6"/>
    <s v=""/>
    <n v="0"/>
    <n v="4"/>
  </r>
  <r>
    <x v="1988"/>
    <x v="0"/>
    <n v="4"/>
    <x v="1"/>
    <n v="0.2"/>
    <n v="5"/>
    <n v="-4.8"/>
    <n v="6"/>
    <s v=""/>
    <n v="0"/>
    <n v="4"/>
  </r>
  <r>
    <x v="1989"/>
    <x v="0"/>
    <n v="4"/>
    <x v="1"/>
    <n v="0.2"/>
    <n v="5"/>
    <n v="-4.8"/>
    <n v="6"/>
    <s v=""/>
    <n v="0"/>
    <n v="4"/>
  </r>
  <r>
    <x v="1990"/>
    <x v="0"/>
    <n v="4"/>
    <x v="1"/>
    <n v="0.2"/>
    <n v="5"/>
    <n v="-4.8"/>
    <n v="6"/>
    <s v=""/>
    <n v="0"/>
    <n v="4"/>
  </r>
  <r>
    <x v="1991"/>
    <x v="0"/>
    <n v="4"/>
    <x v="1"/>
    <n v="0.2"/>
    <n v="5"/>
    <n v="-4.8"/>
    <n v="6"/>
    <s v=""/>
    <n v="0"/>
    <n v="4"/>
  </r>
  <r>
    <x v="1992"/>
    <x v="0"/>
    <n v="4"/>
    <x v="1"/>
    <n v="0.2"/>
    <n v="5"/>
    <n v="-4.8"/>
    <n v="6"/>
    <s v=""/>
    <n v="0"/>
    <n v="4"/>
  </r>
  <r>
    <x v="1993"/>
    <x v="0"/>
    <n v="4"/>
    <x v="1"/>
    <n v="0.2"/>
    <n v="5"/>
    <n v="-4.8"/>
    <n v="6"/>
    <s v=""/>
    <n v="0"/>
    <n v="4"/>
  </r>
  <r>
    <x v="1994"/>
    <x v="0"/>
    <n v="4"/>
    <x v="1"/>
    <n v="0.2"/>
    <n v="5"/>
    <n v="-4.8"/>
    <n v="6"/>
    <s v=""/>
    <n v="0"/>
    <n v="4"/>
  </r>
  <r>
    <x v="1995"/>
    <x v="0"/>
    <n v="4"/>
    <x v="1"/>
    <n v="0.2"/>
    <n v="5"/>
    <n v="-4.8"/>
    <n v="6"/>
    <s v=""/>
    <n v="0"/>
    <n v="4"/>
  </r>
  <r>
    <x v="1996"/>
    <x v="0"/>
    <n v="4"/>
    <x v="1"/>
    <n v="0.2"/>
    <n v="5"/>
    <n v="-4.8"/>
    <n v="6"/>
    <s v=""/>
    <n v="0"/>
    <n v="4"/>
  </r>
  <r>
    <x v="1997"/>
    <x v="0"/>
    <n v="4"/>
    <x v="1"/>
    <n v="0.2"/>
    <n v="5"/>
    <n v="-4.8"/>
    <n v="6"/>
    <s v=""/>
    <n v="0"/>
    <n v="4"/>
  </r>
  <r>
    <x v="1998"/>
    <x v="0"/>
    <n v="4"/>
    <x v="1"/>
    <n v="0.2"/>
    <n v="5"/>
    <n v="-4.8"/>
    <n v="6"/>
    <s v=""/>
    <n v="0"/>
    <n v="4"/>
  </r>
  <r>
    <x v="1999"/>
    <x v="0"/>
    <n v="4"/>
    <x v="1"/>
    <n v="0.2"/>
    <n v="5"/>
    <n v="-4.8"/>
    <n v="6"/>
    <s v=""/>
    <n v="0"/>
    <n v="4"/>
  </r>
  <r>
    <x v="2000"/>
    <x v="0"/>
    <n v="4"/>
    <x v="1"/>
    <n v="0.2"/>
    <n v="5"/>
    <n v="-4.8"/>
    <n v="6"/>
    <s v=""/>
    <n v="0"/>
    <n v="4"/>
  </r>
  <r>
    <x v="2001"/>
    <x v="0"/>
    <n v="4"/>
    <x v="1"/>
    <n v="0.2"/>
    <n v="5"/>
    <n v="-4.8"/>
    <n v="6"/>
    <s v=""/>
    <n v="0"/>
    <n v="4"/>
  </r>
  <r>
    <x v="2002"/>
    <x v="0"/>
    <n v="4"/>
    <x v="1"/>
    <n v="0.2"/>
    <n v="5"/>
    <n v="-4.8"/>
    <n v="6"/>
    <s v=""/>
    <n v="0"/>
    <n v="4"/>
  </r>
  <r>
    <x v="2003"/>
    <x v="0"/>
    <n v="4"/>
    <x v="1"/>
    <n v="0.2"/>
    <n v="5"/>
    <n v="-4.8"/>
    <n v="6"/>
    <s v=""/>
    <n v="0"/>
    <n v="4"/>
  </r>
  <r>
    <x v="2004"/>
    <x v="0"/>
    <n v="4"/>
    <x v="1"/>
    <n v="0.2"/>
    <n v="5"/>
    <n v="-4.8"/>
    <n v="6"/>
    <s v=""/>
    <n v="0"/>
    <n v="4"/>
  </r>
  <r>
    <x v="2005"/>
    <x v="0"/>
    <n v="4"/>
    <x v="1"/>
    <n v="0.2"/>
    <n v="5"/>
    <n v="-4.8"/>
    <n v="6"/>
    <s v=""/>
    <n v="0"/>
    <n v="4"/>
  </r>
  <r>
    <x v="2006"/>
    <x v="0"/>
    <n v="4"/>
    <x v="1"/>
    <n v="0.2"/>
    <n v="5"/>
    <n v="-4.8"/>
    <n v="6"/>
    <s v=""/>
    <n v="0"/>
    <n v="4"/>
  </r>
  <r>
    <x v="2007"/>
    <x v="0"/>
    <n v="4"/>
    <x v="1"/>
    <n v="0.2"/>
    <n v="5"/>
    <n v="-4.8"/>
    <n v="6"/>
    <s v=""/>
    <n v="0"/>
    <n v="4"/>
  </r>
  <r>
    <x v="2008"/>
    <x v="0"/>
    <n v="4"/>
    <x v="1"/>
    <n v="0.2"/>
    <n v="5"/>
    <n v="-4.8"/>
    <n v="6"/>
    <s v=""/>
    <n v="0"/>
    <n v="4"/>
  </r>
  <r>
    <x v="2009"/>
    <x v="0"/>
    <n v="4"/>
    <x v="1"/>
    <n v="0.2"/>
    <n v="5"/>
    <n v="-4.8"/>
    <n v="6"/>
    <s v=""/>
    <n v="0"/>
    <n v="4"/>
  </r>
  <r>
    <x v="2010"/>
    <x v="0"/>
    <n v="4"/>
    <x v="1"/>
    <n v="0.2"/>
    <n v="5"/>
    <n v="-4.8"/>
    <n v="6"/>
    <s v=""/>
    <n v="0"/>
    <n v="4"/>
  </r>
  <r>
    <x v="2011"/>
    <x v="1"/>
    <n v="9"/>
    <x v="117"/>
    <n v="0.2"/>
    <n v="5"/>
    <n v="-4.8"/>
    <n v="7"/>
    <s v=""/>
    <n v="0"/>
    <n v="0"/>
  </r>
  <r>
    <x v="2012"/>
    <x v="1"/>
    <n v="9"/>
    <x v="117"/>
    <n v="0.2"/>
    <n v="5"/>
    <n v="-4.8"/>
    <n v="7"/>
    <s v=""/>
    <n v="0"/>
    <n v="0"/>
  </r>
  <r>
    <x v="2013"/>
    <x v="0"/>
    <n v="4"/>
    <x v="1"/>
    <n v="0.2"/>
    <n v="5"/>
    <n v="-4.8"/>
    <n v="7"/>
    <s v=""/>
    <n v="0"/>
    <n v="4"/>
  </r>
  <r>
    <x v="2014"/>
    <x v="0"/>
    <n v="4"/>
    <x v="1"/>
    <n v="0.2"/>
    <n v="5"/>
    <n v="-4.8"/>
    <n v="7"/>
    <s v=""/>
    <n v="0"/>
    <n v="4"/>
  </r>
  <r>
    <x v="2015"/>
    <x v="0"/>
    <n v="4"/>
    <x v="1"/>
    <n v="0.2"/>
    <n v="5"/>
    <n v="-4.8"/>
    <n v="7"/>
    <s v=""/>
    <n v="0"/>
    <n v="4"/>
  </r>
  <r>
    <x v="2016"/>
    <x v="0"/>
    <n v="4"/>
    <x v="1"/>
    <n v="0.2"/>
    <n v="5"/>
    <n v="-4.8"/>
    <n v="7"/>
    <s v=""/>
    <n v="0"/>
    <n v="4"/>
  </r>
  <r>
    <x v="2017"/>
    <x v="0"/>
    <n v="4"/>
    <x v="1"/>
    <n v="0.2"/>
    <n v="5"/>
    <n v="-4.8"/>
    <n v="7"/>
    <s v=""/>
    <n v="0"/>
    <n v="4"/>
  </r>
  <r>
    <x v="2018"/>
    <x v="0"/>
    <n v="4"/>
    <x v="1"/>
    <n v="0.2"/>
    <n v="5"/>
    <n v="-4.8"/>
    <n v="7"/>
    <s v=""/>
    <n v="0"/>
    <n v="4"/>
  </r>
  <r>
    <x v="2019"/>
    <x v="0"/>
    <n v="4"/>
    <x v="1"/>
    <n v="0.2"/>
    <n v="5"/>
    <n v="-4.8"/>
    <n v="7"/>
    <s v=""/>
    <n v="0"/>
    <n v="4"/>
  </r>
  <r>
    <x v="2020"/>
    <x v="0"/>
    <n v="4"/>
    <x v="1"/>
    <n v="0.2"/>
    <n v="5"/>
    <n v="-4.8"/>
    <n v="7"/>
    <s v=""/>
    <n v="0"/>
    <n v="4"/>
  </r>
  <r>
    <x v="2021"/>
    <x v="0"/>
    <n v="4"/>
    <x v="1"/>
    <n v="0.2"/>
    <n v="5"/>
    <n v="-4.8"/>
    <n v="7"/>
    <s v=""/>
    <n v="0"/>
    <n v="4"/>
  </r>
  <r>
    <x v="2022"/>
    <x v="0"/>
    <n v="4"/>
    <x v="1"/>
    <n v="0.2"/>
    <n v="5"/>
    <n v="-4.8"/>
    <n v="7"/>
    <s v=""/>
    <n v="0"/>
    <n v="4"/>
  </r>
  <r>
    <x v="2023"/>
    <x v="0"/>
    <n v="4"/>
    <x v="1"/>
    <n v="0.2"/>
    <n v="5"/>
    <n v="-4.8"/>
    <n v="7"/>
    <s v=""/>
    <n v="0"/>
    <n v="4"/>
  </r>
  <r>
    <x v="2024"/>
    <x v="0"/>
    <n v="4"/>
    <x v="1"/>
    <n v="0.2"/>
    <n v="5"/>
    <n v="-4.8"/>
    <n v="7"/>
    <s v=""/>
    <n v="0"/>
    <n v="4"/>
  </r>
  <r>
    <x v="2025"/>
    <x v="0"/>
    <n v="4"/>
    <x v="1"/>
    <n v="0.2"/>
    <n v="5"/>
    <n v="-4.8"/>
    <n v="7"/>
    <s v=""/>
    <n v="0"/>
    <n v="4"/>
  </r>
  <r>
    <x v="2026"/>
    <x v="0"/>
    <n v="4"/>
    <x v="1"/>
    <n v="0.2"/>
    <n v="5"/>
    <n v="-4.8"/>
    <n v="7"/>
    <s v=""/>
    <n v="0"/>
    <n v="4"/>
  </r>
  <r>
    <x v="2027"/>
    <x v="0"/>
    <n v="4"/>
    <x v="1"/>
    <n v="0.2"/>
    <n v="5"/>
    <n v="-4.8"/>
    <n v="7"/>
    <s v=""/>
    <n v="0"/>
    <n v="4"/>
  </r>
  <r>
    <x v="2028"/>
    <x v="0"/>
    <n v="4"/>
    <x v="1"/>
    <n v="0.2"/>
    <n v="5"/>
    <n v="-4.8"/>
    <n v="7"/>
    <s v=""/>
    <n v="0"/>
    <n v="4"/>
  </r>
  <r>
    <x v="2029"/>
    <x v="0"/>
    <n v="4"/>
    <x v="1"/>
    <n v="0.2"/>
    <n v="5"/>
    <n v="-4.8"/>
    <n v="7"/>
    <s v=""/>
    <n v="0"/>
    <n v="4"/>
  </r>
  <r>
    <x v="2030"/>
    <x v="0"/>
    <n v="4"/>
    <x v="1"/>
    <n v="0.2"/>
    <n v="5"/>
    <n v="-4.8"/>
    <n v="7"/>
    <s v=""/>
    <n v="0"/>
    <n v="4"/>
  </r>
  <r>
    <x v="2031"/>
    <x v="0"/>
    <n v="4"/>
    <x v="1"/>
    <n v="0.2"/>
    <n v="5"/>
    <n v="-4.8"/>
    <n v="7"/>
    <s v=""/>
    <n v="0"/>
    <n v="4"/>
  </r>
  <r>
    <x v="2032"/>
    <x v="0"/>
    <n v="4"/>
    <x v="1"/>
    <n v="0.2"/>
    <n v="5"/>
    <n v="-4.8"/>
    <n v="7"/>
    <s v=""/>
    <n v="0"/>
    <n v="4"/>
  </r>
  <r>
    <x v="2033"/>
    <x v="0"/>
    <n v="4"/>
    <x v="1"/>
    <n v="0.2"/>
    <n v="5"/>
    <n v="-4.8"/>
    <n v="7"/>
    <s v=""/>
    <n v="0"/>
    <n v="4"/>
  </r>
  <r>
    <x v="2034"/>
    <x v="0"/>
    <n v="4"/>
    <x v="1"/>
    <n v="0.2"/>
    <n v="5"/>
    <n v="-4.8"/>
    <n v="7"/>
    <s v=""/>
    <n v="0"/>
    <n v="4"/>
  </r>
  <r>
    <x v="2035"/>
    <x v="0"/>
    <n v="4"/>
    <x v="1"/>
    <n v="0.2"/>
    <n v="5"/>
    <n v="-4.8"/>
    <n v="7"/>
    <s v=""/>
    <n v="0"/>
    <n v="4"/>
  </r>
  <r>
    <x v="2036"/>
    <x v="0"/>
    <n v="4"/>
    <x v="1"/>
    <n v="0.2"/>
    <n v="5"/>
    <n v="-4.8"/>
    <n v="7"/>
    <s v=""/>
    <n v="0"/>
    <n v="4"/>
  </r>
  <r>
    <x v="2037"/>
    <x v="0"/>
    <n v="4"/>
    <x v="1"/>
    <n v="0.2"/>
    <n v="5"/>
    <n v="-4.8"/>
    <n v="7"/>
    <s v=""/>
    <n v="0"/>
    <n v="4"/>
  </r>
  <r>
    <x v="2038"/>
    <x v="0"/>
    <n v="4"/>
    <x v="1"/>
    <n v="0.2"/>
    <n v="5"/>
    <n v="-4.8"/>
    <n v="7"/>
    <s v=""/>
    <n v="0"/>
    <n v="4"/>
  </r>
  <r>
    <x v="2039"/>
    <x v="0"/>
    <n v="4"/>
    <x v="1"/>
    <n v="0.2"/>
    <n v="5"/>
    <n v="-4.8"/>
    <n v="7"/>
    <s v=""/>
    <n v="0"/>
    <n v="4"/>
  </r>
  <r>
    <x v="2040"/>
    <x v="0"/>
    <n v="4"/>
    <x v="1"/>
    <n v="0.2"/>
    <n v="5"/>
    <n v="-4.8"/>
    <n v="7"/>
    <s v=""/>
    <n v="0"/>
    <n v="4"/>
  </r>
  <r>
    <x v="2041"/>
    <x v="0"/>
    <n v="4"/>
    <x v="1"/>
    <n v="0.2"/>
    <n v="5"/>
    <n v="-4.8"/>
    <n v="7"/>
    <s v=""/>
    <n v="0"/>
    <n v="4"/>
  </r>
  <r>
    <x v="2042"/>
    <x v="0"/>
    <n v="4"/>
    <x v="1"/>
    <n v="0.2"/>
    <n v="5"/>
    <n v="-4.8"/>
    <n v="7"/>
    <s v=""/>
    <n v="0"/>
    <n v="4"/>
  </r>
  <r>
    <x v="2043"/>
    <x v="0"/>
    <n v="4"/>
    <x v="1"/>
    <n v="0.2"/>
    <n v="5"/>
    <n v="-4.8"/>
    <n v="7"/>
    <s v=""/>
    <n v="0"/>
    <n v="4"/>
  </r>
  <r>
    <x v="2044"/>
    <x v="0"/>
    <n v="4"/>
    <x v="1"/>
    <n v="0.2"/>
    <n v="5"/>
    <n v="-4.8"/>
    <n v="7"/>
    <s v=""/>
    <n v="0"/>
    <n v="4"/>
  </r>
  <r>
    <x v="2045"/>
    <x v="0"/>
    <n v="4"/>
    <x v="1"/>
    <n v="0.2"/>
    <n v="5"/>
    <n v="-4.8"/>
    <n v="7"/>
    <s v=""/>
    <n v="0"/>
    <n v="4"/>
  </r>
  <r>
    <x v="2046"/>
    <x v="0"/>
    <n v="4"/>
    <x v="1"/>
    <n v="0.2"/>
    <n v="5"/>
    <n v="-4.8"/>
    <n v="7"/>
    <s v=""/>
    <n v="0"/>
    <n v="4"/>
  </r>
  <r>
    <x v="2047"/>
    <x v="0"/>
    <n v="4"/>
    <x v="1"/>
    <n v="0.2"/>
    <n v="5"/>
    <n v="-4.8"/>
    <n v="7"/>
    <s v=""/>
    <n v="0"/>
    <n v="4"/>
  </r>
  <r>
    <x v="2048"/>
    <x v="0"/>
    <n v="4"/>
    <x v="1"/>
    <n v="0.2"/>
    <n v="5"/>
    <n v="-4.8"/>
    <n v="7"/>
    <s v=""/>
    <n v="0"/>
    <n v="4"/>
  </r>
  <r>
    <x v="2049"/>
    <x v="0"/>
    <n v="4"/>
    <x v="1"/>
    <n v="0.2"/>
    <n v="5"/>
    <n v="-4.8"/>
    <n v="7"/>
    <s v=""/>
    <n v="0"/>
    <n v="4"/>
  </r>
  <r>
    <x v="2050"/>
    <x v="0"/>
    <n v="4"/>
    <x v="1"/>
    <n v="0.2"/>
    <n v="5"/>
    <n v="-4.8"/>
    <n v="7"/>
    <s v=""/>
    <n v="0"/>
    <n v="4"/>
  </r>
  <r>
    <x v="2051"/>
    <x v="0"/>
    <n v="4"/>
    <x v="1"/>
    <n v="0.2"/>
    <n v="5"/>
    <n v="-4.8"/>
    <n v="7"/>
    <s v=""/>
    <n v="0"/>
    <n v="4"/>
  </r>
  <r>
    <x v="2052"/>
    <x v="0"/>
    <n v="4"/>
    <x v="1"/>
    <n v="0.2"/>
    <n v="5"/>
    <n v="-4.8"/>
    <n v="7"/>
    <s v=""/>
    <n v="0"/>
    <n v="4"/>
  </r>
  <r>
    <x v="2053"/>
    <x v="0"/>
    <n v="4"/>
    <x v="1"/>
    <n v="0.2"/>
    <n v="5"/>
    <n v="-4.8"/>
    <n v="7"/>
    <s v=""/>
    <n v="0"/>
    <n v="4"/>
  </r>
  <r>
    <x v="2054"/>
    <x v="0"/>
    <n v="4"/>
    <x v="1"/>
    <n v="0.2"/>
    <n v="5"/>
    <n v="-4.8"/>
    <n v="7"/>
    <s v=""/>
    <n v="0"/>
    <n v="4"/>
  </r>
  <r>
    <x v="2055"/>
    <x v="0"/>
    <n v="4"/>
    <x v="1"/>
    <n v="0.2"/>
    <n v="5"/>
    <n v="-4.8"/>
    <n v="7"/>
    <s v=""/>
    <n v="0"/>
    <n v="4"/>
  </r>
  <r>
    <x v="2056"/>
    <x v="0"/>
    <n v="4"/>
    <x v="1"/>
    <n v="0.2"/>
    <n v="5"/>
    <n v="-4.8"/>
    <n v="7"/>
    <s v=""/>
    <n v="0"/>
    <n v="4"/>
  </r>
  <r>
    <x v="2057"/>
    <x v="0"/>
    <n v="4"/>
    <x v="1"/>
    <n v="0.2"/>
    <n v="5"/>
    <n v="-4.8"/>
    <n v="7"/>
    <s v=""/>
    <n v="0"/>
    <n v="4"/>
  </r>
  <r>
    <x v="2058"/>
    <x v="0"/>
    <n v="4"/>
    <x v="1"/>
    <n v="0.2"/>
    <n v="5"/>
    <n v="-4.8"/>
    <n v="7"/>
    <s v=""/>
    <n v="0"/>
    <n v="4"/>
  </r>
  <r>
    <x v="2059"/>
    <x v="0"/>
    <n v="4"/>
    <x v="1"/>
    <n v="0.2"/>
    <n v="5"/>
    <n v="-4.8"/>
    <n v="7"/>
    <s v=""/>
    <n v="0"/>
    <n v="4"/>
  </r>
  <r>
    <x v="2060"/>
    <x v="1"/>
    <n v="9"/>
    <x v="117"/>
    <n v="0.2"/>
    <n v="5"/>
    <n v="-4.8"/>
    <n v="8"/>
    <s v=""/>
    <n v="0"/>
    <n v="0"/>
  </r>
  <r>
    <x v="2061"/>
    <x v="0"/>
    <n v="4"/>
    <x v="1"/>
    <n v="0.2"/>
    <n v="5"/>
    <n v="-4.8"/>
    <n v="8"/>
    <s v=""/>
    <n v="0"/>
    <n v="4"/>
  </r>
  <r>
    <x v="2062"/>
    <x v="0"/>
    <n v="4"/>
    <x v="1"/>
    <n v="0.2"/>
    <n v="5"/>
    <n v="-4.8"/>
    <n v="8"/>
    <s v=""/>
    <n v="0"/>
    <n v="4"/>
  </r>
  <r>
    <x v="2063"/>
    <x v="0"/>
    <n v="4"/>
    <x v="1"/>
    <n v="0.2"/>
    <n v="5"/>
    <n v="-4.8"/>
    <n v="8"/>
    <s v=""/>
    <n v="0"/>
    <n v="4"/>
  </r>
  <r>
    <x v="2064"/>
    <x v="0"/>
    <n v="4"/>
    <x v="1"/>
    <n v="0.2"/>
    <n v="5"/>
    <n v="-4.8"/>
    <n v="8"/>
    <s v=""/>
    <n v="0"/>
    <n v="4"/>
  </r>
  <r>
    <x v="2065"/>
    <x v="0"/>
    <n v="4"/>
    <x v="1"/>
    <n v="0.2"/>
    <n v="5"/>
    <n v="-4.8"/>
    <n v="8"/>
    <s v=""/>
    <n v="0"/>
    <n v="4"/>
  </r>
  <r>
    <x v="2066"/>
    <x v="0"/>
    <n v="4"/>
    <x v="1"/>
    <n v="0.2"/>
    <n v="5"/>
    <n v="-4.8"/>
    <n v="8"/>
    <s v=""/>
    <n v="0"/>
    <n v="4"/>
  </r>
  <r>
    <x v="2067"/>
    <x v="0"/>
    <n v="4"/>
    <x v="1"/>
    <n v="0.2"/>
    <n v="5"/>
    <n v="-4.8"/>
    <n v="8"/>
    <s v=""/>
    <n v="0"/>
    <n v="4"/>
  </r>
  <r>
    <x v="2068"/>
    <x v="0"/>
    <n v="4"/>
    <x v="1"/>
    <n v="0.2"/>
    <n v="5"/>
    <n v="-4.8"/>
    <n v="8"/>
    <s v=""/>
    <n v="0"/>
    <n v="4"/>
  </r>
  <r>
    <x v="2069"/>
    <x v="0"/>
    <n v="4"/>
    <x v="1"/>
    <n v="0.2"/>
    <n v="5"/>
    <n v="-4.8"/>
    <n v="8"/>
    <s v=""/>
    <n v="0"/>
    <n v="4"/>
  </r>
  <r>
    <x v="2070"/>
    <x v="0"/>
    <n v="4"/>
    <x v="1"/>
    <n v="0.2"/>
    <n v="5"/>
    <n v="-4.8"/>
    <n v="8"/>
    <s v=""/>
    <n v="0"/>
    <n v="4"/>
  </r>
  <r>
    <x v="2071"/>
    <x v="0"/>
    <n v="4"/>
    <x v="1"/>
    <n v="0.2"/>
    <n v="5"/>
    <n v="-4.8"/>
    <n v="8"/>
    <s v=""/>
    <n v="0"/>
    <n v="4"/>
  </r>
  <r>
    <x v="2072"/>
    <x v="0"/>
    <n v="4"/>
    <x v="1"/>
    <n v="0.2"/>
    <n v="5"/>
    <n v="-4.8"/>
    <n v="8"/>
    <s v=""/>
    <n v="0"/>
    <n v="4"/>
  </r>
  <r>
    <x v="2073"/>
    <x v="0"/>
    <n v="4"/>
    <x v="1"/>
    <n v="0.2"/>
    <n v="5"/>
    <n v="-4.8"/>
    <n v="8"/>
    <s v=""/>
    <n v="0"/>
    <n v="4"/>
  </r>
  <r>
    <x v="2074"/>
    <x v="0"/>
    <n v="4"/>
    <x v="1"/>
    <n v="0.2"/>
    <n v="5"/>
    <n v="-4.8"/>
    <n v="8"/>
    <s v=""/>
    <n v="0"/>
    <n v="4"/>
  </r>
  <r>
    <x v="2075"/>
    <x v="0"/>
    <n v="4"/>
    <x v="1"/>
    <n v="0.2"/>
    <n v="5"/>
    <n v="-4.8"/>
    <n v="8"/>
    <s v=""/>
    <n v="0"/>
    <n v="4"/>
  </r>
  <r>
    <x v="2076"/>
    <x v="0"/>
    <n v="4"/>
    <x v="1"/>
    <n v="0.2"/>
    <n v="5"/>
    <n v="-4.8"/>
    <n v="8"/>
    <s v=""/>
    <n v="0"/>
    <n v="4"/>
  </r>
  <r>
    <x v="2077"/>
    <x v="0"/>
    <n v="4"/>
    <x v="1"/>
    <n v="0.2"/>
    <n v="5"/>
    <n v="-4.8"/>
    <n v="8"/>
    <s v=""/>
    <n v="0"/>
    <n v="4"/>
  </r>
  <r>
    <x v="2078"/>
    <x v="0"/>
    <n v="4"/>
    <x v="1"/>
    <n v="0.2"/>
    <n v="5"/>
    <n v="-4.8"/>
    <n v="8"/>
    <s v=""/>
    <n v="0"/>
    <n v="4"/>
  </r>
  <r>
    <x v="2079"/>
    <x v="0"/>
    <n v="4"/>
    <x v="1"/>
    <n v="0.2"/>
    <n v="5"/>
    <n v="-4.8"/>
    <n v="8"/>
    <s v=""/>
    <n v="0"/>
    <n v="4"/>
  </r>
  <r>
    <x v="2080"/>
    <x v="0"/>
    <n v="4"/>
    <x v="1"/>
    <n v="0.2"/>
    <n v="5"/>
    <n v="-4.8"/>
    <n v="8"/>
    <s v=""/>
    <n v="0"/>
    <n v="4"/>
  </r>
  <r>
    <x v="2081"/>
    <x v="0"/>
    <n v="4"/>
    <x v="1"/>
    <n v="0.2"/>
    <n v="5"/>
    <n v="-4.8"/>
    <n v="8"/>
    <s v=""/>
    <n v="0"/>
    <n v="4"/>
  </r>
  <r>
    <x v="2082"/>
    <x v="0"/>
    <n v="4"/>
    <x v="1"/>
    <n v="0.2"/>
    <n v="5"/>
    <n v="-4.8"/>
    <n v="8"/>
    <s v=""/>
    <n v="0"/>
    <n v="4"/>
  </r>
  <r>
    <x v="2083"/>
    <x v="0"/>
    <n v="4"/>
    <x v="1"/>
    <n v="0.2"/>
    <n v="5"/>
    <n v="-4.8"/>
    <n v="8"/>
    <s v=""/>
    <n v="0"/>
    <n v="4"/>
  </r>
  <r>
    <x v="2084"/>
    <x v="0"/>
    <n v="4"/>
    <x v="1"/>
    <n v="0.2"/>
    <n v="5"/>
    <n v="-4.8"/>
    <n v="8"/>
    <s v=""/>
    <n v="0"/>
    <n v="4"/>
  </r>
  <r>
    <x v="2085"/>
    <x v="0"/>
    <n v="4"/>
    <x v="1"/>
    <n v="0.2"/>
    <n v="5"/>
    <n v="-4.8"/>
    <n v="8"/>
    <s v=""/>
    <n v="0"/>
    <n v="4"/>
  </r>
  <r>
    <x v="2086"/>
    <x v="0"/>
    <n v="4"/>
    <x v="1"/>
    <n v="0.2"/>
    <n v="5"/>
    <n v="-4.8"/>
    <n v="8"/>
    <s v=""/>
    <n v="0"/>
    <n v="4"/>
  </r>
  <r>
    <x v="2087"/>
    <x v="0"/>
    <n v="4"/>
    <x v="1"/>
    <n v="0.2"/>
    <n v="5"/>
    <n v="-4.8"/>
    <n v="8"/>
    <s v=""/>
    <n v="0"/>
    <n v="4"/>
  </r>
  <r>
    <x v="2088"/>
    <x v="1"/>
    <n v="9"/>
    <x v="117"/>
    <n v="0.2"/>
    <n v="5"/>
    <n v="-4.8"/>
    <n v="9"/>
    <s v=""/>
    <n v="0"/>
    <n v="0"/>
  </r>
  <r>
    <x v="2089"/>
    <x v="0"/>
    <n v="4"/>
    <x v="1"/>
    <n v="0.2"/>
    <n v="5"/>
    <n v="-4.8"/>
    <n v="9"/>
    <s v=""/>
    <n v="0"/>
    <n v="4"/>
  </r>
  <r>
    <x v="2090"/>
    <x v="0"/>
    <n v="4"/>
    <x v="1"/>
    <n v="0.2"/>
    <n v="5"/>
    <n v="-4.8"/>
    <n v="9"/>
    <s v=""/>
    <n v="0"/>
    <n v="4"/>
  </r>
  <r>
    <x v="2091"/>
    <x v="0"/>
    <n v="4"/>
    <x v="1"/>
    <n v="0.2"/>
    <n v="5"/>
    <n v="-4.8"/>
    <n v="9"/>
    <s v=""/>
    <n v="0"/>
    <n v="4"/>
  </r>
  <r>
    <x v="2092"/>
    <x v="0"/>
    <n v="4"/>
    <x v="1"/>
    <n v="0.2"/>
    <n v="5"/>
    <n v="-4.8"/>
    <n v="9"/>
    <s v=""/>
    <n v="0"/>
    <n v="4"/>
  </r>
  <r>
    <x v="2093"/>
    <x v="0"/>
    <n v="4"/>
    <x v="1"/>
    <n v="0.2"/>
    <n v="5"/>
    <n v="-4.8"/>
    <n v="9"/>
    <s v=""/>
    <n v="0"/>
    <n v="4"/>
  </r>
  <r>
    <x v="2094"/>
    <x v="0"/>
    <n v="4"/>
    <x v="1"/>
    <n v="0.2"/>
    <n v="5"/>
    <n v="-4.8"/>
    <n v="9"/>
    <s v=""/>
    <n v="0"/>
    <n v="4"/>
  </r>
  <r>
    <x v="2095"/>
    <x v="0"/>
    <n v="4"/>
    <x v="1"/>
    <n v="0.2"/>
    <n v="5"/>
    <n v="-4.8"/>
    <n v="9"/>
    <s v=""/>
    <n v="0"/>
    <n v="4"/>
  </r>
  <r>
    <x v="2096"/>
    <x v="0"/>
    <n v="4"/>
    <x v="1"/>
    <n v="0.2"/>
    <n v="5"/>
    <n v="-4.8"/>
    <n v="9"/>
    <s v=""/>
    <n v="0"/>
    <n v="4"/>
  </r>
  <r>
    <x v="2097"/>
    <x v="0"/>
    <n v="4"/>
    <x v="1"/>
    <n v="0.2"/>
    <n v="5"/>
    <n v="-4.8"/>
    <n v="9"/>
    <s v=""/>
    <n v="0"/>
    <n v="4"/>
  </r>
  <r>
    <x v="2098"/>
    <x v="0"/>
    <n v="4"/>
    <x v="1"/>
    <n v="0.2"/>
    <n v="5"/>
    <n v="-4.8"/>
    <n v="9"/>
    <s v=""/>
    <n v="0"/>
    <n v="4"/>
  </r>
  <r>
    <x v="2099"/>
    <x v="0"/>
    <n v="4"/>
    <x v="1"/>
    <n v="0.2"/>
    <n v="5"/>
    <n v="-4.8"/>
    <n v="9"/>
    <s v=""/>
    <n v="0"/>
    <n v="4"/>
  </r>
  <r>
    <x v="2100"/>
    <x v="0"/>
    <n v="4"/>
    <x v="1"/>
    <n v="0.2"/>
    <n v="5"/>
    <n v="-4.8"/>
    <n v="9"/>
    <s v=""/>
    <n v="0"/>
    <n v="4"/>
  </r>
  <r>
    <x v="2101"/>
    <x v="0"/>
    <n v="4"/>
    <x v="1"/>
    <n v="0.2"/>
    <n v="5"/>
    <n v="-4.8"/>
    <n v="9"/>
    <s v=""/>
    <n v="0"/>
    <n v="4"/>
  </r>
  <r>
    <x v="2102"/>
    <x v="0"/>
    <n v="4"/>
    <x v="1"/>
    <n v="0.2"/>
    <n v="5"/>
    <n v="-4.8"/>
    <n v="9"/>
    <s v=""/>
    <n v="0"/>
    <n v="4"/>
  </r>
  <r>
    <x v="2103"/>
    <x v="0"/>
    <n v="4"/>
    <x v="1"/>
    <n v="0.2"/>
    <n v="5"/>
    <n v="-4.8"/>
    <n v="9"/>
    <s v=""/>
    <n v="0"/>
    <n v="4"/>
  </r>
  <r>
    <x v="2104"/>
    <x v="0"/>
    <n v="4"/>
    <x v="1"/>
    <n v="0.2"/>
    <n v="5"/>
    <n v="-4.8"/>
    <n v="9"/>
    <s v=""/>
    <n v="0"/>
    <n v="4"/>
  </r>
  <r>
    <x v="2105"/>
    <x v="0"/>
    <n v="4"/>
    <x v="1"/>
    <n v="0.2"/>
    <n v="5"/>
    <n v="-4.8"/>
    <n v="9"/>
    <s v=""/>
    <n v="0"/>
    <n v="4"/>
  </r>
  <r>
    <x v="2106"/>
    <x v="0"/>
    <n v="4"/>
    <x v="1"/>
    <n v="0.2"/>
    <n v="5"/>
    <n v="-4.8"/>
    <n v="9"/>
    <s v=""/>
    <n v="0"/>
    <n v="4"/>
  </r>
  <r>
    <x v="2107"/>
    <x v="0"/>
    <n v="4"/>
    <x v="1"/>
    <n v="0.2"/>
    <n v="5"/>
    <n v="-4.8"/>
    <n v="9"/>
    <s v=""/>
    <n v="0"/>
    <n v="4"/>
  </r>
  <r>
    <x v="2108"/>
    <x v="0"/>
    <n v="4"/>
    <x v="1"/>
    <n v="0.2"/>
    <n v="5"/>
    <n v="-4.8"/>
    <n v="9"/>
    <s v=""/>
    <n v="0"/>
    <n v="4"/>
  </r>
  <r>
    <x v="2109"/>
    <x v="0"/>
    <n v="4"/>
    <x v="1"/>
    <n v="0.2"/>
    <n v="5"/>
    <n v="-4.8"/>
    <n v="9"/>
    <s v=""/>
    <n v="0"/>
    <n v="4"/>
  </r>
  <r>
    <x v="2110"/>
    <x v="0"/>
    <n v="4"/>
    <x v="1"/>
    <n v="0.2"/>
    <n v="5"/>
    <n v="-4.8"/>
    <n v="9"/>
    <s v=""/>
    <n v="0"/>
    <n v="4"/>
  </r>
  <r>
    <x v="2111"/>
    <x v="0"/>
    <n v="4"/>
    <x v="1"/>
    <n v="0.2"/>
    <n v="5"/>
    <n v="-4.8"/>
    <n v="9"/>
    <s v=""/>
    <n v="0"/>
    <n v="4"/>
  </r>
  <r>
    <x v="2112"/>
    <x v="0"/>
    <n v="4"/>
    <x v="1"/>
    <n v="0.2"/>
    <n v="5"/>
    <n v="-4.8"/>
    <n v="9"/>
    <s v=""/>
    <n v="0"/>
    <n v="4"/>
  </r>
  <r>
    <x v="2113"/>
    <x v="0"/>
    <n v="4"/>
    <x v="1"/>
    <n v="0.2"/>
    <n v="5"/>
    <n v="-4.8"/>
    <n v="9"/>
    <s v=""/>
    <n v="0"/>
    <n v="4"/>
  </r>
  <r>
    <x v="2114"/>
    <x v="0"/>
    <n v="4"/>
    <x v="1"/>
    <n v="0.2"/>
    <n v="5"/>
    <n v="-4.8"/>
    <n v="9"/>
    <s v=""/>
    <n v="0"/>
    <n v="4"/>
  </r>
  <r>
    <x v="2115"/>
    <x v="0"/>
    <n v="4"/>
    <x v="1"/>
    <n v="0.2"/>
    <n v="5"/>
    <n v="-4.8"/>
    <n v="9"/>
    <s v=""/>
    <n v="0"/>
    <n v="4"/>
  </r>
  <r>
    <x v="2116"/>
    <x v="0"/>
    <n v="4"/>
    <x v="1"/>
    <n v="0.2"/>
    <n v="5"/>
    <n v="-4.8"/>
    <n v="9"/>
    <s v=""/>
    <n v="0"/>
    <n v="4"/>
  </r>
  <r>
    <x v="2117"/>
    <x v="1"/>
    <n v="9"/>
    <x v="117"/>
    <n v="0.2"/>
    <n v="5"/>
    <n v="-4.8"/>
    <n v="10"/>
    <s v=""/>
    <n v="0"/>
    <n v="0"/>
  </r>
  <r>
    <x v="2118"/>
    <x v="0"/>
    <n v="4"/>
    <x v="1"/>
    <n v="0.2"/>
    <n v="5"/>
    <n v="-4.8"/>
    <n v="10"/>
    <s v=""/>
    <n v="0"/>
    <n v="4"/>
  </r>
  <r>
    <x v="2119"/>
    <x v="0"/>
    <n v="4"/>
    <x v="1"/>
    <n v="0.2"/>
    <n v="5"/>
    <n v="-4.8"/>
    <n v="10"/>
    <s v=""/>
    <n v="0"/>
    <n v="4"/>
  </r>
  <r>
    <x v="2120"/>
    <x v="0"/>
    <n v="4"/>
    <x v="1"/>
    <n v="0.2"/>
    <n v="5"/>
    <n v="-4.8"/>
    <n v="10"/>
    <s v=""/>
    <n v="0"/>
    <n v="4"/>
  </r>
  <r>
    <x v="2121"/>
    <x v="0"/>
    <n v="4"/>
    <x v="1"/>
    <n v="0.2"/>
    <n v="5"/>
    <n v="-4.8"/>
    <n v="10"/>
    <s v=""/>
    <n v="0"/>
    <n v="4"/>
  </r>
  <r>
    <x v="2122"/>
    <x v="0"/>
    <n v="4"/>
    <x v="1"/>
    <n v="0.2"/>
    <n v="5"/>
    <n v="-4.8"/>
    <n v="10"/>
    <s v=""/>
    <n v="0"/>
    <n v="4"/>
  </r>
  <r>
    <x v="2123"/>
    <x v="0"/>
    <n v="4"/>
    <x v="1"/>
    <n v="0.2"/>
    <n v="5"/>
    <n v="-4.8"/>
    <n v="10"/>
    <s v=""/>
    <n v="0"/>
    <n v="4"/>
  </r>
  <r>
    <x v="2124"/>
    <x v="0"/>
    <n v="4"/>
    <x v="1"/>
    <n v="0.2"/>
    <n v="5"/>
    <n v="-4.8"/>
    <n v="10"/>
    <s v=""/>
    <n v="0"/>
    <n v="4"/>
  </r>
  <r>
    <x v="2125"/>
    <x v="0"/>
    <n v="4"/>
    <x v="1"/>
    <n v="0.2"/>
    <n v="5"/>
    <n v="-4.8"/>
    <n v="10"/>
    <s v=""/>
    <n v="0"/>
    <n v="4"/>
  </r>
  <r>
    <x v="2126"/>
    <x v="0"/>
    <n v="4"/>
    <x v="1"/>
    <n v="0.2"/>
    <n v="5"/>
    <n v="-4.8"/>
    <n v="10"/>
    <s v=""/>
    <n v="0"/>
    <n v="4"/>
  </r>
  <r>
    <x v="2127"/>
    <x v="0"/>
    <n v="4"/>
    <x v="1"/>
    <n v="0.2"/>
    <n v="5"/>
    <n v="-4.8"/>
    <n v="10"/>
    <s v=""/>
    <n v="0"/>
    <n v="4"/>
  </r>
  <r>
    <x v="2128"/>
    <x v="0"/>
    <n v="4"/>
    <x v="1"/>
    <n v="0.2"/>
    <n v="5"/>
    <n v="-4.8"/>
    <n v="10"/>
    <s v=""/>
    <n v="0"/>
    <n v="4"/>
  </r>
  <r>
    <x v="2129"/>
    <x v="0"/>
    <n v="4"/>
    <x v="1"/>
    <n v="0.2"/>
    <n v="5"/>
    <n v="-4.8"/>
    <n v="10"/>
    <s v=""/>
    <n v="0"/>
    <n v="4"/>
  </r>
  <r>
    <x v="2130"/>
    <x v="0"/>
    <n v="4"/>
    <x v="1"/>
    <n v="0.2"/>
    <n v="5"/>
    <n v="-4.8"/>
    <n v="10"/>
    <s v=""/>
    <n v="0"/>
    <n v="4"/>
  </r>
  <r>
    <x v="2131"/>
    <x v="0"/>
    <n v="4"/>
    <x v="1"/>
    <n v="0.2"/>
    <n v="5"/>
    <n v="-4.8"/>
    <n v="10"/>
    <s v=""/>
    <n v="0"/>
    <n v="4"/>
  </r>
  <r>
    <x v="2132"/>
    <x v="0"/>
    <n v="4"/>
    <x v="1"/>
    <n v="0.2"/>
    <n v="5"/>
    <n v="-4.8"/>
    <n v="10"/>
    <s v=""/>
    <n v="0"/>
    <n v="4"/>
  </r>
  <r>
    <x v="2133"/>
    <x v="0"/>
    <n v="4"/>
    <x v="1"/>
    <n v="0.2"/>
    <n v="5"/>
    <n v="-4.8"/>
    <n v="10"/>
    <s v=""/>
    <n v="0"/>
    <n v="4"/>
  </r>
  <r>
    <x v="2134"/>
    <x v="0"/>
    <n v="4"/>
    <x v="1"/>
    <n v="0.2"/>
    <n v="5"/>
    <n v="-4.8"/>
    <n v="10"/>
    <s v=""/>
    <n v="0"/>
    <n v="4"/>
  </r>
  <r>
    <x v="2135"/>
    <x v="0"/>
    <n v="4"/>
    <x v="1"/>
    <n v="0.2"/>
    <n v="5"/>
    <n v="-4.8"/>
    <n v="10"/>
    <s v=""/>
    <n v="0"/>
    <n v="4"/>
  </r>
  <r>
    <x v="2136"/>
    <x v="0"/>
    <n v="4"/>
    <x v="1"/>
    <n v="0.2"/>
    <n v="5"/>
    <n v="-4.8"/>
    <n v="10"/>
    <s v=""/>
    <n v="0"/>
    <n v="4"/>
  </r>
  <r>
    <x v="2137"/>
    <x v="0"/>
    <n v="4"/>
    <x v="1"/>
    <n v="0.2"/>
    <n v="5"/>
    <n v="-4.8"/>
    <n v="11"/>
    <s v=""/>
    <n v="0"/>
    <n v="4"/>
  </r>
  <r>
    <x v="2138"/>
    <x v="0"/>
    <n v="4"/>
    <x v="1"/>
    <n v="0.2"/>
    <n v="5"/>
    <n v="-4.8"/>
    <n v="11"/>
    <s v=""/>
    <n v="0"/>
    <n v="4"/>
  </r>
  <r>
    <x v="2139"/>
    <x v="0"/>
    <n v="4"/>
    <x v="1"/>
    <n v="0.2"/>
    <n v="5"/>
    <n v="-4.8"/>
    <n v="11"/>
    <s v=""/>
    <n v="0"/>
    <n v="4"/>
  </r>
  <r>
    <x v="2140"/>
    <x v="0"/>
    <n v="4"/>
    <x v="1"/>
    <n v="0.2"/>
    <n v="5"/>
    <n v="-4.8"/>
    <n v="11"/>
    <s v=""/>
    <n v="0"/>
    <n v="4"/>
  </r>
  <r>
    <x v="2141"/>
    <x v="0"/>
    <n v="4"/>
    <x v="1"/>
    <n v="0.2"/>
    <n v="5"/>
    <n v="-4.8"/>
    <n v="11"/>
    <s v=""/>
    <n v="0"/>
    <n v="4"/>
  </r>
  <r>
    <x v="2142"/>
    <x v="2"/>
    <n v="14"/>
    <x v="94"/>
    <n v="0.2"/>
    <n v="5"/>
    <n v="-4.8"/>
    <n v="12"/>
    <s v=""/>
    <n v="0"/>
    <n v="0"/>
  </r>
  <r>
    <x v="2143"/>
    <x v="0"/>
    <n v="4"/>
    <x v="1"/>
    <n v="0.2"/>
    <n v="5"/>
    <n v="-4.8"/>
    <n v="12"/>
    <s v=""/>
    <n v="0"/>
    <n v="4"/>
  </r>
  <r>
    <x v="2144"/>
    <x v="0"/>
    <n v="4"/>
    <x v="1"/>
    <n v="0.2"/>
    <n v="5"/>
    <n v="-4.8"/>
    <n v="13"/>
    <s v=""/>
    <n v="0"/>
    <n v="4"/>
  </r>
  <r>
    <x v="2145"/>
    <x v="0"/>
    <n v="4"/>
    <x v="1"/>
    <n v="0.2"/>
    <n v="5"/>
    <n v="-4.8"/>
    <n v="13"/>
    <s v=""/>
    <n v="0"/>
    <n v="4"/>
  </r>
  <r>
    <x v="2146"/>
    <x v="0"/>
    <n v="4"/>
    <x v="1"/>
    <n v="0.2"/>
    <n v="5"/>
    <n v="-4.8"/>
    <n v="13"/>
    <s v=""/>
    <n v="0"/>
    <n v="4"/>
  </r>
  <r>
    <x v="2147"/>
    <x v="0"/>
    <n v="4"/>
    <x v="1"/>
    <n v="0.2"/>
    <n v="5"/>
    <n v="-4.8"/>
    <n v="17"/>
    <s v=""/>
    <n v="0"/>
    <n v="4"/>
  </r>
  <r>
    <x v="2148"/>
    <x v="40"/>
    <n v="67"/>
    <x v="22"/>
    <n v="0.20588235294117646"/>
    <n v="4.8571428571428568"/>
    <n v="-4.6512605042016801"/>
    <n v="5"/>
    <s v=""/>
    <n v="0"/>
    <n v="0"/>
  </r>
  <r>
    <x v="2149"/>
    <x v="11"/>
    <n v="105"/>
    <x v="11"/>
    <n v="0.20754716981132076"/>
    <n v="4.8181818181818183"/>
    <n v="-4.6106346483704979"/>
    <n v="6"/>
    <s v=""/>
    <n v="0"/>
    <n v="0"/>
  </r>
  <r>
    <x v="2150"/>
    <x v="9"/>
    <n v="47"/>
    <x v="77"/>
    <n v="0.20833333333333334"/>
    <n v="4.8"/>
    <n v="-4.5916666666666668"/>
    <n v="6"/>
    <s v=""/>
    <n v="0"/>
    <n v="0"/>
  </r>
  <r>
    <x v="2151"/>
    <x v="3"/>
    <n v="18"/>
    <x v="88"/>
    <n v="0.21052631578947367"/>
    <n v="4.75"/>
    <n v="-4.5394736842105265"/>
    <n v="1"/>
    <s v=""/>
    <n v="0"/>
    <n v="0"/>
  </r>
  <r>
    <x v="2152"/>
    <x v="16"/>
    <n v="93"/>
    <x v="35"/>
    <n v="0.21276595744680851"/>
    <n v="4.7"/>
    <n v="-4.487234042553192"/>
    <n v="3"/>
    <s v=""/>
    <n v="0"/>
    <n v="0"/>
  </r>
  <r>
    <x v="2153"/>
    <x v="22"/>
    <n v="74"/>
    <x v="20"/>
    <n v="0.21333333333333335"/>
    <n v="4.6875"/>
    <n v="-4.4741666666666671"/>
    <n v="7"/>
    <s v=""/>
    <n v="0"/>
    <n v="0"/>
  </r>
  <r>
    <x v="2154"/>
    <x v="5"/>
    <n v="27"/>
    <x v="67"/>
    <n v="0.21428571428571427"/>
    <n v="4.666666666666667"/>
    <n v="-4.4523809523809526"/>
    <n v="2"/>
    <s v=""/>
    <n v="0"/>
    <n v="0"/>
  </r>
  <r>
    <x v="2155"/>
    <x v="2"/>
    <n v="13"/>
    <x v="97"/>
    <n v="0.21428571428571427"/>
    <n v="4.666666666666667"/>
    <n v="-4.4523809523809526"/>
    <n v="2"/>
    <s v=""/>
    <n v="0"/>
    <n v="0"/>
  </r>
  <r>
    <x v="2156"/>
    <x v="2"/>
    <n v="13"/>
    <x v="97"/>
    <n v="0.21428571428571427"/>
    <n v="4.666666666666667"/>
    <n v="-4.4523809523809526"/>
    <n v="4"/>
    <s v=""/>
    <n v="0"/>
    <n v="0"/>
  </r>
  <r>
    <x v="2157"/>
    <x v="2"/>
    <n v="13"/>
    <x v="97"/>
    <n v="0.21428571428571427"/>
    <n v="4.666666666666667"/>
    <n v="-4.4523809523809526"/>
    <n v="8"/>
    <s v=""/>
    <n v="0"/>
    <n v="0"/>
  </r>
  <r>
    <x v="2158"/>
    <x v="51"/>
    <n v="50"/>
    <x v="31"/>
    <n v="0.21568627450980393"/>
    <n v="4.6363636363636367"/>
    <n v="-4.4206773618538326"/>
    <n v="4"/>
    <s v=""/>
    <n v="0"/>
    <n v="0"/>
  </r>
  <r>
    <x v="2159"/>
    <x v="9"/>
    <n v="45"/>
    <x v="36"/>
    <n v="0.21739130434782608"/>
    <n v="4.5999999999999996"/>
    <n v="-4.3826086956521735"/>
    <n v="7"/>
    <s v=""/>
    <n v="0"/>
    <n v="0"/>
  </r>
  <r>
    <x v="2160"/>
    <x v="52"/>
    <n v="172"/>
    <x v="95"/>
    <n v="0.21965317919075145"/>
    <n v="4.5526315789473681"/>
    <n v="-4.3329783997566169"/>
    <n v="6"/>
    <s v=""/>
    <n v="0"/>
    <n v="0"/>
  </r>
  <r>
    <x v="2161"/>
    <x v="53"/>
    <n v="311"/>
    <x v="175"/>
    <n v="0.22115384615384615"/>
    <n v="4.5217391304347823"/>
    <n v="-4.3005852842809364"/>
    <n v="3"/>
    <s v=""/>
    <n v="0"/>
    <n v="0"/>
  </r>
  <r>
    <x v="2162"/>
    <x v="5"/>
    <n v="26"/>
    <x v="69"/>
    <n v="0.22222222222222221"/>
    <n v="4.5"/>
    <n v="-4.2777777777777777"/>
    <n v="5"/>
    <s v=""/>
    <n v="0"/>
    <n v="0"/>
  </r>
  <r>
    <x v="2163"/>
    <x v="1"/>
    <n v="8"/>
    <x v="127"/>
    <n v="0.22222222222222221"/>
    <n v="4.5"/>
    <n v="-4.2777777777777777"/>
    <n v="5"/>
    <s v=""/>
    <n v="0"/>
    <n v="0"/>
  </r>
  <r>
    <x v="2164"/>
    <x v="1"/>
    <n v="8"/>
    <x v="127"/>
    <n v="0.22222222222222221"/>
    <n v="4.5"/>
    <n v="-4.2777777777777777"/>
    <n v="5"/>
    <s v=""/>
    <n v="0"/>
    <n v="0"/>
  </r>
  <r>
    <x v="2165"/>
    <x v="1"/>
    <n v="8"/>
    <x v="127"/>
    <n v="0.22222222222222221"/>
    <n v="4.5"/>
    <n v="-4.2777777777777777"/>
    <n v="9"/>
    <s v=""/>
    <n v="0"/>
    <n v="0"/>
  </r>
  <r>
    <x v="2166"/>
    <x v="1"/>
    <n v="8"/>
    <x v="127"/>
    <n v="0.22222222222222221"/>
    <n v="4.5"/>
    <n v="-4.2777777777777777"/>
    <n v="9"/>
    <s v=""/>
    <n v="0"/>
    <n v="0"/>
  </r>
  <r>
    <x v="2167"/>
    <x v="15"/>
    <n v="84"/>
    <x v="15"/>
    <n v="0.22352941176470589"/>
    <n v="4.4736842105263159"/>
    <n v="-4.25015479876161"/>
    <n v="8"/>
    <s v=""/>
    <n v="0"/>
    <n v="0"/>
  </r>
  <r>
    <x v="2168"/>
    <x v="6"/>
    <n v="57"/>
    <x v="26"/>
    <n v="0.22413793103448276"/>
    <n v="4.4615384615384617"/>
    <n v="-4.2374005305039786"/>
    <n v="5"/>
    <s v=""/>
    <n v="0"/>
    <n v="0"/>
  </r>
  <r>
    <x v="2169"/>
    <x v="8"/>
    <n v="30"/>
    <x v="58"/>
    <n v="0.22580645161290322"/>
    <n v="4.4285714285714288"/>
    <n v="-4.2027649769585258"/>
    <n v="5"/>
    <s v=""/>
    <n v="0"/>
    <n v="0"/>
  </r>
  <r>
    <x v="2170"/>
    <x v="23"/>
    <n v="34"/>
    <x v="51"/>
    <n v="0.22857142857142856"/>
    <n v="4.375"/>
    <n v="-4.1464285714285714"/>
    <n v="10"/>
    <s v=""/>
    <n v="0"/>
    <n v="0"/>
  </r>
  <r>
    <x v="2171"/>
    <x v="5"/>
    <n v="25"/>
    <x v="70"/>
    <n v="0.23076923076923078"/>
    <n v="4.333333333333333"/>
    <n v="-4.1025641025641022"/>
    <n v="4"/>
    <s v=""/>
    <n v="0"/>
    <n v="0"/>
  </r>
  <r>
    <x v="2172"/>
    <x v="5"/>
    <n v="25"/>
    <x v="70"/>
    <n v="0.23076923076923078"/>
    <n v="4.333333333333333"/>
    <n v="-4.1025641025641022"/>
    <n v="4"/>
    <s v=""/>
    <n v="0"/>
    <n v="0"/>
  </r>
  <r>
    <x v="2173"/>
    <x v="2"/>
    <n v="12"/>
    <x v="99"/>
    <n v="0.23076923076923078"/>
    <n v="4.333333333333333"/>
    <n v="-4.1025641025641022"/>
    <n v="4"/>
    <s v=""/>
    <n v="0"/>
    <n v="0"/>
  </r>
  <r>
    <x v="2174"/>
    <x v="2"/>
    <n v="12"/>
    <x v="99"/>
    <n v="0.23076923076923078"/>
    <n v="4.333333333333333"/>
    <n v="-4.1025641025641022"/>
    <n v="5"/>
    <s v=""/>
    <n v="0"/>
    <n v="0"/>
  </r>
  <r>
    <x v="2175"/>
    <x v="2"/>
    <n v="12"/>
    <x v="99"/>
    <n v="0.23076923076923078"/>
    <n v="4.333333333333333"/>
    <n v="-4.1025641025641022"/>
    <n v="7"/>
    <s v=""/>
    <n v="0"/>
    <n v="0"/>
  </r>
  <r>
    <x v="2176"/>
    <x v="2"/>
    <n v="12"/>
    <x v="99"/>
    <n v="0.23076923076923078"/>
    <n v="4.333333333333333"/>
    <n v="-4.1025641025641022"/>
    <n v="8"/>
    <s v=""/>
    <n v="0"/>
    <n v="0"/>
  </r>
  <r>
    <x v="2177"/>
    <x v="51"/>
    <n v="46"/>
    <x v="77"/>
    <n v="0.23404255319148937"/>
    <n v="4.2727272727272725"/>
    <n v="-4.0386847195357829"/>
    <n v="7"/>
    <s v=""/>
    <n v="0"/>
    <n v="0"/>
  </r>
  <r>
    <x v="2178"/>
    <x v="41"/>
    <n v="169"/>
    <x v="176"/>
    <n v="0.23529411764705882"/>
    <n v="4.25"/>
    <n v="-4.0147058823529411"/>
    <n v="6"/>
    <s v=""/>
    <n v="0"/>
    <n v="0"/>
  </r>
  <r>
    <x v="2179"/>
    <x v="3"/>
    <n v="16"/>
    <x v="91"/>
    <n v="0.23529411764705882"/>
    <n v="4.25"/>
    <n v="-4.0147058823529411"/>
    <n v="7"/>
    <s v=""/>
    <n v="0"/>
    <n v="0"/>
  </r>
  <r>
    <x v="2180"/>
    <x v="3"/>
    <n v="16"/>
    <x v="91"/>
    <n v="0.23529411764705882"/>
    <n v="4.25"/>
    <n v="-4.0147058823529411"/>
    <n v="9"/>
    <s v=""/>
    <n v="0"/>
    <n v="0"/>
  </r>
  <r>
    <x v="2181"/>
    <x v="3"/>
    <n v="16"/>
    <x v="91"/>
    <n v="0.23529411764705882"/>
    <n v="4.25"/>
    <n v="-4.0147058823529411"/>
    <n v="12"/>
    <s v=""/>
    <n v="0"/>
    <n v="0"/>
  </r>
  <r>
    <x v="2182"/>
    <x v="5"/>
    <n v="24"/>
    <x v="71"/>
    <n v="0.24"/>
    <n v="4.166666666666667"/>
    <n v="-3.9266666666666667"/>
    <n v="8"/>
    <s v=""/>
    <n v="0"/>
    <n v="0"/>
  </r>
  <r>
    <x v="2183"/>
    <x v="6"/>
    <n v="51"/>
    <x v="177"/>
    <n v="0.25"/>
    <n v="4"/>
    <n v="-3.75"/>
    <n v="3"/>
    <s v=""/>
    <n v="0"/>
    <n v="0"/>
  </r>
  <r>
    <x v="2184"/>
    <x v="1"/>
    <n v="7"/>
    <x v="137"/>
    <n v="0.25"/>
    <n v="4"/>
    <n v="-3.75"/>
    <n v="3"/>
    <s v=""/>
    <n v="0"/>
    <n v="0"/>
  </r>
  <r>
    <x v="2185"/>
    <x v="1"/>
    <n v="7"/>
    <x v="137"/>
    <n v="0.25"/>
    <n v="4"/>
    <n v="-3.75"/>
    <n v="3"/>
    <s v=""/>
    <n v="0"/>
    <n v="0"/>
  </r>
  <r>
    <x v="2186"/>
    <x v="2"/>
    <n v="11"/>
    <x v="102"/>
    <n v="0.25"/>
    <n v="4"/>
    <n v="-3.75"/>
    <n v="4"/>
    <s v=""/>
    <n v="0"/>
    <n v="0"/>
  </r>
  <r>
    <x v="2187"/>
    <x v="1"/>
    <n v="7"/>
    <x v="137"/>
    <n v="0.25"/>
    <n v="4"/>
    <n v="-3.75"/>
    <n v="4"/>
    <s v=""/>
    <n v="0"/>
    <n v="0"/>
  </r>
  <r>
    <x v="2188"/>
    <x v="1"/>
    <n v="7"/>
    <x v="137"/>
    <n v="0.25"/>
    <n v="4"/>
    <n v="-3.75"/>
    <n v="4"/>
    <s v=""/>
    <n v="0"/>
    <n v="0"/>
  </r>
  <r>
    <x v="2189"/>
    <x v="1"/>
    <n v="7"/>
    <x v="137"/>
    <n v="0.25"/>
    <n v="4"/>
    <n v="-3.75"/>
    <n v="4"/>
    <s v=""/>
    <n v="0"/>
    <n v="0"/>
  </r>
  <r>
    <x v="2190"/>
    <x v="0"/>
    <n v="3"/>
    <x v="2"/>
    <n v="0.25"/>
    <n v="4"/>
    <n v="-3.75"/>
    <n v="4"/>
    <s v=""/>
    <n v="0"/>
    <n v="3"/>
  </r>
  <r>
    <x v="2191"/>
    <x v="0"/>
    <n v="3"/>
    <x v="2"/>
    <n v="0.25"/>
    <n v="4"/>
    <n v="-3.75"/>
    <n v="4"/>
    <s v=""/>
    <n v="0"/>
    <n v="3"/>
  </r>
  <r>
    <x v="2192"/>
    <x v="0"/>
    <n v="3"/>
    <x v="2"/>
    <n v="0.25"/>
    <n v="4"/>
    <n v="-3.75"/>
    <n v="4"/>
    <s v=""/>
    <n v="0"/>
    <n v="3"/>
  </r>
  <r>
    <x v="2193"/>
    <x v="0"/>
    <n v="3"/>
    <x v="2"/>
    <n v="0.25"/>
    <n v="4"/>
    <n v="-3.75"/>
    <n v="4"/>
    <s v=""/>
    <n v="0"/>
    <n v="3"/>
  </r>
  <r>
    <x v="2194"/>
    <x v="0"/>
    <n v="3"/>
    <x v="2"/>
    <n v="0.25"/>
    <n v="4"/>
    <n v="-3.75"/>
    <n v="4"/>
    <s v=""/>
    <n v="0"/>
    <n v="3"/>
  </r>
  <r>
    <x v="2195"/>
    <x v="0"/>
    <n v="3"/>
    <x v="2"/>
    <n v="0.25"/>
    <n v="4"/>
    <n v="-3.75"/>
    <n v="4"/>
    <s v=""/>
    <n v="0"/>
    <n v="3"/>
  </r>
  <r>
    <x v="2196"/>
    <x v="0"/>
    <n v="3"/>
    <x v="2"/>
    <n v="0.25"/>
    <n v="4"/>
    <n v="-3.75"/>
    <n v="4"/>
    <s v=""/>
    <n v="0"/>
    <n v="3"/>
  </r>
  <r>
    <x v="2197"/>
    <x v="0"/>
    <n v="3"/>
    <x v="2"/>
    <n v="0.25"/>
    <n v="4"/>
    <n v="-3.75"/>
    <n v="4"/>
    <s v=""/>
    <n v="0"/>
    <n v="3"/>
  </r>
  <r>
    <x v="2198"/>
    <x v="0"/>
    <n v="3"/>
    <x v="2"/>
    <n v="0.25"/>
    <n v="4"/>
    <n v="-3.75"/>
    <n v="4"/>
    <s v=""/>
    <n v="0"/>
    <n v="3"/>
  </r>
  <r>
    <x v="2199"/>
    <x v="0"/>
    <n v="3"/>
    <x v="2"/>
    <n v="0.25"/>
    <n v="4"/>
    <n v="-3.75"/>
    <n v="4"/>
    <s v=""/>
    <n v="0"/>
    <n v="3"/>
  </r>
  <r>
    <x v="2200"/>
    <x v="0"/>
    <n v="3"/>
    <x v="2"/>
    <n v="0.25"/>
    <n v="4"/>
    <n v="-3.75"/>
    <n v="4"/>
    <s v=""/>
    <n v="0"/>
    <n v="3"/>
  </r>
  <r>
    <x v="2201"/>
    <x v="0"/>
    <n v="3"/>
    <x v="2"/>
    <n v="0.25"/>
    <n v="4"/>
    <n v="-3.75"/>
    <n v="4"/>
    <s v=""/>
    <n v="0"/>
    <n v="3"/>
  </r>
  <r>
    <x v="2202"/>
    <x v="0"/>
    <n v="3"/>
    <x v="2"/>
    <n v="0.25"/>
    <n v="4"/>
    <n v="-3.75"/>
    <n v="4"/>
    <s v=""/>
    <n v="0"/>
    <n v="3"/>
  </r>
  <r>
    <x v="2203"/>
    <x v="0"/>
    <n v="3"/>
    <x v="2"/>
    <n v="0.25"/>
    <n v="4"/>
    <n v="-3.75"/>
    <n v="4"/>
    <s v=""/>
    <n v="0"/>
    <n v="3"/>
  </r>
  <r>
    <x v="2204"/>
    <x v="0"/>
    <n v="3"/>
    <x v="2"/>
    <n v="0.25"/>
    <n v="4"/>
    <n v="-3.75"/>
    <n v="4"/>
    <s v=""/>
    <n v="0"/>
    <n v="3"/>
  </r>
  <r>
    <x v="2205"/>
    <x v="0"/>
    <n v="3"/>
    <x v="2"/>
    <n v="0.25"/>
    <n v="4"/>
    <n v="-3.75"/>
    <n v="4"/>
    <s v=""/>
    <n v="0"/>
    <n v="3"/>
  </r>
  <r>
    <x v="2206"/>
    <x v="0"/>
    <n v="3"/>
    <x v="2"/>
    <n v="0.25"/>
    <n v="4"/>
    <n v="-3.75"/>
    <n v="4"/>
    <s v=""/>
    <n v="0"/>
    <n v="3"/>
  </r>
  <r>
    <x v="2207"/>
    <x v="0"/>
    <n v="3"/>
    <x v="2"/>
    <n v="0.25"/>
    <n v="4"/>
    <n v="-3.75"/>
    <n v="4"/>
    <s v=""/>
    <n v="0"/>
    <n v="3"/>
  </r>
  <r>
    <x v="2208"/>
    <x v="0"/>
    <n v="3"/>
    <x v="2"/>
    <n v="0.25"/>
    <n v="4"/>
    <n v="-3.75"/>
    <n v="4"/>
    <s v=""/>
    <n v="0"/>
    <n v="3"/>
  </r>
  <r>
    <x v="2209"/>
    <x v="0"/>
    <n v="3"/>
    <x v="2"/>
    <n v="0.25"/>
    <n v="4"/>
    <n v="-3.75"/>
    <n v="4"/>
    <s v=""/>
    <n v="0"/>
    <n v="3"/>
  </r>
  <r>
    <x v="2210"/>
    <x v="0"/>
    <n v="3"/>
    <x v="2"/>
    <n v="0.25"/>
    <n v="4"/>
    <n v="-3.75"/>
    <n v="4"/>
    <s v=""/>
    <n v="0"/>
    <n v="3"/>
  </r>
  <r>
    <x v="2211"/>
    <x v="0"/>
    <n v="3"/>
    <x v="2"/>
    <n v="0.25"/>
    <n v="4"/>
    <n v="-3.75"/>
    <n v="4"/>
    <s v=""/>
    <n v="0"/>
    <n v="3"/>
  </r>
  <r>
    <x v="2212"/>
    <x v="0"/>
    <n v="3"/>
    <x v="2"/>
    <n v="0.25"/>
    <n v="4"/>
    <n v="-3.75"/>
    <n v="4"/>
    <s v=""/>
    <n v="0"/>
    <n v="3"/>
  </r>
  <r>
    <x v="2213"/>
    <x v="0"/>
    <n v="3"/>
    <x v="2"/>
    <n v="0.25"/>
    <n v="4"/>
    <n v="-3.75"/>
    <n v="4"/>
    <s v=""/>
    <n v="0"/>
    <n v="3"/>
  </r>
  <r>
    <x v="2214"/>
    <x v="0"/>
    <n v="3"/>
    <x v="2"/>
    <n v="0.25"/>
    <n v="4"/>
    <n v="-3.75"/>
    <n v="4"/>
    <s v=""/>
    <n v="0"/>
    <n v="3"/>
  </r>
  <r>
    <x v="2215"/>
    <x v="0"/>
    <n v="3"/>
    <x v="2"/>
    <n v="0.25"/>
    <n v="4"/>
    <n v="-3.75"/>
    <n v="4"/>
    <s v=""/>
    <n v="0"/>
    <n v="3"/>
  </r>
  <r>
    <x v="2216"/>
    <x v="0"/>
    <n v="3"/>
    <x v="2"/>
    <n v="0.25"/>
    <n v="4"/>
    <n v="-3.75"/>
    <n v="4"/>
    <s v=""/>
    <n v="0"/>
    <n v="3"/>
  </r>
  <r>
    <x v="2217"/>
    <x v="0"/>
    <n v="3"/>
    <x v="2"/>
    <n v="0.25"/>
    <n v="4"/>
    <n v="-3.75"/>
    <n v="4"/>
    <s v=""/>
    <n v="0"/>
    <n v="3"/>
  </r>
  <r>
    <x v="2218"/>
    <x v="0"/>
    <n v="3"/>
    <x v="2"/>
    <n v="0.25"/>
    <n v="4"/>
    <n v="-3.75"/>
    <n v="4"/>
    <s v=""/>
    <n v="0"/>
    <n v="3"/>
  </r>
  <r>
    <x v="2219"/>
    <x v="0"/>
    <n v="3"/>
    <x v="2"/>
    <n v="0.25"/>
    <n v="4"/>
    <n v="-3.75"/>
    <n v="4"/>
    <s v=""/>
    <n v="0"/>
    <n v="3"/>
  </r>
  <r>
    <x v="2220"/>
    <x v="0"/>
    <n v="3"/>
    <x v="2"/>
    <n v="0.25"/>
    <n v="4"/>
    <n v="-3.75"/>
    <n v="4"/>
    <s v=""/>
    <n v="0"/>
    <n v="3"/>
  </r>
  <r>
    <x v="2221"/>
    <x v="0"/>
    <n v="3"/>
    <x v="2"/>
    <n v="0.25"/>
    <n v="4"/>
    <n v="-3.75"/>
    <n v="4"/>
    <s v=""/>
    <n v="0"/>
    <n v="3"/>
  </r>
  <r>
    <x v="2222"/>
    <x v="0"/>
    <n v="3"/>
    <x v="2"/>
    <n v="0.25"/>
    <n v="4"/>
    <n v="-3.75"/>
    <n v="4"/>
    <s v=""/>
    <n v="0"/>
    <n v="3"/>
  </r>
  <r>
    <x v="2223"/>
    <x v="0"/>
    <n v="3"/>
    <x v="2"/>
    <n v="0.25"/>
    <n v="4"/>
    <n v="-3.75"/>
    <n v="4"/>
    <s v=""/>
    <n v="0"/>
    <n v="3"/>
  </r>
  <r>
    <x v="2224"/>
    <x v="0"/>
    <n v="3"/>
    <x v="2"/>
    <n v="0.25"/>
    <n v="4"/>
    <n v="-3.75"/>
    <n v="4"/>
    <s v=""/>
    <n v="0"/>
    <n v="3"/>
  </r>
  <r>
    <x v="2225"/>
    <x v="0"/>
    <n v="3"/>
    <x v="2"/>
    <n v="0.25"/>
    <n v="4"/>
    <n v="-3.75"/>
    <n v="4"/>
    <s v=""/>
    <n v="0"/>
    <n v="3"/>
  </r>
  <r>
    <x v="2226"/>
    <x v="0"/>
    <n v="3"/>
    <x v="2"/>
    <n v="0.25"/>
    <n v="4"/>
    <n v="-3.75"/>
    <n v="4"/>
    <s v=""/>
    <n v="0"/>
    <n v="3"/>
  </r>
  <r>
    <x v="2227"/>
    <x v="0"/>
    <n v="3"/>
    <x v="2"/>
    <n v="0.25"/>
    <n v="4"/>
    <n v="-3.75"/>
    <n v="4"/>
    <s v=""/>
    <n v="0"/>
    <n v="3"/>
  </r>
  <r>
    <x v="2228"/>
    <x v="0"/>
    <n v="3"/>
    <x v="2"/>
    <n v="0.25"/>
    <n v="4"/>
    <n v="-3.75"/>
    <n v="4"/>
    <s v=""/>
    <n v="0"/>
    <n v="3"/>
  </r>
  <r>
    <x v="2229"/>
    <x v="0"/>
    <n v="3"/>
    <x v="2"/>
    <n v="0.25"/>
    <n v="4"/>
    <n v="-3.75"/>
    <n v="4"/>
    <s v=""/>
    <n v="0"/>
    <n v="3"/>
  </r>
  <r>
    <x v="2230"/>
    <x v="0"/>
    <n v="3"/>
    <x v="2"/>
    <n v="0.25"/>
    <n v="4"/>
    <n v="-3.75"/>
    <n v="4"/>
    <s v=""/>
    <n v="0"/>
    <n v="3"/>
  </r>
  <r>
    <x v="2231"/>
    <x v="0"/>
    <n v="3"/>
    <x v="2"/>
    <n v="0.25"/>
    <n v="4"/>
    <n v="-3.75"/>
    <n v="4"/>
    <s v=""/>
    <n v="0"/>
    <n v="3"/>
  </r>
  <r>
    <x v="2232"/>
    <x v="0"/>
    <n v="3"/>
    <x v="2"/>
    <n v="0.25"/>
    <n v="4"/>
    <n v="-3.75"/>
    <n v="4"/>
    <s v=""/>
    <n v="0"/>
    <n v="3"/>
  </r>
  <r>
    <x v="2233"/>
    <x v="0"/>
    <n v="3"/>
    <x v="2"/>
    <n v="0.25"/>
    <n v="4"/>
    <n v="-3.75"/>
    <n v="4"/>
    <s v=""/>
    <n v="0"/>
    <n v="3"/>
  </r>
  <r>
    <x v="2234"/>
    <x v="0"/>
    <n v="3"/>
    <x v="2"/>
    <n v="0.25"/>
    <n v="4"/>
    <n v="-3.75"/>
    <n v="4"/>
    <s v=""/>
    <n v="0"/>
    <n v="3"/>
  </r>
  <r>
    <x v="2235"/>
    <x v="0"/>
    <n v="3"/>
    <x v="2"/>
    <n v="0.25"/>
    <n v="4"/>
    <n v="-3.75"/>
    <n v="4"/>
    <s v=""/>
    <n v="0"/>
    <n v="3"/>
  </r>
  <r>
    <x v="2236"/>
    <x v="0"/>
    <n v="3"/>
    <x v="2"/>
    <n v="0.25"/>
    <n v="4"/>
    <n v="-3.75"/>
    <n v="4"/>
    <s v=""/>
    <n v="0"/>
    <n v="3"/>
  </r>
  <r>
    <x v="2237"/>
    <x v="0"/>
    <n v="3"/>
    <x v="2"/>
    <n v="0.25"/>
    <n v="4"/>
    <n v="-3.75"/>
    <n v="4"/>
    <s v=""/>
    <n v="0"/>
    <n v="3"/>
  </r>
  <r>
    <x v="2238"/>
    <x v="2"/>
    <n v="11"/>
    <x v="102"/>
    <n v="0.25"/>
    <n v="4"/>
    <n v="-3.75"/>
    <n v="5"/>
    <s v=""/>
    <n v="0"/>
    <n v="0"/>
  </r>
  <r>
    <x v="2239"/>
    <x v="1"/>
    <n v="7"/>
    <x v="137"/>
    <n v="0.25"/>
    <n v="4"/>
    <n v="-3.75"/>
    <n v="5"/>
    <s v=""/>
    <n v="0"/>
    <n v="0"/>
  </r>
  <r>
    <x v="2240"/>
    <x v="1"/>
    <n v="7"/>
    <x v="137"/>
    <n v="0.25"/>
    <n v="4"/>
    <n v="-3.75"/>
    <n v="5"/>
    <s v=""/>
    <n v="0"/>
    <n v="0"/>
  </r>
  <r>
    <x v="2241"/>
    <x v="0"/>
    <n v="3"/>
    <x v="2"/>
    <n v="0.25"/>
    <n v="4"/>
    <n v="-3.75"/>
    <n v="5"/>
    <s v=""/>
    <n v="0"/>
    <n v="3"/>
  </r>
  <r>
    <x v="2242"/>
    <x v="0"/>
    <n v="3"/>
    <x v="2"/>
    <n v="0.25"/>
    <n v="4"/>
    <n v="-3.75"/>
    <n v="5"/>
    <s v=""/>
    <n v="0"/>
    <n v="3"/>
  </r>
  <r>
    <x v="2243"/>
    <x v="0"/>
    <n v="3"/>
    <x v="2"/>
    <n v="0.25"/>
    <n v="4"/>
    <n v="-3.75"/>
    <n v="5"/>
    <s v=""/>
    <n v="0"/>
    <n v="3"/>
  </r>
  <r>
    <x v="2244"/>
    <x v="0"/>
    <n v="3"/>
    <x v="2"/>
    <n v="0.25"/>
    <n v="4"/>
    <n v="-3.75"/>
    <n v="5"/>
    <s v=""/>
    <n v="0"/>
    <n v="3"/>
  </r>
  <r>
    <x v="2245"/>
    <x v="0"/>
    <n v="3"/>
    <x v="2"/>
    <n v="0.25"/>
    <n v="4"/>
    <n v="-3.75"/>
    <n v="5"/>
    <s v=""/>
    <n v="0"/>
    <n v="3"/>
  </r>
  <r>
    <x v="2246"/>
    <x v="0"/>
    <n v="3"/>
    <x v="2"/>
    <n v="0.25"/>
    <n v="4"/>
    <n v="-3.75"/>
    <n v="5"/>
    <s v=""/>
    <n v="0"/>
    <n v="3"/>
  </r>
  <r>
    <x v="2247"/>
    <x v="0"/>
    <n v="3"/>
    <x v="2"/>
    <n v="0.25"/>
    <n v="4"/>
    <n v="-3.75"/>
    <n v="5"/>
    <s v=""/>
    <n v="0"/>
    <n v="3"/>
  </r>
  <r>
    <x v="2248"/>
    <x v="0"/>
    <n v="3"/>
    <x v="2"/>
    <n v="0.25"/>
    <n v="4"/>
    <n v="-3.75"/>
    <n v="5"/>
    <s v=""/>
    <n v="0"/>
    <n v="3"/>
  </r>
  <r>
    <x v="2249"/>
    <x v="0"/>
    <n v="3"/>
    <x v="2"/>
    <n v="0.25"/>
    <n v="4"/>
    <n v="-3.75"/>
    <n v="5"/>
    <s v=""/>
    <n v="0"/>
    <n v="3"/>
  </r>
  <r>
    <x v="2250"/>
    <x v="0"/>
    <n v="3"/>
    <x v="2"/>
    <n v="0.25"/>
    <n v="4"/>
    <n v="-3.75"/>
    <n v="5"/>
    <s v=""/>
    <n v="0"/>
    <n v="3"/>
  </r>
  <r>
    <x v="2251"/>
    <x v="0"/>
    <n v="3"/>
    <x v="2"/>
    <n v="0.25"/>
    <n v="4"/>
    <n v="-3.75"/>
    <n v="5"/>
    <s v=""/>
    <n v="0"/>
    <n v="3"/>
  </r>
  <r>
    <x v="2252"/>
    <x v="0"/>
    <n v="3"/>
    <x v="2"/>
    <n v="0.25"/>
    <n v="4"/>
    <n v="-3.75"/>
    <n v="5"/>
    <s v=""/>
    <n v="0"/>
    <n v="3"/>
  </r>
  <r>
    <x v="2253"/>
    <x v="0"/>
    <n v="3"/>
    <x v="2"/>
    <n v="0.25"/>
    <n v="4"/>
    <n v="-3.75"/>
    <n v="5"/>
    <s v=""/>
    <n v="0"/>
    <n v="3"/>
  </r>
  <r>
    <x v="2254"/>
    <x v="0"/>
    <n v="3"/>
    <x v="2"/>
    <n v="0.25"/>
    <n v="4"/>
    <n v="-3.75"/>
    <n v="5"/>
    <s v=""/>
    <n v="0"/>
    <n v="3"/>
  </r>
  <r>
    <x v="2255"/>
    <x v="0"/>
    <n v="3"/>
    <x v="2"/>
    <n v="0.25"/>
    <n v="4"/>
    <n v="-3.75"/>
    <n v="5"/>
    <s v=""/>
    <n v="0"/>
    <n v="3"/>
  </r>
  <r>
    <x v="2256"/>
    <x v="0"/>
    <n v="3"/>
    <x v="2"/>
    <n v="0.25"/>
    <n v="4"/>
    <n v="-3.75"/>
    <n v="5"/>
    <s v=""/>
    <n v="0"/>
    <n v="3"/>
  </r>
  <r>
    <x v="2257"/>
    <x v="0"/>
    <n v="3"/>
    <x v="2"/>
    <n v="0.25"/>
    <n v="4"/>
    <n v="-3.75"/>
    <n v="5"/>
    <s v=""/>
    <n v="0"/>
    <n v="3"/>
  </r>
  <r>
    <x v="2258"/>
    <x v="0"/>
    <n v="3"/>
    <x v="2"/>
    <n v="0.25"/>
    <n v="4"/>
    <n v="-3.75"/>
    <n v="5"/>
    <s v=""/>
    <n v="0"/>
    <n v="3"/>
  </r>
  <r>
    <x v="2259"/>
    <x v="0"/>
    <n v="3"/>
    <x v="2"/>
    <n v="0.25"/>
    <n v="4"/>
    <n v="-3.75"/>
    <n v="5"/>
    <s v=""/>
    <n v="0"/>
    <n v="3"/>
  </r>
  <r>
    <x v="2260"/>
    <x v="0"/>
    <n v="3"/>
    <x v="2"/>
    <n v="0.25"/>
    <n v="4"/>
    <n v="-3.75"/>
    <n v="5"/>
    <s v=""/>
    <n v="0"/>
    <n v="3"/>
  </r>
  <r>
    <x v="2261"/>
    <x v="0"/>
    <n v="3"/>
    <x v="2"/>
    <n v="0.25"/>
    <n v="4"/>
    <n v="-3.75"/>
    <n v="5"/>
    <s v=""/>
    <n v="0"/>
    <n v="3"/>
  </r>
  <r>
    <x v="2262"/>
    <x v="0"/>
    <n v="3"/>
    <x v="2"/>
    <n v="0.25"/>
    <n v="4"/>
    <n v="-3.75"/>
    <n v="5"/>
    <s v=""/>
    <n v="0"/>
    <n v="3"/>
  </r>
  <r>
    <x v="2263"/>
    <x v="0"/>
    <n v="3"/>
    <x v="2"/>
    <n v="0.25"/>
    <n v="4"/>
    <n v="-3.75"/>
    <n v="5"/>
    <s v=""/>
    <n v="0"/>
    <n v="3"/>
  </r>
  <r>
    <x v="2264"/>
    <x v="0"/>
    <n v="3"/>
    <x v="2"/>
    <n v="0.25"/>
    <n v="4"/>
    <n v="-3.75"/>
    <n v="5"/>
    <s v=""/>
    <n v="0"/>
    <n v="3"/>
  </r>
  <r>
    <x v="2265"/>
    <x v="0"/>
    <n v="3"/>
    <x v="2"/>
    <n v="0.25"/>
    <n v="4"/>
    <n v="-3.75"/>
    <n v="5"/>
    <s v=""/>
    <n v="0"/>
    <n v="3"/>
  </r>
  <r>
    <x v="2266"/>
    <x v="0"/>
    <n v="3"/>
    <x v="2"/>
    <n v="0.25"/>
    <n v="4"/>
    <n v="-3.75"/>
    <n v="5"/>
    <s v=""/>
    <n v="0"/>
    <n v="3"/>
  </r>
  <r>
    <x v="2267"/>
    <x v="0"/>
    <n v="3"/>
    <x v="2"/>
    <n v="0.25"/>
    <n v="4"/>
    <n v="-3.75"/>
    <n v="5"/>
    <s v=""/>
    <n v="0"/>
    <n v="3"/>
  </r>
  <r>
    <x v="2268"/>
    <x v="0"/>
    <n v="3"/>
    <x v="2"/>
    <n v="0.25"/>
    <n v="4"/>
    <n v="-3.75"/>
    <n v="5"/>
    <s v=""/>
    <n v="0"/>
    <n v="3"/>
  </r>
  <r>
    <x v="2269"/>
    <x v="0"/>
    <n v="3"/>
    <x v="2"/>
    <n v="0.25"/>
    <n v="4"/>
    <n v="-3.75"/>
    <n v="5"/>
    <s v=""/>
    <n v="0"/>
    <n v="3"/>
  </r>
  <r>
    <x v="2270"/>
    <x v="0"/>
    <n v="3"/>
    <x v="2"/>
    <n v="0.25"/>
    <n v="4"/>
    <n v="-3.75"/>
    <n v="5"/>
    <s v=""/>
    <n v="0"/>
    <n v="3"/>
  </r>
  <r>
    <x v="2271"/>
    <x v="0"/>
    <n v="3"/>
    <x v="2"/>
    <n v="0.25"/>
    <n v="4"/>
    <n v="-3.75"/>
    <n v="5"/>
    <s v=""/>
    <n v="0"/>
    <n v="3"/>
  </r>
  <r>
    <x v="2272"/>
    <x v="0"/>
    <n v="3"/>
    <x v="2"/>
    <n v="0.25"/>
    <n v="4"/>
    <n v="-3.75"/>
    <n v="5"/>
    <s v=""/>
    <n v="0"/>
    <n v="3"/>
  </r>
  <r>
    <x v="2273"/>
    <x v="0"/>
    <n v="3"/>
    <x v="2"/>
    <n v="0.25"/>
    <n v="4"/>
    <n v="-3.75"/>
    <n v="5"/>
    <s v=""/>
    <n v="0"/>
    <n v="3"/>
  </r>
  <r>
    <x v="2274"/>
    <x v="0"/>
    <n v="3"/>
    <x v="2"/>
    <n v="0.25"/>
    <n v="4"/>
    <n v="-3.75"/>
    <n v="5"/>
    <s v=""/>
    <n v="0"/>
    <n v="3"/>
  </r>
  <r>
    <x v="2275"/>
    <x v="0"/>
    <n v="3"/>
    <x v="2"/>
    <n v="0.25"/>
    <n v="4"/>
    <n v="-3.75"/>
    <n v="5"/>
    <s v=""/>
    <n v="0"/>
    <n v="3"/>
  </r>
  <r>
    <x v="2276"/>
    <x v="0"/>
    <n v="3"/>
    <x v="2"/>
    <n v="0.25"/>
    <n v="4"/>
    <n v="-3.75"/>
    <n v="5"/>
    <s v=""/>
    <n v="0"/>
    <n v="3"/>
  </r>
  <r>
    <x v="2277"/>
    <x v="0"/>
    <n v="3"/>
    <x v="2"/>
    <n v="0.25"/>
    <n v="4"/>
    <n v="-3.75"/>
    <n v="5"/>
    <s v=""/>
    <n v="0"/>
    <n v="3"/>
  </r>
  <r>
    <x v="2278"/>
    <x v="0"/>
    <n v="3"/>
    <x v="2"/>
    <n v="0.25"/>
    <n v="4"/>
    <n v="-3.75"/>
    <n v="5"/>
    <s v=""/>
    <n v="0"/>
    <n v="3"/>
  </r>
  <r>
    <x v="2279"/>
    <x v="0"/>
    <n v="3"/>
    <x v="2"/>
    <n v="0.25"/>
    <n v="4"/>
    <n v="-3.75"/>
    <n v="5"/>
    <s v=""/>
    <n v="0"/>
    <n v="3"/>
  </r>
  <r>
    <x v="2280"/>
    <x v="0"/>
    <n v="3"/>
    <x v="2"/>
    <n v="0.25"/>
    <n v="4"/>
    <n v="-3.75"/>
    <n v="5"/>
    <s v=""/>
    <n v="0"/>
    <n v="3"/>
  </r>
  <r>
    <x v="2281"/>
    <x v="0"/>
    <n v="3"/>
    <x v="2"/>
    <n v="0.25"/>
    <n v="4"/>
    <n v="-3.75"/>
    <n v="5"/>
    <s v=""/>
    <n v="0"/>
    <n v="3"/>
  </r>
  <r>
    <x v="2282"/>
    <x v="0"/>
    <n v="3"/>
    <x v="2"/>
    <n v="0.25"/>
    <n v="4"/>
    <n v="-3.75"/>
    <n v="5"/>
    <s v=""/>
    <n v="0"/>
    <n v="3"/>
  </r>
  <r>
    <x v="2283"/>
    <x v="0"/>
    <n v="3"/>
    <x v="2"/>
    <n v="0.25"/>
    <n v="4"/>
    <n v="-3.75"/>
    <n v="5"/>
    <s v=""/>
    <n v="0"/>
    <n v="3"/>
  </r>
  <r>
    <x v="2284"/>
    <x v="0"/>
    <n v="3"/>
    <x v="2"/>
    <n v="0.25"/>
    <n v="4"/>
    <n v="-3.75"/>
    <n v="5"/>
    <s v=""/>
    <n v="0"/>
    <n v="3"/>
  </r>
  <r>
    <x v="2285"/>
    <x v="0"/>
    <n v="3"/>
    <x v="2"/>
    <n v="0.25"/>
    <n v="4"/>
    <n v="-3.75"/>
    <n v="5"/>
    <s v=""/>
    <n v="0"/>
    <n v="3"/>
  </r>
  <r>
    <x v="2286"/>
    <x v="0"/>
    <n v="3"/>
    <x v="2"/>
    <n v="0.25"/>
    <n v="4"/>
    <n v="-3.75"/>
    <n v="5"/>
    <s v=""/>
    <n v="0"/>
    <n v="3"/>
  </r>
  <r>
    <x v="2287"/>
    <x v="0"/>
    <n v="3"/>
    <x v="2"/>
    <n v="0.25"/>
    <n v="4"/>
    <n v="-3.75"/>
    <n v="5"/>
    <s v=""/>
    <n v="0"/>
    <n v="3"/>
  </r>
  <r>
    <x v="2288"/>
    <x v="1"/>
    <n v="7"/>
    <x v="137"/>
    <n v="0.25"/>
    <n v="4"/>
    <n v="-3.75"/>
    <n v="6"/>
    <s v=""/>
    <n v="0"/>
    <n v="0"/>
  </r>
  <r>
    <x v="2289"/>
    <x v="1"/>
    <n v="7"/>
    <x v="137"/>
    <n v="0.25"/>
    <n v="4"/>
    <n v="-3.75"/>
    <n v="6"/>
    <s v=""/>
    <n v="0"/>
    <n v="0"/>
  </r>
  <r>
    <x v="2290"/>
    <x v="1"/>
    <n v="7"/>
    <x v="137"/>
    <n v="0.25"/>
    <n v="4"/>
    <n v="-3.75"/>
    <n v="6"/>
    <s v=""/>
    <n v="0"/>
    <n v="0"/>
  </r>
  <r>
    <x v="2291"/>
    <x v="1"/>
    <n v="7"/>
    <x v="137"/>
    <n v="0.25"/>
    <n v="4"/>
    <n v="-3.75"/>
    <n v="6"/>
    <s v=""/>
    <n v="0"/>
    <n v="0"/>
  </r>
  <r>
    <x v="2292"/>
    <x v="1"/>
    <n v="7"/>
    <x v="137"/>
    <n v="0.25"/>
    <n v="4"/>
    <n v="-3.75"/>
    <n v="6"/>
    <s v=""/>
    <n v="0"/>
    <n v="0"/>
  </r>
  <r>
    <x v="2293"/>
    <x v="0"/>
    <n v="3"/>
    <x v="2"/>
    <n v="0.25"/>
    <n v="4"/>
    <n v="-3.75"/>
    <n v="6"/>
    <s v=""/>
    <n v="0"/>
    <n v="3"/>
  </r>
  <r>
    <x v="2294"/>
    <x v="0"/>
    <n v="3"/>
    <x v="2"/>
    <n v="0.25"/>
    <n v="4"/>
    <n v="-3.75"/>
    <n v="6"/>
    <s v=""/>
    <n v="0"/>
    <n v="3"/>
  </r>
  <r>
    <x v="2295"/>
    <x v="0"/>
    <n v="3"/>
    <x v="2"/>
    <n v="0.25"/>
    <n v="4"/>
    <n v="-3.75"/>
    <n v="6"/>
    <s v=""/>
    <n v="0"/>
    <n v="3"/>
  </r>
  <r>
    <x v="2296"/>
    <x v="0"/>
    <n v="3"/>
    <x v="2"/>
    <n v="0.25"/>
    <n v="4"/>
    <n v="-3.75"/>
    <n v="6"/>
    <s v=""/>
    <n v="0"/>
    <n v="3"/>
  </r>
  <r>
    <x v="2297"/>
    <x v="0"/>
    <n v="3"/>
    <x v="2"/>
    <n v="0.25"/>
    <n v="4"/>
    <n v="-3.75"/>
    <n v="6"/>
    <s v=""/>
    <n v="0"/>
    <n v="3"/>
  </r>
  <r>
    <x v="2298"/>
    <x v="0"/>
    <n v="3"/>
    <x v="2"/>
    <n v="0.25"/>
    <n v="4"/>
    <n v="-3.75"/>
    <n v="6"/>
    <s v=""/>
    <n v="0"/>
    <n v="3"/>
  </r>
  <r>
    <x v="2299"/>
    <x v="0"/>
    <n v="3"/>
    <x v="2"/>
    <n v="0.25"/>
    <n v="4"/>
    <n v="-3.75"/>
    <n v="6"/>
    <s v=""/>
    <n v="0"/>
    <n v="3"/>
  </r>
  <r>
    <x v="2300"/>
    <x v="0"/>
    <n v="3"/>
    <x v="2"/>
    <n v="0.25"/>
    <n v="4"/>
    <n v="-3.75"/>
    <n v="6"/>
    <s v=""/>
    <n v="0"/>
    <n v="3"/>
  </r>
  <r>
    <x v="2301"/>
    <x v="0"/>
    <n v="3"/>
    <x v="2"/>
    <n v="0.25"/>
    <n v="4"/>
    <n v="-3.75"/>
    <n v="6"/>
    <s v=""/>
    <n v="0"/>
    <n v="3"/>
  </r>
  <r>
    <x v="2302"/>
    <x v="0"/>
    <n v="3"/>
    <x v="2"/>
    <n v="0.25"/>
    <n v="4"/>
    <n v="-3.75"/>
    <n v="6"/>
    <s v=""/>
    <n v="0"/>
    <n v="3"/>
  </r>
  <r>
    <x v="2303"/>
    <x v="0"/>
    <n v="3"/>
    <x v="2"/>
    <n v="0.25"/>
    <n v="4"/>
    <n v="-3.75"/>
    <n v="6"/>
    <s v=""/>
    <n v="0"/>
    <n v="3"/>
  </r>
  <r>
    <x v="2304"/>
    <x v="0"/>
    <n v="3"/>
    <x v="2"/>
    <n v="0.25"/>
    <n v="4"/>
    <n v="-3.75"/>
    <n v="6"/>
    <s v=""/>
    <n v="0"/>
    <n v="3"/>
  </r>
  <r>
    <x v="2305"/>
    <x v="0"/>
    <n v="3"/>
    <x v="2"/>
    <n v="0.25"/>
    <n v="4"/>
    <n v="-3.75"/>
    <n v="6"/>
    <s v=""/>
    <n v="0"/>
    <n v="3"/>
  </r>
  <r>
    <x v="2306"/>
    <x v="0"/>
    <n v="3"/>
    <x v="2"/>
    <n v="0.25"/>
    <n v="4"/>
    <n v="-3.75"/>
    <n v="6"/>
    <s v=""/>
    <n v="0"/>
    <n v="3"/>
  </r>
  <r>
    <x v="2307"/>
    <x v="0"/>
    <n v="3"/>
    <x v="2"/>
    <n v="0.25"/>
    <n v="4"/>
    <n v="-3.75"/>
    <n v="6"/>
    <s v=""/>
    <n v="0"/>
    <n v="3"/>
  </r>
  <r>
    <x v="2308"/>
    <x v="0"/>
    <n v="3"/>
    <x v="2"/>
    <n v="0.25"/>
    <n v="4"/>
    <n v="-3.75"/>
    <n v="6"/>
    <s v=""/>
    <n v="0"/>
    <n v="3"/>
  </r>
  <r>
    <x v="2309"/>
    <x v="0"/>
    <n v="3"/>
    <x v="2"/>
    <n v="0.25"/>
    <n v="4"/>
    <n v="-3.75"/>
    <n v="6"/>
    <s v=""/>
    <n v="0"/>
    <n v="3"/>
  </r>
  <r>
    <x v="2310"/>
    <x v="0"/>
    <n v="3"/>
    <x v="2"/>
    <n v="0.25"/>
    <n v="4"/>
    <n v="-3.75"/>
    <n v="6"/>
    <s v=""/>
    <n v="0"/>
    <n v="3"/>
  </r>
  <r>
    <x v="2311"/>
    <x v="0"/>
    <n v="3"/>
    <x v="2"/>
    <n v="0.25"/>
    <n v="4"/>
    <n v="-3.75"/>
    <n v="6"/>
    <s v=""/>
    <n v="0"/>
    <n v="3"/>
  </r>
  <r>
    <x v="2312"/>
    <x v="0"/>
    <n v="3"/>
    <x v="2"/>
    <n v="0.25"/>
    <n v="4"/>
    <n v="-3.75"/>
    <n v="6"/>
    <s v=""/>
    <n v="0"/>
    <n v="3"/>
  </r>
  <r>
    <x v="2313"/>
    <x v="0"/>
    <n v="3"/>
    <x v="2"/>
    <n v="0.25"/>
    <n v="4"/>
    <n v="-3.75"/>
    <n v="6"/>
    <s v=""/>
    <n v="0"/>
    <n v="3"/>
  </r>
  <r>
    <x v="2314"/>
    <x v="0"/>
    <n v="3"/>
    <x v="2"/>
    <n v="0.25"/>
    <n v="4"/>
    <n v="-3.75"/>
    <n v="6"/>
    <s v=""/>
    <n v="0"/>
    <n v="3"/>
  </r>
  <r>
    <x v="2315"/>
    <x v="0"/>
    <n v="3"/>
    <x v="2"/>
    <n v="0.25"/>
    <n v="4"/>
    <n v="-3.75"/>
    <n v="6"/>
    <s v=""/>
    <n v="0"/>
    <n v="3"/>
  </r>
  <r>
    <x v="2316"/>
    <x v="0"/>
    <n v="3"/>
    <x v="2"/>
    <n v="0.25"/>
    <n v="4"/>
    <n v="-3.75"/>
    <n v="6"/>
    <s v=""/>
    <n v="0"/>
    <n v="3"/>
  </r>
  <r>
    <x v="2317"/>
    <x v="0"/>
    <n v="3"/>
    <x v="2"/>
    <n v="0.25"/>
    <n v="4"/>
    <n v="-3.75"/>
    <n v="6"/>
    <s v=""/>
    <n v="0"/>
    <n v="3"/>
  </r>
  <r>
    <x v="2318"/>
    <x v="0"/>
    <n v="3"/>
    <x v="2"/>
    <n v="0.25"/>
    <n v="4"/>
    <n v="-3.75"/>
    <n v="6"/>
    <s v=""/>
    <n v="0"/>
    <n v="3"/>
  </r>
  <r>
    <x v="2319"/>
    <x v="0"/>
    <n v="3"/>
    <x v="2"/>
    <n v="0.25"/>
    <n v="4"/>
    <n v="-3.75"/>
    <n v="6"/>
    <s v=""/>
    <n v="0"/>
    <n v="3"/>
  </r>
  <r>
    <x v="2320"/>
    <x v="0"/>
    <n v="3"/>
    <x v="2"/>
    <n v="0.25"/>
    <n v="4"/>
    <n v="-3.75"/>
    <n v="6"/>
    <s v=""/>
    <n v="0"/>
    <n v="3"/>
  </r>
  <r>
    <x v="2321"/>
    <x v="0"/>
    <n v="3"/>
    <x v="2"/>
    <n v="0.25"/>
    <n v="4"/>
    <n v="-3.75"/>
    <n v="6"/>
    <s v=""/>
    <n v="0"/>
    <n v="3"/>
  </r>
  <r>
    <x v="2322"/>
    <x v="0"/>
    <n v="3"/>
    <x v="2"/>
    <n v="0.25"/>
    <n v="4"/>
    <n v="-3.75"/>
    <n v="6"/>
    <s v=""/>
    <n v="0"/>
    <n v="3"/>
  </r>
  <r>
    <x v="2323"/>
    <x v="0"/>
    <n v="3"/>
    <x v="2"/>
    <n v="0.25"/>
    <n v="4"/>
    <n v="-3.75"/>
    <n v="6"/>
    <s v=""/>
    <n v="0"/>
    <n v="3"/>
  </r>
  <r>
    <x v="2324"/>
    <x v="0"/>
    <n v="3"/>
    <x v="2"/>
    <n v="0.25"/>
    <n v="4"/>
    <n v="-3.75"/>
    <n v="6"/>
    <s v=""/>
    <n v="0"/>
    <n v="3"/>
  </r>
  <r>
    <x v="2325"/>
    <x v="0"/>
    <n v="3"/>
    <x v="2"/>
    <n v="0.25"/>
    <n v="4"/>
    <n v="-3.75"/>
    <n v="6"/>
    <s v=""/>
    <n v="0"/>
    <n v="3"/>
  </r>
  <r>
    <x v="2326"/>
    <x v="0"/>
    <n v="3"/>
    <x v="2"/>
    <n v="0.25"/>
    <n v="4"/>
    <n v="-3.75"/>
    <n v="6"/>
    <s v=""/>
    <n v="0"/>
    <n v="3"/>
  </r>
  <r>
    <x v="2327"/>
    <x v="0"/>
    <n v="3"/>
    <x v="2"/>
    <n v="0.25"/>
    <n v="4"/>
    <n v="-3.75"/>
    <n v="6"/>
    <s v=""/>
    <n v="0"/>
    <n v="3"/>
  </r>
  <r>
    <x v="2328"/>
    <x v="0"/>
    <n v="3"/>
    <x v="2"/>
    <n v="0.25"/>
    <n v="4"/>
    <n v="-3.75"/>
    <n v="6"/>
    <s v=""/>
    <n v="0"/>
    <n v="3"/>
  </r>
  <r>
    <x v="2329"/>
    <x v="0"/>
    <n v="3"/>
    <x v="2"/>
    <n v="0.25"/>
    <n v="4"/>
    <n v="-3.75"/>
    <n v="6"/>
    <s v=""/>
    <n v="0"/>
    <n v="3"/>
  </r>
  <r>
    <x v="2330"/>
    <x v="0"/>
    <n v="3"/>
    <x v="2"/>
    <n v="0.25"/>
    <n v="4"/>
    <n v="-3.75"/>
    <n v="6"/>
    <s v=""/>
    <n v="0"/>
    <n v="3"/>
  </r>
  <r>
    <x v="2331"/>
    <x v="0"/>
    <n v="3"/>
    <x v="2"/>
    <n v="0.25"/>
    <n v="4"/>
    <n v="-3.75"/>
    <n v="6"/>
    <s v=""/>
    <n v="0"/>
    <n v="3"/>
  </r>
  <r>
    <x v="2332"/>
    <x v="0"/>
    <n v="3"/>
    <x v="2"/>
    <n v="0.25"/>
    <n v="4"/>
    <n v="-3.75"/>
    <n v="6"/>
    <s v=""/>
    <n v="0"/>
    <n v="3"/>
  </r>
  <r>
    <x v="2333"/>
    <x v="0"/>
    <n v="3"/>
    <x v="2"/>
    <n v="0.25"/>
    <n v="4"/>
    <n v="-3.75"/>
    <n v="6"/>
    <s v=""/>
    <n v="0"/>
    <n v="3"/>
  </r>
  <r>
    <x v="2334"/>
    <x v="0"/>
    <n v="3"/>
    <x v="2"/>
    <n v="0.25"/>
    <n v="4"/>
    <n v="-3.75"/>
    <n v="6"/>
    <s v=""/>
    <n v="0"/>
    <n v="3"/>
  </r>
  <r>
    <x v="2335"/>
    <x v="0"/>
    <n v="3"/>
    <x v="2"/>
    <n v="0.25"/>
    <n v="4"/>
    <n v="-3.75"/>
    <n v="6"/>
    <s v=""/>
    <n v="0"/>
    <n v="3"/>
  </r>
  <r>
    <x v="2336"/>
    <x v="0"/>
    <n v="3"/>
    <x v="2"/>
    <n v="0.25"/>
    <n v="4"/>
    <n v="-3.75"/>
    <n v="6"/>
    <s v=""/>
    <n v="0"/>
    <n v="3"/>
  </r>
  <r>
    <x v="2337"/>
    <x v="0"/>
    <n v="3"/>
    <x v="2"/>
    <n v="0.25"/>
    <n v="4"/>
    <n v="-3.75"/>
    <n v="6"/>
    <s v=""/>
    <n v="0"/>
    <n v="3"/>
  </r>
  <r>
    <x v="2338"/>
    <x v="0"/>
    <n v="3"/>
    <x v="2"/>
    <n v="0.25"/>
    <n v="4"/>
    <n v="-3.75"/>
    <n v="6"/>
    <s v=""/>
    <n v="0"/>
    <n v="3"/>
  </r>
  <r>
    <x v="2339"/>
    <x v="0"/>
    <n v="3"/>
    <x v="2"/>
    <n v="0.25"/>
    <n v="4"/>
    <n v="-3.75"/>
    <n v="6"/>
    <s v=""/>
    <n v="0"/>
    <n v="3"/>
  </r>
  <r>
    <x v="2340"/>
    <x v="2"/>
    <n v="11"/>
    <x v="102"/>
    <n v="0.25"/>
    <n v="4"/>
    <n v="-3.75"/>
    <n v="7"/>
    <s v=""/>
    <n v="0"/>
    <n v="0"/>
  </r>
  <r>
    <x v="2341"/>
    <x v="1"/>
    <n v="7"/>
    <x v="137"/>
    <n v="0.25"/>
    <n v="4"/>
    <n v="-3.75"/>
    <n v="7"/>
    <s v=""/>
    <n v="0"/>
    <n v="0"/>
  </r>
  <r>
    <x v="2342"/>
    <x v="0"/>
    <n v="3"/>
    <x v="2"/>
    <n v="0.25"/>
    <n v="4"/>
    <n v="-3.75"/>
    <n v="7"/>
    <s v=""/>
    <n v="0"/>
    <n v="3"/>
  </r>
  <r>
    <x v="2343"/>
    <x v="0"/>
    <n v="3"/>
    <x v="2"/>
    <n v="0.25"/>
    <n v="4"/>
    <n v="-3.75"/>
    <n v="7"/>
    <s v=""/>
    <n v="0"/>
    <n v="3"/>
  </r>
  <r>
    <x v="2344"/>
    <x v="0"/>
    <n v="3"/>
    <x v="2"/>
    <n v="0.25"/>
    <n v="4"/>
    <n v="-3.75"/>
    <n v="7"/>
    <s v=""/>
    <n v="0"/>
    <n v="3"/>
  </r>
  <r>
    <x v="2345"/>
    <x v="0"/>
    <n v="3"/>
    <x v="2"/>
    <n v="0.25"/>
    <n v="4"/>
    <n v="-3.75"/>
    <n v="7"/>
    <s v=""/>
    <n v="0"/>
    <n v="3"/>
  </r>
  <r>
    <x v="2346"/>
    <x v="0"/>
    <n v="3"/>
    <x v="2"/>
    <n v="0.25"/>
    <n v="4"/>
    <n v="-3.75"/>
    <n v="7"/>
    <s v=""/>
    <n v="0"/>
    <n v="3"/>
  </r>
  <r>
    <x v="2347"/>
    <x v="0"/>
    <n v="3"/>
    <x v="2"/>
    <n v="0.25"/>
    <n v="4"/>
    <n v="-3.75"/>
    <n v="7"/>
    <s v=""/>
    <n v="0"/>
    <n v="3"/>
  </r>
  <r>
    <x v="2348"/>
    <x v="0"/>
    <n v="3"/>
    <x v="2"/>
    <n v="0.25"/>
    <n v="4"/>
    <n v="-3.75"/>
    <n v="7"/>
    <s v=""/>
    <n v="0"/>
    <n v="3"/>
  </r>
  <r>
    <x v="2349"/>
    <x v="0"/>
    <n v="3"/>
    <x v="2"/>
    <n v="0.25"/>
    <n v="4"/>
    <n v="-3.75"/>
    <n v="7"/>
    <s v=""/>
    <n v="0"/>
    <n v="3"/>
  </r>
  <r>
    <x v="2350"/>
    <x v="0"/>
    <n v="3"/>
    <x v="2"/>
    <n v="0.25"/>
    <n v="4"/>
    <n v="-3.75"/>
    <n v="7"/>
    <s v=""/>
    <n v="0"/>
    <n v="3"/>
  </r>
  <r>
    <x v="2351"/>
    <x v="0"/>
    <n v="3"/>
    <x v="2"/>
    <n v="0.25"/>
    <n v="4"/>
    <n v="-3.75"/>
    <n v="7"/>
    <s v=""/>
    <n v="0"/>
    <n v="3"/>
  </r>
  <r>
    <x v="2352"/>
    <x v="0"/>
    <n v="3"/>
    <x v="2"/>
    <n v="0.25"/>
    <n v="4"/>
    <n v="-3.75"/>
    <n v="7"/>
    <s v=""/>
    <n v="0"/>
    <n v="3"/>
  </r>
  <r>
    <x v="2353"/>
    <x v="0"/>
    <n v="3"/>
    <x v="2"/>
    <n v="0.25"/>
    <n v="4"/>
    <n v="-3.75"/>
    <n v="7"/>
    <s v=""/>
    <n v="0"/>
    <n v="3"/>
  </r>
  <r>
    <x v="2354"/>
    <x v="0"/>
    <n v="3"/>
    <x v="2"/>
    <n v="0.25"/>
    <n v="4"/>
    <n v="-3.75"/>
    <n v="7"/>
    <s v=""/>
    <n v="0"/>
    <n v="3"/>
  </r>
  <r>
    <x v="2355"/>
    <x v="0"/>
    <n v="3"/>
    <x v="2"/>
    <n v="0.25"/>
    <n v="4"/>
    <n v="-3.75"/>
    <n v="7"/>
    <s v=""/>
    <n v="0"/>
    <n v="3"/>
  </r>
  <r>
    <x v="2356"/>
    <x v="0"/>
    <n v="3"/>
    <x v="2"/>
    <n v="0.25"/>
    <n v="4"/>
    <n v="-3.75"/>
    <n v="7"/>
    <s v=""/>
    <n v="0"/>
    <n v="3"/>
  </r>
  <r>
    <x v="2357"/>
    <x v="0"/>
    <n v="3"/>
    <x v="2"/>
    <n v="0.25"/>
    <n v="4"/>
    <n v="-3.75"/>
    <n v="7"/>
    <s v=""/>
    <n v="0"/>
    <n v="3"/>
  </r>
  <r>
    <x v="2358"/>
    <x v="0"/>
    <n v="3"/>
    <x v="2"/>
    <n v="0.25"/>
    <n v="4"/>
    <n v="-3.75"/>
    <n v="7"/>
    <s v=""/>
    <n v="0"/>
    <n v="3"/>
  </r>
  <r>
    <x v="2359"/>
    <x v="0"/>
    <n v="3"/>
    <x v="2"/>
    <n v="0.25"/>
    <n v="4"/>
    <n v="-3.75"/>
    <n v="7"/>
    <s v=""/>
    <n v="0"/>
    <n v="3"/>
  </r>
  <r>
    <x v="2360"/>
    <x v="0"/>
    <n v="3"/>
    <x v="2"/>
    <n v="0.25"/>
    <n v="4"/>
    <n v="-3.75"/>
    <n v="7"/>
    <s v=""/>
    <n v="0"/>
    <n v="3"/>
  </r>
  <r>
    <x v="2361"/>
    <x v="0"/>
    <n v="3"/>
    <x v="2"/>
    <n v="0.25"/>
    <n v="4"/>
    <n v="-3.75"/>
    <n v="7"/>
    <s v=""/>
    <n v="0"/>
    <n v="3"/>
  </r>
  <r>
    <x v="2362"/>
    <x v="0"/>
    <n v="3"/>
    <x v="2"/>
    <n v="0.25"/>
    <n v="4"/>
    <n v="-3.75"/>
    <n v="7"/>
    <s v=""/>
    <n v="0"/>
    <n v="3"/>
  </r>
  <r>
    <x v="2363"/>
    <x v="0"/>
    <n v="3"/>
    <x v="2"/>
    <n v="0.25"/>
    <n v="4"/>
    <n v="-3.75"/>
    <n v="7"/>
    <s v=""/>
    <n v="0"/>
    <n v="3"/>
  </r>
  <r>
    <x v="2364"/>
    <x v="0"/>
    <n v="3"/>
    <x v="2"/>
    <n v="0.25"/>
    <n v="4"/>
    <n v="-3.75"/>
    <n v="7"/>
    <s v=""/>
    <n v="0"/>
    <n v="3"/>
  </r>
  <r>
    <x v="2365"/>
    <x v="0"/>
    <n v="3"/>
    <x v="2"/>
    <n v="0.25"/>
    <n v="4"/>
    <n v="-3.75"/>
    <n v="7"/>
    <s v=""/>
    <n v="0"/>
    <n v="3"/>
  </r>
  <r>
    <x v="2366"/>
    <x v="0"/>
    <n v="3"/>
    <x v="2"/>
    <n v="0.25"/>
    <n v="4"/>
    <n v="-3.75"/>
    <n v="7"/>
    <s v=""/>
    <n v="0"/>
    <n v="3"/>
  </r>
  <r>
    <x v="2367"/>
    <x v="0"/>
    <n v="3"/>
    <x v="2"/>
    <n v="0.25"/>
    <n v="4"/>
    <n v="-3.75"/>
    <n v="7"/>
    <s v=""/>
    <n v="0"/>
    <n v="3"/>
  </r>
  <r>
    <x v="2368"/>
    <x v="0"/>
    <n v="3"/>
    <x v="2"/>
    <n v="0.25"/>
    <n v="4"/>
    <n v="-3.75"/>
    <n v="7"/>
    <s v=""/>
    <n v="0"/>
    <n v="3"/>
  </r>
  <r>
    <x v="2369"/>
    <x v="0"/>
    <n v="3"/>
    <x v="2"/>
    <n v="0.25"/>
    <n v="4"/>
    <n v="-3.75"/>
    <n v="7"/>
    <s v=""/>
    <n v="0"/>
    <n v="3"/>
  </r>
  <r>
    <x v="2370"/>
    <x v="0"/>
    <n v="3"/>
    <x v="2"/>
    <n v="0.25"/>
    <n v="4"/>
    <n v="-3.75"/>
    <n v="7"/>
    <s v=""/>
    <n v="0"/>
    <n v="3"/>
  </r>
  <r>
    <x v="2371"/>
    <x v="0"/>
    <n v="3"/>
    <x v="2"/>
    <n v="0.25"/>
    <n v="4"/>
    <n v="-3.75"/>
    <n v="7"/>
    <s v=""/>
    <n v="0"/>
    <n v="3"/>
  </r>
  <r>
    <x v="2372"/>
    <x v="0"/>
    <n v="3"/>
    <x v="2"/>
    <n v="0.25"/>
    <n v="4"/>
    <n v="-3.75"/>
    <n v="7"/>
    <s v=""/>
    <n v="0"/>
    <n v="3"/>
  </r>
  <r>
    <x v="2373"/>
    <x v="0"/>
    <n v="3"/>
    <x v="2"/>
    <n v="0.25"/>
    <n v="4"/>
    <n v="-3.75"/>
    <n v="7"/>
    <s v=""/>
    <n v="0"/>
    <n v="3"/>
  </r>
  <r>
    <x v="2374"/>
    <x v="0"/>
    <n v="3"/>
    <x v="2"/>
    <n v="0.25"/>
    <n v="4"/>
    <n v="-3.75"/>
    <n v="7"/>
    <s v=""/>
    <n v="0"/>
    <n v="3"/>
  </r>
  <r>
    <x v="2375"/>
    <x v="0"/>
    <n v="3"/>
    <x v="2"/>
    <n v="0.25"/>
    <n v="4"/>
    <n v="-3.75"/>
    <n v="7"/>
    <s v=""/>
    <n v="0"/>
    <n v="3"/>
  </r>
  <r>
    <x v="2376"/>
    <x v="0"/>
    <n v="3"/>
    <x v="2"/>
    <n v="0.25"/>
    <n v="4"/>
    <n v="-3.75"/>
    <n v="7"/>
    <s v=""/>
    <n v="0"/>
    <n v="3"/>
  </r>
  <r>
    <x v="2377"/>
    <x v="0"/>
    <n v="3"/>
    <x v="2"/>
    <n v="0.25"/>
    <n v="4"/>
    <n v="-3.75"/>
    <n v="7"/>
    <s v=""/>
    <n v="0"/>
    <n v="3"/>
  </r>
  <r>
    <x v="2378"/>
    <x v="0"/>
    <n v="3"/>
    <x v="2"/>
    <n v="0.25"/>
    <n v="4"/>
    <n v="-3.75"/>
    <n v="7"/>
    <s v=""/>
    <n v="0"/>
    <n v="3"/>
  </r>
  <r>
    <x v="2379"/>
    <x v="0"/>
    <n v="3"/>
    <x v="2"/>
    <n v="0.25"/>
    <n v="4"/>
    <n v="-3.75"/>
    <n v="7"/>
    <s v=""/>
    <n v="0"/>
    <n v="3"/>
  </r>
  <r>
    <x v="2380"/>
    <x v="0"/>
    <n v="3"/>
    <x v="2"/>
    <n v="0.25"/>
    <n v="4"/>
    <n v="-3.75"/>
    <n v="7"/>
    <s v=""/>
    <n v="0"/>
    <n v="3"/>
  </r>
  <r>
    <x v="2381"/>
    <x v="0"/>
    <n v="3"/>
    <x v="2"/>
    <n v="0.25"/>
    <n v="4"/>
    <n v="-3.75"/>
    <n v="7"/>
    <s v=""/>
    <n v="0"/>
    <n v="3"/>
  </r>
  <r>
    <x v="2382"/>
    <x v="0"/>
    <n v="3"/>
    <x v="2"/>
    <n v="0.25"/>
    <n v="4"/>
    <n v="-3.75"/>
    <n v="7"/>
    <s v=""/>
    <n v="0"/>
    <n v="3"/>
  </r>
  <r>
    <x v="2383"/>
    <x v="0"/>
    <n v="3"/>
    <x v="2"/>
    <n v="0.25"/>
    <n v="4"/>
    <n v="-3.75"/>
    <n v="7"/>
    <s v=""/>
    <n v="0"/>
    <n v="3"/>
  </r>
  <r>
    <x v="2384"/>
    <x v="0"/>
    <n v="3"/>
    <x v="2"/>
    <n v="0.25"/>
    <n v="4"/>
    <n v="-3.75"/>
    <n v="7"/>
    <s v=""/>
    <n v="0"/>
    <n v="3"/>
  </r>
  <r>
    <x v="2385"/>
    <x v="2"/>
    <n v="11"/>
    <x v="102"/>
    <n v="0.25"/>
    <n v="4"/>
    <n v="-3.75"/>
    <n v="8"/>
    <s v=""/>
    <n v="0"/>
    <n v="0"/>
  </r>
  <r>
    <x v="2386"/>
    <x v="1"/>
    <n v="7"/>
    <x v="137"/>
    <n v="0.25"/>
    <n v="4"/>
    <n v="-3.75"/>
    <n v="8"/>
    <s v=""/>
    <n v="0"/>
    <n v="0"/>
  </r>
  <r>
    <x v="2387"/>
    <x v="0"/>
    <n v="3"/>
    <x v="2"/>
    <n v="0.25"/>
    <n v="4"/>
    <n v="-3.75"/>
    <n v="8"/>
    <s v=""/>
    <n v="0"/>
    <n v="3"/>
  </r>
  <r>
    <x v="2388"/>
    <x v="0"/>
    <n v="3"/>
    <x v="2"/>
    <n v="0.25"/>
    <n v="4"/>
    <n v="-3.75"/>
    <n v="8"/>
    <s v=""/>
    <n v="0"/>
    <n v="3"/>
  </r>
  <r>
    <x v="2389"/>
    <x v="0"/>
    <n v="3"/>
    <x v="2"/>
    <n v="0.25"/>
    <n v="4"/>
    <n v="-3.75"/>
    <n v="8"/>
    <s v=""/>
    <n v="0"/>
    <n v="3"/>
  </r>
  <r>
    <x v="2390"/>
    <x v="0"/>
    <n v="3"/>
    <x v="2"/>
    <n v="0.25"/>
    <n v="4"/>
    <n v="-3.75"/>
    <n v="8"/>
    <s v=""/>
    <n v="0"/>
    <n v="3"/>
  </r>
  <r>
    <x v="2391"/>
    <x v="0"/>
    <n v="3"/>
    <x v="2"/>
    <n v="0.25"/>
    <n v="4"/>
    <n v="-3.75"/>
    <n v="8"/>
    <s v=""/>
    <n v="0"/>
    <n v="3"/>
  </r>
  <r>
    <x v="2392"/>
    <x v="0"/>
    <n v="3"/>
    <x v="2"/>
    <n v="0.25"/>
    <n v="4"/>
    <n v="-3.75"/>
    <n v="8"/>
    <s v=""/>
    <n v="0"/>
    <n v="3"/>
  </r>
  <r>
    <x v="2393"/>
    <x v="0"/>
    <n v="3"/>
    <x v="2"/>
    <n v="0.25"/>
    <n v="4"/>
    <n v="-3.75"/>
    <n v="8"/>
    <s v=""/>
    <n v="0"/>
    <n v="3"/>
  </r>
  <r>
    <x v="2394"/>
    <x v="0"/>
    <n v="3"/>
    <x v="2"/>
    <n v="0.25"/>
    <n v="4"/>
    <n v="-3.75"/>
    <n v="8"/>
    <s v=""/>
    <n v="0"/>
    <n v="3"/>
  </r>
  <r>
    <x v="2395"/>
    <x v="0"/>
    <n v="3"/>
    <x v="2"/>
    <n v="0.25"/>
    <n v="4"/>
    <n v="-3.75"/>
    <n v="8"/>
    <s v=""/>
    <n v="0"/>
    <n v="3"/>
  </r>
  <r>
    <x v="2396"/>
    <x v="0"/>
    <n v="3"/>
    <x v="2"/>
    <n v="0.25"/>
    <n v="4"/>
    <n v="-3.75"/>
    <n v="8"/>
    <s v=""/>
    <n v="0"/>
    <n v="3"/>
  </r>
  <r>
    <x v="2397"/>
    <x v="0"/>
    <n v="3"/>
    <x v="2"/>
    <n v="0.25"/>
    <n v="4"/>
    <n v="-3.75"/>
    <n v="8"/>
    <s v=""/>
    <n v="0"/>
    <n v="3"/>
  </r>
  <r>
    <x v="2398"/>
    <x v="0"/>
    <n v="3"/>
    <x v="2"/>
    <n v="0.25"/>
    <n v="4"/>
    <n v="-3.75"/>
    <n v="8"/>
    <s v=""/>
    <n v="0"/>
    <n v="3"/>
  </r>
  <r>
    <x v="2399"/>
    <x v="0"/>
    <n v="3"/>
    <x v="2"/>
    <n v="0.25"/>
    <n v="4"/>
    <n v="-3.75"/>
    <n v="8"/>
    <s v=""/>
    <n v="0"/>
    <n v="3"/>
  </r>
  <r>
    <x v="2400"/>
    <x v="0"/>
    <n v="3"/>
    <x v="2"/>
    <n v="0.25"/>
    <n v="4"/>
    <n v="-3.75"/>
    <n v="8"/>
    <s v=""/>
    <n v="0"/>
    <n v="3"/>
  </r>
  <r>
    <x v="2401"/>
    <x v="0"/>
    <n v="3"/>
    <x v="2"/>
    <n v="0.25"/>
    <n v="4"/>
    <n v="-3.75"/>
    <n v="8"/>
    <s v=""/>
    <n v="0"/>
    <n v="3"/>
  </r>
  <r>
    <x v="2402"/>
    <x v="0"/>
    <n v="3"/>
    <x v="2"/>
    <n v="0.25"/>
    <n v="4"/>
    <n v="-3.75"/>
    <n v="8"/>
    <s v=""/>
    <n v="0"/>
    <n v="3"/>
  </r>
  <r>
    <x v="2403"/>
    <x v="0"/>
    <n v="3"/>
    <x v="2"/>
    <n v="0.25"/>
    <n v="4"/>
    <n v="-3.75"/>
    <n v="8"/>
    <s v=""/>
    <n v="0"/>
    <n v="3"/>
  </r>
  <r>
    <x v="2404"/>
    <x v="0"/>
    <n v="3"/>
    <x v="2"/>
    <n v="0.25"/>
    <n v="4"/>
    <n v="-3.75"/>
    <n v="8"/>
    <s v=""/>
    <n v="0"/>
    <n v="3"/>
  </r>
  <r>
    <x v="2405"/>
    <x v="0"/>
    <n v="3"/>
    <x v="2"/>
    <n v="0.25"/>
    <n v="4"/>
    <n v="-3.75"/>
    <n v="8"/>
    <s v=""/>
    <n v="0"/>
    <n v="3"/>
  </r>
  <r>
    <x v="2406"/>
    <x v="0"/>
    <n v="3"/>
    <x v="2"/>
    <n v="0.25"/>
    <n v="4"/>
    <n v="-3.75"/>
    <n v="8"/>
    <s v=""/>
    <n v="0"/>
    <n v="3"/>
  </r>
  <r>
    <x v="2407"/>
    <x v="0"/>
    <n v="3"/>
    <x v="2"/>
    <n v="0.25"/>
    <n v="4"/>
    <n v="-3.75"/>
    <n v="8"/>
    <s v=""/>
    <n v="0"/>
    <n v="3"/>
  </r>
  <r>
    <x v="2408"/>
    <x v="0"/>
    <n v="3"/>
    <x v="2"/>
    <n v="0.25"/>
    <n v="4"/>
    <n v="-3.75"/>
    <n v="8"/>
    <s v=""/>
    <n v="0"/>
    <n v="3"/>
  </r>
  <r>
    <x v="2409"/>
    <x v="0"/>
    <n v="3"/>
    <x v="2"/>
    <n v="0.25"/>
    <n v="4"/>
    <n v="-3.75"/>
    <n v="8"/>
    <s v=""/>
    <n v="0"/>
    <n v="3"/>
  </r>
  <r>
    <x v="2410"/>
    <x v="0"/>
    <n v="3"/>
    <x v="2"/>
    <n v="0.25"/>
    <n v="4"/>
    <n v="-3.75"/>
    <n v="8"/>
    <s v=""/>
    <n v="0"/>
    <n v="3"/>
  </r>
  <r>
    <x v="2411"/>
    <x v="0"/>
    <n v="3"/>
    <x v="2"/>
    <n v="0.25"/>
    <n v="4"/>
    <n v="-3.75"/>
    <n v="8"/>
    <s v=""/>
    <n v="0"/>
    <n v="3"/>
  </r>
  <r>
    <x v="2412"/>
    <x v="0"/>
    <n v="3"/>
    <x v="2"/>
    <n v="0.25"/>
    <n v="4"/>
    <n v="-3.75"/>
    <n v="8"/>
    <s v=""/>
    <n v="0"/>
    <n v="3"/>
  </r>
  <r>
    <x v="2413"/>
    <x v="0"/>
    <n v="3"/>
    <x v="2"/>
    <n v="0.25"/>
    <n v="4"/>
    <n v="-3.75"/>
    <n v="8"/>
    <s v=""/>
    <n v="0"/>
    <n v="3"/>
  </r>
  <r>
    <x v="2414"/>
    <x v="0"/>
    <n v="3"/>
    <x v="2"/>
    <n v="0.25"/>
    <n v="4"/>
    <n v="-3.75"/>
    <n v="8"/>
    <s v=""/>
    <n v="0"/>
    <n v="3"/>
  </r>
  <r>
    <x v="2415"/>
    <x v="0"/>
    <n v="3"/>
    <x v="2"/>
    <n v="0.25"/>
    <n v="4"/>
    <n v="-3.75"/>
    <n v="8"/>
    <s v=""/>
    <n v="0"/>
    <n v="3"/>
  </r>
  <r>
    <x v="2416"/>
    <x v="0"/>
    <n v="3"/>
    <x v="2"/>
    <n v="0.25"/>
    <n v="4"/>
    <n v="-3.75"/>
    <n v="8"/>
    <s v=""/>
    <n v="0"/>
    <n v="3"/>
  </r>
  <r>
    <x v="2417"/>
    <x v="0"/>
    <n v="3"/>
    <x v="2"/>
    <n v="0.25"/>
    <n v="4"/>
    <n v="-3.75"/>
    <n v="8"/>
    <s v=""/>
    <n v="0"/>
    <n v="3"/>
  </r>
  <r>
    <x v="2418"/>
    <x v="0"/>
    <n v="3"/>
    <x v="2"/>
    <n v="0.25"/>
    <n v="4"/>
    <n v="-3.75"/>
    <n v="8"/>
    <s v=""/>
    <n v="0"/>
    <n v="3"/>
  </r>
  <r>
    <x v="2419"/>
    <x v="0"/>
    <n v="3"/>
    <x v="2"/>
    <n v="0.25"/>
    <n v="4"/>
    <n v="-3.75"/>
    <n v="8"/>
    <s v=""/>
    <n v="0"/>
    <n v="3"/>
  </r>
  <r>
    <x v="2420"/>
    <x v="0"/>
    <n v="3"/>
    <x v="2"/>
    <n v="0.25"/>
    <n v="4"/>
    <n v="-3.75"/>
    <n v="8"/>
    <s v=""/>
    <n v="0"/>
    <n v="3"/>
  </r>
  <r>
    <x v="2421"/>
    <x v="0"/>
    <n v="3"/>
    <x v="2"/>
    <n v="0.25"/>
    <n v="4"/>
    <n v="-3.75"/>
    <n v="8"/>
    <s v=""/>
    <n v="0"/>
    <n v="3"/>
  </r>
  <r>
    <x v="2422"/>
    <x v="0"/>
    <n v="3"/>
    <x v="2"/>
    <n v="0.25"/>
    <n v="4"/>
    <n v="-3.75"/>
    <n v="8"/>
    <s v=""/>
    <n v="0"/>
    <n v="3"/>
  </r>
  <r>
    <x v="2423"/>
    <x v="0"/>
    <n v="3"/>
    <x v="2"/>
    <n v="0.25"/>
    <n v="4"/>
    <n v="-3.75"/>
    <n v="8"/>
    <s v=""/>
    <n v="0"/>
    <n v="3"/>
  </r>
  <r>
    <x v="2424"/>
    <x v="0"/>
    <n v="3"/>
    <x v="2"/>
    <n v="0.25"/>
    <n v="4"/>
    <n v="-3.75"/>
    <n v="8"/>
    <s v=""/>
    <n v="0"/>
    <n v="3"/>
  </r>
  <r>
    <x v="2425"/>
    <x v="0"/>
    <n v="3"/>
    <x v="2"/>
    <n v="0.25"/>
    <n v="4"/>
    <n v="-3.75"/>
    <n v="8"/>
    <s v=""/>
    <n v="0"/>
    <n v="3"/>
  </r>
  <r>
    <x v="2426"/>
    <x v="0"/>
    <n v="3"/>
    <x v="2"/>
    <n v="0.25"/>
    <n v="4"/>
    <n v="-3.75"/>
    <n v="8"/>
    <s v=""/>
    <n v="0"/>
    <n v="3"/>
  </r>
  <r>
    <x v="2427"/>
    <x v="0"/>
    <n v="3"/>
    <x v="2"/>
    <n v="0.25"/>
    <n v="4"/>
    <n v="-3.75"/>
    <n v="8"/>
    <s v=""/>
    <n v="0"/>
    <n v="3"/>
  </r>
  <r>
    <x v="2428"/>
    <x v="0"/>
    <n v="3"/>
    <x v="2"/>
    <n v="0.25"/>
    <n v="4"/>
    <n v="-3.75"/>
    <n v="8"/>
    <s v=""/>
    <n v="0"/>
    <n v="3"/>
  </r>
  <r>
    <x v="2429"/>
    <x v="0"/>
    <n v="3"/>
    <x v="2"/>
    <n v="0.25"/>
    <n v="4"/>
    <n v="-3.75"/>
    <n v="8"/>
    <s v=""/>
    <n v="0"/>
    <n v="3"/>
  </r>
  <r>
    <x v="2430"/>
    <x v="0"/>
    <n v="3"/>
    <x v="2"/>
    <n v="0.25"/>
    <n v="4"/>
    <n v="-3.75"/>
    <n v="8"/>
    <s v=""/>
    <n v="0"/>
    <n v="3"/>
  </r>
  <r>
    <x v="2431"/>
    <x v="1"/>
    <n v="7"/>
    <x v="137"/>
    <n v="0.25"/>
    <n v="4"/>
    <n v="-3.75"/>
    <n v="9"/>
    <s v=""/>
    <n v="0"/>
    <n v="0"/>
  </r>
  <r>
    <x v="2432"/>
    <x v="1"/>
    <n v="7"/>
    <x v="137"/>
    <n v="0.25"/>
    <n v="4"/>
    <n v="-3.75"/>
    <n v="9"/>
    <s v=""/>
    <n v="0"/>
    <n v="0"/>
  </r>
  <r>
    <x v="2433"/>
    <x v="1"/>
    <n v="7"/>
    <x v="137"/>
    <n v="0.25"/>
    <n v="4"/>
    <n v="-3.75"/>
    <n v="9"/>
    <s v=""/>
    <n v="0"/>
    <n v="0"/>
  </r>
  <r>
    <x v="2434"/>
    <x v="0"/>
    <n v="3"/>
    <x v="2"/>
    <n v="0.25"/>
    <n v="4"/>
    <n v="-3.75"/>
    <n v="9"/>
    <s v=""/>
    <n v="0"/>
    <n v="3"/>
  </r>
  <r>
    <x v="2435"/>
    <x v="0"/>
    <n v="3"/>
    <x v="2"/>
    <n v="0.25"/>
    <n v="4"/>
    <n v="-3.75"/>
    <n v="9"/>
    <s v=""/>
    <n v="0"/>
    <n v="3"/>
  </r>
  <r>
    <x v="2436"/>
    <x v="0"/>
    <n v="3"/>
    <x v="2"/>
    <n v="0.25"/>
    <n v="4"/>
    <n v="-3.75"/>
    <n v="9"/>
    <s v=""/>
    <n v="0"/>
    <n v="3"/>
  </r>
  <r>
    <x v="2437"/>
    <x v="0"/>
    <n v="3"/>
    <x v="2"/>
    <n v="0.25"/>
    <n v="4"/>
    <n v="-3.75"/>
    <n v="9"/>
    <s v=""/>
    <n v="0"/>
    <n v="3"/>
  </r>
  <r>
    <x v="2438"/>
    <x v="0"/>
    <n v="3"/>
    <x v="2"/>
    <n v="0.25"/>
    <n v="4"/>
    <n v="-3.75"/>
    <n v="9"/>
    <s v=""/>
    <n v="0"/>
    <n v="3"/>
  </r>
  <r>
    <x v="2439"/>
    <x v="0"/>
    <n v="3"/>
    <x v="2"/>
    <n v="0.25"/>
    <n v="4"/>
    <n v="-3.75"/>
    <n v="9"/>
    <s v=""/>
    <n v="0"/>
    <n v="3"/>
  </r>
  <r>
    <x v="2440"/>
    <x v="0"/>
    <n v="3"/>
    <x v="2"/>
    <n v="0.25"/>
    <n v="4"/>
    <n v="-3.75"/>
    <n v="9"/>
    <s v=""/>
    <n v="0"/>
    <n v="3"/>
  </r>
  <r>
    <x v="2441"/>
    <x v="0"/>
    <n v="3"/>
    <x v="2"/>
    <n v="0.25"/>
    <n v="4"/>
    <n v="-3.75"/>
    <n v="9"/>
    <s v=""/>
    <n v="0"/>
    <n v="3"/>
  </r>
  <r>
    <x v="2442"/>
    <x v="0"/>
    <n v="3"/>
    <x v="2"/>
    <n v="0.25"/>
    <n v="4"/>
    <n v="-3.75"/>
    <n v="9"/>
    <s v=""/>
    <n v="0"/>
    <n v="3"/>
  </r>
  <r>
    <x v="2443"/>
    <x v="0"/>
    <n v="3"/>
    <x v="2"/>
    <n v="0.25"/>
    <n v="4"/>
    <n v="-3.75"/>
    <n v="9"/>
    <s v=""/>
    <n v="0"/>
    <n v="3"/>
  </r>
  <r>
    <x v="2444"/>
    <x v="0"/>
    <n v="3"/>
    <x v="2"/>
    <n v="0.25"/>
    <n v="4"/>
    <n v="-3.75"/>
    <n v="9"/>
    <s v=""/>
    <n v="0"/>
    <n v="3"/>
  </r>
  <r>
    <x v="2445"/>
    <x v="0"/>
    <n v="3"/>
    <x v="2"/>
    <n v="0.25"/>
    <n v="4"/>
    <n v="-3.75"/>
    <n v="9"/>
    <s v=""/>
    <n v="0"/>
    <n v="3"/>
  </r>
  <r>
    <x v="2446"/>
    <x v="0"/>
    <n v="3"/>
    <x v="2"/>
    <n v="0.25"/>
    <n v="4"/>
    <n v="-3.75"/>
    <n v="9"/>
    <s v=""/>
    <n v="0"/>
    <n v="3"/>
  </r>
  <r>
    <x v="2447"/>
    <x v="0"/>
    <n v="3"/>
    <x v="2"/>
    <n v="0.25"/>
    <n v="4"/>
    <n v="-3.75"/>
    <n v="9"/>
    <s v=""/>
    <n v="0"/>
    <n v="3"/>
  </r>
  <r>
    <x v="2448"/>
    <x v="0"/>
    <n v="3"/>
    <x v="2"/>
    <n v="0.25"/>
    <n v="4"/>
    <n v="-3.75"/>
    <n v="9"/>
    <s v=""/>
    <n v="0"/>
    <n v="3"/>
  </r>
  <r>
    <x v="2449"/>
    <x v="0"/>
    <n v="3"/>
    <x v="2"/>
    <n v="0.25"/>
    <n v="4"/>
    <n v="-3.75"/>
    <n v="9"/>
    <s v=""/>
    <n v="0"/>
    <n v="3"/>
  </r>
  <r>
    <x v="2450"/>
    <x v="0"/>
    <n v="3"/>
    <x v="2"/>
    <n v="0.25"/>
    <n v="4"/>
    <n v="-3.75"/>
    <n v="9"/>
    <s v=""/>
    <n v="0"/>
    <n v="3"/>
  </r>
  <r>
    <x v="2451"/>
    <x v="0"/>
    <n v="3"/>
    <x v="2"/>
    <n v="0.25"/>
    <n v="4"/>
    <n v="-3.75"/>
    <n v="9"/>
    <s v=""/>
    <n v="0"/>
    <n v="3"/>
  </r>
  <r>
    <x v="2452"/>
    <x v="0"/>
    <n v="3"/>
    <x v="2"/>
    <n v="0.25"/>
    <n v="4"/>
    <n v="-3.75"/>
    <n v="9"/>
    <s v=""/>
    <n v="0"/>
    <n v="3"/>
  </r>
  <r>
    <x v="2453"/>
    <x v="0"/>
    <n v="3"/>
    <x v="2"/>
    <n v="0.25"/>
    <n v="4"/>
    <n v="-3.75"/>
    <n v="9"/>
    <s v=""/>
    <n v="0"/>
    <n v="3"/>
  </r>
  <r>
    <x v="2454"/>
    <x v="0"/>
    <n v="3"/>
    <x v="2"/>
    <n v="0.25"/>
    <n v="4"/>
    <n v="-3.75"/>
    <n v="9"/>
    <s v=""/>
    <n v="0"/>
    <n v="3"/>
  </r>
  <r>
    <x v="2455"/>
    <x v="0"/>
    <n v="3"/>
    <x v="2"/>
    <n v="0.25"/>
    <n v="4"/>
    <n v="-3.75"/>
    <n v="9"/>
    <s v=""/>
    <n v="0"/>
    <n v="3"/>
  </r>
  <r>
    <x v="2456"/>
    <x v="0"/>
    <n v="3"/>
    <x v="2"/>
    <n v="0.25"/>
    <n v="4"/>
    <n v="-3.75"/>
    <n v="9"/>
    <s v=""/>
    <n v="0"/>
    <n v="3"/>
  </r>
  <r>
    <x v="2457"/>
    <x v="0"/>
    <n v="3"/>
    <x v="2"/>
    <n v="0.25"/>
    <n v="4"/>
    <n v="-3.75"/>
    <n v="9"/>
    <s v=""/>
    <n v="0"/>
    <n v="3"/>
  </r>
  <r>
    <x v="2458"/>
    <x v="0"/>
    <n v="3"/>
    <x v="2"/>
    <n v="0.25"/>
    <n v="4"/>
    <n v="-3.75"/>
    <n v="9"/>
    <s v=""/>
    <n v="0"/>
    <n v="3"/>
  </r>
  <r>
    <x v="2459"/>
    <x v="0"/>
    <n v="3"/>
    <x v="2"/>
    <n v="0.25"/>
    <n v="4"/>
    <n v="-3.75"/>
    <n v="9"/>
    <s v=""/>
    <n v="0"/>
    <n v="3"/>
  </r>
  <r>
    <x v="2460"/>
    <x v="1"/>
    <n v="7"/>
    <x v="137"/>
    <n v="0.25"/>
    <n v="4"/>
    <n v="-3.75"/>
    <n v="10"/>
    <s v=""/>
    <n v="0"/>
    <n v="0"/>
  </r>
  <r>
    <x v="2461"/>
    <x v="0"/>
    <n v="3"/>
    <x v="2"/>
    <n v="0.25"/>
    <n v="4"/>
    <n v="-3.75"/>
    <n v="10"/>
    <s v=""/>
    <n v="0"/>
    <n v="3"/>
  </r>
  <r>
    <x v="2462"/>
    <x v="0"/>
    <n v="3"/>
    <x v="2"/>
    <n v="0.25"/>
    <n v="4"/>
    <n v="-3.75"/>
    <n v="10"/>
    <s v=""/>
    <n v="0"/>
    <n v="3"/>
  </r>
  <r>
    <x v="2463"/>
    <x v="0"/>
    <n v="3"/>
    <x v="2"/>
    <n v="0.25"/>
    <n v="4"/>
    <n v="-3.75"/>
    <n v="10"/>
    <s v=""/>
    <n v="0"/>
    <n v="3"/>
  </r>
  <r>
    <x v="2464"/>
    <x v="0"/>
    <n v="3"/>
    <x v="2"/>
    <n v="0.25"/>
    <n v="4"/>
    <n v="-3.75"/>
    <n v="10"/>
    <s v=""/>
    <n v="0"/>
    <n v="3"/>
  </r>
  <r>
    <x v="2465"/>
    <x v="0"/>
    <n v="3"/>
    <x v="2"/>
    <n v="0.25"/>
    <n v="4"/>
    <n v="-3.75"/>
    <n v="10"/>
    <s v=""/>
    <n v="0"/>
    <n v="3"/>
  </r>
  <r>
    <x v="2466"/>
    <x v="0"/>
    <n v="3"/>
    <x v="2"/>
    <n v="0.25"/>
    <n v="4"/>
    <n v="-3.75"/>
    <n v="10"/>
    <s v=""/>
    <n v="0"/>
    <n v="3"/>
  </r>
  <r>
    <x v="2467"/>
    <x v="0"/>
    <n v="3"/>
    <x v="2"/>
    <n v="0.25"/>
    <n v="4"/>
    <n v="-3.75"/>
    <n v="10"/>
    <s v=""/>
    <n v="0"/>
    <n v="3"/>
  </r>
  <r>
    <x v="2468"/>
    <x v="0"/>
    <n v="3"/>
    <x v="2"/>
    <n v="0.25"/>
    <n v="4"/>
    <n v="-3.75"/>
    <n v="10"/>
    <s v=""/>
    <n v="0"/>
    <n v="3"/>
  </r>
  <r>
    <x v="2469"/>
    <x v="0"/>
    <n v="3"/>
    <x v="2"/>
    <n v="0.25"/>
    <n v="4"/>
    <n v="-3.75"/>
    <n v="10"/>
    <s v=""/>
    <n v="0"/>
    <n v="3"/>
  </r>
  <r>
    <x v="2470"/>
    <x v="0"/>
    <n v="3"/>
    <x v="2"/>
    <n v="0.25"/>
    <n v="4"/>
    <n v="-3.75"/>
    <n v="10"/>
    <s v=""/>
    <n v="0"/>
    <n v="3"/>
  </r>
  <r>
    <x v="2471"/>
    <x v="0"/>
    <n v="3"/>
    <x v="2"/>
    <n v="0.25"/>
    <n v="4"/>
    <n v="-3.75"/>
    <n v="10"/>
    <s v=""/>
    <n v="0"/>
    <n v="3"/>
  </r>
  <r>
    <x v="2472"/>
    <x v="0"/>
    <n v="3"/>
    <x v="2"/>
    <n v="0.25"/>
    <n v="4"/>
    <n v="-3.75"/>
    <n v="10"/>
    <s v=""/>
    <n v="0"/>
    <n v="3"/>
  </r>
  <r>
    <x v="2473"/>
    <x v="0"/>
    <n v="3"/>
    <x v="2"/>
    <n v="0.25"/>
    <n v="4"/>
    <n v="-3.75"/>
    <n v="10"/>
    <s v=""/>
    <n v="0"/>
    <n v="3"/>
  </r>
  <r>
    <x v="2474"/>
    <x v="0"/>
    <n v="3"/>
    <x v="2"/>
    <n v="0.25"/>
    <n v="4"/>
    <n v="-3.75"/>
    <n v="10"/>
    <s v=""/>
    <n v="0"/>
    <n v="3"/>
  </r>
  <r>
    <x v="2475"/>
    <x v="1"/>
    <n v="7"/>
    <x v="137"/>
    <n v="0.25"/>
    <n v="4"/>
    <n v="-3.75"/>
    <n v="11"/>
    <s v=""/>
    <n v="0"/>
    <n v="0"/>
  </r>
  <r>
    <x v="2476"/>
    <x v="0"/>
    <n v="3"/>
    <x v="2"/>
    <n v="0.25"/>
    <n v="4"/>
    <n v="-3.75"/>
    <n v="11"/>
    <s v=""/>
    <n v="0"/>
    <n v="3"/>
  </r>
  <r>
    <x v="2477"/>
    <x v="0"/>
    <n v="3"/>
    <x v="2"/>
    <n v="0.25"/>
    <n v="4"/>
    <n v="-3.75"/>
    <n v="11"/>
    <s v=""/>
    <n v="0"/>
    <n v="3"/>
  </r>
  <r>
    <x v="2478"/>
    <x v="0"/>
    <n v="3"/>
    <x v="2"/>
    <n v="0.25"/>
    <n v="4"/>
    <n v="-3.75"/>
    <n v="11"/>
    <s v=""/>
    <n v="0"/>
    <n v="3"/>
  </r>
  <r>
    <x v="2479"/>
    <x v="0"/>
    <n v="3"/>
    <x v="2"/>
    <n v="0.25"/>
    <n v="4"/>
    <n v="-3.75"/>
    <n v="11"/>
    <s v=""/>
    <n v="0"/>
    <n v="3"/>
  </r>
  <r>
    <x v="2480"/>
    <x v="0"/>
    <n v="3"/>
    <x v="2"/>
    <n v="0.25"/>
    <n v="4"/>
    <n v="-3.75"/>
    <n v="11"/>
    <s v=""/>
    <n v="0"/>
    <n v="3"/>
  </r>
  <r>
    <x v="2481"/>
    <x v="0"/>
    <n v="3"/>
    <x v="2"/>
    <n v="0.25"/>
    <n v="4"/>
    <n v="-3.75"/>
    <n v="11"/>
    <s v=""/>
    <n v="0"/>
    <n v="3"/>
  </r>
  <r>
    <x v="2482"/>
    <x v="0"/>
    <n v="3"/>
    <x v="2"/>
    <n v="0.25"/>
    <n v="4"/>
    <n v="-3.75"/>
    <n v="11"/>
    <s v=""/>
    <n v="0"/>
    <n v="3"/>
  </r>
  <r>
    <x v="2483"/>
    <x v="0"/>
    <n v="3"/>
    <x v="2"/>
    <n v="0.25"/>
    <n v="4"/>
    <n v="-3.75"/>
    <n v="11"/>
    <s v=""/>
    <n v="0"/>
    <n v="3"/>
  </r>
  <r>
    <x v="2484"/>
    <x v="0"/>
    <n v="3"/>
    <x v="2"/>
    <n v="0.25"/>
    <n v="4"/>
    <n v="-3.75"/>
    <n v="11"/>
    <s v=""/>
    <n v="0"/>
    <n v="3"/>
  </r>
  <r>
    <x v="2485"/>
    <x v="0"/>
    <n v="3"/>
    <x v="2"/>
    <n v="0.25"/>
    <n v="4"/>
    <n v="-3.75"/>
    <n v="11"/>
    <s v=""/>
    <n v="0"/>
    <n v="3"/>
  </r>
  <r>
    <x v="2486"/>
    <x v="0"/>
    <n v="3"/>
    <x v="2"/>
    <n v="0.25"/>
    <n v="4"/>
    <n v="-3.75"/>
    <n v="11"/>
    <s v=""/>
    <n v="0"/>
    <n v="3"/>
  </r>
  <r>
    <x v="2487"/>
    <x v="0"/>
    <n v="3"/>
    <x v="2"/>
    <n v="0.25"/>
    <n v="4"/>
    <n v="-3.75"/>
    <n v="11"/>
    <s v=""/>
    <n v="0"/>
    <n v="3"/>
  </r>
  <r>
    <x v="2488"/>
    <x v="0"/>
    <n v="3"/>
    <x v="2"/>
    <n v="0.25"/>
    <n v="4"/>
    <n v="-3.75"/>
    <n v="12"/>
    <s v=""/>
    <n v="0"/>
    <n v="3"/>
  </r>
  <r>
    <x v="2489"/>
    <x v="0"/>
    <n v="3"/>
    <x v="2"/>
    <n v="0.25"/>
    <n v="4"/>
    <n v="-3.75"/>
    <n v="12"/>
    <s v=""/>
    <n v="0"/>
    <n v="3"/>
  </r>
  <r>
    <x v="2490"/>
    <x v="0"/>
    <n v="3"/>
    <x v="2"/>
    <n v="0.25"/>
    <n v="4"/>
    <n v="-3.75"/>
    <n v="12"/>
    <s v=""/>
    <n v="0"/>
    <n v="3"/>
  </r>
  <r>
    <x v="2491"/>
    <x v="0"/>
    <n v="3"/>
    <x v="2"/>
    <n v="0.25"/>
    <n v="4"/>
    <n v="-3.75"/>
    <n v="12"/>
    <s v=""/>
    <n v="0"/>
    <n v="3"/>
  </r>
  <r>
    <x v="2492"/>
    <x v="4"/>
    <n v="19"/>
    <x v="86"/>
    <n v="0.25"/>
    <n v="4"/>
    <n v="-3.75"/>
    <n v="13"/>
    <s v=""/>
    <n v="0"/>
    <n v="0"/>
  </r>
  <r>
    <x v="2493"/>
    <x v="0"/>
    <n v="3"/>
    <x v="2"/>
    <n v="0.25"/>
    <n v="4"/>
    <n v="-3.75"/>
    <n v="13"/>
    <s v=""/>
    <n v="0"/>
    <n v="3"/>
  </r>
  <r>
    <x v="2494"/>
    <x v="0"/>
    <n v="3"/>
    <x v="2"/>
    <n v="0.25"/>
    <n v="4"/>
    <n v="-3.75"/>
    <n v="13"/>
    <s v=""/>
    <n v="0"/>
    <n v="3"/>
  </r>
  <r>
    <x v="2495"/>
    <x v="0"/>
    <n v="3"/>
    <x v="2"/>
    <n v="0.25"/>
    <n v="4"/>
    <n v="-3.75"/>
    <n v="14"/>
    <s v=""/>
    <n v="0"/>
    <n v="3"/>
  </r>
  <r>
    <x v="2496"/>
    <x v="1"/>
    <n v="7"/>
    <x v="137"/>
    <n v="0.25"/>
    <n v="4"/>
    <n v="-3.75"/>
    <n v="15"/>
    <s v=""/>
    <n v="0"/>
    <n v="0"/>
  </r>
  <r>
    <x v="2497"/>
    <x v="0"/>
    <n v="3"/>
    <x v="2"/>
    <n v="0.25"/>
    <n v="4"/>
    <n v="-3.75"/>
    <n v="15"/>
    <s v=""/>
    <n v="0"/>
    <n v="3"/>
  </r>
  <r>
    <x v="2498"/>
    <x v="0"/>
    <n v="3"/>
    <x v="2"/>
    <n v="0.25"/>
    <n v="4"/>
    <n v="-3.75"/>
    <n v="16"/>
    <s v=""/>
    <n v="0"/>
    <n v="3"/>
  </r>
  <r>
    <x v="2499"/>
    <x v="5"/>
    <n v="22"/>
    <x v="75"/>
    <n v="0.2608695652173913"/>
    <n v="3.8333333333333335"/>
    <n v="-3.5724637681159424"/>
    <n v="13"/>
    <s v=""/>
    <n v="0"/>
    <n v="0"/>
  </r>
  <r>
    <x v="2500"/>
    <x v="22"/>
    <n v="60"/>
    <x v="178"/>
    <n v="0.26229508196721313"/>
    <n v="3.8125"/>
    <n v="-3.550204918032787"/>
    <n v="8"/>
    <s v=""/>
    <n v="0"/>
    <n v="0"/>
  </r>
  <r>
    <x v="2501"/>
    <x v="4"/>
    <n v="18"/>
    <x v="87"/>
    <n v="0.26315789473684209"/>
    <n v="3.8"/>
    <n v="-3.5368421052631578"/>
    <n v="1"/>
    <s v=""/>
    <n v="0"/>
    <n v="0"/>
  </r>
  <r>
    <x v="2502"/>
    <x v="3"/>
    <n v="14"/>
    <x v="93"/>
    <n v="0.26666666666666666"/>
    <n v="3.75"/>
    <n v="-3.4833333333333334"/>
    <n v="5"/>
    <s v=""/>
    <n v="0"/>
    <n v="0"/>
  </r>
  <r>
    <x v="2503"/>
    <x v="2"/>
    <n v="10"/>
    <x v="106"/>
    <n v="0.27272727272727271"/>
    <n v="3.6666666666666665"/>
    <n v="-3.3939393939393936"/>
    <n v="6"/>
    <s v=""/>
    <n v="0"/>
    <n v="0"/>
  </r>
  <r>
    <x v="2504"/>
    <x v="2"/>
    <n v="10"/>
    <x v="106"/>
    <n v="0.27272727272727271"/>
    <n v="3.6666666666666665"/>
    <n v="-3.3939393939393936"/>
    <n v="6"/>
    <s v=""/>
    <n v="0"/>
    <n v="0"/>
  </r>
  <r>
    <x v="2505"/>
    <x v="2"/>
    <n v="10"/>
    <x v="106"/>
    <n v="0.27272727272727271"/>
    <n v="3.6666666666666665"/>
    <n v="-3.3939393939393936"/>
    <n v="7"/>
    <s v=""/>
    <n v="0"/>
    <n v="0"/>
  </r>
  <r>
    <x v="2506"/>
    <x v="2"/>
    <n v="10"/>
    <x v="106"/>
    <n v="0.27272727272727271"/>
    <n v="3.6666666666666665"/>
    <n v="-3.3939393939393936"/>
    <n v="9"/>
    <s v=""/>
    <n v="0"/>
    <n v="0"/>
  </r>
  <r>
    <x v="2507"/>
    <x v="2"/>
    <n v="10"/>
    <x v="106"/>
    <n v="0.27272727272727271"/>
    <n v="3.6666666666666665"/>
    <n v="-3.3939393939393936"/>
    <n v="10"/>
    <s v=""/>
    <n v="0"/>
    <n v="0"/>
  </r>
  <r>
    <x v="2508"/>
    <x v="2"/>
    <n v="10"/>
    <x v="106"/>
    <n v="0.27272727272727271"/>
    <n v="3.6666666666666665"/>
    <n v="-3.3939393939393936"/>
    <n v="13"/>
    <s v=""/>
    <n v="0"/>
    <n v="0"/>
  </r>
  <r>
    <x v="2509"/>
    <x v="4"/>
    <n v="17"/>
    <x v="88"/>
    <n v="0.27777777777777779"/>
    <n v="3.6"/>
    <n v="-3.3222222222222224"/>
    <n v="7"/>
    <s v=""/>
    <n v="0"/>
    <n v="0"/>
  </r>
  <r>
    <x v="2510"/>
    <x v="54"/>
    <n v="167"/>
    <x v="179"/>
    <n v="0.27976190476190477"/>
    <n v="3.5744680851063828"/>
    <n v="-3.2947061803444782"/>
    <n v="8"/>
    <s v=""/>
    <n v="0"/>
    <n v="0"/>
  </r>
  <r>
    <x v="2511"/>
    <x v="8"/>
    <n v="24"/>
    <x v="70"/>
    <n v="0.28000000000000003"/>
    <n v="3.5714285714285716"/>
    <n v="-3.2914285714285718"/>
    <n v="5"/>
    <s v=""/>
    <n v="0"/>
    <n v="0"/>
  </r>
  <r>
    <x v="2512"/>
    <x v="1"/>
    <n v="6"/>
    <x v="150"/>
    <n v="0.2857142857142857"/>
    <n v="3.5"/>
    <n v="-3.2142857142857144"/>
    <n v="2"/>
    <s v=""/>
    <n v="0"/>
    <n v="0"/>
  </r>
  <r>
    <x v="2513"/>
    <x v="3"/>
    <n v="13"/>
    <x v="94"/>
    <n v="0.2857142857142857"/>
    <n v="3.5"/>
    <n v="-3.2142857142857144"/>
    <n v="4"/>
    <s v=""/>
    <n v="0"/>
    <n v="0"/>
  </r>
  <r>
    <x v="2514"/>
    <x v="1"/>
    <n v="6"/>
    <x v="150"/>
    <n v="0.2857142857142857"/>
    <n v="3.5"/>
    <n v="-3.2142857142857144"/>
    <n v="4"/>
    <s v=""/>
    <n v="0"/>
    <n v="0"/>
  </r>
  <r>
    <x v="2515"/>
    <x v="9"/>
    <n v="34"/>
    <x v="48"/>
    <n v="0.2857142857142857"/>
    <n v="3.5"/>
    <n v="-3.2142857142857144"/>
    <n v="6"/>
    <s v=""/>
    <n v="0"/>
    <n v="0"/>
  </r>
  <r>
    <x v="2516"/>
    <x v="9"/>
    <n v="34"/>
    <x v="48"/>
    <n v="0.2857142857142857"/>
    <n v="3.5"/>
    <n v="-3.2142857142857144"/>
    <n v="6"/>
    <s v=""/>
    <n v="0"/>
    <n v="0"/>
  </r>
  <r>
    <x v="2517"/>
    <x v="1"/>
    <n v="6"/>
    <x v="150"/>
    <n v="0.2857142857142857"/>
    <n v="3.5"/>
    <n v="-3.2142857142857144"/>
    <n v="6"/>
    <s v=""/>
    <n v="0"/>
    <n v="0"/>
  </r>
  <r>
    <x v="2518"/>
    <x v="1"/>
    <n v="6"/>
    <x v="150"/>
    <n v="0.2857142857142857"/>
    <n v="3.5"/>
    <n v="-3.2142857142857144"/>
    <n v="6"/>
    <s v=""/>
    <n v="0"/>
    <n v="0"/>
  </r>
  <r>
    <x v="2519"/>
    <x v="1"/>
    <n v="6"/>
    <x v="150"/>
    <n v="0.2857142857142857"/>
    <n v="3.5"/>
    <n v="-3.2142857142857144"/>
    <n v="7"/>
    <s v=""/>
    <n v="0"/>
    <n v="0"/>
  </r>
  <r>
    <x v="2520"/>
    <x v="1"/>
    <n v="6"/>
    <x v="150"/>
    <n v="0.2857142857142857"/>
    <n v="3.5"/>
    <n v="-3.2142857142857144"/>
    <n v="7"/>
    <s v=""/>
    <n v="0"/>
    <n v="0"/>
  </r>
  <r>
    <x v="2521"/>
    <x v="1"/>
    <n v="6"/>
    <x v="150"/>
    <n v="0.2857142857142857"/>
    <n v="3.5"/>
    <n v="-3.2142857142857144"/>
    <n v="7"/>
    <s v=""/>
    <n v="0"/>
    <n v="0"/>
  </r>
  <r>
    <x v="2522"/>
    <x v="9"/>
    <n v="34"/>
    <x v="48"/>
    <n v="0.2857142857142857"/>
    <n v="3.5"/>
    <n v="-3.2142857142857144"/>
    <n v="8"/>
    <s v=""/>
    <n v="0"/>
    <n v="0"/>
  </r>
  <r>
    <x v="2523"/>
    <x v="1"/>
    <n v="6"/>
    <x v="150"/>
    <n v="0.2857142857142857"/>
    <n v="3.5"/>
    <n v="-3.2142857142857144"/>
    <n v="8"/>
    <s v=""/>
    <n v="0"/>
    <n v="0"/>
  </r>
  <r>
    <x v="2524"/>
    <x v="1"/>
    <n v="6"/>
    <x v="150"/>
    <n v="0.2857142857142857"/>
    <n v="3.5"/>
    <n v="-3.2142857142857144"/>
    <n v="9"/>
    <s v=""/>
    <n v="0"/>
    <n v="0"/>
  </r>
  <r>
    <x v="2525"/>
    <x v="1"/>
    <n v="6"/>
    <x v="150"/>
    <n v="0.2857142857142857"/>
    <n v="3.5"/>
    <n v="-3.2142857142857144"/>
    <n v="9"/>
    <s v=""/>
    <n v="0"/>
    <n v="0"/>
  </r>
  <r>
    <x v="2526"/>
    <x v="1"/>
    <n v="6"/>
    <x v="150"/>
    <n v="0.2857142857142857"/>
    <n v="3.5"/>
    <n v="-3.2142857142857144"/>
    <n v="10"/>
    <s v=""/>
    <n v="0"/>
    <n v="0"/>
  </r>
  <r>
    <x v="2527"/>
    <x v="1"/>
    <n v="6"/>
    <x v="150"/>
    <n v="0.2857142857142857"/>
    <n v="3.5"/>
    <n v="-3.2142857142857144"/>
    <n v="10"/>
    <s v=""/>
    <n v="0"/>
    <n v="0"/>
  </r>
  <r>
    <x v="2528"/>
    <x v="1"/>
    <n v="6"/>
    <x v="150"/>
    <n v="0.2857142857142857"/>
    <n v="3.5"/>
    <n v="-3.2142857142857144"/>
    <n v="10"/>
    <s v=""/>
    <n v="0"/>
    <n v="0"/>
  </r>
  <r>
    <x v="2529"/>
    <x v="1"/>
    <n v="6"/>
    <x v="150"/>
    <n v="0.2857142857142857"/>
    <n v="3.5"/>
    <n v="-3.2142857142857144"/>
    <n v="11"/>
    <s v=""/>
    <n v="0"/>
    <n v="0"/>
  </r>
  <r>
    <x v="2530"/>
    <x v="8"/>
    <n v="23"/>
    <x v="71"/>
    <n v="0.29166666666666669"/>
    <n v="3.4285714285714284"/>
    <n v="-3.1369047619047619"/>
    <n v="7"/>
    <s v=""/>
    <n v="0"/>
    <n v="0"/>
  </r>
  <r>
    <x v="2531"/>
    <x v="7"/>
    <n v="40"/>
    <x v="40"/>
    <n v="0.29268292682926828"/>
    <n v="3.4166666666666665"/>
    <n v="-3.1239837398373984"/>
    <n v="9"/>
    <s v=""/>
    <n v="0"/>
    <n v="0"/>
  </r>
  <r>
    <x v="2532"/>
    <x v="4"/>
    <n v="16"/>
    <x v="89"/>
    <n v="0.29411764705882354"/>
    <n v="3.4"/>
    <n v="-3.1058823529411765"/>
    <n v="5"/>
    <s v=""/>
    <n v="0"/>
    <n v="0"/>
  </r>
  <r>
    <x v="2533"/>
    <x v="4"/>
    <n v="16"/>
    <x v="89"/>
    <n v="0.29411764705882354"/>
    <n v="3.4"/>
    <n v="-3.1058823529411765"/>
    <n v="9"/>
    <s v=""/>
    <n v="0"/>
    <n v="0"/>
  </r>
  <r>
    <x v="2534"/>
    <x v="23"/>
    <n v="26"/>
    <x v="65"/>
    <n v="0.29629629629629628"/>
    <n v="3.375"/>
    <n v="-3.0787037037037037"/>
    <n v="7"/>
    <s v=""/>
    <n v="0"/>
    <n v="0"/>
  </r>
  <r>
    <x v="2535"/>
    <x v="55"/>
    <n v="110"/>
    <x v="180"/>
    <n v="0.29729729729729731"/>
    <n v="3.3636363636363638"/>
    <n v="-3.0663390663390664"/>
    <n v="6"/>
    <s v=""/>
    <n v="0"/>
    <n v="0"/>
  </r>
  <r>
    <x v="2536"/>
    <x v="2"/>
    <n v="9"/>
    <x v="109"/>
    <n v="0.3"/>
    <n v="3.3333333333333335"/>
    <n v="-3.0333333333333337"/>
    <n v="4"/>
    <s v=""/>
    <n v="0"/>
    <n v="0"/>
  </r>
  <r>
    <x v="2537"/>
    <x v="2"/>
    <n v="9"/>
    <x v="109"/>
    <n v="0.3"/>
    <n v="3.3333333333333335"/>
    <n v="-3.0333333333333337"/>
    <n v="4"/>
    <s v=""/>
    <n v="0"/>
    <n v="0"/>
  </r>
  <r>
    <x v="2538"/>
    <x v="2"/>
    <n v="9"/>
    <x v="109"/>
    <n v="0.3"/>
    <n v="3.3333333333333335"/>
    <n v="-3.0333333333333337"/>
    <n v="6"/>
    <s v=""/>
    <n v="0"/>
    <n v="0"/>
  </r>
  <r>
    <x v="2539"/>
    <x v="2"/>
    <n v="9"/>
    <x v="109"/>
    <n v="0.3"/>
    <n v="3.3333333333333335"/>
    <n v="-3.0333333333333337"/>
    <n v="6"/>
    <s v=""/>
    <n v="0"/>
    <n v="0"/>
  </r>
  <r>
    <x v="2540"/>
    <x v="2"/>
    <n v="9"/>
    <x v="109"/>
    <n v="0.3"/>
    <n v="3.3333333333333335"/>
    <n v="-3.0333333333333337"/>
    <n v="6"/>
    <s v=""/>
    <n v="0"/>
    <n v="0"/>
  </r>
  <r>
    <x v="2541"/>
    <x v="2"/>
    <n v="9"/>
    <x v="109"/>
    <n v="0.3"/>
    <n v="3.3333333333333335"/>
    <n v="-3.0333333333333337"/>
    <n v="8"/>
    <s v=""/>
    <n v="0"/>
    <n v="0"/>
  </r>
  <r>
    <x v="2542"/>
    <x v="2"/>
    <n v="9"/>
    <x v="109"/>
    <n v="0.3"/>
    <n v="3.3333333333333335"/>
    <n v="-3.0333333333333337"/>
    <n v="9"/>
    <s v=""/>
    <n v="0"/>
    <n v="0"/>
  </r>
  <r>
    <x v="2543"/>
    <x v="2"/>
    <n v="9"/>
    <x v="109"/>
    <n v="0.3"/>
    <n v="3.3333333333333335"/>
    <n v="-3.0333333333333337"/>
    <n v="10"/>
    <s v=""/>
    <n v="0"/>
    <n v="0"/>
  </r>
  <r>
    <x v="2544"/>
    <x v="9"/>
    <n v="32"/>
    <x v="51"/>
    <n v="0.30303030303030304"/>
    <n v="3.3"/>
    <n v="-2.9969696969696966"/>
    <n v="10"/>
    <s v=""/>
    <n v="0"/>
    <n v="0"/>
  </r>
  <r>
    <x v="2545"/>
    <x v="8"/>
    <n v="22"/>
    <x v="73"/>
    <n v="0.30434782608695654"/>
    <n v="3.2857142857142856"/>
    <n v="-2.981366459627329"/>
    <n v="9"/>
    <s v=""/>
    <n v="0"/>
    <n v="0"/>
  </r>
  <r>
    <x v="2546"/>
    <x v="3"/>
    <n v="12"/>
    <x v="97"/>
    <n v="0.30769230769230771"/>
    <n v="3.25"/>
    <n v="-2.9423076923076925"/>
    <n v="2"/>
    <s v=""/>
    <n v="0"/>
    <n v="0"/>
  </r>
  <r>
    <x v="2547"/>
    <x v="3"/>
    <n v="12"/>
    <x v="97"/>
    <n v="0.30769230769230771"/>
    <n v="3.25"/>
    <n v="-2.9423076923076925"/>
    <n v="6"/>
    <s v=""/>
    <n v="0"/>
    <n v="0"/>
  </r>
  <r>
    <x v="2548"/>
    <x v="56"/>
    <n v="166"/>
    <x v="116"/>
    <n v="0.31137724550898205"/>
    <n v="3.2115384615384617"/>
    <n v="-2.9001612160294794"/>
    <n v="8"/>
    <s v=""/>
    <n v="0"/>
    <n v="0"/>
  </r>
  <r>
    <x v="2549"/>
    <x v="4"/>
    <n v="15"/>
    <x v="91"/>
    <n v="0.3125"/>
    <n v="3.2"/>
    <n v="-2.8875000000000002"/>
    <n v="8"/>
    <s v=""/>
    <n v="0"/>
    <n v="0"/>
  </r>
  <r>
    <x v="2550"/>
    <x v="4"/>
    <n v="15"/>
    <x v="91"/>
    <n v="0.3125"/>
    <n v="3.2"/>
    <n v="-2.8875000000000002"/>
    <n v="9"/>
    <s v=""/>
    <n v="0"/>
    <n v="0"/>
  </r>
  <r>
    <x v="2551"/>
    <x v="5"/>
    <n v="18"/>
    <x v="86"/>
    <n v="0.31578947368421051"/>
    <n v="3.1666666666666665"/>
    <n v="-2.8508771929824559"/>
    <n v="8"/>
    <s v=""/>
    <n v="0"/>
    <n v="0"/>
  </r>
  <r>
    <x v="2552"/>
    <x v="12"/>
    <n v="27"/>
    <x v="59"/>
    <n v="0.32142857142857145"/>
    <n v="3.1111111111111112"/>
    <n v="-2.7896825396825395"/>
    <n v="6"/>
    <s v=""/>
    <n v="0"/>
    <n v="0"/>
  </r>
  <r>
    <x v="2553"/>
    <x v="0"/>
    <n v="2"/>
    <x v="3"/>
    <n v="0.33333333333333331"/>
    <n v="3"/>
    <n v="-2.6666666666666665"/>
    <n v="4"/>
    <s v=""/>
    <n v="0"/>
    <n v="2"/>
  </r>
  <r>
    <x v="2554"/>
    <x v="0"/>
    <n v="2"/>
    <x v="3"/>
    <n v="0.33333333333333331"/>
    <n v="3"/>
    <n v="-2.6666666666666665"/>
    <n v="4"/>
    <s v=""/>
    <n v="0"/>
    <n v="2"/>
  </r>
  <r>
    <x v="2555"/>
    <x v="0"/>
    <n v="2"/>
    <x v="3"/>
    <n v="0.33333333333333331"/>
    <n v="3"/>
    <n v="-2.6666666666666665"/>
    <n v="4"/>
    <s v=""/>
    <n v="0"/>
    <n v="2"/>
  </r>
  <r>
    <x v="2556"/>
    <x v="0"/>
    <n v="2"/>
    <x v="3"/>
    <n v="0.33333333333333331"/>
    <n v="3"/>
    <n v="-2.6666666666666665"/>
    <n v="4"/>
    <s v=""/>
    <n v="0"/>
    <n v="2"/>
  </r>
  <r>
    <x v="2557"/>
    <x v="0"/>
    <n v="2"/>
    <x v="3"/>
    <n v="0.33333333333333331"/>
    <n v="3"/>
    <n v="-2.6666666666666665"/>
    <n v="4"/>
    <s v=""/>
    <n v="0"/>
    <n v="2"/>
  </r>
  <r>
    <x v="2558"/>
    <x v="0"/>
    <n v="2"/>
    <x v="3"/>
    <n v="0.33333333333333331"/>
    <n v="3"/>
    <n v="-2.6666666666666665"/>
    <n v="4"/>
    <s v=""/>
    <n v="0"/>
    <n v="2"/>
  </r>
  <r>
    <x v="2559"/>
    <x v="0"/>
    <n v="2"/>
    <x v="3"/>
    <n v="0.33333333333333331"/>
    <n v="3"/>
    <n v="-2.6666666666666665"/>
    <n v="4"/>
    <s v=""/>
    <n v="0"/>
    <n v="2"/>
  </r>
  <r>
    <x v="2560"/>
    <x v="0"/>
    <n v="2"/>
    <x v="3"/>
    <n v="0.33333333333333331"/>
    <n v="3"/>
    <n v="-2.6666666666666665"/>
    <n v="4"/>
    <s v=""/>
    <n v="0"/>
    <n v="2"/>
  </r>
  <r>
    <x v="2561"/>
    <x v="0"/>
    <n v="2"/>
    <x v="3"/>
    <n v="0.33333333333333331"/>
    <n v="3"/>
    <n v="-2.6666666666666665"/>
    <n v="4"/>
    <s v=""/>
    <n v="0"/>
    <n v="2"/>
  </r>
  <r>
    <x v="2562"/>
    <x v="0"/>
    <n v="2"/>
    <x v="3"/>
    <n v="0.33333333333333331"/>
    <n v="3"/>
    <n v="-2.6666666666666665"/>
    <n v="4"/>
    <s v=""/>
    <n v="0"/>
    <n v="2"/>
  </r>
  <r>
    <x v="2563"/>
    <x v="0"/>
    <n v="2"/>
    <x v="3"/>
    <n v="0.33333333333333331"/>
    <n v="3"/>
    <n v="-2.6666666666666665"/>
    <n v="4"/>
    <s v=""/>
    <n v="0"/>
    <n v="2"/>
  </r>
  <r>
    <x v="2564"/>
    <x v="0"/>
    <n v="2"/>
    <x v="3"/>
    <n v="0.33333333333333331"/>
    <n v="3"/>
    <n v="-2.6666666666666665"/>
    <n v="4"/>
    <s v=""/>
    <n v="0"/>
    <n v="2"/>
  </r>
  <r>
    <x v="2565"/>
    <x v="0"/>
    <n v="2"/>
    <x v="3"/>
    <n v="0.33333333333333331"/>
    <n v="3"/>
    <n v="-2.6666666666666665"/>
    <n v="4"/>
    <s v=""/>
    <n v="0"/>
    <n v="2"/>
  </r>
  <r>
    <x v="2566"/>
    <x v="0"/>
    <n v="2"/>
    <x v="3"/>
    <n v="0.33333333333333331"/>
    <n v="3"/>
    <n v="-2.6666666666666665"/>
    <n v="4"/>
    <s v=""/>
    <n v="0"/>
    <n v="2"/>
  </r>
  <r>
    <x v="2567"/>
    <x v="0"/>
    <n v="2"/>
    <x v="3"/>
    <n v="0.33333333333333331"/>
    <n v="3"/>
    <n v="-2.6666666666666665"/>
    <n v="4"/>
    <s v=""/>
    <n v="0"/>
    <n v="2"/>
  </r>
  <r>
    <x v="2568"/>
    <x v="0"/>
    <n v="2"/>
    <x v="3"/>
    <n v="0.33333333333333331"/>
    <n v="3"/>
    <n v="-2.6666666666666665"/>
    <n v="4"/>
    <s v=""/>
    <n v="0"/>
    <n v="2"/>
  </r>
  <r>
    <x v="2569"/>
    <x v="0"/>
    <n v="2"/>
    <x v="3"/>
    <n v="0.33333333333333331"/>
    <n v="3"/>
    <n v="-2.6666666666666665"/>
    <n v="4"/>
    <s v=""/>
    <n v="0"/>
    <n v="2"/>
  </r>
  <r>
    <x v="2570"/>
    <x v="0"/>
    <n v="2"/>
    <x v="3"/>
    <n v="0.33333333333333331"/>
    <n v="3"/>
    <n v="-2.6666666666666665"/>
    <n v="4"/>
    <s v=""/>
    <n v="0"/>
    <n v="2"/>
  </r>
  <r>
    <x v="2571"/>
    <x v="0"/>
    <n v="2"/>
    <x v="3"/>
    <n v="0.33333333333333331"/>
    <n v="3"/>
    <n v="-2.6666666666666665"/>
    <n v="4"/>
    <s v=""/>
    <n v="0"/>
    <n v="2"/>
  </r>
  <r>
    <x v="2572"/>
    <x v="0"/>
    <n v="2"/>
    <x v="3"/>
    <n v="0.33333333333333331"/>
    <n v="3"/>
    <n v="-2.6666666666666665"/>
    <n v="4"/>
    <s v=""/>
    <n v="0"/>
    <n v="2"/>
  </r>
  <r>
    <x v="2573"/>
    <x v="0"/>
    <n v="2"/>
    <x v="3"/>
    <n v="0.33333333333333331"/>
    <n v="3"/>
    <n v="-2.6666666666666665"/>
    <n v="4"/>
    <s v=""/>
    <n v="0"/>
    <n v="2"/>
  </r>
  <r>
    <x v="2574"/>
    <x v="0"/>
    <n v="2"/>
    <x v="3"/>
    <n v="0.33333333333333331"/>
    <n v="3"/>
    <n v="-2.6666666666666665"/>
    <n v="4"/>
    <s v=""/>
    <n v="0"/>
    <n v="2"/>
  </r>
  <r>
    <x v="2575"/>
    <x v="0"/>
    <n v="2"/>
    <x v="3"/>
    <n v="0.33333333333333331"/>
    <n v="3"/>
    <n v="-2.6666666666666665"/>
    <n v="4"/>
    <s v=""/>
    <n v="0"/>
    <n v="2"/>
  </r>
  <r>
    <x v="2576"/>
    <x v="0"/>
    <n v="2"/>
    <x v="3"/>
    <n v="0.33333333333333331"/>
    <n v="3"/>
    <n v="-2.6666666666666665"/>
    <n v="4"/>
    <s v=""/>
    <n v="0"/>
    <n v="2"/>
  </r>
  <r>
    <x v="2577"/>
    <x v="0"/>
    <n v="2"/>
    <x v="3"/>
    <n v="0.33333333333333331"/>
    <n v="3"/>
    <n v="-2.6666666666666665"/>
    <n v="4"/>
    <s v=""/>
    <n v="0"/>
    <n v="2"/>
  </r>
  <r>
    <x v="2578"/>
    <x v="0"/>
    <n v="2"/>
    <x v="3"/>
    <n v="0.33333333333333331"/>
    <n v="3"/>
    <n v="-2.6666666666666665"/>
    <n v="4"/>
    <s v=""/>
    <n v="0"/>
    <n v="2"/>
  </r>
  <r>
    <x v="2579"/>
    <x v="0"/>
    <n v="2"/>
    <x v="3"/>
    <n v="0.33333333333333331"/>
    <n v="3"/>
    <n v="-2.6666666666666665"/>
    <n v="4"/>
    <s v=""/>
    <n v="0"/>
    <n v="2"/>
  </r>
  <r>
    <x v="2580"/>
    <x v="0"/>
    <n v="2"/>
    <x v="3"/>
    <n v="0.33333333333333331"/>
    <n v="3"/>
    <n v="-2.6666666666666665"/>
    <n v="4"/>
    <s v=""/>
    <n v="0"/>
    <n v="2"/>
  </r>
  <r>
    <x v="2581"/>
    <x v="0"/>
    <n v="2"/>
    <x v="3"/>
    <n v="0.33333333333333331"/>
    <n v="3"/>
    <n v="-2.6666666666666665"/>
    <n v="4"/>
    <s v=""/>
    <n v="0"/>
    <n v="2"/>
  </r>
  <r>
    <x v="2582"/>
    <x v="0"/>
    <n v="2"/>
    <x v="3"/>
    <n v="0.33333333333333331"/>
    <n v="3"/>
    <n v="-2.6666666666666665"/>
    <n v="4"/>
    <s v=""/>
    <n v="0"/>
    <n v="2"/>
  </r>
  <r>
    <x v="2583"/>
    <x v="0"/>
    <n v="2"/>
    <x v="3"/>
    <n v="0.33333333333333331"/>
    <n v="3"/>
    <n v="-2.6666666666666665"/>
    <n v="4"/>
    <s v=""/>
    <n v="0"/>
    <n v="2"/>
  </r>
  <r>
    <x v="2584"/>
    <x v="0"/>
    <n v="2"/>
    <x v="3"/>
    <n v="0.33333333333333331"/>
    <n v="3"/>
    <n v="-2.6666666666666665"/>
    <n v="4"/>
    <s v=""/>
    <n v="0"/>
    <n v="2"/>
  </r>
  <r>
    <x v="2585"/>
    <x v="0"/>
    <n v="2"/>
    <x v="3"/>
    <n v="0.33333333333333331"/>
    <n v="3"/>
    <n v="-2.6666666666666665"/>
    <n v="4"/>
    <s v=""/>
    <n v="0"/>
    <n v="2"/>
  </r>
  <r>
    <x v="2586"/>
    <x v="0"/>
    <n v="2"/>
    <x v="3"/>
    <n v="0.33333333333333331"/>
    <n v="3"/>
    <n v="-2.6666666666666665"/>
    <n v="4"/>
    <s v=""/>
    <n v="0"/>
    <n v="2"/>
  </r>
  <r>
    <x v="2587"/>
    <x v="0"/>
    <n v="2"/>
    <x v="3"/>
    <n v="0.33333333333333331"/>
    <n v="3"/>
    <n v="-2.6666666666666665"/>
    <n v="4"/>
    <s v=""/>
    <n v="0"/>
    <n v="2"/>
  </r>
  <r>
    <x v="2588"/>
    <x v="0"/>
    <n v="2"/>
    <x v="3"/>
    <n v="0.33333333333333331"/>
    <n v="3"/>
    <n v="-2.6666666666666665"/>
    <n v="4"/>
    <s v=""/>
    <n v="0"/>
    <n v="2"/>
  </r>
  <r>
    <x v="2589"/>
    <x v="0"/>
    <n v="2"/>
    <x v="3"/>
    <n v="0.33333333333333331"/>
    <n v="3"/>
    <n v="-2.6666666666666665"/>
    <n v="4"/>
    <s v=""/>
    <n v="0"/>
    <n v="2"/>
  </r>
  <r>
    <x v="2590"/>
    <x v="0"/>
    <n v="2"/>
    <x v="3"/>
    <n v="0.33333333333333331"/>
    <n v="3"/>
    <n v="-2.6666666666666665"/>
    <n v="4"/>
    <s v=""/>
    <n v="0"/>
    <n v="2"/>
  </r>
  <r>
    <x v="2591"/>
    <x v="0"/>
    <n v="2"/>
    <x v="3"/>
    <n v="0.33333333333333331"/>
    <n v="3"/>
    <n v="-2.6666666666666665"/>
    <n v="4"/>
    <s v=""/>
    <n v="0"/>
    <n v="2"/>
  </r>
  <r>
    <x v="2592"/>
    <x v="0"/>
    <n v="2"/>
    <x v="3"/>
    <n v="0.33333333333333331"/>
    <n v="3"/>
    <n v="-2.6666666666666665"/>
    <n v="4"/>
    <s v=""/>
    <n v="0"/>
    <n v="2"/>
  </r>
  <r>
    <x v="2593"/>
    <x v="0"/>
    <n v="2"/>
    <x v="3"/>
    <n v="0.33333333333333331"/>
    <n v="3"/>
    <n v="-2.6666666666666665"/>
    <n v="4"/>
    <s v=""/>
    <n v="0"/>
    <n v="2"/>
  </r>
  <r>
    <x v="2594"/>
    <x v="0"/>
    <n v="2"/>
    <x v="3"/>
    <n v="0.33333333333333331"/>
    <n v="3"/>
    <n v="-2.6666666666666665"/>
    <n v="4"/>
    <s v=""/>
    <n v="0"/>
    <n v="2"/>
  </r>
  <r>
    <x v="2595"/>
    <x v="0"/>
    <n v="2"/>
    <x v="3"/>
    <n v="0.33333333333333331"/>
    <n v="3"/>
    <n v="-2.6666666666666665"/>
    <n v="4"/>
    <s v=""/>
    <n v="0"/>
    <n v="2"/>
  </r>
  <r>
    <x v="2596"/>
    <x v="0"/>
    <n v="2"/>
    <x v="3"/>
    <n v="0.33333333333333331"/>
    <n v="3"/>
    <n v="-2.6666666666666665"/>
    <n v="4"/>
    <s v=""/>
    <n v="0"/>
    <n v="2"/>
  </r>
  <r>
    <x v="2597"/>
    <x v="0"/>
    <n v="2"/>
    <x v="3"/>
    <n v="0.33333333333333331"/>
    <n v="3"/>
    <n v="-2.6666666666666665"/>
    <n v="4"/>
    <s v=""/>
    <n v="0"/>
    <n v="2"/>
  </r>
  <r>
    <x v="2598"/>
    <x v="0"/>
    <n v="2"/>
    <x v="3"/>
    <n v="0.33333333333333331"/>
    <n v="3"/>
    <n v="-2.6666666666666665"/>
    <n v="4"/>
    <s v=""/>
    <n v="0"/>
    <n v="2"/>
  </r>
  <r>
    <x v="2599"/>
    <x v="0"/>
    <n v="2"/>
    <x v="3"/>
    <n v="0.33333333333333331"/>
    <n v="3"/>
    <n v="-2.6666666666666665"/>
    <n v="4"/>
    <s v=""/>
    <n v="0"/>
    <n v="2"/>
  </r>
  <r>
    <x v="2600"/>
    <x v="0"/>
    <n v="2"/>
    <x v="3"/>
    <n v="0.33333333333333331"/>
    <n v="3"/>
    <n v="-2.6666666666666665"/>
    <n v="4"/>
    <s v=""/>
    <n v="0"/>
    <n v="2"/>
  </r>
  <r>
    <x v="2601"/>
    <x v="0"/>
    <n v="2"/>
    <x v="3"/>
    <n v="0.33333333333333331"/>
    <n v="3"/>
    <n v="-2.6666666666666665"/>
    <n v="4"/>
    <s v=""/>
    <n v="0"/>
    <n v="2"/>
  </r>
  <r>
    <x v="2602"/>
    <x v="0"/>
    <n v="2"/>
    <x v="3"/>
    <n v="0.33333333333333331"/>
    <n v="3"/>
    <n v="-2.6666666666666665"/>
    <n v="4"/>
    <s v=""/>
    <n v="0"/>
    <n v="2"/>
  </r>
  <r>
    <x v="2603"/>
    <x v="0"/>
    <n v="2"/>
    <x v="3"/>
    <n v="0.33333333333333331"/>
    <n v="3"/>
    <n v="-2.6666666666666665"/>
    <n v="4"/>
    <s v=""/>
    <n v="0"/>
    <n v="2"/>
  </r>
  <r>
    <x v="2604"/>
    <x v="0"/>
    <n v="2"/>
    <x v="3"/>
    <n v="0.33333333333333331"/>
    <n v="3"/>
    <n v="-2.6666666666666665"/>
    <n v="4"/>
    <s v=""/>
    <n v="0"/>
    <n v="2"/>
  </r>
  <r>
    <x v="2605"/>
    <x v="0"/>
    <n v="2"/>
    <x v="3"/>
    <n v="0.33333333333333331"/>
    <n v="3"/>
    <n v="-2.6666666666666665"/>
    <n v="4"/>
    <s v=""/>
    <n v="0"/>
    <n v="2"/>
  </r>
  <r>
    <x v="2606"/>
    <x v="0"/>
    <n v="2"/>
    <x v="3"/>
    <n v="0.33333333333333331"/>
    <n v="3"/>
    <n v="-2.6666666666666665"/>
    <n v="4"/>
    <s v=""/>
    <n v="0"/>
    <n v="2"/>
  </r>
  <r>
    <x v="2607"/>
    <x v="0"/>
    <n v="2"/>
    <x v="3"/>
    <n v="0.33333333333333331"/>
    <n v="3"/>
    <n v="-2.6666666666666665"/>
    <n v="4"/>
    <s v=""/>
    <n v="0"/>
    <n v="2"/>
  </r>
  <r>
    <x v="2608"/>
    <x v="0"/>
    <n v="2"/>
    <x v="3"/>
    <n v="0.33333333333333331"/>
    <n v="3"/>
    <n v="-2.6666666666666665"/>
    <n v="4"/>
    <s v=""/>
    <n v="0"/>
    <n v="2"/>
  </r>
  <r>
    <x v="2609"/>
    <x v="0"/>
    <n v="2"/>
    <x v="3"/>
    <n v="0.33333333333333331"/>
    <n v="3"/>
    <n v="-2.6666666666666665"/>
    <n v="4"/>
    <s v=""/>
    <n v="0"/>
    <n v="2"/>
  </r>
  <r>
    <x v="2610"/>
    <x v="0"/>
    <n v="2"/>
    <x v="3"/>
    <n v="0.33333333333333331"/>
    <n v="3"/>
    <n v="-2.6666666666666665"/>
    <n v="4"/>
    <s v=""/>
    <n v="0"/>
    <n v="2"/>
  </r>
  <r>
    <x v="2611"/>
    <x v="0"/>
    <n v="2"/>
    <x v="3"/>
    <n v="0.33333333333333331"/>
    <n v="3"/>
    <n v="-2.6666666666666665"/>
    <n v="4"/>
    <s v=""/>
    <n v="0"/>
    <n v="2"/>
  </r>
  <r>
    <x v="2612"/>
    <x v="0"/>
    <n v="2"/>
    <x v="3"/>
    <n v="0.33333333333333331"/>
    <n v="3"/>
    <n v="-2.6666666666666665"/>
    <n v="4"/>
    <s v=""/>
    <n v="0"/>
    <n v="2"/>
  </r>
  <r>
    <x v="2613"/>
    <x v="0"/>
    <n v="2"/>
    <x v="3"/>
    <n v="0.33333333333333331"/>
    <n v="3"/>
    <n v="-2.6666666666666665"/>
    <n v="4"/>
    <s v=""/>
    <n v="0"/>
    <n v="2"/>
  </r>
  <r>
    <x v="2614"/>
    <x v="0"/>
    <n v="2"/>
    <x v="3"/>
    <n v="0.33333333333333331"/>
    <n v="3"/>
    <n v="-2.6666666666666665"/>
    <n v="4"/>
    <s v=""/>
    <n v="0"/>
    <n v="2"/>
  </r>
  <r>
    <x v="2615"/>
    <x v="0"/>
    <n v="2"/>
    <x v="3"/>
    <n v="0.33333333333333331"/>
    <n v="3"/>
    <n v="-2.6666666666666665"/>
    <n v="4"/>
    <s v=""/>
    <n v="0"/>
    <n v="2"/>
  </r>
  <r>
    <x v="2616"/>
    <x v="0"/>
    <n v="2"/>
    <x v="3"/>
    <n v="0.33333333333333331"/>
    <n v="3"/>
    <n v="-2.6666666666666665"/>
    <n v="4"/>
    <s v=""/>
    <n v="0"/>
    <n v="2"/>
  </r>
  <r>
    <x v="2617"/>
    <x v="0"/>
    <n v="2"/>
    <x v="3"/>
    <n v="0.33333333333333331"/>
    <n v="3"/>
    <n v="-2.6666666666666665"/>
    <n v="4"/>
    <s v=""/>
    <n v="0"/>
    <n v="2"/>
  </r>
  <r>
    <x v="2618"/>
    <x v="0"/>
    <n v="2"/>
    <x v="3"/>
    <n v="0.33333333333333331"/>
    <n v="3"/>
    <n v="-2.6666666666666665"/>
    <n v="4"/>
    <s v=""/>
    <n v="0"/>
    <n v="2"/>
  </r>
  <r>
    <x v="2619"/>
    <x v="0"/>
    <n v="2"/>
    <x v="3"/>
    <n v="0.33333333333333331"/>
    <n v="3"/>
    <n v="-2.6666666666666665"/>
    <n v="4"/>
    <s v=""/>
    <n v="0"/>
    <n v="2"/>
  </r>
  <r>
    <x v="2620"/>
    <x v="0"/>
    <n v="2"/>
    <x v="3"/>
    <n v="0.33333333333333331"/>
    <n v="3"/>
    <n v="-2.6666666666666665"/>
    <n v="4"/>
    <s v=""/>
    <n v="0"/>
    <n v="2"/>
  </r>
  <r>
    <x v="2621"/>
    <x v="0"/>
    <n v="2"/>
    <x v="3"/>
    <n v="0.33333333333333331"/>
    <n v="3"/>
    <n v="-2.6666666666666665"/>
    <n v="4"/>
    <s v=""/>
    <n v="0"/>
    <n v="2"/>
  </r>
  <r>
    <x v="2622"/>
    <x v="0"/>
    <n v="2"/>
    <x v="3"/>
    <n v="0.33333333333333331"/>
    <n v="3"/>
    <n v="-2.6666666666666665"/>
    <n v="4"/>
    <s v=""/>
    <n v="0"/>
    <n v="2"/>
  </r>
  <r>
    <x v="2623"/>
    <x v="0"/>
    <n v="2"/>
    <x v="3"/>
    <n v="0.33333333333333331"/>
    <n v="3"/>
    <n v="-2.6666666666666665"/>
    <n v="4"/>
    <s v=""/>
    <n v="0"/>
    <n v="2"/>
  </r>
  <r>
    <x v="2624"/>
    <x v="0"/>
    <n v="2"/>
    <x v="3"/>
    <n v="0.33333333333333331"/>
    <n v="3"/>
    <n v="-2.6666666666666665"/>
    <n v="4"/>
    <s v=""/>
    <n v="0"/>
    <n v="2"/>
  </r>
  <r>
    <x v="2625"/>
    <x v="0"/>
    <n v="2"/>
    <x v="3"/>
    <n v="0.33333333333333331"/>
    <n v="3"/>
    <n v="-2.6666666666666665"/>
    <n v="4"/>
    <s v=""/>
    <n v="0"/>
    <n v="2"/>
  </r>
  <r>
    <x v="2626"/>
    <x v="0"/>
    <n v="2"/>
    <x v="3"/>
    <n v="0.33333333333333331"/>
    <n v="3"/>
    <n v="-2.6666666666666665"/>
    <n v="4"/>
    <s v=""/>
    <n v="0"/>
    <n v="2"/>
  </r>
  <r>
    <x v="2627"/>
    <x v="0"/>
    <n v="2"/>
    <x v="3"/>
    <n v="0.33333333333333331"/>
    <n v="3"/>
    <n v="-2.6666666666666665"/>
    <n v="4"/>
    <s v=""/>
    <n v="0"/>
    <n v="2"/>
  </r>
  <r>
    <x v="2628"/>
    <x v="0"/>
    <n v="2"/>
    <x v="3"/>
    <n v="0.33333333333333331"/>
    <n v="3"/>
    <n v="-2.6666666666666665"/>
    <n v="4"/>
    <s v=""/>
    <n v="0"/>
    <n v="2"/>
  </r>
  <r>
    <x v="2629"/>
    <x v="0"/>
    <n v="2"/>
    <x v="3"/>
    <n v="0.33333333333333331"/>
    <n v="3"/>
    <n v="-2.6666666666666665"/>
    <n v="4"/>
    <s v=""/>
    <n v="0"/>
    <n v="2"/>
  </r>
  <r>
    <x v="2630"/>
    <x v="0"/>
    <n v="2"/>
    <x v="3"/>
    <n v="0.33333333333333331"/>
    <n v="3"/>
    <n v="-2.6666666666666665"/>
    <n v="4"/>
    <s v=""/>
    <n v="0"/>
    <n v="2"/>
  </r>
  <r>
    <x v="2631"/>
    <x v="0"/>
    <n v="2"/>
    <x v="3"/>
    <n v="0.33333333333333331"/>
    <n v="3"/>
    <n v="-2.6666666666666665"/>
    <n v="4"/>
    <s v=""/>
    <n v="0"/>
    <n v="2"/>
  </r>
  <r>
    <x v="2632"/>
    <x v="0"/>
    <n v="2"/>
    <x v="3"/>
    <n v="0.33333333333333331"/>
    <n v="3"/>
    <n v="-2.6666666666666665"/>
    <n v="4"/>
    <s v=""/>
    <n v="0"/>
    <n v="2"/>
  </r>
  <r>
    <x v="2633"/>
    <x v="0"/>
    <n v="2"/>
    <x v="3"/>
    <n v="0.33333333333333331"/>
    <n v="3"/>
    <n v="-2.6666666666666665"/>
    <n v="4"/>
    <s v=""/>
    <n v="0"/>
    <n v="2"/>
  </r>
  <r>
    <x v="2634"/>
    <x v="2"/>
    <n v="8"/>
    <x v="117"/>
    <n v="0.33333333333333331"/>
    <n v="3"/>
    <n v="-2.6666666666666665"/>
    <n v="5"/>
    <s v=""/>
    <n v="0"/>
    <n v="0"/>
  </r>
  <r>
    <x v="2635"/>
    <x v="1"/>
    <n v="5"/>
    <x v="161"/>
    <n v="0.33333333333333331"/>
    <n v="3"/>
    <n v="-2.6666666666666665"/>
    <n v="5"/>
    <s v=""/>
    <n v="0"/>
    <n v="0"/>
  </r>
  <r>
    <x v="2636"/>
    <x v="1"/>
    <n v="5"/>
    <x v="161"/>
    <n v="0.33333333333333331"/>
    <n v="3"/>
    <n v="-2.6666666666666665"/>
    <n v="5"/>
    <s v=""/>
    <n v="0"/>
    <n v="0"/>
  </r>
  <r>
    <x v="2637"/>
    <x v="0"/>
    <n v="2"/>
    <x v="3"/>
    <n v="0.33333333333333331"/>
    <n v="3"/>
    <n v="-2.6666666666666665"/>
    <n v="5"/>
    <s v=""/>
    <n v="0"/>
    <n v="2"/>
  </r>
  <r>
    <x v="2638"/>
    <x v="0"/>
    <n v="2"/>
    <x v="3"/>
    <n v="0.33333333333333331"/>
    <n v="3"/>
    <n v="-2.6666666666666665"/>
    <n v="5"/>
    <s v=""/>
    <n v="0"/>
    <n v="2"/>
  </r>
  <r>
    <x v="2639"/>
    <x v="0"/>
    <n v="2"/>
    <x v="3"/>
    <n v="0.33333333333333331"/>
    <n v="3"/>
    <n v="-2.6666666666666665"/>
    <n v="5"/>
    <s v=""/>
    <n v="0"/>
    <n v="2"/>
  </r>
  <r>
    <x v="2640"/>
    <x v="0"/>
    <n v="2"/>
    <x v="3"/>
    <n v="0.33333333333333331"/>
    <n v="3"/>
    <n v="-2.6666666666666665"/>
    <n v="5"/>
    <s v=""/>
    <n v="0"/>
    <n v="2"/>
  </r>
  <r>
    <x v="2641"/>
    <x v="0"/>
    <n v="2"/>
    <x v="3"/>
    <n v="0.33333333333333331"/>
    <n v="3"/>
    <n v="-2.6666666666666665"/>
    <n v="5"/>
    <s v=""/>
    <n v="0"/>
    <n v="2"/>
  </r>
  <r>
    <x v="2642"/>
    <x v="0"/>
    <n v="2"/>
    <x v="3"/>
    <n v="0.33333333333333331"/>
    <n v="3"/>
    <n v="-2.6666666666666665"/>
    <n v="5"/>
    <s v=""/>
    <n v="0"/>
    <n v="2"/>
  </r>
  <r>
    <x v="2643"/>
    <x v="0"/>
    <n v="2"/>
    <x v="3"/>
    <n v="0.33333333333333331"/>
    <n v="3"/>
    <n v="-2.6666666666666665"/>
    <n v="5"/>
    <s v=""/>
    <n v="0"/>
    <n v="2"/>
  </r>
  <r>
    <x v="2644"/>
    <x v="0"/>
    <n v="2"/>
    <x v="3"/>
    <n v="0.33333333333333331"/>
    <n v="3"/>
    <n v="-2.6666666666666665"/>
    <n v="5"/>
    <s v=""/>
    <n v="0"/>
    <n v="2"/>
  </r>
  <r>
    <x v="2645"/>
    <x v="0"/>
    <n v="2"/>
    <x v="3"/>
    <n v="0.33333333333333331"/>
    <n v="3"/>
    <n v="-2.6666666666666665"/>
    <n v="5"/>
    <s v=""/>
    <n v="0"/>
    <n v="2"/>
  </r>
  <r>
    <x v="2646"/>
    <x v="0"/>
    <n v="2"/>
    <x v="3"/>
    <n v="0.33333333333333331"/>
    <n v="3"/>
    <n v="-2.6666666666666665"/>
    <n v="5"/>
    <s v=""/>
    <n v="0"/>
    <n v="2"/>
  </r>
  <r>
    <x v="2647"/>
    <x v="0"/>
    <n v="2"/>
    <x v="3"/>
    <n v="0.33333333333333331"/>
    <n v="3"/>
    <n v="-2.6666666666666665"/>
    <n v="5"/>
    <s v=""/>
    <n v="0"/>
    <n v="2"/>
  </r>
  <r>
    <x v="2648"/>
    <x v="0"/>
    <n v="2"/>
    <x v="3"/>
    <n v="0.33333333333333331"/>
    <n v="3"/>
    <n v="-2.6666666666666665"/>
    <n v="5"/>
    <s v=""/>
    <n v="0"/>
    <n v="2"/>
  </r>
  <r>
    <x v="2649"/>
    <x v="0"/>
    <n v="2"/>
    <x v="3"/>
    <n v="0.33333333333333331"/>
    <n v="3"/>
    <n v="-2.6666666666666665"/>
    <n v="5"/>
    <s v=""/>
    <n v="0"/>
    <n v="2"/>
  </r>
  <r>
    <x v="2650"/>
    <x v="0"/>
    <n v="2"/>
    <x v="3"/>
    <n v="0.33333333333333331"/>
    <n v="3"/>
    <n v="-2.6666666666666665"/>
    <n v="5"/>
    <s v=""/>
    <n v="0"/>
    <n v="2"/>
  </r>
  <r>
    <x v="2651"/>
    <x v="0"/>
    <n v="2"/>
    <x v="3"/>
    <n v="0.33333333333333331"/>
    <n v="3"/>
    <n v="-2.6666666666666665"/>
    <n v="5"/>
    <s v=""/>
    <n v="0"/>
    <n v="2"/>
  </r>
  <r>
    <x v="2652"/>
    <x v="0"/>
    <n v="2"/>
    <x v="3"/>
    <n v="0.33333333333333331"/>
    <n v="3"/>
    <n v="-2.6666666666666665"/>
    <n v="5"/>
    <s v=""/>
    <n v="0"/>
    <n v="2"/>
  </r>
  <r>
    <x v="2653"/>
    <x v="0"/>
    <n v="2"/>
    <x v="3"/>
    <n v="0.33333333333333331"/>
    <n v="3"/>
    <n v="-2.6666666666666665"/>
    <n v="5"/>
    <s v=""/>
    <n v="0"/>
    <n v="2"/>
  </r>
  <r>
    <x v="2654"/>
    <x v="0"/>
    <n v="2"/>
    <x v="3"/>
    <n v="0.33333333333333331"/>
    <n v="3"/>
    <n v="-2.6666666666666665"/>
    <n v="5"/>
    <s v=""/>
    <n v="0"/>
    <n v="2"/>
  </r>
  <r>
    <x v="2655"/>
    <x v="0"/>
    <n v="2"/>
    <x v="3"/>
    <n v="0.33333333333333331"/>
    <n v="3"/>
    <n v="-2.6666666666666665"/>
    <n v="5"/>
    <s v=""/>
    <n v="0"/>
    <n v="2"/>
  </r>
  <r>
    <x v="2656"/>
    <x v="0"/>
    <n v="2"/>
    <x v="3"/>
    <n v="0.33333333333333331"/>
    <n v="3"/>
    <n v="-2.6666666666666665"/>
    <n v="5"/>
    <s v=""/>
    <n v="0"/>
    <n v="2"/>
  </r>
  <r>
    <x v="2657"/>
    <x v="0"/>
    <n v="2"/>
    <x v="3"/>
    <n v="0.33333333333333331"/>
    <n v="3"/>
    <n v="-2.6666666666666665"/>
    <n v="5"/>
    <s v=""/>
    <n v="0"/>
    <n v="2"/>
  </r>
  <r>
    <x v="2658"/>
    <x v="0"/>
    <n v="2"/>
    <x v="3"/>
    <n v="0.33333333333333331"/>
    <n v="3"/>
    <n v="-2.6666666666666665"/>
    <n v="5"/>
    <s v=""/>
    <n v="0"/>
    <n v="2"/>
  </r>
  <r>
    <x v="2659"/>
    <x v="0"/>
    <n v="2"/>
    <x v="3"/>
    <n v="0.33333333333333331"/>
    <n v="3"/>
    <n v="-2.6666666666666665"/>
    <n v="5"/>
    <s v=""/>
    <n v="0"/>
    <n v="2"/>
  </r>
  <r>
    <x v="2660"/>
    <x v="0"/>
    <n v="2"/>
    <x v="3"/>
    <n v="0.33333333333333331"/>
    <n v="3"/>
    <n v="-2.6666666666666665"/>
    <n v="5"/>
    <s v=""/>
    <n v="0"/>
    <n v="2"/>
  </r>
  <r>
    <x v="2661"/>
    <x v="0"/>
    <n v="2"/>
    <x v="3"/>
    <n v="0.33333333333333331"/>
    <n v="3"/>
    <n v="-2.6666666666666665"/>
    <n v="5"/>
    <s v=""/>
    <n v="0"/>
    <n v="2"/>
  </r>
  <r>
    <x v="2662"/>
    <x v="0"/>
    <n v="2"/>
    <x v="3"/>
    <n v="0.33333333333333331"/>
    <n v="3"/>
    <n v="-2.6666666666666665"/>
    <n v="5"/>
    <s v=""/>
    <n v="0"/>
    <n v="2"/>
  </r>
  <r>
    <x v="2663"/>
    <x v="0"/>
    <n v="2"/>
    <x v="3"/>
    <n v="0.33333333333333331"/>
    <n v="3"/>
    <n v="-2.6666666666666665"/>
    <n v="5"/>
    <s v=""/>
    <n v="0"/>
    <n v="2"/>
  </r>
  <r>
    <x v="2664"/>
    <x v="0"/>
    <n v="2"/>
    <x v="3"/>
    <n v="0.33333333333333331"/>
    <n v="3"/>
    <n v="-2.6666666666666665"/>
    <n v="5"/>
    <s v=""/>
    <n v="0"/>
    <n v="2"/>
  </r>
  <r>
    <x v="2665"/>
    <x v="0"/>
    <n v="2"/>
    <x v="3"/>
    <n v="0.33333333333333331"/>
    <n v="3"/>
    <n v="-2.6666666666666665"/>
    <n v="5"/>
    <s v=""/>
    <n v="0"/>
    <n v="2"/>
  </r>
  <r>
    <x v="2666"/>
    <x v="0"/>
    <n v="2"/>
    <x v="3"/>
    <n v="0.33333333333333331"/>
    <n v="3"/>
    <n v="-2.6666666666666665"/>
    <n v="5"/>
    <s v=""/>
    <n v="0"/>
    <n v="2"/>
  </r>
  <r>
    <x v="2667"/>
    <x v="0"/>
    <n v="2"/>
    <x v="3"/>
    <n v="0.33333333333333331"/>
    <n v="3"/>
    <n v="-2.6666666666666665"/>
    <n v="5"/>
    <s v=""/>
    <n v="0"/>
    <n v="2"/>
  </r>
  <r>
    <x v="2668"/>
    <x v="0"/>
    <n v="2"/>
    <x v="3"/>
    <n v="0.33333333333333331"/>
    <n v="3"/>
    <n v="-2.6666666666666665"/>
    <n v="5"/>
    <s v=""/>
    <n v="0"/>
    <n v="2"/>
  </r>
  <r>
    <x v="2669"/>
    <x v="0"/>
    <n v="2"/>
    <x v="3"/>
    <n v="0.33333333333333331"/>
    <n v="3"/>
    <n v="-2.6666666666666665"/>
    <n v="5"/>
    <s v=""/>
    <n v="0"/>
    <n v="2"/>
  </r>
  <r>
    <x v="2670"/>
    <x v="0"/>
    <n v="2"/>
    <x v="3"/>
    <n v="0.33333333333333331"/>
    <n v="3"/>
    <n v="-2.6666666666666665"/>
    <n v="5"/>
    <s v=""/>
    <n v="0"/>
    <n v="2"/>
  </r>
  <r>
    <x v="2671"/>
    <x v="0"/>
    <n v="2"/>
    <x v="3"/>
    <n v="0.33333333333333331"/>
    <n v="3"/>
    <n v="-2.6666666666666665"/>
    <n v="5"/>
    <s v=""/>
    <n v="0"/>
    <n v="2"/>
  </r>
  <r>
    <x v="2672"/>
    <x v="0"/>
    <n v="2"/>
    <x v="3"/>
    <n v="0.33333333333333331"/>
    <n v="3"/>
    <n v="-2.6666666666666665"/>
    <n v="5"/>
    <s v=""/>
    <n v="0"/>
    <n v="2"/>
  </r>
  <r>
    <x v="2673"/>
    <x v="0"/>
    <n v="2"/>
    <x v="3"/>
    <n v="0.33333333333333331"/>
    <n v="3"/>
    <n v="-2.6666666666666665"/>
    <n v="5"/>
    <s v=""/>
    <n v="0"/>
    <n v="2"/>
  </r>
  <r>
    <x v="2674"/>
    <x v="0"/>
    <n v="2"/>
    <x v="3"/>
    <n v="0.33333333333333331"/>
    <n v="3"/>
    <n v="-2.6666666666666665"/>
    <n v="5"/>
    <s v=""/>
    <n v="0"/>
    <n v="2"/>
  </r>
  <r>
    <x v="2675"/>
    <x v="0"/>
    <n v="2"/>
    <x v="3"/>
    <n v="0.33333333333333331"/>
    <n v="3"/>
    <n v="-2.6666666666666665"/>
    <n v="5"/>
    <s v=""/>
    <n v="0"/>
    <n v="2"/>
  </r>
  <r>
    <x v="2676"/>
    <x v="0"/>
    <n v="2"/>
    <x v="3"/>
    <n v="0.33333333333333331"/>
    <n v="3"/>
    <n v="-2.6666666666666665"/>
    <n v="5"/>
    <s v=""/>
    <n v="0"/>
    <n v="2"/>
  </r>
  <r>
    <x v="2677"/>
    <x v="0"/>
    <n v="2"/>
    <x v="3"/>
    <n v="0.33333333333333331"/>
    <n v="3"/>
    <n v="-2.6666666666666665"/>
    <n v="5"/>
    <s v=""/>
    <n v="0"/>
    <n v="2"/>
  </r>
  <r>
    <x v="2678"/>
    <x v="0"/>
    <n v="2"/>
    <x v="3"/>
    <n v="0.33333333333333331"/>
    <n v="3"/>
    <n v="-2.6666666666666665"/>
    <n v="5"/>
    <s v=""/>
    <n v="0"/>
    <n v="2"/>
  </r>
  <r>
    <x v="2679"/>
    <x v="0"/>
    <n v="2"/>
    <x v="3"/>
    <n v="0.33333333333333331"/>
    <n v="3"/>
    <n v="-2.6666666666666665"/>
    <n v="5"/>
    <s v=""/>
    <n v="0"/>
    <n v="2"/>
  </r>
  <r>
    <x v="2680"/>
    <x v="0"/>
    <n v="2"/>
    <x v="3"/>
    <n v="0.33333333333333331"/>
    <n v="3"/>
    <n v="-2.6666666666666665"/>
    <n v="5"/>
    <s v=""/>
    <n v="0"/>
    <n v="2"/>
  </r>
  <r>
    <x v="2681"/>
    <x v="0"/>
    <n v="2"/>
    <x v="3"/>
    <n v="0.33333333333333331"/>
    <n v="3"/>
    <n v="-2.6666666666666665"/>
    <n v="5"/>
    <s v=""/>
    <n v="0"/>
    <n v="2"/>
  </r>
  <r>
    <x v="2682"/>
    <x v="0"/>
    <n v="2"/>
    <x v="3"/>
    <n v="0.33333333333333331"/>
    <n v="3"/>
    <n v="-2.6666666666666665"/>
    <n v="5"/>
    <s v=""/>
    <n v="0"/>
    <n v="2"/>
  </r>
  <r>
    <x v="2683"/>
    <x v="0"/>
    <n v="2"/>
    <x v="3"/>
    <n v="0.33333333333333331"/>
    <n v="3"/>
    <n v="-2.6666666666666665"/>
    <n v="5"/>
    <s v=""/>
    <n v="0"/>
    <n v="2"/>
  </r>
  <r>
    <x v="2684"/>
    <x v="0"/>
    <n v="2"/>
    <x v="3"/>
    <n v="0.33333333333333331"/>
    <n v="3"/>
    <n v="-2.6666666666666665"/>
    <n v="5"/>
    <s v=""/>
    <n v="0"/>
    <n v="2"/>
  </r>
  <r>
    <x v="2685"/>
    <x v="0"/>
    <n v="2"/>
    <x v="3"/>
    <n v="0.33333333333333331"/>
    <n v="3"/>
    <n v="-2.6666666666666665"/>
    <n v="5"/>
    <s v=""/>
    <n v="0"/>
    <n v="2"/>
  </r>
  <r>
    <x v="2686"/>
    <x v="0"/>
    <n v="2"/>
    <x v="3"/>
    <n v="0.33333333333333331"/>
    <n v="3"/>
    <n v="-2.6666666666666665"/>
    <n v="5"/>
    <s v=""/>
    <n v="0"/>
    <n v="2"/>
  </r>
  <r>
    <x v="2687"/>
    <x v="0"/>
    <n v="2"/>
    <x v="3"/>
    <n v="0.33333333333333331"/>
    <n v="3"/>
    <n v="-2.6666666666666665"/>
    <n v="5"/>
    <s v=""/>
    <n v="0"/>
    <n v="2"/>
  </r>
  <r>
    <x v="2688"/>
    <x v="0"/>
    <n v="2"/>
    <x v="3"/>
    <n v="0.33333333333333331"/>
    <n v="3"/>
    <n v="-2.6666666666666665"/>
    <n v="5"/>
    <s v=""/>
    <n v="0"/>
    <n v="2"/>
  </r>
  <r>
    <x v="2689"/>
    <x v="0"/>
    <n v="2"/>
    <x v="3"/>
    <n v="0.33333333333333331"/>
    <n v="3"/>
    <n v="-2.6666666666666665"/>
    <n v="5"/>
    <s v=""/>
    <n v="0"/>
    <n v="2"/>
  </r>
  <r>
    <x v="2690"/>
    <x v="0"/>
    <n v="2"/>
    <x v="3"/>
    <n v="0.33333333333333331"/>
    <n v="3"/>
    <n v="-2.6666666666666665"/>
    <n v="5"/>
    <s v=""/>
    <n v="0"/>
    <n v="2"/>
  </r>
  <r>
    <x v="2691"/>
    <x v="0"/>
    <n v="2"/>
    <x v="3"/>
    <n v="0.33333333333333331"/>
    <n v="3"/>
    <n v="-2.6666666666666665"/>
    <n v="5"/>
    <s v=""/>
    <n v="0"/>
    <n v="2"/>
  </r>
  <r>
    <x v="2692"/>
    <x v="0"/>
    <n v="2"/>
    <x v="3"/>
    <n v="0.33333333333333331"/>
    <n v="3"/>
    <n v="-2.6666666666666665"/>
    <n v="5"/>
    <s v=""/>
    <n v="0"/>
    <n v="2"/>
  </r>
  <r>
    <x v="2693"/>
    <x v="0"/>
    <n v="2"/>
    <x v="3"/>
    <n v="0.33333333333333331"/>
    <n v="3"/>
    <n v="-2.6666666666666665"/>
    <n v="5"/>
    <s v=""/>
    <n v="0"/>
    <n v="2"/>
  </r>
  <r>
    <x v="2694"/>
    <x v="0"/>
    <n v="2"/>
    <x v="3"/>
    <n v="0.33333333333333331"/>
    <n v="3"/>
    <n v="-2.6666666666666665"/>
    <n v="5"/>
    <s v=""/>
    <n v="0"/>
    <n v="2"/>
  </r>
  <r>
    <x v="2695"/>
    <x v="0"/>
    <n v="2"/>
    <x v="3"/>
    <n v="0.33333333333333331"/>
    <n v="3"/>
    <n v="-2.6666666666666665"/>
    <n v="5"/>
    <s v=""/>
    <n v="0"/>
    <n v="2"/>
  </r>
  <r>
    <x v="2696"/>
    <x v="0"/>
    <n v="2"/>
    <x v="3"/>
    <n v="0.33333333333333331"/>
    <n v="3"/>
    <n v="-2.6666666666666665"/>
    <n v="5"/>
    <s v=""/>
    <n v="0"/>
    <n v="2"/>
  </r>
  <r>
    <x v="2697"/>
    <x v="0"/>
    <n v="2"/>
    <x v="3"/>
    <n v="0.33333333333333331"/>
    <n v="3"/>
    <n v="-2.6666666666666665"/>
    <n v="5"/>
    <s v=""/>
    <n v="0"/>
    <n v="2"/>
  </r>
  <r>
    <x v="2698"/>
    <x v="0"/>
    <n v="2"/>
    <x v="3"/>
    <n v="0.33333333333333331"/>
    <n v="3"/>
    <n v="-2.6666666666666665"/>
    <n v="5"/>
    <s v=""/>
    <n v="0"/>
    <n v="2"/>
  </r>
  <r>
    <x v="2699"/>
    <x v="0"/>
    <n v="2"/>
    <x v="3"/>
    <n v="0.33333333333333331"/>
    <n v="3"/>
    <n v="-2.6666666666666665"/>
    <n v="5"/>
    <s v=""/>
    <n v="0"/>
    <n v="2"/>
  </r>
  <r>
    <x v="2700"/>
    <x v="0"/>
    <n v="2"/>
    <x v="3"/>
    <n v="0.33333333333333331"/>
    <n v="3"/>
    <n v="-2.6666666666666665"/>
    <n v="5"/>
    <s v=""/>
    <n v="0"/>
    <n v="2"/>
  </r>
  <r>
    <x v="2701"/>
    <x v="0"/>
    <n v="2"/>
    <x v="3"/>
    <n v="0.33333333333333331"/>
    <n v="3"/>
    <n v="-2.6666666666666665"/>
    <n v="5"/>
    <s v=""/>
    <n v="0"/>
    <n v="2"/>
  </r>
  <r>
    <x v="2702"/>
    <x v="0"/>
    <n v="2"/>
    <x v="3"/>
    <n v="0.33333333333333331"/>
    <n v="3"/>
    <n v="-2.6666666666666665"/>
    <n v="5"/>
    <s v=""/>
    <n v="0"/>
    <n v="2"/>
  </r>
  <r>
    <x v="2703"/>
    <x v="0"/>
    <n v="2"/>
    <x v="3"/>
    <n v="0.33333333333333331"/>
    <n v="3"/>
    <n v="-2.6666666666666665"/>
    <n v="5"/>
    <s v=""/>
    <n v="0"/>
    <n v="2"/>
  </r>
  <r>
    <x v="2704"/>
    <x v="0"/>
    <n v="2"/>
    <x v="3"/>
    <n v="0.33333333333333331"/>
    <n v="3"/>
    <n v="-2.6666666666666665"/>
    <n v="5"/>
    <s v=""/>
    <n v="0"/>
    <n v="2"/>
  </r>
  <r>
    <x v="2705"/>
    <x v="0"/>
    <n v="2"/>
    <x v="3"/>
    <n v="0.33333333333333331"/>
    <n v="3"/>
    <n v="-2.6666666666666665"/>
    <n v="5"/>
    <s v=""/>
    <n v="0"/>
    <n v="2"/>
  </r>
  <r>
    <x v="2706"/>
    <x v="0"/>
    <n v="2"/>
    <x v="3"/>
    <n v="0.33333333333333331"/>
    <n v="3"/>
    <n v="-2.6666666666666665"/>
    <n v="5"/>
    <s v=""/>
    <n v="0"/>
    <n v="2"/>
  </r>
  <r>
    <x v="2707"/>
    <x v="0"/>
    <n v="2"/>
    <x v="3"/>
    <n v="0.33333333333333331"/>
    <n v="3"/>
    <n v="-2.6666666666666665"/>
    <n v="5"/>
    <s v=""/>
    <n v="0"/>
    <n v="2"/>
  </r>
  <r>
    <x v="2708"/>
    <x v="0"/>
    <n v="2"/>
    <x v="3"/>
    <n v="0.33333333333333331"/>
    <n v="3"/>
    <n v="-2.6666666666666665"/>
    <n v="5"/>
    <s v=""/>
    <n v="0"/>
    <n v="2"/>
  </r>
  <r>
    <x v="2709"/>
    <x v="0"/>
    <n v="2"/>
    <x v="3"/>
    <n v="0.33333333333333331"/>
    <n v="3"/>
    <n v="-2.6666666666666665"/>
    <n v="5"/>
    <s v=""/>
    <n v="0"/>
    <n v="2"/>
  </r>
  <r>
    <x v="2710"/>
    <x v="0"/>
    <n v="2"/>
    <x v="3"/>
    <n v="0.33333333333333331"/>
    <n v="3"/>
    <n v="-2.6666666666666665"/>
    <n v="5"/>
    <s v=""/>
    <n v="0"/>
    <n v="2"/>
  </r>
  <r>
    <x v="2711"/>
    <x v="0"/>
    <n v="2"/>
    <x v="3"/>
    <n v="0.33333333333333331"/>
    <n v="3"/>
    <n v="-2.6666666666666665"/>
    <n v="5"/>
    <s v=""/>
    <n v="0"/>
    <n v="2"/>
  </r>
  <r>
    <x v="2712"/>
    <x v="0"/>
    <n v="2"/>
    <x v="3"/>
    <n v="0.33333333333333331"/>
    <n v="3"/>
    <n v="-2.6666666666666665"/>
    <n v="5"/>
    <s v=""/>
    <n v="0"/>
    <n v="2"/>
  </r>
  <r>
    <x v="2713"/>
    <x v="0"/>
    <n v="2"/>
    <x v="3"/>
    <n v="0.33333333333333331"/>
    <n v="3"/>
    <n v="-2.6666666666666665"/>
    <n v="5"/>
    <s v=""/>
    <n v="0"/>
    <n v="2"/>
  </r>
  <r>
    <x v="2714"/>
    <x v="0"/>
    <n v="2"/>
    <x v="3"/>
    <n v="0.33333333333333331"/>
    <n v="3"/>
    <n v="-2.6666666666666665"/>
    <n v="5"/>
    <s v=""/>
    <n v="0"/>
    <n v="2"/>
  </r>
  <r>
    <x v="2715"/>
    <x v="0"/>
    <n v="2"/>
    <x v="3"/>
    <n v="0.33333333333333331"/>
    <n v="3"/>
    <n v="-2.6666666666666665"/>
    <n v="5"/>
    <s v=""/>
    <n v="0"/>
    <n v="2"/>
  </r>
  <r>
    <x v="2716"/>
    <x v="0"/>
    <n v="2"/>
    <x v="3"/>
    <n v="0.33333333333333331"/>
    <n v="3"/>
    <n v="-2.6666666666666665"/>
    <n v="5"/>
    <s v=""/>
    <n v="0"/>
    <n v="2"/>
  </r>
  <r>
    <x v="2717"/>
    <x v="0"/>
    <n v="2"/>
    <x v="3"/>
    <n v="0.33333333333333331"/>
    <n v="3"/>
    <n v="-2.6666666666666665"/>
    <n v="5"/>
    <s v=""/>
    <n v="0"/>
    <n v="2"/>
  </r>
  <r>
    <x v="2718"/>
    <x v="0"/>
    <n v="2"/>
    <x v="3"/>
    <n v="0.33333333333333331"/>
    <n v="3"/>
    <n v="-2.6666666666666665"/>
    <n v="5"/>
    <s v=""/>
    <n v="0"/>
    <n v="2"/>
  </r>
  <r>
    <x v="2719"/>
    <x v="0"/>
    <n v="2"/>
    <x v="3"/>
    <n v="0.33333333333333331"/>
    <n v="3"/>
    <n v="-2.6666666666666665"/>
    <n v="5"/>
    <s v=""/>
    <n v="0"/>
    <n v="2"/>
  </r>
  <r>
    <x v="2720"/>
    <x v="0"/>
    <n v="2"/>
    <x v="3"/>
    <n v="0.33333333333333331"/>
    <n v="3"/>
    <n v="-2.6666666666666665"/>
    <n v="5"/>
    <s v=""/>
    <n v="0"/>
    <n v="2"/>
  </r>
  <r>
    <x v="2721"/>
    <x v="0"/>
    <n v="2"/>
    <x v="3"/>
    <n v="0.33333333333333331"/>
    <n v="3"/>
    <n v="-2.6666666666666665"/>
    <n v="5"/>
    <s v=""/>
    <n v="0"/>
    <n v="2"/>
  </r>
  <r>
    <x v="2722"/>
    <x v="0"/>
    <n v="2"/>
    <x v="3"/>
    <n v="0.33333333333333331"/>
    <n v="3"/>
    <n v="-2.6666666666666665"/>
    <n v="5"/>
    <s v=""/>
    <n v="0"/>
    <n v="2"/>
  </r>
  <r>
    <x v="2723"/>
    <x v="0"/>
    <n v="2"/>
    <x v="3"/>
    <n v="0.33333333333333331"/>
    <n v="3"/>
    <n v="-2.6666666666666665"/>
    <n v="5"/>
    <s v=""/>
    <n v="0"/>
    <n v="2"/>
  </r>
  <r>
    <x v="2724"/>
    <x v="0"/>
    <n v="2"/>
    <x v="3"/>
    <n v="0.33333333333333331"/>
    <n v="3"/>
    <n v="-2.6666666666666665"/>
    <n v="5"/>
    <s v=""/>
    <n v="0"/>
    <n v="2"/>
  </r>
  <r>
    <x v="2725"/>
    <x v="0"/>
    <n v="2"/>
    <x v="3"/>
    <n v="0.33333333333333331"/>
    <n v="3"/>
    <n v="-2.6666666666666665"/>
    <n v="5"/>
    <s v=""/>
    <n v="0"/>
    <n v="2"/>
  </r>
  <r>
    <x v="2726"/>
    <x v="0"/>
    <n v="2"/>
    <x v="3"/>
    <n v="0.33333333333333331"/>
    <n v="3"/>
    <n v="-2.6666666666666665"/>
    <n v="5"/>
    <s v=""/>
    <n v="0"/>
    <n v="2"/>
  </r>
  <r>
    <x v="2727"/>
    <x v="0"/>
    <n v="2"/>
    <x v="3"/>
    <n v="0.33333333333333331"/>
    <n v="3"/>
    <n v="-2.6666666666666665"/>
    <n v="5"/>
    <s v=""/>
    <n v="0"/>
    <n v="2"/>
  </r>
  <r>
    <x v="2728"/>
    <x v="0"/>
    <n v="2"/>
    <x v="3"/>
    <n v="0.33333333333333331"/>
    <n v="3"/>
    <n v="-2.6666666666666665"/>
    <n v="5"/>
    <s v=""/>
    <n v="0"/>
    <n v="2"/>
  </r>
  <r>
    <x v="2729"/>
    <x v="0"/>
    <n v="2"/>
    <x v="3"/>
    <n v="0.33333333333333331"/>
    <n v="3"/>
    <n v="-2.6666666666666665"/>
    <n v="5"/>
    <s v=""/>
    <n v="0"/>
    <n v="2"/>
  </r>
  <r>
    <x v="2730"/>
    <x v="0"/>
    <n v="2"/>
    <x v="3"/>
    <n v="0.33333333333333331"/>
    <n v="3"/>
    <n v="-2.6666666666666665"/>
    <n v="5"/>
    <s v=""/>
    <n v="0"/>
    <n v="2"/>
  </r>
  <r>
    <x v="2731"/>
    <x v="0"/>
    <n v="2"/>
    <x v="3"/>
    <n v="0.33333333333333331"/>
    <n v="3"/>
    <n v="-2.6666666666666665"/>
    <n v="5"/>
    <s v=""/>
    <n v="0"/>
    <n v="2"/>
  </r>
  <r>
    <x v="2732"/>
    <x v="0"/>
    <n v="2"/>
    <x v="3"/>
    <n v="0.33333333333333331"/>
    <n v="3"/>
    <n v="-2.6666666666666665"/>
    <n v="5"/>
    <s v=""/>
    <n v="0"/>
    <n v="2"/>
  </r>
  <r>
    <x v="2733"/>
    <x v="0"/>
    <n v="2"/>
    <x v="3"/>
    <n v="0.33333333333333331"/>
    <n v="3"/>
    <n v="-2.6666666666666665"/>
    <n v="5"/>
    <s v=""/>
    <n v="0"/>
    <n v="2"/>
  </r>
  <r>
    <x v="2734"/>
    <x v="0"/>
    <n v="2"/>
    <x v="3"/>
    <n v="0.33333333333333331"/>
    <n v="3"/>
    <n v="-2.6666666666666665"/>
    <n v="5"/>
    <s v=""/>
    <n v="0"/>
    <n v="2"/>
  </r>
  <r>
    <x v="2735"/>
    <x v="0"/>
    <n v="2"/>
    <x v="3"/>
    <n v="0.33333333333333331"/>
    <n v="3"/>
    <n v="-2.6666666666666665"/>
    <n v="5"/>
    <s v=""/>
    <n v="0"/>
    <n v="2"/>
  </r>
  <r>
    <x v="2736"/>
    <x v="0"/>
    <n v="2"/>
    <x v="3"/>
    <n v="0.33333333333333331"/>
    <n v="3"/>
    <n v="-2.6666666666666665"/>
    <n v="5"/>
    <s v=""/>
    <n v="0"/>
    <n v="2"/>
  </r>
  <r>
    <x v="2737"/>
    <x v="0"/>
    <n v="2"/>
    <x v="3"/>
    <n v="0.33333333333333331"/>
    <n v="3"/>
    <n v="-2.6666666666666665"/>
    <n v="5"/>
    <s v=""/>
    <n v="0"/>
    <n v="2"/>
  </r>
  <r>
    <x v="2738"/>
    <x v="0"/>
    <n v="2"/>
    <x v="3"/>
    <n v="0.33333333333333331"/>
    <n v="3"/>
    <n v="-2.6666666666666665"/>
    <n v="5"/>
    <s v=""/>
    <n v="0"/>
    <n v="2"/>
  </r>
  <r>
    <x v="2739"/>
    <x v="0"/>
    <n v="2"/>
    <x v="3"/>
    <n v="0.33333333333333331"/>
    <n v="3"/>
    <n v="-2.6666666666666665"/>
    <n v="5"/>
    <s v=""/>
    <n v="0"/>
    <n v="2"/>
  </r>
  <r>
    <x v="2740"/>
    <x v="0"/>
    <n v="2"/>
    <x v="3"/>
    <n v="0.33333333333333331"/>
    <n v="3"/>
    <n v="-2.6666666666666665"/>
    <n v="5"/>
    <s v=""/>
    <n v="0"/>
    <n v="2"/>
  </r>
  <r>
    <x v="2741"/>
    <x v="0"/>
    <n v="2"/>
    <x v="3"/>
    <n v="0.33333333333333331"/>
    <n v="3"/>
    <n v="-2.6666666666666665"/>
    <n v="5"/>
    <s v=""/>
    <n v="0"/>
    <n v="2"/>
  </r>
  <r>
    <x v="2742"/>
    <x v="0"/>
    <n v="2"/>
    <x v="3"/>
    <n v="0.33333333333333331"/>
    <n v="3"/>
    <n v="-2.6666666666666665"/>
    <n v="5"/>
    <s v=""/>
    <n v="0"/>
    <n v="2"/>
  </r>
  <r>
    <x v="2743"/>
    <x v="0"/>
    <n v="2"/>
    <x v="3"/>
    <n v="0.33333333333333331"/>
    <n v="3"/>
    <n v="-2.6666666666666665"/>
    <n v="5"/>
    <s v=""/>
    <n v="0"/>
    <n v="2"/>
  </r>
  <r>
    <x v="2744"/>
    <x v="0"/>
    <n v="2"/>
    <x v="3"/>
    <n v="0.33333333333333331"/>
    <n v="3"/>
    <n v="-2.6666666666666665"/>
    <n v="5"/>
    <s v=""/>
    <n v="0"/>
    <n v="2"/>
  </r>
  <r>
    <x v="2745"/>
    <x v="0"/>
    <n v="2"/>
    <x v="3"/>
    <n v="0.33333333333333331"/>
    <n v="3"/>
    <n v="-2.6666666666666665"/>
    <n v="5"/>
    <s v=""/>
    <n v="0"/>
    <n v="2"/>
  </r>
  <r>
    <x v="2746"/>
    <x v="4"/>
    <n v="14"/>
    <x v="92"/>
    <n v="0.33333333333333331"/>
    <n v="3"/>
    <n v="-2.6666666666666665"/>
    <n v="6"/>
    <s v=""/>
    <n v="0"/>
    <n v="0"/>
  </r>
  <r>
    <x v="2747"/>
    <x v="3"/>
    <n v="11"/>
    <x v="99"/>
    <n v="0.33333333333333331"/>
    <n v="3"/>
    <n v="-2.6666666666666665"/>
    <n v="6"/>
    <s v=""/>
    <n v="0"/>
    <n v="0"/>
  </r>
  <r>
    <x v="2748"/>
    <x v="2"/>
    <n v="8"/>
    <x v="117"/>
    <n v="0.33333333333333331"/>
    <n v="3"/>
    <n v="-2.6666666666666665"/>
    <n v="6"/>
    <s v=""/>
    <n v="0"/>
    <n v="0"/>
  </r>
  <r>
    <x v="2749"/>
    <x v="1"/>
    <n v="5"/>
    <x v="161"/>
    <n v="0.33333333333333331"/>
    <n v="3"/>
    <n v="-2.6666666666666665"/>
    <n v="6"/>
    <s v=""/>
    <n v="0"/>
    <n v="0"/>
  </r>
  <r>
    <x v="2750"/>
    <x v="0"/>
    <n v="2"/>
    <x v="3"/>
    <n v="0.33333333333333331"/>
    <n v="3"/>
    <n v="-2.6666666666666665"/>
    <n v="6"/>
    <s v=""/>
    <n v="0"/>
    <n v="2"/>
  </r>
  <r>
    <x v="2751"/>
    <x v="0"/>
    <n v="2"/>
    <x v="3"/>
    <n v="0.33333333333333331"/>
    <n v="3"/>
    <n v="-2.6666666666666665"/>
    <n v="6"/>
    <s v=""/>
    <n v="0"/>
    <n v="2"/>
  </r>
  <r>
    <x v="2752"/>
    <x v="0"/>
    <n v="2"/>
    <x v="3"/>
    <n v="0.33333333333333331"/>
    <n v="3"/>
    <n v="-2.6666666666666665"/>
    <n v="6"/>
    <s v=""/>
    <n v="0"/>
    <n v="2"/>
  </r>
  <r>
    <x v="2753"/>
    <x v="0"/>
    <n v="2"/>
    <x v="3"/>
    <n v="0.33333333333333331"/>
    <n v="3"/>
    <n v="-2.6666666666666665"/>
    <n v="6"/>
    <s v=""/>
    <n v="0"/>
    <n v="2"/>
  </r>
  <r>
    <x v="2754"/>
    <x v="0"/>
    <n v="2"/>
    <x v="3"/>
    <n v="0.33333333333333331"/>
    <n v="3"/>
    <n v="-2.6666666666666665"/>
    <n v="6"/>
    <s v=""/>
    <n v="0"/>
    <n v="2"/>
  </r>
  <r>
    <x v="2755"/>
    <x v="0"/>
    <n v="2"/>
    <x v="3"/>
    <n v="0.33333333333333331"/>
    <n v="3"/>
    <n v="-2.6666666666666665"/>
    <n v="6"/>
    <s v=""/>
    <n v="0"/>
    <n v="2"/>
  </r>
  <r>
    <x v="2756"/>
    <x v="0"/>
    <n v="2"/>
    <x v="3"/>
    <n v="0.33333333333333331"/>
    <n v="3"/>
    <n v="-2.6666666666666665"/>
    <n v="6"/>
    <s v=""/>
    <n v="0"/>
    <n v="2"/>
  </r>
  <r>
    <x v="2757"/>
    <x v="0"/>
    <n v="2"/>
    <x v="3"/>
    <n v="0.33333333333333331"/>
    <n v="3"/>
    <n v="-2.6666666666666665"/>
    <n v="6"/>
    <s v=""/>
    <n v="0"/>
    <n v="2"/>
  </r>
  <r>
    <x v="2758"/>
    <x v="0"/>
    <n v="2"/>
    <x v="3"/>
    <n v="0.33333333333333331"/>
    <n v="3"/>
    <n v="-2.6666666666666665"/>
    <n v="6"/>
    <s v=""/>
    <n v="0"/>
    <n v="2"/>
  </r>
  <r>
    <x v="2759"/>
    <x v="0"/>
    <n v="2"/>
    <x v="3"/>
    <n v="0.33333333333333331"/>
    <n v="3"/>
    <n v="-2.6666666666666665"/>
    <n v="6"/>
    <s v=""/>
    <n v="0"/>
    <n v="2"/>
  </r>
  <r>
    <x v="2760"/>
    <x v="0"/>
    <n v="2"/>
    <x v="3"/>
    <n v="0.33333333333333331"/>
    <n v="3"/>
    <n v="-2.6666666666666665"/>
    <n v="6"/>
    <s v=""/>
    <n v="0"/>
    <n v="2"/>
  </r>
  <r>
    <x v="2761"/>
    <x v="0"/>
    <n v="2"/>
    <x v="3"/>
    <n v="0.33333333333333331"/>
    <n v="3"/>
    <n v="-2.6666666666666665"/>
    <n v="6"/>
    <s v=""/>
    <n v="0"/>
    <n v="2"/>
  </r>
  <r>
    <x v="2762"/>
    <x v="0"/>
    <n v="2"/>
    <x v="3"/>
    <n v="0.33333333333333331"/>
    <n v="3"/>
    <n v="-2.6666666666666665"/>
    <n v="6"/>
    <s v=""/>
    <n v="0"/>
    <n v="2"/>
  </r>
  <r>
    <x v="2763"/>
    <x v="0"/>
    <n v="2"/>
    <x v="3"/>
    <n v="0.33333333333333331"/>
    <n v="3"/>
    <n v="-2.6666666666666665"/>
    <n v="6"/>
    <s v=""/>
    <n v="0"/>
    <n v="2"/>
  </r>
  <r>
    <x v="2764"/>
    <x v="0"/>
    <n v="2"/>
    <x v="3"/>
    <n v="0.33333333333333331"/>
    <n v="3"/>
    <n v="-2.6666666666666665"/>
    <n v="6"/>
    <s v=""/>
    <n v="0"/>
    <n v="2"/>
  </r>
  <r>
    <x v="2765"/>
    <x v="0"/>
    <n v="2"/>
    <x v="3"/>
    <n v="0.33333333333333331"/>
    <n v="3"/>
    <n v="-2.6666666666666665"/>
    <n v="6"/>
    <s v=""/>
    <n v="0"/>
    <n v="2"/>
  </r>
  <r>
    <x v="2766"/>
    <x v="0"/>
    <n v="2"/>
    <x v="3"/>
    <n v="0.33333333333333331"/>
    <n v="3"/>
    <n v="-2.6666666666666665"/>
    <n v="6"/>
    <s v=""/>
    <n v="0"/>
    <n v="2"/>
  </r>
  <r>
    <x v="2767"/>
    <x v="0"/>
    <n v="2"/>
    <x v="3"/>
    <n v="0.33333333333333331"/>
    <n v="3"/>
    <n v="-2.6666666666666665"/>
    <n v="6"/>
    <s v=""/>
    <n v="0"/>
    <n v="2"/>
  </r>
  <r>
    <x v="2768"/>
    <x v="0"/>
    <n v="2"/>
    <x v="3"/>
    <n v="0.33333333333333331"/>
    <n v="3"/>
    <n v="-2.6666666666666665"/>
    <n v="6"/>
    <s v=""/>
    <n v="0"/>
    <n v="2"/>
  </r>
  <r>
    <x v="2769"/>
    <x v="0"/>
    <n v="2"/>
    <x v="3"/>
    <n v="0.33333333333333331"/>
    <n v="3"/>
    <n v="-2.6666666666666665"/>
    <n v="6"/>
    <s v=""/>
    <n v="0"/>
    <n v="2"/>
  </r>
  <r>
    <x v="2770"/>
    <x v="0"/>
    <n v="2"/>
    <x v="3"/>
    <n v="0.33333333333333331"/>
    <n v="3"/>
    <n v="-2.6666666666666665"/>
    <n v="6"/>
    <s v=""/>
    <n v="0"/>
    <n v="2"/>
  </r>
  <r>
    <x v="2771"/>
    <x v="0"/>
    <n v="2"/>
    <x v="3"/>
    <n v="0.33333333333333331"/>
    <n v="3"/>
    <n v="-2.6666666666666665"/>
    <n v="6"/>
    <s v=""/>
    <n v="0"/>
    <n v="2"/>
  </r>
  <r>
    <x v="2772"/>
    <x v="0"/>
    <n v="2"/>
    <x v="3"/>
    <n v="0.33333333333333331"/>
    <n v="3"/>
    <n v="-2.6666666666666665"/>
    <n v="6"/>
    <s v=""/>
    <n v="0"/>
    <n v="2"/>
  </r>
  <r>
    <x v="2773"/>
    <x v="0"/>
    <n v="2"/>
    <x v="3"/>
    <n v="0.33333333333333331"/>
    <n v="3"/>
    <n v="-2.6666666666666665"/>
    <n v="6"/>
    <s v=""/>
    <n v="0"/>
    <n v="2"/>
  </r>
  <r>
    <x v="2774"/>
    <x v="0"/>
    <n v="2"/>
    <x v="3"/>
    <n v="0.33333333333333331"/>
    <n v="3"/>
    <n v="-2.6666666666666665"/>
    <n v="6"/>
    <s v=""/>
    <n v="0"/>
    <n v="2"/>
  </r>
  <r>
    <x v="2775"/>
    <x v="0"/>
    <n v="2"/>
    <x v="3"/>
    <n v="0.33333333333333331"/>
    <n v="3"/>
    <n v="-2.6666666666666665"/>
    <n v="6"/>
    <s v=""/>
    <n v="0"/>
    <n v="2"/>
  </r>
  <r>
    <x v="2776"/>
    <x v="0"/>
    <n v="2"/>
    <x v="3"/>
    <n v="0.33333333333333331"/>
    <n v="3"/>
    <n v="-2.6666666666666665"/>
    <n v="6"/>
    <s v=""/>
    <n v="0"/>
    <n v="2"/>
  </r>
  <r>
    <x v="2777"/>
    <x v="0"/>
    <n v="2"/>
    <x v="3"/>
    <n v="0.33333333333333331"/>
    <n v="3"/>
    <n v="-2.6666666666666665"/>
    <n v="6"/>
    <s v=""/>
    <n v="0"/>
    <n v="2"/>
  </r>
  <r>
    <x v="2778"/>
    <x v="0"/>
    <n v="2"/>
    <x v="3"/>
    <n v="0.33333333333333331"/>
    <n v="3"/>
    <n v="-2.6666666666666665"/>
    <n v="6"/>
    <s v=""/>
    <n v="0"/>
    <n v="2"/>
  </r>
  <r>
    <x v="2779"/>
    <x v="0"/>
    <n v="2"/>
    <x v="3"/>
    <n v="0.33333333333333331"/>
    <n v="3"/>
    <n v="-2.6666666666666665"/>
    <n v="6"/>
    <s v=""/>
    <n v="0"/>
    <n v="2"/>
  </r>
  <r>
    <x v="2780"/>
    <x v="0"/>
    <n v="2"/>
    <x v="3"/>
    <n v="0.33333333333333331"/>
    <n v="3"/>
    <n v="-2.6666666666666665"/>
    <n v="6"/>
    <s v=""/>
    <n v="0"/>
    <n v="2"/>
  </r>
  <r>
    <x v="2781"/>
    <x v="0"/>
    <n v="2"/>
    <x v="3"/>
    <n v="0.33333333333333331"/>
    <n v="3"/>
    <n v="-2.6666666666666665"/>
    <n v="6"/>
    <s v=""/>
    <n v="0"/>
    <n v="2"/>
  </r>
  <r>
    <x v="2782"/>
    <x v="0"/>
    <n v="2"/>
    <x v="3"/>
    <n v="0.33333333333333331"/>
    <n v="3"/>
    <n v="-2.6666666666666665"/>
    <n v="6"/>
    <s v=""/>
    <n v="0"/>
    <n v="2"/>
  </r>
  <r>
    <x v="2783"/>
    <x v="0"/>
    <n v="2"/>
    <x v="3"/>
    <n v="0.33333333333333331"/>
    <n v="3"/>
    <n v="-2.6666666666666665"/>
    <n v="6"/>
    <s v=""/>
    <n v="0"/>
    <n v="2"/>
  </r>
  <r>
    <x v="2784"/>
    <x v="0"/>
    <n v="2"/>
    <x v="3"/>
    <n v="0.33333333333333331"/>
    <n v="3"/>
    <n v="-2.6666666666666665"/>
    <n v="6"/>
    <s v=""/>
    <n v="0"/>
    <n v="2"/>
  </r>
  <r>
    <x v="2785"/>
    <x v="0"/>
    <n v="2"/>
    <x v="3"/>
    <n v="0.33333333333333331"/>
    <n v="3"/>
    <n v="-2.6666666666666665"/>
    <n v="6"/>
    <s v=""/>
    <n v="0"/>
    <n v="2"/>
  </r>
  <r>
    <x v="2786"/>
    <x v="0"/>
    <n v="2"/>
    <x v="3"/>
    <n v="0.33333333333333331"/>
    <n v="3"/>
    <n v="-2.6666666666666665"/>
    <n v="6"/>
    <s v=""/>
    <n v="0"/>
    <n v="2"/>
  </r>
  <r>
    <x v="2787"/>
    <x v="0"/>
    <n v="2"/>
    <x v="3"/>
    <n v="0.33333333333333331"/>
    <n v="3"/>
    <n v="-2.6666666666666665"/>
    <n v="6"/>
    <s v=""/>
    <n v="0"/>
    <n v="2"/>
  </r>
  <r>
    <x v="2788"/>
    <x v="0"/>
    <n v="2"/>
    <x v="3"/>
    <n v="0.33333333333333331"/>
    <n v="3"/>
    <n v="-2.6666666666666665"/>
    <n v="6"/>
    <s v=""/>
    <n v="0"/>
    <n v="2"/>
  </r>
  <r>
    <x v="2789"/>
    <x v="0"/>
    <n v="2"/>
    <x v="3"/>
    <n v="0.33333333333333331"/>
    <n v="3"/>
    <n v="-2.6666666666666665"/>
    <n v="6"/>
    <s v=""/>
    <n v="0"/>
    <n v="2"/>
  </r>
  <r>
    <x v="2790"/>
    <x v="0"/>
    <n v="2"/>
    <x v="3"/>
    <n v="0.33333333333333331"/>
    <n v="3"/>
    <n v="-2.6666666666666665"/>
    <n v="6"/>
    <s v=""/>
    <n v="0"/>
    <n v="2"/>
  </r>
  <r>
    <x v="2791"/>
    <x v="0"/>
    <n v="2"/>
    <x v="3"/>
    <n v="0.33333333333333331"/>
    <n v="3"/>
    <n v="-2.6666666666666665"/>
    <n v="6"/>
    <s v=""/>
    <n v="0"/>
    <n v="2"/>
  </r>
  <r>
    <x v="2792"/>
    <x v="0"/>
    <n v="2"/>
    <x v="3"/>
    <n v="0.33333333333333331"/>
    <n v="3"/>
    <n v="-2.6666666666666665"/>
    <n v="6"/>
    <s v=""/>
    <n v="0"/>
    <n v="2"/>
  </r>
  <r>
    <x v="2793"/>
    <x v="0"/>
    <n v="2"/>
    <x v="3"/>
    <n v="0.33333333333333331"/>
    <n v="3"/>
    <n v="-2.6666666666666665"/>
    <n v="6"/>
    <s v=""/>
    <n v="0"/>
    <n v="2"/>
  </r>
  <r>
    <x v="2794"/>
    <x v="0"/>
    <n v="2"/>
    <x v="3"/>
    <n v="0.33333333333333331"/>
    <n v="3"/>
    <n v="-2.6666666666666665"/>
    <n v="6"/>
    <s v=""/>
    <n v="0"/>
    <n v="2"/>
  </r>
  <r>
    <x v="2795"/>
    <x v="0"/>
    <n v="2"/>
    <x v="3"/>
    <n v="0.33333333333333331"/>
    <n v="3"/>
    <n v="-2.6666666666666665"/>
    <n v="6"/>
    <s v=""/>
    <n v="0"/>
    <n v="2"/>
  </r>
  <r>
    <x v="2796"/>
    <x v="0"/>
    <n v="2"/>
    <x v="3"/>
    <n v="0.33333333333333331"/>
    <n v="3"/>
    <n v="-2.6666666666666665"/>
    <n v="6"/>
    <s v=""/>
    <n v="0"/>
    <n v="2"/>
  </r>
  <r>
    <x v="2797"/>
    <x v="0"/>
    <n v="2"/>
    <x v="3"/>
    <n v="0.33333333333333331"/>
    <n v="3"/>
    <n v="-2.6666666666666665"/>
    <n v="6"/>
    <s v=""/>
    <n v="0"/>
    <n v="2"/>
  </r>
  <r>
    <x v="2798"/>
    <x v="0"/>
    <n v="2"/>
    <x v="3"/>
    <n v="0.33333333333333331"/>
    <n v="3"/>
    <n v="-2.6666666666666665"/>
    <n v="6"/>
    <s v=""/>
    <n v="0"/>
    <n v="2"/>
  </r>
  <r>
    <x v="2799"/>
    <x v="0"/>
    <n v="2"/>
    <x v="3"/>
    <n v="0.33333333333333331"/>
    <n v="3"/>
    <n v="-2.6666666666666665"/>
    <n v="6"/>
    <s v=""/>
    <n v="0"/>
    <n v="2"/>
  </r>
  <r>
    <x v="2800"/>
    <x v="0"/>
    <n v="2"/>
    <x v="3"/>
    <n v="0.33333333333333331"/>
    <n v="3"/>
    <n v="-2.6666666666666665"/>
    <n v="6"/>
    <s v=""/>
    <n v="0"/>
    <n v="2"/>
  </r>
  <r>
    <x v="2801"/>
    <x v="0"/>
    <n v="2"/>
    <x v="3"/>
    <n v="0.33333333333333331"/>
    <n v="3"/>
    <n v="-2.6666666666666665"/>
    <n v="6"/>
    <s v=""/>
    <n v="0"/>
    <n v="2"/>
  </r>
  <r>
    <x v="2802"/>
    <x v="0"/>
    <n v="2"/>
    <x v="3"/>
    <n v="0.33333333333333331"/>
    <n v="3"/>
    <n v="-2.6666666666666665"/>
    <n v="6"/>
    <s v=""/>
    <n v="0"/>
    <n v="2"/>
  </r>
  <r>
    <x v="2803"/>
    <x v="0"/>
    <n v="2"/>
    <x v="3"/>
    <n v="0.33333333333333331"/>
    <n v="3"/>
    <n v="-2.6666666666666665"/>
    <n v="6"/>
    <s v=""/>
    <n v="0"/>
    <n v="2"/>
  </r>
  <r>
    <x v="2804"/>
    <x v="0"/>
    <n v="2"/>
    <x v="3"/>
    <n v="0.33333333333333331"/>
    <n v="3"/>
    <n v="-2.6666666666666665"/>
    <n v="6"/>
    <s v=""/>
    <n v="0"/>
    <n v="2"/>
  </r>
  <r>
    <x v="2805"/>
    <x v="0"/>
    <n v="2"/>
    <x v="3"/>
    <n v="0.33333333333333331"/>
    <n v="3"/>
    <n v="-2.6666666666666665"/>
    <n v="6"/>
    <s v=""/>
    <n v="0"/>
    <n v="2"/>
  </r>
  <r>
    <x v="2806"/>
    <x v="0"/>
    <n v="2"/>
    <x v="3"/>
    <n v="0.33333333333333331"/>
    <n v="3"/>
    <n v="-2.6666666666666665"/>
    <n v="6"/>
    <s v=""/>
    <n v="0"/>
    <n v="2"/>
  </r>
  <r>
    <x v="2807"/>
    <x v="0"/>
    <n v="2"/>
    <x v="3"/>
    <n v="0.33333333333333331"/>
    <n v="3"/>
    <n v="-2.6666666666666665"/>
    <n v="6"/>
    <s v=""/>
    <n v="0"/>
    <n v="2"/>
  </r>
  <r>
    <x v="2808"/>
    <x v="0"/>
    <n v="2"/>
    <x v="3"/>
    <n v="0.33333333333333331"/>
    <n v="3"/>
    <n v="-2.6666666666666665"/>
    <n v="6"/>
    <s v=""/>
    <n v="0"/>
    <n v="2"/>
  </r>
  <r>
    <x v="2809"/>
    <x v="0"/>
    <n v="2"/>
    <x v="3"/>
    <n v="0.33333333333333331"/>
    <n v="3"/>
    <n v="-2.6666666666666665"/>
    <n v="6"/>
    <s v=""/>
    <n v="0"/>
    <n v="2"/>
  </r>
  <r>
    <x v="2810"/>
    <x v="0"/>
    <n v="2"/>
    <x v="3"/>
    <n v="0.33333333333333331"/>
    <n v="3"/>
    <n v="-2.6666666666666665"/>
    <n v="6"/>
    <s v=""/>
    <n v="0"/>
    <n v="2"/>
  </r>
  <r>
    <x v="2811"/>
    <x v="0"/>
    <n v="2"/>
    <x v="3"/>
    <n v="0.33333333333333331"/>
    <n v="3"/>
    <n v="-2.6666666666666665"/>
    <n v="6"/>
    <s v=""/>
    <n v="0"/>
    <n v="2"/>
  </r>
  <r>
    <x v="2812"/>
    <x v="0"/>
    <n v="2"/>
    <x v="3"/>
    <n v="0.33333333333333331"/>
    <n v="3"/>
    <n v="-2.6666666666666665"/>
    <n v="6"/>
    <s v=""/>
    <n v="0"/>
    <n v="2"/>
  </r>
  <r>
    <x v="2813"/>
    <x v="0"/>
    <n v="2"/>
    <x v="3"/>
    <n v="0.33333333333333331"/>
    <n v="3"/>
    <n v="-2.6666666666666665"/>
    <n v="6"/>
    <s v=""/>
    <n v="0"/>
    <n v="2"/>
  </r>
  <r>
    <x v="2814"/>
    <x v="0"/>
    <n v="2"/>
    <x v="3"/>
    <n v="0.33333333333333331"/>
    <n v="3"/>
    <n v="-2.6666666666666665"/>
    <n v="6"/>
    <s v=""/>
    <n v="0"/>
    <n v="2"/>
  </r>
  <r>
    <x v="2815"/>
    <x v="0"/>
    <n v="2"/>
    <x v="3"/>
    <n v="0.33333333333333331"/>
    <n v="3"/>
    <n v="-2.6666666666666665"/>
    <n v="6"/>
    <s v=""/>
    <n v="0"/>
    <n v="2"/>
  </r>
  <r>
    <x v="2816"/>
    <x v="0"/>
    <n v="2"/>
    <x v="3"/>
    <n v="0.33333333333333331"/>
    <n v="3"/>
    <n v="-2.6666666666666665"/>
    <n v="6"/>
    <s v=""/>
    <n v="0"/>
    <n v="2"/>
  </r>
  <r>
    <x v="2817"/>
    <x v="0"/>
    <n v="2"/>
    <x v="3"/>
    <n v="0.33333333333333331"/>
    <n v="3"/>
    <n v="-2.6666666666666665"/>
    <n v="6"/>
    <s v=""/>
    <n v="0"/>
    <n v="2"/>
  </r>
  <r>
    <x v="2818"/>
    <x v="0"/>
    <n v="2"/>
    <x v="3"/>
    <n v="0.33333333333333331"/>
    <n v="3"/>
    <n v="-2.6666666666666665"/>
    <n v="6"/>
    <s v=""/>
    <n v="0"/>
    <n v="2"/>
  </r>
  <r>
    <x v="2819"/>
    <x v="0"/>
    <n v="2"/>
    <x v="3"/>
    <n v="0.33333333333333331"/>
    <n v="3"/>
    <n v="-2.6666666666666665"/>
    <n v="6"/>
    <s v=""/>
    <n v="0"/>
    <n v="2"/>
  </r>
  <r>
    <x v="2820"/>
    <x v="0"/>
    <n v="2"/>
    <x v="3"/>
    <n v="0.33333333333333331"/>
    <n v="3"/>
    <n v="-2.6666666666666665"/>
    <n v="6"/>
    <s v=""/>
    <n v="0"/>
    <n v="2"/>
  </r>
  <r>
    <x v="2821"/>
    <x v="0"/>
    <n v="2"/>
    <x v="3"/>
    <n v="0.33333333333333331"/>
    <n v="3"/>
    <n v="-2.6666666666666665"/>
    <n v="6"/>
    <s v=""/>
    <n v="0"/>
    <n v="2"/>
  </r>
  <r>
    <x v="2822"/>
    <x v="0"/>
    <n v="2"/>
    <x v="3"/>
    <n v="0.33333333333333331"/>
    <n v="3"/>
    <n v="-2.6666666666666665"/>
    <n v="6"/>
    <s v=""/>
    <n v="0"/>
    <n v="2"/>
  </r>
  <r>
    <x v="2823"/>
    <x v="0"/>
    <n v="2"/>
    <x v="3"/>
    <n v="0.33333333333333331"/>
    <n v="3"/>
    <n v="-2.6666666666666665"/>
    <n v="6"/>
    <s v=""/>
    <n v="0"/>
    <n v="2"/>
  </r>
  <r>
    <x v="2824"/>
    <x v="0"/>
    <n v="2"/>
    <x v="3"/>
    <n v="0.33333333333333331"/>
    <n v="3"/>
    <n v="-2.6666666666666665"/>
    <n v="6"/>
    <s v=""/>
    <n v="0"/>
    <n v="2"/>
  </r>
  <r>
    <x v="2825"/>
    <x v="0"/>
    <n v="2"/>
    <x v="3"/>
    <n v="0.33333333333333331"/>
    <n v="3"/>
    <n v="-2.6666666666666665"/>
    <n v="6"/>
    <s v=""/>
    <n v="0"/>
    <n v="2"/>
  </r>
  <r>
    <x v="2826"/>
    <x v="0"/>
    <n v="2"/>
    <x v="3"/>
    <n v="0.33333333333333331"/>
    <n v="3"/>
    <n v="-2.6666666666666665"/>
    <n v="6"/>
    <s v=""/>
    <n v="0"/>
    <n v="2"/>
  </r>
  <r>
    <x v="2827"/>
    <x v="0"/>
    <n v="2"/>
    <x v="3"/>
    <n v="0.33333333333333331"/>
    <n v="3"/>
    <n v="-2.6666666666666665"/>
    <n v="6"/>
    <s v=""/>
    <n v="0"/>
    <n v="2"/>
  </r>
  <r>
    <x v="2828"/>
    <x v="0"/>
    <n v="2"/>
    <x v="3"/>
    <n v="0.33333333333333331"/>
    <n v="3"/>
    <n v="-2.6666666666666665"/>
    <n v="6"/>
    <s v=""/>
    <n v="0"/>
    <n v="2"/>
  </r>
  <r>
    <x v="2829"/>
    <x v="0"/>
    <n v="2"/>
    <x v="3"/>
    <n v="0.33333333333333331"/>
    <n v="3"/>
    <n v="-2.6666666666666665"/>
    <n v="6"/>
    <s v=""/>
    <n v="0"/>
    <n v="2"/>
  </r>
  <r>
    <x v="2830"/>
    <x v="0"/>
    <n v="2"/>
    <x v="3"/>
    <n v="0.33333333333333331"/>
    <n v="3"/>
    <n v="-2.6666666666666665"/>
    <n v="6"/>
    <s v=""/>
    <n v="0"/>
    <n v="2"/>
  </r>
  <r>
    <x v="2831"/>
    <x v="0"/>
    <n v="2"/>
    <x v="3"/>
    <n v="0.33333333333333331"/>
    <n v="3"/>
    <n v="-2.6666666666666665"/>
    <n v="6"/>
    <s v=""/>
    <n v="0"/>
    <n v="2"/>
  </r>
  <r>
    <x v="2832"/>
    <x v="0"/>
    <n v="2"/>
    <x v="3"/>
    <n v="0.33333333333333331"/>
    <n v="3"/>
    <n v="-2.6666666666666665"/>
    <n v="6"/>
    <s v=""/>
    <n v="0"/>
    <n v="2"/>
  </r>
  <r>
    <x v="2833"/>
    <x v="0"/>
    <n v="2"/>
    <x v="3"/>
    <n v="0.33333333333333331"/>
    <n v="3"/>
    <n v="-2.6666666666666665"/>
    <n v="6"/>
    <s v=""/>
    <n v="0"/>
    <n v="2"/>
  </r>
  <r>
    <x v="2834"/>
    <x v="0"/>
    <n v="2"/>
    <x v="3"/>
    <n v="0.33333333333333331"/>
    <n v="3"/>
    <n v="-2.6666666666666665"/>
    <n v="6"/>
    <s v=""/>
    <n v="0"/>
    <n v="2"/>
  </r>
  <r>
    <x v="2835"/>
    <x v="0"/>
    <n v="2"/>
    <x v="3"/>
    <n v="0.33333333333333331"/>
    <n v="3"/>
    <n v="-2.6666666666666665"/>
    <n v="6"/>
    <s v=""/>
    <n v="0"/>
    <n v="2"/>
  </r>
  <r>
    <x v="2836"/>
    <x v="0"/>
    <n v="2"/>
    <x v="3"/>
    <n v="0.33333333333333331"/>
    <n v="3"/>
    <n v="-2.6666666666666665"/>
    <n v="6"/>
    <s v=""/>
    <n v="0"/>
    <n v="2"/>
  </r>
  <r>
    <x v="2837"/>
    <x v="0"/>
    <n v="2"/>
    <x v="3"/>
    <n v="0.33333333333333331"/>
    <n v="3"/>
    <n v="-2.6666666666666665"/>
    <n v="6"/>
    <s v=""/>
    <n v="0"/>
    <n v="2"/>
  </r>
  <r>
    <x v="2838"/>
    <x v="0"/>
    <n v="2"/>
    <x v="3"/>
    <n v="0.33333333333333331"/>
    <n v="3"/>
    <n v="-2.6666666666666665"/>
    <n v="6"/>
    <s v=""/>
    <n v="0"/>
    <n v="2"/>
  </r>
  <r>
    <x v="2839"/>
    <x v="0"/>
    <n v="2"/>
    <x v="3"/>
    <n v="0.33333333333333331"/>
    <n v="3"/>
    <n v="-2.6666666666666665"/>
    <n v="6"/>
    <s v=""/>
    <n v="0"/>
    <n v="2"/>
  </r>
  <r>
    <x v="2840"/>
    <x v="0"/>
    <n v="2"/>
    <x v="3"/>
    <n v="0.33333333333333331"/>
    <n v="3"/>
    <n v="-2.6666666666666665"/>
    <n v="6"/>
    <s v=""/>
    <n v="0"/>
    <n v="2"/>
  </r>
  <r>
    <x v="2841"/>
    <x v="0"/>
    <n v="2"/>
    <x v="3"/>
    <n v="0.33333333333333331"/>
    <n v="3"/>
    <n v="-2.6666666666666665"/>
    <n v="6"/>
    <s v=""/>
    <n v="0"/>
    <n v="2"/>
  </r>
  <r>
    <x v="2842"/>
    <x v="0"/>
    <n v="2"/>
    <x v="3"/>
    <n v="0.33333333333333331"/>
    <n v="3"/>
    <n v="-2.6666666666666665"/>
    <n v="6"/>
    <s v=""/>
    <n v="0"/>
    <n v="2"/>
  </r>
  <r>
    <x v="2843"/>
    <x v="3"/>
    <n v="11"/>
    <x v="99"/>
    <n v="0.33333333333333331"/>
    <n v="3"/>
    <n v="-2.6666666666666665"/>
    <n v="7"/>
    <s v=""/>
    <n v="0"/>
    <n v="0"/>
  </r>
  <r>
    <x v="2844"/>
    <x v="1"/>
    <n v="5"/>
    <x v="161"/>
    <n v="0.33333333333333331"/>
    <n v="3"/>
    <n v="-2.6666666666666665"/>
    <n v="7"/>
    <s v=""/>
    <n v="0"/>
    <n v="0"/>
  </r>
  <r>
    <x v="2845"/>
    <x v="1"/>
    <n v="5"/>
    <x v="161"/>
    <n v="0.33333333333333331"/>
    <n v="3"/>
    <n v="-2.6666666666666665"/>
    <n v="7"/>
    <s v=""/>
    <n v="0"/>
    <n v="0"/>
  </r>
  <r>
    <x v="2846"/>
    <x v="0"/>
    <n v="2"/>
    <x v="3"/>
    <n v="0.33333333333333331"/>
    <n v="3"/>
    <n v="-2.6666666666666665"/>
    <n v="7"/>
    <s v=""/>
    <n v="0"/>
    <n v="2"/>
  </r>
  <r>
    <x v="2847"/>
    <x v="0"/>
    <n v="2"/>
    <x v="3"/>
    <n v="0.33333333333333331"/>
    <n v="3"/>
    <n v="-2.6666666666666665"/>
    <n v="7"/>
    <s v=""/>
    <n v="0"/>
    <n v="2"/>
  </r>
  <r>
    <x v="2848"/>
    <x v="0"/>
    <n v="2"/>
    <x v="3"/>
    <n v="0.33333333333333331"/>
    <n v="3"/>
    <n v="-2.6666666666666665"/>
    <n v="7"/>
    <s v=""/>
    <n v="0"/>
    <n v="2"/>
  </r>
  <r>
    <x v="2849"/>
    <x v="0"/>
    <n v="2"/>
    <x v="3"/>
    <n v="0.33333333333333331"/>
    <n v="3"/>
    <n v="-2.6666666666666665"/>
    <n v="7"/>
    <s v=""/>
    <n v="0"/>
    <n v="2"/>
  </r>
  <r>
    <x v="2850"/>
    <x v="0"/>
    <n v="2"/>
    <x v="3"/>
    <n v="0.33333333333333331"/>
    <n v="3"/>
    <n v="-2.6666666666666665"/>
    <n v="7"/>
    <s v=""/>
    <n v="0"/>
    <n v="2"/>
  </r>
  <r>
    <x v="2851"/>
    <x v="0"/>
    <n v="2"/>
    <x v="3"/>
    <n v="0.33333333333333331"/>
    <n v="3"/>
    <n v="-2.6666666666666665"/>
    <n v="7"/>
    <s v=""/>
    <n v="0"/>
    <n v="2"/>
  </r>
  <r>
    <x v="2852"/>
    <x v="0"/>
    <n v="2"/>
    <x v="3"/>
    <n v="0.33333333333333331"/>
    <n v="3"/>
    <n v="-2.6666666666666665"/>
    <n v="7"/>
    <s v=""/>
    <n v="0"/>
    <n v="2"/>
  </r>
  <r>
    <x v="2853"/>
    <x v="0"/>
    <n v="2"/>
    <x v="3"/>
    <n v="0.33333333333333331"/>
    <n v="3"/>
    <n v="-2.6666666666666665"/>
    <n v="7"/>
    <s v=""/>
    <n v="0"/>
    <n v="2"/>
  </r>
  <r>
    <x v="2854"/>
    <x v="0"/>
    <n v="2"/>
    <x v="3"/>
    <n v="0.33333333333333331"/>
    <n v="3"/>
    <n v="-2.6666666666666665"/>
    <n v="7"/>
    <s v=""/>
    <n v="0"/>
    <n v="2"/>
  </r>
  <r>
    <x v="2855"/>
    <x v="0"/>
    <n v="2"/>
    <x v="3"/>
    <n v="0.33333333333333331"/>
    <n v="3"/>
    <n v="-2.6666666666666665"/>
    <n v="7"/>
    <s v=""/>
    <n v="0"/>
    <n v="2"/>
  </r>
  <r>
    <x v="2856"/>
    <x v="0"/>
    <n v="2"/>
    <x v="3"/>
    <n v="0.33333333333333331"/>
    <n v="3"/>
    <n v="-2.6666666666666665"/>
    <n v="7"/>
    <s v=""/>
    <n v="0"/>
    <n v="2"/>
  </r>
  <r>
    <x v="2857"/>
    <x v="0"/>
    <n v="2"/>
    <x v="3"/>
    <n v="0.33333333333333331"/>
    <n v="3"/>
    <n v="-2.6666666666666665"/>
    <n v="7"/>
    <s v=""/>
    <n v="0"/>
    <n v="2"/>
  </r>
  <r>
    <x v="2858"/>
    <x v="0"/>
    <n v="2"/>
    <x v="3"/>
    <n v="0.33333333333333331"/>
    <n v="3"/>
    <n v="-2.6666666666666665"/>
    <n v="7"/>
    <s v=""/>
    <n v="0"/>
    <n v="2"/>
  </r>
  <r>
    <x v="2859"/>
    <x v="0"/>
    <n v="2"/>
    <x v="3"/>
    <n v="0.33333333333333331"/>
    <n v="3"/>
    <n v="-2.6666666666666665"/>
    <n v="7"/>
    <s v=""/>
    <n v="0"/>
    <n v="2"/>
  </r>
  <r>
    <x v="2860"/>
    <x v="0"/>
    <n v="2"/>
    <x v="3"/>
    <n v="0.33333333333333331"/>
    <n v="3"/>
    <n v="-2.6666666666666665"/>
    <n v="7"/>
    <s v=""/>
    <n v="0"/>
    <n v="2"/>
  </r>
  <r>
    <x v="2861"/>
    <x v="0"/>
    <n v="2"/>
    <x v="3"/>
    <n v="0.33333333333333331"/>
    <n v="3"/>
    <n v="-2.6666666666666665"/>
    <n v="7"/>
    <s v=""/>
    <n v="0"/>
    <n v="2"/>
  </r>
  <r>
    <x v="2862"/>
    <x v="0"/>
    <n v="2"/>
    <x v="3"/>
    <n v="0.33333333333333331"/>
    <n v="3"/>
    <n v="-2.6666666666666665"/>
    <n v="7"/>
    <s v=""/>
    <n v="0"/>
    <n v="2"/>
  </r>
  <r>
    <x v="2863"/>
    <x v="0"/>
    <n v="2"/>
    <x v="3"/>
    <n v="0.33333333333333331"/>
    <n v="3"/>
    <n v="-2.6666666666666665"/>
    <n v="7"/>
    <s v=""/>
    <n v="0"/>
    <n v="2"/>
  </r>
  <r>
    <x v="2864"/>
    <x v="0"/>
    <n v="2"/>
    <x v="3"/>
    <n v="0.33333333333333331"/>
    <n v="3"/>
    <n v="-2.6666666666666665"/>
    <n v="7"/>
    <s v=""/>
    <n v="0"/>
    <n v="2"/>
  </r>
  <r>
    <x v="2865"/>
    <x v="0"/>
    <n v="2"/>
    <x v="3"/>
    <n v="0.33333333333333331"/>
    <n v="3"/>
    <n v="-2.6666666666666665"/>
    <n v="7"/>
    <s v=""/>
    <n v="0"/>
    <n v="2"/>
  </r>
  <r>
    <x v="2866"/>
    <x v="0"/>
    <n v="2"/>
    <x v="3"/>
    <n v="0.33333333333333331"/>
    <n v="3"/>
    <n v="-2.6666666666666665"/>
    <n v="7"/>
    <s v=""/>
    <n v="0"/>
    <n v="2"/>
  </r>
  <r>
    <x v="2867"/>
    <x v="0"/>
    <n v="2"/>
    <x v="3"/>
    <n v="0.33333333333333331"/>
    <n v="3"/>
    <n v="-2.6666666666666665"/>
    <n v="7"/>
    <s v=""/>
    <n v="0"/>
    <n v="2"/>
  </r>
  <r>
    <x v="2868"/>
    <x v="0"/>
    <n v="2"/>
    <x v="3"/>
    <n v="0.33333333333333331"/>
    <n v="3"/>
    <n v="-2.6666666666666665"/>
    <n v="7"/>
    <s v=""/>
    <n v="0"/>
    <n v="2"/>
  </r>
  <r>
    <x v="2869"/>
    <x v="0"/>
    <n v="2"/>
    <x v="3"/>
    <n v="0.33333333333333331"/>
    <n v="3"/>
    <n v="-2.6666666666666665"/>
    <n v="7"/>
    <s v=""/>
    <n v="0"/>
    <n v="2"/>
  </r>
  <r>
    <x v="2870"/>
    <x v="0"/>
    <n v="2"/>
    <x v="3"/>
    <n v="0.33333333333333331"/>
    <n v="3"/>
    <n v="-2.6666666666666665"/>
    <n v="7"/>
    <s v=""/>
    <n v="0"/>
    <n v="2"/>
  </r>
  <r>
    <x v="2871"/>
    <x v="0"/>
    <n v="2"/>
    <x v="3"/>
    <n v="0.33333333333333331"/>
    <n v="3"/>
    <n v="-2.6666666666666665"/>
    <n v="7"/>
    <s v=""/>
    <n v="0"/>
    <n v="2"/>
  </r>
  <r>
    <x v="2872"/>
    <x v="0"/>
    <n v="2"/>
    <x v="3"/>
    <n v="0.33333333333333331"/>
    <n v="3"/>
    <n v="-2.6666666666666665"/>
    <n v="7"/>
    <s v=""/>
    <n v="0"/>
    <n v="2"/>
  </r>
  <r>
    <x v="2873"/>
    <x v="0"/>
    <n v="2"/>
    <x v="3"/>
    <n v="0.33333333333333331"/>
    <n v="3"/>
    <n v="-2.6666666666666665"/>
    <n v="7"/>
    <s v=""/>
    <n v="0"/>
    <n v="2"/>
  </r>
  <r>
    <x v="2874"/>
    <x v="0"/>
    <n v="2"/>
    <x v="3"/>
    <n v="0.33333333333333331"/>
    <n v="3"/>
    <n v="-2.6666666666666665"/>
    <n v="7"/>
    <s v=""/>
    <n v="0"/>
    <n v="2"/>
  </r>
  <r>
    <x v="2875"/>
    <x v="0"/>
    <n v="2"/>
    <x v="3"/>
    <n v="0.33333333333333331"/>
    <n v="3"/>
    <n v="-2.6666666666666665"/>
    <n v="7"/>
    <s v=""/>
    <n v="0"/>
    <n v="2"/>
  </r>
  <r>
    <x v="2876"/>
    <x v="0"/>
    <n v="2"/>
    <x v="3"/>
    <n v="0.33333333333333331"/>
    <n v="3"/>
    <n v="-2.6666666666666665"/>
    <n v="7"/>
    <s v=""/>
    <n v="0"/>
    <n v="2"/>
  </r>
  <r>
    <x v="2877"/>
    <x v="0"/>
    <n v="2"/>
    <x v="3"/>
    <n v="0.33333333333333331"/>
    <n v="3"/>
    <n v="-2.6666666666666665"/>
    <n v="7"/>
    <s v=""/>
    <n v="0"/>
    <n v="2"/>
  </r>
  <r>
    <x v="2878"/>
    <x v="0"/>
    <n v="2"/>
    <x v="3"/>
    <n v="0.33333333333333331"/>
    <n v="3"/>
    <n v="-2.6666666666666665"/>
    <n v="7"/>
    <s v=""/>
    <n v="0"/>
    <n v="2"/>
  </r>
  <r>
    <x v="2879"/>
    <x v="0"/>
    <n v="2"/>
    <x v="3"/>
    <n v="0.33333333333333331"/>
    <n v="3"/>
    <n v="-2.6666666666666665"/>
    <n v="7"/>
    <s v=""/>
    <n v="0"/>
    <n v="2"/>
  </r>
  <r>
    <x v="2880"/>
    <x v="0"/>
    <n v="2"/>
    <x v="3"/>
    <n v="0.33333333333333331"/>
    <n v="3"/>
    <n v="-2.6666666666666665"/>
    <n v="7"/>
    <s v=""/>
    <n v="0"/>
    <n v="2"/>
  </r>
  <r>
    <x v="2881"/>
    <x v="0"/>
    <n v="2"/>
    <x v="3"/>
    <n v="0.33333333333333331"/>
    <n v="3"/>
    <n v="-2.6666666666666665"/>
    <n v="7"/>
    <s v=""/>
    <n v="0"/>
    <n v="2"/>
  </r>
  <r>
    <x v="2882"/>
    <x v="0"/>
    <n v="2"/>
    <x v="3"/>
    <n v="0.33333333333333331"/>
    <n v="3"/>
    <n v="-2.6666666666666665"/>
    <n v="7"/>
    <s v=""/>
    <n v="0"/>
    <n v="2"/>
  </r>
  <r>
    <x v="2883"/>
    <x v="0"/>
    <n v="2"/>
    <x v="3"/>
    <n v="0.33333333333333331"/>
    <n v="3"/>
    <n v="-2.6666666666666665"/>
    <n v="7"/>
    <s v=""/>
    <n v="0"/>
    <n v="2"/>
  </r>
  <r>
    <x v="2884"/>
    <x v="0"/>
    <n v="2"/>
    <x v="3"/>
    <n v="0.33333333333333331"/>
    <n v="3"/>
    <n v="-2.6666666666666665"/>
    <n v="7"/>
    <s v=""/>
    <n v="0"/>
    <n v="2"/>
  </r>
  <r>
    <x v="2885"/>
    <x v="0"/>
    <n v="2"/>
    <x v="3"/>
    <n v="0.33333333333333331"/>
    <n v="3"/>
    <n v="-2.6666666666666665"/>
    <n v="7"/>
    <s v=""/>
    <n v="0"/>
    <n v="2"/>
  </r>
  <r>
    <x v="2886"/>
    <x v="0"/>
    <n v="2"/>
    <x v="3"/>
    <n v="0.33333333333333331"/>
    <n v="3"/>
    <n v="-2.6666666666666665"/>
    <n v="7"/>
    <s v=""/>
    <n v="0"/>
    <n v="2"/>
  </r>
  <r>
    <x v="2887"/>
    <x v="0"/>
    <n v="2"/>
    <x v="3"/>
    <n v="0.33333333333333331"/>
    <n v="3"/>
    <n v="-2.6666666666666665"/>
    <n v="7"/>
    <s v=""/>
    <n v="0"/>
    <n v="2"/>
  </r>
  <r>
    <x v="2888"/>
    <x v="0"/>
    <n v="2"/>
    <x v="3"/>
    <n v="0.33333333333333331"/>
    <n v="3"/>
    <n v="-2.6666666666666665"/>
    <n v="7"/>
    <s v=""/>
    <n v="0"/>
    <n v="2"/>
  </r>
  <r>
    <x v="2889"/>
    <x v="0"/>
    <n v="2"/>
    <x v="3"/>
    <n v="0.33333333333333331"/>
    <n v="3"/>
    <n v="-2.6666666666666665"/>
    <n v="7"/>
    <s v=""/>
    <n v="0"/>
    <n v="2"/>
  </r>
  <r>
    <x v="2890"/>
    <x v="0"/>
    <n v="2"/>
    <x v="3"/>
    <n v="0.33333333333333331"/>
    <n v="3"/>
    <n v="-2.6666666666666665"/>
    <n v="7"/>
    <s v=""/>
    <n v="0"/>
    <n v="2"/>
  </r>
  <r>
    <x v="2891"/>
    <x v="0"/>
    <n v="2"/>
    <x v="3"/>
    <n v="0.33333333333333331"/>
    <n v="3"/>
    <n v="-2.6666666666666665"/>
    <n v="7"/>
    <s v=""/>
    <n v="0"/>
    <n v="2"/>
  </r>
  <r>
    <x v="2892"/>
    <x v="0"/>
    <n v="2"/>
    <x v="3"/>
    <n v="0.33333333333333331"/>
    <n v="3"/>
    <n v="-2.6666666666666665"/>
    <n v="7"/>
    <s v=""/>
    <n v="0"/>
    <n v="2"/>
  </r>
  <r>
    <x v="2893"/>
    <x v="0"/>
    <n v="2"/>
    <x v="3"/>
    <n v="0.33333333333333331"/>
    <n v="3"/>
    <n v="-2.6666666666666665"/>
    <n v="7"/>
    <s v=""/>
    <n v="0"/>
    <n v="2"/>
  </r>
  <r>
    <x v="2894"/>
    <x v="0"/>
    <n v="2"/>
    <x v="3"/>
    <n v="0.33333333333333331"/>
    <n v="3"/>
    <n v="-2.6666666666666665"/>
    <n v="7"/>
    <s v=""/>
    <n v="0"/>
    <n v="2"/>
  </r>
  <r>
    <x v="2895"/>
    <x v="0"/>
    <n v="2"/>
    <x v="3"/>
    <n v="0.33333333333333331"/>
    <n v="3"/>
    <n v="-2.6666666666666665"/>
    <n v="7"/>
    <s v=""/>
    <n v="0"/>
    <n v="2"/>
  </r>
  <r>
    <x v="2896"/>
    <x v="0"/>
    <n v="2"/>
    <x v="3"/>
    <n v="0.33333333333333331"/>
    <n v="3"/>
    <n v="-2.6666666666666665"/>
    <n v="7"/>
    <s v=""/>
    <n v="0"/>
    <n v="2"/>
  </r>
  <r>
    <x v="2897"/>
    <x v="0"/>
    <n v="2"/>
    <x v="3"/>
    <n v="0.33333333333333331"/>
    <n v="3"/>
    <n v="-2.6666666666666665"/>
    <n v="7"/>
    <s v=""/>
    <n v="0"/>
    <n v="2"/>
  </r>
  <r>
    <x v="2898"/>
    <x v="0"/>
    <n v="2"/>
    <x v="3"/>
    <n v="0.33333333333333331"/>
    <n v="3"/>
    <n v="-2.6666666666666665"/>
    <n v="7"/>
    <s v=""/>
    <n v="0"/>
    <n v="2"/>
  </r>
  <r>
    <x v="2899"/>
    <x v="0"/>
    <n v="2"/>
    <x v="3"/>
    <n v="0.33333333333333331"/>
    <n v="3"/>
    <n v="-2.6666666666666665"/>
    <n v="7"/>
    <s v=""/>
    <n v="0"/>
    <n v="2"/>
  </r>
  <r>
    <x v="2900"/>
    <x v="0"/>
    <n v="2"/>
    <x v="3"/>
    <n v="0.33333333333333331"/>
    <n v="3"/>
    <n v="-2.6666666666666665"/>
    <n v="7"/>
    <s v=""/>
    <n v="0"/>
    <n v="2"/>
  </r>
  <r>
    <x v="2901"/>
    <x v="0"/>
    <n v="2"/>
    <x v="3"/>
    <n v="0.33333333333333331"/>
    <n v="3"/>
    <n v="-2.6666666666666665"/>
    <n v="7"/>
    <s v=""/>
    <n v="0"/>
    <n v="2"/>
  </r>
  <r>
    <x v="2902"/>
    <x v="0"/>
    <n v="2"/>
    <x v="3"/>
    <n v="0.33333333333333331"/>
    <n v="3"/>
    <n v="-2.6666666666666665"/>
    <n v="7"/>
    <s v=""/>
    <n v="0"/>
    <n v="2"/>
  </r>
  <r>
    <x v="2903"/>
    <x v="0"/>
    <n v="2"/>
    <x v="3"/>
    <n v="0.33333333333333331"/>
    <n v="3"/>
    <n v="-2.6666666666666665"/>
    <n v="7"/>
    <s v=""/>
    <n v="0"/>
    <n v="2"/>
  </r>
  <r>
    <x v="2904"/>
    <x v="0"/>
    <n v="2"/>
    <x v="3"/>
    <n v="0.33333333333333331"/>
    <n v="3"/>
    <n v="-2.6666666666666665"/>
    <n v="7"/>
    <s v=""/>
    <n v="0"/>
    <n v="2"/>
  </r>
  <r>
    <x v="2905"/>
    <x v="0"/>
    <n v="2"/>
    <x v="3"/>
    <n v="0.33333333333333331"/>
    <n v="3"/>
    <n v="-2.6666666666666665"/>
    <n v="7"/>
    <s v=""/>
    <n v="0"/>
    <n v="2"/>
  </r>
  <r>
    <x v="2906"/>
    <x v="0"/>
    <n v="2"/>
    <x v="3"/>
    <n v="0.33333333333333331"/>
    <n v="3"/>
    <n v="-2.6666666666666665"/>
    <n v="7"/>
    <s v=""/>
    <n v="0"/>
    <n v="2"/>
  </r>
  <r>
    <x v="2907"/>
    <x v="0"/>
    <n v="2"/>
    <x v="3"/>
    <n v="0.33333333333333331"/>
    <n v="3"/>
    <n v="-2.6666666666666665"/>
    <n v="7"/>
    <s v=""/>
    <n v="0"/>
    <n v="2"/>
  </r>
  <r>
    <x v="2908"/>
    <x v="0"/>
    <n v="2"/>
    <x v="3"/>
    <n v="0.33333333333333331"/>
    <n v="3"/>
    <n v="-2.6666666666666665"/>
    <n v="7"/>
    <s v=""/>
    <n v="0"/>
    <n v="2"/>
  </r>
  <r>
    <x v="2909"/>
    <x v="0"/>
    <n v="2"/>
    <x v="3"/>
    <n v="0.33333333333333331"/>
    <n v="3"/>
    <n v="-2.6666666666666665"/>
    <n v="7"/>
    <s v=""/>
    <n v="0"/>
    <n v="2"/>
  </r>
  <r>
    <x v="2910"/>
    <x v="0"/>
    <n v="2"/>
    <x v="3"/>
    <n v="0.33333333333333331"/>
    <n v="3"/>
    <n v="-2.6666666666666665"/>
    <n v="7"/>
    <s v=""/>
    <n v="0"/>
    <n v="2"/>
  </r>
  <r>
    <x v="2911"/>
    <x v="0"/>
    <n v="2"/>
    <x v="3"/>
    <n v="0.33333333333333331"/>
    <n v="3"/>
    <n v="-2.6666666666666665"/>
    <n v="7"/>
    <s v=""/>
    <n v="0"/>
    <n v="2"/>
  </r>
  <r>
    <x v="2912"/>
    <x v="0"/>
    <n v="2"/>
    <x v="3"/>
    <n v="0.33333333333333331"/>
    <n v="3"/>
    <n v="-2.6666666666666665"/>
    <n v="7"/>
    <s v=""/>
    <n v="0"/>
    <n v="2"/>
  </r>
  <r>
    <x v="2913"/>
    <x v="0"/>
    <n v="2"/>
    <x v="3"/>
    <n v="0.33333333333333331"/>
    <n v="3"/>
    <n v="-2.6666666666666665"/>
    <n v="7"/>
    <s v=""/>
    <n v="0"/>
    <n v="2"/>
  </r>
  <r>
    <x v="2914"/>
    <x v="0"/>
    <n v="2"/>
    <x v="3"/>
    <n v="0.33333333333333331"/>
    <n v="3"/>
    <n v="-2.6666666666666665"/>
    <n v="7"/>
    <s v=""/>
    <n v="0"/>
    <n v="2"/>
  </r>
  <r>
    <x v="2915"/>
    <x v="0"/>
    <n v="2"/>
    <x v="3"/>
    <n v="0.33333333333333331"/>
    <n v="3"/>
    <n v="-2.6666666666666665"/>
    <n v="7"/>
    <s v=""/>
    <n v="0"/>
    <n v="2"/>
  </r>
  <r>
    <x v="2916"/>
    <x v="0"/>
    <n v="2"/>
    <x v="3"/>
    <n v="0.33333333333333331"/>
    <n v="3"/>
    <n v="-2.6666666666666665"/>
    <n v="7"/>
    <s v=""/>
    <n v="0"/>
    <n v="2"/>
  </r>
  <r>
    <x v="2917"/>
    <x v="0"/>
    <n v="2"/>
    <x v="3"/>
    <n v="0.33333333333333331"/>
    <n v="3"/>
    <n v="-2.6666666666666665"/>
    <n v="7"/>
    <s v=""/>
    <n v="0"/>
    <n v="2"/>
  </r>
  <r>
    <x v="2918"/>
    <x v="0"/>
    <n v="2"/>
    <x v="3"/>
    <n v="0.33333333333333331"/>
    <n v="3"/>
    <n v="-2.6666666666666665"/>
    <n v="7"/>
    <s v=""/>
    <n v="0"/>
    <n v="2"/>
  </r>
  <r>
    <x v="2919"/>
    <x v="0"/>
    <n v="2"/>
    <x v="3"/>
    <n v="0.33333333333333331"/>
    <n v="3"/>
    <n v="-2.6666666666666665"/>
    <n v="7"/>
    <s v=""/>
    <n v="0"/>
    <n v="2"/>
  </r>
  <r>
    <x v="2920"/>
    <x v="0"/>
    <n v="2"/>
    <x v="3"/>
    <n v="0.33333333333333331"/>
    <n v="3"/>
    <n v="-2.6666666666666665"/>
    <n v="7"/>
    <s v=""/>
    <n v="0"/>
    <n v="2"/>
  </r>
  <r>
    <x v="2921"/>
    <x v="0"/>
    <n v="2"/>
    <x v="3"/>
    <n v="0.33333333333333331"/>
    <n v="3"/>
    <n v="-2.6666666666666665"/>
    <n v="7"/>
    <s v=""/>
    <n v="0"/>
    <n v="2"/>
  </r>
  <r>
    <x v="2922"/>
    <x v="0"/>
    <n v="2"/>
    <x v="3"/>
    <n v="0.33333333333333331"/>
    <n v="3"/>
    <n v="-2.6666666666666665"/>
    <n v="7"/>
    <s v=""/>
    <n v="0"/>
    <n v="2"/>
  </r>
  <r>
    <x v="2923"/>
    <x v="0"/>
    <n v="2"/>
    <x v="3"/>
    <n v="0.33333333333333331"/>
    <n v="3"/>
    <n v="-2.6666666666666665"/>
    <n v="7"/>
    <s v=""/>
    <n v="0"/>
    <n v="2"/>
  </r>
  <r>
    <x v="2924"/>
    <x v="0"/>
    <n v="2"/>
    <x v="3"/>
    <n v="0.33333333333333331"/>
    <n v="3"/>
    <n v="-2.6666666666666665"/>
    <n v="7"/>
    <s v=""/>
    <n v="0"/>
    <n v="2"/>
  </r>
  <r>
    <x v="2925"/>
    <x v="0"/>
    <n v="2"/>
    <x v="3"/>
    <n v="0.33333333333333331"/>
    <n v="3"/>
    <n v="-2.6666666666666665"/>
    <n v="7"/>
    <s v=""/>
    <n v="0"/>
    <n v="2"/>
  </r>
  <r>
    <x v="2926"/>
    <x v="0"/>
    <n v="2"/>
    <x v="3"/>
    <n v="0.33333333333333331"/>
    <n v="3"/>
    <n v="-2.6666666666666665"/>
    <n v="7"/>
    <s v=""/>
    <n v="0"/>
    <n v="2"/>
  </r>
  <r>
    <x v="2927"/>
    <x v="0"/>
    <n v="2"/>
    <x v="3"/>
    <n v="0.33333333333333331"/>
    <n v="3"/>
    <n v="-2.6666666666666665"/>
    <n v="7"/>
    <s v=""/>
    <n v="0"/>
    <n v="2"/>
  </r>
  <r>
    <x v="2928"/>
    <x v="0"/>
    <n v="2"/>
    <x v="3"/>
    <n v="0.33333333333333331"/>
    <n v="3"/>
    <n v="-2.6666666666666665"/>
    <n v="7"/>
    <s v=""/>
    <n v="0"/>
    <n v="2"/>
  </r>
  <r>
    <x v="2929"/>
    <x v="0"/>
    <n v="2"/>
    <x v="3"/>
    <n v="0.33333333333333331"/>
    <n v="3"/>
    <n v="-2.6666666666666665"/>
    <n v="7"/>
    <s v=""/>
    <n v="0"/>
    <n v="2"/>
  </r>
  <r>
    <x v="2930"/>
    <x v="0"/>
    <n v="2"/>
    <x v="3"/>
    <n v="0.33333333333333331"/>
    <n v="3"/>
    <n v="-2.6666666666666665"/>
    <n v="7"/>
    <s v=""/>
    <n v="0"/>
    <n v="2"/>
  </r>
  <r>
    <x v="2931"/>
    <x v="0"/>
    <n v="2"/>
    <x v="3"/>
    <n v="0.33333333333333331"/>
    <n v="3"/>
    <n v="-2.6666666666666665"/>
    <n v="7"/>
    <s v=""/>
    <n v="0"/>
    <n v="2"/>
  </r>
  <r>
    <x v="2932"/>
    <x v="0"/>
    <n v="2"/>
    <x v="3"/>
    <n v="0.33333333333333331"/>
    <n v="3"/>
    <n v="-2.6666666666666665"/>
    <n v="7"/>
    <s v=""/>
    <n v="0"/>
    <n v="2"/>
  </r>
  <r>
    <x v="2933"/>
    <x v="0"/>
    <n v="2"/>
    <x v="3"/>
    <n v="0.33333333333333331"/>
    <n v="3"/>
    <n v="-2.6666666666666665"/>
    <n v="7"/>
    <s v=""/>
    <n v="0"/>
    <n v="2"/>
  </r>
  <r>
    <x v="2934"/>
    <x v="0"/>
    <n v="2"/>
    <x v="3"/>
    <n v="0.33333333333333331"/>
    <n v="3"/>
    <n v="-2.6666666666666665"/>
    <n v="7"/>
    <s v=""/>
    <n v="0"/>
    <n v="2"/>
  </r>
  <r>
    <x v="2935"/>
    <x v="0"/>
    <n v="2"/>
    <x v="3"/>
    <n v="0.33333333333333331"/>
    <n v="3"/>
    <n v="-2.6666666666666665"/>
    <n v="7"/>
    <s v=""/>
    <n v="0"/>
    <n v="2"/>
  </r>
  <r>
    <x v="2936"/>
    <x v="0"/>
    <n v="2"/>
    <x v="3"/>
    <n v="0.33333333333333331"/>
    <n v="3"/>
    <n v="-2.6666666666666665"/>
    <n v="7"/>
    <s v=""/>
    <n v="0"/>
    <n v="2"/>
  </r>
  <r>
    <x v="2937"/>
    <x v="0"/>
    <n v="2"/>
    <x v="3"/>
    <n v="0.33333333333333331"/>
    <n v="3"/>
    <n v="-2.6666666666666665"/>
    <n v="7"/>
    <s v=""/>
    <n v="0"/>
    <n v="2"/>
  </r>
  <r>
    <x v="2938"/>
    <x v="0"/>
    <n v="2"/>
    <x v="3"/>
    <n v="0.33333333333333331"/>
    <n v="3"/>
    <n v="-2.6666666666666665"/>
    <n v="7"/>
    <s v=""/>
    <n v="0"/>
    <n v="2"/>
  </r>
  <r>
    <x v="2939"/>
    <x v="0"/>
    <n v="2"/>
    <x v="3"/>
    <n v="0.33333333333333331"/>
    <n v="3"/>
    <n v="-2.6666666666666665"/>
    <n v="7"/>
    <s v=""/>
    <n v="0"/>
    <n v="2"/>
  </r>
  <r>
    <x v="2940"/>
    <x v="0"/>
    <n v="2"/>
    <x v="3"/>
    <n v="0.33333333333333331"/>
    <n v="3"/>
    <n v="-2.6666666666666665"/>
    <n v="7"/>
    <s v=""/>
    <n v="0"/>
    <n v="2"/>
  </r>
  <r>
    <x v="2941"/>
    <x v="0"/>
    <n v="2"/>
    <x v="3"/>
    <n v="0.33333333333333331"/>
    <n v="3"/>
    <n v="-2.6666666666666665"/>
    <n v="7"/>
    <s v=""/>
    <n v="0"/>
    <n v="2"/>
  </r>
  <r>
    <x v="2942"/>
    <x v="0"/>
    <n v="2"/>
    <x v="3"/>
    <n v="0.33333333333333331"/>
    <n v="3"/>
    <n v="-2.6666666666666665"/>
    <n v="7"/>
    <s v=""/>
    <n v="0"/>
    <n v="2"/>
  </r>
  <r>
    <x v="2943"/>
    <x v="0"/>
    <n v="2"/>
    <x v="3"/>
    <n v="0.33333333333333331"/>
    <n v="3"/>
    <n v="-2.6666666666666665"/>
    <n v="7"/>
    <s v=""/>
    <n v="0"/>
    <n v="2"/>
  </r>
  <r>
    <x v="2944"/>
    <x v="1"/>
    <n v="5"/>
    <x v="161"/>
    <n v="0.33333333333333331"/>
    <n v="3"/>
    <n v="-2.6666666666666665"/>
    <n v="8"/>
    <s v=""/>
    <n v="0"/>
    <n v="0"/>
  </r>
  <r>
    <x v="2945"/>
    <x v="0"/>
    <n v="2"/>
    <x v="3"/>
    <n v="0.33333333333333331"/>
    <n v="3"/>
    <n v="-2.6666666666666665"/>
    <n v="8"/>
    <s v=""/>
    <n v="0"/>
    <n v="2"/>
  </r>
  <r>
    <x v="2946"/>
    <x v="0"/>
    <n v="2"/>
    <x v="3"/>
    <n v="0.33333333333333331"/>
    <n v="3"/>
    <n v="-2.6666666666666665"/>
    <n v="8"/>
    <s v=""/>
    <n v="0"/>
    <n v="2"/>
  </r>
  <r>
    <x v="2947"/>
    <x v="0"/>
    <n v="2"/>
    <x v="3"/>
    <n v="0.33333333333333331"/>
    <n v="3"/>
    <n v="-2.6666666666666665"/>
    <n v="8"/>
    <s v=""/>
    <n v="0"/>
    <n v="2"/>
  </r>
  <r>
    <x v="2948"/>
    <x v="0"/>
    <n v="2"/>
    <x v="3"/>
    <n v="0.33333333333333331"/>
    <n v="3"/>
    <n v="-2.6666666666666665"/>
    <n v="8"/>
    <s v=""/>
    <n v="0"/>
    <n v="2"/>
  </r>
  <r>
    <x v="2949"/>
    <x v="0"/>
    <n v="2"/>
    <x v="3"/>
    <n v="0.33333333333333331"/>
    <n v="3"/>
    <n v="-2.6666666666666665"/>
    <n v="8"/>
    <s v=""/>
    <n v="0"/>
    <n v="2"/>
  </r>
  <r>
    <x v="2950"/>
    <x v="0"/>
    <n v="2"/>
    <x v="3"/>
    <n v="0.33333333333333331"/>
    <n v="3"/>
    <n v="-2.6666666666666665"/>
    <n v="8"/>
    <s v=""/>
    <n v="0"/>
    <n v="2"/>
  </r>
  <r>
    <x v="2951"/>
    <x v="0"/>
    <n v="2"/>
    <x v="3"/>
    <n v="0.33333333333333331"/>
    <n v="3"/>
    <n v="-2.6666666666666665"/>
    <n v="8"/>
    <s v=""/>
    <n v="0"/>
    <n v="2"/>
  </r>
  <r>
    <x v="2952"/>
    <x v="0"/>
    <n v="2"/>
    <x v="3"/>
    <n v="0.33333333333333331"/>
    <n v="3"/>
    <n v="-2.6666666666666665"/>
    <n v="8"/>
    <s v=""/>
    <n v="0"/>
    <n v="2"/>
  </r>
  <r>
    <x v="2953"/>
    <x v="0"/>
    <n v="2"/>
    <x v="3"/>
    <n v="0.33333333333333331"/>
    <n v="3"/>
    <n v="-2.6666666666666665"/>
    <n v="8"/>
    <s v=""/>
    <n v="0"/>
    <n v="2"/>
  </r>
  <r>
    <x v="2954"/>
    <x v="0"/>
    <n v="2"/>
    <x v="3"/>
    <n v="0.33333333333333331"/>
    <n v="3"/>
    <n v="-2.6666666666666665"/>
    <n v="8"/>
    <s v=""/>
    <n v="0"/>
    <n v="2"/>
  </r>
  <r>
    <x v="2955"/>
    <x v="0"/>
    <n v="2"/>
    <x v="3"/>
    <n v="0.33333333333333331"/>
    <n v="3"/>
    <n v="-2.6666666666666665"/>
    <n v="8"/>
    <s v=""/>
    <n v="0"/>
    <n v="2"/>
  </r>
  <r>
    <x v="2956"/>
    <x v="0"/>
    <n v="2"/>
    <x v="3"/>
    <n v="0.33333333333333331"/>
    <n v="3"/>
    <n v="-2.6666666666666665"/>
    <n v="8"/>
    <s v=""/>
    <n v="0"/>
    <n v="2"/>
  </r>
  <r>
    <x v="2957"/>
    <x v="0"/>
    <n v="2"/>
    <x v="3"/>
    <n v="0.33333333333333331"/>
    <n v="3"/>
    <n v="-2.6666666666666665"/>
    <n v="8"/>
    <s v=""/>
    <n v="0"/>
    <n v="2"/>
  </r>
  <r>
    <x v="2958"/>
    <x v="0"/>
    <n v="2"/>
    <x v="3"/>
    <n v="0.33333333333333331"/>
    <n v="3"/>
    <n v="-2.6666666666666665"/>
    <n v="8"/>
    <s v=""/>
    <n v="0"/>
    <n v="2"/>
  </r>
  <r>
    <x v="2959"/>
    <x v="0"/>
    <n v="2"/>
    <x v="3"/>
    <n v="0.33333333333333331"/>
    <n v="3"/>
    <n v="-2.6666666666666665"/>
    <n v="8"/>
    <s v=""/>
    <n v="0"/>
    <n v="2"/>
  </r>
  <r>
    <x v="2960"/>
    <x v="0"/>
    <n v="2"/>
    <x v="3"/>
    <n v="0.33333333333333331"/>
    <n v="3"/>
    <n v="-2.6666666666666665"/>
    <n v="8"/>
    <s v=""/>
    <n v="0"/>
    <n v="2"/>
  </r>
  <r>
    <x v="2961"/>
    <x v="0"/>
    <n v="2"/>
    <x v="3"/>
    <n v="0.33333333333333331"/>
    <n v="3"/>
    <n v="-2.6666666666666665"/>
    <n v="8"/>
    <s v=""/>
    <n v="0"/>
    <n v="2"/>
  </r>
  <r>
    <x v="2962"/>
    <x v="0"/>
    <n v="2"/>
    <x v="3"/>
    <n v="0.33333333333333331"/>
    <n v="3"/>
    <n v="-2.6666666666666665"/>
    <n v="8"/>
    <s v=""/>
    <n v="0"/>
    <n v="2"/>
  </r>
  <r>
    <x v="2963"/>
    <x v="0"/>
    <n v="2"/>
    <x v="3"/>
    <n v="0.33333333333333331"/>
    <n v="3"/>
    <n v="-2.6666666666666665"/>
    <n v="8"/>
    <s v=""/>
    <n v="0"/>
    <n v="2"/>
  </r>
  <r>
    <x v="2964"/>
    <x v="0"/>
    <n v="2"/>
    <x v="3"/>
    <n v="0.33333333333333331"/>
    <n v="3"/>
    <n v="-2.6666666666666665"/>
    <n v="8"/>
    <s v=""/>
    <n v="0"/>
    <n v="2"/>
  </r>
  <r>
    <x v="2965"/>
    <x v="0"/>
    <n v="2"/>
    <x v="3"/>
    <n v="0.33333333333333331"/>
    <n v="3"/>
    <n v="-2.6666666666666665"/>
    <n v="8"/>
    <s v=""/>
    <n v="0"/>
    <n v="2"/>
  </r>
  <r>
    <x v="2966"/>
    <x v="0"/>
    <n v="2"/>
    <x v="3"/>
    <n v="0.33333333333333331"/>
    <n v="3"/>
    <n v="-2.6666666666666665"/>
    <n v="8"/>
    <s v=""/>
    <n v="0"/>
    <n v="2"/>
  </r>
  <r>
    <x v="2967"/>
    <x v="0"/>
    <n v="2"/>
    <x v="3"/>
    <n v="0.33333333333333331"/>
    <n v="3"/>
    <n v="-2.6666666666666665"/>
    <n v="8"/>
    <s v=""/>
    <n v="0"/>
    <n v="2"/>
  </r>
  <r>
    <x v="2968"/>
    <x v="0"/>
    <n v="2"/>
    <x v="3"/>
    <n v="0.33333333333333331"/>
    <n v="3"/>
    <n v="-2.6666666666666665"/>
    <n v="8"/>
    <s v=""/>
    <n v="0"/>
    <n v="2"/>
  </r>
  <r>
    <x v="2969"/>
    <x v="0"/>
    <n v="2"/>
    <x v="3"/>
    <n v="0.33333333333333331"/>
    <n v="3"/>
    <n v="-2.6666666666666665"/>
    <n v="8"/>
    <s v=""/>
    <n v="0"/>
    <n v="2"/>
  </r>
  <r>
    <x v="2970"/>
    <x v="0"/>
    <n v="2"/>
    <x v="3"/>
    <n v="0.33333333333333331"/>
    <n v="3"/>
    <n v="-2.6666666666666665"/>
    <n v="8"/>
    <s v=""/>
    <n v="0"/>
    <n v="2"/>
  </r>
  <r>
    <x v="2971"/>
    <x v="0"/>
    <n v="2"/>
    <x v="3"/>
    <n v="0.33333333333333331"/>
    <n v="3"/>
    <n v="-2.6666666666666665"/>
    <n v="8"/>
    <s v=""/>
    <n v="0"/>
    <n v="2"/>
  </r>
  <r>
    <x v="2972"/>
    <x v="0"/>
    <n v="2"/>
    <x v="3"/>
    <n v="0.33333333333333331"/>
    <n v="3"/>
    <n v="-2.6666666666666665"/>
    <n v="8"/>
    <s v=""/>
    <n v="0"/>
    <n v="2"/>
  </r>
  <r>
    <x v="2973"/>
    <x v="0"/>
    <n v="2"/>
    <x v="3"/>
    <n v="0.33333333333333331"/>
    <n v="3"/>
    <n v="-2.6666666666666665"/>
    <n v="8"/>
    <s v=""/>
    <n v="0"/>
    <n v="2"/>
  </r>
  <r>
    <x v="2974"/>
    <x v="0"/>
    <n v="2"/>
    <x v="3"/>
    <n v="0.33333333333333331"/>
    <n v="3"/>
    <n v="-2.6666666666666665"/>
    <n v="8"/>
    <s v=""/>
    <n v="0"/>
    <n v="2"/>
  </r>
  <r>
    <x v="2975"/>
    <x v="0"/>
    <n v="2"/>
    <x v="3"/>
    <n v="0.33333333333333331"/>
    <n v="3"/>
    <n v="-2.6666666666666665"/>
    <n v="8"/>
    <s v=""/>
    <n v="0"/>
    <n v="2"/>
  </r>
  <r>
    <x v="2976"/>
    <x v="0"/>
    <n v="2"/>
    <x v="3"/>
    <n v="0.33333333333333331"/>
    <n v="3"/>
    <n v="-2.6666666666666665"/>
    <n v="8"/>
    <s v=""/>
    <n v="0"/>
    <n v="2"/>
  </r>
  <r>
    <x v="2977"/>
    <x v="0"/>
    <n v="2"/>
    <x v="3"/>
    <n v="0.33333333333333331"/>
    <n v="3"/>
    <n v="-2.6666666666666665"/>
    <n v="8"/>
    <s v=""/>
    <n v="0"/>
    <n v="2"/>
  </r>
  <r>
    <x v="2978"/>
    <x v="0"/>
    <n v="2"/>
    <x v="3"/>
    <n v="0.33333333333333331"/>
    <n v="3"/>
    <n v="-2.6666666666666665"/>
    <n v="8"/>
    <s v=""/>
    <n v="0"/>
    <n v="2"/>
  </r>
  <r>
    <x v="2979"/>
    <x v="0"/>
    <n v="2"/>
    <x v="3"/>
    <n v="0.33333333333333331"/>
    <n v="3"/>
    <n v="-2.6666666666666665"/>
    <n v="8"/>
    <s v=""/>
    <n v="0"/>
    <n v="2"/>
  </r>
  <r>
    <x v="2980"/>
    <x v="0"/>
    <n v="2"/>
    <x v="3"/>
    <n v="0.33333333333333331"/>
    <n v="3"/>
    <n v="-2.6666666666666665"/>
    <n v="8"/>
    <s v=""/>
    <n v="0"/>
    <n v="2"/>
  </r>
  <r>
    <x v="2981"/>
    <x v="0"/>
    <n v="2"/>
    <x v="3"/>
    <n v="0.33333333333333331"/>
    <n v="3"/>
    <n v="-2.6666666666666665"/>
    <n v="8"/>
    <s v=""/>
    <n v="0"/>
    <n v="2"/>
  </r>
  <r>
    <x v="2982"/>
    <x v="0"/>
    <n v="2"/>
    <x v="3"/>
    <n v="0.33333333333333331"/>
    <n v="3"/>
    <n v="-2.6666666666666665"/>
    <n v="8"/>
    <s v=""/>
    <n v="0"/>
    <n v="2"/>
  </r>
  <r>
    <x v="2983"/>
    <x v="0"/>
    <n v="2"/>
    <x v="3"/>
    <n v="0.33333333333333331"/>
    <n v="3"/>
    <n v="-2.6666666666666665"/>
    <n v="8"/>
    <s v=""/>
    <n v="0"/>
    <n v="2"/>
  </r>
  <r>
    <x v="2984"/>
    <x v="0"/>
    <n v="2"/>
    <x v="3"/>
    <n v="0.33333333333333331"/>
    <n v="3"/>
    <n v="-2.6666666666666665"/>
    <n v="8"/>
    <s v=""/>
    <n v="0"/>
    <n v="2"/>
  </r>
  <r>
    <x v="2985"/>
    <x v="0"/>
    <n v="2"/>
    <x v="3"/>
    <n v="0.33333333333333331"/>
    <n v="3"/>
    <n v="-2.6666666666666665"/>
    <n v="8"/>
    <s v=""/>
    <n v="0"/>
    <n v="2"/>
  </r>
  <r>
    <x v="2986"/>
    <x v="0"/>
    <n v="2"/>
    <x v="3"/>
    <n v="0.33333333333333331"/>
    <n v="3"/>
    <n v="-2.6666666666666665"/>
    <n v="8"/>
    <s v=""/>
    <n v="0"/>
    <n v="2"/>
  </r>
  <r>
    <x v="2987"/>
    <x v="0"/>
    <n v="2"/>
    <x v="3"/>
    <n v="0.33333333333333331"/>
    <n v="3"/>
    <n v="-2.6666666666666665"/>
    <n v="8"/>
    <s v=""/>
    <n v="0"/>
    <n v="2"/>
  </r>
  <r>
    <x v="2988"/>
    <x v="0"/>
    <n v="2"/>
    <x v="3"/>
    <n v="0.33333333333333331"/>
    <n v="3"/>
    <n v="-2.6666666666666665"/>
    <n v="8"/>
    <s v=""/>
    <n v="0"/>
    <n v="2"/>
  </r>
  <r>
    <x v="2989"/>
    <x v="0"/>
    <n v="2"/>
    <x v="3"/>
    <n v="0.33333333333333331"/>
    <n v="3"/>
    <n v="-2.6666666666666665"/>
    <n v="8"/>
    <s v=""/>
    <n v="0"/>
    <n v="2"/>
  </r>
  <r>
    <x v="2990"/>
    <x v="0"/>
    <n v="2"/>
    <x v="3"/>
    <n v="0.33333333333333331"/>
    <n v="3"/>
    <n v="-2.6666666666666665"/>
    <n v="8"/>
    <s v=""/>
    <n v="0"/>
    <n v="2"/>
  </r>
  <r>
    <x v="2991"/>
    <x v="0"/>
    <n v="2"/>
    <x v="3"/>
    <n v="0.33333333333333331"/>
    <n v="3"/>
    <n v="-2.6666666666666665"/>
    <n v="8"/>
    <s v=""/>
    <n v="0"/>
    <n v="2"/>
  </r>
  <r>
    <x v="2992"/>
    <x v="0"/>
    <n v="2"/>
    <x v="3"/>
    <n v="0.33333333333333331"/>
    <n v="3"/>
    <n v="-2.6666666666666665"/>
    <n v="8"/>
    <s v=""/>
    <n v="0"/>
    <n v="2"/>
  </r>
  <r>
    <x v="2993"/>
    <x v="0"/>
    <n v="2"/>
    <x v="3"/>
    <n v="0.33333333333333331"/>
    <n v="3"/>
    <n v="-2.6666666666666665"/>
    <n v="8"/>
    <s v=""/>
    <n v="0"/>
    <n v="2"/>
  </r>
  <r>
    <x v="2994"/>
    <x v="0"/>
    <n v="2"/>
    <x v="3"/>
    <n v="0.33333333333333331"/>
    <n v="3"/>
    <n v="-2.6666666666666665"/>
    <n v="8"/>
    <s v=""/>
    <n v="0"/>
    <n v="2"/>
  </r>
  <r>
    <x v="2995"/>
    <x v="0"/>
    <n v="2"/>
    <x v="3"/>
    <n v="0.33333333333333331"/>
    <n v="3"/>
    <n v="-2.6666666666666665"/>
    <n v="8"/>
    <s v=""/>
    <n v="0"/>
    <n v="2"/>
  </r>
  <r>
    <x v="2996"/>
    <x v="0"/>
    <n v="2"/>
    <x v="3"/>
    <n v="0.33333333333333331"/>
    <n v="3"/>
    <n v="-2.6666666666666665"/>
    <n v="8"/>
    <s v=""/>
    <n v="0"/>
    <n v="2"/>
  </r>
  <r>
    <x v="2997"/>
    <x v="0"/>
    <n v="2"/>
    <x v="3"/>
    <n v="0.33333333333333331"/>
    <n v="3"/>
    <n v="-2.6666666666666665"/>
    <n v="8"/>
    <s v=""/>
    <n v="0"/>
    <n v="2"/>
  </r>
  <r>
    <x v="2998"/>
    <x v="0"/>
    <n v="2"/>
    <x v="3"/>
    <n v="0.33333333333333331"/>
    <n v="3"/>
    <n v="-2.6666666666666665"/>
    <n v="8"/>
    <s v=""/>
    <n v="0"/>
    <n v="2"/>
  </r>
  <r>
    <x v="2999"/>
    <x v="0"/>
    <n v="2"/>
    <x v="3"/>
    <n v="0.33333333333333331"/>
    <n v="3"/>
    <n v="-2.6666666666666665"/>
    <n v="8"/>
    <s v=""/>
    <n v="0"/>
    <n v="2"/>
  </r>
  <r>
    <x v="3000"/>
    <x v="0"/>
    <n v="2"/>
    <x v="3"/>
    <n v="0.33333333333333331"/>
    <n v="3"/>
    <n v="-2.6666666666666665"/>
    <n v="8"/>
    <s v=""/>
    <n v="0"/>
    <n v="2"/>
  </r>
  <r>
    <x v="3001"/>
    <x v="0"/>
    <n v="2"/>
    <x v="3"/>
    <n v="0.33333333333333331"/>
    <n v="3"/>
    <n v="-2.6666666666666665"/>
    <n v="8"/>
    <s v=""/>
    <n v="0"/>
    <n v="2"/>
  </r>
  <r>
    <x v="3002"/>
    <x v="0"/>
    <n v="2"/>
    <x v="3"/>
    <n v="0.33333333333333331"/>
    <n v="3"/>
    <n v="-2.6666666666666665"/>
    <n v="8"/>
    <s v=""/>
    <n v="0"/>
    <n v="2"/>
  </r>
  <r>
    <x v="3003"/>
    <x v="0"/>
    <n v="2"/>
    <x v="3"/>
    <n v="0.33333333333333331"/>
    <n v="3"/>
    <n v="-2.6666666666666665"/>
    <n v="8"/>
    <s v=""/>
    <n v="0"/>
    <n v="2"/>
  </r>
  <r>
    <x v="3004"/>
    <x v="0"/>
    <n v="2"/>
    <x v="3"/>
    <n v="0.33333333333333331"/>
    <n v="3"/>
    <n v="-2.6666666666666665"/>
    <n v="8"/>
    <s v=""/>
    <n v="0"/>
    <n v="2"/>
  </r>
  <r>
    <x v="3005"/>
    <x v="0"/>
    <n v="2"/>
    <x v="3"/>
    <n v="0.33333333333333331"/>
    <n v="3"/>
    <n v="-2.6666666666666665"/>
    <n v="8"/>
    <s v=""/>
    <n v="0"/>
    <n v="2"/>
  </r>
  <r>
    <x v="3006"/>
    <x v="0"/>
    <n v="2"/>
    <x v="3"/>
    <n v="0.33333333333333331"/>
    <n v="3"/>
    <n v="-2.6666666666666665"/>
    <n v="8"/>
    <s v=""/>
    <n v="0"/>
    <n v="2"/>
  </r>
  <r>
    <x v="3007"/>
    <x v="0"/>
    <n v="2"/>
    <x v="3"/>
    <n v="0.33333333333333331"/>
    <n v="3"/>
    <n v="-2.6666666666666665"/>
    <n v="8"/>
    <s v=""/>
    <n v="0"/>
    <n v="2"/>
  </r>
  <r>
    <x v="3008"/>
    <x v="0"/>
    <n v="2"/>
    <x v="3"/>
    <n v="0.33333333333333331"/>
    <n v="3"/>
    <n v="-2.6666666666666665"/>
    <n v="8"/>
    <s v=""/>
    <n v="0"/>
    <n v="2"/>
  </r>
  <r>
    <x v="3009"/>
    <x v="0"/>
    <n v="2"/>
    <x v="3"/>
    <n v="0.33333333333333331"/>
    <n v="3"/>
    <n v="-2.6666666666666665"/>
    <n v="8"/>
    <s v=""/>
    <n v="0"/>
    <n v="2"/>
  </r>
  <r>
    <x v="3010"/>
    <x v="0"/>
    <n v="2"/>
    <x v="3"/>
    <n v="0.33333333333333331"/>
    <n v="3"/>
    <n v="-2.6666666666666665"/>
    <n v="8"/>
    <s v=""/>
    <n v="0"/>
    <n v="2"/>
  </r>
  <r>
    <x v="3011"/>
    <x v="0"/>
    <n v="2"/>
    <x v="3"/>
    <n v="0.33333333333333331"/>
    <n v="3"/>
    <n v="-2.6666666666666665"/>
    <n v="8"/>
    <s v=""/>
    <n v="0"/>
    <n v="2"/>
  </r>
  <r>
    <x v="3012"/>
    <x v="0"/>
    <n v="2"/>
    <x v="3"/>
    <n v="0.33333333333333331"/>
    <n v="3"/>
    <n v="-2.6666666666666665"/>
    <n v="8"/>
    <s v=""/>
    <n v="0"/>
    <n v="2"/>
  </r>
  <r>
    <x v="3013"/>
    <x v="0"/>
    <n v="2"/>
    <x v="3"/>
    <n v="0.33333333333333331"/>
    <n v="3"/>
    <n v="-2.6666666666666665"/>
    <n v="8"/>
    <s v=""/>
    <n v="0"/>
    <n v="2"/>
  </r>
  <r>
    <x v="3014"/>
    <x v="0"/>
    <n v="2"/>
    <x v="3"/>
    <n v="0.33333333333333331"/>
    <n v="3"/>
    <n v="-2.6666666666666665"/>
    <n v="8"/>
    <s v=""/>
    <n v="0"/>
    <n v="2"/>
  </r>
  <r>
    <x v="3015"/>
    <x v="0"/>
    <n v="2"/>
    <x v="3"/>
    <n v="0.33333333333333331"/>
    <n v="3"/>
    <n v="-2.6666666666666665"/>
    <n v="8"/>
    <s v=""/>
    <n v="0"/>
    <n v="2"/>
  </r>
  <r>
    <x v="3016"/>
    <x v="0"/>
    <n v="2"/>
    <x v="3"/>
    <n v="0.33333333333333331"/>
    <n v="3"/>
    <n v="-2.6666666666666665"/>
    <n v="8"/>
    <s v=""/>
    <n v="0"/>
    <n v="2"/>
  </r>
  <r>
    <x v="3017"/>
    <x v="0"/>
    <n v="2"/>
    <x v="3"/>
    <n v="0.33333333333333331"/>
    <n v="3"/>
    <n v="-2.6666666666666665"/>
    <n v="8"/>
    <s v=""/>
    <n v="0"/>
    <n v="2"/>
  </r>
  <r>
    <x v="3018"/>
    <x v="0"/>
    <n v="2"/>
    <x v="3"/>
    <n v="0.33333333333333331"/>
    <n v="3"/>
    <n v="-2.6666666666666665"/>
    <n v="8"/>
    <s v=""/>
    <n v="0"/>
    <n v="2"/>
  </r>
  <r>
    <x v="3019"/>
    <x v="0"/>
    <n v="2"/>
    <x v="3"/>
    <n v="0.33333333333333331"/>
    <n v="3"/>
    <n v="-2.6666666666666665"/>
    <n v="8"/>
    <s v=""/>
    <n v="0"/>
    <n v="2"/>
  </r>
  <r>
    <x v="3020"/>
    <x v="0"/>
    <n v="2"/>
    <x v="3"/>
    <n v="0.33333333333333331"/>
    <n v="3"/>
    <n v="-2.6666666666666665"/>
    <n v="8"/>
    <s v=""/>
    <n v="0"/>
    <n v="2"/>
  </r>
  <r>
    <x v="3021"/>
    <x v="0"/>
    <n v="2"/>
    <x v="3"/>
    <n v="0.33333333333333331"/>
    <n v="3"/>
    <n v="-2.6666666666666665"/>
    <n v="8"/>
    <s v=""/>
    <n v="0"/>
    <n v="2"/>
  </r>
  <r>
    <x v="3022"/>
    <x v="0"/>
    <n v="2"/>
    <x v="3"/>
    <n v="0.33333333333333331"/>
    <n v="3"/>
    <n v="-2.6666666666666665"/>
    <n v="8"/>
    <s v=""/>
    <n v="0"/>
    <n v="2"/>
  </r>
  <r>
    <x v="3023"/>
    <x v="1"/>
    <n v="5"/>
    <x v="161"/>
    <n v="0.33333333333333331"/>
    <n v="3"/>
    <n v="-2.6666666666666665"/>
    <n v="9"/>
    <s v=""/>
    <n v="0"/>
    <n v="0"/>
  </r>
  <r>
    <x v="3024"/>
    <x v="1"/>
    <n v="5"/>
    <x v="161"/>
    <n v="0.33333333333333331"/>
    <n v="3"/>
    <n v="-2.6666666666666665"/>
    <n v="9"/>
    <s v=""/>
    <n v="0"/>
    <n v="0"/>
  </r>
  <r>
    <x v="3025"/>
    <x v="1"/>
    <n v="5"/>
    <x v="161"/>
    <n v="0.33333333333333331"/>
    <n v="3"/>
    <n v="-2.6666666666666665"/>
    <n v="9"/>
    <s v=""/>
    <n v="0"/>
    <n v="0"/>
  </r>
  <r>
    <x v="3026"/>
    <x v="0"/>
    <n v="2"/>
    <x v="3"/>
    <n v="0.33333333333333331"/>
    <n v="3"/>
    <n v="-2.6666666666666665"/>
    <n v="9"/>
    <s v=""/>
    <n v="0"/>
    <n v="2"/>
  </r>
  <r>
    <x v="3027"/>
    <x v="0"/>
    <n v="2"/>
    <x v="3"/>
    <n v="0.33333333333333331"/>
    <n v="3"/>
    <n v="-2.6666666666666665"/>
    <n v="9"/>
    <s v=""/>
    <n v="0"/>
    <n v="2"/>
  </r>
  <r>
    <x v="3028"/>
    <x v="0"/>
    <n v="2"/>
    <x v="3"/>
    <n v="0.33333333333333331"/>
    <n v="3"/>
    <n v="-2.6666666666666665"/>
    <n v="9"/>
    <s v=""/>
    <n v="0"/>
    <n v="2"/>
  </r>
  <r>
    <x v="3029"/>
    <x v="0"/>
    <n v="2"/>
    <x v="3"/>
    <n v="0.33333333333333331"/>
    <n v="3"/>
    <n v="-2.6666666666666665"/>
    <n v="9"/>
    <s v=""/>
    <n v="0"/>
    <n v="2"/>
  </r>
  <r>
    <x v="3030"/>
    <x v="0"/>
    <n v="2"/>
    <x v="3"/>
    <n v="0.33333333333333331"/>
    <n v="3"/>
    <n v="-2.6666666666666665"/>
    <n v="9"/>
    <s v=""/>
    <n v="0"/>
    <n v="2"/>
  </r>
  <r>
    <x v="3031"/>
    <x v="0"/>
    <n v="2"/>
    <x v="3"/>
    <n v="0.33333333333333331"/>
    <n v="3"/>
    <n v="-2.6666666666666665"/>
    <n v="9"/>
    <s v=""/>
    <n v="0"/>
    <n v="2"/>
  </r>
  <r>
    <x v="3032"/>
    <x v="0"/>
    <n v="2"/>
    <x v="3"/>
    <n v="0.33333333333333331"/>
    <n v="3"/>
    <n v="-2.6666666666666665"/>
    <n v="9"/>
    <s v=""/>
    <n v="0"/>
    <n v="2"/>
  </r>
  <r>
    <x v="3033"/>
    <x v="0"/>
    <n v="2"/>
    <x v="3"/>
    <n v="0.33333333333333331"/>
    <n v="3"/>
    <n v="-2.6666666666666665"/>
    <n v="9"/>
    <s v=""/>
    <n v="0"/>
    <n v="2"/>
  </r>
  <r>
    <x v="3034"/>
    <x v="0"/>
    <n v="2"/>
    <x v="3"/>
    <n v="0.33333333333333331"/>
    <n v="3"/>
    <n v="-2.6666666666666665"/>
    <n v="9"/>
    <s v=""/>
    <n v="0"/>
    <n v="2"/>
  </r>
  <r>
    <x v="3035"/>
    <x v="0"/>
    <n v="2"/>
    <x v="3"/>
    <n v="0.33333333333333331"/>
    <n v="3"/>
    <n v="-2.6666666666666665"/>
    <n v="9"/>
    <s v=""/>
    <n v="0"/>
    <n v="2"/>
  </r>
  <r>
    <x v="3036"/>
    <x v="0"/>
    <n v="2"/>
    <x v="3"/>
    <n v="0.33333333333333331"/>
    <n v="3"/>
    <n v="-2.6666666666666665"/>
    <n v="9"/>
    <s v=""/>
    <n v="0"/>
    <n v="2"/>
  </r>
  <r>
    <x v="3037"/>
    <x v="0"/>
    <n v="2"/>
    <x v="3"/>
    <n v="0.33333333333333331"/>
    <n v="3"/>
    <n v="-2.6666666666666665"/>
    <n v="9"/>
    <s v=""/>
    <n v="0"/>
    <n v="2"/>
  </r>
  <r>
    <x v="3038"/>
    <x v="0"/>
    <n v="2"/>
    <x v="3"/>
    <n v="0.33333333333333331"/>
    <n v="3"/>
    <n v="-2.6666666666666665"/>
    <n v="9"/>
    <s v=""/>
    <n v="0"/>
    <n v="2"/>
  </r>
  <r>
    <x v="3039"/>
    <x v="0"/>
    <n v="2"/>
    <x v="3"/>
    <n v="0.33333333333333331"/>
    <n v="3"/>
    <n v="-2.6666666666666665"/>
    <n v="9"/>
    <s v=""/>
    <n v="0"/>
    <n v="2"/>
  </r>
  <r>
    <x v="3040"/>
    <x v="0"/>
    <n v="2"/>
    <x v="3"/>
    <n v="0.33333333333333331"/>
    <n v="3"/>
    <n v="-2.6666666666666665"/>
    <n v="9"/>
    <s v=""/>
    <n v="0"/>
    <n v="2"/>
  </r>
  <r>
    <x v="3041"/>
    <x v="0"/>
    <n v="2"/>
    <x v="3"/>
    <n v="0.33333333333333331"/>
    <n v="3"/>
    <n v="-2.6666666666666665"/>
    <n v="9"/>
    <s v=""/>
    <n v="0"/>
    <n v="2"/>
  </r>
  <r>
    <x v="3042"/>
    <x v="0"/>
    <n v="2"/>
    <x v="3"/>
    <n v="0.33333333333333331"/>
    <n v="3"/>
    <n v="-2.6666666666666665"/>
    <n v="9"/>
    <s v=""/>
    <n v="0"/>
    <n v="2"/>
  </r>
  <r>
    <x v="3043"/>
    <x v="0"/>
    <n v="2"/>
    <x v="3"/>
    <n v="0.33333333333333331"/>
    <n v="3"/>
    <n v="-2.6666666666666665"/>
    <n v="9"/>
    <s v=""/>
    <n v="0"/>
    <n v="2"/>
  </r>
  <r>
    <x v="3044"/>
    <x v="0"/>
    <n v="2"/>
    <x v="3"/>
    <n v="0.33333333333333331"/>
    <n v="3"/>
    <n v="-2.6666666666666665"/>
    <n v="9"/>
    <s v=""/>
    <n v="0"/>
    <n v="2"/>
  </r>
  <r>
    <x v="3045"/>
    <x v="0"/>
    <n v="2"/>
    <x v="3"/>
    <n v="0.33333333333333331"/>
    <n v="3"/>
    <n v="-2.6666666666666665"/>
    <n v="9"/>
    <s v=""/>
    <n v="0"/>
    <n v="2"/>
  </r>
  <r>
    <x v="3046"/>
    <x v="0"/>
    <n v="2"/>
    <x v="3"/>
    <n v="0.33333333333333331"/>
    <n v="3"/>
    <n v="-2.6666666666666665"/>
    <n v="9"/>
    <s v=""/>
    <n v="0"/>
    <n v="2"/>
  </r>
  <r>
    <x v="3047"/>
    <x v="0"/>
    <n v="2"/>
    <x v="3"/>
    <n v="0.33333333333333331"/>
    <n v="3"/>
    <n v="-2.6666666666666665"/>
    <n v="9"/>
    <s v=""/>
    <n v="0"/>
    <n v="2"/>
  </r>
  <r>
    <x v="3048"/>
    <x v="0"/>
    <n v="2"/>
    <x v="3"/>
    <n v="0.33333333333333331"/>
    <n v="3"/>
    <n v="-2.6666666666666665"/>
    <n v="9"/>
    <s v=""/>
    <n v="0"/>
    <n v="2"/>
  </r>
  <r>
    <x v="3049"/>
    <x v="0"/>
    <n v="2"/>
    <x v="3"/>
    <n v="0.33333333333333331"/>
    <n v="3"/>
    <n v="-2.6666666666666665"/>
    <n v="9"/>
    <s v=""/>
    <n v="0"/>
    <n v="2"/>
  </r>
  <r>
    <x v="3050"/>
    <x v="0"/>
    <n v="2"/>
    <x v="3"/>
    <n v="0.33333333333333331"/>
    <n v="3"/>
    <n v="-2.6666666666666665"/>
    <n v="9"/>
    <s v=""/>
    <n v="0"/>
    <n v="2"/>
  </r>
  <r>
    <x v="3051"/>
    <x v="0"/>
    <n v="2"/>
    <x v="3"/>
    <n v="0.33333333333333331"/>
    <n v="3"/>
    <n v="-2.6666666666666665"/>
    <n v="9"/>
    <s v=""/>
    <n v="0"/>
    <n v="2"/>
  </r>
  <r>
    <x v="3052"/>
    <x v="0"/>
    <n v="2"/>
    <x v="3"/>
    <n v="0.33333333333333331"/>
    <n v="3"/>
    <n v="-2.6666666666666665"/>
    <n v="9"/>
    <s v=""/>
    <n v="0"/>
    <n v="2"/>
  </r>
  <r>
    <x v="3053"/>
    <x v="0"/>
    <n v="2"/>
    <x v="3"/>
    <n v="0.33333333333333331"/>
    <n v="3"/>
    <n v="-2.6666666666666665"/>
    <n v="9"/>
    <s v=""/>
    <n v="0"/>
    <n v="2"/>
  </r>
  <r>
    <x v="3054"/>
    <x v="0"/>
    <n v="2"/>
    <x v="3"/>
    <n v="0.33333333333333331"/>
    <n v="3"/>
    <n v="-2.6666666666666665"/>
    <n v="9"/>
    <s v=""/>
    <n v="0"/>
    <n v="2"/>
  </r>
  <r>
    <x v="3055"/>
    <x v="0"/>
    <n v="2"/>
    <x v="3"/>
    <n v="0.33333333333333331"/>
    <n v="3"/>
    <n v="-2.6666666666666665"/>
    <n v="9"/>
    <s v=""/>
    <n v="0"/>
    <n v="2"/>
  </r>
  <r>
    <x v="3056"/>
    <x v="0"/>
    <n v="2"/>
    <x v="3"/>
    <n v="0.33333333333333331"/>
    <n v="3"/>
    <n v="-2.6666666666666665"/>
    <n v="9"/>
    <s v=""/>
    <n v="0"/>
    <n v="2"/>
  </r>
  <r>
    <x v="3057"/>
    <x v="0"/>
    <n v="2"/>
    <x v="3"/>
    <n v="0.33333333333333331"/>
    <n v="3"/>
    <n v="-2.6666666666666665"/>
    <n v="9"/>
    <s v=""/>
    <n v="0"/>
    <n v="2"/>
  </r>
  <r>
    <x v="3058"/>
    <x v="0"/>
    <n v="2"/>
    <x v="3"/>
    <n v="0.33333333333333331"/>
    <n v="3"/>
    <n v="-2.6666666666666665"/>
    <n v="9"/>
    <s v=""/>
    <n v="0"/>
    <n v="2"/>
  </r>
  <r>
    <x v="3059"/>
    <x v="0"/>
    <n v="2"/>
    <x v="3"/>
    <n v="0.33333333333333331"/>
    <n v="3"/>
    <n v="-2.6666666666666665"/>
    <n v="9"/>
    <s v=""/>
    <n v="0"/>
    <n v="2"/>
  </r>
  <r>
    <x v="3060"/>
    <x v="0"/>
    <n v="2"/>
    <x v="3"/>
    <n v="0.33333333333333331"/>
    <n v="3"/>
    <n v="-2.6666666666666665"/>
    <n v="9"/>
    <s v=""/>
    <n v="0"/>
    <n v="2"/>
  </r>
  <r>
    <x v="3061"/>
    <x v="0"/>
    <n v="2"/>
    <x v="3"/>
    <n v="0.33333333333333331"/>
    <n v="3"/>
    <n v="-2.6666666666666665"/>
    <n v="9"/>
    <s v=""/>
    <n v="0"/>
    <n v="2"/>
  </r>
  <r>
    <x v="3062"/>
    <x v="0"/>
    <n v="2"/>
    <x v="3"/>
    <n v="0.33333333333333331"/>
    <n v="3"/>
    <n v="-2.6666666666666665"/>
    <n v="9"/>
    <s v=""/>
    <n v="0"/>
    <n v="2"/>
  </r>
  <r>
    <x v="3063"/>
    <x v="0"/>
    <n v="2"/>
    <x v="3"/>
    <n v="0.33333333333333331"/>
    <n v="3"/>
    <n v="-2.6666666666666665"/>
    <n v="9"/>
    <s v=""/>
    <n v="0"/>
    <n v="2"/>
  </r>
  <r>
    <x v="3064"/>
    <x v="0"/>
    <n v="2"/>
    <x v="3"/>
    <n v="0.33333333333333331"/>
    <n v="3"/>
    <n v="-2.6666666666666665"/>
    <n v="9"/>
    <s v=""/>
    <n v="0"/>
    <n v="2"/>
  </r>
  <r>
    <x v="3065"/>
    <x v="0"/>
    <n v="2"/>
    <x v="3"/>
    <n v="0.33333333333333331"/>
    <n v="3"/>
    <n v="-2.6666666666666665"/>
    <n v="9"/>
    <s v=""/>
    <n v="0"/>
    <n v="2"/>
  </r>
  <r>
    <x v="3066"/>
    <x v="0"/>
    <n v="2"/>
    <x v="3"/>
    <n v="0.33333333333333331"/>
    <n v="3"/>
    <n v="-2.6666666666666665"/>
    <n v="9"/>
    <s v=""/>
    <n v="0"/>
    <n v="2"/>
  </r>
  <r>
    <x v="3067"/>
    <x v="0"/>
    <n v="2"/>
    <x v="3"/>
    <n v="0.33333333333333331"/>
    <n v="3"/>
    <n v="-2.6666666666666665"/>
    <n v="9"/>
    <s v=""/>
    <n v="0"/>
    <n v="2"/>
  </r>
  <r>
    <x v="3068"/>
    <x v="0"/>
    <n v="2"/>
    <x v="3"/>
    <n v="0.33333333333333331"/>
    <n v="3"/>
    <n v="-2.6666666666666665"/>
    <n v="9"/>
    <s v=""/>
    <n v="0"/>
    <n v="2"/>
  </r>
  <r>
    <x v="3069"/>
    <x v="0"/>
    <n v="2"/>
    <x v="3"/>
    <n v="0.33333333333333331"/>
    <n v="3"/>
    <n v="-2.6666666666666665"/>
    <n v="9"/>
    <s v=""/>
    <n v="0"/>
    <n v="2"/>
  </r>
  <r>
    <x v="3070"/>
    <x v="0"/>
    <n v="2"/>
    <x v="3"/>
    <n v="0.33333333333333331"/>
    <n v="3"/>
    <n v="-2.6666666666666665"/>
    <n v="9"/>
    <s v=""/>
    <n v="0"/>
    <n v="2"/>
  </r>
  <r>
    <x v="3071"/>
    <x v="0"/>
    <n v="2"/>
    <x v="3"/>
    <n v="0.33333333333333331"/>
    <n v="3"/>
    <n v="-2.6666666666666665"/>
    <n v="9"/>
    <s v=""/>
    <n v="0"/>
    <n v="2"/>
  </r>
  <r>
    <x v="3072"/>
    <x v="0"/>
    <n v="2"/>
    <x v="3"/>
    <n v="0.33333333333333331"/>
    <n v="3"/>
    <n v="-2.6666666666666665"/>
    <n v="9"/>
    <s v=""/>
    <n v="0"/>
    <n v="2"/>
  </r>
  <r>
    <x v="3073"/>
    <x v="0"/>
    <n v="2"/>
    <x v="3"/>
    <n v="0.33333333333333331"/>
    <n v="3"/>
    <n v="-2.6666666666666665"/>
    <n v="9"/>
    <s v=""/>
    <n v="0"/>
    <n v="2"/>
  </r>
  <r>
    <x v="3074"/>
    <x v="0"/>
    <n v="2"/>
    <x v="3"/>
    <n v="0.33333333333333331"/>
    <n v="3"/>
    <n v="-2.6666666666666665"/>
    <n v="9"/>
    <s v=""/>
    <n v="0"/>
    <n v="2"/>
  </r>
  <r>
    <x v="3075"/>
    <x v="0"/>
    <n v="2"/>
    <x v="3"/>
    <n v="0.33333333333333331"/>
    <n v="3"/>
    <n v="-2.6666666666666665"/>
    <n v="9"/>
    <s v=""/>
    <n v="0"/>
    <n v="2"/>
  </r>
  <r>
    <x v="3076"/>
    <x v="0"/>
    <n v="2"/>
    <x v="3"/>
    <n v="0.33333333333333331"/>
    <n v="3"/>
    <n v="-2.6666666666666665"/>
    <n v="9"/>
    <s v=""/>
    <n v="0"/>
    <n v="2"/>
  </r>
  <r>
    <x v="3077"/>
    <x v="0"/>
    <n v="2"/>
    <x v="3"/>
    <n v="0.33333333333333331"/>
    <n v="3"/>
    <n v="-2.6666666666666665"/>
    <n v="9"/>
    <s v=""/>
    <n v="0"/>
    <n v="2"/>
  </r>
  <r>
    <x v="3078"/>
    <x v="0"/>
    <n v="2"/>
    <x v="3"/>
    <n v="0.33333333333333331"/>
    <n v="3"/>
    <n v="-2.6666666666666665"/>
    <n v="9"/>
    <s v=""/>
    <n v="0"/>
    <n v="2"/>
  </r>
  <r>
    <x v="3079"/>
    <x v="51"/>
    <n v="32"/>
    <x v="49"/>
    <n v="0.33333333333333331"/>
    <n v="3"/>
    <n v="-2.6666666666666665"/>
    <n v="10"/>
    <s v=""/>
    <n v="0"/>
    <n v="0"/>
  </r>
  <r>
    <x v="3080"/>
    <x v="5"/>
    <n v="17"/>
    <x v="87"/>
    <n v="0.33333333333333331"/>
    <n v="3"/>
    <n v="-2.6666666666666665"/>
    <n v="10"/>
    <s v=""/>
    <n v="0"/>
    <n v="0"/>
  </r>
  <r>
    <x v="3081"/>
    <x v="1"/>
    <n v="5"/>
    <x v="161"/>
    <n v="0.33333333333333331"/>
    <n v="3"/>
    <n v="-2.6666666666666665"/>
    <n v="10"/>
    <s v=""/>
    <n v="0"/>
    <n v="0"/>
  </r>
  <r>
    <x v="3082"/>
    <x v="1"/>
    <n v="5"/>
    <x v="161"/>
    <n v="0.33333333333333331"/>
    <n v="3"/>
    <n v="-2.6666666666666665"/>
    <n v="10"/>
    <s v=""/>
    <n v="0"/>
    <n v="0"/>
  </r>
  <r>
    <x v="3083"/>
    <x v="0"/>
    <n v="2"/>
    <x v="3"/>
    <n v="0.33333333333333331"/>
    <n v="3"/>
    <n v="-2.6666666666666665"/>
    <n v="10"/>
    <s v=""/>
    <n v="0"/>
    <n v="2"/>
  </r>
  <r>
    <x v="3084"/>
    <x v="0"/>
    <n v="2"/>
    <x v="3"/>
    <n v="0.33333333333333331"/>
    <n v="3"/>
    <n v="-2.6666666666666665"/>
    <n v="10"/>
    <s v=""/>
    <n v="0"/>
    <n v="2"/>
  </r>
  <r>
    <x v="3085"/>
    <x v="0"/>
    <n v="2"/>
    <x v="3"/>
    <n v="0.33333333333333331"/>
    <n v="3"/>
    <n v="-2.6666666666666665"/>
    <n v="10"/>
    <s v=""/>
    <n v="0"/>
    <n v="2"/>
  </r>
  <r>
    <x v="3086"/>
    <x v="0"/>
    <n v="2"/>
    <x v="3"/>
    <n v="0.33333333333333331"/>
    <n v="3"/>
    <n v="-2.6666666666666665"/>
    <n v="10"/>
    <s v=""/>
    <n v="0"/>
    <n v="2"/>
  </r>
  <r>
    <x v="3087"/>
    <x v="0"/>
    <n v="2"/>
    <x v="3"/>
    <n v="0.33333333333333331"/>
    <n v="3"/>
    <n v="-2.6666666666666665"/>
    <n v="10"/>
    <s v=""/>
    <n v="0"/>
    <n v="2"/>
  </r>
  <r>
    <x v="3088"/>
    <x v="0"/>
    <n v="2"/>
    <x v="3"/>
    <n v="0.33333333333333331"/>
    <n v="3"/>
    <n v="-2.6666666666666665"/>
    <n v="10"/>
    <s v=""/>
    <n v="0"/>
    <n v="2"/>
  </r>
  <r>
    <x v="3089"/>
    <x v="0"/>
    <n v="2"/>
    <x v="3"/>
    <n v="0.33333333333333331"/>
    <n v="3"/>
    <n v="-2.6666666666666665"/>
    <n v="10"/>
    <s v=""/>
    <n v="0"/>
    <n v="2"/>
  </r>
  <r>
    <x v="3090"/>
    <x v="0"/>
    <n v="2"/>
    <x v="3"/>
    <n v="0.33333333333333331"/>
    <n v="3"/>
    <n v="-2.6666666666666665"/>
    <n v="10"/>
    <s v=""/>
    <n v="0"/>
    <n v="2"/>
  </r>
  <r>
    <x v="3091"/>
    <x v="0"/>
    <n v="2"/>
    <x v="3"/>
    <n v="0.33333333333333331"/>
    <n v="3"/>
    <n v="-2.6666666666666665"/>
    <n v="10"/>
    <s v=""/>
    <n v="0"/>
    <n v="2"/>
  </r>
  <r>
    <x v="3092"/>
    <x v="0"/>
    <n v="2"/>
    <x v="3"/>
    <n v="0.33333333333333331"/>
    <n v="3"/>
    <n v="-2.6666666666666665"/>
    <n v="10"/>
    <s v=""/>
    <n v="0"/>
    <n v="2"/>
  </r>
  <r>
    <x v="3093"/>
    <x v="0"/>
    <n v="2"/>
    <x v="3"/>
    <n v="0.33333333333333331"/>
    <n v="3"/>
    <n v="-2.6666666666666665"/>
    <n v="10"/>
    <s v=""/>
    <n v="0"/>
    <n v="2"/>
  </r>
  <r>
    <x v="3094"/>
    <x v="0"/>
    <n v="2"/>
    <x v="3"/>
    <n v="0.33333333333333331"/>
    <n v="3"/>
    <n v="-2.6666666666666665"/>
    <n v="10"/>
    <s v=""/>
    <n v="0"/>
    <n v="2"/>
  </r>
  <r>
    <x v="3095"/>
    <x v="0"/>
    <n v="2"/>
    <x v="3"/>
    <n v="0.33333333333333331"/>
    <n v="3"/>
    <n v="-2.6666666666666665"/>
    <n v="10"/>
    <s v=""/>
    <n v="0"/>
    <n v="2"/>
  </r>
  <r>
    <x v="3096"/>
    <x v="0"/>
    <n v="2"/>
    <x v="3"/>
    <n v="0.33333333333333331"/>
    <n v="3"/>
    <n v="-2.6666666666666665"/>
    <n v="10"/>
    <s v=""/>
    <n v="0"/>
    <n v="2"/>
  </r>
  <r>
    <x v="3097"/>
    <x v="0"/>
    <n v="2"/>
    <x v="3"/>
    <n v="0.33333333333333331"/>
    <n v="3"/>
    <n v="-2.6666666666666665"/>
    <n v="10"/>
    <s v=""/>
    <n v="0"/>
    <n v="2"/>
  </r>
  <r>
    <x v="3098"/>
    <x v="0"/>
    <n v="2"/>
    <x v="3"/>
    <n v="0.33333333333333331"/>
    <n v="3"/>
    <n v="-2.6666666666666665"/>
    <n v="10"/>
    <s v=""/>
    <n v="0"/>
    <n v="2"/>
  </r>
  <r>
    <x v="3099"/>
    <x v="0"/>
    <n v="2"/>
    <x v="3"/>
    <n v="0.33333333333333331"/>
    <n v="3"/>
    <n v="-2.6666666666666665"/>
    <n v="10"/>
    <s v=""/>
    <n v="0"/>
    <n v="2"/>
  </r>
  <r>
    <x v="3100"/>
    <x v="0"/>
    <n v="2"/>
    <x v="3"/>
    <n v="0.33333333333333331"/>
    <n v="3"/>
    <n v="-2.6666666666666665"/>
    <n v="10"/>
    <s v=""/>
    <n v="0"/>
    <n v="2"/>
  </r>
  <r>
    <x v="3101"/>
    <x v="0"/>
    <n v="2"/>
    <x v="3"/>
    <n v="0.33333333333333331"/>
    <n v="3"/>
    <n v="-2.6666666666666665"/>
    <n v="10"/>
    <s v=""/>
    <n v="0"/>
    <n v="2"/>
  </r>
  <r>
    <x v="3102"/>
    <x v="0"/>
    <n v="2"/>
    <x v="3"/>
    <n v="0.33333333333333331"/>
    <n v="3"/>
    <n v="-2.6666666666666665"/>
    <n v="10"/>
    <s v=""/>
    <n v="0"/>
    <n v="2"/>
  </r>
  <r>
    <x v="3103"/>
    <x v="0"/>
    <n v="2"/>
    <x v="3"/>
    <n v="0.33333333333333331"/>
    <n v="3"/>
    <n v="-2.6666666666666665"/>
    <n v="10"/>
    <s v=""/>
    <n v="0"/>
    <n v="2"/>
  </r>
  <r>
    <x v="3104"/>
    <x v="0"/>
    <n v="2"/>
    <x v="3"/>
    <n v="0.33333333333333331"/>
    <n v="3"/>
    <n v="-2.6666666666666665"/>
    <n v="10"/>
    <s v=""/>
    <n v="0"/>
    <n v="2"/>
  </r>
  <r>
    <x v="3105"/>
    <x v="0"/>
    <n v="2"/>
    <x v="3"/>
    <n v="0.33333333333333331"/>
    <n v="3"/>
    <n v="-2.6666666666666665"/>
    <n v="10"/>
    <s v=""/>
    <n v="0"/>
    <n v="2"/>
  </r>
  <r>
    <x v="3106"/>
    <x v="0"/>
    <n v="2"/>
    <x v="3"/>
    <n v="0.33333333333333331"/>
    <n v="3"/>
    <n v="-2.6666666666666665"/>
    <n v="10"/>
    <s v=""/>
    <n v="0"/>
    <n v="2"/>
  </r>
  <r>
    <x v="3107"/>
    <x v="0"/>
    <n v="2"/>
    <x v="3"/>
    <n v="0.33333333333333331"/>
    <n v="3"/>
    <n v="-2.6666666666666665"/>
    <n v="10"/>
    <s v=""/>
    <n v="0"/>
    <n v="2"/>
  </r>
  <r>
    <x v="3108"/>
    <x v="0"/>
    <n v="2"/>
    <x v="3"/>
    <n v="0.33333333333333331"/>
    <n v="3"/>
    <n v="-2.6666666666666665"/>
    <n v="10"/>
    <s v=""/>
    <n v="0"/>
    <n v="2"/>
  </r>
  <r>
    <x v="3109"/>
    <x v="0"/>
    <n v="2"/>
    <x v="3"/>
    <n v="0.33333333333333331"/>
    <n v="3"/>
    <n v="-2.6666666666666665"/>
    <n v="10"/>
    <s v=""/>
    <n v="0"/>
    <n v="2"/>
  </r>
  <r>
    <x v="3110"/>
    <x v="0"/>
    <n v="2"/>
    <x v="3"/>
    <n v="0.33333333333333331"/>
    <n v="3"/>
    <n v="-2.6666666666666665"/>
    <n v="10"/>
    <s v=""/>
    <n v="0"/>
    <n v="2"/>
  </r>
  <r>
    <x v="3111"/>
    <x v="1"/>
    <n v="5"/>
    <x v="161"/>
    <n v="0.33333333333333331"/>
    <n v="3"/>
    <n v="-2.6666666666666665"/>
    <n v="11"/>
    <s v=""/>
    <n v="0"/>
    <n v="0"/>
  </r>
  <r>
    <x v="3112"/>
    <x v="0"/>
    <n v="2"/>
    <x v="3"/>
    <n v="0.33333333333333331"/>
    <n v="3"/>
    <n v="-2.6666666666666665"/>
    <n v="11"/>
    <s v=""/>
    <n v="0"/>
    <n v="2"/>
  </r>
  <r>
    <x v="3113"/>
    <x v="0"/>
    <n v="2"/>
    <x v="3"/>
    <n v="0.33333333333333331"/>
    <n v="3"/>
    <n v="-2.6666666666666665"/>
    <n v="11"/>
    <s v=""/>
    <n v="0"/>
    <n v="2"/>
  </r>
  <r>
    <x v="3114"/>
    <x v="0"/>
    <n v="2"/>
    <x v="3"/>
    <n v="0.33333333333333331"/>
    <n v="3"/>
    <n v="-2.6666666666666665"/>
    <n v="11"/>
    <s v=""/>
    <n v="0"/>
    <n v="2"/>
  </r>
  <r>
    <x v="3115"/>
    <x v="0"/>
    <n v="2"/>
    <x v="3"/>
    <n v="0.33333333333333331"/>
    <n v="3"/>
    <n v="-2.6666666666666665"/>
    <n v="11"/>
    <s v=""/>
    <n v="0"/>
    <n v="2"/>
  </r>
  <r>
    <x v="3116"/>
    <x v="0"/>
    <n v="2"/>
    <x v="3"/>
    <n v="0.33333333333333331"/>
    <n v="3"/>
    <n v="-2.6666666666666665"/>
    <n v="11"/>
    <s v=""/>
    <n v="0"/>
    <n v="2"/>
  </r>
  <r>
    <x v="3117"/>
    <x v="0"/>
    <n v="2"/>
    <x v="3"/>
    <n v="0.33333333333333331"/>
    <n v="3"/>
    <n v="-2.6666666666666665"/>
    <n v="11"/>
    <s v=""/>
    <n v="0"/>
    <n v="2"/>
  </r>
  <r>
    <x v="3118"/>
    <x v="0"/>
    <n v="2"/>
    <x v="3"/>
    <n v="0.33333333333333331"/>
    <n v="3"/>
    <n v="-2.6666666666666665"/>
    <n v="11"/>
    <s v=""/>
    <n v="0"/>
    <n v="2"/>
  </r>
  <r>
    <x v="3119"/>
    <x v="0"/>
    <n v="2"/>
    <x v="3"/>
    <n v="0.33333333333333331"/>
    <n v="3"/>
    <n v="-2.6666666666666665"/>
    <n v="11"/>
    <s v=""/>
    <n v="0"/>
    <n v="2"/>
  </r>
  <r>
    <x v="3120"/>
    <x v="0"/>
    <n v="2"/>
    <x v="3"/>
    <n v="0.33333333333333331"/>
    <n v="3"/>
    <n v="-2.6666666666666665"/>
    <n v="11"/>
    <s v=""/>
    <n v="0"/>
    <n v="2"/>
  </r>
  <r>
    <x v="3121"/>
    <x v="0"/>
    <n v="2"/>
    <x v="3"/>
    <n v="0.33333333333333331"/>
    <n v="3"/>
    <n v="-2.6666666666666665"/>
    <n v="11"/>
    <s v=""/>
    <n v="0"/>
    <n v="2"/>
  </r>
  <r>
    <x v="3122"/>
    <x v="0"/>
    <n v="2"/>
    <x v="3"/>
    <n v="0.33333333333333331"/>
    <n v="3"/>
    <n v="-2.6666666666666665"/>
    <n v="11"/>
    <s v=""/>
    <n v="0"/>
    <n v="2"/>
  </r>
  <r>
    <x v="3123"/>
    <x v="0"/>
    <n v="2"/>
    <x v="3"/>
    <n v="0.33333333333333331"/>
    <n v="3"/>
    <n v="-2.6666666666666665"/>
    <n v="11"/>
    <s v=""/>
    <n v="0"/>
    <n v="2"/>
  </r>
  <r>
    <x v="3124"/>
    <x v="0"/>
    <n v="2"/>
    <x v="3"/>
    <n v="0.33333333333333331"/>
    <n v="3"/>
    <n v="-2.6666666666666665"/>
    <n v="11"/>
    <s v=""/>
    <n v="0"/>
    <n v="2"/>
  </r>
  <r>
    <x v="3125"/>
    <x v="0"/>
    <n v="2"/>
    <x v="3"/>
    <n v="0.33333333333333331"/>
    <n v="3"/>
    <n v="-2.6666666666666665"/>
    <n v="11"/>
    <s v=""/>
    <n v="0"/>
    <n v="2"/>
  </r>
  <r>
    <x v="3126"/>
    <x v="0"/>
    <n v="2"/>
    <x v="3"/>
    <n v="0.33333333333333331"/>
    <n v="3"/>
    <n v="-2.6666666666666665"/>
    <n v="11"/>
    <s v=""/>
    <n v="0"/>
    <n v="2"/>
  </r>
  <r>
    <x v="3127"/>
    <x v="0"/>
    <n v="2"/>
    <x v="3"/>
    <n v="0.33333333333333331"/>
    <n v="3"/>
    <n v="-2.6666666666666665"/>
    <n v="11"/>
    <s v=""/>
    <n v="0"/>
    <n v="2"/>
  </r>
  <r>
    <x v="3128"/>
    <x v="0"/>
    <n v="2"/>
    <x v="3"/>
    <n v="0.33333333333333331"/>
    <n v="3"/>
    <n v="-2.6666666666666665"/>
    <n v="11"/>
    <s v=""/>
    <n v="0"/>
    <n v="2"/>
  </r>
  <r>
    <x v="3129"/>
    <x v="0"/>
    <n v="2"/>
    <x v="3"/>
    <n v="0.33333333333333331"/>
    <n v="3"/>
    <n v="-2.6666666666666665"/>
    <n v="11"/>
    <s v=""/>
    <n v="0"/>
    <n v="2"/>
  </r>
  <r>
    <x v="3130"/>
    <x v="0"/>
    <n v="2"/>
    <x v="3"/>
    <n v="0.33333333333333331"/>
    <n v="3"/>
    <n v="-2.6666666666666665"/>
    <n v="11"/>
    <s v=""/>
    <n v="0"/>
    <n v="2"/>
  </r>
  <r>
    <x v="3131"/>
    <x v="0"/>
    <n v="2"/>
    <x v="3"/>
    <n v="0.33333333333333331"/>
    <n v="3"/>
    <n v="-2.6666666666666665"/>
    <n v="11"/>
    <s v=""/>
    <n v="0"/>
    <n v="2"/>
  </r>
  <r>
    <x v="3132"/>
    <x v="0"/>
    <n v="2"/>
    <x v="3"/>
    <n v="0.33333333333333331"/>
    <n v="3"/>
    <n v="-2.6666666666666665"/>
    <n v="11"/>
    <s v=""/>
    <n v="0"/>
    <n v="2"/>
  </r>
  <r>
    <x v="3133"/>
    <x v="0"/>
    <n v="2"/>
    <x v="3"/>
    <n v="0.33333333333333331"/>
    <n v="3"/>
    <n v="-2.6666666666666665"/>
    <n v="11"/>
    <s v=""/>
    <n v="0"/>
    <n v="2"/>
  </r>
  <r>
    <x v="3134"/>
    <x v="0"/>
    <n v="2"/>
    <x v="3"/>
    <n v="0.33333333333333331"/>
    <n v="3"/>
    <n v="-2.6666666666666665"/>
    <n v="12"/>
    <s v=""/>
    <n v="0"/>
    <n v="2"/>
  </r>
  <r>
    <x v="3135"/>
    <x v="0"/>
    <n v="2"/>
    <x v="3"/>
    <n v="0.33333333333333331"/>
    <n v="3"/>
    <n v="-2.6666666666666665"/>
    <n v="12"/>
    <s v=""/>
    <n v="0"/>
    <n v="2"/>
  </r>
  <r>
    <x v="3136"/>
    <x v="0"/>
    <n v="2"/>
    <x v="3"/>
    <n v="0.33333333333333331"/>
    <n v="3"/>
    <n v="-2.6666666666666665"/>
    <n v="12"/>
    <s v=""/>
    <n v="0"/>
    <n v="2"/>
  </r>
  <r>
    <x v="3137"/>
    <x v="0"/>
    <n v="2"/>
    <x v="3"/>
    <n v="0.33333333333333331"/>
    <n v="3"/>
    <n v="-2.6666666666666665"/>
    <n v="12"/>
    <s v=""/>
    <n v="0"/>
    <n v="2"/>
  </r>
  <r>
    <x v="3138"/>
    <x v="0"/>
    <n v="2"/>
    <x v="3"/>
    <n v="0.33333333333333331"/>
    <n v="3"/>
    <n v="-2.6666666666666665"/>
    <n v="12"/>
    <s v=""/>
    <n v="0"/>
    <n v="2"/>
  </r>
  <r>
    <x v="3139"/>
    <x v="0"/>
    <n v="2"/>
    <x v="3"/>
    <n v="0.33333333333333331"/>
    <n v="3"/>
    <n v="-2.6666666666666665"/>
    <n v="12"/>
    <s v=""/>
    <n v="0"/>
    <n v="2"/>
  </r>
  <r>
    <x v="3140"/>
    <x v="0"/>
    <n v="2"/>
    <x v="3"/>
    <n v="0.33333333333333331"/>
    <n v="3"/>
    <n v="-2.6666666666666665"/>
    <n v="12"/>
    <s v=""/>
    <n v="0"/>
    <n v="2"/>
  </r>
  <r>
    <x v="3141"/>
    <x v="0"/>
    <n v="2"/>
    <x v="3"/>
    <n v="0.33333333333333331"/>
    <n v="3"/>
    <n v="-2.6666666666666665"/>
    <n v="12"/>
    <s v=""/>
    <n v="0"/>
    <n v="2"/>
  </r>
  <r>
    <x v="3142"/>
    <x v="0"/>
    <n v="2"/>
    <x v="3"/>
    <n v="0.33333333333333331"/>
    <n v="3"/>
    <n v="-2.6666666666666665"/>
    <n v="12"/>
    <s v=""/>
    <n v="0"/>
    <n v="2"/>
  </r>
  <r>
    <x v="3143"/>
    <x v="0"/>
    <n v="2"/>
    <x v="3"/>
    <n v="0.33333333333333331"/>
    <n v="3"/>
    <n v="-2.6666666666666665"/>
    <n v="12"/>
    <s v=""/>
    <n v="0"/>
    <n v="2"/>
  </r>
  <r>
    <x v="3144"/>
    <x v="0"/>
    <n v="2"/>
    <x v="3"/>
    <n v="0.33333333333333331"/>
    <n v="3"/>
    <n v="-2.6666666666666665"/>
    <n v="12"/>
    <s v=""/>
    <n v="0"/>
    <n v="2"/>
  </r>
  <r>
    <x v="3145"/>
    <x v="0"/>
    <n v="2"/>
    <x v="3"/>
    <n v="0.33333333333333331"/>
    <n v="3"/>
    <n v="-2.6666666666666665"/>
    <n v="12"/>
    <s v=""/>
    <n v="0"/>
    <n v="2"/>
  </r>
  <r>
    <x v="3146"/>
    <x v="0"/>
    <n v="2"/>
    <x v="3"/>
    <n v="0.33333333333333331"/>
    <n v="3"/>
    <n v="-2.6666666666666665"/>
    <n v="12"/>
    <s v=""/>
    <n v="0"/>
    <n v="2"/>
  </r>
  <r>
    <x v="3147"/>
    <x v="0"/>
    <n v="2"/>
    <x v="3"/>
    <n v="0.33333333333333331"/>
    <n v="3"/>
    <n v="-2.6666666666666665"/>
    <n v="12"/>
    <s v=""/>
    <n v="0"/>
    <n v="2"/>
  </r>
  <r>
    <x v="3148"/>
    <x v="0"/>
    <n v="2"/>
    <x v="3"/>
    <n v="0.33333333333333331"/>
    <n v="3"/>
    <n v="-2.6666666666666665"/>
    <n v="13"/>
    <s v=""/>
    <n v="0"/>
    <n v="2"/>
  </r>
  <r>
    <x v="3149"/>
    <x v="0"/>
    <n v="2"/>
    <x v="3"/>
    <n v="0.33333333333333331"/>
    <n v="3"/>
    <n v="-2.6666666666666665"/>
    <n v="13"/>
    <s v=""/>
    <n v="0"/>
    <n v="2"/>
  </r>
  <r>
    <x v="3150"/>
    <x v="0"/>
    <n v="2"/>
    <x v="3"/>
    <n v="0.33333333333333331"/>
    <n v="3"/>
    <n v="-2.6666666666666665"/>
    <n v="14"/>
    <s v=""/>
    <n v="0"/>
    <n v="2"/>
  </r>
  <r>
    <x v="3151"/>
    <x v="0"/>
    <n v="2"/>
    <x v="3"/>
    <n v="0.33333333333333331"/>
    <n v="3"/>
    <n v="-2.6666666666666665"/>
    <n v="14"/>
    <s v=""/>
    <n v="0"/>
    <n v="2"/>
  </r>
  <r>
    <x v="3152"/>
    <x v="0"/>
    <n v="2"/>
    <x v="3"/>
    <n v="0.33333333333333331"/>
    <n v="3"/>
    <n v="-2.6666666666666665"/>
    <n v="17"/>
    <s v=""/>
    <n v="0"/>
    <n v="2"/>
  </r>
  <r>
    <x v="3153"/>
    <x v="57"/>
    <n v="42"/>
    <x v="77"/>
    <n v="0.34883720930232559"/>
    <n v="2.8666666666666667"/>
    <n v="-2.5178294573643409"/>
    <n v="10"/>
    <s v=""/>
    <n v="0"/>
    <n v="0"/>
  </r>
  <r>
    <x v="3154"/>
    <x v="4"/>
    <n v="13"/>
    <x v="93"/>
    <n v="0.35714285714285715"/>
    <n v="2.8"/>
    <n v="-2.4428571428571426"/>
    <n v="4"/>
    <s v=""/>
    <n v="0"/>
    <n v="0"/>
  </r>
  <r>
    <x v="3155"/>
    <x v="4"/>
    <n v="13"/>
    <x v="93"/>
    <n v="0.35714285714285715"/>
    <n v="2.8"/>
    <n v="-2.4428571428571426"/>
    <n v="4"/>
    <s v=""/>
    <n v="0"/>
    <n v="0"/>
  </r>
  <r>
    <x v="3156"/>
    <x v="4"/>
    <n v="13"/>
    <x v="93"/>
    <n v="0.35714285714285715"/>
    <n v="2.8"/>
    <n v="-2.4428571428571426"/>
    <n v="8"/>
    <s v=""/>
    <n v="0"/>
    <n v="0"/>
  </r>
  <r>
    <x v="3157"/>
    <x v="12"/>
    <n v="24"/>
    <x v="67"/>
    <n v="0.36"/>
    <n v="2.7777777777777777"/>
    <n v="-2.4177777777777778"/>
    <n v="10"/>
    <s v=""/>
    <n v="0"/>
    <n v="0"/>
  </r>
  <r>
    <x v="3158"/>
    <x v="3"/>
    <n v="10"/>
    <x v="102"/>
    <n v="0.36363636363636365"/>
    <n v="2.75"/>
    <n v="-2.3863636363636362"/>
    <n v="2"/>
    <s v=""/>
    <n v="0"/>
    <n v="0"/>
  </r>
  <r>
    <x v="3159"/>
    <x v="3"/>
    <n v="10"/>
    <x v="102"/>
    <n v="0.36363636363636365"/>
    <n v="2.75"/>
    <n v="-2.3863636363636362"/>
    <n v="6"/>
    <s v=""/>
    <n v="0"/>
    <n v="0"/>
  </r>
  <r>
    <x v="3160"/>
    <x v="3"/>
    <n v="10"/>
    <x v="102"/>
    <n v="0.36363636363636365"/>
    <n v="2.75"/>
    <n v="-2.3863636363636362"/>
    <n v="6"/>
    <s v=""/>
    <n v="0"/>
    <n v="0"/>
  </r>
  <r>
    <x v="3161"/>
    <x v="2"/>
    <n v="7"/>
    <x v="127"/>
    <n v="0.375"/>
    <n v="2.6666666666666665"/>
    <n v="-2.2916666666666665"/>
    <n v="3"/>
    <s v=""/>
    <n v="0"/>
    <n v="0"/>
  </r>
  <r>
    <x v="3162"/>
    <x v="2"/>
    <n v="7"/>
    <x v="127"/>
    <n v="0.375"/>
    <n v="2.6666666666666665"/>
    <n v="-2.2916666666666665"/>
    <n v="7"/>
    <s v=""/>
    <n v="0"/>
    <n v="0"/>
  </r>
  <r>
    <x v="3163"/>
    <x v="2"/>
    <n v="7"/>
    <x v="127"/>
    <n v="0.375"/>
    <n v="2.6666666666666665"/>
    <n v="-2.2916666666666665"/>
    <n v="8"/>
    <s v=""/>
    <n v="0"/>
    <n v="0"/>
  </r>
  <r>
    <x v="3164"/>
    <x v="4"/>
    <n v="12"/>
    <x v="94"/>
    <n v="0.38461538461538464"/>
    <n v="2.6"/>
    <n v="-2.2153846153846155"/>
    <n v="4"/>
    <s v=""/>
    <n v="0"/>
    <n v="0"/>
  </r>
  <r>
    <x v="3165"/>
    <x v="4"/>
    <n v="12"/>
    <x v="94"/>
    <n v="0.38461538461538464"/>
    <n v="2.6"/>
    <n v="-2.2153846153846155"/>
    <n v="4"/>
    <s v=""/>
    <n v="0"/>
    <n v="0"/>
  </r>
  <r>
    <x v="3166"/>
    <x v="4"/>
    <n v="12"/>
    <x v="94"/>
    <n v="0.38461538461538464"/>
    <n v="2.6"/>
    <n v="-2.2153846153846155"/>
    <n v="11"/>
    <s v=""/>
    <n v="0"/>
    <n v="0"/>
  </r>
  <r>
    <x v="3167"/>
    <x v="8"/>
    <n v="17"/>
    <x v="86"/>
    <n v="0.3888888888888889"/>
    <n v="2.5714285714285716"/>
    <n v="-2.1825396825396828"/>
    <n v="6"/>
    <s v=""/>
    <n v="0"/>
    <n v="0"/>
  </r>
  <r>
    <x v="3168"/>
    <x v="8"/>
    <n v="17"/>
    <x v="86"/>
    <n v="0.3888888888888889"/>
    <n v="2.5714285714285716"/>
    <n v="-2.1825396825396828"/>
    <n v="6"/>
    <s v=""/>
    <n v="0"/>
    <n v="0"/>
  </r>
  <r>
    <x v="3169"/>
    <x v="1"/>
    <n v="4"/>
    <x v="0"/>
    <n v="0.4"/>
    <n v="2.5"/>
    <n v="-2.1"/>
    <n v="4"/>
    <s v=""/>
    <n v="0"/>
    <n v="0"/>
  </r>
  <r>
    <x v="3170"/>
    <x v="1"/>
    <n v="4"/>
    <x v="0"/>
    <n v="0.4"/>
    <n v="2.5"/>
    <n v="-2.1"/>
    <n v="4"/>
    <s v=""/>
    <n v="0"/>
    <n v="0"/>
  </r>
  <r>
    <x v="3171"/>
    <x v="1"/>
    <n v="4"/>
    <x v="0"/>
    <n v="0.4"/>
    <n v="2.5"/>
    <n v="-2.1"/>
    <n v="4"/>
    <s v=""/>
    <n v="0"/>
    <n v="0"/>
  </r>
  <r>
    <x v="3172"/>
    <x v="1"/>
    <n v="4"/>
    <x v="0"/>
    <n v="0.4"/>
    <n v="2.5"/>
    <n v="-2.1"/>
    <n v="4"/>
    <s v=""/>
    <n v="0"/>
    <n v="0"/>
  </r>
  <r>
    <x v="3173"/>
    <x v="1"/>
    <n v="4"/>
    <x v="0"/>
    <n v="0.4"/>
    <n v="2.5"/>
    <n v="-2.1"/>
    <n v="4"/>
    <s v=""/>
    <n v="0"/>
    <n v="0"/>
  </r>
  <r>
    <x v="3174"/>
    <x v="1"/>
    <n v="4"/>
    <x v="0"/>
    <n v="0.4"/>
    <n v="2.5"/>
    <n v="-2.1"/>
    <n v="4"/>
    <s v=""/>
    <n v="0"/>
    <n v="0"/>
  </r>
  <r>
    <x v="3175"/>
    <x v="1"/>
    <n v="4"/>
    <x v="0"/>
    <n v="0.4"/>
    <n v="2.5"/>
    <n v="-2.1"/>
    <n v="4"/>
    <s v=""/>
    <n v="0"/>
    <n v="0"/>
  </r>
  <r>
    <x v="3176"/>
    <x v="3"/>
    <n v="9"/>
    <x v="106"/>
    <n v="0.4"/>
    <n v="2.5"/>
    <n v="-2.1"/>
    <n v="5"/>
    <s v=""/>
    <n v="0"/>
    <n v="0"/>
  </r>
  <r>
    <x v="3177"/>
    <x v="1"/>
    <n v="4"/>
    <x v="0"/>
    <n v="0.4"/>
    <n v="2.5"/>
    <n v="-2.1"/>
    <n v="5"/>
    <s v=""/>
    <n v="0"/>
    <n v="0"/>
  </r>
  <r>
    <x v="3178"/>
    <x v="1"/>
    <n v="4"/>
    <x v="0"/>
    <n v="0.4"/>
    <n v="2.5"/>
    <n v="-2.1"/>
    <n v="5"/>
    <s v=""/>
    <n v="0"/>
    <n v="0"/>
  </r>
  <r>
    <x v="3179"/>
    <x v="1"/>
    <n v="4"/>
    <x v="0"/>
    <n v="0.4"/>
    <n v="2.5"/>
    <n v="-2.1"/>
    <n v="5"/>
    <s v=""/>
    <n v="0"/>
    <n v="0"/>
  </r>
  <r>
    <x v="3180"/>
    <x v="3"/>
    <n v="9"/>
    <x v="106"/>
    <n v="0.4"/>
    <n v="2.5"/>
    <n v="-2.1"/>
    <n v="6"/>
    <s v=""/>
    <n v="0"/>
    <n v="0"/>
  </r>
  <r>
    <x v="3181"/>
    <x v="1"/>
    <n v="4"/>
    <x v="0"/>
    <n v="0.4"/>
    <n v="2.5"/>
    <n v="-2.1"/>
    <n v="6"/>
    <s v=""/>
    <n v="0"/>
    <n v="0"/>
  </r>
  <r>
    <x v="3182"/>
    <x v="1"/>
    <n v="4"/>
    <x v="0"/>
    <n v="0.4"/>
    <n v="2.5"/>
    <n v="-2.1"/>
    <n v="6"/>
    <s v=""/>
    <n v="0"/>
    <n v="0"/>
  </r>
  <r>
    <x v="3183"/>
    <x v="1"/>
    <n v="4"/>
    <x v="0"/>
    <n v="0.4"/>
    <n v="2.5"/>
    <n v="-2.1"/>
    <n v="6"/>
    <s v=""/>
    <n v="0"/>
    <n v="0"/>
  </r>
  <r>
    <x v="3184"/>
    <x v="1"/>
    <n v="4"/>
    <x v="0"/>
    <n v="0.4"/>
    <n v="2.5"/>
    <n v="-2.1"/>
    <n v="6"/>
    <s v=""/>
    <n v="0"/>
    <n v="0"/>
  </r>
  <r>
    <x v="3185"/>
    <x v="3"/>
    <n v="9"/>
    <x v="106"/>
    <n v="0.4"/>
    <n v="2.5"/>
    <n v="-2.1"/>
    <n v="7"/>
    <s v=""/>
    <n v="0"/>
    <n v="0"/>
  </r>
  <r>
    <x v="3186"/>
    <x v="1"/>
    <n v="4"/>
    <x v="0"/>
    <n v="0.4"/>
    <n v="2.5"/>
    <n v="-2.1"/>
    <n v="7"/>
    <s v=""/>
    <n v="0"/>
    <n v="0"/>
  </r>
  <r>
    <x v="3187"/>
    <x v="1"/>
    <n v="4"/>
    <x v="0"/>
    <n v="0.4"/>
    <n v="2.5"/>
    <n v="-2.1"/>
    <n v="8"/>
    <s v=""/>
    <n v="0"/>
    <n v="0"/>
  </r>
  <r>
    <x v="3188"/>
    <x v="1"/>
    <n v="4"/>
    <x v="0"/>
    <n v="0.4"/>
    <n v="2.5"/>
    <n v="-2.1"/>
    <n v="8"/>
    <s v=""/>
    <n v="0"/>
    <n v="0"/>
  </r>
  <r>
    <x v="3189"/>
    <x v="1"/>
    <n v="4"/>
    <x v="0"/>
    <n v="0.4"/>
    <n v="2.5"/>
    <n v="-2.1"/>
    <n v="8"/>
    <s v=""/>
    <n v="0"/>
    <n v="0"/>
  </r>
  <r>
    <x v="3190"/>
    <x v="1"/>
    <n v="4"/>
    <x v="0"/>
    <n v="0.4"/>
    <n v="2.5"/>
    <n v="-2.1"/>
    <n v="8"/>
    <s v=""/>
    <n v="0"/>
    <n v="0"/>
  </r>
  <r>
    <x v="3191"/>
    <x v="1"/>
    <n v="4"/>
    <x v="0"/>
    <n v="0.4"/>
    <n v="2.5"/>
    <n v="-2.1"/>
    <n v="8"/>
    <s v=""/>
    <n v="0"/>
    <n v="0"/>
  </r>
  <r>
    <x v="3192"/>
    <x v="1"/>
    <n v="4"/>
    <x v="0"/>
    <n v="0.4"/>
    <n v="2.5"/>
    <n v="-2.1"/>
    <n v="8"/>
    <s v=""/>
    <n v="0"/>
    <n v="0"/>
  </r>
  <r>
    <x v="3193"/>
    <x v="1"/>
    <n v="4"/>
    <x v="0"/>
    <n v="0.4"/>
    <n v="2.5"/>
    <n v="-2.1"/>
    <n v="8"/>
    <s v=""/>
    <n v="0"/>
    <n v="0"/>
  </r>
  <r>
    <x v="3194"/>
    <x v="3"/>
    <n v="9"/>
    <x v="106"/>
    <n v="0.4"/>
    <n v="2.5"/>
    <n v="-2.1"/>
    <n v="9"/>
    <s v=""/>
    <n v="0"/>
    <n v="0"/>
  </r>
  <r>
    <x v="3195"/>
    <x v="1"/>
    <n v="4"/>
    <x v="0"/>
    <n v="0.4"/>
    <n v="2.5"/>
    <n v="-2.1"/>
    <n v="9"/>
    <s v=""/>
    <n v="0"/>
    <n v="0"/>
  </r>
  <r>
    <x v="3196"/>
    <x v="1"/>
    <n v="4"/>
    <x v="0"/>
    <n v="0.4"/>
    <n v="2.5"/>
    <n v="-2.1"/>
    <n v="9"/>
    <s v=""/>
    <n v="0"/>
    <n v="0"/>
  </r>
  <r>
    <x v="3197"/>
    <x v="1"/>
    <n v="4"/>
    <x v="0"/>
    <n v="0.4"/>
    <n v="2.5"/>
    <n v="-2.1"/>
    <n v="11"/>
    <s v=""/>
    <n v="0"/>
    <n v="0"/>
  </r>
  <r>
    <x v="3198"/>
    <x v="57"/>
    <n v="35"/>
    <x v="42"/>
    <n v="0.41666666666666669"/>
    <n v="2.4"/>
    <n v="-1.9833333333333332"/>
    <n v="5"/>
    <s v=""/>
    <n v="0"/>
    <n v="0"/>
  </r>
  <r>
    <x v="3199"/>
    <x v="2"/>
    <n v="6"/>
    <x v="137"/>
    <n v="0.42857142857142855"/>
    <n v="2.3333333333333335"/>
    <n v="-1.9047619047619049"/>
    <n v="3"/>
    <s v=""/>
    <n v="0"/>
    <n v="0"/>
  </r>
  <r>
    <x v="3200"/>
    <x v="2"/>
    <n v="6"/>
    <x v="137"/>
    <n v="0.42857142857142855"/>
    <n v="2.3333333333333335"/>
    <n v="-1.9047619047619049"/>
    <n v="5"/>
    <s v=""/>
    <n v="0"/>
    <n v="0"/>
  </r>
  <r>
    <x v="3201"/>
    <x v="2"/>
    <n v="6"/>
    <x v="137"/>
    <n v="0.42857142857142855"/>
    <n v="2.3333333333333335"/>
    <n v="-1.9047619047619049"/>
    <n v="5"/>
    <s v=""/>
    <n v="0"/>
    <n v="0"/>
  </r>
  <r>
    <x v="3202"/>
    <x v="2"/>
    <n v="6"/>
    <x v="137"/>
    <n v="0.42857142857142855"/>
    <n v="2.3333333333333335"/>
    <n v="-1.9047619047619049"/>
    <n v="8"/>
    <s v=""/>
    <n v="0"/>
    <n v="0"/>
  </r>
  <r>
    <x v="3203"/>
    <x v="2"/>
    <n v="6"/>
    <x v="137"/>
    <n v="0.42857142857142855"/>
    <n v="2.3333333333333335"/>
    <n v="-1.9047619047619049"/>
    <n v="10"/>
    <s v=""/>
    <n v="0"/>
    <n v="0"/>
  </r>
  <r>
    <x v="3204"/>
    <x v="6"/>
    <n v="29"/>
    <x v="51"/>
    <n v="0.43333333333333335"/>
    <n v="2.3076923076923075"/>
    <n v="-1.8743589743589741"/>
    <n v="7"/>
    <s v=""/>
    <n v="0"/>
    <n v="0"/>
  </r>
  <r>
    <x v="3205"/>
    <x v="8"/>
    <n v="15"/>
    <x v="88"/>
    <n v="0.4375"/>
    <n v="2.2857142857142856"/>
    <n v="-1.8482142857142856"/>
    <n v="10"/>
    <s v=""/>
    <n v="0"/>
    <n v="0"/>
  </r>
  <r>
    <x v="3206"/>
    <x v="58"/>
    <n v="124"/>
    <x v="63"/>
    <n v="0.44"/>
    <n v="2.2727272727272729"/>
    <n v="-1.832727272727273"/>
    <n v="7"/>
    <s v=""/>
    <n v="0"/>
    <n v="0"/>
  </r>
  <r>
    <x v="3207"/>
    <x v="3"/>
    <n v="8"/>
    <x v="109"/>
    <n v="0.44444444444444442"/>
    <n v="2.25"/>
    <n v="-1.8055555555555556"/>
    <n v="5"/>
    <s v=""/>
    <n v="0"/>
    <n v="0"/>
  </r>
  <r>
    <x v="3208"/>
    <x v="3"/>
    <n v="8"/>
    <x v="109"/>
    <n v="0.44444444444444442"/>
    <n v="2.25"/>
    <n v="-1.8055555555555556"/>
    <n v="8"/>
    <s v=""/>
    <n v="0"/>
    <n v="0"/>
  </r>
  <r>
    <x v="3209"/>
    <x v="4"/>
    <n v="10"/>
    <x v="99"/>
    <n v="0.45454545454545453"/>
    <n v="2.2000000000000002"/>
    <n v="-1.7454545454545456"/>
    <n v="4"/>
    <s v=""/>
    <n v="0"/>
    <n v="0"/>
  </r>
  <r>
    <x v="3210"/>
    <x v="4"/>
    <n v="10"/>
    <x v="99"/>
    <n v="0.45454545454545453"/>
    <n v="2.2000000000000002"/>
    <n v="-1.7454545454545456"/>
    <n v="10"/>
    <s v=""/>
    <n v="0"/>
    <n v="0"/>
  </r>
  <r>
    <x v="3211"/>
    <x v="5"/>
    <n v="12"/>
    <x v="93"/>
    <n v="0.46153846153846156"/>
    <n v="2.1666666666666665"/>
    <n v="-1.7051282051282048"/>
    <n v="4"/>
    <s v=""/>
    <n v="0"/>
    <n v="0"/>
  </r>
  <r>
    <x v="3212"/>
    <x v="2"/>
    <n v="5"/>
    <x v="150"/>
    <n v="0.5"/>
    <n v="2"/>
    <n v="-1.5"/>
    <n v="2"/>
    <s v=""/>
    <n v="0"/>
    <n v="0"/>
  </r>
  <r>
    <x v="3213"/>
    <x v="3"/>
    <n v="7"/>
    <x v="117"/>
    <n v="0.5"/>
    <n v="2"/>
    <n v="-1.5"/>
    <n v="4"/>
    <s v=""/>
    <n v="0"/>
    <n v="0"/>
  </r>
  <r>
    <x v="3214"/>
    <x v="2"/>
    <n v="5"/>
    <x v="150"/>
    <n v="0.5"/>
    <n v="2"/>
    <n v="-1.5"/>
    <n v="4"/>
    <s v=""/>
    <n v="0"/>
    <n v="0"/>
  </r>
  <r>
    <x v="3215"/>
    <x v="2"/>
    <n v="5"/>
    <x v="150"/>
    <n v="0.5"/>
    <n v="2"/>
    <n v="-1.5"/>
    <n v="4"/>
    <s v=""/>
    <n v="0"/>
    <n v="0"/>
  </r>
  <r>
    <x v="3216"/>
    <x v="1"/>
    <n v="3"/>
    <x v="1"/>
    <n v="0.5"/>
    <n v="2"/>
    <n v="-1.5"/>
    <n v="4"/>
    <s v=""/>
    <n v="0"/>
    <n v="0"/>
  </r>
  <r>
    <x v="3217"/>
    <x v="1"/>
    <n v="3"/>
    <x v="1"/>
    <n v="0.5"/>
    <n v="2"/>
    <n v="-1.5"/>
    <n v="4"/>
    <s v=""/>
    <n v="0"/>
    <n v="0"/>
  </r>
  <r>
    <x v="3218"/>
    <x v="1"/>
    <n v="3"/>
    <x v="1"/>
    <n v="0.5"/>
    <n v="2"/>
    <n v="-1.5"/>
    <n v="4"/>
    <s v=""/>
    <n v="0"/>
    <n v="0"/>
  </r>
  <r>
    <x v="3219"/>
    <x v="1"/>
    <n v="3"/>
    <x v="1"/>
    <n v="0.5"/>
    <n v="2"/>
    <n v="-1.5"/>
    <n v="4"/>
    <s v=""/>
    <n v="0"/>
    <n v="0"/>
  </r>
  <r>
    <x v="3220"/>
    <x v="1"/>
    <n v="3"/>
    <x v="1"/>
    <n v="0.5"/>
    <n v="2"/>
    <n v="-1.5"/>
    <n v="4"/>
    <s v=""/>
    <n v="0"/>
    <n v="0"/>
  </r>
  <r>
    <x v="3221"/>
    <x v="0"/>
    <n v="1"/>
    <x v="4"/>
    <n v="0.5"/>
    <n v="2"/>
    <n v="-1.5"/>
    <n v="4"/>
    <s v=""/>
    <n v="0"/>
    <n v="1"/>
  </r>
  <r>
    <x v="3222"/>
    <x v="0"/>
    <n v="1"/>
    <x v="4"/>
    <n v="0.5"/>
    <n v="2"/>
    <n v="-1.5"/>
    <n v="4"/>
    <s v=""/>
    <n v="0"/>
    <n v="1"/>
  </r>
  <r>
    <x v="3223"/>
    <x v="0"/>
    <n v="1"/>
    <x v="4"/>
    <n v="0.5"/>
    <n v="2"/>
    <n v="-1.5"/>
    <n v="4"/>
    <s v=""/>
    <n v="0"/>
    <n v="1"/>
  </r>
  <r>
    <x v="3224"/>
    <x v="0"/>
    <n v="1"/>
    <x v="4"/>
    <n v="0.5"/>
    <n v="2"/>
    <n v="-1.5"/>
    <n v="4"/>
    <s v=""/>
    <n v="0"/>
    <n v="1"/>
  </r>
  <r>
    <x v="3225"/>
    <x v="0"/>
    <n v="1"/>
    <x v="4"/>
    <n v="0.5"/>
    <n v="2"/>
    <n v="-1.5"/>
    <n v="4"/>
    <s v=""/>
    <n v="0"/>
    <n v="1"/>
  </r>
  <r>
    <x v="3226"/>
    <x v="0"/>
    <n v="1"/>
    <x v="4"/>
    <n v="0.5"/>
    <n v="2"/>
    <n v="-1.5"/>
    <n v="4"/>
    <s v=""/>
    <n v="0"/>
    <n v="1"/>
  </r>
  <r>
    <x v="3227"/>
    <x v="0"/>
    <n v="1"/>
    <x v="4"/>
    <n v="0.5"/>
    <n v="2"/>
    <n v="-1.5"/>
    <n v="4"/>
    <s v=""/>
    <n v="0"/>
    <n v="1"/>
  </r>
  <r>
    <x v="3228"/>
    <x v="0"/>
    <n v="1"/>
    <x v="4"/>
    <n v="0.5"/>
    <n v="2"/>
    <n v="-1.5"/>
    <n v="4"/>
    <s v=""/>
    <n v="0"/>
    <n v="1"/>
  </r>
  <r>
    <x v="3229"/>
    <x v="0"/>
    <n v="1"/>
    <x v="4"/>
    <n v="0.5"/>
    <n v="2"/>
    <n v="-1.5"/>
    <n v="4"/>
    <s v=""/>
    <n v="0"/>
    <n v="1"/>
  </r>
  <r>
    <x v="3230"/>
    <x v="0"/>
    <n v="1"/>
    <x v="4"/>
    <n v="0.5"/>
    <n v="2"/>
    <n v="-1.5"/>
    <n v="4"/>
    <s v=""/>
    <n v="0"/>
    <n v="1"/>
  </r>
  <r>
    <x v="3231"/>
    <x v="0"/>
    <n v="1"/>
    <x v="4"/>
    <n v="0.5"/>
    <n v="2"/>
    <n v="-1.5"/>
    <n v="4"/>
    <s v=""/>
    <n v="0"/>
    <n v="1"/>
  </r>
  <r>
    <x v="3232"/>
    <x v="0"/>
    <n v="1"/>
    <x v="4"/>
    <n v="0.5"/>
    <n v="2"/>
    <n v="-1.5"/>
    <n v="4"/>
    <s v=""/>
    <n v="0"/>
    <n v="1"/>
  </r>
  <r>
    <x v="3233"/>
    <x v="0"/>
    <n v="1"/>
    <x v="4"/>
    <n v="0.5"/>
    <n v="2"/>
    <n v="-1.5"/>
    <n v="4"/>
    <s v=""/>
    <n v="0"/>
    <n v="1"/>
  </r>
  <r>
    <x v="3234"/>
    <x v="0"/>
    <n v="1"/>
    <x v="4"/>
    <n v="0.5"/>
    <n v="2"/>
    <n v="-1.5"/>
    <n v="4"/>
    <s v=""/>
    <n v="0"/>
    <n v="1"/>
  </r>
  <r>
    <x v="3235"/>
    <x v="0"/>
    <n v="1"/>
    <x v="4"/>
    <n v="0.5"/>
    <n v="2"/>
    <n v="-1.5"/>
    <n v="4"/>
    <s v=""/>
    <n v="0"/>
    <n v="1"/>
  </r>
  <r>
    <x v="3236"/>
    <x v="0"/>
    <n v="1"/>
    <x v="4"/>
    <n v="0.5"/>
    <n v="2"/>
    <n v="-1.5"/>
    <n v="4"/>
    <s v=""/>
    <n v="0"/>
    <n v="1"/>
  </r>
  <r>
    <x v="3237"/>
    <x v="0"/>
    <n v="1"/>
    <x v="4"/>
    <n v="0.5"/>
    <n v="2"/>
    <n v="-1.5"/>
    <n v="4"/>
    <s v=""/>
    <n v="0"/>
    <n v="1"/>
  </r>
  <r>
    <x v="3238"/>
    <x v="0"/>
    <n v="1"/>
    <x v="4"/>
    <n v="0.5"/>
    <n v="2"/>
    <n v="-1.5"/>
    <n v="4"/>
    <s v=""/>
    <n v="0"/>
    <n v="1"/>
  </r>
  <r>
    <x v="3239"/>
    <x v="0"/>
    <n v="1"/>
    <x v="4"/>
    <n v="0.5"/>
    <n v="2"/>
    <n v="-1.5"/>
    <n v="4"/>
    <s v=""/>
    <n v="0"/>
    <n v="1"/>
  </r>
  <r>
    <x v="3240"/>
    <x v="0"/>
    <n v="1"/>
    <x v="4"/>
    <n v="0.5"/>
    <n v="2"/>
    <n v="-1.5"/>
    <n v="4"/>
    <s v=""/>
    <n v="0"/>
    <n v="1"/>
  </r>
  <r>
    <x v="3241"/>
    <x v="0"/>
    <n v="1"/>
    <x v="4"/>
    <n v="0.5"/>
    <n v="2"/>
    <n v="-1.5"/>
    <n v="4"/>
    <s v=""/>
    <n v="0"/>
    <n v="1"/>
  </r>
  <r>
    <x v="3242"/>
    <x v="0"/>
    <n v="1"/>
    <x v="4"/>
    <n v="0.5"/>
    <n v="2"/>
    <n v="-1.5"/>
    <n v="4"/>
    <s v=""/>
    <n v="0"/>
    <n v="1"/>
  </r>
  <r>
    <x v="3243"/>
    <x v="0"/>
    <n v="1"/>
    <x v="4"/>
    <n v="0.5"/>
    <n v="2"/>
    <n v="-1.5"/>
    <n v="4"/>
    <s v=""/>
    <n v="0"/>
    <n v="1"/>
  </r>
  <r>
    <x v="3244"/>
    <x v="0"/>
    <n v="1"/>
    <x v="4"/>
    <n v="0.5"/>
    <n v="2"/>
    <n v="-1.5"/>
    <n v="4"/>
    <s v=""/>
    <n v="0"/>
    <n v="1"/>
  </r>
  <r>
    <x v="3245"/>
    <x v="0"/>
    <n v="1"/>
    <x v="4"/>
    <n v="0.5"/>
    <n v="2"/>
    <n v="-1.5"/>
    <n v="4"/>
    <s v=""/>
    <n v="0"/>
    <n v="1"/>
  </r>
  <r>
    <x v="3246"/>
    <x v="0"/>
    <n v="1"/>
    <x v="4"/>
    <n v="0.5"/>
    <n v="2"/>
    <n v="-1.5"/>
    <n v="4"/>
    <s v=""/>
    <n v="0"/>
    <n v="1"/>
  </r>
  <r>
    <x v="3247"/>
    <x v="0"/>
    <n v="1"/>
    <x v="4"/>
    <n v="0.5"/>
    <n v="2"/>
    <n v="-1.5"/>
    <n v="4"/>
    <s v=""/>
    <n v="0"/>
    <n v="1"/>
  </r>
  <r>
    <x v="3248"/>
    <x v="0"/>
    <n v="1"/>
    <x v="4"/>
    <n v="0.5"/>
    <n v="2"/>
    <n v="-1.5"/>
    <n v="4"/>
    <s v=""/>
    <n v="0"/>
    <n v="1"/>
  </r>
  <r>
    <x v="3249"/>
    <x v="0"/>
    <n v="1"/>
    <x v="4"/>
    <n v="0.5"/>
    <n v="2"/>
    <n v="-1.5"/>
    <n v="4"/>
    <s v=""/>
    <n v="0"/>
    <n v="1"/>
  </r>
  <r>
    <x v="3250"/>
    <x v="0"/>
    <n v="1"/>
    <x v="4"/>
    <n v="0.5"/>
    <n v="2"/>
    <n v="-1.5"/>
    <n v="4"/>
    <s v=""/>
    <n v="0"/>
    <n v="1"/>
  </r>
  <r>
    <x v="3251"/>
    <x v="0"/>
    <n v="1"/>
    <x v="4"/>
    <n v="0.5"/>
    <n v="2"/>
    <n v="-1.5"/>
    <n v="4"/>
    <s v=""/>
    <n v="0"/>
    <n v="1"/>
  </r>
  <r>
    <x v="3252"/>
    <x v="0"/>
    <n v="1"/>
    <x v="4"/>
    <n v="0.5"/>
    <n v="2"/>
    <n v="-1.5"/>
    <n v="4"/>
    <s v=""/>
    <n v="0"/>
    <n v="1"/>
  </r>
  <r>
    <x v="3253"/>
    <x v="0"/>
    <n v="1"/>
    <x v="4"/>
    <n v="0.5"/>
    <n v="2"/>
    <n v="-1.5"/>
    <n v="4"/>
    <s v=""/>
    <n v="0"/>
    <n v="1"/>
  </r>
  <r>
    <x v="3254"/>
    <x v="0"/>
    <n v="1"/>
    <x v="4"/>
    <n v="0.5"/>
    <n v="2"/>
    <n v="-1.5"/>
    <n v="4"/>
    <s v=""/>
    <n v="0"/>
    <n v="1"/>
  </r>
  <r>
    <x v="3255"/>
    <x v="0"/>
    <n v="1"/>
    <x v="4"/>
    <n v="0.5"/>
    <n v="2"/>
    <n v="-1.5"/>
    <n v="4"/>
    <s v=""/>
    <n v="0"/>
    <n v="1"/>
  </r>
  <r>
    <x v="3256"/>
    <x v="0"/>
    <n v="1"/>
    <x v="4"/>
    <n v="0.5"/>
    <n v="2"/>
    <n v="-1.5"/>
    <n v="4"/>
    <s v=""/>
    <n v="0"/>
    <n v="1"/>
  </r>
  <r>
    <x v="3257"/>
    <x v="0"/>
    <n v="1"/>
    <x v="4"/>
    <n v="0.5"/>
    <n v="2"/>
    <n v="-1.5"/>
    <n v="4"/>
    <s v=""/>
    <n v="0"/>
    <n v="1"/>
  </r>
  <r>
    <x v="3258"/>
    <x v="0"/>
    <n v="1"/>
    <x v="4"/>
    <n v="0.5"/>
    <n v="2"/>
    <n v="-1.5"/>
    <n v="4"/>
    <s v=""/>
    <n v="0"/>
    <n v="1"/>
  </r>
  <r>
    <x v="3259"/>
    <x v="0"/>
    <n v="1"/>
    <x v="4"/>
    <n v="0.5"/>
    <n v="2"/>
    <n v="-1.5"/>
    <n v="4"/>
    <s v=""/>
    <n v="0"/>
    <n v="1"/>
  </r>
  <r>
    <x v="3260"/>
    <x v="0"/>
    <n v="1"/>
    <x v="4"/>
    <n v="0.5"/>
    <n v="2"/>
    <n v="-1.5"/>
    <n v="4"/>
    <s v=""/>
    <n v="0"/>
    <n v="1"/>
  </r>
  <r>
    <x v="3261"/>
    <x v="0"/>
    <n v="1"/>
    <x v="4"/>
    <n v="0.5"/>
    <n v="2"/>
    <n v="-1.5"/>
    <n v="4"/>
    <s v=""/>
    <n v="0"/>
    <n v="1"/>
  </r>
  <r>
    <x v="3262"/>
    <x v="0"/>
    <n v="1"/>
    <x v="4"/>
    <n v="0.5"/>
    <n v="2"/>
    <n v="-1.5"/>
    <n v="4"/>
    <s v=""/>
    <n v="0"/>
    <n v="1"/>
  </r>
  <r>
    <x v="3263"/>
    <x v="0"/>
    <n v="1"/>
    <x v="4"/>
    <n v="0.5"/>
    <n v="2"/>
    <n v="-1.5"/>
    <n v="4"/>
    <s v=""/>
    <n v="0"/>
    <n v="1"/>
  </r>
  <r>
    <x v="3264"/>
    <x v="0"/>
    <n v="1"/>
    <x v="4"/>
    <n v="0.5"/>
    <n v="2"/>
    <n v="-1.5"/>
    <n v="4"/>
    <s v=""/>
    <n v="0"/>
    <n v="1"/>
  </r>
  <r>
    <x v="3265"/>
    <x v="0"/>
    <n v="1"/>
    <x v="4"/>
    <n v="0.5"/>
    <n v="2"/>
    <n v="-1.5"/>
    <n v="4"/>
    <s v=""/>
    <n v="0"/>
    <n v="1"/>
  </r>
  <r>
    <x v="3266"/>
    <x v="0"/>
    <n v="1"/>
    <x v="4"/>
    <n v="0.5"/>
    <n v="2"/>
    <n v="-1.5"/>
    <n v="4"/>
    <s v=""/>
    <n v="0"/>
    <n v="1"/>
  </r>
  <r>
    <x v="3267"/>
    <x v="0"/>
    <n v="1"/>
    <x v="4"/>
    <n v="0.5"/>
    <n v="2"/>
    <n v="-1.5"/>
    <n v="4"/>
    <s v=""/>
    <n v="0"/>
    <n v="1"/>
  </r>
  <r>
    <x v="3268"/>
    <x v="0"/>
    <n v="1"/>
    <x v="4"/>
    <n v="0.5"/>
    <n v="2"/>
    <n v="-1.5"/>
    <n v="4"/>
    <s v=""/>
    <n v="0"/>
    <n v="1"/>
  </r>
  <r>
    <x v="3269"/>
    <x v="0"/>
    <n v="1"/>
    <x v="4"/>
    <n v="0.5"/>
    <n v="2"/>
    <n v="-1.5"/>
    <n v="4"/>
    <s v=""/>
    <n v="0"/>
    <n v="1"/>
  </r>
  <r>
    <x v="3270"/>
    <x v="0"/>
    <n v="1"/>
    <x v="4"/>
    <n v="0.5"/>
    <n v="2"/>
    <n v="-1.5"/>
    <n v="4"/>
    <s v=""/>
    <n v="0"/>
    <n v="1"/>
  </r>
  <r>
    <x v="3271"/>
    <x v="0"/>
    <n v="1"/>
    <x v="4"/>
    <n v="0.5"/>
    <n v="2"/>
    <n v="-1.5"/>
    <n v="4"/>
    <s v=""/>
    <n v="0"/>
    <n v="1"/>
  </r>
  <r>
    <x v="3272"/>
    <x v="0"/>
    <n v="1"/>
    <x v="4"/>
    <n v="0.5"/>
    <n v="2"/>
    <n v="-1.5"/>
    <n v="4"/>
    <s v=""/>
    <n v="0"/>
    <n v="1"/>
  </r>
  <r>
    <x v="3273"/>
    <x v="0"/>
    <n v="1"/>
    <x v="4"/>
    <n v="0.5"/>
    <n v="2"/>
    <n v="-1.5"/>
    <n v="4"/>
    <s v=""/>
    <n v="0"/>
    <n v="1"/>
  </r>
  <r>
    <x v="3274"/>
    <x v="0"/>
    <n v="1"/>
    <x v="4"/>
    <n v="0.5"/>
    <n v="2"/>
    <n v="-1.5"/>
    <n v="4"/>
    <s v=""/>
    <n v="0"/>
    <n v="1"/>
  </r>
  <r>
    <x v="3275"/>
    <x v="0"/>
    <n v="1"/>
    <x v="4"/>
    <n v="0.5"/>
    <n v="2"/>
    <n v="-1.5"/>
    <n v="4"/>
    <s v=""/>
    <n v="0"/>
    <n v="1"/>
  </r>
  <r>
    <x v="3276"/>
    <x v="0"/>
    <n v="1"/>
    <x v="4"/>
    <n v="0.5"/>
    <n v="2"/>
    <n v="-1.5"/>
    <n v="4"/>
    <s v=""/>
    <n v="0"/>
    <n v="1"/>
  </r>
  <r>
    <x v="3277"/>
    <x v="0"/>
    <n v="1"/>
    <x v="4"/>
    <n v="0.5"/>
    <n v="2"/>
    <n v="-1.5"/>
    <n v="4"/>
    <s v=""/>
    <n v="0"/>
    <n v="1"/>
  </r>
  <r>
    <x v="3278"/>
    <x v="0"/>
    <n v="1"/>
    <x v="4"/>
    <n v="0.5"/>
    <n v="2"/>
    <n v="-1.5"/>
    <n v="4"/>
    <s v=""/>
    <n v="0"/>
    <n v="1"/>
  </r>
  <r>
    <x v="3279"/>
    <x v="0"/>
    <n v="1"/>
    <x v="4"/>
    <n v="0.5"/>
    <n v="2"/>
    <n v="-1.5"/>
    <n v="4"/>
    <s v=""/>
    <n v="0"/>
    <n v="1"/>
  </r>
  <r>
    <x v="3280"/>
    <x v="0"/>
    <n v="1"/>
    <x v="4"/>
    <n v="0.5"/>
    <n v="2"/>
    <n v="-1.5"/>
    <n v="4"/>
    <s v=""/>
    <n v="0"/>
    <n v="1"/>
  </r>
  <r>
    <x v="3281"/>
    <x v="0"/>
    <n v="1"/>
    <x v="4"/>
    <n v="0.5"/>
    <n v="2"/>
    <n v="-1.5"/>
    <n v="4"/>
    <s v=""/>
    <n v="0"/>
    <n v="1"/>
  </r>
  <r>
    <x v="3282"/>
    <x v="0"/>
    <n v="1"/>
    <x v="4"/>
    <n v="0.5"/>
    <n v="2"/>
    <n v="-1.5"/>
    <n v="4"/>
    <s v=""/>
    <n v="0"/>
    <n v="1"/>
  </r>
  <r>
    <x v="3283"/>
    <x v="0"/>
    <n v="1"/>
    <x v="4"/>
    <n v="0.5"/>
    <n v="2"/>
    <n v="-1.5"/>
    <n v="4"/>
    <s v=""/>
    <n v="0"/>
    <n v="1"/>
  </r>
  <r>
    <x v="3284"/>
    <x v="0"/>
    <n v="1"/>
    <x v="4"/>
    <n v="0.5"/>
    <n v="2"/>
    <n v="-1.5"/>
    <n v="4"/>
    <s v=""/>
    <n v="0"/>
    <n v="1"/>
  </r>
  <r>
    <x v="3285"/>
    <x v="0"/>
    <n v="1"/>
    <x v="4"/>
    <n v="0.5"/>
    <n v="2"/>
    <n v="-1.5"/>
    <n v="4"/>
    <s v=""/>
    <n v="0"/>
    <n v="1"/>
  </r>
  <r>
    <x v="3286"/>
    <x v="0"/>
    <n v="1"/>
    <x v="4"/>
    <n v="0.5"/>
    <n v="2"/>
    <n v="-1.5"/>
    <n v="4"/>
    <s v=""/>
    <n v="0"/>
    <n v="1"/>
  </r>
  <r>
    <x v="3287"/>
    <x v="0"/>
    <n v="1"/>
    <x v="4"/>
    <n v="0.5"/>
    <n v="2"/>
    <n v="-1.5"/>
    <n v="4"/>
    <s v=""/>
    <n v="0"/>
    <n v="1"/>
  </r>
  <r>
    <x v="3288"/>
    <x v="0"/>
    <n v="1"/>
    <x v="4"/>
    <n v="0.5"/>
    <n v="2"/>
    <n v="-1.5"/>
    <n v="4"/>
    <s v=""/>
    <n v="0"/>
    <n v="1"/>
  </r>
  <r>
    <x v="3289"/>
    <x v="0"/>
    <n v="1"/>
    <x v="4"/>
    <n v="0.5"/>
    <n v="2"/>
    <n v="-1.5"/>
    <n v="4"/>
    <s v=""/>
    <n v="0"/>
    <n v="1"/>
  </r>
  <r>
    <x v="3290"/>
    <x v="0"/>
    <n v="1"/>
    <x v="4"/>
    <n v="0.5"/>
    <n v="2"/>
    <n v="-1.5"/>
    <n v="4"/>
    <s v=""/>
    <n v="0"/>
    <n v="1"/>
  </r>
  <r>
    <x v="3291"/>
    <x v="0"/>
    <n v="1"/>
    <x v="4"/>
    <n v="0.5"/>
    <n v="2"/>
    <n v="-1.5"/>
    <n v="4"/>
    <s v=""/>
    <n v="0"/>
    <n v="1"/>
  </r>
  <r>
    <x v="3292"/>
    <x v="0"/>
    <n v="1"/>
    <x v="4"/>
    <n v="0.5"/>
    <n v="2"/>
    <n v="-1.5"/>
    <n v="4"/>
    <s v=""/>
    <n v="0"/>
    <n v="1"/>
  </r>
  <r>
    <x v="3293"/>
    <x v="0"/>
    <n v="1"/>
    <x v="4"/>
    <n v="0.5"/>
    <n v="2"/>
    <n v="-1.5"/>
    <n v="4"/>
    <s v=""/>
    <n v="0"/>
    <n v="1"/>
  </r>
  <r>
    <x v="3294"/>
    <x v="0"/>
    <n v="1"/>
    <x v="4"/>
    <n v="0.5"/>
    <n v="2"/>
    <n v="-1.5"/>
    <n v="4"/>
    <s v=""/>
    <n v="0"/>
    <n v="1"/>
  </r>
  <r>
    <x v="3295"/>
    <x v="0"/>
    <n v="1"/>
    <x v="4"/>
    <n v="0.5"/>
    <n v="2"/>
    <n v="-1.5"/>
    <n v="4"/>
    <s v=""/>
    <n v="0"/>
    <n v="1"/>
  </r>
  <r>
    <x v="3296"/>
    <x v="0"/>
    <n v="1"/>
    <x v="4"/>
    <n v="0.5"/>
    <n v="2"/>
    <n v="-1.5"/>
    <n v="4"/>
    <s v=""/>
    <n v="0"/>
    <n v="1"/>
  </r>
  <r>
    <x v="3297"/>
    <x v="0"/>
    <n v="1"/>
    <x v="4"/>
    <n v="0.5"/>
    <n v="2"/>
    <n v="-1.5"/>
    <n v="4"/>
    <s v=""/>
    <n v="0"/>
    <n v="1"/>
  </r>
  <r>
    <x v="3298"/>
    <x v="0"/>
    <n v="1"/>
    <x v="4"/>
    <n v="0.5"/>
    <n v="2"/>
    <n v="-1.5"/>
    <n v="4"/>
    <s v=""/>
    <n v="0"/>
    <n v="1"/>
  </r>
  <r>
    <x v="3299"/>
    <x v="0"/>
    <n v="1"/>
    <x v="4"/>
    <n v="0.5"/>
    <n v="2"/>
    <n v="-1.5"/>
    <n v="4"/>
    <s v=""/>
    <n v="0"/>
    <n v="1"/>
  </r>
  <r>
    <x v="3300"/>
    <x v="0"/>
    <n v="1"/>
    <x v="4"/>
    <n v="0.5"/>
    <n v="2"/>
    <n v="-1.5"/>
    <n v="4"/>
    <s v=""/>
    <n v="0"/>
    <n v="1"/>
  </r>
  <r>
    <x v="3301"/>
    <x v="0"/>
    <n v="1"/>
    <x v="4"/>
    <n v="0.5"/>
    <n v="2"/>
    <n v="-1.5"/>
    <n v="4"/>
    <s v=""/>
    <n v="0"/>
    <n v="1"/>
  </r>
  <r>
    <x v="3302"/>
    <x v="0"/>
    <n v="1"/>
    <x v="4"/>
    <n v="0.5"/>
    <n v="2"/>
    <n v="-1.5"/>
    <n v="4"/>
    <s v=""/>
    <n v="0"/>
    <n v="1"/>
  </r>
  <r>
    <x v="3303"/>
    <x v="0"/>
    <n v="1"/>
    <x v="4"/>
    <n v="0.5"/>
    <n v="2"/>
    <n v="-1.5"/>
    <n v="4"/>
    <s v=""/>
    <n v="0"/>
    <n v="1"/>
  </r>
  <r>
    <x v="3304"/>
    <x v="0"/>
    <n v="1"/>
    <x v="4"/>
    <n v="0.5"/>
    <n v="2"/>
    <n v="-1.5"/>
    <n v="4"/>
    <s v=""/>
    <n v="0"/>
    <n v="1"/>
  </r>
  <r>
    <x v="3305"/>
    <x v="0"/>
    <n v="1"/>
    <x v="4"/>
    <n v="0.5"/>
    <n v="2"/>
    <n v="-1.5"/>
    <n v="4"/>
    <s v=""/>
    <n v="0"/>
    <n v="1"/>
  </r>
  <r>
    <x v="3306"/>
    <x v="0"/>
    <n v="1"/>
    <x v="4"/>
    <n v="0.5"/>
    <n v="2"/>
    <n v="-1.5"/>
    <n v="4"/>
    <s v=""/>
    <n v="0"/>
    <n v="1"/>
  </r>
  <r>
    <x v="3307"/>
    <x v="0"/>
    <n v="1"/>
    <x v="4"/>
    <n v="0.5"/>
    <n v="2"/>
    <n v="-1.5"/>
    <n v="4"/>
    <s v=""/>
    <n v="0"/>
    <n v="1"/>
  </r>
  <r>
    <x v="3308"/>
    <x v="0"/>
    <n v="1"/>
    <x v="4"/>
    <n v="0.5"/>
    <n v="2"/>
    <n v="-1.5"/>
    <n v="4"/>
    <s v=""/>
    <n v="0"/>
    <n v="1"/>
  </r>
  <r>
    <x v="3309"/>
    <x v="0"/>
    <n v="1"/>
    <x v="4"/>
    <n v="0.5"/>
    <n v="2"/>
    <n v="-1.5"/>
    <n v="4"/>
    <s v=""/>
    <n v="0"/>
    <n v="1"/>
  </r>
  <r>
    <x v="3310"/>
    <x v="0"/>
    <n v="1"/>
    <x v="4"/>
    <n v="0.5"/>
    <n v="2"/>
    <n v="-1.5"/>
    <n v="4"/>
    <s v=""/>
    <n v="0"/>
    <n v="1"/>
  </r>
  <r>
    <x v="3311"/>
    <x v="0"/>
    <n v="1"/>
    <x v="4"/>
    <n v="0.5"/>
    <n v="2"/>
    <n v="-1.5"/>
    <n v="4"/>
    <s v=""/>
    <n v="0"/>
    <n v="1"/>
  </r>
  <r>
    <x v="3312"/>
    <x v="0"/>
    <n v="1"/>
    <x v="4"/>
    <n v="0.5"/>
    <n v="2"/>
    <n v="-1.5"/>
    <n v="4"/>
    <s v=""/>
    <n v="0"/>
    <n v="1"/>
  </r>
  <r>
    <x v="3313"/>
    <x v="0"/>
    <n v="1"/>
    <x v="4"/>
    <n v="0.5"/>
    <n v="2"/>
    <n v="-1.5"/>
    <n v="4"/>
    <s v=""/>
    <n v="0"/>
    <n v="1"/>
  </r>
  <r>
    <x v="3314"/>
    <x v="0"/>
    <n v="1"/>
    <x v="4"/>
    <n v="0.5"/>
    <n v="2"/>
    <n v="-1.5"/>
    <n v="4"/>
    <s v=""/>
    <n v="0"/>
    <n v="1"/>
  </r>
  <r>
    <x v="3315"/>
    <x v="0"/>
    <n v="1"/>
    <x v="4"/>
    <n v="0.5"/>
    <n v="2"/>
    <n v="-1.5"/>
    <n v="4"/>
    <s v=""/>
    <n v="0"/>
    <n v="1"/>
  </r>
  <r>
    <x v="3316"/>
    <x v="0"/>
    <n v="1"/>
    <x v="4"/>
    <n v="0.5"/>
    <n v="2"/>
    <n v="-1.5"/>
    <n v="4"/>
    <s v=""/>
    <n v="0"/>
    <n v="1"/>
  </r>
  <r>
    <x v="3317"/>
    <x v="0"/>
    <n v="1"/>
    <x v="4"/>
    <n v="0.5"/>
    <n v="2"/>
    <n v="-1.5"/>
    <n v="4"/>
    <s v=""/>
    <n v="0"/>
    <n v="1"/>
  </r>
  <r>
    <x v="3318"/>
    <x v="0"/>
    <n v="1"/>
    <x v="4"/>
    <n v="0.5"/>
    <n v="2"/>
    <n v="-1.5"/>
    <n v="4"/>
    <s v=""/>
    <n v="0"/>
    <n v="1"/>
  </r>
  <r>
    <x v="3319"/>
    <x v="0"/>
    <n v="1"/>
    <x v="4"/>
    <n v="0.5"/>
    <n v="2"/>
    <n v="-1.5"/>
    <n v="4"/>
    <s v=""/>
    <n v="0"/>
    <n v="1"/>
  </r>
  <r>
    <x v="3320"/>
    <x v="0"/>
    <n v="1"/>
    <x v="4"/>
    <n v="0.5"/>
    <n v="2"/>
    <n v="-1.5"/>
    <n v="4"/>
    <s v=""/>
    <n v="0"/>
    <n v="1"/>
  </r>
  <r>
    <x v="3321"/>
    <x v="0"/>
    <n v="1"/>
    <x v="4"/>
    <n v="0.5"/>
    <n v="2"/>
    <n v="-1.5"/>
    <n v="4"/>
    <s v=""/>
    <n v="0"/>
    <n v="1"/>
  </r>
  <r>
    <x v="3322"/>
    <x v="0"/>
    <n v="1"/>
    <x v="4"/>
    <n v="0.5"/>
    <n v="2"/>
    <n v="-1.5"/>
    <n v="4"/>
    <s v=""/>
    <n v="0"/>
    <n v="1"/>
  </r>
  <r>
    <x v="3323"/>
    <x v="0"/>
    <n v="1"/>
    <x v="4"/>
    <n v="0.5"/>
    <n v="2"/>
    <n v="-1.5"/>
    <n v="4"/>
    <s v=""/>
    <n v="0"/>
    <n v="1"/>
  </r>
  <r>
    <x v="3324"/>
    <x v="0"/>
    <n v="1"/>
    <x v="4"/>
    <n v="0.5"/>
    <n v="2"/>
    <n v="-1.5"/>
    <n v="4"/>
    <s v=""/>
    <n v="0"/>
    <n v="1"/>
  </r>
  <r>
    <x v="3325"/>
    <x v="0"/>
    <n v="1"/>
    <x v="4"/>
    <n v="0.5"/>
    <n v="2"/>
    <n v="-1.5"/>
    <n v="4"/>
    <s v=""/>
    <n v="0"/>
    <n v="1"/>
  </r>
  <r>
    <x v="3326"/>
    <x v="0"/>
    <n v="1"/>
    <x v="4"/>
    <n v="0.5"/>
    <n v="2"/>
    <n v="-1.5"/>
    <n v="4"/>
    <s v=""/>
    <n v="0"/>
    <n v="1"/>
  </r>
  <r>
    <x v="3327"/>
    <x v="0"/>
    <n v="1"/>
    <x v="4"/>
    <n v="0.5"/>
    <n v="2"/>
    <n v="-1.5"/>
    <n v="4"/>
    <s v=""/>
    <n v="0"/>
    <n v="1"/>
  </r>
  <r>
    <x v="3328"/>
    <x v="0"/>
    <n v="1"/>
    <x v="4"/>
    <n v="0.5"/>
    <n v="2"/>
    <n v="-1.5"/>
    <n v="4"/>
    <s v=""/>
    <n v="0"/>
    <n v="1"/>
  </r>
  <r>
    <x v="3329"/>
    <x v="0"/>
    <n v="1"/>
    <x v="4"/>
    <n v="0.5"/>
    <n v="2"/>
    <n v="-1.5"/>
    <n v="4"/>
    <s v=""/>
    <n v="0"/>
    <n v="1"/>
  </r>
  <r>
    <x v="3330"/>
    <x v="0"/>
    <n v="1"/>
    <x v="4"/>
    <n v="0.5"/>
    <n v="2"/>
    <n v="-1.5"/>
    <n v="4"/>
    <s v=""/>
    <n v="0"/>
    <n v="1"/>
  </r>
  <r>
    <x v="3331"/>
    <x v="0"/>
    <n v="1"/>
    <x v="4"/>
    <n v="0.5"/>
    <n v="2"/>
    <n v="-1.5"/>
    <n v="4"/>
    <s v=""/>
    <n v="0"/>
    <n v="1"/>
  </r>
  <r>
    <x v="3332"/>
    <x v="0"/>
    <n v="1"/>
    <x v="4"/>
    <n v="0.5"/>
    <n v="2"/>
    <n v="-1.5"/>
    <n v="4"/>
    <s v=""/>
    <n v="0"/>
    <n v="1"/>
  </r>
  <r>
    <x v="3333"/>
    <x v="0"/>
    <n v="1"/>
    <x v="4"/>
    <n v="0.5"/>
    <n v="2"/>
    <n v="-1.5"/>
    <n v="4"/>
    <s v=""/>
    <n v="0"/>
    <n v="1"/>
  </r>
  <r>
    <x v="3334"/>
    <x v="0"/>
    <n v="1"/>
    <x v="4"/>
    <n v="0.5"/>
    <n v="2"/>
    <n v="-1.5"/>
    <n v="4"/>
    <s v=""/>
    <n v="0"/>
    <n v="1"/>
  </r>
  <r>
    <x v="3335"/>
    <x v="0"/>
    <n v="1"/>
    <x v="4"/>
    <n v="0.5"/>
    <n v="2"/>
    <n v="-1.5"/>
    <n v="4"/>
    <s v=""/>
    <n v="0"/>
    <n v="1"/>
  </r>
  <r>
    <x v="3336"/>
    <x v="0"/>
    <n v="1"/>
    <x v="4"/>
    <n v="0.5"/>
    <n v="2"/>
    <n v="-1.5"/>
    <n v="4"/>
    <s v=""/>
    <n v="0"/>
    <n v="1"/>
  </r>
  <r>
    <x v="3337"/>
    <x v="0"/>
    <n v="1"/>
    <x v="4"/>
    <n v="0.5"/>
    <n v="2"/>
    <n v="-1.5"/>
    <n v="4"/>
    <s v=""/>
    <n v="0"/>
    <n v="1"/>
  </r>
  <r>
    <x v="3338"/>
    <x v="0"/>
    <n v="1"/>
    <x v="4"/>
    <n v="0.5"/>
    <n v="2"/>
    <n v="-1.5"/>
    <n v="4"/>
    <s v=""/>
    <n v="0"/>
    <n v="1"/>
  </r>
  <r>
    <x v="3339"/>
    <x v="0"/>
    <n v="1"/>
    <x v="4"/>
    <n v="0.5"/>
    <n v="2"/>
    <n v="-1.5"/>
    <n v="4"/>
    <s v=""/>
    <n v="0"/>
    <n v="1"/>
  </r>
  <r>
    <x v="3340"/>
    <x v="0"/>
    <n v="1"/>
    <x v="4"/>
    <n v="0.5"/>
    <n v="2"/>
    <n v="-1.5"/>
    <n v="4"/>
    <s v=""/>
    <n v="0"/>
    <n v="1"/>
  </r>
  <r>
    <x v="3341"/>
    <x v="0"/>
    <n v="1"/>
    <x v="4"/>
    <n v="0.5"/>
    <n v="2"/>
    <n v="-1.5"/>
    <n v="4"/>
    <s v=""/>
    <n v="0"/>
    <n v="1"/>
  </r>
  <r>
    <x v="3342"/>
    <x v="0"/>
    <n v="1"/>
    <x v="4"/>
    <n v="0.5"/>
    <n v="2"/>
    <n v="-1.5"/>
    <n v="4"/>
    <s v=""/>
    <n v="0"/>
    <n v="1"/>
  </r>
  <r>
    <x v="3343"/>
    <x v="0"/>
    <n v="1"/>
    <x v="4"/>
    <n v="0.5"/>
    <n v="2"/>
    <n v="-1.5"/>
    <n v="4"/>
    <s v=""/>
    <n v="0"/>
    <n v="1"/>
  </r>
  <r>
    <x v="3344"/>
    <x v="0"/>
    <n v="1"/>
    <x v="4"/>
    <n v="0.5"/>
    <n v="2"/>
    <n v="-1.5"/>
    <n v="4"/>
    <s v=""/>
    <n v="0"/>
    <n v="1"/>
  </r>
  <r>
    <x v="3345"/>
    <x v="0"/>
    <n v="1"/>
    <x v="4"/>
    <n v="0.5"/>
    <n v="2"/>
    <n v="-1.5"/>
    <n v="4"/>
    <s v=""/>
    <n v="0"/>
    <n v="1"/>
  </r>
  <r>
    <x v="3346"/>
    <x v="0"/>
    <n v="1"/>
    <x v="4"/>
    <n v="0.5"/>
    <n v="2"/>
    <n v="-1.5"/>
    <n v="4"/>
    <s v=""/>
    <n v="0"/>
    <n v="1"/>
  </r>
  <r>
    <x v="3347"/>
    <x v="0"/>
    <n v="1"/>
    <x v="4"/>
    <n v="0.5"/>
    <n v="2"/>
    <n v="-1.5"/>
    <n v="4"/>
    <s v=""/>
    <n v="0"/>
    <n v="1"/>
  </r>
  <r>
    <x v="3348"/>
    <x v="0"/>
    <n v="1"/>
    <x v="4"/>
    <n v="0.5"/>
    <n v="2"/>
    <n v="-1.5"/>
    <n v="4"/>
    <s v=""/>
    <n v="0"/>
    <n v="1"/>
  </r>
  <r>
    <x v="3349"/>
    <x v="0"/>
    <n v="1"/>
    <x v="4"/>
    <n v="0.5"/>
    <n v="2"/>
    <n v="-1.5"/>
    <n v="4"/>
    <s v=""/>
    <n v="0"/>
    <n v="1"/>
  </r>
  <r>
    <x v="3350"/>
    <x v="0"/>
    <n v="1"/>
    <x v="4"/>
    <n v="0.5"/>
    <n v="2"/>
    <n v="-1.5"/>
    <n v="4"/>
    <s v=""/>
    <n v="0"/>
    <n v="1"/>
  </r>
  <r>
    <x v="3351"/>
    <x v="0"/>
    <n v="1"/>
    <x v="4"/>
    <n v="0.5"/>
    <n v="2"/>
    <n v="-1.5"/>
    <n v="4"/>
    <s v=""/>
    <n v="0"/>
    <n v="1"/>
  </r>
  <r>
    <x v="3352"/>
    <x v="0"/>
    <n v="1"/>
    <x v="4"/>
    <n v="0.5"/>
    <n v="2"/>
    <n v="-1.5"/>
    <n v="4"/>
    <s v=""/>
    <n v="0"/>
    <n v="1"/>
  </r>
  <r>
    <x v="3353"/>
    <x v="0"/>
    <n v="1"/>
    <x v="4"/>
    <n v="0.5"/>
    <n v="2"/>
    <n v="-1.5"/>
    <n v="4"/>
    <s v=""/>
    <n v="0"/>
    <n v="1"/>
  </r>
  <r>
    <x v="3354"/>
    <x v="0"/>
    <n v="1"/>
    <x v="4"/>
    <n v="0.5"/>
    <n v="2"/>
    <n v="-1.5"/>
    <n v="4"/>
    <s v=""/>
    <n v="0"/>
    <n v="1"/>
  </r>
  <r>
    <x v="3355"/>
    <x v="0"/>
    <n v="1"/>
    <x v="4"/>
    <n v="0.5"/>
    <n v="2"/>
    <n v="-1.5"/>
    <n v="4"/>
    <s v=""/>
    <n v="0"/>
    <n v="1"/>
  </r>
  <r>
    <x v="3356"/>
    <x v="0"/>
    <n v="1"/>
    <x v="4"/>
    <n v="0.5"/>
    <n v="2"/>
    <n v="-1.5"/>
    <n v="4"/>
    <s v=""/>
    <n v="0"/>
    <n v="1"/>
  </r>
  <r>
    <x v="3357"/>
    <x v="0"/>
    <n v="1"/>
    <x v="4"/>
    <n v="0.5"/>
    <n v="2"/>
    <n v="-1.5"/>
    <n v="4"/>
    <s v=""/>
    <n v="0"/>
    <n v="1"/>
  </r>
  <r>
    <x v="3358"/>
    <x v="0"/>
    <n v="1"/>
    <x v="4"/>
    <n v="0.5"/>
    <n v="2"/>
    <n v="-1.5"/>
    <n v="4"/>
    <s v=""/>
    <n v="0"/>
    <n v="1"/>
  </r>
  <r>
    <x v="3359"/>
    <x v="0"/>
    <n v="1"/>
    <x v="4"/>
    <n v="0.5"/>
    <n v="2"/>
    <n v="-1.5"/>
    <n v="4"/>
    <s v=""/>
    <n v="0"/>
    <n v="1"/>
  </r>
  <r>
    <x v="3360"/>
    <x v="0"/>
    <n v="1"/>
    <x v="4"/>
    <n v="0.5"/>
    <n v="2"/>
    <n v="-1.5"/>
    <n v="4"/>
    <s v=""/>
    <n v="0"/>
    <n v="1"/>
  </r>
  <r>
    <x v="3361"/>
    <x v="0"/>
    <n v="1"/>
    <x v="4"/>
    <n v="0.5"/>
    <n v="2"/>
    <n v="-1.5"/>
    <n v="4"/>
    <s v=""/>
    <n v="0"/>
    <n v="1"/>
  </r>
  <r>
    <x v="3362"/>
    <x v="0"/>
    <n v="1"/>
    <x v="4"/>
    <n v="0.5"/>
    <n v="2"/>
    <n v="-1.5"/>
    <n v="4"/>
    <s v=""/>
    <n v="0"/>
    <n v="1"/>
  </r>
  <r>
    <x v="3363"/>
    <x v="0"/>
    <n v="1"/>
    <x v="4"/>
    <n v="0.5"/>
    <n v="2"/>
    <n v="-1.5"/>
    <n v="4"/>
    <s v=""/>
    <n v="0"/>
    <n v="1"/>
  </r>
  <r>
    <x v="3364"/>
    <x v="0"/>
    <n v="1"/>
    <x v="4"/>
    <n v="0.5"/>
    <n v="2"/>
    <n v="-1.5"/>
    <n v="4"/>
    <s v=""/>
    <n v="0"/>
    <n v="1"/>
  </r>
  <r>
    <x v="3365"/>
    <x v="0"/>
    <n v="1"/>
    <x v="4"/>
    <n v="0.5"/>
    <n v="2"/>
    <n v="-1.5"/>
    <n v="4"/>
    <s v=""/>
    <n v="0"/>
    <n v="1"/>
  </r>
  <r>
    <x v="3366"/>
    <x v="0"/>
    <n v="1"/>
    <x v="4"/>
    <n v="0.5"/>
    <n v="2"/>
    <n v="-1.5"/>
    <n v="4"/>
    <s v=""/>
    <n v="0"/>
    <n v="1"/>
  </r>
  <r>
    <x v="3367"/>
    <x v="0"/>
    <n v="1"/>
    <x v="4"/>
    <n v="0.5"/>
    <n v="2"/>
    <n v="-1.5"/>
    <n v="4"/>
    <s v=""/>
    <n v="0"/>
    <n v="1"/>
  </r>
  <r>
    <x v="3368"/>
    <x v="0"/>
    <n v="1"/>
    <x v="4"/>
    <n v="0.5"/>
    <n v="2"/>
    <n v="-1.5"/>
    <n v="4"/>
    <s v=""/>
    <n v="0"/>
    <n v="1"/>
  </r>
  <r>
    <x v="3369"/>
    <x v="0"/>
    <n v="1"/>
    <x v="4"/>
    <n v="0.5"/>
    <n v="2"/>
    <n v="-1.5"/>
    <n v="4"/>
    <s v=""/>
    <n v="0"/>
    <n v="1"/>
  </r>
  <r>
    <x v="3370"/>
    <x v="0"/>
    <n v="1"/>
    <x v="4"/>
    <n v="0.5"/>
    <n v="2"/>
    <n v="-1.5"/>
    <n v="4"/>
    <s v=""/>
    <n v="0"/>
    <n v="1"/>
  </r>
  <r>
    <x v="3371"/>
    <x v="0"/>
    <n v="1"/>
    <x v="4"/>
    <n v="0.5"/>
    <n v="2"/>
    <n v="-1.5"/>
    <n v="4"/>
    <s v=""/>
    <n v="0"/>
    <n v="1"/>
  </r>
  <r>
    <x v="3372"/>
    <x v="0"/>
    <n v="1"/>
    <x v="4"/>
    <n v="0.5"/>
    <n v="2"/>
    <n v="-1.5"/>
    <n v="4"/>
    <s v=""/>
    <n v="0"/>
    <n v="1"/>
  </r>
  <r>
    <x v="3373"/>
    <x v="0"/>
    <n v="1"/>
    <x v="4"/>
    <n v="0.5"/>
    <n v="2"/>
    <n v="-1.5"/>
    <n v="4"/>
    <s v=""/>
    <n v="0"/>
    <n v="1"/>
  </r>
  <r>
    <x v="3374"/>
    <x v="0"/>
    <n v="1"/>
    <x v="4"/>
    <n v="0.5"/>
    <n v="2"/>
    <n v="-1.5"/>
    <n v="4"/>
    <s v=""/>
    <n v="0"/>
    <n v="1"/>
  </r>
  <r>
    <x v="3375"/>
    <x v="0"/>
    <n v="1"/>
    <x v="4"/>
    <n v="0.5"/>
    <n v="2"/>
    <n v="-1.5"/>
    <n v="4"/>
    <s v=""/>
    <n v="0"/>
    <n v="1"/>
  </r>
  <r>
    <x v="3376"/>
    <x v="0"/>
    <n v="1"/>
    <x v="4"/>
    <n v="0.5"/>
    <n v="2"/>
    <n v="-1.5"/>
    <n v="4"/>
    <s v=""/>
    <n v="0"/>
    <n v="1"/>
  </r>
  <r>
    <x v="3377"/>
    <x v="0"/>
    <n v="1"/>
    <x v="4"/>
    <n v="0.5"/>
    <n v="2"/>
    <n v="-1.5"/>
    <n v="4"/>
    <s v=""/>
    <n v="0"/>
    <n v="1"/>
  </r>
  <r>
    <x v="3378"/>
    <x v="0"/>
    <n v="1"/>
    <x v="4"/>
    <n v="0.5"/>
    <n v="2"/>
    <n v="-1.5"/>
    <n v="4"/>
    <s v=""/>
    <n v="0"/>
    <n v="1"/>
  </r>
  <r>
    <x v="3379"/>
    <x v="0"/>
    <n v="1"/>
    <x v="4"/>
    <n v="0.5"/>
    <n v="2"/>
    <n v="-1.5"/>
    <n v="4"/>
    <s v=""/>
    <n v="0"/>
    <n v="1"/>
  </r>
  <r>
    <x v="3380"/>
    <x v="0"/>
    <n v="1"/>
    <x v="4"/>
    <n v="0.5"/>
    <n v="2"/>
    <n v="-1.5"/>
    <n v="4"/>
    <s v=""/>
    <n v="0"/>
    <n v="1"/>
  </r>
  <r>
    <x v="3381"/>
    <x v="0"/>
    <n v="1"/>
    <x v="4"/>
    <n v="0.5"/>
    <n v="2"/>
    <n v="-1.5"/>
    <n v="4"/>
    <s v=""/>
    <n v="0"/>
    <n v="1"/>
  </r>
  <r>
    <x v="3382"/>
    <x v="0"/>
    <n v="1"/>
    <x v="4"/>
    <n v="0.5"/>
    <n v="2"/>
    <n v="-1.5"/>
    <n v="4"/>
    <s v=""/>
    <n v="0"/>
    <n v="1"/>
  </r>
  <r>
    <x v="3383"/>
    <x v="0"/>
    <n v="1"/>
    <x v="4"/>
    <n v="0.5"/>
    <n v="2"/>
    <n v="-1.5"/>
    <n v="4"/>
    <s v=""/>
    <n v="0"/>
    <n v="1"/>
  </r>
  <r>
    <x v="3384"/>
    <x v="0"/>
    <n v="1"/>
    <x v="4"/>
    <n v="0.5"/>
    <n v="2"/>
    <n v="-1.5"/>
    <n v="4"/>
    <s v=""/>
    <n v="0"/>
    <n v="1"/>
  </r>
  <r>
    <x v="3385"/>
    <x v="0"/>
    <n v="1"/>
    <x v="4"/>
    <n v="0.5"/>
    <n v="2"/>
    <n v="-1.5"/>
    <n v="4"/>
    <s v=""/>
    <n v="0"/>
    <n v="1"/>
  </r>
  <r>
    <x v="3386"/>
    <x v="0"/>
    <n v="1"/>
    <x v="4"/>
    <n v="0.5"/>
    <n v="2"/>
    <n v="-1.5"/>
    <n v="4"/>
    <s v=""/>
    <n v="0"/>
    <n v="1"/>
  </r>
  <r>
    <x v="3387"/>
    <x v="0"/>
    <n v="1"/>
    <x v="4"/>
    <n v="0.5"/>
    <n v="2"/>
    <n v="-1.5"/>
    <n v="4"/>
    <s v=""/>
    <n v="0"/>
    <n v="1"/>
  </r>
  <r>
    <x v="3388"/>
    <x v="0"/>
    <n v="1"/>
    <x v="4"/>
    <n v="0.5"/>
    <n v="2"/>
    <n v="-1.5"/>
    <n v="4"/>
    <s v=""/>
    <n v="0"/>
    <n v="1"/>
  </r>
  <r>
    <x v="3389"/>
    <x v="0"/>
    <n v="1"/>
    <x v="4"/>
    <n v="0.5"/>
    <n v="2"/>
    <n v="-1.5"/>
    <n v="4"/>
    <s v=""/>
    <n v="0"/>
    <n v="1"/>
  </r>
  <r>
    <x v="3390"/>
    <x v="0"/>
    <n v="1"/>
    <x v="4"/>
    <n v="0.5"/>
    <n v="2"/>
    <n v="-1.5"/>
    <n v="4"/>
    <s v=""/>
    <n v="0"/>
    <n v="1"/>
  </r>
  <r>
    <x v="3391"/>
    <x v="0"/>
    <n v="1"/>
    <x v="4"/>
    <n v="0.5"/>
    <n v="2"/>
    <n v="-1.5"/>
    <n v="4"/>
    <s v=""/>
    <n v="0"/>
    <n v="1"/>
  </r>
  <r>
    <x v="3392"/>
    <x v="0"/>
    <n v="1"/>
    <x v="4"/>
    <n v="0.5"/>
    <n v="2"/>
    <n v="-1.5"/>
    <n v="4"/>
    <s v=""/>
    <n v="0"/>
    <n v="1"/>
  </r>
  <r>
    <x v="3393"/>
    <x v="0"/>
    <n v="1"/>
    <x v="4"/>
    <n v="0.5"/>
    <n v="2"/>
    <n v="-1.5"/>
    <n v="4"/>
    <s v=""/>
    <n v="0"/>
    <n v="1"/>
  </r>
  <r>
    <x v="3394"/>
    <x v="0"/>
    <n v="1"/>
    <x v="4"/>
    <n v="0.5"/>
    <n v="2"/>
    <n v="-1.5"/>
    <n v="4"/>
    <s v=""/>
    <n v="0"/>
    <n v="1"/>
  </r>
  <r>
    <x v="3395"/>
    <x v="0"/>
    <n v="1"/>
    <x v="4"/>
    <n v="0.5"/>
    <n v="2"/>
    <n v="-1.5"/>
    <n v="4"/>
    <s v=""/>
    <n v="0"/>
    <n v="1"/>
  </r>
  <r>
    <x v="3396"/>
    <x v="0"/>
    <n v="1"/>
    <x v="4"/>
    <n v="0.5"/>
    <n v="2"/>
    <n v="-1.5"/>
    <n v="4"/>
    <s v=""/>
    <n v="0"/>
    <n v="1"/>
  </r>
  <r>
    <x v="3397"/>
    <x v="0"/>
    <n v="1"/>
    <x v="4"/>
    <n v="0.5"/>
    <n v="2"/>
    <n v="-1.5"/>
    <n v="4"/>
    <s v=""/>
    <n v="0"/>
    <n v="1"/>
  </r>
  <r>
    <x v="3398"/>
    <x v="0"/>
    <n v="1"/>
    <x v="4"/>
    <n v="0.5"/>
    <n v="2"/>
    <n v="-1.5"/>
    <n v="4"/>
    <s v=""/>
    <n v="0"/>
    <n v="1"/>
  </r>
  <r>
    <x v="3399"/>
    <x v="0"/>
    <n v="1"/>
    <x v="4"/>
    <n v="0.5"/>
    <n v="2"/>
    <n v="-1.5"/>
    <n v="4"/>
    <s v=""/>
    <n v="0"/>
    <n v="1"/>
  </r>
  <r>
    <x v="3400"/>
    <x v="0"/>
    <n v="1"/>
    <x v="4"/>
    <n v="0.5"/>
    <n v="2"/>
    <n v="-1.5"/>
    <n v="4"/>
    <s v=""/>
    <n v="0"/>
    <n v="1"/>
  </r>
  <r>
    <x v="3401"/>
    <x v="0"/>
    <n v="1"/>
    <x v="4"/>
    <n v="0.5"/>
    <n v="2"/>
    <n v="-1.5"/>
    <n v="4"/>
    <s v=""/>
    <n v="0"/>
    <n v="1"/>
  </r>
  <r>
    <x v="3402"/>
    <x v="0"/>
    <n v="1"/>
    <x v="4"/>
    <n v="0.5"/>
    <n v="2"/>
    <n v="-1.5"/>
    <n v="4"/>
    <s v=""/>
    <n v="0"/>
    <n v="1"/>
  </r>
  <r>
    <x v="3403"/>
    <x v="0"/>
    <n v="1"/>
    <x v="4"/>
    <n v="0.5"/>
    <n v="2"/>
    <n v="-1.5"/>
    <n v="4"/>
    <s v=""/>
    <n v="0"/>
    <n v="1"/>
  </r>
  <r>
    <x v="3404"/>
    <x v="0"/>
    <n v="1"/>
    <x v="4"/>
    <n v="0.5"/>
    <n v="2"/>
    <n v="-1.5"/>
    <n v="4"/>
    <s v=""/>
    <n v="0"/>
    <n v="1"/>
  </r>
  <r>
    <x v="3405"/>
    <x v="0"/>
    <n v="1"/>
    <x v="4"/>
    <n v="0.5"/>
    <n v="2"/>
    <n v="-1.5"/>
    <n v="4"/>
    <s v=""/>
    <n v="0"/>
    <n v="1"/>
  </r>
  <r>
    <x v="3406"/>
    <x v="0"/>
    <n v="1"/>
    <x v="4"/>
    <n v="0.5"/>
    <n v="2"/>
    <n v="-1.5"/>
    <n v="4"/>
    <s v=""/>
    <n v="0"/>
    <n v="1"/>
  </r>
  <r>
    <x v="3407"/>
    <x v="0"/>
    <n v="1"/>
    <x v="4"/>
    <n v="0.5"/>
    <n v="2"/>
    <n v="-1.5"/>
    <n v="4"/>
    <s v=""/>
    <n v="0"/>
    <n v="1"/>
  </r>
  <r>
    <x v="3408"/>
    <x v="0"/>
    <n v="1"/>
    <x v="4"/>
    <n v="0.5"/>
    <n v="2"/>
    <n v="-1.5"/>
    <n v="4"/>
    <s v=""/>
    <n v="0"/>
    <n v="1"/>
  </r>
  <r>
    <x v="3409"/>
    <x v="0"/>
    <n v="1"/>
    <x v="4"/>
    <n v="0.5"/>
    <n v="2"/>
    <n v="-1.5"/>
    <n v="4"/>
    <s v=""/>
    <n v="0"/>
    <n v="1"/>
  </r>
  <r>
    <x v="3410"/>
    <x v="0"/>
    <n v="1"/>
    <x v="4"/>
    <n v="0.5"/>
    <n v="2"/>
    <n v="-1.5"/>
    <n v="4"/>
    <s v=""/>
    <n v="0"/>
    <n v="1"/>
  </r>
  <r>
    <x v="3411"/>
    <x v="0"/>
    <n v="1"/>
    <x v="4"/>
    <n v="0.5"/>
    <n v="2"/>
    <n v="-1.5"/>
    <n v="4"/>
    <s v=""/>
    <n v="0"/>
    <n v="1"/>
  </r>
  <r>
    <x v="3412"/>
    <x v="0"/>
    <n v="1"/>
    <x v="4"/>
    <n v="0.5"/>
    <n v="2"/>
    <n v="-1.5"/>
    <n v="4"/>
    <s v=""/>
    <n v="0"/>
    <n v="1"/>
  </r>
  <r>
    <x v="3413"/>
    <x v="0"/>
    <n v="1"/>
    <x v="4"/>
    <n v="0.5"/>
    <n v="2"/>
    <n v="-1.5"/>
    <n v="4"/>
    <s v=""/>
    <n v="0"/>
    <n v="1"/>
  </r>
  <r>
    <x v="3414"/>
    <x v="0"/>
    <n v="1"/>
    <x v="4"/>
    <n v="0.5"/>
    <n v="2"/>
    <n v="-1.5"/>
    <n v="4"/>
    <s v=""/>
    <n v="0"/>
    <n v="1"/>
  </r>
  <r>
    <x v="3415"/>
    <x v="0"/>
    <n v="1"/>
    <x v="4"/>
    <n v="0.5"/>
    <n v="2"/>
    <n v="-1.5"/>
    <n v="4"/>
    <s v=""/>
    <n v="0"/>
    <n v="1"/>
  </r>
  <r>
    <x v="3416"/>
    <x v="0"/>
    <n v="1"/>
    <x v="4"/>
    <n v="0.5"/>
    <n v="2"/>
    <n v="-1.5"/>
    <n v="4"/>
    <s v=""/>
    <n v="0"/>
    <n v="1"/>
  </r>
  <r>
    <x v="3417"/>
    <x v="0"/>
    <n v="1"/>
    <x v="4"/>
    <n v="0.5"/>
    <n v="2"/>
    <n v="-1.5"/>
    <n v="4"/>
    <s v=""/>
    <n v="0"/>
    <n v="1"/>
  </r>
  <r>
    <x v="3418"/>
    <x v="0"/>
    <n v="1"/>
    <x v="4"/>
    <n v="0.5"/>
    <n v="2"/>
    <n v="-1.5"/>
    <n v="4"/>
    <s v=""/>
    <n v="0"/>
    <n v="1"/>
  </r>
  <r>
    <x v="3419"/>
    <x v="0"/>
    <n v="1"/>
    <x v="4"/>
    <n v="0.5"/>
    <n v="2"/>
    <n v="-1.5"/>
    <n v="4"/>
    <s v=""/>
    <n v="0"/>
    <n v="1"/>
  </r>
  <r>
    <x v="3420"/>
    <x v="0"/>
    <n v="1"/>
    <x v="4"/>
    <n v="0.5"/>
    <n v="2"/>
    <n v="-1.5"/>
    <n v="4"/>
    <s v=""/>
    <n v="0"/>
    <n v="1"/>
  </r>
  <r>
    <x v="3421"/>
    <x v="0"/>
    <n v="1"/>
    <x v="4"/>
    <n v="0.5"/>
    <n v="2"/>
    <n v="-1.5"/>
    <n v="4"/>
    <s v=""/>
    <n v="0"/>
    <n v="1"/>
  </r>
  <r>
    <x v="3422"/>
    <x v="0"/>
    <n v="1"/>
    <x v="4"/>
    <n v="0.5"/>
    <n v="2"/>
    <n v="-1.5"/>
    <n v="4"/>
    <s v=""/>
    <n v="0"/>
    <n v="1"/>
  </r>
  <r>
    <x v="3423"/>
    <x v="0"/>
    <n v="1"/>
    <x v="4"/>
    <n v="0.5"/>
    <n v="2"/>
    <n v="-1.5"/>
    <n v="4"/>
    <s v=""/>
    <n v="0"/>
    <n v="1"/>
  </r>
  <r>
    <x v="3424"/>
    <x v="0"/>
    <n v="1"/>
    <x v="4"/>
    <n v="0.5"/>
    <n v="2"/>
    <n v="-1.5"/>
    <n v="4"/>
    <s v=""/>
    <n v="0"/>
    <n v="1"/>
  </r>
  <r>
    <x v="3425"/>
    <x v="0"/>
    <n v="1"/>
    <x v="4"/>
    <n v="0.5"/>
    <n v="2"/>
    <n v="-1.5"/>
    <n v="4"/>
    <s v=""/>
    <n v="0"/>
    <n v="1"/>
  </r>
  <r>
    <x v="3426"/>
    <x v="0"/>
    <n v="1"/>
    <x v="4"/>
    <n v="0.5"/>
    <n v="2"/>
    <n v="-1.5"/>
    <n v="4"/>
    <s v=""/>
    <n v="0"/>
    <n v="1"/>
  </r>
  <r>
    <x v="3427"/>
    <x v="0"/>
    <n v="1"/>
    <x v="4"/>
    <n v="0.5"/>
    <n v="2"/>
    <n v="-1.5"/>
    <n v="4"/>
    <s v=""/>
    <n v="0"/>
    <n v="1"/>
  </r>
  <r>
    <x v="3428"/>
    <x v="0"/>
    <n v="1"/>
    <x v="4"/>
    <n v="0.5"/>
    <n v="2"/>
    <n v="-1.5"/>
    <n v="4"/>
    <s v=""/>
    <n v="0"/>
    <n v="1"/>
  </r>
  <r>
    <x v="3429"/>
    <x v="0"/>
    <n v="1"/>
    <x v="4"/>
    <n v="0.5"/>
    <n v="2"/>
    <n v="-1.5"/>
    <n v="4"/>
    <s v=""/>
    <n v="0"/>
    <n v="1"/>
  </r>
  <r>
    <x v="3430"/>
    <x v="0"/>
    <n v="1"/>
    <x v="4"/>
    <n v="0.5"/>
    <n v="2"/>
    <n v="-1.5"/>
    <n v="4"/>
    <s v=""/>
    <n v="0"/>
    <n v="1"/>
  </r>
  <r>
    <x v="3431"/>
    <x v="0"/>
    <n v="1"/>
    <x v="4"/>
    <n v="0.5"/>
    <n v="2"/>
    <n v="-1.5"/>
    <n v="4"/>
    <s v=""/>
    <n v="0"/>
    <n v="1"/>
  </r>
  <r>
    <x v="3432"/>
    <x v="0"/>
    <n v="1"/>
    <x v="4"/>
    <n v="0.5"/>
    <n v="2"/>
    <n v="-1.5"/>
    <n v="4"/>
    <s v=""/>
    <n v="0"/>
    <n v="1"/>
  </r>
  <r>
    <x v="3433"/>
    <x v="2"/>
    <n v="5"/>
    <x v="150"/>
    <n v="0.5"/>
    <n v="2"/>
    <n v="-1.5"/>
    <n v="5"/>
    <s v=""/>
    <n v="0"/>
    <n v="0"/>
  </r>
  <r>
    <x v="3434"/>
    <x v="2"/>
    <n v="5"/>
    <x v="150"/>
    <n v="0.5"/>
    <n v="2"/>
    <n v="-1.5"/>
    <n v="5"/>
    <s v=""/>
    <n v="0"/>
    <n v="0"/>
  </r>
  <r>
    <x v="3435"/>
    <x v="1"/>
    <n v="3"/>
    <x v="1"/>
    <n v="0.5"/>
    <n v="2"/>
    <n v="-1.5"/>
    <n v="5"/>
    <s v=""/>
    <n v="0"/>
    <n v="0"/>
  </r>
  <r>
    <x v="3436"/>
    <x v="1"/>
    <n v="3"/>
    <x v="1"/>
    <n v="0.5"/>
    <n v="2"/>
    <n v="-1.5"/>
    <n v="5"/>
    <s v=""/>
    <n v="0"/>
    <n v="0"/>
  </r>
  <r>
    <x v="3437"/>
    <x v="1"/>
    <n v="3"/>
    <x v="1"/>
    <n v="0.5"/>
    <n v="2"/>
    <n v="-1.5"/>
    <n v="5"/>
    <s v=""/>
    <n v="0"/>
    <n v="0"/>
  </r>
  <r>
    <x v="3438"/>
    <x v="0"/>
    <n v="1"/>
    <x v="4"/>
    <n v="0.5"/>
    <n v="2"/>
    <n v="-1.5"/>
    <n v="5"/>
    <s v=""/>
    <n v="0"/>
    <n v="1"/>
  </r>
  <r>
    <x v="3439"/>
    <x v="0"/>
    <n v="1"/>
    <x v="4"/>
    <n v="0.5"/>
    <n v="2"/>
    <n v="-1.5"/>
    <n v="5"/>
    <s v=""/>
    <n v="0"/>
    <n v="1"/>
  </r>
  <r>
    <x v="3440"/>
    <x v="0"/>
    <n v="1"/>
    <x v="4"/>
    <n v="0.5"/>
    <n v="2"/>
    <n v="-1.5"/>
    <n v="5"/>
    <s v=""/>
    <n v="0"/>
    <n v="1"/>
  </r>
  <r>
    <x v="3441"/>
    <x v="0"/>
    <n v="1"/>
    <x v="4"/>
    <n v="0.5"/>
    <n v="2"/>
    <n v="-1.5"/>
    <n v="5"/>
    <s v=""/>
    <n v="0"/>
    <n v="1"/>
  </r>
  <r>
    <x v="3442"/>
    <x v="0"/>
    <n v="1"/>
    <x v="4"/>
    <n v="0.5"/>
    <n v="2"/>
    <n v="-1.5"/>
    <n v="5"/>
    <s v=""/>
    <n v="0"/>
    <n v="1"/>
  </r>
  <r>
    <x v="3443"/>
    <x v="0"/>
    <n v="1"/>
    <x v="4"/>
    <n v="0.5"/>
    <n v="2"/>
    <n v="-1.5"/>
    <n v="5"/>
    <s v=""/>
    <n v="0"/>
    <n v="1"/>
  </r>
  <r>
    <x v="3444"/>
    <x v="0"/>
    <n v="1"/>
    <x v="4"/>
    <n v="0.5"/>
    <n v="2"/>
    <n v="-1.5"/>
    <n v="5"/>
    <s v=""/>
    <n v="0"/>
    <n v="1"/>
  </r>
  <r>
    <x v="3445"/>
    <x v="0"/>
    <n v="1"/>
    <x v="4"/>
    <n v="0.5"/>
    <n v="2"/>
    <n v="-1.5"/>
    <n v="5"/>
    <s v=""/>
    <n v="0"/>
    <n v="1"/>
  </r>
  <r>
    <x v="3446"/>
    <x v="0"/>
    <n v="1"/>
    <x v="4"/>
    <n v="0.5"/>
    <n v="2"/>
    <n v="-1.5"/>
    <n v="5"/>
    <s v=""/>
    <n v="0"/>
    <n v="1"/>
  </r>
  <r>
    <x v="3447"/>
    <x v="0"/>
    <n v="1"/>
    <x v="4"/>
    <n v="0.5"/>
    <n v="2"/>
    <n v="-1.5"/>
    <n v="5"/>
    <s v=""/>
    <n v="0"/>
    <n v="1"/>
  </r>
  <r>
    <x v="3448"/>
    <x v="0"/>
    <n v="1"/>
    <x v="4"/>
    <n v="0.5"/>
    <n v="2"/>
    <n v="-1.5"/>
    <n v="5"/>
    <s v=""/>
    <n v="0"/>
    <n v="1"/>
  </r>
  <r>
    <x v="3449"/>
    <x v="0"/>
    <n v="1"/>
    <x v="4"/>
    <n v="0.5"/>
    <n v="2"/>
    <n v="-1.5"/>
    <n v="5"/>
    <s v=""/>
    <n v="0"/>
    <n v="1"/>
  </r>
  <r>
    <x v="3450"/>
    <x v="0"/>
    <n v="1"/>
    <x v="4"/>
    <n v="0.5"/>
    <n v="2"/>
    <n v="-1.5"/>
    <n v="5"/>
    <s v=""/>
    <n v="0"/>
    <n v="1"/>
  </r>
  <r>
    <x v="3451"/>
    <x v="0"/>
    <n v="1"/>
    <x v="4"/>
    <n v="0.5"/>
    <n v="2"/>
    <n v="-1.5"/>
    <n v="5"/>
    <s v=""/>
    <n v="0"/>
    <n v="1"/>
  </r>
  <r>
    <x v="3452"/>
    <x v="0"/>
    <n v="1"/>
    <x v="4"/>
    <n v="0.5"/>
    <n v="2"/>
    <n v="-1.5"/>
    <n v="5"/>
    <s v=""/>
    <n v="0"/>
    <n v="1"/>
  </r>
  <r>
    <x v="3453"/>
    <x v="0"/>
    <n v="1"/>
    <x v="4"/>
    <n v="0.5"/>
    <n v="2"/>
    <n v="-1.5"/>
    <n v="5"/>
    <s v=""/>
    <n v="0"/>
    <n v="1"/>
  </r>
  <r>
    <x v="3454"/>
    <x v="0"/>
    <n v="1"/>
    <x v="4"/>
    <n v="0.5"/>
    <n v="2"/>
    <n v="-1.5"/>
    <n v="5"/>
    <s v=""/>
    <n v="0"/>
    <n v="1"/>
  </r>
  <r>
    <x v="3455"/>
    <x v="0"/>
    <n v="1"/>
    <x v="4"/>
    <n v="0.5"/>
    <n v="2"/>
    <n v="-1.5"/>
    <n v="5"/>
    <s v=""/>
    <n v="0"/>
    <n v="1"/>
  </r>
  <r>
    <x v="3456"/>
    <x v="0"/>
    <n v="1"/>
    <x v="4"/>
    <n v="0.5"/>
    <n v="2"/>
    <n v="-1.5"/>
    <n v="5"/>
    <s v=""/>
    <n v="0"/>
    <n v="1"/>
  </r>
  <r>
    <x v="3457"/>
    <x v="0"/>
    <n v="1"/>
    <x v="4"/>
    <n v="0.5"/>
    <n v="2"/>
    <n v="-1.5"/>
    <n v="5"/>
    <s v=""/>
    <n v="0"/>
    <n v="1"/>
  </r>
  <r>
    <x v="3458"/>
    <x v="0"/>
    <n v="1"/>
    <x v="4"/>
    <n v="0.5"/>
    <n v="2"/>
    <n v="-1.5"/>
    <n v="5"/>
    <s v=""/>
    <n v="0"/>
    <n v="1"/>
  </r>
  <r>
    <x v="3459"/>
    <x v="0"/>
    <n v="1"/>
    <x v="4"/>
    <n v="0.5"/>
    <n v="2"/>
    <n v="-1.5"/>
    <n v="5"/>
    <s v=""/>
    <n v="0"/>
    <n v="1"/>
  </r>
  <r>
    <x v="3460"/>
    <x v="0"/>
    <n v="1"/>
    <x v="4"/>
    <n v="0.5"/>
    <n v="2"/>
    <n v="-1.5"/>
    <n v="5"/>
    <s v=""/>
    <n v="0"/>
    <n v="1"/>
  </r>
  <r>
    <x v="3461"/>
    <x v="0"/>
    <n v="1"/>
    <x v="4"/>
    <n v="0.5"/>
    <n v="2"/>
    <n v="-1.5"/>
    <n v="5"/>
    <s v=""/>
    <n v="0"/>
    <n v="1"/>
  </r>
  <r>
    <x v="3462"/>
    <x v="0"/>
    <n v="1"/>
    <x v="4"/>
    <n v="0.5"/>
    <n v="2"/>
    <n v="-1.5"/>
    <n v="5"/>
    <s v=""/>
    <n v="0"/>
    <n v="1"/>
  </r>
  <r>
    <x v="3463"/>
    <x v="0"/>
    <n v="1"/>
    <x v="4"/>
    <n v="0.5"/>
    <n v="2"/>
    <n v="-1.5"/>
    <n v="5"/>
    <s v=""/>
    <n v="0"/>
    <n v="1"/>
  </r>
  <r>
    <x v="3464"/>
    <x v="0"/>
    <n v="1"/>
    <x v="4"/>
    <n v="0.5"/>
    <n v="2"/>
    <n v="-1.5"/>
    <n v="5"/>
    <s v=""/>
    <n v="0"/>
    <n v="1"/>
  </r>
  <r>
    <x v="3465"/>
    <x v="0"/>
    <n v="1"/>
    <x v="4"/>
    <n v="0.5"/>
    <n v="2"/>
    <n v="-1.5"/>
    <n v="5"/>
    <s v=""/>
    <n v="0"/>
    <n v="1"/>
  </r>
  <r>
    <x v="3466"/>
    <x v="0"/>
    <n v="1"/>
    <x v="4"/>
    <n v="0.5"/>
    <n v="2"/>
    <n v="-1.5"/>
    <n v="5"/>
    <s v=""/>
    <n v="0"/>
    <n v="1"/>
  </r>
  <r>
    <x v="3467"/>
    <x v="0"/>
    <n v="1"/>
    <x v="4"/>
    <n v="0.5"/>
    <n v="2"/>
    <n v="-1.5"/>
    <n v="5"/>
    <s v=""/>
    <n v="0"/>
    <n v="1"/>
  </r>
  <r>
    <x v="3468"/>
    <x v="0"/>
    <n v="1"/>
    <x v="4"/>
    <n v="0.5"/>
    <n v="2"/>
    <n v="-1.5"/>
    <n v="5"/>
    <s v=""/>
    <n v="0"/>
    <n v="1"/>
  </r>
  <r>
    <x v="3469"/>
    <x v="0"/>
    <n v="1"/>
    <x v="4"/>
    <n v="0.5"/>
    <n v="2"/>
    <n v="-1.5"/>
    <n v="5"/>
    <s v=""/>
    <n v="0"/>
    <n v="1"/>
  </r>
  <r>
    <x v="3470"/>
    <x v="0"/>
    <n v="1"/>
    <x v="4"/>
    <n v="0.5"/>
    <n v="2"/>
    <n v="-1.5"/>
    <n v="5"/>
    <s v=""/>
    <n v="0"/>
    <n v="1"/>
  </r>
  <r>
    <x v="3471"/>
    <x v="0"/>
    <n v="1"/>
    <x v="4"/>
    <n v="0.5"/>
    <n v="2"/>
    <n v="-1.5"/>
    <n v="5"/>
    <s v=""/>
    <n v="0"/>
    <n v="1"/>
  </r>
  <r>
    <x v="3472"/>
    <x v="0"/>
    <n v="1"/>
    <x v="4"/>
    <n v="0.5"/>
    <n v="2"/>
    <n v="-1.5"/>
    <n v="5"/>
    <s v=""/>
    <n v="0"/>
    <n v="1"/>
  </r>
  <r>
    <x v="3473"/>
    <x v="0"/>
    <n v="1"/>
    <x v="4"/>
    <n v="0.5"/>
    <n v="2"/>
    <n v="-1.5"/>
    <n v="5"/>
    <s v=""/>
    <n v="0"/>
    <n v="1"/>
  </r>
  <r>
    <x v="3474"/>
    <x v="0"/>
    <n v="1"/>
    <x v="4"/>
    <n v="0.5"/>
    <n v="2"/>
    <n v="-1.5"/>
    <n v="5"/>
    <s v=""/>
    <n v="0"/>
    <n v="1"/>
  </r>
  <r>
    <x v="3475"/>
    <x v="0"/>
    <n v="1"/>
    <x v="4"/>
    <n v="0.5"/>
    <n v="2"/>
    <n v="-1.5"/>
    <n v="5"/>
    <s v=""/>
    <n v="0"/>
    <n v="1"/>
  </r>
  <r>
    <x v="3476"/>
    <x v="0"/>
    <n v="1"/>
    <x v="4"/>
    <n v="0.5"/>
    <n v="2"/>
    <n v="-1.5"/>
    <n v="5"/>
    <s v=""/>
    <n v="0"/>
    <n v="1"/>
  </r>
  <r>
    <x v="3477"/>
    <x v="0"/>
    <n v="1"/>
    <x v="4"/>
    <n v="0.5"/>
    <n v="2"/>
    <n v="-1.5"/>
    <n v="5"/>
    <s v=""/>
    <n v="0"/>
    <n v="1"/>
  </r>
  <r>
    <x v="3478"/>
    <x v="0"/>
    <n v="1"/>
    <x v="4"/>
    <n v="0.5"/>
    <n v="2"/>
    <n v="-1.5"/>
    <n v="5"/>
    <s v=""/>
    <n v="0"/>
    <n v="1"/>
  </r>
  <r>
    <x v="3479"/>
    <x v="0"/>
    <n v="1"/>
    <x v="4"/>
    <n v="0.5"/>
    <n v="2"/>
    <n v="-1.5"/>
    <n v="5"/>
    <s v=""/>
    <n v="0"/>
    <n v="1"/>
  </r>
  <r>
    <x v="3480"/>
    <x v="0"/>
    <n v="1"/>
    <x v="4"/>
    <n v="0.5"/>
    <n v="2"/>
    <n v="-1.5"/>
    <n v="5"/>
    <s v=""/>
    <n v="0"/>
    <n v="1"/>
  </r>
  <r>
    <x v="3481"/>
    <x v="0"/>
    <n v="1"/>
    <x v="4"/>
    <n v="0.5"/>
    <n v="2"/>
    <n v="-1.5"/>
    <n v="5"/>
    <s v=""/>
    <n v="0"/>
    <n v="1"/>
  </r>
  <r>
    <x v="3482"/>
    <x v="0"/>
    <n v="1"/>
    <x v="4"/>
    <n v="0.5"/>
    <n v="2"/>
    <n v="-1.5"/>
    <n v="5"/>
    <s v=""/>
    <n v="0"/>
    <n v="1"/>
  </r>
  <r>
    <x v="3483"/>
    <x v="0"/>
    <n v="1"/>
    <x v="4"/>
    <n v="0.5"/>
    <n v="2"/>
    <n v="-1.5"/>
    <n v="5"/>
    <s v=""/>
    <n v="0"/>
    <n v="1"/>
  </r>
  <r>
    <x v="3484"/>
    <x v="0"/>
    <n v="1"/>
    <x v="4"/>
    <n v="0.5"/>
    <n v="2"/>
    <n v="-1.5"/>
    <n v="5"/>
    <s v=""/>
    <n v="0"/>
    <n v="1"/>
  </r>
  <r>
    <x v="3485"/>
    <x v="0"/>
    <n v="1"/>
    <x v="4"/>
    <n v="0.5"/>
    <n v="2"/>
    <n v="-1.5"/>
    <n v="5"/>
    <s v=""/>
    <n v="0"/>
    <n v="1"/>
  </r>
  <r>
    <x v="3486"/>
    <x v="0"/>
    <n v="1"/>
    <x v="4"/>
    <n v="0.5"/>
    <n v="2"/>
    <n v="-1.5"/>
    <n v="5"/>
    <s v=""/>
    <n v="0"/>
    <n v="1"/>
  </r>
  <r>
    <x v="3487"/>
    <x v="0"/>
    <n v="1"/>
    <x v="4"/>
    <n v="0.5"/>
    <n v="2"/>
    <n v="-1.5"/>
    <n v="5"/>
    <s v=""/>
    <n v="0"/>
    <n v="1"/>
  </r>
  <r>
    <x v="3488"/>
    <x v="0"/>
    <n v="1"/>
    <x v="4"/>
    <n v="0.5"/>
    <n v="2"/>
    <n v="-1.5"/>
    <n v="5"/>
    <s v=""/>
    <n v="0"/>
    <n v="1"/>
  </r>
  <r>
    <x v="3489"/>
    <x v="0"/>
    <n v="1"/>
    <x v="4"/>
    <n v="0.5"/>
    <n v="2"/>
    <n v="-1.5"/>
    <n v="5"/>
    <s v=""/>
    <n v="0"/>
    <n v="1"/>
  </r>
  <r>
    <x v="3490"/>
    <x v="0"/>
    <n v="1"/>
    <x v="4"/>
    <n v="0.5"/>
    <n v="2"/>
    <n v="-1.5"/>
    <n v="5"/>
    <s v=""/>
    <n v="0"/>
    <n v="1"/>
  </r>
  <r>
    <x v="3491"/>
    <x v="0"/>
    <n v="1"/>
    <x v="4"/>
    <n v="0.5"/>
    <n v="2"/>
    <n v="-1.5"/>
    <n v="5"/>
    <s v=""/>
    <n v="0"/>
    <n v="1"/>
  </r>
  <r>
    <x v="3492"/>
    <x v="0"/>
    <n v="1"/>
    <x v="4"/>
    <n v="0.5"/>
    <n v="2"/>
    <n v="-1.5"/>
    <n v="5"/>
    <s v=""/>
    <n v="0"/>
    <n v="1"/>
  </r>
  <r>
    <x v="3493"/>
    <x v="0"/>
    <n v="1"/>
    <x v="4"/>
    <n v="0.5"/>
    <n v="2"/>
    <n v="-1.5"/>
    <n v="5"/>
    <s v=""/>
    <n v="0"/>
    <n v="1"/>
  </r>
  <r>
    <x v="3494"/>
    <x v="0"/>
    <n v="1"/>
    <x v="4"/>
    <n v="0.5"/>
    <n v="2"/>
    <n v="-1.5"/>
    <n v="5"/>
    <s v=""/>
    <n v="0"/>
    <n v="1"/>
  </r>
  <r>
    <x v="3495"/>
    <x v="0"/>
    <n v="1"/>
    <x v="4"/>
    <n v="0.5"/>
    <n v="2"/>
    <n v="-1.5"/>
    <n v="5"/>
    <s v=""/>
    <n v="0"/>
    <n v="1"/>
  </r>
  <r>
    <x v="3496"/>
    <x v="0"/>
    <n v="1"/>
    <x v="4"/>
    <n v="0.5"/>
    <n v="2"/>
    <n v="-1.5"/>
    <n v="5"/>
    <s v=""/>
    <n v="0"/>
    <n v="1"/>
  </r>
  <r>
    <x v="3497"/>
    <x v="0"/>
    <n v="1"/>
    <x v="4"/>
    <n v="0.5"/>
    <n v="2"/>
    <n v="-1.5"/>
    <n v="5"/>
    <s v=""/>
    <n v="0"/>
    <n v="1"/>
  </r>
  <r>
    <x v="3498"/>
    <x v="0"/>
    <n v="1"/>
    <x v="4"/>
    <n v="0.5"/>
    <n v="2"/>
    <n v="-1.5"/>
    <n v="5"/>
    <s v=""/>
    <n v="0"/>
    <n v="1"/>
  </r>
  <r>
    <x v="3499"/>
    <x v="0"/>
    <n v="1"/>
    <x v="4"/>
    <n v="0.5"/>
    <n v="2"/>
    <n v="-1.5"/>
    <n v="5"/>
    <s v=""/>
    <n v="0"/>
    <n v="1"/>
  </r>
  <r>
    <x v="3500"/>
    <x v="0"/>
    <n v="1"/>
    <x v="4"/>
    <n v="0.5"/>
    <n v="2"/>
    <n v="-1.5"/>
    <n v="5"/>
    <s v=""/>
    <n v="0"/>
    <n v="1"/>
  </r>
  <r>
    <x v="3501"/>
    <x v="0"/>
    <n v="1"/>
    <x v="4"/>
    <n v="0.5"/>
    <n v="2"/>
    <n v="-1.5"/>
    <n v="5"/>
    <s v=""/>
    <n v="0"/>
    <n v="1"/>
  </r>
  <r>
    <x v="3502"/>
    <x v="0"/>
    <n v="1"/>
    <x v="4"/>
    <n v="0.5"/>
    <n v="2"/>
    <n v="-1.5"/>
    <n v="5"/>
    <s v=""/>
    <n v="0"/>
    <n v="1"/>
  </r>
  <r>
    <x v="3503"/>
    <x v="0"/>
    <n v="1"/>
    <x v="4"/>
    <n v="0.5"/>
    <n v="2"/>
    <n v="-1.5"/>
    <n v="5"/>
    <s v=""/>
    <n v="0"/>
    <n v="1"/>
  </r>
  <r>
    <x v="3504"/>
    <x v="0"/>
    <n v="1"/>
    <x v="4"/>
    <n v="0.5"/>
    <n v="2"/>
    <n v="-1.5"/>
    <n v="5"/>
    <s v=""/>
    <n v="0"/>
    <n v="1"/>
  </r>
  <r>
    <x v="3505"/>
    <x v="0"/>
    <n v="1"/>
    <x v="4"/>
    <n v="0.5"/>
    <n v="2"/>
    <n v="-1.5"/>
    <n v="5"/>
    <s v=""/>
    <n v="0"/>
    <n v="1"/>
  </r>
  <r>
    <x v="3506"/>
    <x v="0"/>
    <n v="1"/>
    <x v="4"/>
    <n v="0.5"/>
    <n v="2"/>
    <n v="-1.5"/>
    <n v="5"/>
    <s v=""/>
    <n v="0"/>
    <n v="1"/>
  </r>
  <r>
    <x v="3507"/>
    <x v="0"/>
    <n v="1"/>
    <x v="4"/>
    <n v="0.5"/>
    <n v="2"/>
    <n v="-1.5"/>
    <n v="5"/>
    <s v=""/>
    <n v="0"/>
    <n v="1"/>
  </r>
  <r>
    <x v="3508"/>
    <x v="0"/>
    <n v="1"/>
    <x v="4"/>
    <n v="0.5"/>
    <n v="2"/>
    <n v="-1.5"/>
    <n v="5"/>
    <s v=""/>
    <n v="0"/>
    <n v="1"/>
  </r>
  <r>
    <x v="3509"/>
    <x v="0"/>
    <n v="1"/>
    <x v="4"/>
    <n v="0.5"/>
    <n v="2"/>
    <n v="-1.5"/>
    <n v="5"/>
    <s v=""/>
    <n v="0"/>
    <n v="1"/>
  </r>
  <r>
    <x v="3510"/>
    <x v="0"/>
    <n v="1"/>
    <x v="4"/>
    <n v="0.5"/>
    <n v="2"/>
    <n v="-1.5"/>
    <n v="5"/>
    <s v=""/>
    <n v="0"/>
    <n v="1"/>
  </r>
  <r>
    <x v="3511"/>
    <x v="0"/>
    <n v="1"/>
    <x v="4"/>
    <n v="0.5"/>
    <n v="2"/>
    <n v="-1.5"/>
    <n v="5"/>
    <s v=""/>
    <n v="0"/>
    <n v="1"/>
  </r>
  <r>
    <x v="3512"/>
    <x v="0"/>
    <n v="1"/>
    <x v="4"/>
    <n v="0.5"/>
    <n v="2"/>
    <n v="-1.5"/>
    <n v="5"/>
    <s v=""/>
    <n v="0"/>
    <n v="1"/>
  </r>
  <r>
    <x v="3513"/>
    <x v="0"/>
    <n v="1"/>
    <x v="4"/>
    <n v="0.5"/>
    <n v="2"/>
    <n v="-1.5"/>
    <n v="5"/>
    <s v=""/>
    <n v="0"/>
    <n v="1"/>
  </r>
  <r>
    <x v="3514"/>
    <x v="0"/>
    <n v="1"/>
    <x v="4"/>
    <n v="0.5"/>
    <n v="2"/>
    <n v="-1.5"/>
    <n v="5"/>
    <s v=""/>
    <n v="0"/>
    <n v="1"/>
  </r>
  <r>
    <x v="3515"/>
    <x v="0"/>
    <n v="1"/>
    <x v="4"/>
    <n v="0.5"/>
    <n v="2"/>
    <n v="-1.5"/>
    <n v="5"/>
    <s v=""/>
    <n v="0"/>
    <n v="1"/>
  </r>
  <r>
    <x v="3516"/>
    <x v="0"/>
    <n v="1"/>
    <x v="4"/>
    <n v="0.5"/>
    <n v="2"/>
    <n v="-1.5"/>
    <n v="5"/>
    <s v=""/>
    <n v="0"/>
    <n v="1"/>
  </r>
  <r>
    <x v="3517"/>
    <x v="0"/>
    <n v="1"/>
    <x v="4"/>
    <n v="0.5"/>
    <n v="2"/>
    <n v="-1.5"/>
    <n v="5"/>
    <s v=""/>
    <n v="0"/>
    <n v="1"/>
  </r>
  <r>
    <x v="3518"/>
    <x v="0"/>
    <n v="1"/>
    <x v="4"/>
    <n v="0.5"/>
    <n v="2"/>
    <n v="-1.5"/>
    <n v="5"/>
    <s v=""/>
    <n v="0"/>
    <n v="1"/>
  </r>
  <r>
    <x v="3519"/>
    <x v="0"/>
    <n v="1"/>
    <x v="4"/>
    <n v="0.5"/>
    <n v="2"/>
    <n v="-1.5"/>
    <n v="5"/>
    <s v=""/>
    <n v="0"/>
    <n v="1"/>
  </r>
  <r>
    <x v="3520"/>
    <x v="0"/>
    <n v="1"/>
    <x v="4"/>
    <n v="0.5"/>
    <n v="2"/>
    <n v="-1.5"/>
    <n v="5"/>
    <s v=""/>
    <n v="0"/>
    <n v="1"/>
  </r>
  <r>
    <x v="3521"/>
    <x v="0"/>
    <n v="1"/>
    <x v="4"/>
    <n v="0.5"/>
    <n v="2"/>
    <n v="-1.5"/>
    <n v="5"/>
    <s v=""/>
    <n v="0"/>
    <n v="1"/>
  </r>
  <r>
    <x v="3522"/>
    <x v="0"/>
    <n v="1"/>
    <x v="4"/>
    <n v="0.5"/>
    <n v="2"/>
    <n v="-1.5"/>
    <n v="5"/>
    <s v=""/>
    <n v="0"/>
    <n v="1"/>
  </r>
  <r>
    <x v="3523"/>
    <x v="0"/>
    <n v="1"/>
    <x v="4"/>
    <n v="0.5"/>
    <n v="2"/>
    <n v="-1.5"/>
    <n v="5"/>
    <s v=""/>
    <n v="0"/>
    <n v="1"/>
  </r>
  <r>
    <x v="3524"/>
    <x v="0"/>
    <n v="1"/>
    <x v="4"/>
    <n v="0.5"/>
    <n v="2"/>
    <n v="-1.5"/>
    <n v="5"/>
    <s v=""/>
    <n v="0"/>
    <n v="1"/>
  </r>
  <r>
    <x v="3525"/>
    <x v="0"/>
    <n v="1"/>
    <x v="4"/>
    <n v="0.5"/>
    <n v="2"/>
    <n v="-1.5"/>
    <n v="5"/>
    <s v=""/>
    <n v="0"/>
    <n v="1"/>
  </r>
  <r>
    <x v="3526"/>
    <x v="0"/>
    <n v="1"/>
    <x v="4"/>
    <n v="0.5"/>
    <n v="2"/>
    <n v="-1.5"/>
    <n v="5"/>
    <s v=""/>
    <n v="0"/>
    <n v="1"/>
  </r>
  <r>
    <x v="3527"/>
    <x v="0"/>
    <n v="1"/>
    <x v="4"/>
    <n v="0.5"/>
    <n v="2"/>
    <n v="-1.5"/>
    <n v="5"/>
    <s v=""/>
    <n v="0"/>
    <n v="1"/>
  </r>
  <r>
    <x v="3528"/>
    <x v="0"/>
    <n v="1"/>
    <x v="4"/>
    <n v="0.5"/>
    <n v="2"/>
    <n v="-1.5"/>
    <n v="5"/>
    <s v=""/>
    <n v="0"/>
    <n v="1"/>
  </r>
  <r>
    <x v="3529"/>
    <x v="0"/>
    <n v="1"/>
    <x v="4"/>
    <n v="0.5"/>
    <n v="2"/>
    <n v="-1.5"/>
    <n v="5"/>
    <s v=""/>
    <n v="0"/>
    <n v="1"/>
  </r>
  <r>
    <x v="3530"/>
    <x v="0"/>
    <n v="1"/>
    <x v="4"/>
    <n v="0.5"/>
    <n v="2"/>
    <n v="-1.5"/>
    <n v="5"/>
    <s v=""/>
    <n v="0"/>
    <n v="1"/>
  </r>
  <r>
    <x v="3531"/>
    <x v="0"/>
    <n v="1"/>
    <x v="4"/>
    <n v="0.5"/>
    <n v="2"/>
    <n v="-1.5"/>
    <n v="5"/>
    <s v=""/>
    <n v="0"/>
    <n v="1"/>
  </r>
  <r>
    <x v="3532"/>
    <x v="0"/>
    <n v="1"/>
    <x v="4"/>
    <n v="0.5"/>
    <n v="2"/>
    <n v="-1.5"/>
    <n v="5"/>
    <s v=""/>
    <n v="0"/>
    <n v="1"/>
  </r>
  <r>
    <x v="3533"/>
    <x v="0"/>
    <n v="1"/>
    <x v="4"/>
    <n v="0.5"/>
    <n v="2"/>
    <n v="-1.5"/>
    <n v="5"/>
    <s v=""/>
    <n v="0"/>
    <n v="1"/>
  </r>
  <r>
    <x v="3534"/>
    <x v="0"/>
    <n v="1"/>
    <x v="4"/>
    <n v="0.5"/>
    <n v="2"/>
    <n v="-1.5"/>
    <n v="5"/>
    <s v=""/>
    <n v="0"/>
    <n v="1"/>
  </r>
  <r>
    <x v="3535"/>
    <x v="0"/>
    <n v="1"/>
    <x v="4"/>
    <n v="0.5"/>
    <n v="2"/>
    <n v="-1.5"/>
    <n v="5"/>
    <s v=""/>
    <n v="0"/>
    <n v="1"/>
  </r>
  <r>
    <x v="3536"/>
    <x v="0"/>
    <n v="1"/>
    <x v="4"/>
    <n v="0.5"/>
    <n v="2"/>
    <n v="-1.5"/>
    <n v="5"/>
    <s v=""/>
    <n v="0"/>
    <n v="1"/>
  </r>
  <r>
    <x v="3537"/>
    <x v="0"/>
    <n v="1"/>
    <x v="4"/>
    <n v="0.5"/>
    <n v="2"/>
    <n v="-1.5"/>
    <n v="5"/>
    <s v=""/>
    <n v="0"/>
    <n v="1"/>
  </r>
  <r>
    <x v="3538"/>
    <x v="0"/>
    <n v="1"/>
    <x v="4"/>
    <n v="0.5"/>
    <n v="2"/>
    <n v="-1.5"/>
    <n v="5"/>
    <s v=""/>
    <n v="0"/>
    <n v="1"/>
  </r>
  <r>
    <x v="3539"/>
    <x v="0"/>
    <n v="1"/>
    <x v="4"/>
    <n v="0.5"/>
    <n v="2"/>
    <n v="-1.5"/>
    <n v="5"/>
    <s v=""/>
    <n v="0"/>
    <n v="1"/>
  </r>
  <r>
    <x v="3540"/>
    <x v="0"/>
    <n v="1"/>
    <x v="4"/>
    <n v="0.5"/>
    <n v="2"/>
    <n v="-1.5"/>
    <n v="5"/>
    <s v=""/>
    <n v="0"/>
    <n v="1"/>
  </r>
  <r>
    <x v="3541"/>
    <x v="0"/>
    <n v="1"/>
    <x v="4"/>
    <n v="0.5"/>
    <n v="2"/>
    <n v="-1.5"/>
    <n v="5"/>
    <s v=""/>
    <n v="0"/>
    <n v="1"/>
  </r>
  <r>
    <x v="3542"/>
    <x v="0"/>
    <n v="1"/>
    <x v="4"/>
    <n v="0.5"/>
    <n v="2"/>
    <n v="-1.5"/>
    <n v="5"/>
    <s v=""/>
    <n v="0"/>
    <n v="1"/>
  </r>
  <r>
    <x v="3543"/>
    <x v="0"/>
    <n v="1"/>
    <x v="4"/>
    <n v="0.5"/>
    <n v="2"/>
    <n v="-1.5"/>
    <n v="5"/>
    <s v=""/>
    <n v="0"/>
    <n v="1"/>
  </r>
  <r>
    <x v="3544"/>
    <x v="0"/>
    <n v="1"/>
    <x v="4"/>
    <n v="0.5"/>
    <n v="2"/>
    <n v="-1.5"/>
    <n v="5"/>
    <s v=""/>
    <n v="0"/>
    <n v="1"/>
  </r>
  <r>
    <x v="3545"/>
    <x v="0"/>
    <n v="1"/>
    <x v="4"/>
    <n v="0.5"/>
    <n v="2"/>
    <n v="-1.5"/>
    <n v="5"/>
    <s v=""/>
    <n v="0"/>
    <n v="1"/>
  </r>
  <r>
    <x v="3546"/>
    <x v="0"/>
    <n v="1"/>
    <x v="4"/>
    <n v="0.5"/>
    <n v="2"/>
    <n v="-1.5"/>
    <n v="5"/>
    <s v=""/>
    <n v="0"/>
    <n v="1"/>
  </r>
  <r>
    <x v="3547"/>
    <x v="0"/>
    <n v="1"/>
    <x v="4"/>
    <n v="0.5"/>
    <n v="2"/>
    <n v="-1.5"/>
    <n v="5"/>
    <s v=""/>
    <n v="0"/>
    <n v="1"/>
  </r>
  <r>
    <x v="3548"/>
    <x v="0"/>
    <n v="1"/>
    <x v="4"/>
    <n v="0.5"/>
    <n v="2"/>
    <n v="-1.5"/>
    <n v="5"/>
    <s v=""/>
    <n v="0"/>
    <n v="1"/>
  </r>
  <r>
    <x v="3549"/>
    <x v="0"/>
    <n v="1"/>
    <x v="4"/>
    <n v="0.5"/>
    <n v="2"/>
    <n v="-1.5"/>
    <n v="5"/>
    <s v=""/>
    <n v="0"/>
    <n v="1"/>
  </r>
  <r>
    <x v="3550"/>
    <x v="0"/>
    <n v="1"/>
    <x v="4"/>
    <n v="0.5"/>
    <n v="2"/>
    <n v="-1.5"/>
    <n v="5"/>
    <s v=""/>
    <n v="0"/>
    <n v="1"/>
  </r>
  <r>
    <x v="3551"/>
    <x v="0"/>
    <n v="1"/>
    <x v="4"/>
    <n v="0.5"/>
    <n v="2"/>
    <n v="-1.5"/>
    <n v="5"/>
    <s v=""/>
    <n v="0"/>
    <n v="1"/>
  </r>
  <r>
    <x v="3552"/>
    <x v="0"/>
    <n v="1"/>
    <x v="4"/>
    <n v="0.5"/>
    <n v="2"/>
    <n v="-1.5"/>
    <n v="5"/>
    <s v=""/>
    <n v="0"/>
    <n v="1"/>
  </r>
  <r>
    <x v="3553"/>
    <x v="0"/>
    <n v="1"/>
    <x v="4"/>
    <n v="0.5"/>
    <n v="2"/>
    <n v="-1.5"/>
    <n v="5"/>
    <s v=""/>
    <n v="0"/>
    <n v="1"/>
  </r>
  <r>
    <x v="3554"/>
    <x v="0"/>
    <n v="1"/>
    <x v="4"/>
    <n v="0.5"/>
    <n v="2"/>
    <n v="-1.5"/>
    <n v="5"/>
    <s v=""/>
    <n v="0"/>
    <n v="1"/>
  </r>
  <r>
    <x v="3555"/>
    <x v="0"/>
    <n v="1"/>
    <x v="4"/>
    <n v="0.5"/>
    <n v="2"/>
    <n v="-1.5"/>
    <n v="5"/>
    <s v=""/>
    <n v="0"/>
    <n v="1"/>
  </r>
  <r>
    <x v="3556"/>
    <x v="0"/>
    <n v="1"/>
    <x v="4"/>
    <n v="0.5"/>
    <n v="2"/>
    <n v="-1.5"/>
    <n v="5"/>
    <s v=""/>
    <n v="0"/>
    <n v="1"/>
  </r>
  <r>
    <x v="3557"/>
    <x v="0"/>
    <n v="1"/>
    <x v="4"/>
    <n v="0.5"/>
    <n v="2"/>
    <n v="-1.5"/>
    <n v="5"/>
    <s v=""/>
    <n v="0"/>
    <n v="1"/>
  </r>
  <r>
    <x v="3558"/>
    <x v="0"/>
    <n v="1"/>
    <x v="4"/>
    <n v="0.5"/>
    <n v="2"/>
    <n v="-1.5"/>
    <n v="5"/>
    <s v=""/>
    <n v="0"/>
    <n v="1"/>
  </r>
  <r>
    <x v="3559"/>
    <x v="0"/>
    <n v="1"/>
    <x v="4"/>
    <n v="0.5"/>
    <n v="2"/>
    <n v="-1.5"/>
    <n v="5"/>
    <s v=""/>
    <n v="0"/>
    <n v="1"/>
  </r>
  <r>
    <x v="3560"/>
    <x v="0"/>
    <n v="1"/>
    <x v="4"/>
    <n v="0.5"/>
    <n v="2"/>
    <n v="-1.5"/>
    <n v="5"/>
    <s v=""/>
    <n v="0"/>
    <n v="1"/>
  </r>
  <r>
    <x v="3561"/>
    <x v="0"/>
    <n v="1"/>
    <x v="4"/>
    <n v="0.5"/>
    <n v="2"/>
    <n v="-1.5"/>
    <n v="5"/>
    <s v=""/>
    <n v="0"/>
    <n v="1"/>
  </r>
  <r>
    <x v="3562"/>
    <x v="0"/>
    <n v="1"/>
    <x v="4"/>
    <n v="0.5"/>
    <n v="2"/>
    <n v="-1.5"/>
    <n v="5"/>
    <s v=""/>
    <n v="0"/>
    <n v="1"/>
  </r>
  <r>
    <x v="3563"/>
    <x v="0"/>
    <n v="1"/>
    <x v="4"/>
    <n v="0.5"/>
    <n v="2"/>
    <n v="-1.5"/>
    <n v="5"/>
    <s v=""/>
    <n v="0"/>
    <n v="1"/>
  </r>
  <r>
    <x v="3564"/>
    <x v="0"/>
    <n v="1"/>
    <x v="4"/>
    <n v="0.5"/>
    <n v="2"/>
    <n v="-1.5"/>
    <n v="5"/>
    <s v=""/>
    <n v="0"/>
    <n v="1"/>
  </r>
  <r>
    <x v="3565"/>
    <x v="0"/>
    <n v="1"/>
    <x v="4"/>
    <n v="0.5"/>
    <n v="2"/>
    <n v="-1.5"/>
    <n v="5"/>
    <s v=""/>
    <n v="0"/>
    <n v="1"/>
  </r>
  <r>
    <x v="3566"/>
    <x v="0"/>
    <n v="1"/>
    <x v="4"/>
    <n v="0.5"/>
    <n v="2"/>
    <n v="-1.5"/>
    <n v="5"/>
    <s v=""/>
    <n v="0"/>
    <n v="1"/>
  </r>
  <r>
    <x v="3567"/>
    <x v="0"/>
    <n v="1"/>
    <x v="4"/>
    <n v="0.5"/>
    <n v="2"/>
    <n v="-1.5"/>
    <n v="5"/>
    <s v=""/>
    <n v="0"/>
    <n v="1"/>
  </r>
  <r>
    <x v="3568"/>
    <x v="0"/>
    <n v="1"/>
    <x v="4"/>
    <n v="0.5"/>
    <n v="2"/>
    <n v="-1.5"/>
    <n v="5"/>
    <s v=""/>
    <n v="0"/>
    <n v="1"/>
  </r>
  <r>
    <x v="3569"/>
    <x v="0"/>
    <n v="1"/>
    <x v="4"/>
    <n v="0.5"/>
    <n v="2"/>
    <n v="-1.5"/>
    <n v="5"/>
    <s v=""/>
    <n v="0"/>
    <n v="1"/>
  </r>
  <r>
    <x v="3570"/>
    <x v="0"/>
    <n v="1"/>
    <x v="4"/>
    <n v="0.5"/>
    <n v="2"/>
    <n v="-1.5"/>
    <n v="5"/>
    <s v=""/>
    <n v="0"/>
    <n v="1"/>
  </r>
  <r>
    <x v="3571"/>
    <x v="0"/>
    <n v="1"/>
    <x v="4"/>
    <n v="0.5"/>
    <n v="2"/>
    <n v="-1.5"/>
    <n v="5"/>
    <s v=""/>
    <n v="0"/>
    <n v="1"/>
  </r>
  <r>
    <x v="3572"/>
    <x v="0"/>
    <n v="1"/>
    <x v="4"/>
    <n v="0.5"/>
    <n v="2"/>
    <n v="-1.5"/>
    <n v="5"/>
    <s v=""/>
    <n v="0"/>
    <n v="1"/>
  </r>
  <r>
    <x v="3573"/>
    <x v="0"/>
    <n v="1"/>
    <x v="4"/>
    <n v="0.5"/>
    <n v="2"/>
    <n v="-1.5"/>
    <n v="5"/>
    <s v=""/>
    <n v="0"/>
    <n v="1"/>
  </r>
  <r>
    <x v="3574"/>
    <x v="0"/>
    <n v="1"/>
    <x v="4"/>
    <n v="0.5"/>
    <n v="2"/>
    <n v="-1.5"/>
    <n v="5"/>
    <s v=""/>
    <n v="0"/>
    <n v="1"/>
  </r>
  <r>
    <x v="3575"/>
    <x v="0"/>
    <n v="1"/>
    <x v="4"/>
    <n v="0.5"/>
    <n v="2"/>
    <n v="-1.5"/>
    <n v="5"/>
    <s v=""/>
    <n v="0"/>
    <n v="1"/>
  </r>
  <r>
    <x v="3576"/>
    <x v="0"/>
    <n v="1"/>
    <x v="4"/>
    <n v="0.5"/>
    <n v="2"/>
    <n v="-1.5"/>
    <n v="5"/>
    <s v=""/>
    <n v="0"/>
    <n v="1"/>
  </r>
  <r>
    <x v="3577"/>
    <x v="0"/>
    <n v="1"/>
    <x v="4"/>
    <n v="0.5"/>
    <n v="2"/>
    <n v="-1.5"/>
    <n v="5"/>
    <s v=""/>
    <n v="0"/>
    <n v="1"/>
  </r>
  <r>
    <x v="3578"/>
    <x v="0"/>
    <n v="1"/>
    <x v="4"/>
    <n v="0.5"/>
    <n v="2"/>
    <n v="-1.5"/>
    <n v="5"/>
    <s v=""/>
    <n v="0"/>
    <n v="1"/>
  </r>
  <r>
    <x v="3579"/>
    <x v="0"/>
    <n v="1"/>
    <x v="4"/>
    <n v="0.5"/>
    <n v="2"/>
    <n v="-1.5"/>
    <n v="5"/>
    <s v=""/>
    <n v="0"/>
    <n v="1"/>
  </r>
  <r>
    <x v="3580"/>
    <x v="0"/>
    <n v="1"/>
    <x v="4"/>
    <n v="0.5"/>
    <n v="2"/>
    <n v="-1.5"/>
    <n v="5"/>
    <s v=""/>
    <n v="0"/>
    <n v="1"/>
  </r>
  <r>
    <x v="3581"/>
    <x v="0"/>
    <n v="1"/>
    <x v="4"/>
    <n v="0.5"/>
    <n v="2"/>
    <n v="-1.5"/>
    <n v="5"/>
    <s v=""/>
    <n v="0"/>
    <n v="1"/>
  </r>
  <r>
    <x v="3582"/>
    <x v="0"/>
    <n v="1"/>
    <x v="4"/>
    <n v="0.5"/>
    <n v="2"/>
    <n v="-1.5"/>
    <n v="5"/>
    <s v=""/>
    <n v="0"/>
    <n v="1"/>
  </r>
  <r>
    <x v="3583"/>
    <x v="0"/>
    <n v="1"/>
    <x v="4"/>
    <n v="0.5"/>
    <n v="2"/>
    <n v="-1.5"/>
    <n v="5"/>
    <s v=""/>
    <n v="0"/>
    <n v="1"/>
  </r>
  <r>
    <x v="3584"/>
    <x v="0"/>
    <n v="1"/>
    <x v="4"/>
    <n v="0.5"/>
    <n v="2"/>
    <n v="-1.5"/>
    <n v="5"/>
    <s v=""/>
    <n v="0"/>
    <n v="1"/>
  </r>
  <r>
    <x v="3585"/>
    <x v="0"/>
    <n v="1"/>
    <x v="4"/>
    <n v="0.5"/>
    <n v="2"/>
    <n v="-1.5"/>
    <n v="5"/>
    <s v=""/>
    <n v="0"/>
    <n v="1"/>
  </r>
  <r>
    <x v="3586"/>
    <x v="0"/>
    <n v="1"/>
    <x v="4"/>
    <n v="0.5"/>
    <n v="2"/>
    <n v="-1.5"/>
    <n v="5"/>
    <s v=""/>
    <n v="0"/>
    <n v="1"/>
  </r>
  <r>
    <x v="3587"/>
    <x v="0"/>
    <n v="1"/>
    <x v="4"/>
    <n v="0.5"/>
    <n v="2"/>
    <n v="-1.5"/>
    <n v="5"/>
    <s v=""/>
    <n v="0"/>
    <n v="1"/>
  </r>
  <r>
    <x v="3588"/>
    <x v="0"/>
    <n v="1"/>
    <x v="4"/>
    <n v="0.5"/>
    <n v="2"/>
    <n v="-1.5"/>
    <n v="5"/>
    <s v=""/>
    <n v="0"/>
    <n v="1"/>
  </r>
  <r>
    <x v="3589"/>
    <x v="0"/>
    <n v="1"/>
    <x v="4"/>
    <n v="0.5"/>
    <n v="2"/>
    <n v="-1.5"/>
    <n v="5"/>
    <s v=""/>
    <n v="0"/>
    <n v="1"/>
  </r>
  <r>
    <x v="3590"/>
    <x v="0"/>
    <n v="1"/>
    <x v="4"/>
    <n v="0.5"/>
    <n v="2"/>
    <n v="-1.5"/>
    <n v="5"/>
    <s v=""/>
    <n v="0"/>
    <n v="1"/>
  </r>
  <r>
    <x v="3591"/>
    <x v="0"/>
    <n v="1"/>
    <x v="4"/>
    <n v="0.5"/>
    <n v="2"/>
    <n v="-1.5"/>
    <n v="5"/>
    <s v=""/>
    <n v="0"/>
    <n v="1"/>
  </r>
  <r>
    <x v="3592"/>
    <x v="0"/>
    <n v="1"/>
    <x v="4"/>
    <n v="0.5"/>
    <n v="2"/>
    <n v="-1.5"/>
    <n v="5"/>
    <s v=""/>
    <n v="0"/>
    <n v="1"/>
  </r>
  <r>
    <x v="3593"/>
    <x v="0"/>
    <n v="1"/>
    <x v="4"/>
    <n v="0.5"/>
    <n v="2"/>
    <n v="-1.5"/>
    <n v="5"/>
    <s v=""/>
    <n v="0"/>
    <n v="1"/>
  </r>
  <r>
    <x v="3594"/>
    <x v="0"/>
    <n v="1"/>
    <x v="4"/>
    <n v="0.5"/>
    <n v="2"/>
    <n v="-1.5"/>
    <n v="5"/>
    <s v=""/>
    <n v="0"/>
    <n v="1"/>
  </r>
  <r>
    <x v="3595"/>
    <x v="0"/>
    <n v="1"/>
    <x v="4"/>
    <n v="0.5"/>
    <n v="2"/>
    <n v="-1.5"/>
    <n v="5"/>
    <s v=""/>
    <n v="0"/>
    <n v="1"/>
  </r>
  <r>
    <x v="3596"/>
    <x v="0"/>
    <n v="1"/>
    <x v="4"/>
    <n v="0.5"/>
    <n v="2"/>
    <n v="-1.5"/>
    <n v="5"/>
    <s v=""/>
    <n v="0"/>
    <n v="1"/>
  </r>
  <r>
    <x v="3597"/>
    <x v="0"/>
    <n v="1"/>
    <x v="4"/>
    <n v="0.5"/>
    <n v="2"/>
    <n v="-1.5"/>
    <n v="5"/>
    <s v=""/>
    <n v="0"/>
    <n v="1"/>
  </r>
  <r>
    <x v="3598"/>
    <x v="0"/>
    <n v="1"/>
    <x v="4"/>
    <n v="0.5"/>
    <n v="2"/>
    <n v="-1.5"/>
    <n v="5"/>
    <s v=""/>
    <n v="0"/>
    <n v="1"/>
  </r>
  <r>
    <x v="3599"/>
    <x v="0"/>
    <n v="1"/>
    <x v="4"/>
    <n v="0.5"/>
    <n v="2"/>
    <n v="-1.5"/>
    <n v="5"/>
    <s v=""/>
    <n v="0"/>
    <n v="1"/>
  </r>
  <r>
    <x v="3600"/>
    <x v="0"/>
    <n v="1"/>
    <x v="4"/>
    <n v="0.5"/>
    <n v="2"/>
    <n v="-1.5"/>
    <n v="5"/>
    <s v=""/>
    <n v="0"/>
    <n v="1"/>
  </r>
  <r>
    <x v="3601"/>
    <x v="0"/>
    <n v="1"/>
    <x v="4"/>
    <n v="0.5"/>
    <n v="2"/>
    <n v="-1.5"/>
    <n v="5"/>
    <s v=""/>
    <n v="0"/>
    <n v="1"/>
  </r>
  <r>
    <x v="3602"/>
    <x v="0"/>
    <n v="1"/>
    <x v="4"/>
    <n v="0.5"/>
    <n v="2"/>
    <n v="-1.5"/>
    <n v="5"/>
    <s v=""/>
    <n v="0"/>
    <n v="1"/>
  </r>
  <r>
    <x v="3603"/>
    <x v="0"/>
    <n v="1"/>
    <x v="4"/>
    <n v="0.5"/>
    <n v="2"/>
    <n v="-1.5"/>
    <n v="5"/>
    <s v=""/>
    <n v="0"/>
    <n v="1"/>
  </r>
  <r>
    <x v="3604"/>
    <x v="0"/>
    <n v="1"/>
    <x v="4"/>
    <n v="0.5"/>
    <n v="2"/>
    <n v="-1.5"/>
    <n v="5"/>
    <s v=""/>
    <n v="0"/>
    <n v="1"/>
  </r>
  <r>
    <x v="3605"/>
    <x v="0"/>
    <n v="1"/>
    <x v="4"/>
    <n v="0.5"/>
    <n v="2"/>
    <n v="-1.5"/>
    <n v="5"/>
    <s v=""/>
    <n v="0"/>
    <n v="1"/>
  </r>
  <r>
    <x v="3606"/>
    <x v="0"/>
    <n v="1"/>
    <x v="4"/>
    <n v="0.5"/>
    <n v="2"/>
    <n v="-1.5"/>
    <n v="5"/>
    <s v=""/>
    <n v="0"/>
    <n v="1"/>
  </r>
  <r>
    <x v="3607"/>
    <x v="0"/>
    <n v="1"/>
    <x v="4"/>
    <n v="0.5"/>
    <n v="2"/>
    <n v="-1.5"/>
    <n v="5"/>
    <s v=""/>
    <n v="0"/>
    <n v="1"/>
  </r>
  <r>
    <x v="3608"/>
    <x v="0"/>
    <n v="1"/>
    <x v="4"/>
    <n v="0.5"/>
    <n v="2"/>
    <n v="-1.5"/>
    <n v="5"/>
    <s v=""/>
    <n v="0"/>
    <n v="1"/>
  </r>
  <r>
    <x v="3609"/>
    <x v="0"/>
    <n v="1"/>
    <x v="4"/>
    <n v="0.5"/>
    <n v="2"/>
    <n v="-1.5"/>
    <n v="5"/>
    <s v=""/>
    <n v="0"/>
    <n v="1"/>
  </r>
  <r>
    <x v="3610"/>
    <x v="0"/>
    <n v="1"/>
    <x v="4"/>
    <n v="0.5"/>
    <n v="2"/>
    <n v="-1.5"/>
    <n v="5"/>
    <s v=""/>
    <n v="0"/>
    <n v="1"/>
  </r>
  <r>
    <x v="3611"/>
    <x v="0"/>
    <n v="1"/>
    <x v="4"/>
    <n v="0.5"/>
    <n v="2"/>
    <n v="-1.5"/>
    <n v="5"/>
    <s v=""/>
    <n v="0"/>
    <n v="1"/>
  </r>
  <r>
    <x v="3612"/>
    <x v="0"/>
    <n v="1"/>
    <x v="4"/>
    <n v="0.5"/>
    <n v="2"/>
    <n v="-1.5"/>
    <n v="5"/>
    <s v=""/>
    <n v="0"/>
    <n v="1"/>
  </r>
  <r>
    <x v="3613"/>
    <x v="0"/>
    <n v="1"/>
    <x v="4"/>
    <n v="0.5"/>
    <n v="2"/>
    <n v="-1.5"/>
    <n v="5"/>
    <s v=""/>
    <n v="0"/>
    <n v="1"/>
  </r>
  <r>
    <x v="3614"/>
    <x v="0"/>
    <n v="1"/>
    <x v="4"/>
    <n v="0.5"/>
    <n v="2"/>
    <n v="-1.5"/>
    <n v="5"/>
    <s v=""/>
    <n v="0"/>
    <n v="1"/>
  </r>
  <r>
    <x v="3615"/>
    <x v="0"/>
    <n v="1"/>
    <x v="4"/>
    <n v="0.5"/>
    <n v="2"/>
    <n v="-1.5"/>
    <n v="5"/>
    <s v=""/>
    <n v="0"/>
    <n v="1"/>
  </r>
  <r>
    <x v="3616"/>
    <x v="0"/>
    <n v="1"/>
    <x v="4"/>
    <n v="0.5"/>
    <n v="2"/>
    <n v="-1.5"/>
    <n v="5"/>
    <s v=""/>
    <n v="0"/>
    <n v="1"/>
  </r>
  <r>
    <x v="3617"/>
    <x v="0"/>
    <n v="1"/>
    <x v="4"/>
    <n v="0.5"/>
    <n v="2"/>
    <n v="-1.5"/>
    <n v="5"/>
    <s v=""/>
    <n v="0"/>
    <n v="1"/>
  </r>
  <r>
    <x v="3618"/>
    <x v="0"/>
    <n v="1"/>
    <x v="4"/>
    <n v="0.5"/>
    <n v="2"/>
    <n v="-1.5"/>
    <n v="5"/>
    <s v=""/>
    <n v="0"/>
    <n v="1"/>
  </r>
  <r>
    <x v="3619"/>
    <x v="0"/>
    <n v="1"/>
    <x v="4"/>
    <n v="0.5"/>
    <n v="2"/>
    <n v="-1.5"/>
    <n v="5"/>
    <s v=""/>
    <n v="0"/>
    <n v="1"/>
  </r>
  <r>
    <x v="3620"/>
    <x v="0"/>
    <n v="1"/>
    <x v="4"/>
    <n v="0.5"/>
    <n v="2"/>
    <n v="-1.5"/>
    <n v="5"/>
    <s v=""/>
    <n v="0"/>
    <n v="1"/>
  </r>
  <r>
    <x v="3621"/>
    <x v="0"/>
    <n v="1"/>
    <x v="4"/>
    <n v="0.5"/>
    <n v="2"/>
    <n v="-1.5"/>
    <n v="5"/>
    <s v=""/>
    <n v="0"/>
    <n v="1"/>
  </r>
  <r>
    <x v="3622"/>
    <x v="0"/>
    <n v="1"/>
    <x v="4"/>
    <n v="0.5"/>
    <n v="2"/>
    <n v="-1.5"/>
    <n v="5"/>
    <s v=""/>
    <n v="0"/>
    <n v="1"/>
  </r>
  <r>
    <x v="3623"/>
    <x v="0"/>
    <n v="1"/>
    <x v="4"/>
    <n v="0.5"/>
    <n v="2"/>
    <n v="-1.5"/>
    <n v="5"/>
    <s v=""/>
    <n v="0"/>
    <n v="1"/>
  </r>
  <r>
    <x v="3624"/>
    <x v="0"/>
    <n v="1"/>
    <x v="4"/>
    <n v="0.5"/>
    <n v="2"/>
    <n v="-1.5"/>
    <n v="5"/>
    <s v=""/>
    <n v="0"/>
    <n v="1"/>
  </r>
  <r>
    <x v="3625"/>
    <x v="0"/>
    <n v="1"/>
    <x v="4"/>
    <n v="0.5"/>
    <n v="2"/>
    <n v="-1.5"/>
    <n v="5"/>
    <s v=""/>
    <n v="0"/>
    <n v="1"/>
  </r>
  <r>
    <x v="3626"/>
    <x v="0"/>
    <n v="1"/>
    <x v="4"/>
    <n v="0.5"/>
    <n v="2"/>
    <n v="-1.5"/>
    <n v="5"/>
    <s v=""/>
    <n v="0"/>
    <n v="1"/>
  </r>
  <r>
    <x v="3627"/>
    <x v="0"/>
    <n v="1"/>
    <x v="4"/>
    <n v="0.5"/>
    <n v="2"/>
    <n v="-1.5"/>
    <n v="5"/>
    <s v=""/>
    <n v="0"/>
    <n v="1"/>
  </r>
  <r>
    <x v="3628"/>
    <x v="0"/>
    <n v="1"/>
    <x v="4"/>
    <n v="0.5"/>
    <n v="2"/>
    <n v="-1.5"/>
    <n v="5"/>
    <s v=""/>
    <n v="0"/>
    <n v="1"/>
  </r>
  <r>
    <x v="3629"/>
    <x v="0"/>
    <n v="1"/>
    <x v="4"/>
    <n v="0.5"/>
    <n v="2"/>
    <n v="-1.5"/>
    <n v="5"/>
    <s v=""/>
    <n v="0"/>
    <n v="1"/>
  </r>
  <r>
    <x v="3630"/>
    <x v="0"/>
    <n v="1"/>
    <x v="4"/>
    <n v="0.5"/>
    <n v="2"/>
    <n v="-1.5"/>
    <n v="5"/>
    <s v=""/>
    <n v="0"/>
    <n v="1"/>
  </r>
  <r>
    <x v="3631"/>
    <x v="0"/>
    <n v="1"/>
    <x v="4"/>
    <n v="0.5"/>
    <n v="2"/>
    <n v="-1.5"/>
    <n v="5"/>
    <s v=""/>
    <n v="0"/>
    <n v="1"/>
  </r>
  <r>
    <x v="3632"/>
    <x v="0"/>
    <n v="1"/>
    <x v="4"/>
    <n v="0.5"/>
    <n v="2"/>
    <n v="-1.5"/>
    <n v="5"/>
    <s v=""/>
    <n v="0"/>
    <n v="1"/>
  </r>
  <r>
    <x v="3633"/>
    <x v="0"/>
    <n v="1"/>
    <x v="4"/>
    <n v="0.5"/>
    <n v="2"/>
    <n v="-1.5"/>
    <n v="5"/>
    <s v=""/>
    <n v="0"/>
    <n v="1"/>
  </r>
  <r>
    <x v="3634"/>
    <x v="0"/>
    <n v="1"/>
    <x v="4"/>
    <n v="0.5"/>
    <n v="2"/>
    <n v="-1.5"/>
    <n v="5"/>
    <s v=""/>
    <n v="0"/>
    <n v="1"/>
  </r>
  <r>
    <x v="3635"/>
    <x v="0"/>
    <n v="1"/>
    <x v="4"/>
    <n v="0.5"/>
    <n v="2"/>
    <n v="-1.5"/>
    <n v="5"/>
    <s v=""/>
    <n v="0"/>
    <n v="1"/>
  </r>
  <r>
    <x v="3636"/>
    <x v="0"/>
    <n v="1"/>
    <x v="4"/>
    <n v="0.5"/>
    <n v="2"/>
    <n v="-1.5"/>
    <n v="5"/>
    <s v=""/>
    <n v="0"/>
    <n v="1"/>
  </r>
  <r>
    <x v="3637"/>
    <x v="0"/>
    <n v="1"/>
    <x v="4"/>
    <n v="0.5"/>
    <n v="2"/>
    <n v="-1.5"/>
    <n v="5"/>
    <s v=""/>
    <n v="0"/>
    <n v="1"/>
  </r>
  <r>
    <x v="3638"/>
    <x v="0"/>
    <n v="1"/>
    <x v="4"/>
    <n v="0.5"/>
    <n v="2"/>
    <n v="-1.5"/>
    <n v="5"/>
    <s v=""/>
    <n v="0"/>
    <n v="1"/>
  </r>
  <r>
    <x v="3639"/>
    <x v="0"/>
    <n v="1"/>
    <x v="4"/>
    <n v="0.5"/>
    <n v="2"/>
    <n v="-1.5"/>
    <n v="5"/>
    <s v=""/>
    <n v="0"/>
    <n v="1"/>
  </r>
  <r>
    <x v="3640"/>
    <x v="0"/>
    <n v="1"/>
    <x v="4"/>
    <n v="0.5"/>
    <n v="2"/>
    <n v="-1.5"/>
    <n v="5"/>
    <s v=""/>
    <n v="0"/>
    <n v="1"/>
  </r>
  <r>
    <x v="3641"/>
    <x v="0"/>
    <n v="1"/>
    <x v="4"/>
    <n v="0.5"/>
    <n v="2"/>
    <n v="-1.5"/>
    <n v="5"/>
    <s v=""/>
    <n v="0"/>
    <n v="1"/>
  </r>
  <r>
    <x v="3642"/>
    <x v="0"/>
    <n v="1"/>
    <x v="4"/>
    <n v="0.5"/>
    <n v="2"/>
    <n v="-1.5"/>
    <n v="5"/>
    <s v=""/>
    <n v="0"/>
    <n v="1"/>
  </r>
  <r>
    <x v="3643"/>
    <x v="0"/>
    <n v="1"/>
    <x v="4"/>
    <n v="0.5"/>
    <n v="2"/>
    <n v="-1.5"/>
    <n v="5"/>
    <s v=""/>
    <n v="0"/>
    <n v="1"/>
  </r>
  <r>
    <x v="3644"/>
    <x v="0"/>
    <n v="1"/>
    <x v="4"/>
    <n v="0.5"/>
    <n v="2"/>
    <n v="-1.5"/>
    <n v="5"/>
    <s v=""/>
    <n v="0"/>
    <n v="1"/>
  </r>
  <r>
    <x v="3645"/>
    <x v="0"/>
    <n v="1"/>
    <x v="4"/>
    <n v="0.5"/>
    <n v="2"/>
    <n v="-1.5"/>
    <n v="5"/>
    <s v=""/>
    <n v="0"/>
    <n v="1"/>
  </r>
  <r>
    <x v="3646"/>
    <x v="0"/>
    <n v="1"/>
    <x v="4"/>
    <n v="0.5"/>
    <n v="2"/>
    <n v="-1.5"/>
    <n v="5"/>
    <s v=""/>
    <n v="0"/>
    <n v="1"/>
  </r>
  <r>
    <x v="3647"/>
    <x v="0"/>
    <n v="1"/>
    <x v="4"/>
    <n v="0.5"/>
    <n v="2"/>
    <n v="-1.5"/>
    <n v="5"/>
    <s v=""/>
    <n v="0"/>
    <n v="1"/>
  </r>
  <r>
    <x v="3648"/>
    <x v="0"/>
    <n v="1"/>
    <x v="4"/>
    <n v="0.5"/>
    <n v="2"/>
    <n v="-1.5"/>
    <n v="5"/>
    <s v=""/>
    <n v="0"/>
    <n v="1"/>
  </r>
  <r>
    <x v="3649"/>
    <x v="0"/>
    <n v="1"/>
    <x v="4"/>
    <n v="0.5"/>
    <n v="2"/>
    <n v="-1.5"/>
    <n v="5"/>
    <s v=""/>
    <n v="0"/>
    <n v="1"/>
  </r>
  <r>
    <x v="3650"/>
    <x v="0"/>
    <n v="1"/>
    <x v="4"/>
    <n v="0.5"/>
    <n v="2"/>
    <n v="-1.5"/>
    <n v="5"/>
    <s v=""/>
    <n v="0"/>
    <n v="1"/>
  </r>
  <r>
    <x v="3651"/>
    <x v="0"/>
    <n v="1"/>
    <x v="4"/>
    <n v="0.5"/>
    <n v="2"/>
    <n v="-1.5"/>
    <n v="5"/>
    <s v=""/>
    <n v="0"/>
    <n v="1"/>
  </r>
  <r>
    <x v="3652"/>
    <x v="0"/>
    <n v="1"/>
    <x v="4"/>
    <n v="0.5"/>
    <n v="2"/>
    <n v="-1.5"/>
    <n v="5"/>
    <s v=""/>
    <n v="0"/>
    <n v="1"/>
  </r>
  <r>
    <x v="3653"/>
    <x v="0"/>
    <n v="1"/>
    <x v="4"/>
    <n v="0.5"/>
    <n v="2"/>
    <n v="-1.5"/>
    <n v="5"/>
    <s v=""/>
    <n v="0"/>
    <n v="1"/>
  </r>
  <r>
    <x v="3654"/>
    <x v="0"/>
    <n v="1"/>
    <x v="4"/>
    <n v="0.5"/>
    <n v="2"/>
    <n v="-1.5"/>
    <n v="5"/>
    <s v=""/>
    <n v="0"/>
    <n v="1"/>
  </r>
  <r>
    <x v="3655"/>
    <x v="0"/>
    <n v="1"/>
    <x v="4"/>
    <n v="0.5"/>
    <n v="2"/>
    <n v="-1.5"/>
    <n v="5"/>
    <s v=""/>
    <n v="0"/>
    <n v="1"/>
  </r>
  <r>
    <x v="3656"/>
    <x v="0"/>
    <n v="1"/>
    <x v="4"/>
    <n v="0.5"/>
    <n v="2"/>
    <n v="-1.5"/>
    <n v="5"/>
    <s v=""/>
    <n v="0"/>
    <n v="1"/>
  </r>
  <r>
    <x v="3657"/>
    <x v="0"/>
    <n v="1"/>
    <x v="4"/>
    <n v="0.5"/>
    <n v="2"/>
    <n v="-1.5"/>
    <n v="5"/>
    <s v=""/>
    <n v="0"/>
    <n v="1"/>
  </r>
  <r>
    <x v="3658"/>
    <x v="0"/>
    <n v="1"/>
    <x v="4"/>
    <n v="0.5"/>
    <n v="2"/>
    <n v="-1.5"/>
    <n v="5"/>
    <s v=""/>
    <n v="0"/>
    <n v="1"/>
  </r>
  <r>
    <x v="3659"/>
    <x v="0"/>
    <n v="1"/>
    <x v="4"/>
    <n v="0.5"/>
    <n v="2"/>
    <n v="-1.5"/>
    <n v="5"/>
    <s v=""/>
    <n v="0"/>
    <n v="1"/>
  </r>
  <r>
    <x v="3660"/>
    <x v="0"/>
    <n v="1"/>
    <x v="4"/>
    <n v="0.5"/>
    <n v="2"/>
    <n v="-1.5"/>
    <n v="5"/>
    <s v=""/>
    <n v="0"/>
    <n v="1"/>
  </r>
  <r>
    <x v="3661"/>
    <x v="0"/>
    <n v="1"/>
    <x v="4"/>
    <n v="0.5"/>
    <n v="2"/>
    <n v="-1.5"/>
    <n v="5"/>
    <s v=""/>
    <n v="0"/>
    <n v="1"/>
  </r>
  <r>
    <x v="3662"/>
    <x v="0"/>
    <n v="1"/>
    <x v="4"/>
    <n v="0.5"/>
    <n v="2"/>
    <n v="-1.5"/>
    <n v="5"/>
    <s v=""/>
    <n v="0"/>
    <n v="1"/>
  </r>
  <r>
    <x v="3663"/>
    <x v="0"/>
    <n v="1"/>
    <x v="4"/>
    <n v="0.5"/>
    <n v="2"/>
    <n v="-1.5"/>
    <n v="5"/>
    <s v=""/>
    <n v="0"/>
    <n v="1"/>
  </r>
  <r>
    <x v="3664"/>
    <x v="0"/>
    <n v="1"/>
    <x v="4"/>
    <n v="0.5"/>
    <n v="2"/>
    <n v="-1.5"/>
    <n v="5"/>
    <s v=""/>
    <n v="0"/>
    <n v="1"/>
  </r>
  <r>
    <x v="3665"/>
    <x v="0"/>
    <n v="1"/>
    <x v="4"/>
    <n v="0.5"/>
    <n v="2"/>
    <n v="-1.5"/>
    <n v="5"/>
    <s v=""/>
    <n v="0"/>
    <n v="1"/>
  </r>
  <r>
    <x v="3666"/>
    <x v="0"/>
    <n v="1"/>
    <x v="4"/>
    <n v="0.5"/>
    <n v="2"/>
    <n v="-1.5"/>
    <n v="5"/>
    <s v=""/>
    <n v="0"/>
    <n v="1"/>
  </r>
  <r>
    <x v="3667"/>
    <x v="0"/>
    <n v="1"/>
    <x v="4"/>
    <n v="0.5"/>
    <n v="2"/>
    <n v="-1.5"/>
    <n v="5"/>
    <s v=""/>
    <n v="0"/>
    <n v="1"/>
  </r>
  <r>
    <x v="3668"/>
    <x v="0"/>
    <n v="1"/>
    <x v="4"/>
    <n v="0.5"/>
    <n v="2"/>
    <n v="-1.5"/>
    <n v="5"/>
    <s v=""/>
    <n v="0"/>
    <n v="1"/>
  </r>
  <r>
    <x v="3669"/>
    <x v="0"/>
    <n v="1"/>
    <x v="4"/>
    <n v="0.5"/>
    <n v="2"/>
    <n v="-1.5"/>
    <n v="5"/>
    <s v=""/>
    <n v="0"/>
    <n v="1"/>
  </r>
  <r>
    <x v="3670"/>
    <x v="0"/>
    <n v="1"/>
    <x v="4"/>
    <n v="0.5"/>
    <n v="2"/>
    <n v="-1.5"/>
    <n v="5"/>
    <s v=""/>
    <n v="0"/>
    <n v="1"/>
  </r>
  <r>
    <x v="3671"/>
    <x v="0"/>
    <n v="1"/>
    <x v="4"/>
    <n v="0.5"/>
    <n v="2"/>
    <n v="-1.5"/>
    <n v="5"/>
    <s v=""/>
    <n v="0"/>
    <n v="1"/>
  </r>
  <r>
    <x v="3672"/>
    <x v="0"/>
    <n v="1"/>
    <x v="4"/>
    <n v="0.5"/>
    <n v="2"/>
    <n v="-1.5"/>
    <n v="5"/>
    <s v=""/>
    <n v="0"/>
    <n v="1"/>
  </r>
  <r>
    <x v="3673"/>
    <x v="0"/>
    <n v="1"/>
    <x v="4"/>
    <n v="0.5"/>
    <n v="2"/>
    <n v="-1.5"/>
    <n v="5"/>
    <s v=""/>
    <n v="0"/>
    <n v="1"/>
  </r>
  <r>
    <x v="3674"/>
    <x v="0"/>
    <n v="1"/>
    <x v="4"/>
    <n v="0.5"/>
    <n v="2"/>
    <n v="-1.5"/>
    <n v="5"/>
    <s v=""/>
    <n v="0"/>
    <n v="1"/>
  </r>
  <r>
    <x v="3675"/>
    <x v="0"/>
    <n v="1"/>
    <x v="4"/>
    <n v="0.5"/>
    <n v="2"/>
    <n v="-1.5"/>
    <n v="5"/>
    <s v=""/>
    <n v="0"/>
    <n v="1"/>
  </r>
  <r>
    <x v="3676"/>
    <x v="0"/>
    <n v="1"/>
    <x v="4"/>
    <n v="0.5"/>
    <n v="2"/>
    <n v="-1.5"/>
    <n v="5"/>
    <s v=""/>
    <n v="0"/>
    <n v="1"/>
  </r>
  <r>
    <x v="3677"/>
    <x v="0"/>
    <n v="1"/>
    <x v="4"/>
    <n v="0.5"/>
    <n v="2"/>
    <n v="-1.5"/>
    <n v="5"/>
    <s v=""/>
    <n v="0"/>
    <n v="1"/>
  </r>
  <r>
    <x v="3678"/>
    <x v="0"/>
    <n v="1"/>
    <x v="4"/>
    <n v="0.5"/>
    <n v="2"/>
    <n v="-1.5"/>
    <n v="5"/>
    <s v=""/>
    <n v="0"/>
    <n v="1"/>
  </r>
  <r>
    <x v="3679"/>
    <x v="0"/>
    <n v="1"/>
    <x v="4"/>
    <n v="0.5"/>
    <n v="2"/>
    <n v="-1.5"/>
    <n v="5"/>
    <s v=""/>
    <n v="0"/>
    <n v="1"/>
  </r>
  <r>
    <x v="3680"/>
    <x v="0"/>
    <n v="1"/>
    <x v="4"/>
    <n v="0.5"/>
    <n v="2"/>
    <n v="-1.5"/>
    <n v="5"/>
    <s v=""/>
    <n v="0"/>
    <n v="1"/>
  </r>
  <r>
    <x v="3681"/>
    <x v="0"/>
    <n v="1"/>
    <x v="4"/>
    <n v="0.5"/>
    <n v="2"/>
    <n v="-1.5"/>
    <n v="5"/>
    <s v=""/>
    <n v="0"/>
    <n v="1"/>
  </r>
  <r>
    <x v="3682"/>
    <x v="0"/>
    <n v="1"/>
    <x v="4"/>
    <n v="0.5"/>
    <n v="2"/>
    <n v="-1.5"/>
    <n v="5"/>
    <s v=""/>
    <n v="0"/>
    <n v="1"/>
  </r>
  <r>
    <x v="3683"/>
    <x v="0"/>
    <n v="1"/>
    <x v="4"/>
    <n v="0.5"/>
    <n v="2"/>
    <n v="-1.5"/>
    <n v="5"/>
    <s v=""/>
    <n v="0"/>
    <n v="1"/>
  </r>
  <r>
    <x v="3684"/>
    <x v="0"/>
    <n v="1"/>
    <x v="4"/>
    <n v="0.5"/>
    <n v="2"/>
    <n v="-1.5"/>
    <n v="5"/>
    <s v=""/>
    <n v="0"/>
    <n v="1"/>
  </r>
  <r>
    <x v="3685"/>
    <x v="0"/>
    <n v="1"/>
    <x v="4"/>
    <n v="0.5"/>
    <n v="2"/>
    <n v="-1.5"/>
    <n v="5"/>
    <s v=""/>
    <n v="0"/>
    <n v="1"/>
  </r>
  <r>
    <x v="3686"/>
    <x v="0"/>
    <n v="1"/>
    <x v="4"/>
    <n v="0.5"/>
    <n v="2"/>
    <n v="-1.5"/>
    <n v="5"/>
    <s v=""/>
    <n v="0"/>
    <n v="1"/>
  </r>
  <r>
    <x v="3687"/>
    <x v="0"/>
    <n v="1"/>
    <x v="4"/>
    <n v="0.5"/>
    <n v="2"/>
    <n v="-1.5"/>
    <n v="5"/>
    <s v=""/>
    <n v="0"/>
    <n v="1"/>
  </r>
  <r>
    <x v="3688"/>
    <x v="0"/>
    <n v="1"/>
    <x v="4"/>
    <n v="0.5"/>
    <n v="2"/>
    <n v="-1.5"/>
    <n v="5"/>
    <s v=""/>
    <n v="0"/>
    <n v="1"/>
  </r>
  <r>
    <x v="3689"/>
    <x v="0"/>
    <n v="1"/>
    <x v="4"/>
    <n v="0.5"/>
    <n v="2"/>
    <n v="-1.5"/>
    <n v="5"/>
    <s v=""/>
    <n v="0"/>
    <n v="1"/>
  </r>
  <r>
    <x v="3690"/>
    <x v="0"/>
    <n v="1"/>
    <x v="4"/>
    <n v="0.5"/>
    <n v="2"/>
    <n v="-1.5"/>
    <n v="5"/>
    <s v=""/>
    <n v="0"/>
    <n v="1"/>
  </r>
  <r>
    <x v="3691"/>
    <x v="0"/>
    <n v="1"/>
    <x v="4"/>
    <n v="0.5"/>
    <n v="2"/>
    <n v="-1.5"/>
    <n v="5"/>
    <s v=""/>
    <n v="0"/>
    <n v="1"/>
  </r>
  <r>
    <x v="3692"/>
    <x v="0"/>
    <n v="1"/>
    <x v="4"/>
    <n v="0.5"/>
    <n v="2"/>
    <n v="-1.5"/>
    <n v="5"/>
    <s v=""/>
    <n v="0"/>
    <n v="1"/>
  </r>
  <r>
    <x v="3693"/>
    <x v="0"/>
    <n v="1"/>
    <x v="4"/>
    <n v="0.5"/>
    <n v="2"/>
    <n v="-1.5"/>
    <n v="5"/>
    <s v=""/>
    <n v="0"/>
    <n v="1"/>
  </r>
  <r>
    <x v="3694"/>
    <x v="0"/>
    <n v="1"/>
    <x v="4"/>
    <n v="0.5"/>
    <n v="2"/>
    <n v="-1.5"/>
    <n v="5"/>
    <s v=""/>
    <n v="0"/>
    <n v="1"/>
  </r>
  <r>
    <x v="3695"/>
    <x v="0"/>
    <n v="1"/>
    <x v="4"/>
    <n v="0.5"/>
    <n v="2"/>
    <n v="-1.5"/>
    <n v="5"/>
    <s v=""/>
    <n v="0"/>
    <n v="1"/>
  </r>
  <r>
    <x v="3696"/>
    <x v="0"/>
    <n v="1"/>
    <x v="4"/>
    <n v="0.5"/>
    <n v="2"/>
    <n v="-1.5"/>
    <n v="5"/>
    <s v=""/>
    <n v="0"/>
    <n v="1"/>
  </r>
  <r>
    <x v="3697"/>
    <x v="0"/>
    <n v="1"/>
    <x v="4"/>
    <n v="0.5"/>
    <n v="2"/>
    <n v="-1.5"/>
    <n v="5"/>
    <s v=""/>
    <n v="0"/>
    <n v="1"/>
  </r>
  <r>
    <x v="3698"/>
    <x v="0"/>
    <n v="1"/>
    <x v="4"/>
    <n v="0.5"/>
    <n v="2"/>
    <n v="-1.5"/>
    <n v="5"/>
    <s v=""/>
    <n v="0"/>
    <n v="1"/>
  </r>
  <r>
    <x v="3699"/>
    <x v="0"/>
    <n v="1"/>
    <x v="4"/>
    <n v="0.5"/>
    <n v="2"/>
    <n v="-1.5"/>
    <n v="5"/>
    <s v=""/>
    <n v="0"/>
    <n v="1"/>
  </r>
  <r>
    <x v="3700"/>
    <x v="0"/>
    <n v="1"/>
    <x v="4"/>
    <n v="0.5"/>
    <n v="2"/>
    <n v="-1.5"/>
    <n v="5"/>
    <s v=""/>
    <n v="0"/>
    <n v="1"/>
  </r>
  <r>
    <x v="3701"/>
    <x v="0"/>
    <n v="1"/>
    <x v="4"/>
    <n v="0.5"/>
    <n v="2"/>
    <n v="-1.5"/>
    <n v="5"/>
    <s v=""/>
    <n v="0"/>
    <n v="1"/>
  </r>
  <r>
    <x v="3702"/>
    <x v="0"/>
    <n v="1"/>
    <x v="4"/>
    <n v="0.5"/>
    <n v="2"/>
    <n v="-1.5"/>
    <n v="5"/>
    <s v=""/>
    <n v="0"/>
    <n v="1"/>
  </r>
  <r>
    <x v="3703"/>
    <x v="0"/>
    <n v="1"/>
    <x v="4"/>
    <n v="0.5"/>
    <n v="2"/>
    <n v="-1.5"/>
    <n v="5"/>
    <s v=""/>
    <n v="0"/>
    <n v="1"/>
  </r>
  <r>
    <x v="3704"/>
    <x v="0"/>
    <n v="1"/>
    <x v="4"/>
    <n v="0.5"/>
    <n v="2"/>
    <n v="-1.5"/>
    <n v="5"/>
    <s v=""/>
    <n v="0"/>
    <n v="1"/>
  </r>
  <r>
    <x v="3705"/>
    <x v="0"/>
    <n v="1"/>
    <x v="4"/>
    <n v="0.5"/>
    <n v="2"/>
    <n v="-1.5"/>
    <n v="5"/>
    <s v=""/>
    <n v="0"/>
    <n v="1"/>
  </r>
  <r>
    <x v="3706"/>
    <x v="0"/>
    <n v="1"/>
    <x v="4"/>
    <n v="0.5"/>
    <n v="2"/>
    <n v="-1.5"/>
    <n v="5"/>
    <s v=""/>
    <n v="0"/>
    <n v="1"/>
  </r>
  <r>
    <x v="3707"/>
    <x v="0"/>
    <n v="1"/>
    <x v="4"/>
    <n v="0.5"/>
    <n v="2"/>
    <n v="-1.5"/>
    <n v="5"/>
    <s v=""/>
    <n v="0"/>
    <n v="1"/>
  </r>
  <r>
    <x v="3708"/>
    <x v="0"/>
    <n v="1"/>
    <x v="4"/>
    <n v="0.5"/>
    <n v="2"/>
    <n v="-1.5"/>
    <n v="5"/>
    <s v=""/>
    <n v="0"/>
    <n v="1"/>
  </r>
  <r>
    <x v="3709"/>
    <x v="0"/>
    <n v="1"/>
    <x v="4"/>
    <n v="0.5"/>
    <n v="2"/>
    <n v="-1.5"/>
    <n v="5"/>
    <s v=""/>
    <n v="0"/>
    <n v="1"/>
  </r>
  <r>
    <x v="3710"/>
    <x v="0"/>
    <n v="1"/>
    <x v="4"/>
    <n v="0.5"/>
    <n v="2"/>
    <n v="-1.5"/>
    <n v="5"/>
    <s v=""/>
    <n v="0"/>
    <n v="1"/>
  </r>
  <r>
    <x v="3711"/>
    <x v="0"/>
    <n v="1"/>
    <x v="4"/>
    <n v="0.5"/>
    <n v="2"/>
    <n v="-1.5"/>
    <n v="5"/>
    <s v=""/>
    <n v="0"/>
    <n v="1"/>
  </r>
  <r>
    <x v="3712"/>
    <x v="0"/>
    <n v="1"/>
    <x v="4"/>
    <n v="0.5"/>
    <n v="2"/>
    <n v="-1.5"/>
    <n v="5"/>
    <s v=""/>
    <n v="0"/>
    <n v="1"/>
  </r>
  <r>
    <x v="3713"/>
    <x v="0"/>
    <n v="1"/>
    <x v="4"/>
    <n v="0.5"/>
    <n v="2"/>
    <n v="-1.5"/>
    <n v="5"/>
    <s v=""/>
    <n v="0"/>
    <n v="1"/>
  </r>
  <r>
    <x v="3714"/>
    <x v="0"/>
    <n v="1"/>
    <x v="4"/>
    <n v="0.5"/>
    <n v="2"/>
    <n v="-1.5"/>
    <n v="5"/>
    <s v=""/>
    <n v="0"/>
    <n v="1"/>
  </r>
  <r>
    <x v="3715"/>
    <x v="0"/>
    <n v="1"/>
    <x v="4"/>
    <n v="0.5"/>
    <n v="2"/>
    <n v="-1.5"/>
    <n v="5"/>
    <s v=""/>
    <n v="0"/>
    <n v="1"/>
  </r>
  <r>
    <x v="3716"/>
    <x v="0"/>
    <n v="1"/>
    <x v="4"/>
    <n v="0.5"/>
    <n v="2"/>
    <n v="-1.5"/>
    <n v="5"/>
    <s v=""/>
    <n v="0"/>
    <n v="1"/>
  </r>
  <r>
    <x v="3717"/>
    <x v="0"/>
    <n v="1"/>
    <x v="4"/>
    <n v="0.5"/>
    <n v="2"/>
    <n v="-1.5"/>
    <n v="5"/>
    <s v=""/>
    <n v="0"/>
    <n v="1"/>
  </r>
  <r>
    <x v="3718"/>
    <x v="0"/>
    <n v="1"/>
    <x v="4"/>
    <n v="0.5"/>
    <n v="2"/>
    <n v="-1.5"/>
    <n v="5"/>
    <s v=""/>
    <n v="0"/>
    <n v="1"/>
  </r>
  <r>
    <x v="3719"/>
    <x v="0"/>
    <n v="1"/>
    <x v="4"/>
    <n v="0.5"/>
    <n v="2"/>
    <n v="-1.5"/>
    <n v="5"/>
    <s v=""/>
    <n v="0"/>
    <n v="1"/>
  </r>
  <r>
    <x v="3720"/>
    <x v="0"/>
    <n v="1"/>
    <x v="4"/>
    <n v="0.5"/>
    <n v="2"/>
    <n v="-1.5"/>
    <n v="5"/>
    <s v=""/>
    <n v="0"/>
    <n v="1"/>
  </r>
  <r>
    <x v="3721"/>
    <x v="0"/>
    <n v="1"/>
    <x v="4"/>
    <n v="0.5"/>
    <n v="2"/>
    <n v="-1.5"/>
    <n v="5"/>
    <s v=""/>
    <n v="0"/>
    <n v="1"/>
  </r>
  <r>
    <x v="3722"/>
    <x v="0"/>
    <n v="1"/>
    <x v="4"/>
    <n v="0.5"/>
    <n v="2"/>
    <n v="-1.5"/>
    <n v="5"/>
    <s v=""/>
    <n v="0"/>
    <n v="1"/>
  </r>
  <r>
    <x v="3723"/>
    <x v="0"/>
    <n v="1"/>
    <x v="4"/>
    <n v="0.5"/>
    <n v="2"/>
    <n v="-1.5"/>
    <n v="5"/>
    <s v=""/>
    <n v="0"/>
    <n v="1"/>
  </r>
  <r>
    <x v="3724"/>
    <x v="0"/>
    <n v="1"/>
    <x v="4"/>
    <n v="0.5"/>
    <n v="2"/>
    <n v="-1.5"/>
    <n v="5"/>
    <s v=""/>
    <n v="0"/>
    <n v="1"/>
  </r>
  <r>
    <x v="3725"/>
    <x v="0"/>
    <n v="1"/>
    <x v="4"/>
    <n v="0.5"/>
    <n v="2"/>
    <n v="-1.5"/>
    <n v="5"/>
    <s v=""/>
    <n v="0"/>
    <n v="1"/>
  </r>
  <r>
    <x v="3726"/>
    <x v="0"/>
    <n v="1"/>
    <x v="4"/>
    <n v="0.5"/>
    <n v="2"/>
    <n v="-1.5"/>
    <n v="5"/>
    <s v=""/>
    <n v="0"/>
    <n v="1"/>
  </r>
  <r>
    <x v="3727"/>
    <x v="0"/>
    <n v="1"/>
    <x v="4"/>
    <n v="0.5"/>
    <n v="2"/>
    <n v="-1.5"/>
    <n v="5"/>
    <s v=""/>
    <n v="0"/>
    <n v="1"/>
  </r>
  <r>
    <x v="3728"/>
    <x v="0"/>
    <n v="1"/>
    <x v="4"/>
    <n v="0.5"/>
    <n v="2"/>
    <n v="-1.5"/>
    <n v="5"/>
    <s v=""/>
    <n v="0"/>
    <n v="1"/>
  </r>
  <r>
    <x v="3729"/>
    <x v="0"/>
    <n v="1"/>
    <x v="4"/>
    <n v="0.5"/>
    <n v="2"/>
    <n v="-1.5"/>
    <n v="5"/>
    <s v=""/>
    <n v="0"/>
    <n v="1"/>
  </r>
  <r>
    <x v="3730"/>
    <x v="0"/>
    <n v="1"/>
    <x v="4"/>
    <n v="0.5"/>
    <n v="2"/>
    <n v="-1.5"/>
    <n v="5"/>
    <s v=""/>
    <n v="0"/>
    <n v="1"/>
  </r>
  <r>
    <x v="3731"/>
    <x v="0"/>
    <n v="1"/>
    <x v="4"/>
    <n v="0.5"/>
    <n v="2"/>
    <n v="-1.5"/>
    <n v="5"/>
    <s v=""/>
    <n v="0"/>
    <n v="1"/>
  </r>
  <r>
    <x v="3732"/>
    <x v="0"/>
    <n v="1"/>
    <x v="4"/>
    <n v="0.5"/>
    <n v="2"/>
    <n v="-1.5"/>
    <n v="5"/>
    <s v=""/>
    <n v="0"/>
    <n v="1"/>
  </r>
  <r>
    <x v="3733"/>
    <x v="0"/>
    <n v="1"/>
    <x v="4"/>
    <n v="0.5"/>
    <n v="2"/>
    <n v="-1.5"/>
    <n v="5"/>
    <s v=""/>
    <n v="0"/>
    <n v="1"/>
  </r>
  <r>
    <x v="3734"/>
    <x v="0"/>
    <n v="1"/>
    <x v="4"/>
    <n v="0.5"/>
    <n v="2"/>
    <n v="-1.5"/>
    <n v="5"/>
    <s v=""/>
    <n v="0"/>
    <n v="1"/>
  </r>
  <r>
    <x v="3735"/>
    <x v="0"/>
    <n v="1"/>
    <x v="4"/>
    <n v="0.5"/>
    <n v="2"/>
    <n v="-1.5"/>
    <n v="5"/>
    <s v=""/>
    <n v="0"/>
    <n v="1"/>
  </r>
  <r>
    <x v="3736"/>
    <x v="0"/>
    <n v="1"/>
    <x v="4"/>
    <n v="0.5"/>
    <n v="2"/>
    <n v="-1.5"/>
    <n v="5"/>
    <s v=""/>
    <n v="0"/>
    <n v="1"/>
  </r>
  <r>
    <x v="3737"/>
    <x v="0"/>
    <n v="1"/>
    <x v="4"/>
    <n v="0.5"/>
    <n v="2"/>
    <n v="-1.5"/>
    <n v="5"/>
    <s v=""/>
    <n v="0"/>
    <n v="1"/>
  </r>
  <r>
    <x v="3738"/>
    <x v="0"/>
    <n v="1"/>
    <x v="4"/>
    <n v="0.5"/>
    <n v="2"/>
    <n v="-1.5"/>
    <n v="5"/>
    <s v=""/>
    <n v="0"/>
    <n v="1"/>
  </r>
  <r>
    <x v="3739"/>
    <x v="0"/>
    <n v="1"/>
    <x v="4"/>
    <n v="0.5"/>
    <n v="2"/>
    <n v="-1.5"/>
    <n v="5"/>
    <s v=""/>
    <n v="0"/>
    <n v="1"/>
  </r>
  <r>
    <x v="3740"/>
    <x v="0"/>
    <n v="1"/>
    <x v="4"/>
    <n v="0.5"/>
    <n v="2"/>
    <n v="-1.5"/>
    <n v="5"/>
    <s v=""/>
    <n v="0"/>
    <n v="1"/>
  </r>
  <r>
    <x v="3741"/>
    <x v="0"/>
    <n v="1"/>
    <x v="4"/>
    <n v="0.5"/>
    <n v="2"/>
    <n v="-1.5"/>
    <n v="5"/>
    <s v=""/>
    <n v="0"/>
    <n v="1"/>
  </r>
  <r>
    <x v="3742"/>
    <x v="0"/>
    <n v="1"/>
    <x v="4"/>
    <n v="0.5"/>
    <n v="2"/>
    <n v="-1.5"/>
    <n v="5"/>
    <s v=""/>
    <n v="0"/>
    <n v="1"/>
  </r>
  <r>
    <x v="3743"/>
    <x v="0"/>
    <n v="1"/>
    <x v="4"/>
    <n v="0.5"/>
    <n v="2"/>
    <n v="-1.5"/>
    <n v="5"/>
    <s v=""/>
    <n v="0"/>
    <n v="1"/>
  </r>
  <r>
    <x v="3744"/>
    <x v="0"/>
    <n v="1"/>
    <x v="4"/>
    <n v="0.5"/>
    <n v="2"/>
    <n v="-1.5"/>
    <n v="5"/>
    <s v=""/>
    <n v="0"/>
    <n v="1"/>
  </r>
  <r>
    <x v="3745"/>
    <x v="0"/>
    <n v="1"/>
    <x v="4"/>
    <n v="0.5"/>
    <n v="2"/>
    <n v="-1.5"/>
    <n v="5"/>
    <s v=""/>
    <n v="0"/>
    <n v="1"/>
  </r>
  <r>
    <x v="3746"/>
    <x v="0"/>
    <n v="1"/>
    <x v="4"/>
    <n v="0.5"/>
    <n v="2"/>
    <n v="-1.5"/>
    <n v="5"/>
    <s v=""/>
    <n v="0"/>
    <n v="1"/>
  </r>
  <r>
    <x v="3747"/>
    <x v="0"/>
    <n v="1"/>
    <x v="4"/>
    <n v="0.5"/>
    <n v="2"/>
    <n v="-1.5"/>
    <n v="5"/>
    <s v=""/>
    <n v="0"/>
    <n v="1"/>
  </r>
  <r>
    <x v="3748"/>
    <x v="0"/>
    <n v="1"/>
    <x v="4"/>
    <n v="0.5"/>
    <n v="2"/>
    <n v="-1.5"/>
    <n v="5"/>
    <s v=""/>
    <n v="0"/>
    <n v="1"/>
  </r>
  <r>
    <x v="3749"/>
    <x v="0"/>
    <n v="1"/>
    <x v="4"/>
    <n v="0.5"/>
    <n v="2"/>
    <n v="-1.5"/>
    <n v="5"/>
    <s v=""/>
    <n v="0"/>
    <n v="1"/>
  </r>
  <r>
    <x v="3750"/>
    <x v="0"/>
    <n v="1"/>
    <x v="4"/>
    <n v="0.5"/>
    <n v="2"/>
    <n v="-1.5"/>
    <n v="5"/>
    <s v=""/>
    <n v="0"/>
    <n v="1"/>
  </r>
  <r>
    <x v="3751"/>
    <x v="0"/>
    <n v="1"/>
    <x v="4"/>
    <n v="0.5"/>
    <n v="2"/>
    <n v="-1.5"/>
    <n v="5"/>
    <s v=""/>
    <n v="0"/>
    <n v="1"/>
  </r>
  <r>
    <x v="3752"/>
    <x v="0"/>
    <n v="1"/>
    <x v="4"/>
    <n v="0.5"/>
    <n v="2"/>
    <n v="-1.5"/>
    <n v="5"/>
    <s v=""/>
    <n v="0"/>
    <n v="1"/>
  </r>
  <r>
    <x v="3753"/>
    <x v="0"/>
    <n v="1"/>
    <x v="4"/>
    <n v="0.5"/>
    <n v="2"/>
    <n v="-1.5"/>
    <n v="5"/>
    <s v=""/>
    <n v="0"/>
    <n v="1"/>
  </r>
  <r>
    <x v="3754"/>
    <x v="4"/>
    <n v="9"/>
    <x v="102"/>
    <n v="0.5"/>
    <n v="2"/>
    <n v="-1.5"/>
    <n v="6"/>
    <s v=""/>
    <n v="0"/>
    <n v="0"/>
  </r>
  <r>
    <x v="3755"/>
    <x v="3"/>
    <n v="7"/>
    <x v="117"/>
    <n v="0.5"/>
    <n v="2"/>
    <n v="-1.5"/>
    <n v="6"/>
    <s v=""/>
    <n v="0"/>
    <n v="0"/>
  </r>
  <r>
    <x v="3756"/>
    <x v="2"/>
    <n v="5"/>
    <x v="150"/>
    <n v="0.5"/>
    <n v="2"/>
    <n v="-1.5"/>
    <n v="6"/>
    <s v=""/>
    <n v="0"/>
    <n v="0"/>
  </r>
  <r>
    <x v="3757"/>
    <x v="1"/>
    <n v="3"/>
    <x v="1"/>
    <n v="0.5"/>
    <n v="2"/>
    <n v="-1.5"/>
    <n v="6"/>
    <s v=""/>
    <n v="0"/>
    <n v="0"/>
  </r>
  <r>
    <x v="3758"/>
    <x v="1"/>
    <n v="3"/>
    <x v="1"/>
    <n v="0.5"/>
    <n v="2"/>
    <n v="-1.5"/>
    <n v="6"/>
    <s v=""/>
    <n v="0"/>
    <n v="0"/>
  </r>
  <r>
    <x v="3759"/>
    <x v="1"/>
    <n v="3"/>
    <x v="1"/>
    <n v="0.5"/>
    <n v="2"/>
    <n v="-1.5"/>
    <n v="6"/>
    <s v=""/>
    <n v="0"/>
    <n v="0"/>
  </r>
  <r>
    <x v="3760"/>
    <x v="0"/>
    <n v="1"/>
    <x v="4"/>
    <n v="0.5"/>
    <n v="2"/>
    <n v="-1.5"/>
    <n v="6"/>
    <s v=""/>
    <n v="0"/>
    <n v="1"/>
  </r>
  <r>
    <x v="3761"/>
    <x v="0"/>
    <n v="1"/>
    <x v="4"/>
    <n v="0.5"/>
    <n v="2"/>
    <n v="-1.5"/>
    <n v="6"/>
    <s v=""/>
    <n v="0"/>
    <n v="1"/>
  </r>
  <r>
    <x v="3762"/>
    <x v="0"/>
    <n v="1"/>
    <x v="4"/>
    <n v="0.5"/>
    <n v="2"/>
    <n v="-1.5"/>
    <n v="6"/>
    <s v=""/>
    <n v="0"/>
    <n v="1"/>
  </r>
  <r>
    <x v="3763"/>
    <x v="0"/>
    <n v="1"/>
    <x v="4"/>
    <n v="0.5"/>
    <n v="2"/>
    <n v="-1.5"/>
    <n v="6"/>
    <s v=""/>
    <n v="0"/>
    <n v="1"/>
  </r>
  <r>
    <x v="3764"/>
    <x v="0"/>
    <n v="1"/>
    <x v="4"/>
    <n v="0.5"/>
    <n v="2"/>
    <n v="-1.5"/>
    <n v="6"/>
    <s v=""/>
    <n v="0"/>
    <n v="1"/>
  </r>
  <r>
    <x v="3765"/>
    <x v="0"/>
    <n v="1"/>
    <x v="4"/>
    <n v="0.5"/>
    <n v="2"/>
    <n v="-1.5"/>
    <n v="6"/>
    <s v=""/>
    <n v="0"/>
    <n v="1"/>
  </r>
  <r>
    <x v="3766"/>
    <x v="0"/>
    <n v="1"/>
    <x v="4"/>
    <n v="0.5"/>
    <n v="2"/>
    <n v="-1.5"/>
    <n v="6"/>
    <s v=""/>
    <n v="0"/>
    <n v="1"/>
  </r>
  <r>
    <x v="3767"/>
    <x v="0"/>
    <n v="1"/>
    <x v="4"/>
    <n v="0.5"/>
    <n v="2"/>
    <n v="-1.5"/>
    <n v="6"/>
    <s v=""/>
    <n v="0"/>
    <n v="1"/>
  </r>
  <r>
    <x v="3768"/>
    <x v="0"/>
    <n v="1"/>
    <x v="4"/>
    <n v="0.5"/>
    <n v="2"/>
    <n v="-1.5"/>
    <n v="6"/>
    <s v=""/>
    <n v="0"/>
    <n v="1"/>
  </r>
  <r>
    <x v="3769"/>
    <x v="0"/>
    <n v="1"/>
    <x v="4"/>
    <n v="0.5"/>
    <n v="2"/>
    <n v="-1.5"/>
    <n v="6"/>
    <s v=""/>
    <n v="0"/>
    <n v="1"/>
  </r>
  <r>
    <x v="3770"/>
    <x v="0"/>
    <n v="1"/>
    <x v="4"/>
    <n v="0.5"/>
    <n v="2"/>
    <n v="-1.5"/>
    <n v="6"/>
    <s v=""/>
    <n v="0"/>
    <n v="1"/>
  </r>
  <r>
    <x v="3771"/>
    <x v="0"/>
    <n v="1"/>
    <x v="4"/>
    <n v="0.5"/>
    <n v="2"/>
    <n v="-1.5"/>
    <n v="6"/>
    <s v=""/>
    <n v="0"/>
    <n v="1"/>
  </r>
  <r>
    <x v="3772"/>
    <x v="0"/>
    <n v="1"/>
    <x v="4"/>
    <n v="0.5"/>
    <n v="2"/>
    <n v="-1.5"/>
    <n v="6"/>
    <s v=""/>
    <n v="0"/>
    <n v="1"/>
  </r>
  <r>
    <x v="3773"/>
    <x v="0"/>
    <n v="1"/>
    <x v="4"/>
    <n v="0.5"/>
    <n v="2"/>
    <n v="-1.5"/>
    <n v="6"/>
    <s v=""/>
    <n v="0"/>
    <n v="1"/>
  </r>
  <r>
    <x v="3774"/>
    <x v="0"/>
    <n v="1"/>
    <x v="4"/>
    <n v="0.5"/>
    <n v="2"/>
    <n v="-1.5"/>
    <n v="6"/>
    <s v=""/>
    <n v="0"/>
    <n v="1"/>
  </r>
  <r>
    <x v="3775"/>
    <x v="0"/>
    <n v="1"/>
    <x v="4"/>
    <n v="0.5"/>
    <n v="2"/>
    <n v="-1.5"/>
    <n v="6"/>
    <s v=""/>
    <n v="0"/>
    <n v="1"/>
  </r>
  <r>
    <x v="3776"/>
    <x v="0"/>
    <n v="1"/>
    <x v="4"/>
    <n v="0.5"/>
    <n v="2"/>
    <n v="-1.5"/>
    <n v="6"/>
    <s v=""/>
    <n v="0"/>
    <n v="1"/>
  </r>
  <r>
    <x v="3777"/>
    <x v="0"/>
    <n v="1"/>
    <x v="4"/>
    <n v="0.5"/>
    <n v="2"/>
    <n v="-1.5"/>
    <n v="6"/>
    <s v=""/>
    <n v="0"/>
    <n v="1"/>
  </r>
  <r>
    <x v="3778"/>
    <x v="0"/>
    <n v="1"/>
    <x v="4"/>
    <n v="0.5"/>
    <n v="2"/>
    <n v="-1.5"/>
    <n v="6"/>
    <s v=""/>
    <n v="0"/>
    <n v="1"/>
  </r>
  <r>
    <x v="3779"/>
    <x v="0"/>
    <n v="1"/>
    <x v="4"/>
    <n v="0.5"/>
    <n v="2"/>
    <n v="-1.5"/>
    <n v="6"/>
    <s v=""/>
    <n v="0"/>
    <n v="1"/>
  </r>
  <r>
    <x v="3780"/>
    <x v="0"/>
    <n v="1"/>
    <x v="4"/>
    <n v="0.5"/>
    <n v="2"/>
    <n v="-1.5"/>
    <n v="6"/>
    <s v=""/>
    <n v="0"/>
    <n v="1"/>
  </r>
  <r>
    <x v="3781"/>
    <x v="0"/>
    <n v="1"/>
    <x v="4"/>
    <n v="0.5"/>
    <n v="2"/>
    <n v="-1.5"/>
    <n v="6"/>
    <s v=""/>
    <n v="0"/>
    <n v="1"/>
  </r>
  <r>
    <x v="3782"/>
    <x v="0"/>
    <n v="1"/>
    <x v="4"/>
    <n v="0.5"/>
    <n v="2"/>
    <n v="-1.5"/>
    <n v="6"/>
    <s v=""/>
    <n v="0"/>
    <n v="1"/>
  </r>
  <r>
    <x v="3783"/>
    <x v="0"/>
    <n v="1"/>
    <x v="4"/>
    <n v="0.5"/>
    <n v="2"/>
    <n v="-1.5"/>
    <n v="6"/>
    <s v=""/>
    <n v="0"/>
    <n v="1"/>
  </r>
  <r>
    <x v="3784"/>
    <x v="0"/>
    <n v="1"/>
    <x v="4"/>
    <n v="0.5"/>
    <n v="2"/>
    <n v="-1.5"/>
    <n v="6"/>
    <s v=""/>
    <n v="0"/>
    <n v="1"/>
  </r>
  <r>
    <x v="3785"/>
    <x v="0"/>
    <n v="1"/>
    <x v="4"/>
    <n v="0.5"/>
    <n v="2"/>
    <n v="-1.5"/>
    <n v="6"/>
    <s v=""/>
    <n v="0"/>
    <n v="1"/>
  </r>
  <r>
    <x v="3786"/>
    <x v="0"/>
    <n v="1"/>
    <x v="4"/>
    <n v="0.5"/>
    <n v="2"/>
    <n v="-1.5"/>
    <n v="6"/>
    <s v=""/>
    <n v="0"/>
    <n v="1"/>
  </r>
  <r>
    <x v="3787"/>
    <x v="0"/>
    <n v="1"/>
    <x v="4"/>
    <n v="0.5"/>
    <n v="2"/>
    <n v="-1.5"/>
    <n v="6"/>
    <s v=""/>
    <n v="0"/>
    <n v="1"/>
  </r>
  <r>
    <x v="3788"/>
    <x v="0"/>
    <n v="1"/>
    <x v="4"/>
    <n v="0.5"/>
    <n v="2"/>
    <n v="-1.5"/>
    <n v="6"/>
    <s v=""/>
    <n v="0"/>
    <n v="1"/>
  </r>
  <r>
    <x v="3789"/>
    <x v="0"/>
    <n v="1"/>
    <x v="4"/>
    <n v="0.5"/>
    <n v="2"/>
    <n v="-1.5"/>
    <n v="6"/>
    <s v=""/>
    <n v="0"/>
    <n v="1"/>
  </r>
  <r>
    <x v="3790"/>
    <x v="0"/>
    <n v="1"/>
    <x v="4"/>
    <n v="0.5"/>
    <n v="2"/>
    <n v="-1.5"/>
    <n v="6"/>
    <s v=""/>
    <n v="0"/>
    <n v="1"/>
  </r>
  <r>
    <x v="3791"/>
    <x v="0"/>
    <n v="1"/>
    <x v="4"/>
    <n v="0.5"/>
    <n v="2"/>
    <n v="-1.5"/>
    <n v="6"/>
    <s v=""/>
    <n v="0"/>
    <n v="1"/>
  </r>
  <r>
    <x v="3792"/>
    <x v="0"/>
    <n v="1"/>
    <x v="4"/>
    <n v="0.5"/>
    <n v="2"/>
    <n v="-1.5"/>
    <n v="6"/>
    <s v=""/>
    <n v="0"/>
    <n v="1"/>
  </r>
  <r>
    <x v="3793"/>
    <x v="0"/>
    <n v="1"/>
    <x v="4"/>
    <n v="0.5"/>
    <n v="2"/>
    <n v="-1.5"/>
    <n v="6"/>
    <s v=""/>
    <n v="0"/>
    <n v="1"/>
  </r>
  <r>
    <x v="3794"/>
    <x v="0"/>
    <n v="1"/>
    <x v="4"/>
    <n v="0.5"/>
    <n v="2"/>
    <n v="-1.5"/>
    <n v="6"/>
    <s v=""/>
    <n v="0"/>
    <n v="1"/>
  </r>
  <r>
    <x v="3795"/>
    <x v="0"/>
    <n v="1"/>
    <x v="4"/>
    <n v="0.5"/>
    <n v="2"/>
    <n v="-1.5"/>
    <n v="6"/>
    <s v=""/>
    <n v="0"/>
    <n v="1"/>
  </r>
  <r>
    <x v="3796"/>
    <x v="0"/>
    <n v="1"/>
    <x v="4"/>
    <n v="0.5"/>
    <n v="2"/>
    <n v="-1.5"/>
    <n v="6"/>
    <s v=""/>
    <n v="0"/>
    <n v="1"/>
  </r>
  <r>
    <x v="3797"/>
    <x v="0"/>
    <n v="1"/>
    <x v="4"/>
    <n v="0.5"/>
    <n v="2"/>
    <n v="-1.5"/>
    <n v="6"/>
    <s v=""/>
    <n v="0"/>
    <n v="1"/>
  </r>
  <r>
    <x v="3798"/>
    <x v="0"/>
    <n v="1"/>
    <x v="4"/>
    <n v="0.5"/>
    <n v="2"/>
    <n v="-1.5"/>
    <n v="6"/>
    <s v=""/>
    <n v="0"/>
    <n v="1"/>
  </r>
  <r>
    <x v="3799"/>
    <x v="0"/>
    <n v="1"/>
    <x v="4"/>
    <n v="0.5"/>
    <n v="2"/>
    <n v="-1.5"/>
    <n v="6"/>
    <s v=""/>
    <n v="0"/>
    <n v="1"/>
  </r>
  <r>
    <x v="3800"/>
    <x v="0"/>
    <n v="1"/>
    <x v="4"/>
    <n v="0.5"/>
    <n v="2"/>
    <n v="-1.5"/>
    <n v="6"/>
    <s v=""/>
    <n v="0"/>
    <n v="1"/>
  </r>
  <r>
    <x v="3801"/>
    <x v="0"/>
    <n v="1"/>
    <x v="4"/>
    <n v="0.5"/>
    <n v="2"/>
    <n v="-1.5"/>
    <n v="6"/>
    <s v=""/>
    <n v="0"/>
    <n v="1"/>
  </r>
  <r>
    <x v="3802"/>
    <x v="0"/>
    <n v="1"/>
    <x v="4"/>
    <n v="0.5"/>
    <n v="2"/>
    <n v="-1.5"/>
    <n v="6"/>
    <s v=""/>
    <n v="0"/>
    <n v="1"/>
  </r>
  <r>
    <x v="3803"/>
    <x v="0"/>
    <n v="1"/>
    <x v="4"/>
    <n v="0.5"/>
    <n v="2"/>
    <n v="-1.5"/>
    <n v="6"/>
    <s v=""/>
    <n v="0"/>
    <n v="1"/>
  </r>
  <r>
    <x v="3804"/>
    <x v="0"/>
    <n v="1"/>
    <x v="4"/>
    <n v="0.5"/>
    <n v="2"/>
    <n v="-1.5"/>
    <n v="6"/>
    <s v=""/>
    <n v="0"/>
    <n v="1"/>
  </r>
  <r>
    <x v="3805"/>
    <x v="0"/>
    <n v="1"/>
    <x v="4"/>
    <n v="0.5"/>
    <n v="2"/>
    <n v="-1.5"/>
    <n v="6"/>
    <s v=""/>
    <n v="0"/>
    <n v="1"/>
  </r>
  <r>
    <x v="3806"/>
    <x v="0"/>
    <n v="1"/>
    <x v="4"/>
    <n v="0.5"/>
    <n v="2"/>
    <n v="-1.5"/>
    <n v="6"/>
    <s v=""/>
    <n v="0"/>
    <n v="1"/>
  </r>
  <r>
    <x v="3807"/>
    <x v="0"/>
    <n v="1"/>
    <x v="4"/>
    <n v="0.5"/>
    <n v="2"/>
    <n v="-1.5"/>
    <n v="6"/>
    <s v=""/>
    <n v="0"/>
    <n v="1"/>
  </r>
  <r>
    <x v="3808"/>
    <x v="0"/>
    <n v="1"/>
    <x v="4"/>
    <n v="0.5"/>
    <n v="2"/>
    <n v="-1.5"/>
    <n v="6"/>
    <s v=""/>
    <n v="0"/>
    <n v="1"/>
  </r>
  <r>
    <x v="3809"/>
    <x v="0"/>
    <n v="1"/>
    <x v="4"/>
    <n v="0.5"/>
    <n v="2"/>
    <n v="-1.5"/>
    <n v="6"/>
    <s v=""/>
    <n v="0"/>
    <n v="1"/>
  </r>
  <r>
    <x v="3810"/>
    <x v="0"/>
    <n v="1"/>
    <x v="4"/>
    <n v="0.5"/>
    <n v="2"/>
    <n v="-1.5"/>
    <n v="6"/>
    <s v=""/>
    <n v="0"/>
    <n v="1"/>
  </r>
  <r>
    <x v="3811"/>
    <x v="0"/>
    <n v="1"/>
    <x v="4"/>
    <n v="0.5"/>
    <n v="2"/>
    <n v="-1.5"/>
    <n v="6"/>
    <s v=""/>
    <n v="0"/>
    <n v="1"/>
  </r>
  <r>
    <x v="3812"/>
    <x v="0"/>
    <n v="1"/>
    <x v="4"/>
    <n v="0.5"/>
    <n v="2"/>
    <n v="-1.5"/>
    <n v="6"/>
    <s v=""/>
    <n v="0"/>
    <n v="1"/>
  </r>
  <r>
    <x v="3813"/>
    <x v="0"/>
    <n v="1"/>
    <x v="4"/>
    <n v="0.5"/>
    <n v="2"/>
    <n v="-1.5"/>
    <n v="6"/>
    <s v=""/>
    <n v="0"/>
    <n v="1"/>
  </r>
  <r>
    <x v="3814"/>
    <x v="0"/>
    <n v="1"/>
    <x v="4"/>
    <n v="0.5"/>
    <n v="2"/>
    <n v="-1.5"/>
    <n v="6"/>
    <s v=""/>
    <n v="0"/>
    <n v="1"/>
  </r>
  <r>
    <x v="3815"/>
    <x v="0"/>
    <n v="1"/>
    <x v="4"/>
    <n v="0.5"/>
    <n v="2"/>
    <n v="-1.5"/>
    <n v="6"/>
    <s v=""/>
    <n v="0"/>
    <n v="1"/>
  </r>
  <r>
    <x v="3816"/>
    <x v="0"/>
    <n v="1"/>
    <x v="4"/>
    <n v="0.5"/>
    <n v="2"/>
    <n v="-1.5"/>
    <n v="6"/>
    <s v=""/>
    <n v="0"/>
    <n v="1"/>
  </r>
  <r>
    <x v="3817"/>
    <x v="0"/>
    <n v="1"/>
    <x v="4"/>
    <n v="0.5"/>
    <n v="2"/>
    <n v="-1.5"/>
    <n v="6"/>
    <s v=""/>
    <n v="0"/>
    <n v="1"/>
  </r>
  <r>
    <x v="3818"/>
    <x v="0"/>
    <n v="1"/>
    <x v="4"/>
    <n v="0.5"/>
    <n v="2"/>
    <n v="-1.5"/>
    <n v="6"/>
    <s v=""/>
    <n v="0"/>
    <n v="1"/>
  </r>
  <r>
    <x v="3819"/>
    <x v="0"/>
    <n v="1"/>
    <x v="4"/>
    <n v="0.5"/>
    <n v="2"/>
    <n v="-1.5"/>
    <n v="6"/>
    <s v=""/>
    <n v="0"/>
    <n v="1"/>
  </r>
  <r>
    <x v="3820"/>
    <x v="0"/>
    <n v="1"/>
    <x v="4"/>
    <n v="0.5"/>
    <n v="2"/>
    <n v="-1.5"/>
    <n v="6"/>
    <s v=""/>
    <n v="0"/>
    <n v="1"/>
  </r>
  <r>
    <x v="3821"/>
    <x v="0"/>
    <n v="1"/>
    <x v="4"/>
    <n v="0.5"/>
    <n v="2"/>
    <n v="-1.5"/>
    <n v="6"/>
    <s v=""/>
    <n v="0"/>
    <n v="1"/>
  </r>
  <r>
    <x v="3822"/>
    <x v="0"/>
    <n v="1"/>
    <x v="4"/>
    <n v="0.5"/>
    <n v="2"/>
    <n v="-1.5"/>
    <n v="6"/>
    <s v=""/>
    <n v="0"/>
    <n v="1"/>
  </r>
  <r>
    <x v="3823"/>
    <x v="0"/>
    <n v="1"/>
    <x v="4"/>
    <n v="0.5"/>
    <n v="2"/>
    <n v="-1.5"/>
    <n v="6"/>
    <s v=""/>
    <n v="0"/>
    <n v="1"/>
  </r>
  <r>
    <x v="3824"/>
    <x v="0"/>
    <n v="1"/>
    <x v="4"/>
    <n v="0.5"/>
    <n v="2"/>
    <n v="-1.5"/>
    <n v="6"/>
    <s v=""/>
    <n v="0"/>
    <n v="1"/>
  </r>
  <r>
    <x v="3825"/>
    <x v="0"/>
    <n v="1"/>
    <x v="4"/>
    <n v="0.5"/>
    <n v="2"/>
    <n v="-1.5"/>
    <n v="6"/>
    <s v=""/>
    <n v="0"/>
    <n v="1"/>
  </r>
  <r>
    <x v="3826"/>
    <x v="0"/>
    <n v="1"/>
    <x v="4"/>
    <n v="0.5"/>
    <n v="2"/>
    <n v="-1.5"/>
    <n v="6"/>
    <s v=""/>
    <n v="0"/>
    <n v="1"/>
  </r>
  <r>
    <x v="3827"/>
    <x v="0"/>
    <n v="1"/>
    <x v="4"/>
    <n v="0.5"/>
    <n v="2"/>
    <n v="-1.5"/>
    <n v="6"/>
    <s v=""/>
    <n v="0"/>
    <n v="1"/>
  </r>
  <r>
    <x v="3828"/>
    <x v="0"/>
    <n v="1"/>
    <x v="4"/>
    <n v="0.5"/>
    <n v="2"/>
    <n v="-1.5"/>
    <n v="6"/>
    <s v=""/>
    <n v="0"/>
    <n v="1"/>
  </r>
  <r>
    <x v="3829"/>
    <x v="0"/>
    <n v="1"/>
    <x v="4"/>
    <n v="0.5"/>
    <n v="2"/>
    <n v="-1.5"/>
    <n v="6"/>
    <s v=""/>
    <n v="0"/>
    <n v="1"/>
  </r>
  <r>
    <x v="3830"/>
    <x v="0"/>
    <n v="1"/>
    <x v="4"/>
    <n v="0.5"/>
    <n v="2"/>
    <n v="-1.5"/>
    <n v="6"/>
    <s v=""/>
    <n v="0"/>
    <n v="1"/>
  </r>
  <r>
    <x v="3831"/>
    <x v="0"/>
    <n v="1"/>
    <x v="4"/>
    <n v="0.5"/>
    <n v="2"/>
    <n v="-1.5"/>
    <n v="6"/>
    <s v=""/>
    <n v="0"/>
    <n v="1"/>
  </r>
  <r>
    <x v="3832"/>
    <x v="0"/>
    <n v="1"/>
    <x v="4"/>
    <n v="0.5"/>
    <n v="2"/>
    <n v="-1.5"/>
    <n v="6"/>
    <s v=""/>
    <n v="0"/>
    <n v="1"/>
  </r>
  <r>
    <x v="3833"/>
    <x v="0"/>
    <n v="1"/>
    <x v="4"/>
    <n v="0.5"/>
    <n v="2"/>
    <n v="-1.5"/>
    <n v="6"/>
    <s v=""/>
    <n v="0"/>
    <n v="1"/>
  </r>
  <r>
    <x v="3834"/>
    <x v="0"/>
    <n v="1"/>
    <x v="4"/>
    <n v="0.5"/>
    <n v="2"/>
    <n v="-1.5"/>
    <n v="6"/>
    <s v=""/>
    <n v="0"/>
    <n v="1"/>
  </r>
  <r>
    <x v="3835"/>
    <x v="0"/>
    <n v="1"/>
    <x v="4"/>
    <n v="0.5"/>
    <n v="2"/>
    <n v="-1.5"/>
    <n v="6"/>
    <s v=""/>
    <n v="0"/>
    <n v="1"/>
  </r>
  <r>
    <x v="3836"/>
    <x v="0"/>
    <n v="1"/>
    <x v="4"/>
    <n v="0.5"/>
    <n v="2"/>
    <n v="-1.5"/>
    <n v="6"/>
    <s v=""/>
    <n v="0"/>
    <n v="1"/>
  </r>
  <r>
    <x v="3837"/>
    <x v="0"/>
    <n v="1"/>
    <x v="4"/>
    <n v="0.5"/>
    <n v="2"/>
    <n v="-1.5"/>
    <n v="6"/>
    <s v=""/>
    <n v="0"/>
    <n v="1"/>
  </r>
  <r>
    <x v="3838"/>
    <x v="0"/>
    <n v="1"/>
    <x v="4"/>
    <n v="0.5"/>
    <n v="2"/>
    <n v="-1.5"/>
    <n v="6"/>
    <s v=""/>
    <n v="0"/>
    <n v="1"/>
  </r>
  <r>
    <x v="3839"/>
    <x v="0"/>
    <n v="1"/>
    <x v="4"/>
    <n v="0.5"/>
    <n v="2"/>
    <n v="-1.5"/>
    <n v="6"/>
    <s v=""/>
    <n v="0"/>
    <n v="1"/>
  </r>
  <r>
    <x v="3840"/>
    <x v="0"/>
    <n v="1"/>
    <x v="4"/>
    <n v="0.5"/>
    <n v="2"/>
    <n v="-1.5"/>
    <n v="6"/>
    <s v=""/>
    <n v="0"/>
    <n v="1"/>
  </r>
  <r>
    <x v="3841"/>
    <x v="0"/>
    <n v="1"/>
    <x v="4"/>
    <n v="0.5"/>
    <n v="2"/>
    <n v="-1.5"/>
    <n v="6"/>
    <s v=""/>
    <n v="0"/>
    <n v="1"/>
  </r>
  <r>
    <x v="3842"/>
    <x v="0"/>
    <n v="1"/>
    <x v="4"/>
    <n v="0.5"/>
    <n v="2"/>
    <n v="-1.5"/>
    <n v="6"/>
    <s v=""/>
    <n v="0"/>
    <n v="1"/>
  </r>
  <r>
    <x v="3843"/>
    <x v="0"/>
    <n v="1"/>
    <x v="4"/>
    <n v="0.5"/>
    <n v="2"/>
    <n v="-1.5"/>
    <n v="6"/>
    <s v=""/>
    <n v="0"/>
    <n v="1"/>
  </r>
  <r>
    <x v="3844"/>
    <x v="0"/>
    <n v="1"/>
    <x v="4"/>
    <n v="0.5"/>
    <n v="2"/>
    <n v="-1.5"/>
    <n v="6"/>
    <s v=""/>
    <n v="0"/>
    <n v="1"/>
  </r>
  <r>
    <x v="3845"/>
    <x v="0"/>
    <n v="1"/>
    <x v="4"/>
    <n v="0.5"/>
    <n v="2"/>
    <n v="-1.5"/>
    <n v="6"/>
    <s v=""/>
    <n v="0"/>
    <n v="1"/>
  </r>
  <r>
    <x v="3846"/>
    <x v="0"/>
    <n v="1"/>
    <x v="4"/>
    <n v="0.5"/>
    <n v="2"/>
    <n v="-1.5"/>
    <n v="6"/>
    <s v=""/>
    <n v="0"/>
    <n v="1"/>
  </r>
  <r>
    <x v="3847"/>
    <x v="0"/>
    <n v="1"/>
    <x v="4"/>
    <n v="0.5"/>
    <n v="2"/>
    <n v="-1.5"/>
    <n v="6"/>
    <s v=""/>
    <n v="0"/>
    <n v="1"/>
  </r>
  <r>
    <x v="3848"/>
    <x v="0"/>
    <n v="1"/>
    <x v="4"/>
    <n v="0.5"/>
    <n v="2"/>
    <n v="-1.5"/>
    <n v="6"/>
    <s v=""/>
    <n v="0"/>
    <n v="1"/>
  </r>
  <r>
    <x v="3849"/>
    <x v="0"/>
    <n v="1"/>
    <x v="4"/>
    <n v="0.5"/>
    <n v="2"/>
    <n v="-1.5"/>
    <n v="6"/>
    <s v=""/>
    <n v="0"/>
    <n v="1"/>
  </r>
  <r>
    <x v="3850"/>
    <x v="0"/>
    <n v="1"/>
    <x v="4"/>
    <n v="0.5"/>
    <n v="2"/>
    <n v="-1.5"/>
    <n v="6"/>
    <s v=""/>
    <n v="0"/>
    <n v="1"/>
  </r>
  <r>
    <x v="3851"/>
    <x v="0"/>
    <n v="1"/>
    <x v="4"/>
    <n v="0.5"/>
    <n v="2"/>
    <n v="-1.5"/>
    <n v="6"/>
    <s v=""/>
    <n v="0"/>
    <n v="1"/>
  </r>
  <r>
    <x v="3852"/>
    <x v="0"/>
    <n v="1"/>
    <x v="4"/>
    <n v="0.5"/>
    <n v="2"/>
    <n v="-1.5"/>
    <n v="6"/>
    <s v=""/>
    <n v="0"/>
    <n v="1"/>
  </r>
  <r>
    <x v="3853"/>
    <x v="0"/>
    <n v="1"/>
    <x v="4"/>
    <n v="0.5"/>
    <n v="2"/>
    <n v="-1.5"/>
    <n v="6"/>
    <s v=""/>
    <n v="0"/>
    <n v="1"/>
  </r>
  <r>
    <x v="3854"/>
    <x v="0"/>
    <n v="1"/>
    <x v="4"/>
    <n v="0.5"/>
    <n v="2"/>
    <n v="-1.5"/>
    <n v="6"/>
    <s v=""/>
    <n v="0"/>
    <n v="1"/>
  </r>
  <r>
    <x v="3855"/>
    <x v="0"/>
    <n v="1"/>
    <x v="4"/>
    <n v="0.5"/>
    <n v="2"/>
    <n v="-1.5"/>
    <n v="6"/>
    <s v=""/>
    <n v="0"/>
    <n v="1"/>
  </r>
  <r>
    <x v="3856"/>
    <x v="0"/>
    <n v="1"/>
    <x v="4"/>
    <n v="0.5"/>
    <n v="2"/>
    <n v="-1.5"/>
    <n v="6"/>
    <s v=""/>
    <n v="0"/>
    <n v="1"/>
  </r>
  <r>
    <x v="3857"/>
    <x v="0"/>
    <n v="1"/>
    <x v="4"/>
    <n v="0.5"/>
    <n v="2"/>
    <n v="-1.5"/>
    <n v="6"/>
    <s v=""/>
    <n v="0"/>
    <n v="1"/>
  </r>
  <r>
    <x v="3858"/>
    <x v="0"/>
    <n v="1"/>
    <x v="4"/>
    <n v="0.5"/>
    <n v="2"/>
    <n v="-1.5"/>
    <n v="6"/>
    <s v=""/>
    <n v="0"/>
    <n v="1"/>
  </r>
  <r>
    <x v="3859"/>
    <x v="0"/>
    <n v="1"/>
    <x v="4"/>
    <n v="0.5"/>
    <n v="2"/>
    <n v="-1.5"/>
    <n v="6"/>
    <s v=""/>
    <n v="0"/>
    <n v="1"/>
  </r>
  <r>
    <x v="3860"/>
    <x v="0"/>
    <n v="1"/>
    <x v="4"/>
    <n v="0.5"/>
    <n v="2"/>
    <n v="-1.5"/>
    <n v="6"/>
    <s v=""/>
    <n v="0"/>
    <n v="1"/>
  </r>
  <r>
    <x v="3861"/>
    <x v="0"/>
    <n v="1"/>
    <x v="4"/>
    <n v="0.5"/>
    <n v="2"/>
    <n v="-1.5"/>
    <n v="6"/>
    <s v=""/>
    <n v="0"/>
    <n v="1"/>
  </r>
  <r>
    <x v="3862"/>
    <x v="0"/>
    <n v="1"/>
    <x v="4"/>
    <n v="0.5"/>
    <n v="2"/>
    <n v="-1.5"/>
    <n v="6"/>
    <s v=""/>
    <n v="0"/>
    <n v="1"/>
  </r>
  <r>
    <x v="3863"/>
    <x v="0"/>
    <n v="1"/>
    <x v="4"/>
    <n v="0.5"/>
    <n v="2"/>
    <n v="-1.5"/>
    <n v="6"/>
    <s v=""/>
    <n v="0"/>
    <n v="1"/>
  </r>
  <r>
    <x v="3864"/>
    <x v="0"/>
    <n v="1"/>
    <x v="4"/>
    <n v="0.5"/>
    <n v="2"/>
    <n v="-1.5"/>
    <n v="6"/>
    <s v=""/>
    <n v="0"/>
    <n v="1"/>
  </r>
  <r>
    <x v="3865"/>
    <x v="0"/>
    <n v="1"/>
    <x v="4"/>
    <n v="0.5"/>
    <n v="2"/>
    <n v="-1.5"/>
    <n v="6"/>
    <s v=""/>
    <n v="0"/>
    <n v="1"/>
  </r>
  <r>
    <x v="3866"/>
    <x v="0"/>
    <n v="1"/>
    <x v="4"/>
    <n v="0.5"/>
    <n v="2"/>
    <n v="-1.5"/>
    <n v="6"/>
    <s v=""/>
    <n v="0"/>
    <n v="1"/>
  </r>
  <r>
    <x v="3867"/>
    <x v="0"/>
    <n v="1"/>
    <x v="4"/>
    <n v="0.5"/>
    <n v="2"/>
    <n v="-1.5"/>
    <n v="6"/>
    <s v=""/>
    <n v="0"/>
    <n v="1"/>
  </r>
  <r>
    <x v="3868"/>
    <x v="0"/>
    <n v="1"/>
    <x v="4"/>
    <n v="0.5"/>
    <n v="2"/>
    <n v="-1.5"/>
    <n v="6"/>
    <s v=""/>
    <n v="0"/>
    <n v="1"/>
  </r>
  <r>
    <x v="3869"/>
    <x v="0"/>
    <n v="1"/>
    <x v="4"/>
    <n v="0.5"/>
    <n v="2"/>
    <n v="-1.5"/>
    <n v="6"/>
    <s v=""/>
    <n v="0"/>
    <n v="1"/>
  </r>
  <r>
    <x v="3870"/>
    <x v="0"/>
    <n v="1"/>
    <x v="4"/>
    <n v="0.5"/>
    <n v="2"/>
    <n v="-1.5"/>
    <n v="6"/>
    <s v=""/>
    <n v="0"/>
    <n v="1"/>
  </r>
  <r>
    <x v="3871"/>
    <x v="0"/>
    <n v="1"/>
    <x v="4"/>
    <n v="0.5"/>
    <n v="2"/>
    <n v="-1.5"/>
    <n v="6"/>
    <s v=""/>
    <n v="0"/>
    <n v="1"/>
  </r>
  <r>
    <x v="3872"/>
    <x v="0"/>
    <n v="1"/>
    <x v="4"/>
    <n v="0.5"/>
    <n v="2"/>
    <n v="-1.5"/>
    <n v="6"/>
    <s v=""/>
    <n v="0"/>
    <n v="1"/>
  </r>
  <r>
    <x v="3873"/>
    <x v="0"/>
    <n v="1"/>
    <x v="4"/>
    <n v="0.5"/>
    <n v="2"/>
    <n v="-1.5"/>
    <n v="6"/>
    <s v=""/>
    <n v="0"/>
    <n v="1"/>
  </r>
  <r>
    <x v="3874"/>
    <x v="0"/>
    <n v="1"/>
    <x v="4"/>
    <n v="0.5"/>
    <n v="2"/>
    <n v="-1.5"/>
    <n v="6"/>
    <s v=""/>
    <n v="0"/>
    <n v="1"/>
  </r>
  <r>
    <x v="3875"/>
    <x v="0"/>
    <n v="1"/>
    <x v="4"/>
    <n v="0.5"/>
    <n v="2"/>
    <n v="-1.5"/>
    <n v="6"/>
    <s v=""/>
    <n v="0"/>
    <n v="1"/>
  </r>
  <r>
    <x v="3876"/>
    <x v="0"/>
    <n v="1"/>
    <x v="4"/>
    <n v="0.5"/>
    <n v="2"/>
    <n v="-1.5"/>
    <n v="6"/>
    <s v=""/>
    <n v="0"/>
    <n v="1"/>
  </r>
  <r>
    <x v="3877"/>
    <x v="0"/>
    <n v="1"/>
    <x v="4"/>
    <n v="0.5"/>
    <n v="2"/>
    <n v="-1.5"/>
    <n v="6"/>
    <s v=""/>
    <n v="0"/>
    <n v="1"/>
  </r>
  <r>
    <x v="3878"/>
    <x v="0"/>
    <n v="1"/>
    <x v="4"/>
    <n v="0.5"/>
    <n v="2"/>
    <n v="-1.5"/>
    <n v="6"/>
    <s v=""/>
    <n v="0"/>
    <n v="1"/>
  </r>
  <r>
    <x v="3879"/>
    <x v="0"/>
    <n v="1"/>
    <x v="4"/>
    <n v="0.5"/>
    <n v="2"/>
    <n v="-1.5"/>
    <n v="6"/>
    <s v=""/>
    <n v="0"/>
    <n v="1"/>
  </r>
  <r>
    <x v="3880"/>
    <x v="0"/>
    <n v="1"/>
    <x v="4"/>
    <n v="0.5"/>
    <n v="2"/>
    <n v="-1.5"/>
    <n v="6"/>
    <s v=""/>
    <n v="0"/>
    <n v="1"/>
  </r>
  <r>
    <x v="3881"/>
    <x v="0"/>
    <n v="1"/>
    <x v="4"/>
    <n v="0.5"/>
    <n v="2"/>
    <n v="-1.5"/>
    <n v="6"/>
    <s v=""/>
    <n v="0"/>
    <n v="1"/>
  </r>
  <r>
    <x v="3882"/>
    <x v="0"/>
    <n v="1"/>
    <x v="4"/>
    <n v="0.5"/>
    <n v="2"/>
    <n v="-1.5"/>
    <n v="6"/>
    <s v=""/>
    <n v="0"/>
    <n v="1"/>
  </r>
  <r>
    <x v="3883"/>
    <x v="0"/>
    <n v="1"/>
    <x v="4"/>
    <n v="0.5"/>
    <n v="2"/>
    <n v="-1.5"/>
    <n v="6"/>
    <s v=""/>
    <n v="0"/>
    <n v="1"/>
  </r>
  <r>
    <x v="3884"/>
    <x v="0"/>
    <n v="1"/>
    <x v="4"/>
    <n v="0.5"/>
    <n v="2"/>
    <n v="-1.5"/>
    <n v="6"/>
    <s v=""/>
    <n v="0"/>
    <n v="1"/>
  </r>
  <r>
    <x v="3885"/>
    <x v="0"/>
    <n v="1"/>
    <x v="4"/>
    <n v="0.5"/>
    <n v="2"/>
    <n v="-1.5"/>
    <n v="6"/>
    <s v=""/>
    <n v="0"/>
    <n v="1"/>
  </r>
  <r>
    <x v="3886"/>
    <x v="0"/>
    <n v="1"/>
    <x v="4"/>
    <n v="0.5"/>
    <n v="2"/>
    <n v="-1.5"/>
    <n v="6"/>
    <s v=""/>
    <n v="0"/>
    <n v="1"/>
  </r>
  <r>
    <x v="3887"/>
    <x v="0"/>
    <n v="1"/>
    <x v="4"/>
    <n v="0.5"/>
    <n v="2"/>
    <n v="-1.5"/>
    <n v="6"/>
    <s v=""/>
    <n v="0"/>
    <n v="1"/>
  </r>
  <r>
    <x v="3888"/>
    <x v="0"/>
    <n v="1"/>
    <x v="4"/>
    <n v="0.5"/>
    <n v="2"/>
    <n v="-1.5"/>
    <n v="6"/>
    <s v=""/>
    <n v="0"/>
    <n v="1"/>
  </r>
  <r>
    <x v="3889"/>
    <x v="0"/>
    <n v="1"/>
    <x v="4"/>
    <n v="0.5"/>
    <n v="2"/>
    <n v="-1.5"/>
    <n v="6"/>
    <s v=""/>
    <n v="0"/>
    <n v="1"/>
  </r>
  <r>
    <x v="3890"/>
    <x v="0"/>
    <n v="1"/>
    <x v="4"/>
    <n v="0.5"/>
    <n v="2"/>
    <n v="-1.5"/>
    <n v="6"/>
    <s v=""/>
    <n v="0"/>
    <n v="1"/>
  </r>
  <r>
    <x v="3891"/>
    <x v="0"/>
    <n v="1"/>
    <x v="4"/>
    <n v="0.5"/>
    <n v="2"/>
    <n v="-1.5"/>
    <n v="6"/>
    <s v=""/>
    <n v="0"/>
    <n v="1"/>
  </r>
  <r>
    <x v="3892"/>
    <x v="0"/>
    <n v="1"/>
    <x v="4"/>
    <n v="0.5"/>
    <n v="2"/>
    <n v="-1.5"/>
    <n v="6"/>
    <s v=""/>
    <n v="0"/>
    <n v="1"/>
  </r>
  <r>
    <x v="3893"/>
    <x v="0"/>
    <n v="1"/>
    <x v="4"/>
    <n v="0.5"/>
    <n v="2"/>
    <n v="-1.5"/>
    <n v="6"/>
    <s v=""/>
    <n v="0"/>
    <n v="1"/>
  </r>
  <r>
    <x v="3894"/>
    <x v="0"/>
    <n v="1"/>
    <x v="4"/>
    <n v="0.5"/>
    <n v="2"/>
    <n v="-1.5"/>
    <n v="6"/>
    <s v=""/>
    <n v="0"/>
    <n v="1"/>
  </r>
  <r>
    <x v="3895"/>
    <x v="0"/>
    <n v="1"/>
    <x v="4"/>
    <n v="0.5"/>
    <n v="2"/>
    <n v="-1.5"/>
    <n v="6"/>
    <s v=""/>
    <n v="0"/>
    <n v="1"/>
  </r>
  <r>
    <x v="3896"/>
    <x v="0"/>
    <n v="1"/>
    <x v="4"/>
    <n v="0.5"/>
    <n v="2"/>
    <n v="-1.5"/>
    <n v="6"/>
    <s v=""/>
    <n v="0"/>
    <n v="1"/>
  </r>
  <r>
    <x v="3897"/>
    <x v="0"/>
    <n v="1"/>
    <x v="4"/>
    <n v="0.5"/>
    <n v="2"/>
    <n v="-1.5"/>
    <n v="6"/>
    <s v=""/>
    <n v="0"/>
    <n v="1"/>
  </r>
  <r>
    <x v="3898"/>
    <x v="0"/>
    <n v="1"/>
    <x v="4"/>
    <n v="0.5"/>
    <n v="2"/>
    <n v="-1.5"/>
    <n v="6"/>
    <s v=""/>
    <n v="0"/>
    <n v="1"/>
  </r>
  <r>
    <x v="3899"/>
    <x v="0"/>
    <n v="1"/>
    <x v="4"/>
    <n v="0.5"/>
    <n v="2"/>
    <n v="-1.5"/>
    <n v="6"/>
    <s v=""/>
    <n v="0"/>
    <n v="1"/>
  </r>
  <r>
    <x v="3900"/>
    <x v="0"/>
    <n v="1"/>
    <x v="4"/>
    <n v="0.5"/>
    <n v="2"/>
    <n v="-1.5"/>
    <n v="6"/>
    <s v=""/>
    <n v="0"/>
    <n v="1"/>
  </r>
  <r>
    <x v="3901"/>
    <x v="0"/>
    <n v="1"/>
    <x v="4"/>
    <n v="0.5"/>
    <n v="2"/>
    <n v="-1.5"/>
    <n v="6"/>
    <s v=""/>
    <n v="0"/>
    <n v="1"/>
  </r>
  <r>
    <x v="3902"/>
    <x v="0"/>
    <n v="1"/>
    <x v="4"/>
    <n v="0.5"/>
    <n v="2"/>
    <n v="-1.5"/>
    <n v="6"/>
    <s v=""/>
    <n v="0"/>
    <n v="1"/>
  </r>
  <r>
    <x v="3903"/>
    <x v="0"/>
    <n v="1"/>
    <x v="4"/>
    <n v="0.5"/>
    <n v="2"/>
    <n v="-1.5"/>
    <n v="6"/>
    <s v=""/>
    <n v="0"/>
    <n v="1"/>
  </r>
  <r>
    <x v="3904"/>
    <x v="0"/>
    <n v="1"/>
    <x v="4"/>
    <n v="0.5"/>
    <n v="2"/>
    <n v="-1.5"/>
    <n v="6"/>
    <s v=""/>
    <n v="0"/>
    <n v="1"/>
  </r>
  <r>
    <x v="3905"/>
    <x v="0"/>
    <n v="1"/>
    <x v="4"/>
    <n v="0.5"/>
    <n v="2"/>
    <n v="-1.5"/>
    <n v="6"/>
    <s v=""/>
    <n v="0"/>
    <n v="1"/>
  </r>
  <r>
    <x v="3906"/>
    <x v="0"/>
    <n v="1"/>
    <x v="4"/>
    <n v="0.5"/>
    <n v="2"/>
    <n v="-1.5"/>
    <n v="6"/>
    <s v=""/>
    <n v="0"/>
    <n v="1"/>
  </r>
  <r>
    <x v="3907"/>
    <x v="0"/>
    <n v="1"/>
    <x v="4"/>
    <n v="0.5"/>
    <n v="2"/>
    <n v="-1.5"/>
    <n v="6"/>
    <s v=""/>
    <n v="0"/>
    <n v="1"/>
  </r>
  <r>
    <x v="3908"/>
    <x v="0"/>
    <n v="1"/>
    <x v="4"/>
    <n v="0.5"/>
    <n v="2"/>
    <n v="-1.5"/>
    <n v="6"/>
    <s v=""/>
    <n v="0"/>
    <n v="1"/>
  </r>
  <r>
    <x v="3909"/>
    <x v="0"/>
    <n v="1"/>
    <x v="4"/>
    <n v="0.5"/>
    <n v="2"/>
    <n v="-1.5"/>
    <n v="6"/>
    <s v=""/>
    <n v="0"/>
    <n v="1"/>
  </r>
  <r>
    <x v="3910"/>
    <x v="0"/>
    <n v="1"/>
    <x v="4"/>
    <n v="0.5"/>
    <n v="2"/>
    <n v="-1.5"/>
    <n v="6"/>
    <s v=""/>
    <n v="0"/>
    <n v="1"/>
  </r>
  <r>
    <x v="3911"/>
    <x v="0"/>
    <n v="1"/>
    <x v="4"/>
    <n v="0.5"/>
    <n v="2"/>
    <n v="-1.5"/>
    <n v="6"/>
    <s v=""/>
    <n v="0"/>
    <n v="1"/>
  </r>
  <r>
    <x v="3912"/>
    <x v="0"/>
    <n v="1"/>
    <x v="4"/>
    <n v="0.5"/>
    <n v="2"/>
    <n v="-1.5"/>
    <n v="6"/>
    <s v=""/>
    <n v="0"/>
    <n v="1"/>
  </r>
  <r>
    <x v="3913"/>
    <x v="0"/>
    <n v="1"/>
    <x v="4"/>
    <n v="0.5"/>
    <n v="2"/>
    <n v="-1.5"/>
    <n v="6"/>
    <s v=""/>
    <n v="0"/>
    <n v="1"/>
  </r>
  <r>
    <x v="3914"/>
    <x v="0"/>
    <n v="1"/>
    <x v="4"/>
    <n v="0.5"/>
    <n v="2"/>
    <n v="-1.5"/>
    <n v="6"/>
    <s v=""/>
    <n v="0"/>
    <n v="1"/>
  </r>
  <r>
    <x v="3915"/>
    <x v="0"/>
    <n v="1"/>
    <x v="4"/>
    <n v="0.5"/>
    <n v="2"/>
    <n v="-1.5"/>
    <n v="6"/>
    <s v=""/>
    <n v="0"/>
    <n v="1"/>
  </r>
  <r>
    <x v="3916"/>
    <x v="0"/>
    <n v="1"/>
    <x v="4"/>
    <n v="0.5"/>
    <n v="2"/>
    <n v="-1.5"/>
    <n v="6"/>
    <s v=""/>
    <n v="0"/>
    <n v="1"/>
  </r>
  <r>
    <x v="3917"/>
    <x v="0"/>
    <n v="1"/>
    <x v="4"/>
    <n v="0.5"/>
    <n v="2"/>
    <n v="-1.5"/>
    <n v="6"/>
    <s v=""/>
    <n v="0"/>
    <n v="1"/>
  </r>
  <r>
    <x v="3918"/>
    <x v="0"/>
    <n v="1"/>
    <x v="4"/>
    <n v="0.5"/>
    <n v="2"/>
    <n v="-1.5"/>
    <n v="6"/>
    <s v=""/>
    <n v="0"/>
    <n v="1"/>
  </r>
  <r>
    <x v="3919"/>
    <x v="0"/>
    <n v="1"/>
    <x v="4"/>
    <n v="0.5"/>
    <n v="2"/>
    <n v="-1.5"/>
    <n v="6"/>
    <s v=""/>
    <n v="0"/>
    <n v="1"/>
  </r>
  <r>
    <x v="3920"/>
    <x v="0"/>
    <n v="1"/>
    <x v="4"/>
    <n v="0.5"/>
    <n v="2"/>
    <n v="-1.5"/>
    <n v="6"/>
    <s v=""/>
    <n v="0"/>
    <n v="1"/>
  </r>
  <r>
    <x v="3921"/>
    <x v="0"/>
    <n v="1"/>
    <x v="4"/>
    <n v="0.5"/>
    <n v="2"/>
    <n v="-1.5"/>
    <n v="6"/>
    <s v=""/>
    <n v="0"/>
    <n v="1"/>
  </r>
  <r>
    <x v="3922"/>
    <x v="0"/>
    <n v="1"/>
    <x v="4"/>
    <n v="0.5"/>
    <n v="2"/>
    <n v="-1.5"/>
    <n v="6"/>
    <s v=""/>
    <n v="0"/>
    <n v="1"/>
  </r>
  <r>
    <x v="3923"/>
    <x v="0"/>
    <n v="1"/>
    <x v="4"/>
    <n v="0.5"/>
    <n v="2"/>
    <n v="-1.5"/>
    <n v="6"/>
    <s v=""/>
    <n v="0"/>
    <n v="1"/>
  </r>
  <r>
    <x v="3924"/>
    <x v="0"/>
    <n v="1"/>
    <x v="4"/>
    <n v="0.5"/>
    <n v="2"/>
    <n v="-1.5"/>
    <n v="6"/>
    <s v=""/>
    <n v="0"/>
    <n v="1"/>
  </r>
  <r>
    <x v="3925"/>
    <x v="0"/>
    <n v="1"/>
    <x v="4"/>
    <n v="0.5"/>
    <n v="2"/>
    <n v="-1.5"/>
    <n v="6"/>
    <s v=""/>
    <n v="0"/>
    <n v="1"/>
  </r>
  <r>
    <x v="3926"/>
    <x v="0"/>
    <n v="1"/>
    <x v="4"/>
    <n v="0.5"/>
    <n v="2"/>
    <n v="-1.5"/>
    <n v="6"/>
    <s v=""/>
    <n v="0"/>
    <n v="1"/>
  </r>
  <r>
    <x v="3927"/>
    <x v="0"/>
    <n v="1"/>
    <x v="4"/>
    <n v="0.5"/>
    <n v="2"/>
    <n v="-1.5"/>
    <n v="6"/>
    <s v=""/>
    <n v="0"/>
    <n v="1"/>
  </r>
  <r>
    <x v="3928"/>
    <x v="0"/>
    <n v="1"/>
    <x v="4"/>
    <n v="0.5"/>
    <n v="2"/>
    <n v="-1.5"/>
    <n v="6"/>
    <s v=""/>
    <n v="0"/>
    <n v="1"/>
  </r>
  <r>
    <x v="3929"/>
    <x v="0"/>
    <n v="1"/>
    <x v="4"/>
    <n v="0.5"/>
    <n v="2"/>
    <n v="-1.5"/>
    <n v="6"/>
    <s v=""/>
    <n v="0"/>
    <n v="1"/>
  </r>
  <r>
    <x v="3930"/>
    <x v="0"/>
    <n v="1"/>
    <x v="4"/>
    <n v="0.5"/>
    <n v="2"/>
    <n v="-1.5"/>
    <n v="6"/>
    <s v=""/>
    <n v="0"/>
    <n v="1"/>
  </r>
  <r>
    <x v="3931"/>
    <x v="0"/>
    <n v="1"/>
    <x v="4"/>
    <n v="0.5"/>
    <n v="2"/>
    <n v="-1.5"/>
    <n v="6"/>
    <s v=""/>
    <n v="0"/>
    <n v="1"/>
  </r>
  <r>
    <x v="3932"/>
    <x v="0"/>
    <n v="1"/>
    <x v="4"/>
    <n v="0.5"/>
    <n v="2"/>
    <n v="-1.5"/>
    <n v="6"/>
    <s v=""/>
    <n v="0"/>
    <n v="1"/>
  </r>
  <r>
    <x v="3933"/>
    <x v="0"/>
    <n v="1"/>
    <x v="4"/>
    <n v="0.5"/>
    <n v="2"/>
    <n v="-1.5"/>
    <n v="6"/>
    <s v=""/>
    <n v="0"/>
    <n v="1"/>
  </r>
  <r>
    <x v="3934"/>
    <x v="0"/>
    <n v="1"/>
    <x v="4"/>
    <n v="0.5"/>
    <n v="2"/>
    <n v="-1.5"/>
    <n v="6"/>
    <s v=""/>
    <n v="0"/>
    <n v="1"/>
  </r>
  <r>
    <x v="3935"/>
    <x v="0"/>
    <n v="1"/>
    <x v="4"/>
    <n v="0.5"/>
    <n v="2"/>
    <n v="-1.5"/>
    <n v="6"/>
    <s v=""/>
    <n v="0"/>
    <n v="1"/>
  </r>
  <r>
    <x v="3936"/>
    <x v="0"/>
    <n v="1"/>
    <x v="4"/>
    <n v="0.5"/>
    <n v="2"/>
    <n v="-1.5"/>
    <n v="6"/>
    <s v=""/>
    <n v="0"/>
    <n v="1"/>
  </r>
  <r>
    <x v="3937"/>
    <x v="0"/>
    <n v="1"/>
    <x v="4"/>
    <n v="0.5"/>
    <n v="2"/>
    <n v="-1.5"/>
    <n v="6"/>
    <s v=""/>
    <n v="0"/>
    <n v="1"/>
  </r>
  <r>
    <x v="3938"/>
    <x v="0"/>
    <n v="1"/>
    <x v="4"/>
    <n v="0.5"/>
    <n v="2"/>
    <n v="-1.5"/>
    <n v="6"/>
    <s v=""/>
    <n v="0"/>
    <n v="1"/>
  </r>
  <r>
    <x v="3939"/>
    <x v="0"/>
    <n v="1"/>
    <x v="4"/>
    <n v="0.5"/>
    <n v="2"/>
    <n v="-1.5"/>
    <n v="6"/>
    <s v=""/>
    <n v="0"/>
    <n v="1"/>
  </r>
  <r>
    <x v="3940"/>
    <x v="0"/>
    <n v="1"/>
    <x v="4"/>
    <n v="0.5"/>
    <n v="2"/>
    <n v="-1.5"/>
    <n v="6"/>
    <s v=""/>
    <n v="0"/>
    <n v="1"/>
  </r>
  <r>
    <x v="3941"/>
    <x v="0"/>
    <n v="1"/>
    <x v="4"/>
    <n v="0.5"/>
    <n v="2"/>
    <n v="-1.5"/>
    <n v="6"/>
    <s v=""/>
    <n v="0"/>
    <n v="1"/>
  </r>
  <r>
    <x v="3942"/>
    <x v="0"/>
    <n v="1"/>
    <x v="4"/>
    <n v="0.5"/>
    <n v="2"/>
    <n v="-1.5"/>
    <n v="6"/>
    <s v=""/>
    <n v="0"/>
    <n v="1"/>
  </r>
  <r>
    <x v="3943"/>
    <x v="0"/>
    <n v="1"/>
    <x v="4"/>
    <n v="0.5"/>
    <n v="2"/>
    <n v="-1.5"/>
    <n v="6"/>
    <s v=""/>
    <n v="0"/>
    <n v="1"/>
  </r>
  <r>
    <x v="3944"/>
    <x v="0"/>
    <n v="1"/>
    <x v="4"/>
    <n v="0.5"/>
    <n v="2"/>
    <n v="-1.5"/>
    <n v="6"/>
    <s v=""/>
    <n v="0"/>
    <n v="1"/>
  </r>
  <r>
    <x v="3945"/>
    <x v="0"/>
    <n v="1"/>
    <x v="4"/>
    <n v="0.5"/>
    <n v="2"/>
    <n v="-1.5"/>
    <n v="6"/>
    <s v=""/>
    <n v="0"/>
    <n v="1"/>
  </r>
  <r>
    <x v="3946"/>
    <x v="0"/>
    <n v="1"/>
    <x v="4"/>
    <n v="0.5"/>
    <n v="2"/>
    <n v="-1.5"/>
    <n v="6"/>
    <s v=""/>
    <n v="0"/>
    <n v="1"/>
  </r>
  <r>
    <x v="3947"/>
    <x v="0"/>
    <n v="1"/>
    <x v="4"/>
    <n v="0.5"/>
    <n v="2"/>
    <n v="-1.5"/>
    <n v="6"/>
    <s v=""/>
    <n v="0"/>
    <n v="1"/>
  </r>
  <r>
    <x v="3948"/>
    <x v="0"/>
    <n v="1"/>
    <x v="4"/>
    <n v="0.5"/>
    <n v="2"/>
    <n v="-1.5"/>
    <n v="6"/>
    <s v=""/>
    <n v="0"/>
    <n v="1"/>
  </r>
  <r>
    <x v="3949"/>
    <x v="0"/>
    <n v="1"/>
    <x v="4"/>
    <n v="0.5"/>
    <n v="2"/>
    <n v="-1.5"/>
    <n v="6"/>
    <s v=""/>
    <n v="0"/>
    <n v="1"/>
  </r>
  <r>
    <x v="3950"/>
    <x v="0"/>
    <n v="1"/>
    <x v="4"/>
    <n v="0.5"/>
    <n v="2"/>
    <n v="-1.5"/>
    <n v="6"/>
    <s v=""/>
    <n v="0"/>
    <n v="1"/>
  </r>
  <r>
    <x v="3951"/>
    <x v="0"/>
    <n v="1"/>
    <x v="4"/>
    <n v="0.5"/>
    <n v="2"/>
    <n v="-1.5"/>
    <n v="6"/>
    <s v=""/>
    <n v="0"/>
    <n v="1"/>
  </r>
  <r>
    <x v="3952"/>
    <x v="0"/>
    <n v="1"/>
    <x v="4"/>
    <n v="0.5"/>
    <n v="2"/>
    <n v="-1.5"/>
    <n v="6"/>
    <s v=""/>
    <n v="0"/>
    <n v="1"/>
  </r>
  <r>
    <x v="3953"/>
    <x v="0"/>
    <n v="1"/>
    <x v="4"/>
    <n v="0.5"/>
    <n v="2"/>
    <n v="-1.5"/>
    <n v="6"/>
    <s v=""/>
    <n v="0"/>
    <n v="1"/>
  </r>
  <r>
    <x v="3954"/>
    <x v="0"/>
    <n v="1"/>
    <x v="4"/>
    <n v="0.5"/>
    <n v="2"/>
    <n v="-1.5"/>
    <n v="6"/>
    <s v=""/>
    <n v="0"/>
    <n v="1"/>
  </r>
  <r>
    <x v="3955"/>
    <x v="0"/>
    <n v="1"/>
    <x v="4"/>
    <n v="0.5"/>
    <n v="2"/>
    <n v="-1.5"/>
    <n v="6"/>
    <s v=""/>
    <n v="0"/>
    <n v="1"/>
  </r>
  <r>
    <x v="3956"/>
    <x v="0"/>
    <n v="1"/>
    <x v="4"/>
    <n v="0.5"/>
    <n v="2"/>
    <n v="-1.5"/>
    <n v="6"/>
    <s v=""/>
    <n v="0"/>
    <n v="1"/>
  </r>
  <r>
    <x v="3957"/>
    <x v="0"/>
    <n v="1"/>
    <x v="4"/>
    <n v="0.5"/>
    <n v="2"/>
    <n v="-1.5"/>
    <n v="6"/>
    <s v=""/>
    <n v="0"/>
    <n v="1"/>
  </r>
  <r>
    <x v="3958"/>
    <x v="0"/>
    <n v="1"/>
    <x v="4"/>
    <n v="0.5"/>
    <n v="2"/>
    <n v="-1.5"/>
    <n v="6"/>
    <s v=""/>
    <n v="0"/>
    <n v="1"/>
  </r>
  <r>
    <x v="3959"/>
    <x v="0"/>
    <n v="1"/>
    <x v="4"/>
    <n v="0.5"/>
    <n v="2"/>
    <n v="-1.5"/>
    <n v="6"/>
    <s v=""/>
    <n v="0"/>
    <n v="1"/>
  </r>
  <r>
    <x v="3960"/>
    <x v="0"/>
    <n v="1"/>
    <x v="4"/>
    <n v="0.5"/>
    <n v="2"/>
    <n v="-1.5"/>
    <n v="6"/>
    <s v=""/>
    <n v="0"/>
    <n v="1"/>
  </r>
  <r>
    <x v="3961"/>
    <x v="0"/>
    <n v="1"/>
    <x v="4"/>
    <n v="0.5"/>
    <n v="2"/>
    <n v="-1.5"/>
    <n v="6"/>
    <s v=""/>
    <n v="0"/>
    <n v="1"/>
  </r>
  <r>
    <x v="3962"/>
    <x v="0"/>
    <n v="1"/>
    <x v="4"/>
    <n v="0.5"/>
    <n v="2"/>
    <n v="-1.5"/>
    <n v="6"/>
    <s v=""/>
    <n v="0"/>
    <n v="1"/>
  </r>
  <r>
    <x v="3963"/>
    <x v="0"/>
    <n v="1"/>
    <x v="4"/>
    <n v="0.5"/>
    <n v="2"/>
    <n v="-1.5"/>
    <n v="6"/>
    <s v=""/>
    <n v="0"/>
    <n v="1"/>
  </r>
  <r>
    <x v="3964"/>
    <x v="0"/>
    <n v="1"/>
    <x v="4"/>
    <n v="0.5"/>
    <n v="2"/>
    <n v="-1.5"/>
    <n v="6"/>
    <s v=""/>
    <n v="0"/>
    <n v="1"/>
  </r>
  <r>
    <x v="3965"/>
    <x v="0"/>
    <n v="1"/>
    <x v="4"/>
    <n v="0.5"/>
    <n v="2"/>
    <n v="-1.5"/>
    <n v="6"/>
    <s v=""/>
    <n v="0"/>
    <n v="1"/>
  </r>
  <r>
    <x v="3966"/>
    <x v="0"/>
    <n v="1"/>
    <x v="4"/>
    <n v="0.5"/>
    <n v="2"/>
    <n v="-1.5"/>
    <n v="6"/>
    <s v=""/>
    <n v="0"/>
    <n v="1"/>
  </r>
  <r>
    <x v="3967"/>
    <x v="0"/>
    <n v="1"/>
    <x v="4"/>
    <n v="0.5"/>
    <n v="2"/>
    <n v="-1.5"/>
    <n v="6"/>
    <s v=""/>
    <n v="0"/>
    <n v="1"/>
  </r>
  <r>
    <x v="3968"/>
    <x v="0"/>
    <n v="1"/>
    <x v="4"/>
    <n v="0.5"/>
    <n v="2"/>
    <n v="-1.5"/>
    <n v="6"/>
    <s v=""/>
    <n v="0"/>
    <n v="1"/>
  </r>
  <r>
    <x v="3969"/>
    <x v="0"/>
    <n v="1"/>
    <x v="4"/>
    <n v="0.5"/>
    <n v="2"/>
    <n v="-1.5"/>
    <n v="6"/>
    <s v=""/>
    <n v="0"/>
    <n v="1"/>
  </r>
  <r>
    <x v="3970"/>
    <x v="0"/>
    <n v="1"/>
    <x v="4"/>
    <n v="0.5"/>
    <n v="2"/>
    <n v="-1.5"/>
    <n v="6"/>
    <s v=""/>
    <n v="0"/>
    <n v="1"/>
  </r>
  <r>
    <x v="3971"/>
    <x v="0"/>
    <n v="1"/>
    <x v="4"/>
    <n v="0.5"/>
    <n v="2"/>
    <n v="-1.5"/>
    <n v="6"/>
    <s v=""/>
    <n v="0"/>
    <n v="1"/>
  </r>
  <r>
    <x v="3972"/>
    <x v="0"/>
    <n v="1"/>
    <x v="4"/>
    <n v="0.5"/>
    <n v="2"/>
    <n v="-1.5"/>
    <n v="6"/>
    <s v=""/>
    <n v="0"/>
    <n v="1"/>
  </r>
  <r>
    <x v="3973"/>
    <x v="0"/>
    <n v="1"/>
    <x v="4"/>
    <n v="0.5"/>
    <n v="2"/>
    <n v="-1.5"/>
    <n v="6"/>
    <s v=""/>
    <n v="0"/>
    <n v="1"/>
  </r>
  <r>
    <x v="3974"/>
    <x v="0"/>
    <n v="1"/>
    <x v="4"/>
    <n v="0.5"/>
    <n v="2"/>
    <n v="-1.5"/>
    <n v="6"/>
    <s v=""/>
    <n v="0"/>
    <n v="1"/>
  </r>
  <r>
    <x v="3975"/>
    <x v="0"/>
    <n v="1"/>
    <x v="4"/>
    <n v="0.5"/>
    <n v="2"/>
    <n v="-1.5"/>
    <n v="6"/>
    <s v=""/>
    <n v="0"/>
    <n v="1"/>
  </r>
  <r>
    <x v="3976"/>
    <x v="0"/>
    <n v="1"/>
    <x v="4"/>
    <n v="0.5"/>
    <n v="2"/>
    <n v="-1.5"/>
    <n v="6"/>
    <s v=""/>
    <n v="0"/>
    <n v="1"/>
  </r>
  <r>
    <x v="3977"/>
    <x v="0"/>
    <n v="1"/>
    <x v="4"/>
    <n v="0.5"/>
    <n v="2"/>
    <n v="-1.5"/>
    <n v="6"/>
    <s v=""/>
    <n v="0"/>
    <n v="1"/>
  </r>
  <r>
    <x v="3978"/>
    <x v="0"/>
    <n v="1"/>
    <x v="4"/>
    <n v="0.5"/>
    <n v="2"/>
    <n v="-1.5"/>
    <n v="6"/>
    <s v=""/>
    <n v="0"/>
    <n v="1"/>
  </r>
  <r>
    <x v="3979"/>
    <x v="0"/>
    <n v="1"/>
    <x v="4"/>
    <n v="0.5"/>
    <n v="2"/>
    <n v="-1.5"/>
    <n v="6"/>
    <s v=""/>
    <n v="0"/>
    <n v="1"/>
  </r>
  <r>
    <x v="3980"/>
    <x v="0"/>
    <n v="1"/>
    <x v="4"/>
    <n v="0.5"/>
    <n v="2"/>
    <n v="-1.5"/>
    <n v="6"/>
    <s v=""/>
    <n v="0"/>
    <n v="1"/>
  </r>
  <r>
    <x v="3981"/>
    <x v="0"/>
    <n v="1"/>
    <x v="4"/>
    <n v="0.5"/>
    <n v="2"/>
    <n v="-1.5"/>
    <n v="6"/>
    <s v=""/>
    <n v="0"/>
    <n v="1"/>
  </r>
  <r>
    <x v="3982"/>
    <x v="0"/>
    <n v="1"/>
    <x v="4"/>
    <n v="0.5"/>
    <n v="2"/>
    <n v="-1.5"/>
    <n v="6"/>
    <s v=""/>
    <n v="0"/>
    <n v="1"/>
  </r>
  <r>
    <x v="3983"/>
    <x v="0"/>
    <n v="1"/>
    <x v="4"/>
    <n v="0.5"/>
    <n v="2"/>
    <n v="-1.5"/>
    <n v="6"/>
    <s v=""/>
    <n v="0"/>
    <n v="1"/>
  </r>
  <r>
    <x v="3984"/>
    <x v="0"/>
    <n v="1"/>
    <x v="4"/>
    <n v="0.5"/>
    <n v="2"/>
    <n v="-1.5"/>
    <n v="6"/>
    <s v=""/>
    <n v="0"/>
    <n v="1"/>
  </r>
  <r>
    <x v="3985"/>
    <x v="0"/>
    <n v="1"/>
    <x v="4"/>
    <n v="0.5"/>
    <n v="2"/>
    <n v="-1.5"/>
    <n v="6"/>
    <s v=""/>
    <n v="0"/>
    <n v="1"/>
  </r>
  <r>
    <x v="3986"/>
    <x v="0"/>
    <n v="1"/>
    <x v="4"/>
    <n v="0.5"/>
    <n v="2"/>
    <n v="-1.5"/>
    <n v="6"/>
    <s v=""/>
    <n v="0"/>
    <n v="1"/>
  </r>
  <r>
    <x v="3987"/>
    <x v="0"/>
    <n v="1"/>
    <x v="4"/>
    <n v="0.5"/>
    <n v="2"/>
    <n v="-1.5"/>
    <n v="6"/>
    <s v=""/>
    <n v="0"/>
    <n v="1"/>
  </r>
  <r>
    <x v="3988"/>
    <x v="0"/>
    <n v="1"/>
    <x v="4"/>
    <n v="0.5"/>
    <n v="2"/>
    <n v="-1.5"/>
    <n v="6"/>
    <s v=""/>
    <n v="0"/>
    <n v="1"/>
  </r>
  <r>
    <x v="3989"/>
    <x v="0"/>
    <n v="1"/>
    <x v="4"/>
    <n v="0.5"/>
    <n v="2"/>
    <n v="-1.5"/>
    <n v="6"/>
    <s v=""/>
    <n v="0"/>
    <n v="1"/>
  </r>
  <r>
    <x v="3990"/>
    <x v="0"/>
    <n v="1"/>
    <x v="4"/>
    <n v="0.5"/>
    <n v="2"/>
    <n v="-1.5"/>
    <n v="6"/>
    <s v=""/>
    <n v="0"/>
    <n v="1"/>
  </r>
  <r>
    <x v="3991"/>
    <x v="0"/>
    <n v="1"/>
    <x v="4"/>
    <n v="0.5"/>
    <n v="2"/>
    <n v="-1.5"/>
    <n v="6"/>
    <s v=""/>
    <n v="0"/>
    <n v="1"/>
  </r>
  <r>
    <x v="3992"/>
    <x v="0"/>
    <n v="1"/>
    <x v="4"/>
    <n v="0.5"/>
    <n v="2"/>
    <n v="-1.5"/>
    <n v="6"/>
    <s v=""/>
    <n v="0"/>
    <n v="1"/>
  </r>
  <r>
    <x v="3993"/>
    <x v="0"/>
    <n v="1"/>
    <x v="4"/>
    <n v="0.5"/>
    <n v="2"/>
    <n v="-1.5"/>
    <n v="6"/>
    <s v=""/>
    <n v="0"/>
    <n v="1"/>
  </r>
  <r>
    <x v="3994"/>
    <x v="0"/>
    <n v="1"/>
    <x v="4"/>
    <n v="0.5"/>
    <n v="2"/>
    <n v="-1.5"/>
    <n v="6"/>
    <s v=""/>
    <n v="0"/>
    <n v="1"/>
  </r>
  <r>
    <x v="3995"/>
    <x v="0"/>
    <n v="1"/>
    <x v="4"/>
    <n v="0.5"/>
    <n v="2"/>
    <n v="-1.5"/>
    <n v="6"/>
    <s v=""/>
    <n v="0"/>
    <n v="1"/>
  </r>
  <r>
    <x v="3996"/>
    <x v="0"/>
    <n v="1"/>
    <x v="4"/>
    <n v="0.5"/>
    <n v="2"/>
    <n v="-1.5"/>
    <n v="6"/>
    <s v=""/>
    <n v="0"/>
    <n v="1"/>
  </r>
  <r>
    <x v="3997"/>
    <x v="0"/>
    <n v="1"/>
    <x v="4"/>
    <n v="0.5"/>
    <n v="2"/>
    <n v="-1.5"/>
    <n v="6"/>
    <s v=""/>
    <n v="0"/>
    <n v="1"/>
  </r>
  <r>
    <x v="3998"/>
    <x v="0"/>
    <n v="1"/>
    <x v="4"/>
    <n v="0.5"/>
    <n v="2"/>
    <n v="-1.5"/>
    <n v="6"/>
    <s v=""/>
    <n v="0"/>
    <n v="1"/>
  </r>
  <r>
    <x v="3999"/>
    <x v="0"/>
    <n v="1"/>
    <x v="4"/>
    <n v="0.5"/>
    <n v="2"/>
    <n v="-1.5"/>
    <n v="6"/>
    <s v=""/>
    <n v="0"/>
    <n v="1"/>
  </r>
  <r>
    <x v="4000"/>
    <x v="0"/>
    <n v="1"/>
    <x v="4"/>
    <n v="0.5"/>
    <n v="2"/>
    <n v="-1.5"/>
    <n v="6"/>
    <s v=""/>
    <n v="0"/>
    <n v="1"/>
  </r>
  <r>
    <x v="4001"/>
    <x v="0"/>
    <n v="1"/>
    <x v="4"/>
    <n v="0.5"/>
    <n v="2"/>
    <n v="-1.5"/>
    <n v="6"/>
    <s v=""/>
    <n v="0"/>
    <n v="1"/>
  </r>
  <r>
    <x v="4002"/>
    <x v="0"/>
    <n v="1"/>
    <x v="4"/>
    <n v="0.5"/>
    <n v="2"/>
    <n v="-1.5"/>
    <n v="6"/>
    <s v=""/>
    <n v="0"/>
    <n v="1"/>
  </r>
  <r>
    <x v="4003"/>
    <x v="0"/>
    <n v="1"/>
    <x v="4"/>
    <n v="0.5"/>
    <n v="2"/>
    <n v="-1.5"/>
    <n v="6"/>
    <s v=""/>
    <n v="0"/>
    <n v="1"/>
  </r>
  <r>
    <x v="4004"/>
    <x v="0"/>
    <n v="1"/>
    <x v="4"/>
    <n v="0.5"/>
    <n v="2"/>
    <n v="-1.5"/>
    <n v="6"/>
    <s v=""/>
    <n v="0"/>
    <n v="1"/>
  </r>
  <r>
    <x v="4005"/>
    <x v="0"/>
    <n v="1"/>
    <x v="4"/>
    <n v="0.5"/>
    <n v="2"/>
    <n v="-1.5"/>
    <n v="6"/>
    <s v=""/>
    <n v="0"/>
    <n v="1"/>
  </r>
  <r>
    <x v="4006"/>
    <x v="0"/>
    <n v="1"/>
    <x v="4"/>
    <n v="0.5"/>
    <n v="2"/>
    <n v="-1.5"/>
    <n v="6"/>
    <s v=""/>
    <n v="0"/>
    <n v="1"/>
  </r>
  <r>
    <x v="4007"/>
    <x v="0"/>
    <n v="1"/>
    <x v="4"/>
    <n v="0.5"/>
    <n v="2"/>
    <n v="-1.5"/>
    <n v="6"/>
    <s v=""/>
    <n v="0"/>
    <n v="1"/>
  </r>
  <r>
    <x v="4008"/>
    <x v="0"/>
    <n v="1"/>
    <x v="4"/>
    <n v="0.5"/>
    <n v="2"/>
    <n v="-1.5"/>
    <n v="6"/>
    <s v=""/>
    <n v="0"/>
    <n v="1"/>
  </r>
  <r>
    <x v="4009"/>
    <x v="3"/>
    <n v="7"/>
    <x v="117"/>
    <n v="0.5"/>
    <n v="2"/>
    <n v="-1.5"/>
    <n v="7"/>
    <s v=""/>
    <n v="0"/>
    <n v="0"/>
  </r>
  <r>
    <x v="4010"/>
    <x v="3"/>
    <n v="7"/>
    <x v="117"/>
    <n v="0.5"/>
    <n v="2"/>
    <n v="-1.5"/>
    <n v="7"/>
    <s v=""/>
    <n v="0"/>
    <n v="0"/>
  </r>
  <r>
    <x v="4011"/>
    <x v="2"/>
    <n v="5"/>
    <x v="150"/>
    <n v="0.5"/>
    <n v="2"/>
    <n v="-1.5"/>
    <n v="7"/>
    <s v=""/>
    <n v="0"/>
    <n v="0"/>
  </r>
  <r>
    <x v="4012"/>
    <x v="1"/>
    <n v="3"/>
    <x v="1"/>
    <n v="0.5"/>
    <n v="2"/>
    <n v="-1.5"/>
    <n v="7"/>
    <s v=""/>
    <n v="0"/>
    <n v="0"/>
  </r>
  <r>
    <x v="4013"/>
    <x v="1"/>
    <n v="3"/>
    <x v="1"/>
    <n v="0.5"/>
    <n v="2"/>
    <n v="-1.5"/>
    <n v="7"/>
    <s v=""/>
    <n v="0"/>
    <n v="0"/>
  </r>
  <r>
    <x v="4014"/>
    <x v="1"/>
    <n v="3"/>
    <x v="1"/>
    <n v="0.5"/>
    <n v="2"/>
    <n v="-1.5"/>
    <n v="7"/>
    <s v=""/>
    <n v="0"/>
    <n v="0"/>
  </r>
  <r>
    <x v="4015"/>
    <x v="1"/>
    <n v="3"/>
    <x v="1"/>
    <n v="0.5"/>
    <n v="2"/>
    <n v="-1.5"/>
    <n v="7"/>
    <s v=""/>
    <n v="0"/>
    <n v="0"/>
  </r>
  <r>
    <x v="4016"/>
    <x v="1"/>
    <n v="3"/>
    <x v="1"/>
    <n v="0.5"/>
    <n v="2"/>
    <n v="-1.5"/>
    <n v="7"/>
    <s v=""/>
    <n v="0"/>
    <n v="0"/>
  </r>
  <r>
    <x v="4017"/>
    <x v="1"/>
    <n v="3"/>
    <x v="1"/>
    <n v="0.5"/>
    <n v="2"/>
    <n v="-1.5"/>
    <n v="7"/>
    <s v=""/>
    <n v="0"/>
    <n v="0"/>
  </r>
  <r>
    <x v="4018"/>
    <x v="0"/>
    <n v="1"/>
    <x v="4"/>
    <n v="0.5"/>
    <n v="2"/>
    <n v="-1.5"/>
    <n v="7"/>
    <s v=""/>
    <n v="0"/>
    <n v="1"/>
  </r>
  <r>
    <x v="4019"/>
    <x v="0"/>
    <n v="1"/>
    <x v="4"/>
    <n v="0.5"/>
    <n v="2"/>
    <n v="-1.5"/>
    <n v="7"/>
    <s v=""/>
    <n v="0"/>
    <n v="1"/>
  </r>
  <r>
    <x v="4020"/>
    <x v="0"/>
    <n v="1"/>
    <x v="4"/>
    <n v="0.5"/>
    <n v="2"/>
    <n v="-1.5"/>
    <n v="7"/>
    <s v=""/>
    <n v="0"/>
    <n v="1"/>
  </r>
  <r>
    <x v="4021"/>
    <x v="0"/>
    <n v="1"/>
    <x v="4"/>
    <n v="0.5"/>
    <n v="2"/>
    <n v="-1.5"/>
    <n v="7"/>
    <s v=""/>
    <n v="0"/>
    <n v="1"/>
  </r>
  <r>
    <x v="4022"/>
    <x v="0"/>
    <n v="1"/>
    <x v="4"/>
    <n v="0.5"/>
    <n v="2"/>
    <n v="-1.5"/>
    <n v="7"/>
    <s v=""/>
    <n v="0"/>
    <n v="1"/>
  </r>
  <r>
    <x v="4023"/>
    <x v="0"/>
    <n v="1"/>
    <x v="4"/>
    <n v="0.5"/>
    <n v="2"/>
    <n v="-1.5"/>
    <n v="7"/>
    <s v=""/>
    <n v="0"/>
    <n v="1"/>
  </r>
  <r>
    <x v="4024"/>
    <x v="0"/>
    <n v="1"/>
    <x v="4"/>
    <n v="0.5"/>
    <n v="2"/>
    <n v="-1.5"/>
    <n v="7"/>
    <s v=""/>
    <n v="0"/>
    <n v="1"/>
  </r>
  <r>
    <x v="4025"/>
    <x v="0"/>
    <n v="1"/>
    <x v="4"/>
    <n v="0.5"/>
    <n v="2"/>
    <n v="-1.5"/>
    <n v="7"/>
    <s v=""/>
    <n v="0"/>
    <n v="1"/>
  </r>
  <r>
    <x v="4026"/>
    <x v="0"/>
    <n v="1"/>
    <x v="4"/>
    <n v="0.5"/>
    <n v="2"/>
    <n v="-1.5"/>
    <n v="7"/>
    <s v=""/>
    <n v="0"/>
    <n v="1"/>
  </r>
  <r>
    <x v="4027"/>
    <x v="0"/>
    <n v="1"/>
    <x v="4"/>
    <n v="0.5"/>
    <n v="2"/>
    <n v="-1.5"/>
    <n v="7"/>
    <s v=""/>
    <n v="0"/>
    <n v="1"/>
  </r>
  <r>
    <x v="4028"/>
    <x v="0"/>
    <n v="1"/>
    <x v="4"/>
    <n v="0.5"/>
    <n v="2"/>
    <n v="-1.5"/>
    <n v="7"/>
    <s v=""/>
    <n v="0"/>
    <n v="1"/>
  </r>
  <r>
    <x v="4029"/>
    <x v="0"/>
    <n v="1"/>
    <x v="4"/>
    <n v="0.5"/>
    <n v="2"/>
    <n v="-1.5"/>
    <n v="7"/>
    <s v=""/>
    <n v="0"/>
    <n v="1"/>
  </r>
  <r>
    <x v="4030"/>
    <x v="0"/>
    <n v="1"/>
    <x v="4"/>
    <n v="0.5"/>
    <n v="2"/>
    <n v="-1.5"/>
    <n v="7"/>
    <s v=""/>
    <n v="0"/>
    <n v="1"/>
  </r>
  <r>
    <x v="4031"/>
    <x v="0"/>
    <n v="1"/>
    <x v="4"/>
    <n v="0.5"/>
    <n v="2"/>
    <n v="-1.5"/>
    <n v="7"/>
    <s v=""/>
    <n v="0"/>
    <n v="1"/>
  </r>
  <r>
    <x v="4032"/>
    <x v="0"/>
    <n v="1"/>
    <x v="4"/>
    <n v="0.5"/>
    <n v="2"/>
    <n v="-1.5"/>
    <n v="7"/>
    <s v=""/>
    <n v="0"/>
    <n v="1"/>
  </r>
  <r>
    <x v="4033"/>
    <x v="0"/>
    <n v="1"/>
    <x v="4"/>
    <n v="0.5"/>
    <n v="2"/>
    <n v="-1.5"/>
    <n v="7"/>
    <s v=""/>
    <n v="0"/>
    <n v="1"/>
  </r>
  <r>
    <x v="4034"/>
    <x v="0"/>
    <n v="1"/>
    <x v="4"/>
    <n v="0.5"/>
    <n v="2"/>
    <n v="-1.5"/>
    <n v="7"/>
    <s v=""/>
    <n v="0"/>
    <n v="1"/>
  </r>
  <r>
    <x v="4035"/>
    <x v="0"/>
    <n v="1"/>
    <x v="4"/>
    <n v="0.5"/>
    <n v="2"/>
    <n v="-1.5"/>
    <n v="7"/>
    <s v=""/>
    <n v="0"/>
    <n v="1"/>
  </r>
  <r>
    <x v="4036"/>
    <x v="0"/>
    <n v="1"/>
    <x v="4"/>
    <n v="0.5"/>
    <n v="2"/>
    <n v="-1.5"/>
    <n v="7"/>
    <s v=""/>
    <n v="0"/>
    <n v="1"/>
  </r>
  <r>
    <x v="4037"/>
    <x v="0"/>
    <n v="1"/>
    <x v="4"/>
    <n v="0.5"/>
    <n v="2"/>
    <n v="-1.5"/>
    <n v="7"/>
    <s v=""/>
    <n v="0"/>
    <n v="1"/>
  </r>
  <r>
    <x v="4038"/>
    <x v="0"/>
    <n v="1"/>
    <x v="4"/>
    <n v="0.5"/>
    <n v="2"/>
    <n v="-1.5"/>
    <n v="7"/>
    <s v=""/>
    <n v="0"/>
    <n v="1"/>
  </r>
  <r>
    <x v="4039"/>
    <x v="0"/>
    <n v="1"/>
    <x v="4"/>
    <n v="0.5"/>
    <n v="2"/>
    <n v="-1.5"/>
    <n v="7"/>
    <s v=""/>
    <n v="0"/>
    <n v="1"/>
  </r>
  <r>
    <x v="4040"/>
    <x v="0"/>
    <n v="1"/>
    <x v="4"/>
    <n v="0.5"/>
    <n v="2"/>
    <n v="-1.5"/>
    <n v="7"/>
    <s v=""/>
    <n v="0"/>
    <n v="1"/>
  </r>
  <r>
    <x v="4041"/>
    <x v="0"/>
    <n v="1"/>
    <x v="4"/>
    <n v="0.5"/>
    <n v="2"/>
    <n v="-1.5"/>
    <n v="7"/>
    <s v=""/>
    <n v="0"/>
    <n v="1"/>
  </r>
  <r>
    <x v="4042"/>
    <x v="0"/>
    <n v="1"/>
    <x v="4"/>
    <n v="0.5"/>
    <n v="2"/>
    <n v="-1.5"/>
    <n v="7"/>
    <s v=""/>
    <n v="0"/>
    <n v="1"/>
  </r>
  <r>
    <x v="4043"/>
    <x v="0"/>
    <n v="1"/>
    <x v="4"/>
    <n v="0.5"/>
    <n v="2"/>
    <n v="-1.5"/>
    <n v="7"/>
    <s v=""/>
    <n v="0"/>
    <n v="1"/>
  </r>
  <r>
    <x v="4044"/>
    <x v="0"/>
    <n v="1"/>
    <x v="4"/>
    <n v="0.5"/>
    <n v="2"/>
    <n v="-1.5"/>
    <n v="7"/>
    <s v=""/>
    <n v="0"/>
    <n v="1"/>
  </r>
  <r>
    <x v="4045"/>
    <x v="0"/>
    <n v="1"/>
    <x v="4"/>
    <n v="0.5"/>
    <n v="2"/>
    <n v="-1.5"/>
    <n v="7"/>
    <s v=""/>
    <n v="0"/>
    <n v="1"/>
  </r>
  <r>
    <x v="4046"/>
    <x v="0"/>
    <n v="1"/>
    <x v="4"/>
    <n v="0.5"/>
    <n v="2"/>
    <n v="-1.5"/>
    <n v="7"/>
    <s v=""/>
    <n v="0"/>
    <n v="1"/>
  </r>
  <r>
    <x v="4047"/>
    <x v="0"/>
    <n v="1"/>
    <x v="4"/>
    <n v="0.5"/>
    <n v="2"/>
    <n v="-1.5"/>
    <n v="7"/>
    <s v=""/>
    <n v="0"/>
    <n v="1"/>
  </r>
  <r>
    <x v="4048"/>
    <x v="0"/>
    <n v="1"/>
    <x v="4"/>
    <n v="0.5"/>
    <n v="2"/>
    <n v="-1.5"/>
    <n v="7"/>
    <s v=""/>
    <n v="0"/>
    <n v="1"/>
  </r>
  <r>
    <x v="4049"/>
    <x v="0"/>
    <n v="1"/>
    <x v="4"/>
    <n v="0.5"/>
    <n v="2"/>
    <n v="-1.5"/>
    <n v="7"/>
    <s v=""/>
    <n v="0"/>
    <n v="1"/>
  </r>
  <r>
    <x v="4050"/>
    <x v="0"/>
    <n v="1"/>
    <x v="4"/>
    <n v="0.5"/>
    <n v="2"/>
    <n v="-1.5"/>
    <n v="7"/>
    <s v=""/>
    <n v="0"/>
    <n v="1"/>
  </r>
  <r>
    <x v="4051"/>
    <x v="0"/>
    <n v="1"/>
    <x v="4"/>
    <n v="0.5"/>
    <n v="2"/>
    <n v="-1.5"/>
    <n v="7"/>
    <s v=""/>
    <n v="0"/>
    <n v="1"/>
  </r>
  <r>
    <x v="4052"/>
    <x v="0"/>
    <n v="1"/>
    <x v="4"/>
    <n v="0.5"/>
    <n v="2"/>
    <n v="-1.5"/>
    <n v="7"/>
    <s v=""/>
    <n v="0"/>
    <n v="1"/>
  </r>
  <r>
    <x v="4053"/>
    <x v="0"/>
    <n v="1"/>
    <x v="4"/>
    <n v="0.5"/>
    <n v="2"/>
    <n v="-1.5"/>
    <n v="7"/>
    <s v=""/>
    <n v="0"/>
    <n v="1"/>
  </r>
  <r>
    <x v="4054"/>
    <x v="0"/>
    <n v="1"/>
    <x v="4"/>
    <n v="0.5"/>
    <n v="2"/>
    <n v="-1.5"/>
    <n v="7"/>
    <s v=""/>
    <n v="0"/>
    <n v="1"/>
  </r>
  <r>
    <x v="4055"/>
    <x v="0"/>
    <n v="1"/>
    <x v="4"/>
    <n v="0.5"/>
    <n v="2"/>
    <n v="-1.5"/>
    <n v="7"/>
    <s v=""/>
    <n v="0"/>
    <n v="1"/>
  </r>
  <r>
    <x v="4056"/>
    <x v="0"/>
    <n v="1"/>
    <x v="4"/>
    <n v="0.5"/>
    <n v="2"/>
    <n v="-1.5"/>
    <n v="7"/>
    <s v=""/>
    <n v="0"/>
    <n v="1"/>
  </r>
  <r>
    <x v="4057"/>
    <x v="0"/>
    <n v="1"/>
    <x v="4"/>
    <n v="0.5"/>
    <n v="2"/>
    <n v="-1.5"/>
    <n v="7"/>
    <s v=""/>
    <n v="0"/>
    <n v="1"/>
  </r>
  <r>
    <x v="4058"/>
    <x v="0"/>
    <n v="1"/>
    <x v="4"/>
    <n v="0.5"/>
    <n v="2"/>
    <n v="-1.5"/>
    <n v="7"/>
    <s v=""/>
    <n v="0"/>
    <n v="1"/>
  </r>
  <r>
    <x v="4059"/>
    <x v="0"/>
    <n v="1"/>
    <x v="4"/>
    <n v="0.5"/>
    <n v="2"/>
    <n v="-1.5"/>
    <n v="7"/>
    <s v=""/>
    <n v="0"/>
    <n v="1"/>
  </r>
  <r>
    <x v="4060"/>
    <x v="0"/>
    <n v="1"/>
    <x v="4"/>
    <n v="0.5"/>
    <n v="2"/>
    <n v="-1.5"/>
    <n v="7"/>
    <s v=""/>
    <n v="0"/>
    <n v="1"/>
  </r>
  <r>
    <x v="4061"/>
    <x v="0"/>
    <n v="1"/>
    <x v="4"/>
    <n v="0.5"/>
    <n v="2"/>
    <n v="-1.5"/>
    <n v="7"/>
    <s v=""/>
    <n v="0"/>
    <n v="1"/>
  </r>
  <r>
    <x v="4062"/>
    <x v="0"/>
    <n v="1"/>
    <x v="4"/>
    <n v="0.5"/>
    <n v="2"/>
    <n v="-1.5"/>
    <n v="7"/>
    <s v=""/>
    <n v="0"/>
    <n v="1"/>
  </r>
  <r>
    <x v="4063"/>
    <x v="0"/>
    <n v="1"/>
    <x v="4"/>
    <n v="0.5"/>
    <n v="2"/>
    <n v="-1.5"/>
    <n v="7"/>
    <s v=""/>
    <n v="0"/>
    <n v="1"/>
  </r>
  <r>
    <x v="4064"/>
    <x v="0"/>
    <n v="1"/>
    <x v="4"/>
    <n v="0.5"/>
    <n v="2"/>
    <n v="-1.5"/>
    <n v="7"/>
    <s v=""/>
    <n v="0"/>
    <n v="1"/>
  </r>
  <r>
    <x v="4065"/>
    <x v="0"/>
    <n v="1"/>
    <x v="4"/>
    <n v="0.5"/>
    <n v="2"/>
    <n v="-1.5"/>
    <n v="7"/>
    <s v=""/>
    <n v="0"/>
    <n v="1"/>
  </r>
  <r>
    <x v="4066"/>
    <x v="0"/>
    <n v="1"/>
    <x v="4"/>
    <n v="0.5"/>
    <n v="2"/>
    <n v="-1.5"/>
    <n v="7"/>
    <s v=""/>
    <n v="0"/>
    <n v="1"/>
  </r>
  <r>
    <x v="4067"/>
    <x v="0"/>
    <n v="1"/>
    <x v="4"/>
    <n v="0.5"/>
    <n v="2"/>
    <n v="-1.5"/>
    <n v="7"/>
    <s v=""/>
    <n v="0"/>
    <n v="1"/>
  </r>
  <r>
    <x v="4068"/>
    <x v="0"/>
    <n v="1"/>
    <x v="4"/>
    <n v="0.5"/>
    <n v="2"/>
    <n v="-1.5"/>
    <n v="7"/>
    <s v=""/>
    <n v="0"/>
    <n v="1"/>
  </r>
  <r>
    <x v="4069"/>
    <x v="0"/>
    <n v="1"/>
    <x v="4"/>
    <n v="0.5"/>
    <n v="2"/>
    <n v="-1.5"/>
    <n v="7"/>
    <s v=""/>
    <n v="0"/>
    <n v="1"/>
  </r>
  <r>
    <x v="4070"/>
    <x v="0"/>
    <n v="1"/>
    <x v="4"/>
    <n v="0.5"/>
    <n v="2"/>
    <n v="-1.5"/>
    <n v="7"/>
    <s v=""/>
    <n v="0"/>
    <n v="1"/>
  </r>
  <r>
    <x v="4071"/>
    <x v="0"/>
    <n v="1"/>
    <x v="4"/>
    <n v="0.5"/>
    <n v="2"/>
    <n v="-1.5"/>
    <n v="7"/>
    <s v=""/>
    <n v="0"/>
    <n v="1"/>
  </r>
  <r>
    <x v="4072"/>
    <x v="0"/>
    <n v="1"/>
    <x v="4"/>
    <n v="0.5"/>
    <n v="2"/>
    <n v="-1.5"/>
    <n v="7"/>
    <s v=""/>
    <n v="0"/>
    <n v="1"/>
  </r>
  <r>
    <x v="4073"/>
    <x v="0"/>
    <n v="1"/>
    <x v="4"/>
    <n v="0.5"/>
    <n v="2"/>
    <n v="-1.5"/>
    <n v="7"/>
    <s v=""/>
    <n v="0"/>
    <n v="1"/>
  </r>
  <r>
    <x v="4074"/>
    <x v="0"/>
    <n v="1"/>
    <x v="4"/>
    <n v="0.5"/>
    <n v="2"/>
    <n v="-1.5"/>
    <n v="7"/>
    <s v=""/>
    <n v="0"/>
    <n v="1"/>
  </r>
  <r>
    <x v="4075"/>
    <x v="0"/>
    <n v="1"/>
    <x v="4"/>
    <n v="0.5"/>
    <n v="2"/>
    <n v="-1.5"/>
    <n v="7"/>
    <s v=""/>
    <n v="0"/>
    <n v="1"/>
  </r>
  <r>
    <x v="4076"/>
    <x v="0"/>
    <n v="1"/>
    <x v="4"/>
    <n v="0.5"/>
    <n v="2"/>
    <n v="-1.5"/>
    <n v="7"/>
    <s v=""/>
    <n v="0"/>
    <n v="1"/>
  </r>
  <r>
    <x v="4077"/>
    <x v="0"/>
    <n v="1"/>
    <x v="4"/>
    <n v="0.5"/>
    <n v="2"/>
    <n v="-1.5"/>
    <n v="7"/>
    <s v=""/>
    <n v="0"/>
    <n v="1"/>
  </r>
  <r>
    <x v="4078"/>
    <x v="0"/>
    <n v="1"/>
    <x v="4"/>
    <n v="0.5"/>
    <n v="2"/>
    <n v="-1.5"/>
    <n v="7"/>
    <s v=""/>
    <n v="0"/>
    <n v="1"/>
  </r>
  <r>
    <x v="4079"/>
    <x v="0"/>
    <n v="1"/>
    <x v="4"/>
    <n v="0.5"/>
    <n v="2"/>
    <n v="-1.5"/>
    <n v="7"/>
    <s v=""/>
    <n v="0"/>
    <n v="1"/>
  </r>
  <r>
    <x v="4080"/>
    <x v="0"/>
    <n v="1"/>
    <x v="4"/>
    <n v="0.5"/>
    <n v="2"/>
    <n v="-1.5"/>
    <n v="7"/>
    <s v=""/>
    <n v="0"/>
    <n v="1"/>
  </r>
  <r>
    <x v="4081"/>
    <x v="0"/>
    <n v="1"/>
    <x v="4"/>
    <n v="0.5"/>
    <n v="2"/>
    <n v="-1.5"/>
    <n v="7"/>
    <s v=""/>
    <n v="0"/>
    <n v="1"/>
  </r>
  <r>
    <x v="4082"/>
    <x v="0"/>
    <n v="1"/>
    <x v="4"/>
    <n v="0.5"/>
    <n v="2"/>
    <n v="-1.5"/>
    <n v="7"/>
    <s v=""/>
    <n v="0"/>
    <n v="1"/>
  </r>
  <r>
    <x v="4083"/>
    <x v="0"/>
    <n v="1"/>
    <x v="4"/>
    <n v="0.5"/>
    <n v="2"/>
    <n v="-1.5"/>
    <n v="7"/>
    <s v=""/>
    <n v="0"/>
    <n v="1"/>
  </r>
  <r>
    <x v="4084"/>
    <x v="0"/>
    <n v="1"/>
    <x v="4"/>
    <n v="0.5"/>
    <n v="2"/>
    <n v="-1.5"/>
    <n v="7"/>
    <s v=""/>
    <n v="0"/>
    <n v="1"/>
  </r>
  <r>
    <x v="4085"/>
    <x v="0"/>
    <n v="1"/>
    <x v="4"/>
    <n v="0.5"/>
    <n v="2"/>
    <n v="-1.5"/>
    <n v="7"/>
    <s v=""/>
    <n v="0"/>
    <n v="1"/>
  </r>
  <r>
    <x v="4086"/>
    <x v="0"/>
    <n v="1"/>
    <x v="4"/>
    <n v="0.5"/>
    <n v="2"/>
    <n v="-1.5"/>
    <n v="7"/>
    <s v=""/>
    <n v="0"/>
    <n v="1"/>
  </r>
  <r>
    <x v="4087"/>
    <x v="0"/>
    <n v="1"/>
    <x v="4"/>
    <n v="0.5"/>
    <n v="2"/>
    <n v="-1.5"/>
    <n v="7"/>
    <s v=""/>
    <n v="0"/>
    <n v="1"/>
  </r>
  <r>
    <x v="4088"/>
    <x v="0"/>
    <n v="1"/>
    <x v="4"/>
    <n v="0.5"/>
    <n v="2"/>
    <n v="-1.5"/>
    <n v="7"/>
    <s v=""/>
    <n v="0"/>
    <n v="1"/>
  </r>
  <r>
    <x v="4089"/>
    <x v="0"/>
    <n v="1"/>
    <x v="4"/>
    <n v="0.5"/>
    <n v="2"/>
    <n v="-1.5"/>
    <n v="7"/>
    <s v=""/>
    <n v="0"/>
    <n v="1"/>
  </r>
  <r>
    <x v="4090"/>
    <x v="0"/>
    <n v="1"/>
    <x v="4"/>
    <n v="0.5"/>
    <n v="2"/>
    <n v="-1.5"/>
    <n v="7"/>
    <s v=""/>
    <n v="0"/>
    <n v="1"/>
  </r>
  <r>
    <x v="4091"/>
    <x v="0"/>
    <n v="1"/>
    <x v="4"/>
    <n v="0.5"/>
    <n v="2"/>
    <n v="-1.5"/>
    <n v="7"/>
    <s v=""/>
    <n v="0"/>
    <n v="1"/>
  </r>
  <r>
    <x v="4092"/>
    <x v="0"/>
    <n v="1"/>
    <x v="4"/>
    <n v="0.5"/>
    <n v="2"/>
    <n v="-1.5"/>
    <n v="7"/>
    <s v=""/>
    <n v="0"/>
    <n v="1"/>
  </r>
  <r>
    <x v="4093"/>
    <x v="0"/>
    <n v="1"/>
    <x v="4"/>
    <n v="0.5"/>
    <n v="2"/>
    <n v="-1.5"/>
    <n v="7"/>
    <s v=""/>
    <n v="0"/>
    <n v="1"/>
  </r>
  <r>
    <x v="4094"/>
    <x v="0"/>
    <n v="1"/>
    <x v="4"/>
    <n v="0.5"/>
    <n v="2"/>
    <n v="-1.5"/>
    <n v="7"/>
    <s v=""/>
    <n v="0"/>
    <n v="1"/>
  </r>
  <r>
    <x v="4095"/>
    <x v="0"/>
    <n v="1"/>
    <x v="4"/>
    <n v="0.5"/>
    <n v="2"/>
    <n v="-1.5"/>
    <n v="7"/>
    <s v=""/>
    <n v="0"/>
    <n v="1"/>
  </r>
  <r>
    <x v="4096"/>
    <x v="0"/>
    <n v="1"/>
    <x v="4"/>
    <n v="0.5"/>
    <n v="2"/>
    <n v="-1.5"/>
    <n v="7"/>
    <s v=""/>
    <n v="0"/>
    <n v="1"/>
  </r>
  <r>
    <x v="4097"/>
    <x v="0"/>
    <n v="1"/>
    <x v="4"/>
    <n v="0.5"/>
    <n v="2"/>
    <n v="-1.5"/>
    <n v="7"/>
    <s v=""/>
    <n v="0"/>
    <n v="1"/>
  </r>
  <r>
    <x v="4098"/>
    <x v="0"/>
    <n v="1"/>
    <x v="4"/>
    <n v="0.5"/>
    <n v="2"/>
    <n v="-1.5"/>
    <n v="7"/>
    <s v=""/>
    <n v="0"/>
    <n v="1"/>
  </r>
  <r>
    <x v="4099"/>
    <x v="0"/>
    <n v="1"/>
    <x v="4"/>
    <n v="0.5"/>
    <n v="2"/>
    <n v="-1.5"/>
    <n v="7"/>
    <s v=""/>
    <n v="0"/>
    <n v="1"/>
  </r>
  <r>
    <x v="4100"/>
    <x v="0"/>
    <n v="1"/>
    <x v="4"/>
    <n v="0.5"/>
    <n v="2"/>
    <n v="-1.5"/>
    <n v="7"/>
    <s v=""/>
    <n v="0"/>
    <n v="1"/>
  </r>
  <r>
    <x v="4101"/>
    <x v="0"/>
    <n v="1"/>
    <x v="4"/>
    <n v="0.5"/>
    <n v="2"/>
    <n v="-1.5"/>
    <n v="7"/>
    <s v=""/>
    <n v="0"/>
    <n v="1"/>
  </r>
  <r>
    <x v="4102"/>
    <x v="0"/>
    <n v="1"/>
    <x v="4"/>
    <n v="0.5"/>
    <n v="2"/>
    <n v="-1.5"/>
    <n v="7"/>
    <s v=""/>
    <n v="0"/>
    <n v="1"/>
  </r>
  <r>
    <x v="4103"/>
    <x v="0"/>
    <n v="1"/>
    <x v="4"/>
    <n v="0.5"/>
    <n v="2"/>
    <n v="-1.5"/>
    <n v="7"/>
    <s v=""/>
    <n v="0"/>
    <n v="1"/>
  </r>
  <r>
    <x v="4104"/>
    <x v="0"/>
    <n v="1"/>
    <x v="4"/>
    <n v="0.5"/>
    <n v="2"/>
    <n v="-1.5"/>
    <n v="7"/>
    <s v=""/>
    <n v="0"/>
    <n v="1"/>
  </r>
  <r>
    <x v="4105"/>
    <x v="0"/>
    <n v="1"/>
    <x v="4"/>
    <n v="0.5"/>
    <n v="2"/>
    <n v="-1.5"/>
    <n v="7"/>
    <s v=""/>
    <n v="0"/>
    <n v="1"/>
  </r>
  <r>
    <x v="4106"/>
    <x v="0"/>
    <n v="1"/>
    <x v="4"/>
    <n v="0.5"/>
    <n v="2"/>
    <n v="-1.5"/>
    <n v="7"/>
    <s v=""/>
    <n v="0"/>
    <n v="1"/>
  </r>
  <r>
    <x v="4107"/>
    <x v="0"/>
    <n v="1"/>
    <x v="4"/>
    <n v="0.5"/>
    <n v="2"/>
    <n v="-1.5"/>
    <n v="7"/>
    <s v=""/>
    <n v="0"/>
    <n v="1"/>
  </r>
  <r>
    <x v="4108"/>
    <x v="0"/>
    <n v="1"/>
    <x v="4"/>
    <n v="0.5"/>
    <n v="2"/>
    <n v="-1.5"/>
    <n v="7"/>
    <s v=""/>
    <n v="0"/>
    <n v="1"/>
  </r>
  <r>
    <x v="4109"/>
    <x v="0"/>
    <n v="1"/>
    <x v="4"/>
    <n v="0.5"/>
    <n v="2"/>
    <n v="-1.5"/>
    <n v="7"/>
    <s v=""/>
    <n v="0"/>
    <n v="1"/>
  </r>
  <r>
    <x v="4110"/>
    <x v="0"/>
    <n v="1"/>
    <x v="4"/>
    <n v="0.5"/>
    <n v="2"/>
    <n v="-1.5"/>
    <n v="7"/>
    <s v=""/>
    <n v="0"/>
    <n v="1"/>
  </r>
  <r>
    <x v="4111"/>
    <x v="0"/>
    <n v="1"/>
    <x v="4"/>
    <n v="0.5"/>
    <n v="2"/>
    <n v="-1.5"/>
    <n v="7"/>
    <s v=""/>
    <n v="0"/>
    <n v="1"/>
  </r>
  <r>
    <x v="4112"/>
    <x v="0"/>
    <n v="1"/>
    <x v="4"/>
    <n v="0.5"/>
    <n v="2"/>
    <n v="-1.5"/>
    <n v="7"/>
    <s v=""/>
    <n v="0"/>
    <n v="1"/>
  </r>
  <r>
    <x v="4113"/>
    <x v="0"/>
    <n v="1"/>
    <x v="4"/>
    <n v="0.5"/>
    <n v="2"/>
    <n v="-1.5"/>
    <n v="7"/>
    <s v=""/>
    <n v="0"/>
    <n v="1"/>
  </r>
  <r>
    <x v="4114"/>
    <x v="0"/>
    <n v="1"/>
    <x v="4"/>
    <n v="0.5"/>
    <n v="2"/>
    <n v="-1.5"/>
    <n v="7"/>
    <s v=""/>
    <n v="0"/>
    <n v="1"/>
  </r>
  <r>
    <x v="4115"/>
    <x v="0"/>
    <n v="1"/>
    <x v="4"/>
    <n v="0.5"/>
    <n v="2"/>
    <n v="-1.5"/>
    <n v="7"/>
    <s v=""/>
    <n v="0"/>
    <n v="1"/>
  </r>
  <r>
    <x v="4116"/>
    <x v="0"/>
    <n v="1"/>
    <x v="4"/>
    <n v="0.5"/>
    <n v="2"/>
    <n v="-1.5"/>
    <n v="7"/>
    <s v=""/>
    <n v="0"/>
    <n v="1"/>
  </r>
  <r>
    <x v="4117"/>
    <x v="0"/>
    <n v="1"/>
    <x v="4"/>
    <n v="0.5"/>
    <n v="2"/>
    <n v="-1.5"/>
    <n v="7"/>
    <s v=""/>
    <n v="0"/>
    <n v="1"/>
  </r>
  <r>
    <x v="4118"/>
    <x v="0"/>
    <n v="1"/>
    <x v="4"/>
    <n v="0.5"/>
    <n v="2"/>
    <n v="-1.5"/>
    <n v="7"/>
    <s v=""/>
    <n v="0"/>
    <n v="1"/>
  </r>
  <r>
    <x v="4119"/>
    <x v="0"/>
    <n v="1"/>
    <x v="4"/>
    <n v="0.5"/>
    <n v="2"/>
    <n v="-1.5"/>
    <n v="7"/>
    <s v=""/>
    <n v="0"/>
    <n v="1"/>
  </r>
  <r>
    <x v="4120"/>
    <x v="0"/>
    <n v="1"/>
    <x v="4"/>
    <n v="0.5"/>
    <n v="2"/>
    <n v="-1.5"/>
    <n v="7"/>
    <s v=""/>
    <n v="0"/>
    <n v="1"/>
  </r>
  <r>
    <x v="4121"/>
    <x v="0"/>
    <n v="1"/>
    <x v="4"/>
    <n v="0.5"/>
    <n v="2"/>
    <n v="-1.5"/>
    <n v="7"/>
    <s v=""/>
    <n v="0"/>
    <n v="1"/>
  </r>
  <r>
    <x v="4122"/>
    <x v="0"/>
    <n v="1"/>
    <x v="4"/>
    <n v="0.5"/>
    <n v="2"/>
    <n v="-1.5"/>
    <n v="7"/>
    <s v=""/>
    <n v="0"/>
    <n v="1"/>
  </r>
  <r>
    <x v="4123"/>
    <x v="0"/>
    <n v="1"/>
    <x v="4"/>
    <n v="0.5"/>
    <n v="2"/>
    <n v="-1.5"/>
    <n v="7"/>
    <s v=""/>
    <n v="0"/>
    <n v="1"/>
  </r>
  <r>
    <x v="4124"/>
    <x v="0"/>
    <n v="1"/>
    <x v="4"/>
    <n v="0.5"/>
    <n v="2"/>
    <n v="-1.5"/>
    <n v="7"/>
    <s v=""/>
    <n v="0"/>
    <n v="1"/>
  </r>
  <r>
    <x v="4125"/>
    <x v="0"/>
    <n v="1"/>
    <x v="4"/>
    <n v="0.5"/>
    <n v="2"/>
    <n v="-1.5"/>
    <n v="7"/>
    <s v=""/>
    <n v="0"/>
    <n v="1"/>
  </r>
  <r>
    <x v="4126"/>
    <x v="0"/>
    <n v="1"/>
    <x v="4"/>
    <n v="0.5"/>
    <n v="2"/>
    <n v="-1.5"/>
    <n v="7"/>
    <s v=""/>
    <n v="0"/>
    <n v="1"/>
  </r>
  <r>
    <x v="4127"/>
    <x v="0"/>
    <n v="1"/>
    <x v="4"/>
    <n v="0.5"/>
    <n v="2"/>
    <n v="-1.5"/>
    <n v="7"/>
    <s v=""/>
    <n v="0"/>
    <n v="1"/>
  </r>
  <r>
    <x v="4128"/>
    <x v="0"/>
    <n v="1"/>
    <x v="4"/>
    <n v="0.5"/>
    <n v="2"/>
    <n v="-1.5"/>
    <n v="7"/>
    <s v=""/>
    <n v="0"/>
    <n v="1"/>
  </r>
  <r>
    <x v="4129"/>
    <x v="0"/>
    <n v="1"/>
    <x v="4"/>
    <n v="0.5"/>
    <n v="2"/>
    <n v="-1.5"/>
    <n v="7"/>
    <s v=""/>
    <n v="0"/>
    <n v="1"/>
  </r>
  <r>
    <x v="4130"/>
    <x v="0"/>
    <n v="1"/>
    <x v="4"/>
    <n v="0.5"/>
    <n v="2"/>
    <n v="-1.5"/>
    <n v="7"/>
    <s v=""/>
    <n v="0"/>
    <n v="1"/>
  </r>
  <r>
    <x v="4131"/>
    <x v="0"/>
    <n v="1"/>
    <x v="4"/>
    <n v="0.5"/>
    <n v="2"/>
    <n v="-1.5"/>
    <n v="7"/>
    <s v=""/>
    <n v="0"/>
    <n v="1"/>
  </r>
  <r>
    <x v="4132"/>
    <x v="0"/>
    <n v="1"/>
    <x v="4"/>
    <n v="0.5"/>
    <n v="2"/>
    <n v="-1.5"/>
    <n v="7"/>
    <s v=""/>
    <n v="0"/>
    <n v="1"/>
  </r>
  <r>
    <x v="4133"/>
    <x v="0"/>
    <n v="1"/>
    <x v="4"/>
    <n v="0.5"/>
    <n v="2"/>
    <n v="-1.5"/>
    <n v="7"/>
    <s v=""/>
    <n v="0"/>
    <n v="1"/>
  </r>
  <r>
    <x v="4134"/>
    <x v="0"/>
    <n v="1"/>
    <x v="4"/>
    <n v="0.5"/>
    <n v="2"/>
    <n v="-1.5"/>
    <n v="7"/>
    <s v=""/>
    <n v="0"/>
    <n v="1"/>
  </r>
  <r>
    <x v="4135"/>
    <x v="0"/>
    <n v="1"/>
    <x v="4"/>
    <n v="0.5"/>
    <n v="2"/>
    <n v="-1.5"/>
    <n v="7"/>
    <s v=""/>
    <n v="0"/>
    <n v="1"/>
  </r>
  <r>
    <x v="4136"/>
    <x v="0"/>
    <n v="1"/>
    <x v="4"/>
    <n v="0.5"/>
    <n v="2"/>
    <n v="-1.5"/>
    <n v="7"/>
    <s v=""/>
    <n v="0"/>
    <n v="1"/>
  </r>
  <r>
    <x v="4137"/>
    <x v="0"/>
    <n v="1"/>
    <x v="4"/>
    <n v="0.5"/>
    <n v="2"/>
    <n v="-1.5"/>
    <n v="7"/>
    <s v=""/>
    <n v="0"/>
    <n v="1"/>
  </r>
  <r>
    <x v="4138"/>
    <x v="0"/>
    <n v="1"/>
    <x v="4"/>
    <n v="0.5"/>
    <n v="2"/>
    <n v="-1.5"/>
    <n v="7"/>
    <s v=""/>
    <n v="0"/>
    <n v="1"/>
  </r>
  <r>
    <x v="4139"/>
    <x v="0"/>
    <n v="1"/>
    <x v="4"/>
    <n v="0.5"/>
    <n v="2"/>
    <n v="-1.5"/>
    <n v="7"/>
    <s v=""/>
    <n v="0"/>
    <n v="1"/>
  </r>
  <r>
    <x v="4140"/>
    <x v="0"/>
    <n v="1"/>
    <x v="4"/>
    <n v="0.5"/>
    <n v="2"/>
    <n v="-1.5"/>
    <n v="7"/>
    <s v=""/>
    <n v="0"/>
    <n v="1"/>
  </r>
  <r>
    <x v="4141"/>
    <x v="0"/>
    <n v="1"/>
    <x v="4"/>
    <n v="0.5"/>
    <n v="2"/>
    <n v="-1.5"/>
    <n v="7"/>
    <s v=""/>
    <n v="0"/>
    <n v="1"/>
  </r>
  <r>
    <x v="4142"/>
    <x v="0"/>
    <n v="1"/>
    <x v="4"/>
    <n v="0.5"/>
    <n v="2"/>
    <n v="-1.5"/>
    <n v="7"/>
    <s v=""/>
    <n v="0"/>
    <n v="1"/>
  </r>
  <r>
    <x v="4143"/>
    <x v="0"/>
    <n v="1"/>
    <x v="4"/>
    <n v="0.5"/>
    <n v="2"/>
    <n v="-1.5"/>
    <n v="7"/>
    <s v=""/>
    <n v="0"/>
    <n v="1"/>
  </r>
  <r>
    <x v="4144"/>
    <x v="0"/>
    <n v="1"/>
    <x v="4"/>
    <n v="0.5"/>
    <n v="2"/>
    <n v="-1.5"/>
    <n v="7"/>
    <s v=""/>
    <n v="0"/>
    <n v="1"/>
  </r>
  <r>
    <x v="4145"/>
    <x v="0"/>
    <n v="1"/>
    <x v="4"/>
    <n v="0.5"/>
    <n v="2"/>
    <n v="-1.5"/>
    <n v="7"/>
    <s v=""/>
    <n v="0"/>
    <n v="1"/>
  </r>
  <r>
    <x v="4146"/>
    <x v="0"/>
    <n v="1"/>
    <x v="4"/>
    <n v="0.5"/>
    <n v="2"/>
    <n v="-1.5"/>
    <n v="7"/>
    <s v=""/>
    <n v="0"/>
    <n v="1"/>
  </r>
  <r>
    <x v="4147"/>
    <x v="0"/>
    <n v="1"/>
    <x v="4"/>
    <n v="0.5"/>
    <n v="2"/>
    <n v="-1.5"/>
    <n v="7"/>
    <s v=""/>
    <n v="0"/>
    <n v="1"/>
  </r>
  <r>
    <x v="4148"/>
    <x v="0"/>
    <n v="1"/>
    <x v="4"/>
    <n v="0.5"/>
    <n v="2"/>
    <n v="-1.5"/>
    <n v="7"/>
    <s v=""/>
    <n v="0"/>
    <n v="1"/>
  </r>
  <r>
    <x v="4149"/>
    <x v="0"/>
    <n v="1"/>
    <x v="4"/>
    <n v="0.5"/>
    <n v="2"/>
    <n v="-1.5"/>
    <n v="7"/>
    <s v=""/>
    <n v="0"/>
    <n v="1"/>
  </r>
  <r>
    <x v="4150"/>
    <x v="0"/>
    <n v="1"/>
    <x v="4"/>
    <n v="0.5"/>
    <n v="2"/>
    <n v="-1.5"/>
    <n v="7"/>
    <s v=""/>
    <n v="0"/>
    <n v="1"/>
  </r>
  <r>
    <x v="4151"/>
    <x v="0"/>
    <n v="1"/>
    <x v="4"/>
    <n v="0.5"/>
    <n v="2"/>
    <n v="-1.5"/>
    <n v="7"/>
    <s v=""/>
    <n v="0"/>
    <n v="1"/>
  </r>
  <r>
    <x v="4152"/>
    <x v="0"/>
    <n v="1"/>
    <x v="4"/>
    <n v="0.5"/>
    <n v="2"/>
    <n v="-1.5"/>
    <n v="7"/>
    <s v=""/>
    <n v="0"/>
    <n v="1"/>
  </r>
  <r>
    <x v="4153"/>
    <x v="0"/>
    <n v="1"/>
    <x v="4"/>
    <n v="0.5"/>
    <n v="2"/>
    <n v="-1.5"/>
    <n v="7"/>
    <s v=""/>
    <n v="0"/>
    <n v="1"/>
  </r>
  <r>
    <x v="4154"/>
    <x v="0"/>
    <n v="1"/>
    <x v="4"/>
    <n v="0.5"/>
    <n v="2"/>
    <n v="-1.5"/>
    <n v="7"/>
    <s v=""/>
    <n v="0"/>
    <n v="1"/>
  </r>
  <r>
    <x v="4155"/>
    <x v="0"/>
    <n v="1"/>
    <x v="4"/>
    <n v="0.5"/>
    <n v="2"/>
    <n v="-1.5"/>
    <n v="7"/>
    <s v=""/>
    <n v="0"/>
    <n v="1"/>
  </r>
  <r>
    <x v="4156"/>
    <x v="0"/>
    <n v="1"/>
    <x v="4"/>
    <n v="0.5"/>
    <n v="2"/>
    <n v="-1.5"/>
    <n v="7"/>
    <s v=""/>
    <n v="0"/>
    <n v="1"/>
  </r>
  <r>
    <x v="4157"/>
    <x v="0"/>
    <n v="1"/>
    <x v="4"/>
    <n v="0.5"/>
    <n v="2"/>
    <n v="-1.5"/>
    <n v="7"/>
    <s v=""/>
    <n v="0"/>
    <n v="1"/>
  </r>
  <r>
    <x v="4158"/>
    <x v="0"/>
    <n v="1"/>
    <x v="4"/>
    <n v="0.5"/>
    <n v="2"/>
    <n v="-1.5"/>
    <n v="7"/>
    <s v=""/>
    <n v="0"/>
    <n v="1"/>
  </r>
  <r>
    <x v="4159"/>
    <x v="0"/>
    <n v="1"/>
    <x v="4"/>
    <n v="0.5"/>
    <n v="2"/>
    <n v="-1.5"/>
    <n v="7"/>
    <s v=""/>
    <n v="0"/>
    <n v="1"/>
  </r>
  <r>
    <x v="4160"/>
    <x v="0"/>
    <n v="1"/>
    <x v="4"/>
    <n v="0.5"/>
    <n v="2"/>
    <n v="-1.5"/>
    <n v="7"/>
    <s v=""/>
    <n v="0"/>
    <n v="1"/>
  </r>
  <r>
    <x v="4161"/>
    <x v="0"/>
    <n v="1"/>
    <x v="4"/>
    <n v="0.5"/>
    <n v="2"/>
    <n v="-1.5"/>
    <n v="7"/>
    <s v=""/>
    <n v="0"/>
    <n v="1"/>
  </r>
  <r>
    <x v="4162"/>
    <x v="0"/>
    <n v="1"/>
    <x v="4"/>
    <n v="0.5"/>
    <n v="2"/>
    <n v="-1.5"/>
    <n v="7"/>
    <s v=""/>
    <n v="0"/>
    <n v="1"/>
  </r>
  <r>
    <x v="4163"/>
    <x v="0"/>
    <n v="1"/>
    <x v="4"/>
    <n v="0.5"/>
    <n v="2"/>
    <n v="-1.5"/>
    <n v="7"/>
    <s v=""/>
    <n v="0"/>
    <n v="1"/>
  </r>
  <r>
    <x v="4164"/>
    <x v="0"/>
    <n v="1"/>
    <x v="4"/>
    <n v="0.5"/>
    <n v="2"/>
    <n v="-1.5"/>
    <n v="7"/>
    <s v=""/>
    <n v="0"/>
    <n v="1"/>
  </r>
  <r>
    <x v="4165"/>
    <x v="0"/>
    <n v="1"/>
    <x v="4"/>
    <n v="0.5"/>
    <n v="2"/>
    <n v="-1.5"/>
    <n v="7"/>
    <s v=""/>
    <n v="0"/>
    <n v="1"/>
  </r>
  <r>
    <x v="4166"/>
    <x v="0"/>
    <n v="1"/>
    <x v="4"/>
    <n v="0.5"/>
    <n v="2"/>
    <n v="-1.5"/>
    <n v="7"/>
    <s v=""/>
    <n v="0"/>
    <n v="1"/>
  </r>
  <r>
    <x v="4167"/>
    <x v="0"/>
    <n v="1"/>
    <x v="4"/>
    <n v="0.5"/>
    <n v="2"/>
    <n v="-1.5"/>
    <n v="7"/>
    <s v=""/>
    <n v="0"/>
    <n v="1"/>
  </r>
  <r>
    <x v="4168"/>
    <x v="0"/>
    <n v="1"/>
    <x v="4"/>
    <n v="0.5"/>
    <n v="2"/>
    <n v="-1.5"/>
    <n v="7"/>
    <s v=""/>
    <n v="0"/>
    <n v="1"/>
  </r>
  <r>
    <x v="4169"/>
    <x v="0"/>
    <n v="1"/>
    <x v="4"/>
    <n v="0.5"/>
    <n v="2"/>
    <n v="-1.5"/>
    <n v="7"/>
    <s v=""/>
    <n v="0"/>
    <n v="1"/>
  </r>
  <r>
    <x v="4170"/>
    <x v="0"/>
    <n v="1"/>
    <x v="4"/>
    <n v="0.5"/>
    <n v="2"/>
    <n v="-1.5"/>
    <n v="7"/>
    <s v=""/>
    <n v="0"/>
    <n v="1"/>
  </r>
  <r>
    <x v="4171"/>
    <x v="0"/>
    <n v="1"/>
    <x v="4"/>
    <n v="0.5"/>
    <n v="2"/>
    <n v="-1.5"/>
    <n v="7"/>
    <s v=""/>
    <n v="0"/>
    <n v="1"/>
  </r>
  <r>
    <x v="4172"/>
    <x v="0"/>
    <n v="1"/>
    <x v="4"/>
    <n v="0.5"/>
    <n v="2"/>
    <n v="-1.5"/>
    <n v="7"/>
    <s v=""/>
    <n v="0"/>
    <n v="1"/>
  </r>
  <r>
    <x v="4173"/>
    <x v="0"/>
    <n v="1"/>
    <x v="4"/>
    <n v="0.5"/>
    <n v="2"/>
    <n v="-1.5"/>
    <n v="7"/>
    <s v=""/>
    <n v="0"/>
    <n v="1"/>
  </r>
  <r>
    <x v="4174"/>
    <x v="0"/>
    <n v="1"/>
    <x v="4"/>
    <n v="0.5"/>
    <n v="2"/>
    <n v="-1.5"/>
    <n v="7"/>
    <s v=""/>
    <n v="0"/>
    <n v="1"/>
  </r>
  <r>
    <x v="4175"/>
    <x v="0"/>
    <n v="1"/>
    <x v="4"/>
    <n v="0.5"/>
    <n v="2"/>
    <n v="-1.5"/>
    <n v="7"/>
    <s v=""/>
    <n v="0"/>
    <n v="1"/>
  </r>
  <r>
    <x v="4176"/>
    <x v="0"/>
    <n v="1"/>
    <x v="4"/>
    <n v="0.5"/>
    <n v="2"/>
    <n v="-1.5"/>
    <n v="7"/>
    <s v=""/>
    <n v="0"/>
    <n v="1"/>
  </r>
  <r>
    <x v="4177"/>
    <x v="0"/>
    <n v="1"/>
    <x v="4"/>
    <n v="0.5"/>
    <n v="2"/>
    <n v="-1.5"/>
    <n v="7"/>
    <s v=""/>
    <n v="0"/>
    <n v="1"/>
  </r>
  <r>
    <x v="4178"/>
    <x v="0"/>
    <n v="1"/>
    <x v="4"/>
    <n v="0.5"/>
    <n v="2"/>
    <n v="-1.5"/>
    <n v="7"/>
    <s v=""/>
    <n v="0"/>
    <n v="1"/>
  </r>
  <r>
    <x v="4179"/>
    <x v="0"/>
    <n v="1"/>
    <x v="4"/>
    <n v="0.5"/>
    <n v="2"/>
    <n v="-1.5"/>
    <n v="7"/>
    <s v=""/>
    <n v="0"/>
    <n v="1"/>
  </r>
  <r>
    <x v="4180"/>
    <x v="0"/>
    <n v="1"/>
    <x v="4"/>
    <n v="0.5"/>
    <n v="2"/>
    <n v="-1.5"/>
    <n v="7"/>
    <s v=""/>
    <n v="0"/>
    <n v="1"/>
  </r>
  <r>
    <x v="4181"/>
    <x v="0"/>
    <n v="1"/>
    <x v="4"/>
    <n v="0.5"/>
    <n v="2"/>
    <n v="-1.5"/>
    <n v="7"/>
    <s v=""/>
    <n v="0"/>
    <n v="1"/>
  </r>
  <r>
    <x v="4182"/>
    <x v="0"/>
    <n v="1"/>
    <x v="4"/>
    <n v="0.5"/>
    <n v="2"/>
    <n v="-1.5"/>
    <n v="7"/>
    <s v=""/>
    <n v="0"/>
    <n v="1"/>
  </r>
  <r>
    <x v="4183"/>
    <x v="0"/>
    <n v="1"/>
    <x v="4"/>
    <n v="0.5"/>
    <n v="2"/>
    <n v="-1.5"/>
    <n v="7"/>
    <s v=""/>
    <n v="0"/>
    <n v="1"/>
  </r>
  <r>
    <x v="4184"/>
    <x v="0"/>
    <n v="1"/>
    <x v="4"/>
    <n v="0.5"/>
    <n v="2"/>
    <n v="-1.5"/>
    <n v="7"/>
    <s v=""/>
    <n v="0"/>
    <n v="1"/>
  </r>
  <r>
    <x v="4185"/>
    <x v="0"/>
    <n v="1"/>
    <x v="4"/>
    <n v="0.5"/>
    <n v="2"/>
    <n v="-1.5"/>
    <n v="7"/>
    <s v=""/>
    <n v="0"/>
    <n v="1"/>
  </r>
  <r>
    <x v="4186"/>
    <x v="0"/>
    <n v="1"/>
    <x v="4"/>
    <n v="0.5"/>
    <n v="2"/>
    <n v="-1.5"/>
    <n v="7"/>
    <s v=""/>
    <n v="0"/>
    <n v="1"/>
  </r>
  <r>
    <x v="4187"/>
    <x v="0"/>
    <n v="1"/>
    <x v="4"/>
    <n v="0.5"/>
    <n v="2"/>
    <n v="-1.5"/>
    <n v="7"/>
    <s v=""/>
    <n v="0"/>
    <n v="1"/>
  </r>
  <r>
    <x v="4188"/>
    <x v="0"/>
    <n v="1"/>
    <x v="4"/>
    <n v="0.5"/>
    <n v="2"/>
    <n v="-1.5"/>
    <n v="7"/>
    <s v=""/>
    <n v="0"/>
    <n v="1"/>
  </r>
  <r>
    <x v="4189"/>
    <x v="0"/>
    <n v="1"/>
    <x v="4"/>
    <n v="0.5"/>
    <n v="2"/>
    <n v="-1.5"/>
    <n v="7"/>
    <s v=""/>
    <n v="0"/>
    <n v="1"/>
  </r>
  <r>
    <x v="4190"/>
    <x v="0"/>
    <n v="1"/>
    <x v="4"/>
    <n v="0.5"/>
    <n v="2"/>
    <n v="-1.5"/>
    <n v="7"/>
    <s v=""/>
    <n v="0"/>
    <n v="1"/>
  </r>
  <r>
    <x v="4191"/>
    <x v="0"/>
    <n v="1"/>
    <x v="4"/>
    <n v="0.5"/>
    <n v="2"/>
    <n v="-1.5"/>
    <n v="7"/>
    <s v=""/>
    <n v="0"/>
    <n v="1"/>
  </r>
  <r>
    <x v="4192"/>
    <x v="0"/>
    <n v="1"/>
    <x v="4"/>
    <n v="0.5"/>
    <n v="2"/>
    <n v="-1.5"/>
    <n v="7"/>
    <s v=""/>
    <n v="0"/>
    <n v="1"/>
  </r>
  <r>
    <x v="4193"/>
    <x v="0"/>
    <n v="1"/>
    <x v="4"/>
    <n v="0.5"/>
    <n v="2"/>
    <n v="-1.5"/>
    <n v="7"/>
    <s v=""/>
    <n v="0"/>
    <n v="1"/>
  </r>
  <r>
    <x v="4194"/>
    <x v="0"/>
    <n v="1"/>
    <x v="4"/>
    <n v="0.5"/>
    <n v="2"/>
    <n v="-1.5"/>
    <n v="7"/>
    <s v=""/>
    <n v="0"/>
    <n v="1"/>
  </r>
  <r>
    <x v="4195"/>
    <x v="0"/>
    <n v="1"/>
    <x v="4"/>
    <n v="0.5"/>
    <n v="2"/>
    <n v="-1.5"/>
    <n v="7"/>
    <s v=""/>
    <n v="0"/>
    <n v="1"/>
  </r>
  <r>
    <x v="4196"/>
    <x v="0"/>
    <n v="1"/>
    <x v="4"/>
    <n v="0.5"/>
    <n v="2"/>
    <n v="-1.5"/>
    <n v="7"/>
    <s v=""/>
    <n v="0"/>
    <n v="1"/>
  </r>
  <r>
    <x v="4197"/>
    <x v="0"/>
    <n v="1"/>
    <x v="4"/>
    <n v="0.5"/>
    <n v="2"/>
    <n v="-1.5"/>
    <n v="7"/>
    <s v=""/>
    <n v="0"/>
    <n v="1"/>
  </r>
  <r>
    <x v="4198"/>
    <x v="0"/>
    <n v="1"/>
    <x v="4"/>
    <n v="0.5"/>
    <n v="2"/>
    <n v="-1.5"/>
    <n v="7"/>
    <s v=""/>
    <n v="0"/>
    <n v="1"/>
  </r>
  <r>
    <x v="4199"/>
    <x v="0"/>
    <n v="1"/>
    <x v="4"/>
    <n v="0.5"/>
    <n v="2"/>
    <n v="-1.5"/>
    <n v="7"/>
    <s v=""/>
    <n v="0"/>
    <n v="1"/>
  </r>
  <r>
    <x v="4200"/>
    <x v="0"/>
    <n v="1"/>
    <x v="4"/>
    <n v="0.5"/>
    <n v="2"/>
    <n v="-1.5"/>
    <n v="7"/>
    <s v=""/>
    <n v="0"/>
    <n v="1"/>
  </r>
  <r>
    <x v="4201"/>
    <x v="0"/>
    <n v="1"/>
    <x v="4"/>
    <n v="0.5"/>
    <n v="2"/>
    <n v="-1.5"/>
    <n v="7"/>
    <s v=""/>
    <n v="0"/>
    <n v="1"/>
  </r>
  <r>
    <x v="4202"/>
    <x v="0"/>
    <n v="1"/>
    <x v="4"/>
    <n v="0.5"/>
    <n v="2"/>
    <n v="-1.5"/>
    <n v="7"/>
    <s v=""/>
    <n v="0"/>
    <n v="1"/>
  </r>
  <r>
    <x v="4203"/>
    <x v="0"/>
    <n v="1"/>
    <x v="4"/>
    <n v="0.5"/>
    <n v="2"/>
    <n v="-1.5"/>
    <n v="7"/>
    <s v=""/>
    <n v="0"/>
    <n v="1"/>
  </r>
  <r>
    <x v="4204"/>
    <x v="0"/>
    <n v="1"/>
    <x v="4"/>
    <n v="0.5"/>
    <n v="2"/>
    <n v="-1.5"/>
    <n v="7"/>
    <s v=""/>
    <n v="0"/>
    <n v="1"/>
  </r>
  <r>
    <x v="4205"/>
    <x v="0"/>
    <n v="1"/>
    <x v="4"/>
    <n v="0.5"/>
    <n v="2"/>
    <n v="-1.5"/>
    <n v="7"/>
    <s v=""/>
    <n v="0"/>
    <n v="1"/>
  </r>
  <r>
    <x v="4206"/>
    <x v="0"/>
    <n v="1"/>
    <x v="4"/>
    <n v="0.5"/>
    <n v="2"/>
    <n v="-1.5"/>
    <n v="7"/>
    <s v=""/>
    <n v="0"/>
    <n v="1"/>
  </r>
  <r>
    <x v="4207"/>
    <x v="0"/>
    <n v="1"/>
    <x v="4"/>
    <n v="0.5"/>
    <n v="2"/>
    <n v="-1.5"/>
    <n v="7"/>
    <s v=""/>
    <n v="0"/>
    <n v="1"/>
  </r>
  <r>
    <x v="4208"/>
    <x v="0"/>
    <n v="1"/>
    <x v="4"/>
    <n v="0.5"/>
    <n v="2"/>
    <n v="-1.5"/>
    <n v="7"/>
    <s v=""/>
    <n v="0"/>
    <n v="1"/>
  </r>
  <r>
    <x v="4209"/>
    <x v="0"/>
    <n v="1"/>
    <x v="4"/>
    <n v="0.5"/>
    <n v="2"/>
    <n v="-1.5"/>
    <n v="7"/>
    <s v=""/>
    <n v="0"/>
    <n v="1"/>
  </r>
  <r>
    <x v="4210"/>
    <x v="0"/>
    <n v="1"/>
    <x v="4"/>
    <n v="0.5"/>
    <n v="2"/>
    <n v="-1.5"/>
    <n v="7"/>
    <s v=""/>
    <n v="0"/>
    <n v="1"/>
  </r>
  <r>
    <x v="4211"/>
    <x v="0"/>
    <n v="1"/>
    <x v="4"/>
    <n v="0.5"/>
    <n v="2"/>
    <n v="-1.5"/>
    <n v="7"/>
    <s v=""/>
    <n v="0"/>
    <n v="1"/>
  </r>
  <r>
    <x v="4212"/>
    <x v="0"/>
    <n v="1"/>
    <x v="4"/>
    <n v="0.5"/>
    <n v="2"/>
    <n v="-1.5"/>
    <n v="7"/>
    <s v=""/>
    <n v="0"/>
    <n v="1"/>
  </r>
  <r>
    <x v="4213"/>
    <x v="0"/>
    <n v="1"/>
    <x v="4"/>
    <n v="0.5"/>
    <n v="2"/>
    <n v="-1.5"/>
    <n v="7"/>
    <s v=""/>
    <n v="0"/>
    <n v="1"/>
  </r>
  <r>
    <x v="4214"/>
    <x v="0"/>
    <n v="1"/>
    <x v="4"/>
    <n v="0.5"/>
    <n v="2"/>
    <n v="-1.5"/>
    <n v="7"/>
    <s v=""/>
    <n v="0"/>
    <n v="1"/>
  </r>
  <r>
    <x v="4215"/>
    <x v="0"/>
    <n v="1"/>
    <x v="4"/>
    <n v="0.5"/>
    <n v="2"/>
    <n v="-1.5"/>
    <n v="7"/>
    <s v=""/>
    <n v="0"/>
    <n v="1"/>
  </r>
  <r>
    <x v="4216"/>
    <x v="0"/>
    <n v="1"/>
    <x v="4"/>
    <n v="0.5"/>
    <n v="2"/>
    <n v="-1.5"/>
    <n v="7"/>
    <s v=""/>
    <n v="0"/>
    <n v="1"/>
  </r>
  <r>
    <x v="4217"/>
    <x v="0"/>
    <n v="1"/>
    <x v="4"/>
    <n v="0.5"/>
    <n v="2"/>
    <n v="-1.5"/>
    <n v="7"/>
    <s v=""/>
    <n v="0"/>
    <n v="1"/>
  </r>
  <r>
    <x v="4218"/>
    <x v="0"/>
    <n v="1"/>
    <x v="4"/>
    <n v="0.5"/>
    <n v="2"/>
    <n v="-1.5"/>
    <n v="7"/>
    <s v=""/>
    <n v="0"/>
    <n v="1"/>
  </r>
  <r>
    <x v="4219"/>
    <x v="0"/>
    <n v="1"/>
    <x v="4"/>
    <n v="0.5"/>
    <n v="2"/>
    <n v="-1.5"/>
    <n v="7"/>
    <s v=""/>
    <n v="0"/>
    <n v="1"/>
  </r>
  <r>
    <x v="4220"/>
    <x v="2"/>
    <n v="5"/>
    <x v="150"/>
    <n v="0.5"/>
    <n v="2"/>
    <n v="-1.5"/>
    <n v="8"/>
    <s v=""/>
    <n v="0"/>
    <n v="0"/>
  </r>
  <r>
    <x v="4221"/>
    <x v="2"/>
    <n v="5"/>
    <x v="150"/>
    <n v="0.5"/>
    <n v="2"/>
    <n v="-1.5"/>
    <n v="8"/>
    <s v=""/>
    <n v="0"/>
    <n v="0"/>
  </r>
  <r>
    <x v="4222"/>
    <x v="1"/>
    <n v="3"/>
    <x v="1"/>
    <n v="0.5"/>
    <n v="2"/>
    <n v="-1.5"/>
    <n v="8"/>
    <s v=""/>
    <n v="0"/>
    <n v="0"/>
  </r>
  <r>
    <x v="4223"/>
    <x v="1"/>
    <n v="3"/>
    <x v="1"/>
    <n v="0.5"/>
    <n v="2"/>
    <n v="-1.5"/>
    <n v="8"/>
    <s v=""/>
    <n v="0"/>
    <n v="0"/>
  </r>
  <r>
    <x v="4224"/>
    <x v="1"/>
    <n v="3"/>
    <x v="1"/>
    <n v="0.5"/>
    <n v="2"/>
    <n v="-1.5"/>
    <n v="8"/>
    <s v=""/>
    <n v="0"/>
    <n v="0"/>
  </r>
  <r>
    <x v="4225"/>
    <x v="1"/>
    <n v="3"/>
    <x v="1"/>
    <n v="0.5"/>
    <n v="2"/>
    <n v="-1.5"/>
    <n v="8"/>
    <s v=""/>
    <n v="0"/>
    <n v="0"/>
  </r>
  <r>
    <x v="4226"/>
    <x v="1"/>
    <n v="3"/>
    <x v="1"/>
    <n v="0.5"/>
    <n v="2"/>
    <n v="-1.5"/>
    <n v="8"/>
    <s v=""/>
    <n v="0"/>
    <n v="0"/>
  </r>
  <r>
    <x v="4227"/>
    <x v="1"/>
    <n v="3"/>
    <x v="1"/>
    <n v="0.5"/>
    <n v="2"/>
    <n v="-1.5"/>
    <n v="8"/>
    <s v=""/>
    <n v="0"/>
    <n v="0"/>
  </r>
  <r>
    <x v="4228"/>
    <x v="1"/>
    <n v="3"/>
    <x v="1"/>
    <n v="0.5"/>
    <n v="2"/>
    <n v="-1.5"/>
    <n v="8"/>
    <s v=""/>
    <n v="0"/>
    <n v="0"/>
  </r>
  <r>
    <x v="4229"/>
    <x v="1"/>
    <n v="3"/>
    <x v="1"/>
    <n v="0.5"/>
    <n v="2"/>
    <n v="-1.5"/>
    <n v="8"/>
    <s v=""/>
    <n v="0"/>
    <n v="0"/>
  </r>
  <r>
    <x v="4230"/>
    <x v="1"/>
    <n v="3"/>
    <x v="1"/>
    <n v="0.5"/>
    <n v="2"/>
    <n v="-1.5"/>
    <n v="8"/>
    <s v=""/>
    <n v="0"/>
    <n v="0"/>
  </r>
  <r>
    <x v="4231"/>
    <x v="1"/>
    <n v="3"/>
    <x v="1"/>
    <n v="0.5"/>
    <n v="2"/>
    <n v="-1.5"/>
    <n v="8"/>
    <s v=""/>
    <n v="0"/>
    <n v="0"/>
  </r>
  <r>
    <x v="4232"/>
    <x v="0"/>
    <n v="1"/>
    <x v="4"/>
    <n v="0.5"/>
    <n v="2"/>
    <n v="-1.5"/>
    <n v="8"/>
    <s v=""/>
    <n v="0"/>
    <n v="1"/>
  </r>
  <r>
    <x v="4233"/>
    <x v="0"/>
    <n v="1"/>
    <x v="4"/>
    <n v="0.5"/>
    <n v="2"/>
    <n v="-1.5"/>
    <n v="8"/>
    <s v=""/>
    <n v="0"/>
    <n v="1"/>
  </r>
  <r>
    <x v="4234"/>
    <x v="0"/>
    <n v="1"/>
    <x v="4"/>
    <n v="0.5"/>
    <n v="2"/>
    <n v="-1.5"/>
    <n v="8"/>
    <s v=""/>
    <n v="0"/>
    <n v="1"/>
  </r>
  <r>
    <x v="4235"/>
    <x v="0"/>
    <n v="1"/>
    <x v="4"/>
    <n v="0.5"/>
    <n v="2"/>
    <n v="-1.5"/>
    <n v="8"/>
    <s v=""/>
    <n v="0"/>
    <n v="1"/>
  </r>
  <r>
    <x v="4236"/>
    <x v="0"/>
    <n v="1"/>
    <x v="4"/>
    <n v="0.5"/>
    <n v="2"/>
    <n v="-1.5"/>
    <n v="8"/>
    <s v=""/>
    <n v="0"/>
    <n v="1"/>
  </r>
  <r>
    <x v="4237"/>
    <x v="0"/>
    <n v="1"/>
    <x v="4"/>
    <n v="0.5"/>
    <n v="2"/>
    <n v="-1.5"/>
    <n v="8"/>
    <s v=""/>
    <n v="0"/>
    <n v="1"/>
  </r>
  <r>
    <x v="4238"/>
    <x v="0"/>
    <n v="1"/>
    <x v="4"/>
    <n v="0.5"/>
    <n v="2"/>
    <n v="-1.5"/>
    <n v="8"/>
    <s v=""/>
    <n v="0"/>
    <n v="1"/>
  </r>
  <r>
    <x v="4239"/>
    <x v="0"/>
    <n v="1"/>
    <x v="4"/>
    <n v="0.5"/>
    <n v="2"/>
    <n v="-1.5"/>
    <n v="8"/>
    <s v=""/>
    <n v="0"/>
    <n v="1"/>
  </r>
  <r>
    <x v="4240"/>
    <x v="0"/>
    <n v="1"/>
    <x v="4"/>
    <n v="0.5"/>
    <n v="2"/>
    <n v="-1.5"/>
    <n v="8"/>
    <s v=""/>
    <n v="0"/>
    <n v="1"/>
  </r>
  <r>
    <x v="4241"/>
    <x v="0"/>
    <n v="1"/>
    <x v="4"/>
    <n v="0.5"/>
    <n v="2"/>
    <n v="-1.5"/>
    <n v="8"/>
    <s v=""/>
    <n v="0"/>
    <n v="1"/>
  </r>
  <r>
    <x v="4242"/>
    <x v="0"/>
    <n v="1"/>
    <x v="4"/>
    <n v="0.5"/>
    <n v="2"/>
    <n v="-1.5"/>
    <n v="8"/>
    <s v=""/>
    <n v="0"/>
    <n v="1"/>
  </r>
  <r>
    <x v="4243"/>
    <x v="0"/>
    <n v="1"/>
    <x v="4"/>
    <n v="0.5"/>
    <n v="2"/>
    <n v="-1.5"/>
    <n v="8"/>
    <s v=""/>
    <n v="0"/>
    <n v="1"/>
  </r>
  <r>
    <x v="4244"/>
    <x v="0"/>
    <n v="1"/>
    <x v="4"/>
    <n v="0.5"/>
    <n v="2"/>
    <n v="-1.5"/>
    <n v="8"/>
    <s v=""/>
    <n v="0"/>
    <n v="1"/>
  </r>
  <r>
    <x v="4245"/>
    <x v="0"/>
    <n v="1"/>
    <x v="4"/>
    <n v="0.5"/>
    <n v="2"/>
    <n v="-1.5"/>
    <n v="8"/>
    <s v=""/>
    <n v="0"/>
    <n v="1"/>
  </r>
  <r>
    <x v="4246"/>
    <x v="0"/>
    <n v="1"/>
    <x v="4"/>
    <n v="0.5"/>
    <n v="2"/>
    <n v="-1.5"/>
    <n v="8"/>
    <s v=""/>
    <n v="0"/>
    <n v="1"/>
  </r>
  <r>
    <x v="4247"/>
    <x v="0"/>
    <n v="1"/>
    <x v="4"/>
    <n v="0.5"/>
    <n v="2"/>
    <n v="-1.5"/>
    <n v="8"/>
    <s v=""/>
    <n v="0"/>
    <n v="1"/>
  </r>
  <r>
    <x v="4248"/>
    <x v="0"/>
    <n v="1"/>
    <x v="4"/>
    <n v="0.5"/>
    <n v="2"/>
    <n v="-1.5"/>
    <n v="8"/>
    <s v=""/>
    <n v="0"/>
    <n v="1"/>
  </r>
  <r>
    <x v="4249"/>
    <x v="0"/>
    <n v="1"/>
    <x v="4"/>
    <n v="0.5"/>
    <n v="2"/>
    <n v="-1.5"/>
    <n v="8"/>
    <s v=""/>
    <n v="0"/>
    <n v="1"/>
  </r>
  <r>
    <x v="4250"/>
    <x v="0"/>
    <n v="1"/>
    <x v="4"/>
    <n v="0.5"/>
    <n v="2"/>
    <n v="-1.5"/>
    <n v="8"/>
    <s v=""/>
    <n v="0"/>
    <n v="1"/>
  </r>
  <r>
    <x v="4251"/>
    <x v="0"/>
    <n v="1"/>
    <x v="4"/>
    <n v="0.5"/>
    <n v="2"/>
    <n v="-1.5"/>
    <n v="8"/>
    <s v=""/>
    <n v="0"/>
    <n v="1"/>
  </r>
  <r>
    <x v="4252"/>
    <x v="0"/>
    <n v="1"/>
    <x v="4"/>
    <n v="0.5"/>
    <n v="2"/>
    <n v="-1.5"/>
    <n v="8"/>
    <s v=""/>
    <n v="0"/>
    <n v="1"/>
  </r>
  <r>
    <x v="4253"/>
    <x v="0"/>
    <n v="1"/>
    <x v="4"/>
    <n v="0.5"/>
    <n v="2"/>
    <n v="-1.5"/>
    <n v="8"/>
    <s v=""/>
    <n v="0"/>
    <n v="1"/>
  </r>
  <r>
    <x v="4254"/>
    <x v="0"/>
    <n v="1"/>
    <x v="4"/>
    <n v="0.5"/>
    <n v="2"/>
    <n v="-1.5"/>
    <n v="8"/>
    <s v=""/>
    <n v="0"/>
    <n v="1"/>
  </r>
  <r>
    <x v="4255"/>
    <x v="0"/>
    <n v="1"/>
    <x v="4"/>
    <n v="0.5"/>
    <n v="2"/>
    <n v="-1.5"/>
    <n v="8"/>
    <s v=""/>
    <n v="0"/>
    <n v="1"/>
  </r>
  <r>
    <x v="4256"/>
    <x v="0"/>
    <n v="1"/>
    <x v="4"/>
    <n v="0.5"/>
    <n v="2"/>
    <n v="-1.5"/>
    <n v="8"/>
    <s v=""/>
    <n v="0"/>
    <n v="1"/>
  </r>
  <r>
    <x v="4257"/>
    <x v="0"/>
    <n v="1"/>
    <x v="4"/>
    <n v="0.5"/>
    <n v="2"/>
    <n v="-1.5"/>
    <n v="8"/>
    <s v=""/>
    <n v="0"/>
    <n v="1"/>
  </r>
  <r>
    <x v="4258"/>
    <x v="0"/>
    <n v="1"/>
    <x v="4"/>
    <n v="0.5"/>
    <n v="2"/>
    <n v="-1.5"/>
    <n v="8"/>
    <s v=""/>
    <n v="0"/>
    <n v="1"/>
  </r>
  <r>
    <x v="4259"/>
    <x v="0"/>
    <n v="1"/>
    <x v="4"/>
    <n v="0.5"/>
    <n v="2"/>
    <n v="-1.5"/>
    <n v="8"/>
    <s v=""/>
    <n v="0"/>
    <n v="1"/>
  </r>
  <r>
    <x v="4260"/>
    <x v="0"/>
    <n v="1"/>
    <x v="4"/>
    <n v="0.5"/>
    <n v="2"/>
    <n v="-1.5"/>
    <n v="8"/>
    <s v=""/>
    <n v="0"/>
    <n v="1"/>
  </r>
  <r>
    <x v="4261"/>
    <x v="0"/>
    <n v="1"/>
    <x v="4"/>
    <n v="0.5"/>
    <n v="2"/>
    <n v="-1.5"/>
    <n v="8"/>
    <s v=""/>
    <n v="0"/>
    <n v="1"/>
  </r>
  <r>
    <x v="4262"/>
    <x v="0"/>
    <n v="1"/>
    <x v="4"/>
    <n v="0.5"/>
    <n v="2"/>
    <n v="-1.5"/>
    <n v="8"/>
    <s v=""/>
    <n v="0"/>
    <n v="1"/>
  </r>
  <r>
    <x v="4263"/>
    <x v="0"/>
    <n v="1"/>
    <x v="4"/>
    <n v="0.5"/>
    <n v="2"/>
    <n v="-1.5"/>
    <n v="8"/>
    <s v=""/>
    <n v="0"/>
    <n v="1"/>
  </r>
  <r>
    <x v="4264"/>
    <x v="0"/>
    <n v="1"/>
    <x v="4"/>
    <n v="0.5"/>
    <n v="2"/>
    <n v="-1.5"/>
    <n v="8"/>
    <s v=""/>
    <n v="0"/>
    <n v="1"/>
  </r>
  <r>
    <x v="4265"/>
    <x v="0"/>
    <n v="1"/>
    <x v="4"/>
    <n v="0.5"/>
    <n v="2"/>
    <n v="-1.5"/>
    <n v="8"/>
    <s v=""/>
    <n v="0"/>
    <n v="1"/>
  </r>
  <r>
    <x v="4266"/>
    <x v="0"/>
    <n v="1"/>
    <x v="4"/>
    <n v="0.5"/>
    <n v="2"/>
    <n v="-1.5"/>
    <n v="8"/>
    <s v=""/>
    <n v="0"/>
    <n v="1"/>
  </r>
  <r>
    <x v="4267"/>
    <x v="0"/>
    <n v="1"/>
    <x v="4"/>
    <n v="0.5"/>
    <n v="2"/>
    <n v="-1.5"/>
    <n v="8"/>
    <s v=""/>
    <n v="0"/>
    <n v="1"/>
  </r>
  <r>
    <x v="4268"/>
    <x v="0"/>
    <n v="1"/>
    <x v="4"/>
    <n v="0.5"/>
    <n v="2"/>
    <n v="-1.5"/>
    <n v="8"/>
    <s v=""/>
    <n v="0"/>
    <n v="1"/>
  </r>
  <r>
    <x v="4269"/>
    <x v="0"/>
    <n v="1"/>
    <x v="4"/>
    <n v="0.5"/>
    <n v="2"/>
    <n v="-1.5"/>
    <n v="8"/>
    <s v=""/>
    <n v="0"/>
    <n v="1"/>
  </r>
  <r>
    <x v="4270"/>
    <x v="0"/>
    <n v="1"/>
    <x v="4"/>
    <n v="0.5"/>
    <n v="2"/>
    <n v="-1.5"/>
    <n v="8"/>
    <s v=""/>
    <n v="0"/>
    <n v="1"/>
  </r>
  <r>
    <x v="4271"/>
    <x v="0"/>
    <n v="1"/>
    <x v="4"/>
    <n v="0.5"/>
    <n v="2"/>
    <n v="-1.5"/>
    <n v="8"/>
    <s v=""/>
    <n v="0"/>
    <n v="1"/>
  </r>
  <r>
    <x v="4272"/>
    <x v="0"/>
    <n v="1"/>
    <x v="4"/>
    <n v="0.5"/>
    <n v="2"/>
    <n v="-1.5"/>
    <n v="8"/>
    <s v=""/>
    <n v="0"/>
    <n v="1"/>
  </r>
  <r>
    <x v="4273"/>
    <x v="0"/>
    <n v="1"/>
    <x v="4"/>
    <n v="0.5"/>
    <n v="2"/>
    <n v="-1.5"/>
    <n v="8"/>
    <s v=""/>
    <n v="0"/>
    <n v="1"/>
  </r>
  <r>
    <x v="4274"/>
    <x v="0"/>
    <n v="1"/>
    <x v="4"/>
    <n v="0.5"/>
    <n v="2"/>
    <n v="-1.5"/>
    <n v="8"/>
    <s v=""/>
    <n v="0"/>
    <n v="1"/>
  </r>
  <r>
    <x v="4275"/>
    <x v="0"/>
    <n v="1"/>
    <x v="4"/>
    <n v="0.5"/>
    <n v="2"/>
    <n v="-1.5"/>
    <n v="8"/>
    <s v=""/>
    <n v="0"/>
    <n v="1"/>
  </r>
  <r>
    <x v="4276"/>
    <x v="0"/>
    <n v="1"/>
    <x v="4"/>
    <n v="0.5"/>
    <n v="2"/>
    <n v="-1.5"/>
    <n v="8"/>
    <s v=""/>
    <n v="0"/>
    <n v="1"/>
  </r>
  <r>
    <x v="4277"/>
    <x v="0"/>
    <n v="1"/>
    <x v="4"/>
    <n v="0.5"/>
    <n v="2"/>
    <n v="-1.5"/>
    <n v="8"/>
    <s v=""/>
    <n v="0"/>
    <n v="1"/>
  </r>
  <r>
    <x v="4278"/>
    <x v="0"/>
    <n v="1"/>
    <x v="4"/>
    <n v="0.5"/>
    <n v="2"/>
    <n v="-1.5"/>
    <n v="8"/>
    <s v=""/>
    <n v="0"/>
    <n v="1"/>
  </r>
  <r>
    <x v="4279"/>
    <x v="0"/>
    <n v="1"/>
    <x v="4"/>
    <n v="0.5"/>
    <n v="2"/>
    <n v="-1.5"/>
    <n v="8"/>
    <s v=""/>
    <n v="0"/>
    <n v="1"/>
  </r>
  <r>
    <x v="4280"/>
    <x v="0"/>
    <n v="1"/>
    <x v="4"/>
    <n v="0.5"/>
    <n v="2"/>
    <n v="-1.5"/>
    <n v="8"/>
    <s v=""/>
    <n v="0"/>
    <n v="1"/>
  </r>
  <r>
    <x v="4281"/>
    <x v="0"/>
    <n v="1"/>
    <x v="4"/>
    <n v="0.5"/>
    <n v="2"/>
    <n v="-1.5"/>
    <n v="8"/>
    <s v=""/>
    <n v="0"/>
    <n v="1"/>
  </r>
  <r>
    <x v="4282"/>
    <x v="0"/>
    <n v="1"/>
    <x v="4"/>
    <n v="0.5"/>
    <n v="2"/>
    <n v="-1.5"/>
    <n v="8"/>
    <s v=""/>
    <n v="0"/>
    <n v="1"/>
  </r>
  <r>
    <x v="4283"/>
    <x v="0"/>
    <n v="1"/>
    <x v="4"/>
    <n v="0.5"/>
    <n v="2"/>
    <n v="-1.5"/>
    <n v="8"/>
    <s v=""/>
    <n v="0"/>
    <n v="1"/>
  </r>
  <r>
    <x v="4284"/>
    <x v="0"/>
    <n v="1"/>
    <x v="4"/>
    <n v="0.5"/>
    <n v="2"/>
    <n v="-1.5"/>
    <n v="8"/>
    <s v=""/>
    <n v="0"/>
    <n v="1"/>
  </r>
  <r>
    <x v="4285"/>
    <x v="0"/>
    <n v="1"/>
    <x v="4"/>
    <n v="0.5"/>
    <n v="2"/>
    <n v="-1.5"/>
    <n v="8"/>
    <s v=""/>
    <n v="0"/>
    <n v="1"/>
  </r>
  <r>
    <x v="4286"/>
    <x v="0"/>
    <n v="1"/>
    <x v="4"/>
    <n v="0.5"/>
    <n v="2"/>
    <n v="-1.5"/>
    <n v="8"/>
    <s v=""/>
    <n v="0"/>
    <n v="1"/>
  </r>
  <r>
    <x v="4287"/>
    <x v="0"/>
    <n v="1"/>
    <x v="4"/>
    <n v="0.5"/>
    <n v="2"/>
    <n v="-1.5"/>
    <n v="8"/>
    <s v=""/>
    <n v="0"/>
    <n v="1"/>
  </r>
  <r>
    <x v="4288"/>
    <x v="0"/>
    <n v="1"/>
    <x v="4"/>
    <n v="0.5"/>
    <n v="2"/>
    <n v="-1.5"/>
    <n v="8"/>
    <s v=""/>
    <n v="0"/>
    <n v="1"/>
  </r>
  <r>
    <x v="4289"/>
    <x v="0"/>
    <n v="1"/>
    <x v="4"/>
    <n v="0.5"/>
    <n v="2"/>
    <n v="-1.5"/>
    <n v="8"/>
    <s v=""/>
    <n v="0"/>
    <n v="1"/>
  </r>
  <r>
    <x v="4290"/>
    <x v="0"/>
    <n v="1"/>
    <x v="4"/>
    <n v="0.5"/>
    <n v="2"/>
    <n v="-1.5"/>
    <n v="8"/>
    <s v=""/>
    <n v="0"/>
    <n v="1"/>
  </r>
  <r>
    <x v="4291"/>
    <x v="0"/>
    <n v="1"/>
    <x v="4"/>
    <n v="0.5"/>
    <n v="2"/>
    <n v="-1.5"/>
    <n v="8"/>
    <s v=""/>
    <n v="0"/>
    <n v="1"/>
  </r>
  <r>
    <x v="4292"/>
    <x v="0"/>
    <n v="1"/>
    <x v="4"/>
    <n v="0.5"/>
    <n v="2"/>
    <n v="-1.5"/>
    <n v="8"/>
    <s v=""/>
    <n v="0"/>
    <n v="1"/>
  </r>
  <r>
    <x v="4293"/>
    <x v="0"/>
    <n v="1"/>
    <x v="4"/>
    <n v="0.5"/>
    <n v="2"/>
    <n v="-1.5"/>
    <n v="8"/>
    <s v=""/>
    <n v="0"/>
    <n v="1"/>
  </r>
  <r>
    <x v="4294"/>
    <x v="0"/>
    <n v="1"/>
    <x v="4"/>
    <n v="0.5"/>
    <n v="2"/>
    <n v="-1.5"/>
    <n v="8"/>
    <s v=""/>
    <n v="0"/>
    <n v="1"/>
  </r>
  <r>
    <x v="4295"/>
    <x v="0"/>
    <n v="1"/>
    <x v="4"/>
    <n v="0.5"/>
    <n v="2"/>
    <n v="-1.5"/>
    <n v="8"/>
    <s v=""/>
    <n v="0"/>
    <n v="1"/>
  </r>
  <r>
    <x v="4296"/>
    <x v="0"/>
    <n v="1"/>
    <x v="4"/>
    <n v="0.5"/>
    <n v="2"/>
    <n v="-1.5"/>
    <n v="8"/>
    <s v=""/>
    <n v="0"/>
    <n v="1"/>
  </r>
  <r>
    <x v="4297"/>
    <x v="0"/>
    <n v="1"/>
    <x v="4"/>
    <n v="0.5"/>
    <n v="2"/>
    <n v="-1.5"/>
    <n v="8"/>
    <s v=""/>
    <n v="0"/>
    <n v="1"/>
  </r>
  <r>
    <x v="4298"/>
    <x v="0"/>
    <n v="1"/>
    <x v="4"/>
    <n v="0.5"/>
    <n v="2"/>
    <n v="-1.5"/>
    <n v="8"/>
    <s v=""/>
    <n v="0"/>
    <n v="1"/>
  </r>
  <r>
    <x v="4299"/>
    <x v="0"/>
    <n v="1"/>
    <x v="4"/>
    <n v="0.5"/>
    <n v="2"/>
    <n v="-1.5"/>
    <n v="8"/>
    <s v=""/>
    <n v="0"/>
    <n v="1"/>
  </r>
  <r>
    <x v="4300"/>
    <x v="0"/>
    <n v="1"/>
    <x v="4"/>
    <n v="0.5"/>
    <n v="2"/>
    <n v="-1.5"/>
    <n v="8"/>
    <s v=""/>
    <n v="0"/>
    <n v="1"/>
  </r>
  <r>
    <x v="4301"/>
    <x v="0"/>
    <n v="1"/>
    <x v="4"/>
    <n v="0.5"/>
    <n v="2"/>
    <n v="-1.5"/>
    <n v="8"/>
    <s v=""/>
    <n v="0"/>
    <n v="1"/>
  </r>
  <r>
    <x v="4302"/>
    <x v="0"/>
    <n v="1"/>
    <x v="4"/>
    <n v="0.5"/>
    <n v="2"/>
    <n v="-1.5"/>
    <n v="8"/>
    <s v=""/>
    <n v="0"/>
    <n v="1"/>
  </r>
  <r>
    <x v="4303"/>
    <x v="0"/>
    <n v="1"/>
    <x v="4"/>
    <n v="0.5"/>
    <n v="2"/>
    <n v="-1.5"/>
    <n v="8"/>
    <s v=""/>
    <n v="0"/>
    <n v="1"/>
  </r>
  <r>
    <x v="4304"/>
    <x v="0"/>
    <n v="1"/>
    <x v="4"/>
    <n v="0.5"/>
    <n v="2"/>
    <n v="-1.5"/>
    <n v="8"/>
    <s v=""/>
    <n v="0"/>
    <n v="1"/>
  </r>
  <r>
    <x v="4305"/>
    <x v="0"/>
    <n v="1"/>
    <x v="4"/>
    <n v="0.5"/>
    <n v="2"/>
    <n v="-1.5"/>
    <n v="8"/>
    <s v=""/>
    <n v="0"/>
    <n v="1"/>
  </r>
  <r>
    <x v="4306"/>
    <x v="0"/>
    <n v="1"/>
    <x v="4"/>
    <n v="0.5"/>
    <n v="2"/>
    <n v="-1.5"/>
    <n v="8"/>
    <s v=""/>
    <n v="0"/>
    <n v="1"/>
  </r>
  <r>
    <x v="4307"/>
    <x v="0"/>
    <n v="1"/>
    <x v="4"/>
    <n v="0.5"/>
    <n v="2"/>
    <n v="-1.5"/>
    <n v="8"/>
    <s v=""/>
    <n v="0"/>
    <n v="1"/>
  </r>
  <r>
    <x v="4308"/>
    <x v="0"/>
    <n v="1"/>
    <x v="4"/>
    <n v="0.5"/>
    <n v="2"/>
    <n v="-1.5"/>
    <n v="8"/>
    <s v=""/>
    <n v="0"/>
    <n v="1"/>
  </r>
  <r>
    <x v="4309"/>
    <x v="0"/>
    <n v="1"/>
    <x v="4"/>
    <n v="0.5"/>
    <n v="2"/>
    <n v="-1.5"/>
    <n v="8"/>
    <s v=""/>
    <n v="0"/>
    <n v="1"/>
  </r>
  <r>
    <x v="4310"/>
    <x v="0"/>
    <n v="1"/>
    <x v="4"/>
    <n v="0.5"/>
    <n v="2"/>
    <n v="-1.5"/>
    <n v="8"/>
    <s v=""/>
    <n v="0"/>
    <n v="1"/>
  </r>
  <r>
    <x v="4311"/>
    <x v="0"/>
    <n v="1"/>
    <x v="4"/>
    <n v="0.5"/>
    <n v="2"/>
    <n v="-1.5"/>
    <n v="8"/>
    <s v=""/>
    <n v="0"/>
    <n v="1"/>
  </r>
  <r>
    <x v="4312"/>
    <x v="0"/>
    <n v="1"/>
    <x v="4"/>
    <n v="0.5"/>
    <n v="2"/>
    <n v="-1.5"/>
    <n v="8"/>
    <s v=""/>
    <n v="0"/>
    <n v="1"/>
  </r>
  <r>
    <x v="4313"/>
    <x v="0"/>
    <n v="1"/>
    <x v="4"/>
    <n v="0.5"/>
    <n v="2"/>
    <n v="-1.5"/>
    <n v="8"/>
    <s v=""/>
    <n v="0"/>
    <n v="1"/>
  </r>
  <r>
    <x v="4314"/>
    <x v="0"/>
    <n v="1"/>
    <x v="4"/>
    <n v="0.5"/>
    <n v="2"/>
    <n v="-1.5"/>
    <n v="8"/>
    <s v=""/>
    <n v="0"/>
    <n v="1"/>
  </r>
  <r>
    <x v="4315"/>
    <x v="0"/>
    <n v="1"/>
    <x v="4"/>
    <n v="0.5"/>
    <n v="2"/>
    <n v="-1.5"/>
    <n v="8"/>
    <s v=""/>
    <n v="0"/>
    <n v="1"/>
  </r>
  <r>
    <x v="4316"/>
    <x v="0"/>
    <n v="1"/>
    <x v="4"/>
    <n v="0.5"/>
    <n v="2"/>
    <n v="-1.5"/>
    <n v="8"/>
    <s v=""/>
    <n v="0"/>
    <n v="1"/>
  </r>
  <r>
    <x v="4317"/>
    <x v="0"/>
    <n v="1"/>
    <x v="4"/>
    <n v="0.5"/>
    <n v="2"/>
    <n v="-1.5"/>
    <n v="8"/>
    <s v=""/>
    <n v="0"/>
    <n v="1"/>
  </r>
  <r>
    <x v="4318"/>
    <x v="0"/>
    <n v="1"/>
    <x v="4"/>
    <n v="0.5"/>
    <n v="2"/>
    <n v="-1.5"/>
    <n v="8"/>
    <s v=""/>
    <n v="0"/>
    <n v="1"/>
  </r>
  <r>
    <x v="4319"/>
    <x v="0"/>
    <n v="1"/>
    <x v="4"/>
    <n v="0.5"/>
    <n v="2"/>
    <n v="-1.5"/>
    <n v="8"/>
    <s v=""/>
    <n v="0"/>
    <n v="1"/>
  </r>
  <r>
    <x v="4320"/>
    <x v="0"/>
    <n v="1"/>
    <x v="4"/>
    <n v="0.5"/>
    <n v="2"/>
    <n v="-1.5"/>
    <n v="8"/>
    <s v=""/>
    <n v="0"/>
    <n v="1"/>
  </r>
  <r>
    <x v="4321"/>
    <x v="0"/>
    <n v="1"/>
    <x v="4"/>
    <n v="0.5"/>
    <n v="2"/>
    <n v="-1.5"/>
    <n v="8"/>
    <s v=""/>
    <n v="0"/>
    <n v="1"/>
  </r>
  <r>
    <x v="4322"/>
    <x v="0"/>
    <n v="1"/>
    <x v="4"/>
    <n v="0.5"/>
    <n v="2"/>
    <n v="-1.5"/>
    <n v="8"/>
    <s v=""/>
    <n v="0"/>
    <n v="1"/>
  </r>
  <r>
    <x v="4323"/>
    <x v="0"/>
    <n v="1"/>
    <x v="4"/>
    <n v="0.5"/>
    <n v="2"/>
    <n v="-1.5"/>
    <n v="8"/>
    <s v=""/>
    <n v="0"/>
    <n v="1"/>
  </r>
  <r>
    <x v="4324"/>
    <x v="0"/>
    <n v="1"/>
    <x v="4"/>
    <n v="0.5"/>
    <n v="2"/>
    <n v="-1.5"/>
    <n v="8"/>
    <s v=""/>
    <n v="0"/>
    <n v="1"/>
  </r>
  <r>
    <x v="4325"/>
    <x v="0"/>
    <n v="1"/>
    <x v="4"/>
    <n v="0.5"/>
    <n v="2"/>
    <n v="-1.5"/>
    <n v="8"/>
    <s v=""/>
    <n v="0"/>
    <n v="1"/>
  </r>
  <r>
    <x v="4326"/>
    <x v="0"/>
    <n v="1"/>
    <x v="4"/>
    <n v="0.5"/>
    <n v="2"/>
    <n v="-1.5"/>
    <n v="8"/>
    <s v=""/>
    <n v="0"/>
    <n v="1"/>
  </r>
  <r>
    <x v="4327"/>
    <x v="0"/>
    <n v="1"/>
    <x v="4"/>
    <n v="0.5"/>
    <n v="2"/>
    <n v="-1.5"/>
    <n v="8"/>
    <s v=""/>
    <n v="0"/>
    <n v="1"/>
  </r>
  <r>
    <x v="4328"/>
    <x v="0"/>
    <n v="1"/>
    <x v="4"/>
    <n v="0.5"/>
    <n v="2"/>
    <n v="-1.5"/>
    <n v="8"/>
    <s v=""/>
    <n v="0"/>
    <n v="1"/>
  </r>
  <r>
    <x v="4329"/>
    <x v="0"/>
    <n v="1"/>
    <x v="4"/>
    <n v="0.5"/>
    <n v="2"/>
    <n v="-1.5"/>
    <n v="8"/>
    <s v=""/>
    <n v="0"/>
    <n v="1"/>
  </r>
  <r>
    <x v="4330"/>
    <x v="0"/>
    <n v="1"/>
    <x v="4"/>
    <n v="0.5"/>
    <n v="2"/>
    <n v="-1.5"/>
    <n v="8"/>
    <s v=""/>
    <n v="0"/>
    <n v="1"/>
  </r>
  <r>
    <x v="4331"/>
    <x v="0"/>
    <n v="1"/>
    <x v="4"/>
    <n v="0.5"/>
    <n v="2"/>
    <n v="-1.5"/>
    <n v="8"/>
    <s v=""/>
    <n v="0"/>
    <n v="1"/>
  </r>
  <r>
    <x v="4332"/>
    <x v="0"/>
    <n v="1"/>
    <x v="4"/>
    <n v="0.5"/>
    <n v="2"/>
    <n v="-1.5"/>
    <n v="8"/>
    <s v=""/>
    <n v="0"/>
    <n v="1"/>
  </r>
  <r>
    <x v="4333"/>
    <x v="0"/>
    <n v="1"/>
    <x v="4"/>
    <n v="0.5"/>
    <n v="2"/>
    <n v="-1.5"/>
    <n v="8"/>
    <s v=""/>
    <n v="0"/>
    <n v="1"/>
  </r>
  <r>
    <x v="4334"/>
    <x v="0"/>
    <n v="1"/>
    <x v="4"/>
    <n v="0.5"/>
    <n v="2"/>
    <n v="-1.5"/>
    <n v="8"/>
    <s v=""/>
    <n v="0"/>
    <n v="1"/>
  </r>
  <r>
    <x v="4335"/>
    <x v="0"/>
    <n v="1"/>
    <x v="4"/>
    <n v="0.5"/>
    <n v="2"/>
    <n v="-1.5"/>
    <n v="8"/>
    <s v=""/>
    <n v="0"/>
    <n v="1"/>
  </r>
  <r>
    <x v="4336"/>
    <x v="0"/>
    <n v="1"/>
    <x v="4"/>
    <n v="0.5"/>
    <n v="2"/>
    <n v="-1.5"/>
    <n v="8"/>
    <s v=""/>
    <n v="0"/>
    <n v="1"/>
  </r>
  <r>
    <x v="4337"/>
    <x v="0"/>
    <n v="1"/>
    <x v="4"/>
    <n v="0.5"/>
    <n v="2"/>
    <n v="-1.5"/>
    <n v="8"/>
    <s v=""/>
    <n v="0"/>
    <n v="1"/>
  </r>
  <r>
    <x v="4338"/>
    <x v="0"/>
    <n v="1"/>
    <x v="4"/>
    <n v="0.5"/>
    <n v="2"/>
    <n v="-1.5"/>
    <n v="8"/>
    <s v=""/>
    <n v="0"/>
    <n v="1"/>
  </r>
  <r>
    <x v="4339"/>
    <x v="0"/>
    <n v="1"/>
    <x v="4"/>
    <n v="0.5"/>
    <n v="2"/>
    <n v="-1.5"/>
    <n v="8"/>
    <s v=""/>
    <n v="0"/>
    <n v="1"/>
  </r>
  <r>
    <x v="4340"/>
    <x v="0"/>
    <n v="1"/>
    <x v="4"/>
    <n v="0.5"/>
    <n v="2"/>
    <n v="-1.5"/>
    <n v="8"/>
    <s v=""/>
    <n v="0"/>
    <n v="1"/>
  </r>
  <r>
    <x v="4341"/>
    <x v="0"/>
    <n v="1"/>
    <x v="4"/>
    <n v="0.5"/>
    <n v="2"/>
    <n v="-1.5"/>
    <n v="8"/>
    <s v=""/>
    <n v="0"/>
    <n v="1"/>
  </r>
  <r>
    <x v="4342"/>
    <x v="0"/>
    <n v="1"/>
    <x v="4"/>
    <n v="0.5"/>
    <n v="2"/>
    <n v="-1.5"/>
    <n v="8"/>
    <s v=""/>
    <n v="0"/>
    <n v="1"/>
  </r>
  <r>
    <x v="4343"/>
    <x v="0"/>
    <n v="1"/>
    <x v="4"/>
    <n v="0.5"/>
    <n v="2"/>
    <n v="-1.5"/>
    <n v="8"/>
    <s v=""/>
    <n v="0"/>
    <n v="1"/>
  </r>
  <r>
    <x v="4344"/>
    <x v="0"/>
    <n v="1"/>
    <x v="4"/>
    <n v="0.5"/>
    <n v="2"/>
    <n v="-1.5"/>
    <n v="8"/>
    <s v=""/>
    <n v="0"/>
    <n v="1"/>
  </r>
  <r>
    <x v="4345"/>
    <x v="0"/>
    <n v="1"/>
    <x v="4"/>
    <n v="0.5"/>
    <n v="2"/>
    <n v="-1.5"/>
    <n v="8"/>
    <s v=""/>
    <n v="0"/>
    <n v="1"/>
  </r>
  <r>
    <x v="4346"/>
    <x v="0"/>
    <n v="1"/>
    <x v="4"/>
    <n v="0.5"/>
    <n v="2"/>
    <n v="-1.5"/>
    <n v="8"/>
    <s v=""/>
    <n v="0"/>
    <n v="1"/>
  </r>
  <r>
    <x v="4347"/>
    <x v="0"/>
    <n v="1"/>
    <x v="4"/>
    <n v="0.5"/>
    <n v="2"/>
    <n v="-1.5"/>
    <n v="8"/>
    <s v=""/>
    <n v="0"/>
    <n v="1"/>
  </r>
  <r>
    <x v="4348"/>
    <x v="0"/>
    <n v="1"/>
    <x v="4"/>
    <n v="0.5"/>
    <n v="2"/>
    <n v="-1.5"/>
    <n v="8"/>
    <s v=""/>
    <n v="0"/>
    <n v="1"/>
  </r>
  <r>
    <x v="4349"/>
    <x v="0"/>
    <n v="1"/>
    <x v="4"/>
    <n v="0.5"/>
    <n v="2"/>
    <n v="-1.5"/>
    <n v="8"/>
    <s v=""/>
    <n v="0"/>
    <n v="1"/>
  </r>
  <r>
    <x v="4350"/>
    <x v="0"/>
    <n v="1"/>
    <x v="4"/>
    <n v="0.5"/>
    <n v="2"/>
    <n v="-1.5"/>
    <n v="8"/>
    <s v=""/>
    <n v="0"/>
    <n v="1"/>
  </r>
  <r>
    <x v="4351"/>
    <x v="0"/>
    <n v="1"/>
    <x v="4"/>
    <n v="0.5"/>
    <n v="2"/>
    <n v="-1.5"/>
    <n v="8"/>
    <s v=""/>
    <n v="0"/>
    <n v="1"/>
  </r>
  <r>
    <x v="4352"/>
    <x v="0"/>
    <n v="1"/>
    <x v="4"/>
    <n v="0.5"/>
    <n v="2"/>
    <n v="-1.5"/>
    <n v="8"/>
    <s v=""/>
    <n v="0"/>
    <n v="1"/>
  </r>
  <r>
    <x v="4353"/>
    <x v="0"/>
    <n v="1"/>
    <x v="4"/>
    <n v="0.5"/>
    <n v="2"/>
    <n v="-1.5"/>
    <n v="8"/>
    <s v=""/>
    <n v="0"/>
    <n v="1"/>
  </r>
  <r>
    <x v="4354"/>
    <x v="0"/>
    <n v="1"/>
    <x v="4"/>
    <n v="0.5"/>
    <n v="2"/>
    <n v="-1.5"/>
    <n v="8"/>
    <s v=""/>
    <n v="0"/>
    <n v="1"/>
  </r>
  <r>
    <x v="4355"/>
    <x v="0"/>
    <n v="1"/>
    <x v="4"/>
    <n v="0.5"/>
    <n v="2"/>
    <n v="-1.5"/>
    <n v="8"/>
    <s v=""/>
    <n v="0"/>
    <n v="1"/>
  </r>
  <r>
    <x v="4356"/>
    <x v="0"/>
    <n v="1"/>
    <x v="4"/>
    <n v="0.5"/>
    <n v="2"/>
    <n v="-1.5"/>
    <n v="8"/>
    <s v=""/>
    <n v="0"/>
    <n v="1"/>
  </r>
  <r>
    <x v="4357"/>
    <x v="0"/>
    <n v="1"/>
    <x v="4"/>
    <n v="0.5"/>
    <n v="2"/>
    <n v="-1.5"/>
    <n v="8"/>
    <s v=""/>
    <n v="0"/>
    <n v="1"/>
  </r>
  <r>
    <x v="4358"/>
    <x v="0"/>
    <n v="1"/>
    <x v="4"/>
    <n v="0.5"/>
    <n v="2"/>
    <n v="-1.5"/>
    <n v="8"/>
    <s v=""/>
    <n v="0"/>
    <n v="1"/>
  </r>
  <r>
    <x v="4359"/>
    <x v="0"/>
    <n v="1"/>
    <x v="4"/>
    <n v="0.5"/>
    <n v="2"/>
    <n v="-1.5"/>
    <n v="8"/>
    <s v=""/>
    <n v="0"/>
    <n v="1"/>
  </r>
  <r>
    <x v="4360"/>
    <x v="0"/>
    <n v="1"/>
    <x v="4"/>
    <n v="0.5"/>
    <n v="2"/>
    <n v="-1.5"/>
    <n v="8"/>
    <s v=""/>
    <n v="0"/>
    <n v="1"/>
  </r>
  <r>
    <x v="4361"/>
    <x v="0"/>
    <n v="1"/>
    <x v="4"/>
    <n v="0.5"/>
    <n v="2"/>
    <n v="-1.5"/>
    <n v="8"/>
    <s v=""/>
    <n v="0"/>
    <n v="1"/>
  </r>
  <r>
    <x v="4362"/>
    <x v="0"/>
    <n v="1"/>
    <x v="4"/>
    <n v="0.5"/>
    <n v="2"/>
    <n v="-1.5"/>
    <n v="8"/>
    <s v=""/>
    <n v="0"/>
    <n v="1"/>
  </r>
  <r>
    <x v="4363"/>
    <x v="0"/>
    <n v="1"/>
    <x v="4"/>
    <n v="0.5"/>
    <n v="2"/>
    <n v="-1.5"/>
    <n v="8"/>
    <s v=""/>
    <n v="0"/>
    <n v="1"/>
  </r>
  <r>
    <x v="4364"/>
    <x v="0"/>
    <n v="1"/>
    <x v="4"/>
    <n v="0.5"/>
    <n v="2"/>
    <n v="-1.5"/>
    <n v="8"/>
    <s v=""/>
    <n v="0"/>
    <n v="1"/>
  </r>
  <r>
    <x v="4365"/>
    <x v="0"/>
    <n v="1"/>
    <x v="4"/>
    <n v="0.5"/>
    <n v="2"/>
    <n v="-1.5"/>
    <n v="8"/>
    <s v=""/>
    <n v="0"/>
    <n v="1"/>
  </r>
  <r>
    <x v="4366"/>
    <x v="0"/>
    <n v="1"/>
    <x v="4"/>
    <n v="0.5"/>
    <n v="2"/>
    <n v="-1.5"/>
    <n v="8"/>
    <s v=""/>
    <n v="0"/>
    <n v="1"/>
  </r>
  <r>
    <x v="4367"/>
    <x v="0"/>
    <n v="1"/>
    <x v="4"/>
    <n v="0.5"/>
    <n v="2"/>
    <n v="-1.5"/>
    <n v="8"/>
    <s v=""/>
    <n v="0"/>
    <n v="1"/>
  </r>
  <r>
    <x v="4368"/>
    <x v="0"/>
    <n v="1"/>
    <x v="4"/>
    <n v="0.5"/>
    <n v="2"/>
    <n v="-1.5"/>
    <n v="8"/>
    <s v=""/>
    <n v="0"/>
    <n v="1"/>
  </r>
  <r>
    <x v="4369"/>
    <x v="0"/>
    <n v="1"/>
    <x v="4"/>
    <n v="0.5"/>
    <n v="2"/>
    <n v="-1.5"/>
    <n v="8"/>
    <s v=""/>
    <n v="0"/>
    <n v="1"/>
  </r>
  <r>
    <x v="4370"/>
    <x v="0"/>
    <n v="1"/>
    <x v="4"/>
    <n v="0.5"/>
    <n v="2"/>
    <n v="-1.5"/>
    <n v="8"/>
    <s v=""/>
    <n v="0"/>
    <n v="1"/>
  </r>
  <r>
    <x v="4371"/>
    <x v="0"/>
    <n v="1"/>
    <x v="4"/>
    <n v="0.5"/>
    <n v="2"/>
    <n v="-1.5"/>
    <n v="8"/>
    <s v=""/>
    <n v="0"/>
    <n v="1"/>
  </r>
  <r>
    <x v="4372"/>
    <x v="0"/>
    <n v="1"/>
    <x v="4"/>
    <n v="0.5"/>
    <n v="2"/>
    <n v="-1.5"/>
    <n v="8"/>
    <s v=""/>
    <n v="0"/>
    <n v="1"/>
  </r>
  <r>
    <x v="4373"/>
    <x v="0"/>
    <n v="1"/>
    <x v="4"/>
    <n v="0.5"/>
    <n v="2"/>
    <n v="-1.5"/>
    <n v="8"/>
    <s v=""/>
    <n v="0"/>
    <n v="1"/>
  </r>
  <r>
    <x v="4374"/>
    <x v="0"/>
    <n v="1"/>
    <x v="4"/>
    <n v="0.5"/>
    <n v="2"/>
    <n v="-1.5"/>
    <n v="8"/>
    <s v=""/>
    <n v="0"/>
    <n v="1"/>
  </r>
  <r>
    <x v="4375"/>
    <x v="0"/>
    <n v="1"/>
    <x v="4"/>
    <n v="0.5"/>
    <n v="2"/>
    <n v="-1.5"/>
    <n v="8"/>
    <s v=""/>
    <n v="0"/>
    <n v="1"/>
  </r>
  <r>
    <x v="4376"/>
    <x v="0"/>
    <n v="1"/>
    <x v="4"/>
    <n v="0.5"/>
    <n v="2"/>
    <n v="-1.5"/>
    <n v="8"/>
    <s v=""/>
    <n v="0"/>
    <n v="1"/>
  </r>
  <r>
    <x v="4377"/>
    <x v="0"/>
    <n v="1"/>
    <x v="4"/>
    <n v="0.5"/>
    <n v="2"/>
    <n v="-1.5"/>
    <n v="8"/>
    <s v=""/>
    <n v="0"/>
    <n v="1"/>
  </r>
  <r>
    <x v="4378"/>
    <x v="0"/>
    <n v="1"/>
    <x v="4"/>
    <n v="0.5"/>
    <n v="2"/>
    <n v="-1.5"/>
    <n v="8"/>
    <s v=""/>
    <n v="0"/>
    <n v="1"/>
  </r>
  <r>
    <x v="4379"/>
    <x v="0"/>
    <n v="1"/>
    <x v="4"/>
    <n v="0.5"/>
    <n v="2"/>
    <n v="-1.5"/>
    <n v="8"/>
    <s v=""/>
    <n v="0"/>
    <n v="1"/>
  </r>
  <r>
    <x v="4380"/>
    <x v="0"/>
    <n v="1"/>
    <x v="4"/>
    <n v="0.5"/>
    <n v="2"/>
    <n v="-1.5"/>
    <n v="8"/>
    <s v=""/>
    <n v="0"/>
    <n v="1"/>
  </r>
  <r>
    <x v="4381"/>
    <x v="0"/>
    <n v="1"/>
    <x v="4"/>
    <n v="0.5"/>
    <n v="2"/>
    <n v="-1.5"/>
    <n v="8"/>
    <s v=""/>
    <n v="0"/>
    <n v="1"/>
  </r>
  <r>
    <x v="4382"/>
    <x v="0"/>
    <n v="1"/>
    <x v="4"/>
    <n v="0.5"/>
    <n v="2"/>
    <n v="-1.5"/>
    <n v="8"/>
    <s v=""/>
    <n v="0"/>
    <n v="1"/>
  </r>
  <r>
    <x v="4383"/>
    <x v="0"/>
    <n v="1"/>
    <x v="4"/>
    <n v="0.5"/>
    <n v="2"/>
    <n v="-1.5"/>
    <n v="8"/>
    <s v=""/>
    <n v="0"/>
    <n v="1"/>
  </r>
  <r>
    <x v="4384"/>
    <x v="0"/>
    <n v="1"/>
    <x v="4"/>
    <n v="0.5"/>
    <n v="2"/>
    <n v="-1.5"/>
    <n v="8"/>
    <s v=""/>
    <n v="0"/>
    <n v="1"/>
  </r>
  <r>
    <x v="4385"/>
    <x v="0"/>
    <n v="1"/>
    <x v="4"/>
    <n v="0.5"/>
    <n v="2"/>
    <n v="-1.5"/>
    <n v="8"/>
    <s v=""/>
    <n v="0"/>
    <n v="1"/>
  </r>
  <r>
    <x v="4386"/>
    <x v="0"/>
    <n v="1"/>
    <x v="4"/>
    <n v="0.5"/>
    <n v="2"/>
    <n v="-1.5"/>
    <n v="8"/>
    <s v=""/>
    <n v="0"/>
    <n v="1"/>
  </r>
  <r>
    <x v="4387"/>
    <x v="0"/>
    <n v="1"/>
    <x v="4"/>
    <n v="0.5"/>
    <n v="2"/>
    <n v="-1.5"/>
    <n v="8"/>
    <s v=""/>
    <n v="0"/>
    <n v="1"/>
  </r>
  <r>
    <x v="4388"/>
    <x v="0"/>
    <n v="1"/>
    <x v="4"/>
    <n v="0.5"/>
    <n v="2"/>
    <n v="-1.5"/>
    <n v="8"/>
    <s v=""/>
    <n v="0"/>
    <n v="1"/>
  </r>
  <r>
    <x v="4389"/>
    <x v="0"/>
    <n v="1"/>
    <x v="4"/>
    <n v="0.5"/>
    <n v="2"/>
    <n v="-1.5"/>
    <n v="8"/>
    <s v=""/>
    <n v="0"/>
    <n v="1"/>
  </r>
  <r>
    <x v="4390"/>
    <x v="0"/>
    <n v="1"/>
    <x v="4"/>
    <n v="0.5"/>
    <n v="2"/>
    <n v="-1.5"/>
    <n v="8"/>
    <s v=""/>
    <n v="0"/>
    <n v="1"/>
  </r>
  <r>
    <x v="4391"/>
    <x v="0"/>
    <n v="1"/>
    <x v="4"/>
    <n v="0.5"/>
    <n v="2"/>
    <n v="-1.5"/>
    <n v="8"/>
    <s v=""/>
    <n v="0"/>
    <n v="1"/>
  </r>
  <r>
    <x v="4392"/>
    <x v="0"/>
    <n v="1"/>
    <x v="4"/>
    <n v="0.5"/>
    <n v="2"/>
    <n v="-1.5"/>
    <n v="8"/>
    <s v=""/>
    <n v="0"/>
    <n v="1"/>
  </r>
  <r>
    <x v="4393"/>
    <x v="0"/>
    <n v="1"/>
    <x v="4"/>
    <n v="0.5"/>
    <n v="2"/>
    <n v="-1.5"/>
    <n v="8"/>
    <s v=""/>
    <n v="0"/>
    <n v="1"/>
  </r>
  <r>
    <x v="4394"/>
    <x v="0"/>
    <n v="1"/>
    <x v="4"/>
    <n v="0.5"/>
    <n v="2"/>
    <n v="-1.5"/>
    <n v="8"/>
    <s v=""/>
    <n v="0"/>
    <n v="1"/>
  </r>
  <r>
    <x v="4395"/>
    <x v="0"/>
    <n v="1"/>
    <x v="4"/>
    <n v="0.5"/>
    <n v="2"/>
    <n v="-1.5"/>
    <n v="8"/>
    <s v=""/>
    <n v="0"/>
    <n v="1"/>
  </r>
  <r>
    <x v="4396"/>
    <x v="0"/>
    <n v="1"/>
    <x v="4"/>
    <n v="0.5"/>
    <n v="2"/>
    <n v="-1.5"/>
    <n v="8"/>
    <s v=""/>
    <n v="0"/>
    <n v="1"/>
  </r>
  <r>
    <x v="4397"/>
    <x v="0"/>
    <n v="1"/>
    <x v="4"/>
    <n v="0.5"/>
    <n v="2"/>
    <n v="-1.5"/>
    <n v="8"/>
    <s v=""/>
    <n v="0"/>
    <n v="1"/>
  </r>
  <r>
    <x v="4398"/>
    <x v="0"/>
    <n v="1"/>
    <x v="4"/>
    <n v="0.5"/>
    <n v="2"/>
    <n v="-1.5"/>
    <n v="8"/>
    <s v=""/>
    <n v="0"/>
    <n v="1"/>
  </r>
  <r>
    <x v="4399"/>
    <x v="0"/>
    <n v="1"/>
    <x v="4"/>
    <n v="0.5"/>
    <n v="2"/>
    <n v="-1.5"/>
    <n v="8"/>
    <s v=""/>
    <n v="0"/>
    <n v="1"/>
  </r>
  <r>
    <x v="4400"/>
    <x v="0"/>
    <n v="1"/>
    <x v="4"/>
    <n v="0.5"/>
    <n v="2"/>
    <n v="-1.5"/>
    <n v="8"/>
    <s v=""/>
    <n v="0"/>
    <n v="1"/>
  </r>
  <r>
    <x v="4401"/>
    <x v="0"/>
    <n v="1"/>
    <x v="4"/>
    <n v="0.5"/>
    <n v="2"/>
    <n v="-1.5"/>
    <n v="8"/>
    <s v=""/>
    <n v="0"/>
    <n v="1"/>
  </r>
  <r>
    <x v="4402"/>
    <x v="0"/>
    <n v="1"/>
    <x v="4"/>
    <n v="0.5"/>
    <n v="2"/>
    <n v="-1.5"/>
    <n v="8"/>
    <s v=""/>
    <n v="0"/>
    <n v="1"/>
  </r>
  <r>
    <x v="4403"/>
    <x v="0"/>
    <n v="1"/>
    <x v="4"/>
    <n v="0.5"/>
    <n v="2"/>
    <n v="-1.5"/>
    <n v="8"/>
    <s v=""/>
    <n v="0"/>
    <n v="1"/>
  </r>
  <r>
    <x v="4404"/>
    <x v="0"/>
    <n v="1"/>
    <x v="4"/>
    <n v="0.5"/>
    <n v="2"/>
    <n v="-1.5"/>
    <n v="8"/>
    <s v=""/>
    <n v="0"/>
    <n v="1"/>
  </r>
  <r>
    <x v="4405"/>
    <x v="0"/>
    <n v="1"/>
    <x v="4"/>
    <n v="0.5"/>
    <n v="2"/>
    <n v="-1.5"/>
    <n v="8"/>
    <s v=""/>
    <n v="0"/>
    <n v="1"/>
  </r>
  <r>
    <x v="4406"/>
    <x v="0"/>
    <n v="1"/>
    <x v="4"/>
    <n v="0.5"/>
    <n v="2"/>
    <n v="-1.5"/>
    <n v="8"/>
    <s v=""/>
    <n v="0"/>
    <n v="1"/>
  </r>
  <r>
    <x v="4407"/>
    <x v="0"/>
    <n v="1"/>
    <x v="4"/>
    <n v="0.5"/>
    <n v="2"/>
    <n v="-1.5"/>
    <n v="8"/>
    <s v=""/>
    <n v="0"/>
    <n v="1"/>
  </r>
  <r>
    <x v="4408"/>
    <x v="0"/>
    <n v="1"/>
    <x v="4"/>
    <n v="0.5"/>
    <n v="2"/>
    <n v="-1.5"/>
    <n v="8"/>
    <s v=""/>
    <n v="0"/>
    <n v="1"/>
  </r>
  <r>
    <x v="4409"/>
    <x v="0"/>
    <n v="1"/>
    <x v="4"/>
    <n v="0.5"/>
    <n v="2"/>
    <n v="-1.5"/>
    <n v="8"/>
    <s v=""/>
    <n v="0"/>
    <n v="1"/>
  </r>
  <r>
    <x v="4410"/>
    <x v="0"/>
    <n v="1"/>
    <x v="4"/>
    <n v="0.5"/>
    <n v="2"/>
    <n v="-1.5"/>
    <n v="8"/>
    <s v=""/>
    <n v="0"/>
    <n v="1"/>
  </r>
  <r>
    <x v="4411"/>
    <x v="0"/>
    <n v="1"/>
    <x v="4"/>
    <n v="0.5"/>
    <n v="2"/>
    <n v="-1.5"/>
    <n v="8"/>
    <s v=""/>
    <n v="0"/>
    <n v="1"/>
  </r>
  <r>
    <x v="4412"/>
    <x v="0"/>
    <n v="1"/>
    <x v="4"/>
    <n v="0.5"/>
    <n v="2"/>
    <n v="-1.5"/>
    <n v="8"/>
    <s v=""/>
    <n v="0"/>
    <n v="1"/>
  </r>
  <r>
    <x v="4413"/>
    <x v="0"/>
    <n v="1"/>
    <x v="4"/>
    <n v="0.5"/>
    <n v="2"/>
    <n v="-1.5"/>
    <n v="8"/>
    <s v=""/>
    <n v="0"/>
    <n v="1"/>
  </r>
  <r>
    <x v="4414"/>
    <x v="0"/>
    <n v="1"/>
    <x v="4"/>
    <n v="0.5"/>
    <n v="2"/>
    <n v="-1.5"/>
    <n v="8"/>
    <s v=""/>
    <n v="0"/>
    <n v="1"/>
  </r>
  <r>
    <x v="4415"/>
    <x v="0"/>
    <n v="1"/>
    <x v="4"/>
    <n v="0.5"/>
    <n v="2"/>
    <n v="-1.5"/>
    <n v="8"/>
    <s v=""/>
    <n v="0"/>
    <n v="1"/>
  </r>
  <r>
    <x v="4416"/>
    <x v="0"/>
    <n v="1"/>
    <x v="4"/>
    <n v="0.5"/>
    <n v="2"/>
    <n v="-1.5"/>
    <n v="8"/>
    <s v=""/>
    <n v="0"/>
    <n v="1"/>
  </r>
  <r>
    <x v="4417"/>
    <x v="0"/>
    <n v="1"/>
    <x v="4"/>
    <n v="0.5"/>
    <n v="2"/>
    <n v="-1.5"/>
    <n v="8"/>
    <s v=""/>
    <n v="0"/>
    <n v="1"/>
  </r>
  <r>
    <x v="4418"/>
    <x v="0"/>
    <n v="1"/>
    <x v="4"/>
    <n v="0.5"/>
    <n v="2"/>
    <n v="-1.5"/>
    <n v="8"/>
    <s v=""/>
    <n v="0"/>
    <n v="1"/>
  </r>
  <r>
    <x v="4419"/>
    <x v="0"/>
    <n v="1"/>
    <x v="4"/>
    <n v="0.5"/>
    <n v="2"/>
    <n v="-1.5"/>
    <n v="8"/>
    <s v=""/>
    <n v="0"/>
    <n v="1"/>
  </r>
  <r>
    <x v="4420"/>
    <x v="0"/>
    <n v="1"/>
    <x v="4"/>
    <n v="0.5"/>
    <n v="2"/>
    <n v="-1.5"/>
    <n v="8"/>
    <s v=""/>
    <n v="0"/>
    <n v="1"/>
  </r>
  <r>
    <x v="4421"/>
    <x v="0"/>
    <n v="1"/>
    <x v="4"/>
    <n v="0.5"/>
    <n v="2"/>
    <n v="-1.5"/>
    <n v="8"/>
    <s v=""/>
    <n v="0"/>
    <n v="1"/>
  </r>
  <r>
    <x v="4422"/>
    <x v="0"/>
    <n v="1"/>
    <x v="4"/>
    <n v="0.5"/>
    <n v="2"/>
    <n v="-1.5"/>
    <n v="8"/>
    <s v=""/>
    <n v="0"/>
    <n v="1"/>
  </r>
  <r>
    <x v="4423"/>
    <x v="0"/>
    <n v="1"/>
    <x v="4"/>
    <n v="0.5"/>
    <n v="2"/>
    <n v="-1.5"/>
    <n v="8"/>
    <s v=""/>
    <n v="0"/>
    <n v="1"/>
  </r>
  <r>
    <x v="4424"/>
    <x v="1"/>
    <n v="3"/>
    <x v="1"/>
    <n v="0.5"/>
    <n v="2"/>
    <n v="-1.5"/>
    <n v="9"/>
    <s v=""/>
    <n v="0"/>
    <n v="0"/>
  </r>
  <r>
    <x v="4425"/>
    <x v="1"/>
    <n v="3"/>
    <x v="1"/>
    <n v="0.5"/>
    <n v="2"/>
    <n v="-1.5"/>
    <n v="9"/>
    <s v=""/>
    <n v="0"/>
    <n v="0"/>
  </r>
  <r>
    <x v="4426"/>
    <x v="0"/>
    <n v="1"/>
    <x v="4"/>
    <n v="0.5"/>
    <n v="2"/>
    <n v="-1.5"/>
    <n v="9"/>
    <s v=""/>
    <n v="0"/>
    <n v="1"/>
  </r>
  <r>
    <x v="4427"/>
    <x v="0"/>
    <n v="1"/>
    <x v="4"/>
    <n v="0.5"/>
    <n v="2"/>
    <n v="-1.5"/>
    <n v="9"/>
    <s v=""/>
    <n v="0"/>
    <n v="1"/>
  </r>
  <r>
    <x v="4428"/>
    <x v="0"/>
    <n v="1"/>
    <x v="4"/>
    <n v="0.5"/>
    <n v="2"/>
    <n v="-1.5"/>
    <n v="9"/>
    <s v=""/>
    <n v="0"/>
    <n v="1"/>
  </r>
  <r>
    <x v="4429"/>
    <x v="0"/>
    <n v="1"/>
    <x v="4"/>
    <n v="0.5"/>
    <n v="2"/>
    <n v="-1.5"/>
    <n v="9"/>
    <s v=""/>
    <n v="0"/>
    <n v="1"/>
  </r>
  <r>
    <x v="4430"/>
    <x v="0"/>
    <n v="1"/>
    <x v="4"/>
    <n v="0.5"/>
    <n v="2"/>
    <n v="-1.5"/>
    <n v="9"/>
    <s v=""/>
    <n v="0"/>
    <n v="1"/>
  </r>
  <r>
    <x v="4431"/>
    <x v="0"/>
    <n v="1"/>
    <x v="4"/>
    <n v="0.5"/>
    <n v="2"/>
    <n v="-1.5"/>
    <n v="9"/>
    <s v=""/>
    <n v="0"/>
    <n v="1"/>
  </r>
  <r>
    <x v="4432"/>
    <x v="0"/>
    <n v="1"/>
    <x v="4"/>
    <n v="0.5"/>
    <n v="2"/>
    <n v="-1.5"/>
    <n v="9"/>
    <s v=""/>
    <n v="0"/>
    <n v="1"/>
  </r>
  <r>
    <x v="4433"/>
    <x v="0"/>
    <n v="1"/>
    <x v="4"/>
    <n v="0.5"/>
    <n v="2"/>
    <n v="-1.5"/>
    <n v="9"/>
    <s v=""/>
    <n v="0"/>
    <n v="1"/>
  </r>
  <r>
    <x v="4434"/>
    <x v="0"/>
    <n v="1"/>
    <x v="4"/>
    <n v="0.5"/>
    <n v="2"/>
    <n v="-1.5"/>
    <n v="9"/>
    <s v=""/>
    <n v="0"/>
    <n v="1"/>
  </r>
  <r>
    <x v="4435"/>
    <x v="0"/>
    <n v="1"/>
    <x v="4"/>
    <n v="0.5"/>
    <n v="2"/>
    <n v="-1.5"/>
    <n v="9"/>
    <s v=""/>
    <n v="0"/>
    <n v="1"/>
  </r>
  <r>
    <x v="4436"/>
    <x v="0"/>
    <n v="1"/>
    <x v="4"/>
    <n v="0.5"/>
    <n v="2"/>
    <n v="-1.5"/>
    <n v="9"/>
    <s v=""/>
    <n v="0"/>
    <n v="1"/>
  </r>
  <r>
    <x v="4437"/>
    <x v="0"/>
    <n v="1"/>
    <x v="4"/>
    <n v="0.5"/>
    <n v="2"/>
    <n v="-1.5"/>
    <n v="9"/>
    <s v=""/>
    <n v="0"/>
    <n v="1"/>
  </r>
  <r>
    <x v="4438"/>
    <x v="0"/>
    <n v="1"/>
    <x v="4"/>
    <n v="0.5"/>
    <n v="2"/>
    <n v="-1.5"/>
    <n v="9"/>
    <s v=""/>
    <n v="0"/>
    <n v="1"/>
  </r>
  <r>
    <x v="4439"/>
    <x v="0"/>
    <n v="1"/>
    <x v="4"/>
    <n v="0.5"/>
    <n v="2"/>
    <n v="-1.5"/>
    <n v="9"/>
    <s v=""/>
    <n v="0"/>
    <n v="1"/>
  </r>
  <r>
    <x v="4440"/>
    <x v="0"/>
    <n v="1"/>
    <x v="4"/>
    <n v="0.5"/>
    <n v="2"/>
    <n v="-1.5"/>
    <n v="9"/>
    <s v=""/>
    <n v="0"/>
    <n v="1"/>
  </r>
  <r>
    <x v="4441"/>
    <x v="0"/>
    <n v="1"/>
    <x v="4"/>
    <n v="0.5"/>
    <n v="2"/>
    <n v="-1.5"/>
    <n v="9"/>
    <s v=""/>
    <n v="0"/>
    <n v="1"/>
  </r>
  <r>
    <x v="4442"/>
    <x v="0"/>
    <n v="1"/>
    <x v="4"/>
    <n v="0.5"/>
    <n v="2"/>
    <n v="-1.5"/>
    <n v="9"/>
    <s v=""/>
    <n v="0"/>
    <n v="1"/>
  </r>
  <r>
    <x v="4443"/>
    <x v="0"/>
    <n v="1"/>
    <x v="4"/>
    <n v="0.5"/>
    <n v="2"/>
    <n v="-1.5"/>
    <n v="9"/>
    <s v=""/>
    <n v="0"/>
    <n v="1"/>
  </r>
  <r>
    <x v="4444"/>
    <x v="0"/>
    <n v="1"/>
    <x v="4"/>
    <n v="0.5"/>
    <n v="2"/>
    <n v="-1.5"/>
    <n v="9"/>
    <s v=""/>
    <n v="0"/>
    <n v="1"/>
  </r>
  <r>
    <x v="4445"/>
    <x v="0"/>
    <n v="1"/>
    <x v="4"/>
    <n v="0.5"/>
    <n v="2"/>
    <n v="-1.5"/>
    <n v="9"/>
    <s v=""/>
    <n v="0"/>
    <n v="1"/>
  </r>
  <r>
    <x v="4446"/>
    <x v="0"/>
    <n v="1"/>
    <x v="4"/>
    <n v="0.5"/>
    <n v="2"/>
    <n v="-1.5"/>
    <n v="9"/>
    <s v=""/>
    <n v="0"/>
    <n v="1"/>
  </r>
  <r>
    <x v="4447"/>
    <x v="0"/>
    <n v="1"/>
    <x v="4"/>
    <n v="0.5"/>
    <n v="2"/>
    <n v="-1.5"/>
    <n v="9"/>
    <s v=""/>
    <n v="0"/>
    <n v="1"/>
  </r>
  <r>
    <x v="4448"/>
    <x v="0"/>
    <n v="1"/>
    <x v="4"/>
    <n v="0.5"/>
    <n v="2"/>
    <n v="-1.5"/>
    <n v="9"/>
    <s v=""/>
    <n v="0"/>
    <n v="1"/>
  </r>
  <r>
    <x v="4449"/>
    <x v="0"/>
    <n v="1"/>
    <x v="4"/>
    <n v="0.5"/>
    <n v="2"/>
    <n v="-1.5"/>
    <n v="9"/>
    <s v=""/>
    <n v="0"/>
    <n v="1"/>
  </r>
  <r>
    <x v="4450"/>
    <x v="0"/>
    <n v="1"/>
    <x v="4"/>
    <n v="0.5"/>
    <n v="2"/>
    <n v="-1.5"/>
    <n v="9"/>
    <s v=""/>
    <n v="0"/>
    <n v="1"/>
  </r>
  <r>
    <x v="4451"/>
    <x v="0"/>
    <n v="1"/>
    <x v="4"/>
    <n v="0.5"/>
    <n v="2"/>
    <n v="-1.5"/>
    <n v="9"/>
    <s v=""/>
    <n v="0"/>
    <n v="1"/>
  </r>
  <r>
    <x v="4452"/>
    <x v="0"/>
    <n v="1"/>
    <x v="4"/>
    <n v="0.5"/>
    <n v="2"/>
    <n v="-1.5"/>
    <n v="9"/>
    <s v=""/>
    <n v="0"/>
    <n v="1"/>
  </r>
  <r>
    <x v="4453"/>
    <x v="0"/>
    <n v="1"/>
    <x v="4"/>
    <n v="0.5"/>
    <n v="2"/>
    <n v="-1.5"/>
    <n v="9"/>
    <s v=""/>
    <n v="0"/>
    <n v="1"/>
  </r>
  <r>
    <x v="4454"/>
    <x v="0"/>
    <n v="1"/>
    <x v="4"/>
    <n v="0.5"/>
    <n v="2"/>
    <n v="-1.5"/>
    <n v="9"/>
    <s v=""/>
    <n v="0"/>
    <n v="1"/>
  </r>
  <r>
    <x v="4455"/>
    <x v="0"/>
    <n v="1"/>
    <x v="4"/>
    <n v="0.5"/>
    <n v="2"/>
    <n v="-1.5"/>
    <n v="9"/>
    <s v=""/>
    <n v="0"/>
    <n v="1"/>
  </r>
  <r>
    <x v="4456"/>
    <x v="0"/>
    <n v="1"/>
    <x v="4"/>
    <n v="0.5"/>
    <n v="2"/>
    <n v="-1.5"/>
    <n v="9"/>
    <s v=""/>
    <n v="0"/>
    <n v="1"/>
  </r>
  <r>
    <x v="4457"/>
    <x v="0"/>
    <n v="1"/>
    <x v="4"/>
    <n v="0.5"/>
    <n v="2"/>
    <n v="-1.5"/>
    <n v="9"/>
    <s v=""/>
    <n v="0"/>
    <n v="1"/>
  </r>
  <r>
    <x v="4458"/>
    <x v="0"/>
    <n v="1"/>
    <x v="4"/>
    <n v="0.5"/>
    <n v="2"/>
    <n v="-1.5"/>
    <n v="9"/>
    <s v=""/>
    <n v="0"/>
    <n v="1"/>
  </r>
  <r>
    <x v="4459"/>
    <x v="0"/>
    <n v="1"/>
    <x v="4"/>
    <n v="0.5"/>
    <n v="2"/>
    <n v="-1.5"/>
    <n v="9"/>
    <s v=""/>
    <n v="0"/>
    <n v="1"/>
  </r>
  <r>
    <x v="4460"/>
    <x v="0"/>
    <n v="1"/>
    <x v="4"/>
    <n v="0.5"/>
    <n v="2"/>
    <n v="-1.5"/>
    <n v="9"/>
    <s v=""/>
    <n v="0"/>
    <n v="1"/>
  </r>
  <r>
    <x v="4461"/>
    <x v="0"/>
    <n v="1"/>
    <x v="4"/>
    <n v="0.5"/>
    <n v="2"/>
    <n v="-1.5"/>
    <n v="9"/>
    <s v=""/>
    <n v="0"/>
    <n v="1"/>
  </r>
  <r>
    <x v="4462"/>
    <x v="0"/>
    <n v="1"/>
    <x v="4"/>
    <n v="0.5"/>
    <n v="2"/>
    <n v="-1.5"/>
    <n v="9"/>
    <s v=""/>
    <n v="0"/>
    <n v="1"/>
  </r>
  <r>
    <x v="4463"/>
    <x v="0"/>
    <n v="1"/>
    <x v="4"/>
    <n v="0.5"/>
    <n v="2"/>
    <n v="-1.5"/>
    <n v="9"/>
    <s v=""/>
    <n v="0"/>
    <n v="1"/>
  </r>
  <r>
    <x v="4464"/>
    <x v="0"/>
    <n v="1"/>
    <x v="4"/>
    <n v="0.5"/>
    <n v="2"/>
    <n v="-1.5"/>
    <n v="9"/>
    <s v=""/>
    <n v="0"/>
    <n v="1"/>
  </r>
  <r>
    <x v="4465"/>
    <x v="0"/>
    <n v="1"/>
    <x v="4"/>
    <n v="0.5"/>
    <n v="2"/>
    <n v="-1.5"/>
    <n v="9"/>
    <s v=""/>
    <n v="0"/>
    <n v="1"/>
  </r>
  <r>
    <x v="4466"/>
    <x v="0"/>
    <n v="1"/>
    <x v="4"/>
    <n v="0.5"/>
    <n v="2"/>
    <n v="-1.5"/>
    <n v="9"/>
    <s v=""/>
    <n v="0"/>
    <n v="1"/>
  </r>
  <r>
    <x v="4467"/>
    <x v="0"/>
    <n v="1"/>
    <x v="4"/>
    <n v="0.5"/>
    <n v="2"/>
    <n v="-1.5"/>
    <n v="9"/>
    <s v=""/>
    <n v="0"/>
    <n v="1"/>
  </r>
  <r>
    <x v="4468"/>
    <x v="0"/>
    <n v="1"/>
    <x v="4"/>
    <n v="0.5"/>
    <n v="2"/>
    <n v="-1.5"/>
    <n v="9"/>
    <s v=""/>
    <n v="0"/>
    <n v="1"/>
  </r>
  <r>
    <x v="4469"/>
    <x v="0"/>
    <n v="1"/>
    <x v="4"/>
    <n v="0.5"/>
    <n v="2"/>
    <n v="-1.5"/>
    <n v="9"/>
    <s v=""/>
    <n v="0"/>
    <n v="1"/>
  </r>
  <r>
    <x v="4470"/>
    <x v="0"/>
    <n v="1"/>
    <x v="4"/>
    <n v="0.5"/>
    <n v="2"/>
    <n v="-1.5"/>
    <n v="9"/>
    <s v=""/>
    <n v="0"/>
    <n v="1"/>
  </r>
  <r>
    <x v="4471"/>
    <x v="0"/>
    <n v="1"/>
    <x v="4"/>
    <n v="0.5"/>
    <n v="2"/>
    <n v="-1.5"/>
    <n v="9"/>
    <s v=""/>
    <n v="0"/>
    <n v="1"/>
  </r>
  <r>
    <x v="4472"/>
    <x v="0"/>
    <n v="1"/>
    <x v="4"/>
    <n v="0.5"/>
    <n v="2"/>
    <n v="-1.5"/>
    <n v="9"/>
    <s v=""/>
    <n v="0"/>
    <n v="1"/>
  </r>
  <r>
    <x v="4473"/>
    <x v="0"/>
    <n v="1"/>
    <x v="4"/>
    <n v="0.5"/>
    <n v="2"/>
    <n v="-1.5"/>
    <n v="9"/>
    <s v=""/>
    <n v="0"/>
    <n v="1"/>
  </r>
  <r>
    <x v="4474"/>
    <x v="0"/>
    <n v="1"/>
    <x v="4"/>
    <n v="0.5"/>
    <n v="2"/>
    <n v="-1.5"/>
    <n v="9"/>
    <s v=""/>
    <n v="0"/>
    <n v="1"/>
  </r>
  <r>
    <x v="4475"/>
    <x v="0"/>
    <n v="1"/>
    <x v="4"/>
    <n v="0.5"/>
    <n v="2"/>
    <n v="-1.5"/>
    <n v="9"/>
    <s v=""/>
    <n v="0"/>
    <n v="1"/>
  </r>
  <r>
    <x v="4476"/>
    <x v="0"/>
    <n v="1"/>
    <x v="4"/>
    <n v="0.5"/>
    <n v="2"/>
    <n v="-1.5"/>
    <n v="9"/>
    <s v=""/>
    <n v="0"/>
    <n v="1"/>
  </r>
  <r>
    <x v="4477"/>
    <x v="0"/>
    <n v="1"/>
    <x v="4"/>
    <n v="0.5"/>
    <n v="2"/>
    <n v="-1.5"/>
    <n v="9"/>
    <s v=""/>
    <n v="0"/>
    <n v="1"/>
  </r>
  <r>
    <x v="4478"/>
    <x v="0"/>
    <n v="1"/>
    <x v="4"/>
    <n v="0.5"/>
    <n v="2"/>
    <n v="-1.5"/>
    <n v="9"/>
    <s v=""/>
    <n v="0"/>
    <n v="1"/>
  </r>
  <r>
    <x v="4479"/>
    <x v="0"/>
    <n v="1"/>
    <x v="4"/>
    <n v="0.5"/>
    <n v="2"/>
    <n v="-1.5"/>
    <n v="9"/>
    <s v=""/>
    <n v="0"/>
    <n v="1"/>
  </r>
  <r>
    <x v="4480"/>
    <x v="0"/>
    <n v="1"/>
    <x v="4"/>
    <n v="0.5"/>
    <n v="2"/>
    <n v="-1.5"/>
    <n v="9"/>
    <s v=""/>
    <n v="0"/>
    <n v="1"/>
  </r>
  <r>
    <x v="4481"/>
    <x v="0"/>
    <n v="1"/>
    <x v="4"/>
    <n v="0.5"/>
    <n v="2"/>
    <n v="-1.5"/>
    <n v="9"/>
    <s v=""/>
    <n v="0"/>
    <n v="1"/>
  </r>
  <r>
    <x v="4482"/>
    <x v="0"/>
    <n v="1"/>
    <x v="4"/>
    <n v="0.5"/>
    <n v="2"/>
    <n v="-1.5"/>
    <n v="9"/>
    <s v=""/>
    <n v="0"/>
    <n v="1"/>
  </r>
  <r>
    <x v="4483"/>
    <x v="0"/>
    <n v="1"/>
    <x v="4"/>
    <n v="0.5"/>
    <n v="2"/>
    <n v="-1.5"/>
    <n v="9"/>
    <s v=""/>
    <n v="0"/>
    <n v="1"/>
  </r>
  <r>
    <x v="4484"/>
    <x v="0"/>
    <n v="1"/>
    <x v="4"/>
    <n v="0.5"/>
    <n v="2"/>
    <n v="-1.5"/>
    <n v="9"/>
    <s v=""/>
    <n v="0"/>
    <n v="1"/>
  </r>
  <r>
    <x v="4485"/>
    <x v="0"/>
    <n v="1"/>
    <x v="4"/>
    <n v="0.5"/>
    <n v="2"/>
    <n v="-1.5"/>
    <n v="9"/>
    <s v=""/>
    <n v="0"/>
    <n v="1"/>
  </r>
  <r>
    <x v="4486"/>
    <x v="0"/>
    <n v="1"/>
    <x v="4"/>
    <n v="0.5"/>
    <n v="2"/>
    <n v="-1.5"/>
    <n v="9"/>
    <s v=""/>
    <n v="0"/>
    <n v="1"/>
  </r>
  <r>
    <x v="4487"/>
    <x v="0"/>
    <n v="1"/>
    <x v="4"/>
    <n v="0.5"/>
    <n v="2"/>
    <n v="-1.5"/>
    <n v="9"/>
    <s v=""/>
    <n v="0"/>
    <n v="1"/>
  </r>
  <r>
    <x v="4488"/>
    <x v="0"/>
    <n v="1"/>
    <x v="4"/>
    <n v="0.5"/>
    <n v="2"/>
    <n v="-1.5"/>
    <n v="9"/>
    <s v=""/>
    <n v="0"/>
    <n v="1"/>
  </r>
  <r>
    <x v="4489"/>
    <x v="0"/>
    <n v="1"/>
    <x v="4"/>
    <n v="0.5"/>
    <n v="2"/>
    <n v="-1.5"/>
    <n v="9"/>
    <s v=""/>
    <n v="0"/>
    <n v="1"/>
  </r>
  <r>
    <x v="4490"/>
    <x v="0"/>
    <n v="1"/>
    <x v="4"/>
    <n v="0.5"/>
    <n v="2"/>
    <n v="-1.5"/>
    <n v="9"/>
    <s v=""/>
    <n v="0"/>
    <n v="1"/>
  </r>
  <r>
    <x v="4491"/>
    <x v="0"/>
    <n v="1"/>
    <x v="4"/>
    <n v="0.5"/>
    <n v="2"/>
    <n v="-1.5"/>
    <n v="9"/>
    <s v=""/>
    <n v="0"/>
    <n v="1"/>
  </r>
  <r>
    <x v="4492"/>
    <x v="0"/>
    <n v="1"/>
    <x v="4"/>
    <n v="0.5"/>
    <n v="2"/>
    <n v="-1.5"/>
    <n v="9"/>
    <s v=""/>
    <n v="0"/>
    <n v="1"/>
  </r>
  <r>
    <x v="4493"/>
    <x v="0"/>
    <n v="1"/>
    <x v="4"/>
    <n v="0.5"/>
    <n v="2"/>
    <n v="-1.5"/>
    <n v="9"/>
    <s v=""/>
    <n v="0"/>
    <n v="1"/>
  </r>
  <r>
    <x v="4494"/>
    <x v="0"/>
    <n v="1"/>
    <x v="4"/>
    <n v="0.5"/>
    <n v="2"/>
    <n v="-1.5"/>
    <n v="9"/>
    <s v=""/>
    <n v="0"/>
    <n v="1"/>
  </r>
  <r>
    <x v="4495"/>
    <x v="0"/>
    <n v="1"/>
    <x v="4"/>
    <n v="0.5"/>
    <n v="2"/>
    <n v="-1.5"/>
    <n v="9"/>
    <s v=""/>
    <n v="0"/>
    <n v="1"/>
  </r>
  <r>
    <x v="4496"/>
    <x v="0"/>
    <n v="1"/>
    <x v="4"/>
    <n v="0.5"/>
    <n v="2"/>
    <n v="-1.5"/>
    <n v="9"/>
    <s v=""/>
    <n v="0"/>
    <n v="1"/>
  </r>
  <r>
    <x v="4497"/>
    <x v="0"/>
    <n v="1"/>
    <x v="4"/>
    <n v="0.5"/>
    <n v="2"/>
    <n v="-1.5"/>
    <n v="9"/>
    <s v=""/>
    <n v="0"/>
    <n v="1"/>
  </r>
  <r>
    <x v="4498"/>
    <x v="0"/>
    <n v="1"/>
    <x v="4"/>
    <n v="0.5"/>
    <n v="2"/>
    <n v="-1.5"/>
    <n v="9"/>
    <s v=""/>
    <n v="0"/>
    <n v="1"/>
  </r>
  <r>
    <x v="4499"/>
    <x v="0"/>
    <n v="1"/>
    <x v="4"/>
    <n v="0.5"/>
    <n v="2"/>
    <n v="-1.5"/>
    <n v="9"/>
    <s v=""/>
    <n v="0"/>
    <n v="1"/>
  </r>
  <r>
    <x v="4500"/>
    <x v="0"/>
    <n v="1"/>
    <x v="4"/>
    <n v="0.5"/>
    <n v="2"/>
    <n v="-1.5"/>
    <n v="9"/>
    <s v=""/>
    <n v="0"/>
    <n v="1"/>
  </r>
  <r>
    <x v="4501"/>
    <x v="0"/>
    <n v="1"/>
    <x v="4"/>
    <n v="0.5"/>
    <n v="2"/>
    <n v="-1.5"/>
    <n v="9"/>
    <s v=""/>
    <n v="0"/>
    <n v="1"/>
  </r>
  <r>
    <x v="4502"/>
    <x v="0"/>
    <n v="1"/>
    <x v="4"/>
    <n v="0.5"/>
    <n v="2"/>
    <n v="-1.5"/>
    <n v="9"/>
    <s v=""/>
    <n v="0"/>
    <n v="1"/>
  </r>
  <r>
    <x v="4503"/>
    <x v="0"/>
    <n v="1"/>
    <x v="4"/>
    <n v="0.5"/>
    <n v="2"/>
    <n v="-1.5"/>
    <n v="9"/>
    <s v=""/>
    <n v="0"/>
    <n v="1"/>
  </r>
  <r>
    <x v="4504"/>
    <x v="0"/>
    <n v="1"/>
    <x v="4"/>
    <n v="0.5"/>
    <n v="2"/>
    <n v="-1.5"/>
    <n v="9"/>
    <s v=""/>
    <n v="0"/>
    <n v="1"/>
  </r>
  <r>
    <x v="4505"/>
    <x v="0"/>
    <n v="1"/>
    <x v="4"/>
    <n v="0.5"/>
    <n v="2"/>
    <n v="-1.5"/>
    <n v="9"/>
    <s v=""/>
    <n v="0"/>
    <n v="1"/>
  </r>
  <r>
    <x v="4506"/>
    <x v="0"/>
    <n v="1"/>
    <x v="4"/>
    <n v="0.5"/>
    <n v="2"/>
    <n v="-1.5"/>
    <n v="9"/>
    <s v=""/>
    <n v="0"/>
    <n v="1"/>
  </r>
  <r>
    <x v="4507"/>
    <x v="0"/>
    <n v="1"/>
    <x v="4"/>
    <n v="0.5"/>
    <n v="2"/>
    <n v="-1.5"/>
    <n v="9"/>
    <s v=""/>
    <n v="0"/>
    <n v="1"/>
  </r>
  <r>
    <x v="4508"/>
    <x v="0"/>
    <n v="1"/>
    <x v="4"/>
    <n v="0.5"/>
    <n v="2"/>
    <n v="-1.5"/>
    <n v="9"/>
    <s v=""/>
    <n v="0"/>
    <n v="1"/>
  </r>
  <r>
    <x v="4509"/>
    <x v="0"/>
    <n v="1"/>
    <x v="4"/>
    <n v="0.5"/>
    <n v="2"/>
    <n v="-1.5"/>
    <n v="9"/>
    <s v=""/>
    <n v="0"/>
    <n v="1"/>
  </r>
  <r>
    <x v="4510"/>
    <x v="0"/>
    <n v="1"/>
    <x v="4"/>
    <n v="0.5"/>
    <n v="2"/>
    <n v="-1.5"/>
    <n v="9"/>
    <s v=""/>
    <n v="0"/>
    <n v="1"/>
  </r>
  <r>
    <x v="4511"/>
    <x v="0"/>
    <n v="1"/>
    <x v="4"/>
    <n v="0.5"/>
    <n v="2"/>
    <n v="-1.5"/>
    <n v="9"/>
    <s v=""/>
    <n v="0"/>
    <n v="1"/>
  </r>
  <r>
    <x v="4512"/>
    <x v="0"/>
    <n v="1"/>
    <x v="4"/>
    <n v="0.5"/>
    <n v="2"/>
    <n v="-1.5"/>
    <n v="9"/>
    <s v=""/>
    <n v="0"/>
    <n v="1"/>
  </r>
  <r>
    <x v="4513"/>
    <x v="0"/>
    <n v="1"/>
    <x v="4"/>
    <n v="0.5"/>
    <n v="2"/>
    <n v="-1.5"/>
    <n v="9"/>
    <s v=""/>
    <n v="0"/>
    <n v="1"/>
  </r>
  <r>
    <x v="4514"/>
    <x v="0"/>
    <n v="1"/>
    <x v="4"/>
    <n v="0.5"/>
    <n v="2"/>
    <n v="-1.5"/>
    <n v="9"/>
    <s v=""/>
    <n v="0"/>
    <n v="1"/>
  </r>
  <r>
    <x v="4515"/>
    <x v="0"/>
    <n v="1"/>
    <x v="4"/>
    <n v="0.5"/>
    <n v="2"/>
    <n v="-1.5"/>
    <n v="9"/>
    <s v=""/>
    <n v="0"/>
    <n v="1"/>
  </r>
  <r>
    <x v="4516"/>
    <x v="0"/>
    <n v="1"/>
    <x v="4"/>
    <n v="0.5"/>
    <n v="2"/>
    <n v="-1.5"/>
    <n v="9"/>
    <s v=""/>
    <n v="0"/>
    <n v="1"/>
  </r>
  <r>
    <x v="4517"/>
    <x v="0"/>
    <n v="1"/>
    <x v="4"/>
    <n v="0.5"/>
    <n v="2"/>
    <n v="-1.5"/>
    <n v="9"/>
    <s v=""/>
    <n v="0"/>
    <n v="1"/>
  </r>
  <r>
    <x v="4518"/>
    <x v="0"/>
    <n v="1"/>
    <x v="4"/>
    <n v="0.5"/>
    <n v="2"/>
    <n v="-1.5"/>
    <n v="9"/>
    <s v=""/>
    <n v="0"/>
    <n v="1"/>
  </r>
  <r>
    <x v="4519"/>
    <x v="0"/>
    <n v="1"/>
    <x v="4"/>
    <n v="0.5"/>
    <n v="2"/>
    <n v="-1.5"/>
    <n v="9"/>
    <s v=""/>
    <n v="0"/>
    <n v="1"/>
  </r>
  <r>
    <x v="4520"/>
    <x v="0"/>
    <n v="1"/>
    <x v="4"/>
    <n v="0.5"/>
    <n v="2"/>
    <n v="-1.5"/>
    <n v="9"/>
    <s v=""/>
    <n v="0"/>
    <n v="1"/>
  </r>
  <r>
    <x v="4521"/>
    <x v="0"/>
    <n v="1"/>
    <x v="4"/>
    <n v="0.5"/>
    <n v="2"/>
    <n v="-1.5"/>
    <n v="9"/>
    <s v=""/>
    <n v="0"/>
    <n v="1"/>
  </r>
  <r>
    <x v="4522"/>
    <x v="0"/>
    <n v="1"/>
    <x v="4"/>
    <n v="0.5"/>
    <n v="2"/>
    <n v="-1.5"/>
    <n v="9"/>
    <s v=""/>
    <n v="0"/>
    <n v="1"/>
  </r>
  <r>
    <x v="4523"/>
    <x v="0"/>
    <n v="1"/>
    <x v="4"/>
    <n v="0.5"/>
    <n v="2"/>
    <n v="-1.5"/>
    <n v="9"/>
    <s v=""/>
    <n v="0"/>
    <n v="1"/>
  </r>
  <r>
    <x v="4524"/>
    <x v="0"/>
    <n v="1"/>
    <x v="4"/>
    <n v="0.5"/>
    <n v="2"/>
    <n v="-1.5"/>
    <n v="9"/>
    <s v=""/>
    <n v="0"/>
    <n v="1"/>
  </r>
  <r>
    <x v="4525"/>
    <x v="0"/>
    <n v="1"/>
    <x v="4"/>
    <n v="0.5"/>
    <n v="2"/>
    <n v="-1.5"/>
    <n v="9"/>
    <s v=""/>
    <n v="0"/>
    <n v="1"/>
  </r>
  <r>
    <x v="4526"/>
    <x v="0"/>
    <n v="1"/>
    <x v="4"/>
    <n v="0.5"/>
    <n v="2"/>
    <n v="-1.5"/>
    <n v="9"/>
    <s v=""/>
    <n v="0"/>
    <n v="1"/>
  </r>
  <r>
    <x v="4527"/>
    <x v="0"/>
    <n v="1"/>
    <x v="4"/>
    <n v="0.5"/>
    <n v="2"/>
    <n v="-1.5"/>
    <n v="9"/>
    <s v=""/>
    <n v="0"/>
    <n v="1"/>
  </r>
  <r>
    <x v="4528"/>
    <x v="0"/>
    <n v="1"/>
    <x v="4"/>
    <n v="0.5"/>
    <n v="2"/>
    <n v="-1.5"/>
    <n v="9"/>
    <s v=""/>
    <n v="0"/>
    <n v="1"/>
  </r>
  <r>
    <x v="4529"/>
    <x v="0"/>
    <n v="1"/>
    <x v="4"/>
    <n v="0.5"/>
    <n v="2"/>
    <n v="-1.5"/>
    <n v="9"/>
    <s v=""/>
    <n v="0"/>
    <n v="1"/>
  </r>
  <r>
    <x v="4530"/>
    <x v="0"/>
    <n v="1"/>
    <x v="4"/>
    <n v="0.5"/>
    <n v="2"/>
    <n v="-1.5"/>
    <n v="9"/>
    <s v=""/>
    <n v="0"/>
    <n v="1"/>
  </r>
  <r>
    <x v="4531"/>
    <x v="0"/>
    <n v="1"/>
    <x v="4"/>
    <n v="0.5"/>
    <n v="2"/>
    <n v="-1.5"/>
    <n v="9"/>
    <s v=""/>
    <n v="0"/>
    <n v="1"/>
  </r>
  <r>
    <x v="4532"/>
    <x v="0"/>
    <n v="1"/>
    <x v="4"/>
    <n v="0.5"/>
    <n v="2"/>
    <n v="-1.5"/>
    <n v="9"/>
    <s v=""/>
    <n v="0"/>
    <n v="1"/>
  </r>
  <r>
    <x v="4533"/>
    <x v="0"/>
    <n v="1"/>
    <x v="4"/>
    <n v="0.5"/>
    <n v="2"/>
    <n v="-1.5"/>
    <n v="9"/>
    <s v=""/>
    <n v="0"/>
    <n v="1"/>
  </r>
  <r>
    <x v="4534"/>
    <x v="0"/>
    <n v="1"/>
    <x v="4"/>
    <n v="0.5"/>
    <n v="2"/>
    <n v="-1.5"/>
    <n v="9"/>
    <s v=""/>
    <n v="0"/>
    <n v="1"/>
  </r>
  <r>
    <x v="4535"/>
    <x v="0"/>
    <n v="1"/>
    <x v="4"/>
    <n v="0.5"/>
    <n v="2"/>
    <n v="-1.5"/>
    <n v="9"/>
    <s v=""/>
    <n v="0"/>
    <n v="1"/>
  </r>
  <r>
    <x v="4536"/>
    <x v="0"/>
    <n v="1"/>
    <x v="4"/>
    <n v="0.5"/>
    <n v="2"/>
    <n v="-1.5"/>
    <n v="9"/>
    <s v=""/>
    <n v="0"/>
    <n v="1"/>
  </r>
  <r>
    <x v="4537"/>
    <x v="0"/>
    <n v="1"/>
    <x v="4"/>
    <n v="0.5"/>
    <n v="2"/>
    <n v="-1.5"/>
    <n v="9"/>
    <s v=""/>
    <n v="0"/>
    <n v="1"/>
  </r>
  <r>
    <x v="4538"/>
    <x v="0"/>
    <n v="1"/>
    <x v="4"/>
    <n v="0.5"/>
    <n v="2"/>
    <n v="-1.5"/>
    <n v="9"/>
    <s v=""/>
    <n v="0"/>
    <n v="1"/>
  </r>
  <r>
    <x v="4539"/>
    <x v="0"/>
    <n v="1"/>
    <x v="4"/>
    <n v="0.5"/>
    <n v="2"/>
    <n v="-1.5"/>
    <n v="9"/>
    <s v=""/>
    <n v="0"/>
    <n v="1"/>
  </r>
  <r>
    <x v="4540"/>
    <x v="0"/>
    <n v="1"/>
    <x v="4"/>
    <n v="0.5"/>
    <n v="2"/>
    <n v="-1.5"/>
    <n v="9"/>
    <s v=""/>
    <n v="0"/>
    <n v="1"/>
  </r>
  <r>
    <x v="4541"/>
    <x v="0"/>
    <n v="1"/>
    <x v="4"/>
    <n v="0.5"/>
    <n v="2"/>
    <n v="-1.5"/>
    <n v="9"/>
    <s v=""/>
    <n v="0"/>
    <n v="1"/>
  </r>
  <r>
    <x v="4542"/>
    <x v="0"/>
    <n v="1"/>
    <x v="4"/>
    <n v="0.5"/>
    <n v="2"/>
    <n v="-1.5"/>
    <n v="9"/>
    <s v=""/>
    <n v="0"/>
    <n v="1"/>
  </r>
  <r>
    <x v="4543"/>
    <x v="0"/>
    <n v="1"/>
    <x v="4"/>
    <n v="0.5"/>
    <n v="2"/>
    <n v="-1.5"/>
    <n v="9"/>
    <s v=""/>
    <n v="0"/>
    <n v="1"/>
  </r>
  <r>
    <x v="4544"/>
    <x v="0"/>
    <n v="1"/>
    <x v="4"/>
    <n v="0.5"/>
    <n v="2"/>
    <n v="-1.5"/>
    <n v="9"/>
    <s v=""/>
    <n v="0"/>
    <n v="1"/>
  </r>
  <r>
    <x v="4545"/>
    <x v="0"/>
    <n v="1"/>
    <x v="4"/>
    <n v="0.5"/>
    <n v="2"/>
    <n v="-1.5"/>
    <n v="9"/>
    <s v=""/>
    <n v="0"/>
    <n v="1"/>
  </r>
  <r>
    <x v="4546"/>
    <x v="0"/>
    <n v="1"/>
    <x v="4"/>
    <n v="0.5"/>
    <n v="2"/>
    <n v="-1.5"/>
    <n v="9"/>
    <s v=""/>
    <n v="0"/>
    <n v="1"/>
  </r>
  <r>
    <x v="4547"/>
    <x v="0"/>
    <n v="1"/>
    <x v="4"/>
    <n v="0.5"/>
    <n v="2"/>
    <n v="-1.5"/>
    <n v="9"/>
    <s v=""/>
    <n v="0"/>
    <n v="1"/>
  </r>
  <r>
    <x v="4548"/>
    <x v="0"/>
    <n v="1"/>
    <x v="4"/>
    <n v="0.5"/>
    <n v="2"/>
    <n v="-1.5"/>
    <n v="9"/>
    <s v=""/>
    <n v="0"/>
    <n v="1"/>
  </r>
  <r>
    <x v="4549"/>
    <x v="0"/>
    <n v="1"/>
    <x v="4"/>
    <n v="0.5"/>
    <n v="2"/>
    <n v="-1.5"/>
    <n v="9"/>
    <s v=""/>
    <n v="0"/>
    <n v="1"/>
  </r>
  <r>
    <x v="4550"/>
    <x v="0"/>
    <n v="1"/>
    <x v="4"/>
    <n v="0.5"/>
    <n v="2"/>
    <n v="-1.5"/>
    <n v="9"/>
    <s v=""/>
    <n v="0"/>
    <n v="1"/>
  </r>
  <r>
    <x v="4551"/>
    <x v="0"/>
    <n v="1"/>
    <x v="4"/>
    <n v="0.5"/>
    <n v="2"/>
    <n v="-1.5"/>
    <n v="9"/>
    <s v=""/>
    <n v="0"/>
    <n v="1"/>
  </r>
  <r>
    <x v="4552"/>
    <x v="0"/>
    <n v="1"/>
    <x v="4"/>
    <n v="0.5"/>
    <n v="2"/>
    <n v="-1.5"/>
    <n v="9"/>
    <s v=""/>
    <n v="0"/>
    <n v="1"/>
  </r>
  <r>
    <x v="4553"/>
    <x v="0"/>
    <n v="1"/>
    <x v="4"/>
    <n v="0.5"/>
    <n v="2"/>
    <n v="-1.5"/>
    <n v="9"/>
    <s v=""/>
    <n v="0"/>
    <n v="1"/>
  </r>
  <r>
    <x v="4554"/>
    <x v="0"/>
    <n v="1"/>
    <x v="4"/>
    <n v="0.5"/>
    <n v="2"/>
    <n v="-1.5"/>
    <n v="9"/>
    <s v=""/>
    <n v="0"/>
    <n v="1"/>
  </r>
  <r>
    <x v="4555"/>
    <x v="0"/>
    <n v="1"/>
    <x v="4"/>
    <n v="0.5"/>
    <n v="2"/>
    <n v="-1.5"/>
    <n v="9"/>
    <s v=""/>
    <n v="0"/>
    <n v="1"/>
  </r>
  <r>
    <x v="4556"/>
    <x v="0"/>
    <n v="1"/>
    <x v="4"/>
    <n v="0.5"/>
    <n v="2"/>
    <n v="-1.5"/>
    <n v="9"/>
    <s v=""/>
    <n v="0"/>
    <n v="1"/>
  </r>
  <r>
    <x v="4557"/>
    <x v="0"/>
    <n v="1"/>
    <x v="4"/>
    <n v="0.5"/>
    <n v="2"/>
    <n v="-1.5"/>
    <n v="9"/>
    <s v=""/>
    <n v="0"/>
    <n v="1"/>
  </r>
  <r>
    <x v="4558"/>
    <x v="0"/>
    <n v="1"/>
    <x v="4"/>
    <n v="0.5"/>
    <n v="2"/>
    <n v="-1.5"/>
    <n v="9"/>
    <s v=""/>
    <n v="0"/>
    <n v="1"/>
  </r>
  <r>
    <x v="4559"/>
    <x v="0"/>
    <n v="1"/>
    <x v="4"/>
    <n v="0.5"/>
    <n v="2"/>
    <n v="-1.5"/>
    <n v="9"/>
    <s v=""/>
    <n v="0"/>
    <n v="1"/>
  </r>
  <r>
    <x v="4560"/>
    <x v="0"/>
    <n v="1"/>
    <x v="4"/>
    <n v="0.5"/>
    <n v="2"/>
    <n v="-1.5"/>
    <n v="9"/>
    <s v=""/>
    <n v="0"/>
    <n v="1"/>
  </r>
  <r>
    <x v="4561"/>
    <x v="0"/>
    <n v="1"/>
    <x v="4"/>
    <n v="0.5"/>
    <n v="2"/>
    <n v="-1.5"/>
    <n v="9"/>
    <s v=""/>
    <n v="0"/>
    <n v="1"/>
  </r>
  <r>
    <x v="4562"/>
    <x v="0"/>
    <n v="1"/>
    <x v="4"/>
    <n v="0.5"/>
    <n v="2"/>
    <n v="-1.5"/>
    <n v="9"/>
    <s v=""/>
    <n v="0"/>
    <n v="1"/>
  </r>
  <r>
    <x v="4563"/>
    <x v="0"/>
    <n v="1"/>
    <x v="4"/>
    <n v="0.5"/>
    <n v="2"/>
    <n v="-1.5"/>
    <n v="9"/>
    <s v=""/>
    <n v="0"/>
    <n v="1"/>
  </r>
  <r>
    <x v="4564"/>
    <x v="0"/>
    <n v="1"/>
    <x v="4"/>
    <n v="0.5"/>
    <n v="2"/>
    <n v="-1.5"/>
    <n v="9"/>
    <s v=""/>
    <n v="0"/>
    <n v="1"/>
  </r>
  <r>
    <x v="4565"/>
    <x v="0"/>
    <n v="1"/>
    <x v="4"/>
    <n v="0.5"/>
    <n v="2"/>
    <n v="-1.5"/>
    <n v="9"/>
    <s v=""/>
    <n v="0"/>
    <n v="1"/>
  </r>
  <r>
    <x v="4566"/>
    <x v="0"/>
    <n v="1"/>
    <x v="4"/>
    <n v="0.5"/>
    <n v="2"/>
    <n v="-1.5"/>
    <n v="9"/>
    <s v=""/>
    <n v="0"/>
    <n v="1"/>
  </r>
  <r>
    <x v="4567"/>
    <x v="2"/>
    <n v="5"/>
    <x v="150"/>
    <n v="0.5"/>
    <n v="2"/>
    <n v="-1.5"/>
    <n v="10"/>
    <s v=""/>
    <n v="0"/>
    <n v="0"/>
  </r>
  <r>
    <x v="4568"/>
    <x v="1"/>
    <n v="3"/>
    <x v="1"/>
    <n v="0.5"/>
    <n v="2"/>
    <n v="-1.5"/>
    <n v="10"/>
    <s v=""/>
    <n v="0"/>
    <n v="0"/>
  </r>
  <r>
    <x v="4569"/>
    <x v="1"/>
    <n v="3"/>
    <x v="1"/>
    <n v="0.5"/>
    <n v="2"/>
    <n v="-1.5"/>
    <n v="10"/>
    <s v=""/>
    <n v="0"/>
    <n v="0"/>
  </r>
  <r>
    <x v="4570"/>
    <x v="0"/>
    <n v="1"/>
    <x v="4"/>
    <n v="0.5"/>
    <n v="2"/>
    <n v="-1.5"/>
    <n v="10"/>
    <s v=""/>
    <n v="0"/>
    <n v="1"/>
  </r>
  <r>
    <x v="4571"/>
    <x v="0"/>
    <n v="1"/>
    <x v="4"/>
    <n v="0.5"/>
    <n v="2"/>
    <n v="-1.5"/>
    <n v="10"/>
    <s v=""/>
    <n v="0"/>
    <n v="1"/>
  </r>
  <r>
    <x v="4572"/>
    <x v="0"/>
    <n v="1"/>
    <x v="4"/>
    <n v="0.5"/>
    <n v="2"/>
    <n v="-1.5"/>
    <n v="10"/>
    <s v=""/>
    <n v="0"/>
    <n v="1"/>
  </r>
  <r>
    <x v="4573"/>
    <x v="0"/>
    <n v="1"/>
    <x v="4"/>
    <n v="0.5"/>
    <n v="2"/>
    <n v="-1.5"/>
    <n v="10"/>
    <s v=""/>
    <n v="0"/>
    <n v="1"/>
  </r>
  <r>
    <x v="4574"/>
    <x v="0"/>
    <n v="1"/>
    <x v="4"/>
    <n v="0.5"/>
    <n v="2"/>
    <n v="-1.5"/>
    <n v="10"/>
    <s v=""/>
    <n v="0"/>
    <n v="1"/>
  </r>
  <r>
    <x v="4575"/>
    <x v="0"/>
    <n v="1"/>
    <x v="4"/>
    <n v="0.5"/>
    <n v="2"/>
    <n v="-1.5"/>
    <n v="10"/>
    <s v=""/>
    <n v="0"/>
    <n v="1"/>
  </r>
  <r>
    <x v="4576"/>
    <x v="0"/>
    <n v="1"/>
    <x v="4"/>
    <n v="0.5"/>
    <n v="2"/>
    <n v="-1.5"/>
    <n v="10"/>
    <s v=""/>
    <n v="0"/>
    <n v="1"/>
  </r>
  <r>
    <x v="4577"/>
    <x v="0"/>
    <n v="1"/>
    <x v="4"/>
    <n v="0.5"/>
    <n v="2"/>
    <n v="-1.5"/>
    <n v="10"/>
    <s v=""/>
    <n v="0"/>
    <n v="1"/>
  </r>
  <r>
    <x v="4578"/>
    <x v="0"/>
    <n v="1"/>
    <x v="4"/>
    <n v="0.5"/>
    <n v="2"/>
    <n v="-1.5"/>
    <n v="10"/>
    <s v=""/>
    <n v="0"/>
    <n v="1"/>
  </r>
  <r>
    <x v="4579"/>
    <x v="0"/>
    <n v="1"/>
    <x v="4"/>
    <n v="0.5"/>
    <n v="2"/>
    <n v="-1.5"/>
    <n v="10"/>
    <s v=""/>
    <n v="0"/>
    <n v="1"/>
  </r>
  <r>
    <x v="4580"/>
    <x v="0"/>
    <n v="1"/>
    <x v="4"/>
    <n v="0.5"/>
    <n v="2"/>
    <n v="-1.5"/>
    <n v="10"/>
    <s v=""/>
    <n v="0"/>
    <n v="1"/>
  </r>
  <r>
    <x v="4581"/>
    <x v="0"/>
    <n v="1"/>
    <x v="4"/>
    <n v="0.5"/>
    <n v="2"/>
    <n v="-1.5"/>
    <n v="10"/>
    <s v=""/>
    <n v="0"/>
    <n v="1"/>
  </r>
  <r>
    <x v="4582"/>
    <x v="0"/>
    <n v="1"/>
    <x v="4"/>
    <n v="0.5"/>
    <n v="2"/>
    <n v="-1.5"/>
    <n v="10"/>
    <s v=""/>
    <n v="0"/>
    <n v="1"/>
  </r>
  <r>
    <x v="4583"/>
    <x v="0"/>
    <n v="1"/>
    <x v="4"/>
    <n v="0.5"/>
    <n v="2"/>
    <n v="-1.5"/>
    <n v="10"/>
    <s v=""/>
    <n v="0"/>
    <n v="1"/>
  </r>
  <r>
    <x v="4584"/>
    <x v="0"/>
    <n v="1"/>
    <x v="4"/>
    <n v="0.5"/>
    <n v="2"/>
    <n v="-1.5"/>
    <n v="10"/>
    <s v=""/>
    <n v="0"/>
    <n v="1"/>
  </r>
  <r>
    <x v="4585"/>
    <x v="0"/>
    <n v="1"/>
    <x v="4"/>
    <n v="0.5"/>
    <n v="2"/>
    <n v="-1.5"/>
    <n v="10"/>
    <s v=""/>
    <n v="0"/>
    <n v="1"/>
  </r>
  <r>
    <x v="4586"/>
    <x v="0"/>
    <n v="1"/>
    <x v="4"/>
    <n v="0.5"/>
    <n v="2"/>
    <n v="-1.5"/>
    <n v="10"/>
    <s v=""/>
    <n v="0"/>
    <n v="1"/>
  </r>
  <r>
    <x v="4587"/>
    <x v="0"/>
    <n v="1"/>
    <x v="4"/>
    <n v="0.5"/>
    <n v="2"/>
    <n v="-1.5"/>
    <n v="10"/>
    <s v=""/>
    <n v="0"/>
    <n v="1"/>
  </r>
  <r>
    <x v="4588"/>
    <x v="0"/>
    <n v="1"/>
    <x v="4"/>
    <n v="0.5"/>
    <n v="2"/>
    <n v="-1.5"/>
    <n v="10"/>
    <s v=""/>
    <n v="0"/>
    <n v="1"/>
  </r>
  <r>
    <x v="4589"/>
    <x v="0"/>
    <n v="1"/>
    <x v="4"/>
    <n v="0.5"/>
    <n v="2"/>
    <n v="-1.5"/>
    <n v="10"/>
    <s v=""/>
    <n v="0"/>
    <n v="1"/>
  </r>
  <r>
    <x v="4590"/>
    <x v="0"/>
    <n v="1"/>
    <x v="4"/>
    <n v="0.5"/>
    <n v="2"/>
    <n v="-1.5"/>
    <n v="10"/>
    <s v=""/>
    <n v="0"/>
    <n v="1"/>
  </r>
  <r>
    <x v="4591"/>
    <x v="0"/>
    <n v="1"/>
    <x v="4"/>
    <n v="0.5"/>
    <n v="2"/>
    <n v="-1.5"/>
    <n v="10"/>
    <s v=""/>
    <n v="0"/>
    <n v="1"/>
  </r>
  <r>
    <x v="4592"/>
    <x v="0"/>
    <n v="1"/>
    <x v="4"/>
    <n v="0.5"/>
    <n v="2"/>
    <n v="-1.5"/>
    <n v="10"/>
    <s v=""/>
    <n v="0"/>
    <n v="1"/>
  </r>
  <r>
    <x v="4593"/>
    <x v="0"/>
    <n v="1"/>
    <x v="4"/>
    <n v="0.5"/>
    <n v="2"/>
    <n v="-1.5"/>
    <n v="10"/>
    <s v=""/>
    <n v="0"/>
    <n v="1"/>
  </r>
  <r>
    <x v="4594"/>
    <x v="0"/>
    <n v="1"/>
    <x v="4"/>
    <n v="0.5"/>
    <n v="2"/>
    <n v="-1.5"/>
    <n v="10"/>
    <s v=""/>
    <n v="0"/>
    <n v="1"/>
  </r>
  <r>
    <x v="4595"/>
    <x v="0"/>
    <n v="1"/>
    <x v="4"/>
    <n v="0.5"/>
    <n v="2"/>
    <n v="-1.5"/>
    <n v="10"/>
    <s v=""/>
    <n v="0"/>
    <n v="1"/>
  </r>
  <r>
    <x v="4596"/>
    <x v="0"/>
    <n v="1"/>
    <x v="4"/>
    <n v="0.5"/>
    <n v="2"/>
    <n v="-1.5"/>
    <n v="10"/>
    <s v=""/>
    <n v="0"/>
    <n v="1"/>
  </r>
  <r>
    <x v="4597"/>
    <x v="0"/>
    <n v="1"/>
    <x v="4"/>
    <n v="0.5"/>
    <n v="2"/>
    <n v="-1.5"/>
    <n v="10"/>
    <s v=""/>
    <n v="0"/>
    <n v="1"/>
  </r>
  <r>
    <x v="4598"/>
    <x v="0"/>
    <n v="1"/>
    <x v="4"/>
    <n v="0.5"/>
    <n v="2"/>
    <n v="-1.5"/>
    <n v="10"/>
    <s v=""/>
    <n v="0"/>
    <n v="1"/>
  </r>
  <r>
    <x v="4599"/>
    <x v="0"/>
    <n v="1"/>
    <x v="4"/>
    <n v="0.5"/>
    <n v="2"/>
    <n v="-1.5"/>
    <n v="10"/>
    <s v=""/>
    <n v="0"/>
    <n v="1"/>
  </r>
  <r>
    <x v="4600"/>
    <x v="0"/>
    <n v="1"/>
    <x v="4"/>
    <n v="0.5"/>
    <n v="2"/>
    <n v="-1.5"/>
    <n v="10"/>
    <s v=""/>
    <n v="0"/>
    <n v="1"/>
  </r>
  <r>
    <x v="4601"/>
    <x v="0"/>
    <n v="1"/>
    <x v="4"/>
    <n v="0.5"/>
    <n v="2"/>
    <n v="-1.5"/>
    <n v="10"/>
    <s v=""/>
    <n v="0"/>
    <n v="1"/>
  </r>
  <r>
    <x v="4602"/>
    <x v="0"/>
    <n v="1"/>
    <x v="4"/>
    <n v="0.5"/>
    <n v="2"/>
    <n v="-1.5"/>
    <n v="10"/>
    <s v=""/>
    <n v="0"/>
    <n v="1"/>
  </r>
  <r>
    <x v="4603"/>
    <x v="0"/>
    <n v="1"/>
    <x v="4"/>
    <n v="0.5"/>
    <n v="2"/>
    <n v="-1.5"/>
    <n v="10"/>
    <s v=""/>
    <n v="0"/>
    <n v="1"/>
  </r>
  <r>
    <x v="4604"/>
    <x v="0"/>
    <n v="1"/>
    <x v="4"/>
    <n v="0.5"/>
    <n v="2"/>
    <n v="-1.5"/>
    <n v="10"/>
    <s v=""/>
    <n v="0"/>
    <n v="1"/>
  </r>
  <r>
    <x v="4605"/>
    <x v="0"/>
    <n v="1"/>
    <x v="4"/>
    <n v="0.5"/>
    <n v="2"/>
    <n v="-1.5"/>
    <n v="10"/>
    <s v=""/>
    <n v="0"/>
    <n v="1"/>
  </r>
  <r>
    <x v="4606"/>
    <x v="0"/>
    <n v="1"/>
    <x v="4"/>
    <n v="0.5"/>
    <n v="2"/>
    <n v="-1.5"/>
    <n v="10"/>
    <s v=""/>
    <n v="0"/>
    <n v="1"/>
  </r>
  <r>
    <x v="4607"/>
    <x v="0"/>
    <n v="1"/>
    <x v="4"/>
    <n v="0.5"/>
    <n v="2"/>
    <n v="-1.5"/>
    <n v="10"/>
    <s v=""/>
    <n v="0"/>
    <n v="1"/>
  </r>
  <r>
    <x v="4608"/>
    <x v="0"/>
    <n v="1"/>
    <x v="4"/>
    <n v="0.5"/>
    <n v="2"/>
    <n v="-1.5"/>
    <n v="10"/>
    <s v=""/>
    <n v="0"/>
    <n v="1"/>
  </r>
  <r>
    <x v="4609"/>
    <x v="0"/>
    <n v="1"/>
    <x v="4"/>
    <n v="0.5"/>
    <n v="2"/>
    <n v="-1.5"/>
    <n v="10"/>
    <s v=""/>
    <n v="0"/>
    <n v="1"/>
  </r>
  <r>
    <x v="4610"/>
    <x v="0"/>
    <n v="1"/>
    <x v="4"/>
    <n v="0.5"/>
    <n v="2"/>
    <n v="-1.5"/>
    <n v="10"/>
    <s v=""/>
    <n v="0"/>
    <n v="1"/>
  </r>
  <r>
    <x v="4611"/>
    <x v="0"/>
    <n v="1"/>
    <x v="4"/>
    <n v="0.5"/>
    <n v="2"/>
    <n v="-1.5"/>
    <n v="10"/>
    <s v=""/>
    <n v="0"/>
    <n v="1"/>
  </r>
  <r>
    <x v="4612"/>
    <x v="0"/>
    <n v="1"/>
    <x v="4"/>
    <n v="0.5"/>
    <n v="2"/>
    <n v="-1.5"/>
    <n v="10"/>
    <s v=""/>
    <n v="0"/>
    <n v="1"/>
  </r>
  <r>
    <x v="4613"/>
    <x v="0"/>
    <n v="1"/>
    <x v="4"/>
    <n v="0.5"/>
    <n v="2"/>
    <n v="-1.5"/>
    <n v="10"/>
    <s v=""/>
    <n v="0"/>
    <n v="1"/>
  </r>
  <r>
    <x v="4614"/>
    <x v="0"/>
    <n v="1"/>
    <x v="4"/>
    <n v="0.5"/>
    <n v="2"/>
    <n v="-1.5"/>
    <n v="10"/>
    <s v=""/>
    <n v="0"/>
    <n v="1"/>
  </r>
  <r>
    <x v="4615"/>
    <x v="0"/>
    <n v="1"/>
    <x v="4"/>
    <n v="0.5"/>
    <n v="2"/>
    <n v="-1.5"/>
    <n v="10"/>
    <s v=""/>
    <n v="0"/>
    <n v="1"/>
  </r>
  <r>
    <x v="4616"/>
    <x v="0"/>
    <n v="1"/>
    <x v="4"/>
    <n v="0.5"/>
    <n v="2"/>
    <n v="-1.5"/>
    <n v="10"/>
    <s v=""/>
    <n v="0"/>
    <n v="1"/>
  </r>
  <r>
    <x v="4617"/>
    <x v="0"/>
    <n v="1"/>
    <x v="4"/>
    <n v="0.5"/>
    <n v="2"/>
    <n v="-1.5"/>
    <n v="10"/>
    <s v=""/>
    <n v="0"/>
    <n v="1"/>
  </r>
  <r>
    <x v="4618"/>
    <x v="0"/>
    <n v="1"/>
    <x v="4"/>
    <n v="0.5"/>
    <n v="2"/>
    <n v="-1.5"/>
    <n v="10"/>
    <s v=""/>
    <n v="0"/>
    <n v="1"/>
  </r>
  <r>
    <x v="4619"/>
    <x v="0"/>
    <n v="1"/>
    <x v="4"/>
    <n v="0.5"/>
    <n v="2"/>
    <n v="-1.5"/>
    <n v="10"/>
    <s v=""/>
    <n v="0"/>
    <n v="1"/>
  </r>
  <r>
    <x v="4620"/>
    <x v="0"/>
    <n v="1"/>
    <x v="4"/>
    <n v="0.5"/>
    <n v="2"/>
    <n v="-1.5"/>
    <n v="10"/>
    <s v=""/>
    <n v="0"/>
    <n v="1"/>
  </r>
  <r>
    <x v="4621"/>
    <x v="0"/>
    <n v="1"/>
    <x v="4"/>
    <n v="0.5"/>
    <n v="2"/>
    <n v="-1.5"/>
    <n v="10"/>
    <s v=""/>
    <n v="0"/>
    <n v="1"/>
  </r>
  <r>
    <x v="4622"/>
    <x v="0"/>
    <n v="1"/>
    <x v="4"/>
    <n v="0.5"/>
    <n v="2"/>
    <n v="-1.5"/>
    <n v="10"/>
    <s v=""/>
    <n v="0"/>
    <n v="1"/>
  </r>
  <r>
    <x v="4623"/>
    <x v="0"/>
    <n v="1"/>
    <x v="4"/>
    <n v="0.5"/>
    <n v="2"/>
    <n v="-1.5"/>
    <n v="10"/>
    <s v=""/>
    <n v="0"/>
    <n v="1"/>
  </r>
  <r>
    <x v="4624"/>
    <x v="0"/>
    <n v="1"/>
    <x v="4"/>
    <n v="0.5"/>
    <n v="2"/>
    <n v="-1.5"/>
    <n v="10"/>
    <s v=""/>
    <n v="0"/>
    <n v="1"/>
  </r>
  <r>
    <x v="4625"/>
    <x v="0"/>
    <n v="1"/>
    <x v="4"/>
    <n v="0.5"/>
    <n v="2"/>
    <n v="-1.5"/>
    <n v="10"/>
    <s v=""/>
    <n v="0"/>
    <n v="1"/>
  </r>
  <r>
    <x v="4626"/>
    <x v="0"/>
    <n v="1"/>
    <x v="4"/>
    <n v="0.5"/>
    <n v="2"/>
    <n v="-1.5"/>
    <n v="10"/>
    <s v=""/>
    <n v="0"/>
    <n v="1"/>
  </r>
  <r>
    <x v="4627"/>
    <x v="0"/>
    <n v="1"/>
    <x v="4"/>
    <n v="0.5"/>
    <n v="2"/>
    <n v="-1.5"/>
    <n v="10"/>
    <s v=""/>
    <n v="0"/>
    <n v="1"/>
  </r>
  <r>
    <x v="4628"/>
    <x v="0"/>
    <n v="1"/>
    <x v="4"/>
    <n v="0.5"/>
    <n v="2"/>
    <n v="-1.5"/>
    <n v="10"/>
    <s v=""/>
    <n v="0"/>
    <n v="1"/>
  </r>
  <r>
    <x v="4629"/>
    <x v="0"/>
    <n v="1"/>
    <x v="4"/>
    <n v="0.5"/>
    <n v="2"/>
    <n v="-1.5"/>
    <n v="10"/>
    <s v=""/>
    <n v="0"/>
    <n v="1"/>
  </r>
  <r>
    <x v="4630"/>
    <x v="0"/>
    <n v="1"/>
    <x v="4"/>
    <n v="0.5"/>
    <n v="2"/>
    <n v="-1.5"/>
    <n v="10"/>
    <s v=""/>
    <n v="0"/>
    <n v="1"/>
  </r>
  <r>
    <x v="4631"/>
    <x v="0"/>
    <n v="1"/>
    <x v="4"/>
    <n v="0.5"/>
    <n v="2"/>
    <n v="-1.5"/>
    <n v="10"/>
    <s v=""/>
    <n v="0"/>
    <n v="1"/>
  </r>
  <r>
    <x v="4632"/>
    <x v="0"/>
    <n v="1"/>
    <x v="4"/>
    <n v="0.5"/>
    <n v="2"/>
    <n v="-1.5"/>
    <n v="10"/>
    <s v=""/>
    <n v="0"/>
    <n v="1"/>
  </r>
  <r>
    <x v="4633"/>
    <x v="0"/>
    <n v="1"/>
    <x v="4"/>
    <n v="0.5"/>
    <n v="2"/>
    <n v="-1.5"/>
    <n v="10"/>
    <s v=""/>
    <n v="0"/>
    <n v="1"/>
  </r>
  <r>
    <x v="4634"/>
    <x v="0"/>
    <n v="1"/>
    <x v="4"/>
    <n v="0.5"/>
    <n v="2"/>
    <n v="-1.5"/>
    <n v="10"/>
    <s v=""/>
    <n v="0"/>
    <n v="1"/>
  </r>
  <r>
    <x v="4635"/>
    <x v="0"/>
    <n v="1"/>
    <x v="4"/>
    <n v="0.5"/>
    <n v="2"/>
    <n v="-1.5"/>
    <n v="10"/>
    <s v=""/>
    <n v="0"/>
    <n v="1"/>
  </r>
  <r>
    <x v="4636"/>
    <x v="0"/>
    <n v="1"/>
    <x v="4"/>
    <n v="0.5"/>
    <n v="2"/>
    <n v="-1.5"/>
    <n v="10"/>
    <s v=""/>
    <n v="0"/>
    <n v="1"/>
  </r>
  <r>
    <x v="4637"/>
    <x v="0"/>
    <n v="1"/>
    <x v="4"/>
    <n v="0.5"/>
    <n v="2"/>
    <n v="-1.5"/>
    <n v="10"/>
    <s v=""/>
    <n v="0"/>
    <n v="1"/>
  </r>
  <r>
    <x v="4638"/>
    <x v="0"/>
    <n v="1"/>
    <x v="4"/>
    <n v="0.5"/>
    <n v="2"/>
    <n v="-1.5"/>
    <n v="10"/>
    <s v=""/>
    <n v="0"/>
    <n v="1"/>
  </r>
  <r>
    <x v="4639"/>
    <x v="0"/>
    <n v="1"/>
    <x v="4"/>
    <n v="0.5"/>
    <n v="2"/>
    <n v="-1.5"/>
    <n v="10"/>
    <s v=""/>
    <n v="0"/>
    <n v="1"/>
  </r>
  <r>
    <x v="4640"/>
    <x v="0"/>
    <n v="1"/>
    <x v="4"/>
    <n v="0.5"/>
    <n v="2"/>
    <n v="-1.5"/>
    <n v="10"/>
    <s v=""/>
    <n v="0"/>
    <n v="1"/>
  </r>
  <r>
    <x v="4641"/>
    <x v="0"/>
    <n v="1"/>
    <x v="4"/>
    <n v="0.5"/>
    <n v="2"/>
    <n v="-1.5"/>
    <n v="10"/>
    <s v=""/>
    <n v="0"/>
    <n v="1"/>
  </r>
  <r>
    <x v="4642"/>
    <x v="0"/>
    <n v="1"/>
    <x v="4"/>
    <n v="0.5"/>
    <n v="2"/>
    <n v="-1.5"/>
    <n v="10"/>
    <s v=""/>
    <n v="0"/>
    <n v="1"/>
  </r>
  <r>
    <x v="4643"/>
    <x v="0"/>
    <n v="1"/>
    <x v="4"/>
    <n v="0.5"/>
    <n v="2"/>
    <n v="-1.5"/>
    <n v="10"/>
    <s v=""/>
    <n v="0"/>
    <n v="1"/>
  </r>
  <r>
    <x v="4644"/>
    <x v="0"/>
    <n v="1"/>
    <x v="4"/>
    <n v="0.5"/>
    <n v="2"/>
    <n v="-1.5"/>
    <n v="10"/>
    <s v=""/>
    <n v="0"/>
    <n v="1"/>
  </r>
  <r>
    <x v="4645"/>
    <x v="0"/>
    <n v="1"/>
    <x v="4"/>
    <n v="0.5"/>
    <n v="2"/>
    <n v="-1.5"/>
    <n v="10"/>
    <s v=""/>
    <n v="0"/>
    <n v="1"/>
  </r>
  <r>
    <x v="4646"/>
    <x v="0"/>
    <n v="1"/>
    <x v="4"/>
    <n v="0.5"/>
    <n v="2"/>
    <n v="-1.5"/>
    <n v="10"/>
    <s v=""/>
    <n v="0"/>
    <n v="1"/>
  </r>
  <r>
    <x v="4647"/>
    <x v="0"/>
    <n v="1"/>
    <x v="4"/>
    <n v="0.5"/>
    <n v="2"/>
    <n v="-1.5"/>
    <n v="10"/>
    <s v=""/>
    <n v="0"/>
    <n v="1"/>
  </r>
  <r>
    <x v="4648"/>
    <x v="0"/>
    <n v="1"/>
    <x v="4"/>
    <n v="0.5"/>
    <n v="2"/>
    <n v="-1.5"/>
    <n v="10"/>
    <s v=""/>
    <n v="0"/>
    <n v="1"/>
  </r>
  <r>
    <x v="4649"/>
    <x v="1"/>
    <n v="3"/>
    <x v="1"/>
    <n v="0.5"/>
    <n v="2"/>
    <n v="-1.5"/>
    <n v="11"/>
    <s v=""/>
    <n v="0"/>
    <n v="0"/>
  </r>
  <r>
    <x v="4650"/>
    <x v="0"/>
    <n v="1"/>
    <x v="4"/>
    <n v="0.5"/>
    <n v="2"/>
    <n v="-1.5"/>
    <n v="11"/>
    <s v=""/>
    <n v="0"/>
    <n v="1"/>
  </r>
  <r>
    <x v="4651"/>
    <x v="0"/>
    <n v="1"/>
    <x v="4"/>
    <n v="0.5"/>
    <n v="2"/>
    <n v="-1.5"/>
    <n v="11"/>
    <s v=""/>
    <n v="0"/>
    <n v="1"/>
  </r>
  <r>
    <x v="4652"/>
    <x v="0"/>
    <n v="1"/>
    <x v="4"/>
    <n v="0.5"/>
    <n v="2"/>
    <n v="-1.5"/>
    <n v="11"/>
    <s v=""/>
    <n v="0"/>
    <n v="1"/>
  </r>
  <r>
    <x v="4653"/>
    <x v="0"/>
    <n v="1"/>
    <x v="4"/>
    <n v="0.5"/>
    <n v="2"/>
    <n v="-1.5"/>
    <n v="11"/>
    <s v=""/>
    <n v="0"/>
    <n v="1"/>
  </r>
  <r>
    <x v="4654"/>
    <x v="0"/>
    <n v="1"/>
    <x v="4"/>
    <n v="0.5"/>
    <n v="2"/>
    <n v="-1.5"/>
    <n v="11"/>
    <s v=""/>
    <n v="0"/>
    <n v="1"/>
  </r>
  <r>
    <x v="4655"/>
    <x v="0"/>
    <n v="1"/>
    <x v="4"/>
    <n v="0.5"/>
    <n v="2"/>
    <n v="-1.5"/>
    <n v="11"/>
    <s v=""/>
    <n v="0"/>
    <n v="1"/>
  </r>
  <r>
    <x v="4656"/>
    <x v="0"/>
    <n v="1"/>
    <x v="4"/>
    <n v="0.5"/>
    <n v="2"/>
    <n v="-1.5"/>
    <n v="11"/>
    <s v=""/>
    <n v="0"/>
    <n v="1"/>
  </r>
  <r>
    <x v="4657"/>
    <x v="0"/>
    <n v="1"/>
    <x v="4"/>
    <n v="0.5"/>
    <n v="2"/>
    <n v="-1.5"/>
    <n v="11"/>
    <s v=""/>
    <n v="0"/>
    <n v="1"/>
  </r>
  <r>
    <x v="4658"/>
    <x v="0"/>
    <n v="1"/>
    <x v="4"/>
    <n v="0.5"/>
    <n v="2"/>
    <n v="-1.5"/>
    <n v="11"/>
    <s v=""/>
    <n v="0"/>
    <n v="1"/>
  </r>
  <r>
    <x v="4659"/>
    <x v="0"/>
    <n v="1"/>
    <x v="4"/>
    <n v="0.5"/>
    <n v="2"/>
    <n v="-1.5"/>
    <n v="11"/>
    <s v=""/>
    <n v="0"/>
    <n v="1"/>
  </r>
  <r>
    <x v="4660"/>
    <x v="0"/>
    <n v="1"/>
    <x v="4"/>
    <n v="0.5"/>
    <n v="2"/>
    <n v="-1.5"/>
    <n v="11"/>
    <s v=""/>
    <n v="0"/>
    <n v="1"/>
  </r>
  <r>
    <x v="4661"/>
    <x v="0"/>
    <n v="1"/>
    <x v="4"/>
    <n v="0.5"/>
    <n v="2"/>
    <n v="-1.5"/>
    <n v="11"/>
    <s v=""/>
    <n v="0"/>
    <n v="1"/>
  </r>
  <r>
    <x v="4662"/>
    <x v="0"/>
    <n v="1"/>
    <x v="4"/>
    <n v="0.5"/>
    <n v="2"/>
    <n v="-1.5"/>
    <n v="11"/>
    <s v=""/>
    <n v="0"/>
    <n v="1"/>
  </r>
  <r>
    <x v="4663"/>
    <x v="0"/>
    <n v="1"/>
    <x v="4"/>
    <n v="0.5"/>
    <n v="2"/>
    <n v="-1.5"/>
    <n v="11"/>
    <s v=""/>
    <n v="0"/>
    <n v="1"/>
  </r>
  <r>
    <x v="4664"/>
    <x v="0"/>
    <n v="1"/>
    <x v="4"/>
    <n v="0.5"/>
    <n v="2"/>
    <n v="-1.5"/>
    <n v="11"/>
    <s v=""/>
    <n v="0"/>
    <n v="1"/>
  </r>
  <r>
    <x v="4665"/>
    <x v="0"/>
    <n v="1"/>
    <x v="4"/>
    <n v="0.5"/>
    <n v="2"/>
    <n v="-1.5"/>
    <n v="11"/>
    <s v=""/>
    <n v="0"/>
    <n v="1"/>
  </r>
  <r>
    <x v="4666"/>
    <x v="0"/>
    <n v="1"/>
    <x v="4"/>
    <n v="0.5"/>
    <n v="2"/>
    <n v="-1.5"/>
    <n v="11"/>
    <s v=""/>
    <n v="0"/>
    <n v="1"/>
  </r>
  <r>
    <x v="4667"/>
    <x v="0"/>
    <n v="1"/>
    <x v="4"/>
    <n v="0.5"/>
    <n v="2"/>
    <n v="-1.5"/>
    <n v="11"/>
    <s v=""/>
    <n v="0"/>
    <n v="1"/>
  </r>
  <r>
    <x v="4668"/>
    <x v="0"/>
    <n v="1"/>
    <x v="4"/>
    <n v="0.5"/>
    <n v="2"/>
    <n v="-1.5"/>
    <n v="11"/>
    <s v=""/>
    <n v="0"/>
    <n v="1"/>
  </r>
  <r>
    <x v="4669"/>
    <x v="0"/>
    <n v="1"/>
    <x v="4"/>
    <n v="0.5"/>
    <n v="2"/>
    <n v="-1.5"/>
    <n v="11"/>
    <s v=""/>
    <n v="0"/>
    <n v="1"/>
  </r>
  <r>
    <x v="4670"/>
    <x v="0"/>
    <n v="1"/>
    <x v="4"/>
    <n v="0.5"/>
    <n v="2"/>
    <n v="-1.5"/>
    <n v="11"/>
    <s v=""/>
    <n v="0"/>
    <n v="1"/>
  </r>
  <r>
    <x v="4671"/>
    <x v="0"/>
    <n v="1"/>
    <x v="4"/>
    <n v="0.5"/>
    <n v="2"/>
    <n v="-1.5"/>
    <n v="11"/>
    <s v=""/>
    <n v="0"/>
    <n v="1"/>
  </r>
  <r>
    <x v="4672"/>
    <x v="0"/>
    <n v="1"/>
    <x v="4"/>
    <n v="0.5"/>
    <n v="2"/>
    <n v="-1.5"/>
    <n v="11"/>
    <s v=""/>
    <n v="0"/>
    <n v="1"/>
  </r>
  <r>
    <x v="4673"/>
    <x v="0"/>
    <n v="1"/>
    <x v="4"/>
    <n v="0.5"/>
    <n v="2"/>
    <n v="-1.5"/>
    <n v="11"/>
    <s v=""/>
    <n v="0"/>
    <n v="1"/>
  </r>
  <r>
    <x v="4674"/>
    <x v="0"/>
    <n v="1"/>
    <x v="4"/>
    <n v="0.5"/>
    <n v="2"/>
    <n v="-1.5"/>
    <n v="11"/>
    <s v=""/>
    <n v="0"/>
    <n v="1"/>
  </r>
  <r>
    <x v="4675"/>
    <x v="0"/>
    <n v="1"/>
    <x v="4"/>
    <n v="0.5"/>
    <n v="2"/>
    <n v="-1.5"/>
    <n v="11"/>
    <s v=""/>
    <n v="0"/>
    <n v="1"/>
  </r>
  <r>
    <x v="4676"/>
    <x v="0"/>
    <n v="1"/>
    <x v="4"/>
    <n v="0.5"/>
    <n v="2"/>
    <n v="-1.5"/>
    <n v="11"/>
    <s v=""/>
    <n v="0"/>
    <n v="1"/>
  </r>
  <r>
    <x v="4677"/>
    <x v="0"/>
    <n v="1"/>
    <x v="4"/>
    <n v="0.5"/>
    <n v="2"/>
    <n v="-1.5"/>
    <n v="11"/>
    <s v=""/>
    <n v="0"/>
    <n v="1"/>
  </r>
  <r>
    <x v="4678"/>
    <x v="0"/>
    <n v="1"/>
    <x v="4"/>
    <n v="0.5"/>
    <n v="2"/>
    <n v="-1.5"/>
    <n v="11"/>
    <s v=""/>
    <n v="0"/>
    <n v="1"/>
  </r>
  <r>
    <x v="4679"/>
    <x v="0"/>
    <n v="1"/>
    <x v="4"/>
    <n v="0.5"/>
    <n v="2"/>
    <n v="-1.5"/>
    <n v="11"/>
    <s v=""/>
    <n v="0"/>
    <n v="1"/>
  </r>
  <r>
    <x v="4680"/>
    <x v="0"/>
    <n v="1"/>
    <x v="4"/>
    <n v="0.5"/>
    <n v="2"/>
    <n v="-1.5"/>
    <n v="11"/>
    <s v=""/>
    <n v="0"/>
    <n v="1"/>
  </r>
  <r>
    <x v="4681"/>
    <x v="0"/>
    <n v="1"/>
    <x v="4"/>
    <n v="0.5"/>
    <n v="2"/>
    <n v="-1.5"/>
    <n v="11"/>
    <s v=""/>
    <n v="0"/>
    <n v="1"/>
  </r>
  <r>
    <x v="4682"/>
    <x v="0"/>
    <n v="1"/>
    <x v="4"/>
    <n v="0.5"/>
    <n v="2"/>
    <n v="-1.5"/>
    <n v="11"/>
    <s v=""/>
    <n v="0"/>
    <n v="1"/>
  </r>
  <r>
    <x v="4683"/>
    <x v="0"/>
    <n v="1"/>
    <x v="4"/>
    <n v="0.5"/>
    <n v="2"/>
    <n v="-1.5"/>
    <n v="11"/>
    <s v=""/>
    <n v="0"/>
    <n v="1"/>
  </r>
  <r>
    <x v="4684"/>
    <x v="0"/>
    <n v="1"/>
    <x v="4"/>
    <n v="0.5"/>
    <n v="2"/>
    <n v="-1.5"/>
    <n v="11"/>
    <s v=""/>
    <n v="0"/>
    <n v="1"/>
  </r>
  <r>
    <x v="4685"/>
    <x v="0"/>
    <n v="1"/>
    <x v="4"/>
    <n v="0.5"/>
    <n v="2"/>
    <n v="-1.5"/>
    <n v="11"/>
    <s v=""/>
    <n v="0"/>
    <n v="1"/>
  </r>
  <r>
    <x v="4686"/>
    <x v="0"/>
    <n v="1"/>
    <x v="4"/>
    <n v="0.5"/>
    <n v="2"/>
    <n v="-1.5"/>
    <n v="11"/>
    <s v=""/>
    <n v="0"/>
    <n v="1"/>
  </r>
  <r>
    <x v="4687"/>
    <x v="0"/>
    <n v="1"/>
    <x v="4"/>
    <n v="0.5"/>
    <n v="2"/>
    <n v="-1.5"/>
    <n v="11"/>
    <s v=""/>
    <n v="0"/>
    <n v="1"/>
  </r>
  <r>
    <x v="4688"/>
    <x v="0"/>
    <n v="1"/>
    <x v="4"/>
    <n v="0.5"/>
    <n v="2"/>
    <n v="-1.5"/>
    <n v="11"/>
    <s v=""/>
    <n v="0"/>
    <n v="1"/>
  </r>
  <r>
    <x v="4689"/>
    <x v="0"/>
    <n v="1"/>
    <x v="4"/>
    <n v="0.5"/>
    <n v="2"/>
    <n v="-1.5"/>
    <n v="11"/>
    <s v=""/>
    <n v="0"/>
    <n v="1"/>
  </r>
  <r>
    <x v="4690"/>
    <x v="0"/>
    <n v="1"/>
    <x v="4"/>
    <n v="0.5"/>
    <n v="2"/>
    <n v="-1.5"/>
    <n v="11"/>
    <s v=""/>
    <n v="0"/>
    <n v="1"/>
  </r>
  <r>
    <x v="4691"/>
    <x v="0"/>
    <n v="1"/>
    <x v="4"/>
    <n v="0.5"/>
    <n v="2"/>
    <n v="-1.5"/>
    <n v="11"/>
    <s v=""/>
    <n v="0"/>
    <n v="1"/>
  </r>
  <r>
    <x v="4692"/>
    <x v="0"/>
    <n v="1"/>
    <x v="4"/>
    <n v="0.5"/>
    <n v="2"/>
    <n v="-1.5"/>
    <n v="11"/>
    <s v=""/>
    <n v="0"/>
    <n v="1"/>
  </r>
  <r>
    <x v="4693"/>
    <x v="0"/>
    <n v="1"/>
    <x v="4"/>
    <n v="0.5"/>
    <n v="2"/>
    <n v="-1.5"/>
    <n v="11"/>
    <s v=""/>
    <n v="0"/>
    <n v="1"/>
  </r>
  <r>
    <x v="4694"/>
    <x v="0"/>
    <n v="1"/>
    <x v="4"/>
    <n v="0.5"/>
    <n v="2"/>
    <n v="-1.5"/>
    <n v="11"/>
    <s v=""/>
    <n v="0"/>
    <n v="1"/>
  </r>
  <r>
    <x v="4695"/>
    <x v="0"/>
    <n v="1"/>
    <x v="4"/>
    <n v="0.5"/>
    <n v="2"/>
    <n v="-1.5"/>
    <n v="11"/>
    <s v=""/>
    <n v="0"/>
    <n v="1"/>
  </r>
  <r>
    <x v="4696"/>
    <x v="0"/>
    <n v="1"/>
    <x v="4"/>
    <n v="0.5"/>
    <n v="2"/>
    <n v="-1.5"/>
    <n v="11"/>
    <s v=""/>
    <n v="0"/>
    <n v="1"/>
  </r>
  <r>
    <x v="4697"/>
    <x v="0"/>
    <n v="1"/>
    <x v="4"/>
    <n v="0.5"/>
    <n v="2"/>
    <n v="-1.5"/>
    <n v="11"/>
    <s v=""/>
    <n v="0"/>
    <n v="1"/>
  </r>
  <r>
    <x v="4698"/>
    <x v="0"/>
    <n v="1"/>
    <x v="4"/>
    <n v="0.5"/>
    <n v="2"/>
    <n v="-1.5"/>
    <n v="11"/>
    <s v=""/>
    <n v="0"/>
    <n v="1"/>
  </r>
  <r>
    <x v="4699"/>
    <x v="0"/>
    <n v="1"/>
    <x v="4"/>
    <n v="0.5"/>
    <n v="2"/>
    <n v="-1.5"/>
    <n v="11"/>
    <s v=""/>
    <n v="0"/>
    <n v="1"/>
  </r>
  <r>
    <x v="4700"/>
    <x v="0"/>
    <n v="1"/>
    <x v="4"/>
    <n v="0.5"/>
    <n v="2"/>
    <n v="-1.5"/>
    <n v="11"/>
    <s v=""/>
    <n v="0"/>
    <n v="1"/>
  </r>
  <r>
    <x v="4701"/>
    <x v="0"/>
    <n v="1"/>
    <x v="4"/>
    <n v="0.5"/>
    <n v="2"/>
    <n v="-1.5"/>
    <n v="11"/>
    <s v=""/>
    <n v="0"/>
    <n v="1"/>
  </r>
  <r>
    <x v="4702"/>
    <x v="0"/>
    <n v="1"/>
    <x v="4"/>
    <n v="0.5"/>
    <n v="2"/>
    <n v="-1.5"/>
    <n v="11"/>
    <s v=""/>
    <n v="0"/>
    <n v="1"/>
  </r>
  <r>
    <x v="4703"/>
    <x v="1"/>
    <n v="3"/>
    <x v="1"/>
    <n v="0.5"/>
    <n v="2"/>
    <n v="-1.5"/>
    <n v="12"/>
    <s v=""/>
    <n v="0"/>
    <n v="0"/>
  </r>
  <r>
    <x v="4704"/>
    <x v="1"/>
    <n v="3"/>
    <x v="1"/>
    <n v="0.5"/>
    <n v="2"/>
    <n v="-1.5"/>
    <n v="12"/>
    <s v=""/>
    <n v="0"/>
    <n v="0"/>
  </r>
  <r>
    <x v="4705"/>
    <x v="0"/>
    <n v="1"/>
    <x v="4"/>
    <n v="0.5"/>
    <n v="2"/>
    <n v="-1.5"/>
    <n v="12"/>
    <s v=""/>
    <n v="0"/>
    <n v="1"/>
  </r>
  <r>
    <x v="4706"/>
    <x v="0"/>
    <n v="1"/>
    <x v="4"/>
    <n v="0.5"/>
    <n v="2"/>
    <n v="-1.5"/>
    <n v="12"/>
    <s v=""/>
    <n v="0"/>
    <n v="1"/>
  </r>
  <r>
    <x v="4707"/>
    <x v="0"/>
    <n v="1"/>
    <x v="4"/>
    <n v="0.5"/>
    <n v="2"/>
    <n v="-1.5"/>
    <n v="12"/>
    <s v=""/>
    <n v="0"/>
    <n v="1"/>
  </r>
  <r>
    <x v="4708"/>
    <x v="0"/>
    <n v="1"/>
    <x v="4"/>
    <n v="0.5"/>
    <n v="2"/>
    <n v="-1.5"/>
    <n v="12"/>
    <s v=""/>
    <n v="0"/>
    <n v="1"/>
  </r>
  <r>
    <x v="4709"/>
    <x v="0"/>
    <n v="1"/>
    <x v="4"/>
    <n v="0.5"/>
    <n v="2"/>
    <n v="-1.5"/>
    <n v="12"/>
    <s v=""/>
    <n v="0"/>
    <n v="1"/>
  </r>
  <r>
    <x v="4710"/>
    <x v="0"/>
    <n v="1"/>
    <x v="4"/>
    <n v="0.5"/>
    <n v="2"/>
    <n v="-1.5"/>
    <n v="12"/>
    <s v=""/>
    <n v="0"/>
    <n v="1"/>
  </r>
  <r>
    <x v="4711"/>
    <x v="0"/>
    <n v="1"/>
    <x v="4"/>
    <n v="0.5"/>
    <n v="2"/>
    <n v="-1.5"/>
    <n v="12"/>
    <s v=""/>
    <n v="0"/>
    <n v="1"/>
  </r>
  <r>
    <x v="4712"/>
    <x v="0"/>
    <n v="1"/>
    <x v="4"/>
    <n v="0.5"/>
    <n v="2"/>
    <n v="-1.5"/>
    <n v="12"/>
    <s v=""/>
    <n v="0"/>
    <n v="1"/>
  </r>
  <r>
    <x v="4713"/>
    <x v="0"/>
    <n v="1"/>
    <x v="4"/>
    <n v="0.5"/>
    <n v="2"/>
    <n v="-1.5"/>
    <n v="12"/>
    <s v=""/>
    <n v="0"/>
    <n v="1"/>
  </r>
  <r>
    <x v="4714"/>
    <x v="0"/>
    <n v="1"/>
    <x v="4"/>
    <n v="0.5"/>
    <n v="2"/>
    <n v="-1.5"/>
    <n v="12"/>
    <s v=""/>
    <n v="0"/>
    <n v="1"/>
  </r>
  <r>
    <x v="4715"/>
    <x v="0"/>
    <n v="1"/>
    <x v="4"/>
    <n v="0.5"/>
    <n v="2"/>
    <n v="-1.5"/>
    <n v="12"/>
    <s v=""/>
    <n v="0"/>
    <n v="1"/>
  </r>
  <r>
    <x v="4716"/>
    <x v="0"/>
    <n v="1"/>
    <x v="4"/>
    <n v="0.5"/>
    <n v="2"/>
    <n v="-1.5"/>
    <n v="12"/>
    <s v=""/>
    <n v="0"/>
    <n v="1"/>
  </r>
  <r>
    <x v="4717"/>
    <x v="0"/>
    <n v="1"/>
    <x v="4"/>
    <n v="0.5"/>
    <n v="2"/>
    <n v="-1.5"/>
    <n v="12"/>
    <s v=""/>
    <n v="0"/>
    <n v="1"/>
  </r>
  <r>
    <x v="4718"/>
    <x v="0"/>
    <n v="1"/>
    <x v="4"/>
    <n v="0.5"/>
    <n v="2"/>
    <n v="-1.5"/>
    <n v="12"/>
    <s v=""/>
    <n v="0"/>
    <n v="1"/>
  </r>
  <r>
    <x v="4719"/>
    <x v="0"/>
    <n v="1"/>
    <x v="4"/>
    <n v="0.5"/>
    <n v="2"/>
    <n v="-1.5"/>
    <n v="12"/>
    <s v=""/>
    <n v="0"/>
    <n v="1"/>
  </r>
  <r>
    <x v="4720"/>
    <x v="0"/>
    <n v="1"/>
    <x v="4"/>
    <n v="0.5"/>
    <n v="2"/>
    <n v="-1.5"/>
    <n v="12"/>
    <s v=""/>
    <n v="0"/>
    <n v="1"/>
  </r>
  <r>
    <x v="4721"/>
    <x v="0"/>
    <n v="1"/>
    <x v="4"/>
    <n v="0.5"/>
    <n v="2"/>
    <n v="-1.5"/>
    <n v="12"/>
    <s v=""/>
    <n v="0"/>
    <n v="1"/>
  </r>
  <r>
    <x v="4722"/>
    <x v="0"/>
    <n v="1"/>
    <x v="4"/>
    <n v="0.5"/>
    <n v="2"/>
    <n v="-1.5"/>
    <n v="12"/>
    <s v=""/>
    <n v="0"/>
    <n v="1"/>
  </r>
  <r>
    <x v="4723"/>
    <x v="0"/>
    <n v="1"/>
    <x v="4"/>
    <n v="0.5"/>
    <n v="2"/>
    <n v="-1.5"/>
    <n v="12"/>
    <s v=""/>
    <n v="0"/>
    <n v="1"/>
  </r>
  <r>
    <x v="4724"/>
    <x v="0"/>
    <n v="1"/>
    <x v="4"/>
    <n v="0.5"/>
    <n v="2"/>
    <n v="-1.5"/>
    <n v="12"/>
    <s v=""/>
    <n v="0"/>
    <n v="1"/>
  </r>
  <r>
    <x v="4725"/>
    <x v="0"/>
    <n v="1"/>
    <x v="4"/>
    <n v="0.5"/>
    <n v="2"/>
    <n v="-1.5"/>
    <n v="12"/>
    <s v=""/>
    <n v="0"/>
    <n v="1"/>
  </r>
  <r>
    <x v="4726"/>
    <x v="0"/>
    <n v="1"/>
    <x v="4"/>
    <n v="0.5"/>
    <n v="2"/>
    <n v="-1.5"/>
    <n v="12"/>
    <s v=""/>
    <n v="0"/>
    <n v="1"/>
  </r>
  <r>
    <x v="4727"/>
    <x v="0"/>
    <n v="1"/>
    <x v="4"/>
    <n v="0.5"/>
    <n v="2"/>
    <n v="-1.5"/>
    <n v="12"/>
    <s v=""/>
    <n v="0"/>
    <n v="1"/>
  </r>
  <r>
    <x v="4728"/>
    <x v="0"/>
    <n v="1"/>
    <x v="4"/>
    <n v="0.5"/>
    <n v="2"/>
    <n v="-1.5"/>
    <n v="12"/>
    <s v=""/>
    <n v="0"/>
    <n v="1"/>
  </r>
  <r>
    <x v="4729"/>
    <x v="0"/>
    <n v="1"/>
    <x v="4"/>
    <n v="0.5"/>
    <n v="2"/>
    <n v="-1.5"/>
    <n v="12"/>
    <s v=""/>
    <n v="0"/>
    <n v="1"/>
  </r>
  <r>
    <x v="4730"/>
    <x v="0"/>
    <n v="1"/>
    <x v="4"/>
    <n v="0.5"/>
    <n v="2"/>
    <n v="-1.5"/>
    <n v="12"/>
    <s v=""/>
    <n v="0"/>
    <n v="1"/>
  </r>
  <r>
    <x v="4731"/>
    <x v="0"/>
    <n v="1"/>
    <x v="4"/>
    <n v="0.5"/>
    <n v="2"/>
    <n v="-1.5"/>
    <n v="12"/>
    <s v=""/>
    <n v="0"/>
    <n v="1"/>
  </r>
  <r>
    <x v="4732"/>
    <x v="0"/>
    <n v="1"/>
    <x v="4"/>
    <n v="0.5"/>
    <n v="2"/>
    <n v="-1.5"/>
    <n v="12"/>
    <s v=""/>
    <n v="0"/>
    <n v="1"/>
  </r>
  <r>
    <x v="4733"/>
    <x v="0"/>
    <n v="1"/>
    <x v="4"/>
    <n v="0.5"/>
    <n v="2"/>
    <n v="-1.5"/>
    <n v="12"/>
    <s v=""/>
    <n v="0"/>
    <n v="1"/>
  </r>
  <r>
    <x v="4734"/>
    <x v="0"/>
    <n v="1"/>
    <x v="4"/>
    <n v="0.5"/>
    <n v="2"/>
    <n v="-1.5"/>
    <n v="12"/>
    <s v=""/>
    <n v="0"/>
    <n v="1"/>
  </r>
  <r>
    <x v="4735"/>
    <x v="0"/>
    <n v="1"/>
    <x v="4"/>
    <n v="0.5"/>
    <n v="2"/>
    <n v="-1.5"/>
    <n v="12"/>
    <s v=""/>
    <n v="0"/>
    <n v="1"/>
  </r>
  <r>
    <x v="4736"/>
    <x v="0"/>
    <n v="1"/>
    <x v="4"/>
    <n v="0.5"/>
    <n v="2"/>
    <n v="-1.5"/>
    <n v="12"/>
    <s v=""/>
    <n v="0"/>
    <n v="1"/>
  </r>
  <r>
    <x v="4737"/>
    <x v="0"/>
    <n v="1"/>
    <x v="4"/>
    <n v="0.5"/>
    <n v="2"/>
    <n v="-1.5"/>
    <n v="12"/>
    <s v=""/>
    <n v="0"/>
    <n v="1"/>
  </r>
  <r>
    <x v="4738"/>
    <x v="0"/>
    <n v="1"/>
    <x v="4"/>
    <n v="0.5"/>
    <n v="2"/>
    <n v="-1.5"/>
    <n v="13"/>
    <s v=""/>
    <n v="0"/>
    <n v="1"/>
  </r>
  <r>
    <x v="4739"/>
    <x v="0"/>
    <n v="1"/>
    <x v="4"/>
    <n v="0.5"/>
    <n v="2"/>
    <n v="-1.5"/>
    <n v="13"/>
    <s v=""/>
    <n v="0"/>
    <n v="1"/>
  </r>
  <r>
    <x v="4740"/>
    <x v="0"/>
    <n v="1"/>
    <x v="4"/>
    <n v="0.5"/>
    <n v="2"/>
    <n v="-1.5"/>
    <n v="13"/>
    <s v=""/>
    <n v="0"/>
    <n v="1"/>
  </r>
  <r>
    <x v="4741"/>
    <x v="0"/>
    <n v="1"/>
    <x v="4"/>
    <n v="0.5"/>
    <n v="2"/>
    <n v="-1.5"/>
    <n v="13"/>
    <s v=""/>
    <n v="0"/>
    <n v="1"/>
  </r>
  <r>
    <x v="4742"/>
    <x v="0"/>
    <n v="1"/>
    <x v="4"/>
    <n v="0.5"/>
    <n v="2"/>
    <n v="-1.5"/>
    <n v="13"/>
    <s v=""/>
    <n v="0"/>
    <n v="1"/>
  </r>
  <r>
    <x v="4743"/>
    <x v="0"/>
    <n v="1"/>
    <x v="4"/>
    <n v="0.5"/>
    <n v="2"/>
    <n v="-1.5"/>
    <n v="13"/>
    <s v=""/>
    <n v="0"/>
    <n v="1"/>
  </r>
  <r>
    <x v="4744"/>
    <x v="0"/>
    <n v="1"/>
    <x v="4"/>
    <n v="0.5"/>
    <n v="2"/>
    <n v="-1.5"/>
    <n v="13"/>
    <s v=""/>
    <n v="0"/>
    <n v="1"/>
  </r>
  <r>
    <x v="4745"/>
    <x v="0"/>
    <n v="1"/>
    <x v="4"/>
    <n v="0.5"/>
    <n v="2"/>
    <n v="-1.5"/>
    <n v="13"/>
    <s v=""/>
    <n v="0"/>
    <n v="1"/>
  </r>
  <r>
    <x v="4746"/>
    <x v="0"/>
    <n v="1"/>
    <x v="4"/>
    <n v="0.5"/>
    <n v="2"/>
    <n v="-1.5"/>
    <n v="13"/>
    <s v=""/>
    <n v="0"/>
    <n v="1"/>
  </r>
  <r>
    <x v="4747"/>
    <x v="0"/>
    <n v="1"/>
    <x v="4"/>
    <n v="0.5"/>
    <n v="2"/>
    <n v="-1.5"/>
    <n v="13"/>
    <s v=""/>
    <n v="0"/>
    <n v="1"/>
  </r>
  <r>
    <x v="4748"/>
    <x v="0"/>
    <n v="1"/>
    <x v="4"/>
    <n v="0.5"/>
    <n v="2"/>
    <n v="-1.5"/>
    <n v="13"/>
    <s v=""/>
    <n v="0"/>
    <n v="1"/>
  </r>
  <r>
    <x v="4749"/>
    <x v="0"/>
    <n v="1"/>
    <x v="4"/>
    <n v="0.5"/>
    <n v="2"/>
    <n v="-1.5"/>
    <n v="13"/>
    <s v=""/>
    <n v="0"/>
    <n v="1"/>
  </r>
  <r>
    <x v="4750"/>
    <x v="0"/>
    <n v="1"/>
    <x v="4"/>
    <n v="0.5"/>
    <n v="2"/>
    <n v="-1.5"/>
    <n v="13"/>
    <s v=""/>
    <n v="0"/>
    <n v="1"/>
  </r>
  <r>
    <x v="4751"/>
    <x v="0"/>
    <n v="1"/>
    <x v="4"/>
    <n v="0.5"/>
    <n v="2"/>
    <n v="-1.5"/>
    <n v="13"/>
    <s v=""/>
    <n v="0"/>
    <n v="1"/>
  </r>
  <r>
    <x v="4752"/>
    <x v="0"/>
    <n v="1"/>
    <x v="4"/>
    <n v="0.5"/>
    <n v="2"/>
    <n v="-1.5"/>
    <n v="13"/>
    <s v=""/>
    <n v="0"/>
    <n v="1"/>
  </r>
  <r>
    <x v="4753"/>
    <x v="0"/>
    <n v="1"/>
    <x v="4"/>
    <n v="0.5"/>
    <n v="2"/>
    <n v="-1.5"/>
    <n v="14"/>
    <s v=""/>
    <n v="0"/>
    <n v="1"/>
  </r>
  <r>
    <x v="4754"/>
    <x v="0"/>
    <n v="1"/>
    <x v="4"/>
    <n v="0.5"/>
    <n v="2"/>
    <n v="-1.5"/>
    <n v="14"/>
    <s v=""/>
    <n v="0"/>
    <n v="1"/>
  </r>
  <r>
    <x v="4755"/>
    <x v="0"/>
    <n v="1"/>
    <x v="4"/>
    <n v="0.5"/>
    <n v="2"/>
    <n v="-1.5"/>
    <n v="14"/>
    <s v=""/>
    <n v="0"/>
    <n v="1"/>
  </r>
  <r>
    <x v="4756"/>
    <x v="0"/>
    <n v="1"/>
    <x v="4"/>
    <n v="0.5"/>
    <n v="2"/>
    <n v="-1.5"/>
    <n v="14"/>
    <s v=""/>
    <n v="0"/>
    <n v="1"/>
  </r>
  <r>
    <x v="4757"/>
    <x v="0"/>
    <n v="1"/>
    <x v="4"/>
    <n v="0.5"/>
    <n v="2"/>
    <n v="-1.5"/>
    <n v="14"/>
    <s v=""/>
    <n v="0"/>
    <n v="1"/>
  </r>
  <r>
    <x v="4758"/>
    <x v="0"/>
    <n v="1"/>
    <x v="4"/>
    <n v="0.5"/>
    <n v="2"/>
    <n v="-1.5"/>
    <n v="14"/>
    <s v=""/>
    <n v="0"/>
    <n v="1"/>
  </r>
  <r>
    <x v="4759"/>
    <x v="0"/>
    <n v="1"/>
    <x v="4"/>
    <n v="0.5"/>
    <n v="2"/>
    <n v="-1.5"/>
    <n v="14"/>
    <s v=""/>
    <n v="0"/>
    <n v="1"/>
  </r>
  <r>
    <x v="4760"/>
    <x v="0"/>
    <n v="1"/>
    <x v="4"/>
    <n v="0.5"/>
    <n v="2"/>
    <n v="-1.5"/>
    <n v="14"/>
    <s v=""/>
    <n v="0"/>
    <n v="1"/>
  </r>
  <r>
    <x v="4761"/>
    <x v="0"/>
    <n v="1"/>
    <x v="4"/>
    <n v="0.5"/>
    <n v="2"/>
    <n v="-1.5"/>
    <n v="14"/>
    <s v=""/>
    <n v="0"/>
    <n v="1"/>
  </r>
  <r>
    <x v="4762"/>
    <x v="0"/>
    <n v="1"/>
    <x v="4"/>
    <n v="0.5"/>
    <n v="2"/>
    <n v="-1.5"/>
    <n v="14"/>
    <s v=""/>
    <n v="0"/>
    <n v="1"/>
  </r>
  <r>
    <x v="4763"/>
    <x v="0"/>
    <n v="1"/>
    <x v="4"/>
    <n v="0.5"/>
    <n v="2"/>
    <n v="-1.5"/>
    <n v="14"/>
    <s v=""/>
    <n v="0"/>
    <n v="1"/>
  </r>
  <r>
    <x v="4764"/>
    <x v="0"/>
    <n v="1"/>
    <x v="4"/>
    <n v="0.5"/>
    <n v="2"/>
    <n v="-1.5"/>
    <n v="14"/>
    <s v=""/>
    <n v="0"/>
    <n v="1"/>
  </r>
  <r>
    <x v="4765"/>
    <x v="0"/>
    <n v="1"/>
    <x v="4"/>
    <n v="0.5"/>
    <n v="2"/>
    <n v="-1.5"/>
    <n v="14"/>
    <s v=""/>
    <n v="0"/>
    <n v="1"/>
  </r>
  <r>
    <x v="4766"/>
    <x v="0"/>
    <n v="1"/>
    <x v="4"/>
    <n v="0.5"/>
    <n v="2"/>
    <n v="-1.5"/>
    <n v="14"/>
    <s v=""/>
    <n v="0"/>
    <n v="1"/>
  </r>
  <r>
    <x v="4767"/>
    <x v="0"/>
    <n v="1"/>
    <x v="4"/>
    <n v="0.5"/>
    <n v="2"/>
    <n v="-1.5"/>
    <n v="14"/>
    <s v=""/>
    <n v="0"/>
    <n v="1"/>
  </r>
  <r>
    <x v="4768"/>
    <x v="0"/>
    <n v="1"/>
    <x v="4"/>
    <n v="0.5"/>
    <n v="2"/>
    <n v="-1.5"/>
    <n v="14"/>
    <s v=""/>
    <n v="0"/>
    <n v="1"/>
  </r>
  <r>
    <x v="4769"/>
    <x v="0"/>
    <n v="1"/>
    <x v="4"/>
    <n v="0.5"/>
    <n v="2"/>
    <n v="-1.5"/>
    <n v="15"/>
    <s v=""/>
    <n v="0"/>
    <n v="1"/>
  </r>
  <r>
    <x v="4770"/>
    <x v="0"/>
    <n v="1"/>
    <x v="4"/>
    <n v="0.5"/>
    <n v="2"/>
    <n v="-1.5"/>
    <n v="15"/>
    <s v=""/>
    <n v="0"/>
    <n v="1"/>
  </r>
  <r>
    <x v="4771"/>
    <x v="0"/>
    <n v="1"/>
    <x v="4"/>
    <n v="0.5"/>
    <n v="2"/>
    <n v="-1.5"/>
    <n v="15"/>
    <s v=""/>
    <n v="0"/>
    <n v="1"/>
  </r>
  <r>
    <x v="4772"/>
    <x v="0"/>
    <n v="1"/>
    <x v="4"/>
    <n v="0.5"/>
    <n v="2"/>
    <n v="-1.5"/>
    <n v="15"/>
    <s v=""/>
    <n v="0"/>
    <n v="1"/>
  </r>
  <r>
    <x v="4773"/>
    <x v="0"/>
    <n v="1"/>
    <x v="4"/>
    <n v="0.5"/>
    <n v="2"/>
    <n v="-1.5"/>
    <n v="15"/>
    <s v=""/>
    <n v="0"/>
    <n v="1"/>
  </r>
  <r>
    <x v="4774"/>
    <x v="0"/>
    <n v="1"/>
    <x v="4"/>
    <n v="0.5"/>
    <n v="2"/>
    <n v="-1.5"/>
    <n v="16"/>
    <s v=""/>
    <n v="0"/>
    <n v="1"/>
  </r>
  <r>
    <x v="4775"/>
    <x v="0"/>
    <n v="1"/>
    <x v="4"/>
    <n v="0.5"/>
    <n v="2"/>
    <n v="-1.5"/>
    <n v="16"/>
    <s v=""/>
    <n v="0"/>
    <n v="1"/>
  </r>
  <r>
    <x v="4776"/>
    <x v="0"/>
    <n v="1"/>
    <x v="4"/>
    <n v="0.5"/>
    <n v="2"/>
    <n v="-1.5"/>
    <n v="16"/>
    <s v=""/>
    <n v="0"/>
    <n v="1"/>
  </r>
  <r>
    <x v="4777"/>
    <x v="0"/>
    <n v="1"/>
    <x v="4"/>
    <n v="0.5"/>
    <n v="2"/>
    <n v="-1.5"/>
    <n v="17"/>
    <s v=""/>
    <n v="0"/>
    <n v="1"/>
  </r>
  <r>
    <x v="4778"/>
    <x v="0"/>
    <n v="1"/>
    <x v="4"/>
    <n v="0.5"/>
    <n v="2"/>
    <n v="-1.5"/>
    <n v="18"/>
    <s v=""/>
    <n v="0"/>
    <n v="1"/>
  </r>
  <r>
    <x v="4779"/>
    <x v="22"/>
    <n v="30"/>
    <x v="46"/>
    <n v="0.5161290322580645"/>
    <n v="1.9375"/>
    <n v="-1.4213709677419355"/>
    <n v="5"/>
    <s v=""/>
    <n v="0"/>
    <n v="0"/>
  </r>
  <r>
    <x v="4780"/>
    <x v="23"/>
    <n v="14"/>
    <x v="88"/>
    <n v="0.53333333333333333"/>
    <n v="1.875"/>
    <n v="-1.3416666666666668"/>
    <n v="8"/>
    <s v=""/>
    <n v="0"/>
    <n v="0"/>
  </r>
  <r>
    <x v="4781"/>
    <x v="23"/>
    <n v="14"/>
    <x v="88"/>
    <n v="0.53333333333333333"/>
    <n v="1.875"/>
    <n v="-1.3416666666666668"/>
    <n v="10"/>
    <s v=""/>
    <n v="0"/>
    <n v="0"/>
  </r>
  <r>
    <x v="4782"/>
    <x v="37"/>
    <n v="45"/>
    <x v="26"/>
    <n v="0.54347826086956519"/>
    <n v="1.84"/>
    <n v="-1.2965217391304349"/>
    <n v="7"/>
    <s v=""/>
    <n v="0"/>
    <n v="0"/>
  </r>
  <r>
    <x v="4783"/>
    <x v="5"/>
    <n v="10"/>
    <x v="97"/>
    <n v="0.54545454545454541"/>
    <n v="1.8333333333333333"/>
    <n v="-1.2878787878787878"/>
    <n v="5"/>
    <s v=""/>
    <n v="0"/>
    <n v="0"/>
  </r>
  <r>
    <x v="4784"/>
    <x v="4"/>
    <n v="8"/>
    <x v="106"/>
    <n v="0.55555555555555558"/>
    <n v="1.8"/>
    <n v="-1.2444444444444445"/>
    <n v="5"/>
    <s v=""/>
    <n v="0"/>
    <n v="0"/>
  </r>
  <r>
    <x v="4785"/>
    <x v="4"/>
    <n v="8"/>
    <x v="106"/>
    <n v="0.55555555555555558"/>
    <n v="1.8"/>
    <n v="-1.2444444444444445"/>
    <n v="8"/>
    <s v=""/>
    <n v="0"/>
    <n v="0"/>
  </r>
  <r>
    <x v="4786"/>
    <x v="33"/>
    <n v="114"/>
    <x v="63"/>
    <n v="0.56521739130434778"/>
    <n v="1.7692307692307692"/>
    <n v="-1.2040133779264215"/>
    <n v="7"/>
    <s v=""/>
    <n v="0"/>
    <n v="0"/>
  </r>
  <r>
    <x v="4787"/>
    <x v="3"/>
    <n v="6"/>
    <x v="127"/>
    <n v="0.5714285714285714"/>
    <n v="1.75"/>
    <n v="-1.1785714285714286"/>
    <n v="6"/>
    <s v=""/>
    <n v="0"/>
    <n v="0"/>
  </r>
  <r>
    <x v="4788"/>
    <x v="3"/>
    <n v="6"/>
    <x v="127"/>
    <n v="0.5714285714285714"/>
    <n v="1.75"/>
    <n v="-1.1785714285714286"/>
    <n v="7"/>
    <s v=""/>
    <n v="0"/>
    <n v="0"/>
  </r>
  <r>
    <x v="4789"/>
    <x v="3"/>
    <n v="6"/>
    <x v="127"/>
    <n v="0.5714285714285714"/>
    <n v="1.75"/>
    <n v="-1.1785714285714286"/>
    <n v="7"/>
    <s v=""/>
    <n v="0"/>
    <n v="0"/>
  </r>
  <r>
    <x v="4790"/>
    <x v="3"/>
    <n v="6"/>
    <x v="127"/>
    <n v="0.5714285714285714"/>
    <n v="1.75"/>
    <n v="-1.1785714285714286"/>
    <n v="8"/>
    <s v=""/>
    <n v="0"/>
    <n v="0"/>
  </r>
  <r>
    <x v="4791"/>
    <x v="7"/>
    <n v="20"/>
    <x v="69"/>
    <n v="0.5714285714285714"/>
    <n v="1.75"/>
    <n v="-1.1785714285714286"/>
    <n v="10"/>
    <s v=""/>
    <n v="0"/>
    <n v="0"/>
  </r>
  <r>
    <x v="4792"/>
    <x v="8"/>
    <n v="11"/>
    <x v="93"/>
    <n v="0.58333333333333337"/>
    <n v="1.7142857142857142"/>
    <n v="-1.1309523809523809"/>
    <n v="4"/>
    <s v=""/>
    <n v="0"/>
    <n v="0"/>
  </r>
  <r>
    <x v="4793"/>
    <x v="9"/>
    <n v="16"/>
    <x v="79"/>
    <n v="0.58823529411764708"/>
    <n v="1.7"/>
    <n v="-1.111764705882353"/>
    <n v="13"/>
    <s v=""/>
    <n v="0"/>
    <n v="0"/>
  </r>
  <r>
    <x v="4794"/>
    <x v="2"/>
    <n v="4"/>
    <x v="161"/>
    <n v="0.6"/>
    <n v="1.6666666666666667"/>
    <n v="-1.0666666666666669"/>
    <n v="4"/>
    <s v=""/>
    <n v="0"/>
    <n v="0"/>
  </r>
  <r>
    <x v="4795"/>
    <x v="2"/>
    <n v="4"/>
    <x v="161"/>
    <n v="0.6"/>
    <n v="1.6666666666666667"/>
    <n v="-1.0666666666666669"/>
    <n v="5"/>
    <s v=""/>
    <n v="0"/>
    <n v="0"/>
  </r>
  <r>
    <x v="4796"/>
    <x v="2"/>
    <n v="4"/>
    <x v="161"/>
    <n v="0.6"/>
    <n v="1.6666666666666667"/>
    <n v="-1.0666666666666669"/>
    <n v="6"/>
    <s v=""/>
    <n v="0"/>
    <n v="0"/>
  </r>
  <r>
    <x v="4797"/>
    <x v="2"/>
    <n v="4"/>
    <x v="161"/>
    <n v="0.6"/>
    <n v="1.6666666666666667"/>
    <n v="-1.0666666666666669"/>
    <n v="7"/>
    <s v=""/>
    <n v="0"/>
    <n v="0"/>
  </r>
  <r>
    <x v="4798"/>
    <x v="12"/>
    <n v="14"/>
    <x v="87"/>
    <n v="0.6"/>
    <n v="1.6666666666666667"/>
    <n v="-1.0666666666666669"/>
    <n v="8"/>
    <s v=""/>
    <n v="0"/>
    <n v="0"/>
  </r>
  <r>
    <x v="4799"/>
    <x v="2"/>
    <n v="4"/>
    <x v="161"/>
    <n v="0.6"/>
    <n v="1.6666666666666667"/>
    <n v="-1.0666666666666669"/>
    <n v="8"/>
    <s v=""/>
    <n v="0"/>
    <n v="0"/>
  </r>
  <r>
    <x v="4800"/>
    <x v="2"/>
    <n v="4"/>
    <x v="161"/>
    <n v="0.6"/>
    <n v="1.6666666666666667"/>
    <n v="-1.0666666666666669"/>
    <n v="8"/>
    <s v=""/>
    <n v="0"/>
    <n v="0"/>
  </r>
  <r>
    <x v="4801"/>
    <x v="2"/>
    <n v="4"/>
    <x v="161"/>
    <n v="0.6"/>
    <n v="1.6666666666666667"/>
    <n v="-1.0666666666666669"/>
    <n v="10"/>
    <s v=""/>
    <n v="0"/>
    <n v="0"/>
  </r>
  <r>
    <x v="4802"/>
    <x v="2"/>
    <n v="4"/>
    <x v="161"/>
    <n v="0.6"/>
    <n v="1.6666666666666667"/>
    <n v="-1.0666666666666669"/>
    <n v="10"/>
    <s v=""/>
    <n v="0"/>
    <n v="0"/>
  </r>
  <r>
    <x v="4803"/>
    <x v="16"/>
    <n v="32"/>
    <x v="40"/>
    <n v="0.60606060606060608"/>
    <n v="1.65"/>
    <n v="-1.0439393939393939"/>
    <n v="6"/>
    <s v=""/>
    <n v="0"/>
    <n v="0"/>
  </r>
  <r>
    <x v="4804"/>
    <x v="4"/>
    <n v="7"/>
    <x v="109"/>
    <n v="0.625"/>
    <n v="1.6"/>
    <n v="-0.97500000000000009"/>
    <n v="8"/>
    <s v=""/>
    <n v="0"/>
    <n v="0"/>
  </r>
  <r>
    <x v="4805"/>
    <x v="9"/>
    <n v="15"/>
    <x v="82"/>
    <n v="0.625"/>
    <n v="1.6"/>
    <n v="-0.97500000000000009"/>
    <n v="10"/>
    <s v=""/>
    <n v="0"/>
    <n v="0"/>
  </r>
  <r>
    <x v="4806"/>
    <x v="4"/>
    <n v="7"/>
    <x v="109"/>
    <n v="0.625"/>
    <n v="1.6"/>
    <n v="-0.97500000000000009"/>
    <n v="10"/>
    <s v=""/>
    <n v="0"/>
    <n v="0"/>
  </r>
  <r>
    <x v="4807"/>
    <x v="6"/>
    <n v="19"/>
    <x v="69"/>
    <n v="0.65"/>
    <n v="1.5384615384615385"/>
    <n v="-0.88846153846153852"/>
    <n v="6"/>
    <s v=""/>
    <n v="0"/>
    <n v="0"/>
  </r>
  <r>
    <x v="4808"/>
    <x v="59"/>
    <n v="64"/>
    <x v="80"/>
    <n v="0.66153846153846152"/>
    <n v="1.5116279069767442"/>
    <n v="-0.85008944543828269"/>
    <n v="6"/>
    <s v=""/>
    <n v="0"/>
    <n v="0"/>
  </r>
  <r>
    <x v="4809"/>
    <x v="1"/>
    <n v="2"/>
    <x v="2"/>
    <n v="0.66666666666666663"/>
    <n v="1.5"/>
    <n v="-0.83333333333333337"/>
    <n v="4"/>
    <s v=""/>
    <n v="0"/>
    <n v="0"/>
  </r>
  <r>
    <x v="4810"/>
    <x v="1"/>
    <n v="2"/>
    <x v="2"/>
    <n v="0.66666666666666663"/>
    <n v="1.5"/>
    <n v="-0.83333333333333337"/>
    <n v="4"/>
    <s v=""/>
    <n v="0"/>
    <n v="0"/>
  </r>
  <r>
    <x v="4811"/>
    <x v="1"/>
    <n v="2"/>
    <x v="2"/>
    <n v="0.66666666666666663"/>
    <n v="1.5"/>
    <n v="-0.83333333333333337"/>
    <n v="4"/>
    <s v=""/>
    <n v="0"/>
    <n v="0"/>
  </r>
  <r>
    <x v="4812"/>
    <x v="1"/>
    <n v="2"/>
    <x v="2"/>
    <n v="0.66666666666666663"/>
    <n v="1.5"/>
    <n v="-0.83333333333333337"/>
    <n v="4"/>
    <s v=""/>
    <n v="0"/>
    <n v="0"/>
  </r>
  <r>
    <x v="4813"/>
    <x v="3"/>
    <n v="5"/>
    <x v="137"/>
    <n v="0.66666666666666663"/>
    <n v="1.5"/>
    <n v="-0.83333333333333337"/>
    <n v="5"/>
    <s v=""/>
    <n v="0"/>
    <n v="0"/>
  </r>
  <r>
    <x v="4814"/>
    <x v="1"/>
    <n v="2"/>
    <x v="2"/>
    <n v="0.66666666666666663"/>
    <n v="1.5"/>
    <n v="-0.83333333333333337"/>
    <n v="5"/>
    <s v=""/>
    <n v="0"/>
    <n v="0"/>
  </r>
  <r>
    <x v="4815"/>
    <x v="1"/>
    <n v="2"/>
    <x v="2"/>
    <n v="0.66666666666666663"/>
    <n v="1.5"/>
    <n v="-0.83333333333333337"/>
    <n v="5"/>
    <s v=""/>
    <n v="0"/>
    <n v="0"/>
  </r>
  <r>
    <x v="4816"/>
    <x v="1"/>
    <n v="2"/>
    <x v="2"/>
    <n v="0.66666666666666663"/>
    <n v="1.5"/>
    <n v="-0.83333333333333337"/>
    <n v="5"/>
    <s v=""/>
    <n v="0"/>
    <n v="0"/>
  </r>
  <r>
    <x v="4817"/>
    <x v="1"/>
    <n v="2"/>
    <x v="2"/>
    <n v="0.66666666666666663"/>
    <n v="1.5"/>
    <n v="-0.83333333333333337"/>
    <n v="5"/>
    <s v=""/>
    <n v="0"/>
    <n v="0"/>
  </r>
  <r>
    <x v="4818"/>
    <x v="5"/>
    <n v="8"/>
    <x v="102"/>
    <n v="0.66666666666666663"/>
    <n v="1.5"/>
    <n v="-0.83333333333333337"/>
    <n v="6"/>
    <s v=""/>
    <n v="0"/>
    <n v="0"/>
  </r>
  <r>
    <x v="4819"/>
    <x v="1"/>
    <n v="2"/>
    <x v="2"/>
    <n v="0.66666666666666663"/>
    <n v="1.5"/>
    <n v="-0.83333333333333337"/>
    <n v="6"/>
    <s v=""/>
    <n v="0"/>
    <n v="0"/>
  </r>
  <r>
    <x v="4820"/>
    <x v="1"/>
    <n v="2"/>
    <x v="2"/>
    <n v="0.66666666666666663"/>
    <n v="1.5"/>
    <n v="-0.83333333333333337"/>
    <n v="6"/>
    <s v=""/>
    <n v="0"/>
    <n v="0"/>
  </r>
  <r>
    <x v="4821"/>
    <x v="1"/>
    <n v="2"/>
    <x v="2"/>
    <n v="0.66666666666666663"/>
    <n v="1.5"/>
    <n v="-0.83333333333333337"/>
    <n v="6"/>
    <s v=""/>
    <n v="0"/>
    <n v="0"/>
  </r>
  <r>
    <x v="4822"/>
    <x v="3"/>
    <n v="5"/>
    <x v="137"/>
    <n v="0.66666666666666663"/>
    <n v="1.5"/>
    <n v="-0.83333333333333337"/>
    <n v="7"/>
    <s v=""/>
    <n v="0"/>
    <n v="0"/>
  </r>
  <r>
    <x v="4823"/>
    <x v="1"/>
    <n v="2"/>
    <x v="2"/>
    <n v="0.66666666666666663"/>
    <n v="1.5"/>
    <n v="-0.83333333333333337"/>
    <n v="7"/>
    <s v=""/>
    <n v="0"/>
    <n v="0"/>
  </r>
  <r>
    <x v="4824"/>
    <x v="1"/>
    <n v="2"/>
    <x v="2"/>
    <n v="0.66666666666666663"/>
    <n v="1.5"/>
    <n v="-0.83333333333333337"/>
    <n v="7"/>
    <s v=""/>
    <n v="0"/>
    <n v="0"/>
  </r>
  <r>
    <x v="4825"/>
    <x v="1"/>
    <n v="2"/>
    <x v="2"/>
    <n v="0.66666666666666663"/>
    <n v="1.5"/>
    <n v="-0.83333333333333337"/>
    <n v="7"/>
    <s v=""/>
    <n v="0"/>
    <n v="0"/>
  </r>
  <r>
    <x v="4826"/>
    <x v="1"/>
    <n v="2"/>
    <x v="2"/>
    <n v="0.66666666666666663"/>
    <n v="1.5"/>
    <n v="-0.83333333333333337"/>
    <n v="7"/>
    <s v=""/>
    <n v="0"/>
    <n v="0"/>
  </r>
  <r>
    <x v="4827"/>
    <x v="1"/>
    <n v="2"/>
    <x v="2"/>
    <n v="0.66666666666666663"/>
    <n v="1.5"/>
    <n v="-0.83333333333333337"/>
    <n v="7"/>
    <s v=""/>
    <n v="0"/>
    <n v="0"/>
  </r>
  <r>
    <x v="4828"/>
    <x v="5"/>
    <n v="8"/>
    <x v="102"/>
    <n v="0.66666666666666663"/>
    <n v="1.5"/>
    <n v="-0.83333333333333337"/>
    <n v="8"/>
    <s v=""/>
    <n v="0"/>
    <n v="0"/>
  </r>
  <r>
    <x v="4829"/>
    <x v="1"/>
    <n v="2"/>
    <x v="2"/>
    <n v="0.66666666666666663"/>
    <n v="1.5"/>
    <n v="-0.83333333333333337"/>
    <n v="8"/>
    <s v=""/>
    <n v="0"/>
    <n v="0"/>
  </r>
  <r>
    <x v="4830"/>
    <x v="1"/>
    <n v="2"/>
    <x v="2"/>
    <n v="0.66666666666666663"/>
    <n v="1.5"/>
    <n v="-0.83333333333333337"/>
    <n v="8"/>
    <s v=""/>
    <n v="0"/>
    <n v="0"/>
  </r>
  <r>
    <x v="4831"/>
    <x v="1"/>
    <n v="2"/>
    <x v="2"/>
    <n v="0.66666666666666663"/>
    <n v="1.5"/>
    <n v="-0.83333333333333337"/>
    <n v="9"/>
    <s v=""/>
    <n v="0"/>
    <n v="0"/>
  </r>
  <r>
    <x v="4832"/>
    <x v="1"/>
    <n v="2"/>
    <x v="2"/>
    <n v="0.66666666666666663"/>
    <n v="1.5"/>
    <n v="-0.83333333333333337"/>
    <n v="9"/>
    <s v=""/>
    <n v="0"/>
    <n v="0"/>
  </r>
  <r>
    <x v="4833"/>
    <x v="1"/>
    <n v="2"/>
    <x v="2"/>
    <n v="0.66666666666666663"/>
    <n v="1.5"/>
    <n v="-0.83333333333333337"/>
    <n v="9"/>
    <s v=""/>
    <n v="0"/>
    <n v="0"/>
  </r>
  <r>
    <x v="4834"/>
    <x v="1"/>
    <n v="2"/>
    <x v="2"/>
    <n v="0.66666666666666663"/>
    <n v="1.5"/>
    <n v="-0.83333333333333337"/>
    <n v="10"/>
    <s v=""/>
    <n v="0"/>
    <n v="0"/>
  </r>
  <r>
    <x v="4835"/>
    <x v="1"/>
    <n v="2"/>
    <x v="2"/>
    <n v="0.66666666666666663"/>
    <n v="1.5"/>
    <n v="-0.83333333333333337"/>
    <n v="11"/>
    <s v=""/>
    <n v="0"/>
    <n v="0"/>
  </r>
  <r>
    <x v="4836"/>
    <x v="1"/>
    <n v="2"/>
    <x v="2"/>
    <n v="0.66666666666666663"/>
    <n v="1.5"/>
    <n v="-0.83333333333333337"/>
    <n v="12"/>
    <s v=""/>
    <n v="0"/>
    <n v="0"/>
  </r>
  <r>
    <x v="4837"/>
    <x v="39"/>
    <n v="30"/>
    <x v="41"/>
    <n v="0.67741935483870963"/>
    <n v="1.4761904761904763"/>
    <n v="-0.79877112135176664"/>
    <n v="3"/>
    <s v=""/>
    <n v="0"/>
    <n v="0"/>
  </r>
  <r>
    <x v="4838"/>
    <x v="12"/>
    <n v="12"/>
    <x v="89"/>
    <n v="0.69230769230769229"/>
    <n v="1.4444444444444444"/>
    <n v="-0.75213675213675213"/>
    <n v="3"/>
    <s v=""/>
    <n v="0"/>
    <n v="0"/>
  </r>
  <r>
    <x v="4839"/>
    <x v="22"/>
    <n v="22"/>
    <x v="57"/>
    <n v="0.69565217391304346"/>
    <n v="1.4375"/>
    <n v="-0.74184782608695654"/>
    <n v="3"/>
    <s v=""/>
    <n v="0"/>
    <n v="0"/>
  </r>
  <r>
    <x v="4840"/>
    <x v="2"/>
    <n v="3"/>
    <x v="0"/>
    <n v="0.75"/>
    <n v="1.3333333333333333"/>
    <n v="-0.58333333333333326"/>
    <n v="4"/>
    <s v=""/>
    <n v="0"/>
    <n v="0"/>
  </r>
  <r>
    <x v="4841"/>
    <x v="2"/>
    <n v="3"/>
    <x v="0"/>
    <n v="0.75"/>
    <n v="1.3333333333333333"/>
    <n v="-0.58333333333333326"/>
    <n v="4"/>
    <s v=""/>
    <n v="0"/>
    <n v="0"/>
  </r>
  <r>
    <x v="4842"/>
    <x v="12"/>
    <n v="11"/>
    <x v="91"/>
    <n v="0.75"/>
    <n v="1.3333333333333333"/>
    <n v="-0.58333333333333326"/>
    <n v="5"/>
    <s v=""/>
    <n v="0"/>
    <n v="0"/>
  </r>
  <r>
    <x v="4843"/>
    <x v="5"/>
    <n v="7"/>
    <x v="106"/>
    <n v="0.75"/>
    <n v="1.3333333333333333"/>
    <n v="-0.58333333333333326"/>
    <n v="6"/>
    <s v=""/>
    <n v="0"/>
    <n v="0"/>
  </r>
  <r>
    <x v="4844"/>
    <x v="2"/>
    <n v="3"/>
    <x v="0"/>
    <n v="0.75"/>
    <n v="1.3333333333333333"/>
    <n v="-0.58333333333333326"/>
    <n v="6"/>
    <s v=""/>
    <n v="0"/>
    <n v="0"/>
  </r>
  <r>
    <x v="4845"/>
    <x v="2"/>
    <n v="3"/>
    <x v="0"/>
    <n v="0.75"/>
    <n v="1.3333333333333333"/>
    <n v="-0.58333333333333326"/>
    <n v="7"/>
    <s v=""/>
    <n v="0"/>
    <n v="0"/>
  </r>
  <r>
    <x v="4846"/>
    <x v="2"/>
    <n v="3"/>
    <x v="0"/>
    <n v="0.75"/>
    <n v="1.3333333333333333"/>
    <n v="-0.58333333333333326"/>
    <n v="7"/>
    <s v=""/>
    <n v="0"/>
    <n v="0"/>
  </r>
  <r>
    <x v="4847"/>
    <x v="2"/>
    <n v="3"/>
    <x v="0"/>
    <n v="0.75"/>
    <n v="1.3333333333333333"/>
    <n v="-0.58333333333333326"/>
    <n v="7"/>
    <s v=""/>
    <n v="0"/>
    <n v="0"/>
  </r>
  <r>
    <x v="4848"/>
    <x v="2"/>
    <n v="3"/>
    <x v="0"/>
    <n v="0.75"/>
    <n v="1.3333333333333333"/>
    <n v="-0.58333333333333326"/>
    <n v="8"/>
    <s v=""/>
    <n v="0"/>
    <n v="0"/>
  </r>
  <r>
    <x v="4849"/>
    <x v="2"/>
    <n v="3"/>
    <x v="0"/>
    <n v="0.75"/>
    <n v="1.3333333333333333"/>
    <n v="-0.58333333333333326"/>
    <n v="9"/>
    <s v=""/>
    <n v="0"/>
    <n v="0"/>
  </r>
  <r>
    <x v="4850"/>
    <x v="2"/>
    <n v="3"/>
    <x v="0"/>
    <n v="0.75"/>
    <n v="1.3333333333333333"/>
    <n v="-0.58333333333333326"/>
    <n v="9"/>
    <s v=""/>
    <n v="0"/>
    <n v="0"/>
  </r>
  <r>
    <x v="4851"/>
    <x v="2"/>
    <n v="3"/>
    <x v="0"/>
    <n v="0.75"/>
    <n v="1.3333333333333333"/>
    <n v="-0.58333333333333326"/>
    <n v="10"/>
    <s v=""/>
    <n v="0"/>
    <n v="0"/>
  </r>
  <r>
    <x v="4852"/>
    <x v="15"/>
    <n v="24"/>
    <x v="49"/>
    <n v="0.76"/>
    <n v="1.3157894736842106"/>
    <n v="-0.55578947368421061"/>
    <n v="8"/>
    <s v=""/>
    <n v="0"/>
    <n v="0"/>
  </r>
  <r>
    <x v="4853"/>
    <x v="60"/>
    <n v="115"/>
    <x v="152"/>
    <n v="0.76724137931034486"/>
    <n v="1.303370786516854"/>
    <n v="-0.53612940720650915"/>
    <n v="7"/>
    <s v=""/>
    <n v="0"/>
    <n v="0"/>
  </r>
  <r>
    <x v="4854"/>
    <x v="8"/>
    <n v="8"/>
    <x v="99"/>
    <n v="0.77777777777777779"/>
    <n v="1.2857142857142858"/>
    <n v="-0.50793650793650802"/>
    <n v="10"/>
    <s v=""/>
    <n v="0"/>
    <n v="0"/>
  </r>
  <r>
    <x v="4855"/>
    <x v="51"/>
    <n v="13"/>
    <x v="86"/>
    <n v="0.7857142857142857"/>
    <n v="1.2727272727272727"/>
    <n v="-0.48701298701298701"/>
    <n v="3"/>
    <s v=""/>
    <n v="0"/>
    <n v="0"/>
  </r>
  <r>
    <x v="4856"/>
    <x v="3"/>
    <n v="4"/>
    <x v="150"/>
    <n v="0.8"/>
    <n v="1.25"/>
    <n v="-0.44999999999999996"/>
    <n v="3"/>
    <s v=""/>
    <n v="0"/>
    <n v="0"/>
  </r>
  <r>
    <x v="4857"/>
    <x v="22"/>
    <n v="19"/>
    <x v="62"/>
    <n v="0.8"/>
    <n v="1.25"/>
    <n v="-0.44999999999999996"/>
    <n v="5"/>
    <s v=""/>
    <n v="0"/>
    <n v="0"/>
  </r>
  <r>
    <x v="4858"/>
    <x v="3"/>
    <n v="4"/>
    <x v="150"/>
    <n v="0.8"/>
    <n v="1.25"/>
    <n v="-0.44999999999999996"/>
    <n v="5"/>
    <s v=""/>
    <n v="0"/>
    <n v="0"/>
  </r>
  <r>
    <x v="4859"/>
    <x v="3"/>
    <n v="4"/>
    <x v="150"/>
    <n v="0.8"/>
    <n v="1.25"/>
    <n v="-0.44999999999999996"/>
    <n v="7"/>
    <s v=""/>
    <n v="0"/>
    <n v="0"/>
  </r>
  <r>
    <x v="4860"/>
    <x v="13"/>
    <n v="21"/>
    <x v="55"/>
    <n v="0.81818181818181823"/>
    <n v="1.2222222222222223"/>
    <n v="-0.40404040404040409"/>
    <n v="6"/>
    <s v=""/>
    <n v="0"/>
    <n v="0"/>
  </r>
  <r>
    <x v="4861"/>
    <x v="4"/>
    <n v="5"/>
    <x v="127"/>
    <n v="0.83333333333333337"/>
    <n v="1.2"/>
    <n v="-0.36666666666666659"/>
    <n v="5"/>
    <s v=""/>
    <n v="0"/>
    <n v="0"/>
  </r>
  <r>
    <x v="4862"/>
    <x v="4"/>
    <n v="5"/>
    <x v="127"/>
    <n v="0.83333333333333337"/>
    <n v="1.2"/>
    <n v="-0.36666666666666659"/>
    <n v="9"/>
    <s v=""/>
    <n v="0"/>
    <n v="0"/>
  </r>
  <r>
    <x v="4863"/>
    <x v="8"/>
    <n v="7"/>
    <x v="102"/>
    <n v="0.875"/>
    <n v="1.1428571428571428"/>
    <n v="-0.26785714285714279"/>
    <n v="5"/>
    <s v=""/>
    <n v="0"/>
    <n v="0"/>
  </r>
  <r>
    <x v="4864"/>
    <x v="39"/>
    <n v="23"/>
    <x v="48"/>
    <n v="0.875"/>
    <n v="1.1428571428571428"/>
    <n v="-0.26785714285714279"/>
    <n v="10"/>
    <s v=""/>
    <n v="0"/>
    <n v="0"/>
  </r>
  <r>
    <x v="4865"/>
    <x v="15"/>
    <n v="20"/>
    <x v="55"/>
    <n v="0.90476190476190477"/>
    <n v="1.1052631578947369"/>
    <n v="-0.20050125313283218"/>
    <n v="4"/>
    <s v=""/>
    <n v="0"/>
    <n v="0"/>
  </r>
  <r>
    <x v="4866"/>
    <x v="51"/>
    <n v="11"/>
    <x v="88"/>
    <n v="0.91666666666666663"/>
    <n v="1.0909090909090908"/>
    <n v="-0.1742424242424242"/>
    <n v="5"/>
    <s v=""/>
    <n v="0"/>
    <n v="0"/>
  </r>
  <r>
    <x v="4867"/>
    <x v="3"/>
    <n v="3"/>
    <x v="161"/>
    <n v="1"/>
    <n v="1"/>
    <n v="0"/>
    <n v="3"/>
    <s v=""/>
    <n v="0"/>
    <n v="0"/>
  </r>
  <r>
    <x v="4868"/>
    <x v="3"/>
    <n v="3"/>
    <x v="161"/>
    <n v="1"/>
    <n v="1"/>
    <n v="0"/>
    <n v="3"/>
    <s v=""/>
    <n v="0"/>
    <n v="0"/>
  </r>
  <r>
    <x v="4869"/>
    <x v="4"/>
    <n v="4"/>
    <x v="137"/>
    <n v="1"/>
    <n v="1"/>
    <n v="0"/>
    <n v="4"/>
    <s v=""/>
    <n v="0"/>
    <n v="0"/>
  </r>
  <r>
    <x v="4870"/>
    <x v="2"/>
    <n v="2"/>
    <x v="1"/>
    <n v="1"/>
    <n v="1"/>
    <n v="0"/>
    <n v="4"/>
    <s v=""/>
    <n v="0"/>
    <n v="0"/>
  </r>
  <r>
    <x v="4871"/>
    <x v="2"/>
    <n v="2"/>
    <x v="1"/>
    <n v="1"/>
    <n v="1"/>
    <n v="0"/>
    <n v="4"/>
    <s v=""/>
    <n v="0"/>
    <n v="0"/>
  </r>
  <r>
    <x v="4872"/>
    <x v="1"/>
    <n v="1"/>
    <x v="3"/>
    <n v="1"/>
    <n v="1"/>
    <n v="0"/>
    <n v="4"/>
    <s v=""/>
    <n v="0"/>
    <n v="0"/>
  </r>
  <r>
    <x v="4873"/>
    <x v="1"/>
    <n v="1"/>
    <x v="3"/>
    <n v="1"/>
    <n v="1"/>
    <n v="0"/>
    <n v="4"/>
    <s v=""/>
    <n v="0"/>
    <n v="0"/>
  </r>
  <r>
    <x v="4874"/>
    <x v="1"/>
    <n v="1"/>
    <x v="3"/>
    <n v="1"/>
    <n v="1"/>
    <n v="0"/>
    <n v="4"/>
    <s v=""/>
    <n v="0"/>
    <n v="0"/>
  </r>
  <r>
    <x v="4875"/>
    <x v="1"/>
    <n v="1"/>
    <x v="3"/>
    <n v="1"/>
    <n v="1"/>
    <n v="0"/>
    <n v="4"/>
    <s v=""/>
    <n v="0"/>
    <n v="0"/>
  </r>
  <r>
    <x v="4876"/>
    <x v="1"/>
    <n v="1"/>
    <x v="3"/>
    <n v="1"/>
    <n v="1"/>
    <n v="0"/>
    <n v="4"/>
    <s v=""/>
    <n v="0"/>
    <n v="0"/>
  </r>
  <r>
    <x v="4877"/>
    <x v="1"/>
    <n v="1"/>
    <x v="3"/>
    <n v="1"/>
    <n v="1"/>
    <n v="0"/>
    <n v="4"/>
    <s v=""/>
    <n v="0"/>
    <n v="0"/>
  </r>
  <r>
    <x v="4878"/>
    <x v="1"/>
    <n v="1"/>
    <x v="3"/>
    <n v="1"/>
    <n v="1"/>
    <n v="0"/>
    <n v="4"/>
    <s v=""/>
    <n v="0"/>
    <n v="0"/>
  </r>
  <r>
    <x v="4879"/>
    <x v="1"/>
    <n v="1"/>
    <x v="3"/>
    <n v="1"/>
    <n v="1"/>
    <n v="0"/>
    <n v="4"/>
    <s v=""/>
    <n v="0"/>
    <n v="0"/>
  </r>
  <r>
    <x v="4880"/>
    <x v="1"/>
    <n v="1"/>
    <x v="3"/>
    <n v="1"/>
    <n v="1"/>
    <n v="0"/>
    <n v="4"/>
    <s v=""/>
    <n v="0"/>
    <n v="0"/>
  </r>
  <r>
    <x v="4881"/>
    <x v="1"/>
    <n v="1"/>
    <x v="3"/>
    <n v="1"/>
    <n v="1"/>
    <n v="0"/>
    <n v="4"/>
    <s v=""/>
    <n v="0"/>
    <n v="0"/>
  </r>
  <r>
    <x v="4882"/>
    <x v="3"/>
    <n v="3"/>
    <x v="161"/>
    <n v="1"/>
    <n v="1"/>
    <n v="0"/>
    <n v="5"/>
    <s v=""/>
    <n v="0"/>
    <n v="0"/>
  </r>
  <r>
    <x v="4883"/>
    <x v="2"/>
    <n v="2"/>
    <x v="1"/>
    <n v="1"/>
    <n v="1"/>
    <n v="0"/>
    <n v="5"/>
    <s v=""/>
    <n v="0"/>
    <n v="0"/>
  </r>
  <r>
    <x v="4884"/>
    <x v="2"/>
    <n v="2"/>
    <x v="1"/>
    <n v="1"/>
    <n v="1"/>
    <n v="0"/>
    <n v="5"/>
    <s v=""/>
    <n v="0"/>
    <n v="0"/>
  </r>
  <r>
    <x v="4885"/>
    <x v="2"/>
    <n v="2"/>
    <x v="1"/>
    <n v="1"/>
    <n v="1"/>
    <n v="0"/>
    <n v="5"/>
    <s v=""/>
    <n v="0"/>
    <n v="0"/>
  </r>
  <r>
    <x v="4886"/>
    <x v="2"/>
    <n v="2"/>
    <x v="1"/>
    <n v="1"/>
    <n v="1"/>
    <n v="0"/>
    <n v="5"/>
    <s v=""/>
    <n v="0"/>
    <n v="0"/>
  </r>
  <r>
    <x v="4887"/>
    <x v="1"/>
    <n v="1"/>
    <x v="3"/>
    <n v="1"/>
    <n v="1"/>
    <n v="0"/>
    <n v="5"/>
    <s v=""/>
    <n v="0"/>
    <n v="0"/>
  </r>
  <r>
    <x v="4888"/>
    <x v="1"/>
    <n v="1"/>
    <x v="3"/>
    <n v="1"/>
    <n v="1"/>
    <n v="0"/>
    <n v="5"/>
    <s v=""/>
    <n v="0"/>
    <n v="0"/>
  </r>
  <r>
    <x v="4889"/>
    <x v="1"/>
    <n v="1"/>
    <x v="3"/>
    <n v="1"/>
    <n v="1"/>
    <n v="0"/>
    <n v="5"/>
    <s v=""/>
    <n v="0"/>
    <n v="0"/>
  </r>
  <r>
    <x v="4890"/>
    <x v="1"/>
    <n v="1"/>
    <x v="3"/>
    <n v="1"/>
    <n v="1"/>
    <n v="0"/>
    <n v="5"/>
    <s v=""/>
    <n v="0"/>
    <n v="0"/>
  </r>
  <r>
    <x v="4891"/>
    <x v="1"/>
    <n v="1"/>
    <x v="3"/>
    <n v="1"/>
    <n v="1"/>
    <n v="0"/>
    <n v="5"/>
    <s v=""/>
    <n v="0"/>
    <n v="0"/>
  </r>
  <r>
    <x v="4892"/>
    <x v="1"/>
    <n v="1"/>
    <x v="3"/>
    <n v="1"/>
    <n v="1"/>
    <n v="0"/>
    <n v="5"/>
    <s v=""/>
    <n v="0"/>
    <n v="0"/>
  </r>
  <r>
    <x v="4893"/>
    <x v="1"/>
    <n v="1"/>
    <x v="3"/>
    <n v="1"/>
    <n v="1"/>
    <n v="0"/>
    <n v="5"/>
    <s v=""/>
    <n v="0"/>
    <n v="0"/>
  </r>
  <r>
    <x v="4894"/>
    <x v="1"/>
    <n v="1"/>
    <x v="3"/>
    <n v="1"/>
    <n v="1"/>
    <n v="0"/>
    <n v="5"/>
    <s v=""/>
    <n v="0"/>
    <n v="0"/>
  </r>
  <r>
    <x v="4895"/>
    <x v="1"/>
    <n v="1"/>
    <x v="3"/>
    <n v="1"/>
    <n v="1"/>
    <n v="0"/>
    <n v="5"/>
    <s v=""/>
    <n v="0"/>
    <n v="0"/>
  </r>
  <r>
    <x v="4896"/>
    <x v="1"/>
    <n v="1"/>
    <x v="3"/>
    <n v="1"/>
    <n v="1"/>
    <n v="0"/>
    <n v="5"/>
    <s v=""/>
    <n v="0"/>
    <n v="0"/>
  </r>
  <r>
    <x v="4897"/>
    <x v="13"/>
    <n v="17"/>
    <x v="62"/>
    <n v="1"/>
    <n v="1"/>
    <n v="0"/>
    <n v="6"/>
    <s v=""/>
    <n v="0"/>
    <n v="0"/>
  </r>
  <r>
    <x v="4898"/>
    <x v="1"/>
    <n v="1"/>
    <x v="3"/>
    <n v="1"/>
    <n v="1"/>
    <n v="0"/>
    <n v="6"/>
    <s v=""/>
    <n v="0"/>
    <n v="0"/>
  </r>
  <r>
    <x v="4899"/>
    <x v="1"/>
    <n v="1"/>
    <x v="3"/>
    <n v="1"/>
    <n v="1"/>
    <n v="0"/>
    <n v="6"/>
    <s v=""/>
    <n v="0"/>
    <n v="0"/>
  </r>
  <r>
    <x v="4900"/>
    <x v="1"/>
    <n v="1"/>
    <x v="3"/>
    <n v="1"/>
    <n v="1"/>
    <n v="0"/>
    <n v="6"/>
    <s v=""/>
    <n v="0"/>
    <n v="0"/>
  </r>
  <r>
    <x v="4901"/>
    <x v="1"/>
    <n v="1"/>
    <x v="3"/>
    <n v="1"/>
    <n v="1"/>
    <n v="0"/>
    <n v="6"/>
    <s v=""/>
    <n v="0"/>
    <n v="0"/>
  </r>
  <r>
    <x v="4902"/>
    <x v="1"/>
    <n v="1"/>
    <x v="3"/>
    <n v="1"/>
    <n v="1"/>
    <n v="0"/>
    <n v="6"/>
    <s v=""/>
    <n v="0"/>
    <n v="0"/>
  </r>
  <r>
    <x v="4903"/>
    <x v="1"/>
    <n v="1"/>
    <x v="3"/>
    <n v="1"/>
    <n v="1"/>
    <n v="0"/>
    <n v="6"/>
    <s v=""/>
    <n v="0"/>
    <n v="0"/>
  </r>
  <r>
    <x v="4904"/>
    <x v="4"/>
    <n v="4"/>
    <x v="137"/>
    <n v="1"/>
    <n v="1"/>
    <n v="0"/>
    <n v="7"/>
    <s v=""/>
    <n v="0"/>
    <n v="0"/>
  </r>
  <r>
    <x v="4905"/>
    <x v="1"/>
    <n v="1"/>
    <x v="3"/>
    <n v="1"/>
    <n v="1"/>
    <n v="0"/>
    <n v="7"/>
    <s v=""/>
    <n v="0"/>
    <n v="0"/>
  </r>
  <r>
    <x v="4906"/>
    <x v="1"/>
    <n v="1"/>
    <x v="3"/>
    <n v="1"/>
    <n v="1"/>
    <n v="0"/>
    <n v="7"/>
    <s v=""/>
    <n v="0"/>
    <n v="0"/>
  </r>
  <r>
    <x v="4907"/>
    <x v="1"/>
    <n v="1"/>
    <x v="3"/>
    <n v="1"/>
    <n v="1"/>
    <n v="0"/>
    <n v="7"/>
    <s v=""/>
    <n v="0"/>
    <n v="0"/>
  </r>
  <r>
    <x v="4908"/>
    <x v="1"/>
    <n v="1"/>
    <x v="3"/>
    <n v="1"/>
    <n v="1"/>
    <n v="0"/>
    <n v="7"/>
    <s v=""/>
    <n v="0"/>
    <n v="0"/>
  </r>
  <r>
    <x v="4909"/>
    <x v="1"/>
    <n v="1"/>
    <x v="3"/>
    <n v="1"/>
    <n v="1"/>
    <n v="0"/>
    <n v="7"/>
    <s v=""/>
    <n v="0"/>
    <n v="0"/>
  </r>
  <r>
    <x v="4910"/>
    <x v="1"/>
    <n v="1"/>
    <x v="3"/>
    <n v="1"/>
    <n v="1"/>
    <n v="0"/>
    <n v="7"/>
    <s v=""/>
    <n v="0"/>
    <n v="0"/>
  </r>
  <r>
    <x v="4911"/>
    <x v="1"/>
    <n v="1"/>
    <x v="3"/>
    <n v="1"/>
    <n v="1"/>
    <n v="0"/>
    <n v="7"/>
    <s v=""/>
    <n v="0"/>
    <n v="0"/>
  </r>
  <r>
    <x v="4912"/>
    <x v="1"/>
    <n v="1"/>
    <x v="3"/>
    <n v="1"/>
    <n v="1"/>
    <n v="0"/>
    <n v="7"/>
    <s v=""/>
    <n v="0"/>
    <n v="0"/>
  </r>
  <r>
    <x v="4913"/>
    <x v="23"/>
    <n v="7"/>
    <x v="99"/>
    <n v="1"/>
    <n v="1"/>
    <n v="0"/>
    <n v="8"/>
    <s v=""/>
    <n v="0"/>
    <n v="0"/>
  </r>
  <r>
    <x v="4914"/>
    <x v="2"/>
    <n v="2"/>
    <x v="1"/>
    <n v="1"/>
    <n v="1"/>
    <n v="0"/>
    <n v="8"/>
    <s v=""/>
    <n v="0"/>
    <n v="0"/>
  </r>
  <r>
    <x v="4915"/>
    <x v="2"/>
    <n v="2"/>
    <x v="1"/>
    <n v="1"/>
    <n v="1"/>
    <n v="0"/>
    <n v="8"/>
    <s v=""/>
    <n v="0"/>
    <n v="0"/>
  </r>
  <r>
    <x v="4916"/>
    <x v="1"/>
    <n v="1"/>
    <x v="3"/>
    <n v="1"/>
    <n v="1"/>
    <n v="0"/>
    <n v="8"/>
    <s v=""/>
    <n v="0"/>
    <n v="0"/>
  </r>
  <r>
    <x v="4917"/>
    <x v="1"/>
    <n v="1"/>
    <x v="3"/>
    <n v="1"/>
    <n v="1"/>
    <n v="0"/>
    <n v="8"/>
    <s v=""/>
    <n v="0"/>
    <n v="0"/>
  </r>
  <r>
    <x v="4918"/>
    <x v="1"/>
    <n v="1"/>
    <x v="3"/>
    <n v="1"/>
    <n v="1"/>
    <n v="0"/>
    <n v="8"/>
    <s v=""/>
    <n v="0"/>
    <n v="0"/>
  </r>
  <r>
    <x v="4919"/>
    <x v="1"/>
    <n v="1"/>
    <x v="3"/>
    <n v="1"/>
    <n v="1"/>
    <n v="0"/>
    <n v="8"/>
    <s v=""/>
    <n v="0"/>
    <n v="0"/>
  </r>
  <r>
    <x v="4920"/>
    <x v="1"/>
    <n v="1"/>
    <x v="3"/>
    <n v="1"/>
    <n v="1"/>
    <n v="0"/>
    <n v="8"/>
    <s v=""/>
    <n v="0"/>
    <n v="0"/>
  </r>
  <r>
    <x v="4921"/>
    <x v="1"/>
    <n v="1"/>
    <x v="3"/>
    <n v="1"/>
    <n v="1"/>
    <n v="0"/>
    <n v="8"/>
    <s v=""/>
    <n v="0"/>
    <n v="0"/>
  </r>
  <r>
    <x v="4922"/>
    <x v="1"/>
    <n v="1"/>
    <x v="3"/>
    <n v="1"/>
    <n v="1"/>
    <n v="0"/>
    <n v="8"/>
    <s v=""/>
    <n v="0"/>
    <n v="0"/>
  </r>
  <r>
    <x v="4923"/>
    <x v="1"/>
    <n v="1"/>
    <x v="3"/>
    <n v="1"/>
    <n v="1"/>
    <n v="0"/>
    <n v="9"/>
    <s v=""/>
    <n v="0"/>
    <n v="0"/>
  </r>
  <r>
    <x v="4924"/>
    <x v="1"/>
    <n v="1"/>
    <x v="3"/>
    <n v="1"/>
    <n v="1"/>
    <n v="0"/>
    <n v="9"/>
    <s v=""/>
    <n v="0"/>
    <n v="0"/>
  </r>
  <r>
    <x v="4925"/>
    <x v="2"/>
    <n v="2"/>
    <x v="1"/>
    <n v="1"/>
    <n v="1"/>
    <n v="0"/>
    <n v="10"/>
    <s v=""/>
    <n v="0"/>
    <n v="0"/>
  </r>
  <r>
    <x v="4926"/>
    <x v="1"/>
    <n v="1"/>
    <x v="3"/>
    <n v="1"/>
    <n v="1"/>
    <n v="0"/>
    <n v="10"/>
    <s v=""/>
    <n v="0"/>
    <n v="0"/>
  </r>
  <r>
    <x v="4927"/>
    <x v="1"/>
    <n v="1"/>
    <x v="3"/>
    <n v="1"/>
    <n v="1"/>
    <n v="0"/>
    <n v="10"/>
    <s v=""/>
    <n v="0"/>
    <n v="0"/>
  </r>
  <r>
    <x v="4928"/>
    <x v="2"/>
    <n v="2"/>
    <x v="1"/>
    <n v="1"/>
    <n v="1"/>
    <n v="0"/>
    <n v="11"/>
    <s v=""/>
    <n v="0"/>
    <n v="0"/>
  </r>
  <r>
    <x v="4929"/>
    <x v="2"/>
    <n v="2"/>
    <x v="1"/>
    <n v="1"/>
    <n v="1"/>
    <n v="0"/>
    <n v="11"/>
    <s v=""/>
    <n v="0"/>
    <n v="0"/>
  </r>
  <r>
    <x v="4930"/>
    <x v="1"/>
    <n v="1"/>
    <x v="3"/>
    <n v="1"/>
    <n v="1"/>
    <n v="0"/>
    <n v="11"/>
    <s v=""/>
    <n v="0"/>
    <n v="0"/>
  </r>
  <r>
    <x v="4931"/>
    <x v="1"/>
    <n v="1"/>
    <x v="3"/>
    <n v="1"/>
    <n v="1"/>
    <n v="0"/>
    <n v="11"/>
    <s v=""/>
    <n v="0"/>
    <n v="0"/>
  </r>
  <r>
    <x v="4932"/>
    <x v="1"/>
    <n v="1"/>
    <x v="3"/>
    <n v="1"/>
    <n v="1"/>
    <n v="0"/>
    <n v="11"/>
    <s v=""/>
    <n v="0"/>
    <n v="0"/>
  </r>
  <r>
    <x v="4933"/>
    <x v="1"/>
    <n v="1"/>
    <x v="3"/>
    <n v="1"/>
    <n v="1"/>
    <n v="0"/>
    <n v="12"/>
    <s v=""/>
    <n v="0"/>
    <n v="0"/>
  </r>
  <r>
    <x v="4934"/>
    <x v="1"/>
    <n v="1"/>
    <x v="3"/>
    <n v="1"/>
    <n v="1"/>
    <n v="0"/>
    <n v="12"/>
    <s v=""/>
    <n v="0"/>
    <n v="0"/>
  </r>
  <r>
    <x v="4935"/>
    <x v="1"/>
    <n v="1"/>
    <x v="3"/>
    <n v="1"/>
    <n v="1"/>
    <n v="0"/>
    <n v="13"/>
    <s v=""/>
    <n v="0"/>
    <n v="0"/>
  </r>
  <r>
    <x v="4936"/>
    <x v="2"/>
    <n v="2"/>
    <x v="1"/>
    <n v="1"/>
    <n v="1"/>
    <n v="0"/>
    <n v="14"/>
    <s v=""/>
    <n v="0"/>
    <n v="0"/>
  </r>
  <r>
    <x v="4937"/>
    <x v="41"/>
    <n v="38"/>
    <x v="153"/>
    <n v="1.0256410256410255"/>
    <n v="0.97499999999999998"/>
    <n v="5.0641025641025572E-2"/>
    <n v="9"/>
    <s v=""/>
    <n v="0"/>
    <n v="0"/>
  </r>
  <r>
    <x v="4938"/>
    <x v="14"/>
    <n v="15"/>
    <x v="69"/>
    <n v="1.0625"/>
    <n v="0.94117647058823528"/>
    <n v="0.12132352941176472"/>
    <n v="4"/>
    <s v=""/>
    <n v="0"/>
    <n v="0"/>
  </r>
  <r>
    <x v="4939"/>
    <x v="6"/>
    <n v="11"/>
    <x v="86"/>
    <n v="1.0833333333333333"/>
    <n v="0.92307692307692313"/>
    <n v="0.16025641025641013"/>
    <n v="4"/>
    <s v=""/>
    <n v="0"/>
    <n v="0"/>
  </r>
  <r>
    <x v="4940"/>
    <x v="39"/>
    <n v="18"/>
    <x v="55"/>
    <n v="1.1052631578947369"/>
    <n v="0.90476190476190477"/>
    <n v="0.20050125313283218"/>
    <n v="12"/>
    <s v=""/>
    <n v="0"/>
    <n v="0"/>
  </r>
  <r>
    <x v="4941"/>
    <x v="9"/>
    <n v="8"/>
    <x v="93"/>
    <n v="1.1111111111111112"/>
    <n v="0.9"/>
    <n v="0.21111111111111114"/>
    <n v="5"/>
    <s v=""/>
    <n v="0"/>
    <n v="0"/>
  </r>
  <r>
    <x v="4942"/>
    <x v="15"/>
    <n v="15"/>
    <x v="65"/>
    <n v="1.1875"/>
    <n v="0.84210526315789469"/>
    <n v="0.34539473684210531"/>
    <n v="4"/>
    <s v=""/>
    <n v="0"/>
    <n v="0"/>
  </r>
  <r>
    <x v="4943"/>
    <x v="61"/>
    <n v="29"/>
    <x v="181"/>
    <n v="1.2"/>
    <n v="0.83333333333333337"/>
    <n v="0.36666666666666659"/>
    <n v="4"/>
    <s v=""/>
    <n v="0"/>
    <n v="0"/>
  </r>
  <r>
    <x v="4944"/>
    <x v="5"/>
    <n v="4"/>
    <x v="127"/>
    <n v="1.2"/>
    <n v="0.83333333333333337"/>
    <n v="0.36666666666666659"/>
    <n v="4"/>
    <s v=""/>
    <n v="0"/>
    <n v="0"/>
  </r>
  <r>
    <x v="4945"/>
    <x v="5"/>
    <n v="4"/>
    <x v="127"/>
    <n v="1.2"/>
    <n v="0.83333333333333337"/>
    <n v="0.36666666666666659"/>
    <n v="6"/>
    <s v=""/>
    <n v="0"/>
    <n v="0"/>
  </r>
  <r>
    <x v="4946"/>
    <x v="3"/>
    <n v="2"/>
    <x v="0"/>
    <n v="1.3333333333333333"/>
    <n v="0.75"/>
    <n v="0.58333333333333326"/>
    <n v="5"/>
    <s v=""/>
    <n v="0"/>
    <n v="0"/>
  </r>
  <r>
    <x v="4947"/>
    <x v="3"/>
    <n v="2"/>
    <x v="0"/>
    <n v="1.3333333333333333"/>
    <n v="0.75"/>
    <n v="0.58333333333333326"/>
    <n v="6"/>
    <s v=""/>
    <n v="0"/>
    <n v="0"/>
  </r>
  <r>
    <x v="4948"/>
    <x v="23"/>
    <n v="5"/>
    <x v="106"/>
    <n v="1.3333333333333333"/>
    <n v="0.75"/>
    <n v="0.58333333333333326"/>
    <n v="7"/>
    <s v=""/>
    <n v="0"/>
    <n v="0"/>
  </r>
  <r>
    <x v="4949"/>
    <x v="3"/>
    <n v="2"/>
    <x v="0"/>
    <n v="1.3333333333333333"/>
    <n v="0.75"/>
    <n v="0.58333333333333326"/>
    <n v="7"/>
    <s v=""/>
    <n v="0"/>
    <n v="0"/>
  </r>
  <r>
    <x v="4950"/>
    <x v="3"/>
    <n v="2"/>
    <x v="0"/>
    <n v="1.3333333333333333"/>
    <n v="0.75"/>
    <n v="0.58333333333333326"/>
    <n v="7"/>
    <s v=""/>
    <n v="0"/>
    <n v="0"/>
  </r>
  <r>
    <x v="4951"/>
    <x v="3"/>
    <n v="2"/>
    <x v="0"/>
    <n v="1.3333333333333333"/>
    <n v="0.75"/>
    <n v="0.58333333333333326"/>
    <n v="10"/>
    <s v=""/>
    <n v="0"/>
    <n v="0"/>
  </r>
  <r>
    <x v="4952"/>
    <x v="3"/>
    <n v="2"/>
    <x v="0"/>
    <n v="1.3333333333333333"/>
    <n v="0.75"/>
    <n v="0.58333333333333326"/>
    <n v="10"/>
    <s v=""/>
    <n v="0"/>
    <n v="0"/>
  </r>
  <r>
    <x v="4953"/>
    <x v="3"/>
    <n v="2"/>
    <x v="0"/>
    <n v="1.3333333333333333"/>
    <n v="0.75"/>
    <n v="0.58333333333333326"/>
    <n v="10"/>
    <s v=""/>
    <n v="0"/>
    <n v="0"/>
  </r>
  <r>
    <x v="4954"/>
    <x v="3"/>
    <n v="2"/>
    <x v="0"/>
    <n v="1.3333333333333333"/>
    <n v="0.75"/>
    <n v="0.58333333333333326"/>
    <n v="11"/>
    <s v=""/>
    <n v="0"/>
    <n v="0"/>
  </r>
  <r>
    <x v="4955"/>
    <x v="15"/>
    <n v="13"/>
    <x v="69"/>
    <n v="1.3571428571428572"/>
    <n v="0.73684210526315785"/>
    <n v="0.62030075187969935"/>
    <n v="9"/>
    <s v=""/>
    <n v="0"/>
    <n v="0"/>
  </r>
  <r>
    <x v="4956"/>
    <x v="13"/>
    <n v="12"/>
    <x v="71"/>
    <n v="1.3846153846153846"/>
    <n v="0.72222222222222221"/>
    <n v="0.66239316239316237"/>
    <n v="4"/>
    <s v=""/>
    <n v="0"/>
    <n v="0"/>
  </r>
  <r>
    <x v="4957"/>
    <x v="39"/>
    <n v="14"/>
    <x v="62"/>
    <n v="1.4"/>
    <n v="0.7142857142857143"/>
    <n v="0.68571428571428561"/>
    <n v="5"/>
    <s v=""/>
    <n v="0"/>
    <n v="0"/>
  </r>
  <r>
    <x v="4958"/>
    <x v="8"/>
    <n v="4"/>
    <x v="117"/>
    <n v="1.4"/>
    <n v="0.7142857142857143"/>
    <n v="0.68571428571428561"/>
    <n v="6"/>
    <s v=""/>
    <n v="0"/>
    <n v="0"/>
  </r>
  <r>
    <x v="4959"/>
    <x v="9"/>
    <n v="6"/>
    <x v="97"/>
    <n v="1.4285714285714286"/>
    <n v="0.7"/>
    <n v="0.72857142857142865"/>
    <n v="12"/>
    <s v=""/>
    <n v="0"/>
    <n v="0"/>
  </r>
  <r>
    <x v="4960"/>
    <x v="2"/>
    <n v="1"/>
    <x v="2"/>
    <n v="1.5"/>
    <n v="0.66666666666666663"/>
    <n v="0.83333333333333337"/>
    <n v="4"/>
    <s v=""/>
    <n v="0"/>
    <n v="0"/>
  </r>
  <r>
    <x v="4961"/>
    <x v="2"/>
    <n v="1"/>
    <x v="2"/>
    <n v="1.5"/>
    <n v="0.66666666666666663"/>
    <n v="0.83333333333333337"/>
    <n v="5"/>
    <s v=""/>
    <n v="0"/>
    <n v="0"/>
  </r>
  <r>
    <x v="4962"/>
    <x v="2"/>
    <n v="1"/>
    <x v="2"/>
    <n v="1.5"/>
    <n v="0.66666666666666663"/>
    <n v="0.83333333333333337"/>
    <n v="5"/>
    <s v=""/>
    <n v="0"/>
    <n v="0"/>
  </r>
  <r>
    <x v="4963"/>
    <x v="2"/>
    <n v="1"/>
    <x v="2"/>
    <n v="1.5"/>
    <n v="0.66666666666666663"/>
    <n v="0.83333333333333337"/>
    <n v="5"/>
    <s v=""/>
    <n v="0"/>
    <n v="0"/>
  </r>
  <r>
    <x v="4964"/>
    <x v="2"/>
    <n v="1"/>
    <x v="2"/>
    <n v="1.5"/>
    <n v="0.66666666666666663"/>
    <n v="0.83333333333333337"/>
    <n v="5"/>
    <s v=""/>
    <n v="0"/>
    <n v="0"/>
  </r>
  <r>
    <x v="4965"/>
    <x v="2"/>
    <n v="1"/>
    <x v="2"/>
    <n v="1.5"/>
    <n v="0.66666666666666663"/>
    <n v="0.83333333333333337"/>
    <n v="6"/>
    <s v=""/>
    <n v="0"/>
    <n v="0"/>
  </r>
  <r>
    <x v="4966"/>
    <x v="2"/>
    <n v="1"/>
    <x v="2"/>
    <n v="1.5"/>
    <n v="0.66666666666666663"/>
    <n v="0.83333333333333337"/>
    <n v="6"/>
    <s v=""/>
    <n v="0"/>
    <n v="0"/>
  </r>
  <r>
    <x v="4967"/>
    <x v="2"/>
    <n v="1"/>
    <x v="2"/>
    <n v="1.5"/>
    <n v="0.66666666666666663"/>
    <n v="0.83333333333333337"/>
    <n v="6"/>
    <s v=""/>
    <n v="0"/>
    <n v="0"/>
  </r>
  <r>
    <x v="4968"/>
    <x v="2"/>
    <n v="1"/>
    <x v="2"/>
    <n v="1.5"/>
    <n v="0.66666666666666663"/>
    <n v="0.83333333333333337"/>
    <n v="7"/>
    <s v=""/>
    <n v="0"/>
    <n v="0"/>
  </r>
  <r>
    <x v="4969"/>
    <x v="2"/>
    <n v="1"/>
    <x v="2"/>
    <n v="1.5"/>
    <n v="0.66666666666666663"/>
    <n v="0.83333333333333337"/>
    <n v="7"/>
    <s v=""/>
    <n v="0"/>
    <n v="0"/>
  </r>
  <r>
    <x v="4970"/>
    <x v="12"/>
    <n v="5"/>
    <x v="102"/>
    <n v="1.5"/>
    <n v="0.66666666666666663"/>
    <n v="0.83333333333333337"/>
    <n v="8"/>
    <s v=""/>
    <n v="0"/>
    <n v="0"/>
  </r>
  <r>
    <x v="4971"/>
    <x v="2"/>
    <n v="1"/>
    <x v="2"/>
    <n v="1.5"/>
    <n v="0.66666666666666663"/>
    <n v="0.83333333333333337"/>
    <n v="9"/>
    <s v=""/>
    <n v="0"/>
    <n v="0"/>
  </r>
  <r>
    <x v="4972"/>
    <x v="2"/>
    <n v="1"/>
    <x v="2"/>
    <n v="1.5"/>
    <n v="0.66666666666666663"/>
    <n v="0.83333333333333337"/>
    <n v="9"/>
    <s v=""/>
    <n v="0"/>
    <n v="0"/>
  </r>
  <r>
    <x v="4973"/>
    <x v="2"/>
    <n v="1"/>
    <x v="2"/>
    <n v="1.5"/>
    <n v="0.66666666666666663"/>
    <n v="0.83333333333333337"/>
    <n v="10"/>
    <s v=""/>
    <n v="0"/>
    <n v="0"/>
  </r>
  <r>
    <x v="4974"/>
    <x v="12"/>
    <n v="5"/>
    <x v="102"/>
    <n v="1.5"/>
    <n v="0.66666666666666663"/>
    <n v="0.83333333333333337"/>
    <n v="11"/>
    <s v=""/>
    <n v="0"/>
    <n v="0"/>
  </r>
  <r>
    <x v="4975"/>
    <x v="2"/>
    <n v="1"/>
    <x v="2"/>
    <n v="1.5"/>
    <n v="0.66666666666666663"/>
    <n v="0.83333333333333337"/>
    <n v="11"/>
    <s v=""/>
    <n v="0"/>
    <n v="0"/>
  </r>
  <r>
    <x v="4976"/>
    <x v="2"/>
    <n v="1"/>
    <x v="2"/>
    <n v="1.5"/>
    <n v="0.66666666666666663"/>
    <n v="0.83333333333333337"/>
    <n v="12"/>
    <s v=""/>
    <n v="0"/>
    <n v="0"/>
  </r>
  <r>
    <x v="4977"/>
    <x v="2"/>
    <n v="1"/>
    <x v="2"/>
    <n v="1.5"/>
    <n v="0.66666666666666663"/>
    <n v="0.83333333333333337"/>
    <n v="12"/>
    <s v=""/>
    <n v="0"/>
    <n v="0"/>
  </r>
  <r>
    <x v="4978"/>
    <x v="62"/>
    <n v="28"/>
    <x v="114"/>
    <n v="1.5517241379310345"/>
    <n v="0.64444444444444449"/>
    <n v="0.90727969348658999"/>
    <n v="6"/>
    <s v=""/>
    <n v="0"/>
    <n v="0"/>
  </r>
  <r>
    <x v="4979"/>
    <x v="23"/>
    <n v="4"/>
    <x v="109"/>
    <n v="1.6"/>
    <n v="0.625"/>
    <n v="0.97500000000000009"/>
    <n v="3"/>
    <s v=""/>
    <n v="0"/>
    <n v="0"/>
  </r>
  <r>
    <x v="4980"/>
    <x v="21"/>
    <n v="17"/>
    <x v="45"/>
    <n v="1.6666666666666667"/>
    <n v="0.6"/>
    <n v="1.0666666666666669"/>
    <n v="1"/>
    <s v=""/>
    <n v="0"/>
    <n v="0"/>
  </r>
  <r>
    <x v="4981"/>
    <x v="4"/>
    <n v="2"/>
    <x v="161"/>
    <n v="1.6666666666666667"/>
    <n v="0.6"/>
    <n v="1.0666666666666669"/>
    <n v="3"/>
    <s v=""/>
    <n v="0"/>
    <n v="0"/>
  </r>
  <r>
    <x v="4982"/>
    <x v="4"/>
    <n v="2"/>
    <x v="161"/>
    <n v="1.6666666666666667"/>
    <n v="0.6"/>
    <n v="1.0666666666666669"/>
    <n v="3"/>
    <s v=""/>
    <n v="0"/>
    <n v="0"/>
  </r>
  <r>
    <x v="4983"/>
    <x v="4"/>
    <n v="2"/>
    <x v="161"/>
    <n v="1.6666666666666667"/>
    <n v="0.6"/>
    <n v="1.0666666666666669"/>
    <n v="5"/>
    <s v=""/>
    <n v="0"/>
    <n v="0"/>
  </r>
  <r>
    <x v="4984"/>
    <x v="4"/>
    <n v="2"/>
    <x v="161"/>
    <n v="1.6666666666666667"/>
    <n v="0.6"/>
    <n v="1.0666666666666669"/>
    <n v="7"/>
    <s v=""/>
    <n v="0"/>
    <n v="0"/>
  </r>
  <r>
    <x v="4985"/>
    <x v="4"/>
    <n v="2"/>
    <x v="161"/>
    <n v="1.6666666666666667"/>
    <n v="0.6"/>
    <n v="1.0666666666666669"/>
    <n v="7"/>
    <s v=""/>
    <n v="0"/>
    <n v="0"/>
  </r>
  <r>
    <x v="4986"/>
    <x v="4"/>
    <n v="2"/>
    <x v="161"/>
    <n v="1.6666666666666667"/>
    <n v="0.6"/>
    <n v="1.0666666666666669"/>
    <n v="7"/>
    <s v=""/>
    <n v="0"/>
    <n v="0"/>
  </r>
  <r>
    <x v="4987"/>
    <x v="16"/>
    <n v="11"/>
    <x v="70"/>
    <n v="1.6666666666666667"/>
    <n v="0.6"/>
    <n v="1.0666666666666669"/>
    <n v="10"/>
    <s v=""/>
    <n v="0"/>
    <n v="0"/>
  </r>
  <r>
    <x v="4988"/>
    <x v="4"/>
    <n v="2"/>
    <x v="161"/>
    <n v="1.6666666666666667"/>
    <n v="0.6"/>
    <n v="1.0666666666666669"/>
    <n v="11"/>
    <s v=""/>
    <n v="0"/>
    <n v="0"/>
  </r>
  <r>
    <x v="4989"/>
    <x v="15"/>
    <n v="10"/>
    <x v="73"/>
    <n v="1.7272727272727273"/>
    <n v="0.57894736842105265"/>
    <n v="1.1483253588516746"/>
    <n v="7"/>
    <s v=""/>
    <n v="0"/>
    <n v="0"/>
  </r>
  <r>
    <x v="4990"/>
    <x v="45"/>
    <n v="19"/>
    <x v="182"/>
    <n v="1.85"/>
    <n v="0.54054054054054057"/>
    <n v="1.3094594594594595"/>
    <n v="6"/>
    <s v=""/>
    <n v="0"/>
    <n v="0"/>
  </r>
  <r>
    <x v="4991"/>
    <x v="15"/>
    <n v="9"/>
    <x v="75"/>
    <n v="1.9"/>
    <n v="0.52631578947368418"/>
    <n v="1.3736842105263158"/>
    <n v="8"/>
    <s v=""/>
    <n v="0"/>
    <n v="0"/>
  </r>
  <r>
    <x v="4992"/>
    <x v="45"/>
    <n v="18"/>
    <x v="36"/>
    <n v="1.9473684210526316"/>
    <n v="0.51351351351351349"/>
    <n v="1.4338549075391183"/>
    <n v="8"/>
    <s v=""/>
    <n v="0"/>
    <n v="0"/>
  </r>
  <r>
    <x v="4993"/>
    <x v="1"/>
    <n v="0"/>
    <x v="4"/>
    <n v="2"/>
    <n v="0.5"/>
    <n v="1.5"/>
    <n v="4"/>
    <s v=""/>
    <n v="1"/>
    <n v="0"/>
  </r>
  <r>
    <x v="4994"/>
    <x v="1"/>
    <n v="0"/>
    <x v="4"/>
    <n v="2"/>
    <n v="0.5"/>
    <n v="1.5"/>
    <n v="4"/>
    <s v=""/>
    <n v="1"/>
    <n v="0"/>
  </r>
  <r>
    <x v="4995"/>
    <x v="1"/>
    <n v="0"/>
    <x v="4"/>
    <n v="2"/>
    <n v="0.5"/>
    <n v="1.5"/>
    <n v="4"/>
    <s v=""/>
    <n v="1"/>
    <n v="0"/>
  </r>
  <r>
    <x v="4996"/>
    <x v="1"/>
    <n v="0"/>
    <x v="4"/>
    <n v="2"/>
    <n v="0.5"/>
    <n v="1.5"/>
    <n v="4"/>
    <s v=""/>
    <n v="1"/>
    <n v="0"/>
  </r>
  <r>
    <x v="4997"/>
    <x v="1"/>
    <n v="0"/>
    <x v="4"/>
    <n v="2"/>
    <n v="0.5"/>
    <n v="1.5"/>
    <n v="4"/>
    <s v=""/>
    <n v="1"/>
    <n v="0"/>
  </r>
  <r>
    <x v="4998"/>
    <x v="1"/>
    <n v="0"/>
    <x v="4"/>
    <n v="2"/>
    <n v="0.5"/>
    <n v="1.5"/>
    <n v="4"/>
    <s v=""/>
    <n v="1"/>
    <n v="0"/>
  </r>
  <r>
    <x v="4999"/>
    <x v="1"/>
    <n v="0"/>
    <x v="4"/>
    <n v="2"/>
    <n v="0.5"/>
    <n v="1.5"/>
    <n v="4"/>
    <s v=""/>
    <n v="1"/>
    <n v="0"/>
  </r>
  <r>
    <x v="5000"/>
    <x v="1"/>
    <n v="0"/>
    <x v="4"/>
    <n v="2"/>
    <n v="0.5"/>
    <n v="1.5"/>
    <n v="4"/>
    <s v=""/>
    <n v="1"/>
    <n v="0"/>
  </r>
  <r>
    <x v="5001"/>
    <x v="1"/>
    <n v="0"/>
    <x v="4"/>
    <n v="2"/>
    <n v="0.5"/>
    <n v="1.5"/>
    <n v="4"/>
    <s v=""/>
    <n v="1"/>
    <n v="0"/>
  </r>
  <r>
    <x v="5002"/>
    <x v="1"/>
    <n v="0"/>
    <x v="4"/>
    <n v="2"/>
    <n v="0.5"/>
    <n v="1.5"/>
    <n v="4"/>
    <s v=""/>
    <n v="1"/>
    <n v="0"/>
  </r>
  <r>
    <x v="5003"/>
    <x v="1"/>
    <n v="0"/>
    <x v="4"/>
    <n v="2"/>
    <n v="0.5"/>
    <n v="1.5"/>
    <n v="4"/>
    <s v=""/>
    <n v="1"/>
    <n v="0"/>
  </r>
  <r>
    <x v="5004"/>
    <x v="1"/>
    <n v="0"/>
    <x v="4"/>
    <n v="2"/>
    <n v="0.5"/>
    <n v="1.5"/>
    <n v="4"/>
    <s v=""/>
    <n v="1"/>
    <n v="0"/>
  </r>
  <r>
    <x v="5005"/>
    <x v="1"/>
    <n v="0"/>
    <x v="4"/>
    <n v="2"/>
    <n v="0.5"/>
    <n v="1.5"/>
    <n v="4"/>
    <s v=""/>
    <n v="1"/>
    <n v="0"/>
  </r>
  <r>
    <x v="5006"/>
    <x v="1"/>
    <n v="0"/>
    <x v="4"/>
    <n v="2"/>
    <n v="0.5"/>
    <n v="1.5"/>
    <n v="4"/>
    <s v=""/>
    <n v="1"/>
    <n v="0"/>
  </r>
  <r>
    <x v="5007"/>
    <x v="1"/>
    <n v="0"/>
    <x v="4"/>
    <n v="2"/>
    <n v="0.5"/>
    <n v="1.5"/>
    <n v="4"/>
    <s v=""/>
    <n v="1"/>
    <n v="0"/>
  </r>
  <r>
    <x v="5008"/>
    <x v="1"/>
    <n v="0"/>
    <x v="4"/>
    <n v="2"/>
    <n v="0.5"/>
    <n v="1.5"/>
    <n v="4"/>
    <s v=""/>
    <n v="1"/>
    <n v="0"/>
  </r>
  <r>
    <x v="5009"/>
    <x v="1"/>
    <n v="0"/>
    <x v="4"/>
    <n v="2"/>
    <n v="0.5"/>
    <n v="1.5"/>
    <n v="4"/>
    <s v=""/>
    <n v="1"/>
    <n v="0"/>
  </r>
  <r>
    <x v="5010"/>
    <x v="1"/>
    <n v="0"/>
    <x v="4"/>
    <n v="2"/>
    <n v="0.5"/>
    <n v="1.5"/>
    <n v="4"/>
    <s v=""/>
    <n v="1"/>
    <n v="0"/>
  </r>
  <r>
    <x v="5011"/>
    <x v="1"/>
    <n v="0"/>
    <x v="4"/>
    <n v="2"/>
    <n v="0.5"/>
    <n v="1.5"/>
    <n v="4"/>
    <s v=""/>
    <n v="1"/>
    <n v="0"/>
  </r>
  <r>
    <x v="5012"/>
    <x v="1"/>
    <n v="0"/>
    <x v="4"/>
    <n v="2"/>
    <n v="0.5"/>
    <n v="1.5"/>
    <n v="4"/>
    <s v=""/>
    <n v="1"/>
    <n v="0"/>
  </r>
  <r>
    <x v="5013"/>
    <x v="1"/>
    <n v="0"/>
    <x v="4"/>
    <n v="2"/>
    <n v="0.5"/>
    <n v="1.5"/>
    <n v="4"/>
    <s v=""/>
    <n v="1"/>
    <n v="0"/>
  </r>
  <r>
    <x v="5014"/>
    <x v="1"/>
    <n v="0"/>
    <x v="4"/>
    <n v="2"/>
    <n v="0.5"/>
    <n v="1.5"/>
    <n v="4"/>
    <s v=""/>
    <n v="1"/>
    <n v="0"/>
  </r>
  <r>
    <x v="5015"/>
    <x v="9"/>
    <n v="4"/>
    <x v="102"/>
    <n v="2"/>
    <n v="0.5"/>
    <n v="1.5"/>
    <n v="5"/>
    <s v=""/>
    <n v="0"/>
    <n v="0"/>
  </r>
  <r>
    <x v="5016"/>
    <x v="3"/>
    <n v="1"/>
    <x v="1"/>
    <n v="2"/>
    <n v="0.5"/>
    <n v="1.5"/>
    <n v="5"/>
    <s v=""/>
    <n v="0"/>
    <n v="0"/>
  </r>
  <r>
    <x v="5017"/>
    <x v="1"/>
    <n v="0"/>
    <x v="4"/>
    <n v="2"/>
    <n v="0.5"/>
    <n v="1.5"/>
    <n v="5"/>
    <s v=""/>
    <n v="1"/>
    <n v="0"/>
  </r>
  <r>
    <x v="5018"/>
    <x v="1"/>
    <n v="0"/>
    <x v="4"/>
    <n v="2"/>
    <n v="0.5"/>
    <n v="1.5"/>
    <n v="5"/>
    <s v=""/>
    <n v="1"/>
    <n v="0"/>
  </r>
  <r>
    <x v="5019"/>
    <x v="1"/>
    <n v="0"/>
    <x v="4"/>
    <n v="2"/>
    <n v="0.5"/>
    <n v="1.5"/>
    <n v="5"/>
    <s v=""/>
    <n v="1"/>
    <n v="0"/>
  </r>
  <r>
    <x v="5020"/>
    <x v="1"/>
    <n v="0"/>
    <x v="4"/>
    <n v="2"/>
    <n v="0.5"/>
    <n v="1.5"/>
    <n v="5"/>
    <s v=""/>
    <n v="1"/>
    <n v="0"/>
  </r>
  <r>
    <x v="5021"/>
    <x v="1"/>
    <n v="0"/>
    <x v="4"/>
    <n v="2"/>
    <n v="0.5"/>
    <n v="1.5"/>
    <n v="5"/>
    <s v=""/>
    <n v="1"/>
    <n v="0"/>
  </r>
  <r>
    <x v="5022"/>
    <x v="1"/>
    <n v="0"/>
    <x v="4"/>
    <n v="2"/>
    <n v="0.5"/>
    <n v="1.5"/>
    <n v="5"/>
    <s v=""/>
    <n v="1"/>
    <n v="0"/>
  </r>
  <r>
    <x v="5023"/>
    <x v="1"/>
    <n v="0"/>
    <x v="4"/>
    <n v="2"/>
    <n v="0.5"/>
    <n v="1.5"/>
    <n v="5"/>
    <s v=""/>
    <n v="1"/>
    <n v="0"/>
  </r>
  <r>
    <x v="5024"/>
    <x v="1"/>
    <n v="0"/>
    <x v="4"/>
    <n v="2"/>
    <n v="0.5"/>
    <n v="1.5"/>
    <n v="5"/>
    <s v=""/>
    <n v="1"/>
    <n v="0"/>
  </r>
  <r>
    <x v="5025"/>
    <x v="1"/>
    <n v="0"/>
    <x v="4"/>
    <n v="2"/>
    <n v="0.5"/>
    <n v="1.5"/>
    <n v="5"/>
    <s v=""/>
    <n v="1"/>
    <n v="0"/>
  </r>
  <r>
    <x v="5026"/>
    <x v="1"/>
    <n v="0"/>
    <x v="4"/>
    <n v="2"/>
    <n v="0.5"/>
    <n v="1.5"/>
    <n v="5"/>
    <s v=""/>
    <n v="1"/>
    <n v="0"/>
  </r>
  <r>
    <x v="5027"/>
    <x v="1"/>
    <n v="0"/>
    <x v="4"/>
    <n v="2"/>
    <n v="0.5"/>
    <n v="1.5"/>
    <n v="5"/>
    <s v=""/>
    <n v="1"/>
    <n v="0"/>
  </r>
  <r>
    <x v="5028"/>
    <x v="1"/>
    <n v="0"/>
    <x v="4"/>
    <n v="2"/>
    <n v="0.5"/>
    <n v="1.5"/>
    <n v="5"/>
    <s v=""/>
    <n v="1"/>
    <n v="0"/>
  </r>
  <r>
    <x v="5029"/>
    <x v="1"/>
    <n v="0"/>
    <x v="4"/>
    <n v="2"/>
    <n v="0.5"/>
    <n v="1.5"/>
    <n v="5"/>
    <s v=""/>
    <n v="1"/>
    <n v="0"/>
  </r>
  <r>
    <x v="5030"/>
    <x v="1"/>
    <n v="0"/>
    <x v="4"/>
    <n v="2"/>
    <n v="0.5"/>
    <n v="1.5"/>
    <n v="5"/>
    <s v=""/>
    <n v="1"/>
    <n v="0"/>
  </r>
  <r>
    <x v="5031"/>
    <x v="1"/>
    <n v="0"/>
    <x v="4"/>
    <n v="2"/>
    <n v="0.5"/>
    <n v="1.5"/>
    <n v="5"/>
    <s v=""/>
    <n v="1"/>
    <n v="0"/>
  </r>
  <r>
    <x v="5032"/>
    <x v="1"/>
    <n v="0"/>
    <x v="4"/>
    <n v="2"/>
    <n v="0.5"/>
    <n v="1.5"/>
    <n v="5"/>
    <s v=""/>
    <n v="1"/>
    <n v="0"/>
  </r>
  <r>
    <x v="5033"/>
    <x v="1"/>
    <n v="0"/>
    <x v="4"/>
    <n v="2"/>
    <n v="0.5"/>
    <n v="1.5"/>
    <n v="5"/>
    <s v=""/>
    <n v="1"/>
    <n v="0"/>
  </r>
  <r>
    <x v="5034"/>
    <x v="1"/>
    <n v="0"/>
    <x v="4"/>
    <n v="2"/>
    <n v="0.5"/>
    <n v="1.5"/>
    <n v="5"/>
    <s v=""/>
    <n v="1"/>
    <n v="0"/>
  </r>
  <r>
    <x v="5035"/>
    <x v="1"/>
    <n v="0"/>
    <x v="4"/>
    <n v="2"/>
    <n v="0.5"/>
    <n v="1.5"/>
    <n v="5"/>
    <s v=""/>
    <n v="1"/>
    <n v="0"/>
  </r>
  <r>
    <x v="5036"/>
    <x v="1"/>
    <n v="0"/>
    <x v="4"/>
    <n v="2"/>
    <n v="0.5"/>
    <n v="1.5"/>
    <n v="5"/>
    <s v=""/>
    <n v="1"/>
    <n v="0"/>
  </r>
  <r>
    <x v="5037"/>
    <x v="1"/>
    <n v="0"/>
    <x v="4"/>
    <n v="2"/>
    <n v="0.5"/>
    <n v="1.5"/>
    <n v="5"/>
    <s v=""/>
    <n v="1"/>
    <n v="0"/>
  </r>
  <r>
    <x v="5038"/>
    <x v="1"/>
    <n v="0"/>
    <x v="4"/>
    <n v="2"/>
    <n v="0.5"/>
    <n v="1.5"/>
    <n v="5"/>
    <s v=""/>
    <n v="1"/>
    <n v="0"/>
  </r>
  <r>
    <x v="5039"/>
    <x v="1"/>
    <n v="0"/>
    <x v="4"/>
    <n v="2"/>
    <n v="0.5"/>
    <n v="1.5"/>
    <n v="5"/>
    <s v=""/>
    <n v="1"/>
    <n v="0"/>
  </r>
  <r>
    <x v="5040"/>
    <x v="1"/>
    <n v="0"/>
    <x v="4"/>
    <n v="2"/>
    <n v="0.5"/>
    <n v="1.5"/>
    <n v="5"/>
    <s v=""/>
    <n v="1"/>
    <n v="0"/>
  </r>
  <r>
    <x v="5041"/>
    <x v="1"/>
    <n v="0"/>
    <x v="4"/>
    <n v="2"/>
    <n v="0.5"/>
    <n v="1.5"/>
    <n v="6"/>
    <s v=""/>
    <n v="1"/>
    <n v="0"/>
  </r>
  <r>
    <x v="5042"/>
    <x v="1"/>
    <n v="0"/>
    <x v="4"/>
    <n v="2"/>
    <n v="0.5"/>
    <n v="1.5"/>
    <n v="6"/>
    <s v=""/>
    <n v="1"/>
    <n v="0"/>
  </r>
  <r>
    <x v="5043"/>
    <x v="1"/>
    <n v="0"/>
    <x v="4"/>
    <n v="2"/>
    <n v="0.5"/>
    <n v="1.5"/>
    <n v="6"/>
    <s v=""/>
    <n v="1"/>
    <n v="0"/>
  </r>
  <r>
    <x v="5044"/>
    <x v="1"/>
    <n v="0"/>
    <x v="4"/>
    <n v="2"/>
    <n v="0.5"/>
    <n v="1.5"/>
    <n v="6"/>
    <s v=""/>
    <n v="1"/>
    <n v="0"/>
  </r>
  <r>
    <x v="5045"/>
    <x v="1"/>
    <n v="0"/>
    <x v="4"/>
    <n v="2"/>
    <n v="0.5"/>
    <n v="1.5"/>
    <n v="6"/>
    <s v=""/>
    <n v="1"/>
    <n v="0"/>
  </r>
  <r>
    <x v="5046"/>
    <x v="1"/>
    <n v="0"/>
    <x v="4"/>
    <n v="2"/>
    <n v="0.5"/>
    <n v="1.5"/>
    <n v="6"/>
    <s v=""/>
    <n v="1"/>
    <n v="0"/>
  </r>
  <r>
    <x v="5047"/>
    <x v="1"/>
    <n v="0"/>
    <x v="4"/>
    <n v="2"/>
    <n v="0.5"/>
    <n v="1.5"/>
    <n v="6"/>
    <s v=""/>
    <n v="1"/>
    <n v="0"/>
  </r>
  <r>
    <x v="5048"/>
    <x v="1"/>
    <n v="0"/>
    <x v="4"/>
    <n v="2"/>
    <n v="0.5"/>
    <n v="1.5"/>
    <n v="6"/>
    <s v=""/>
    <n v="1"/>
    <n v="0"/>
  </r>
  <r>
    <x v="5049"/>
    <x v="1"/>
    <n v="0"/>
    <x v="4"/>
    <n v="2"/>
    <n v="0.5"/>
    <n v="1.5"/>
    <n v="6"/>
    <s v=""/>
    <n v="1"/>
    <n v="0"/>
  </r>
  <r>
    <x v="5050"/>
    <x v="1"/>
    <n v="0"/>
    <x v="4"/>
    <n v="2"/>
    <n v="0.5"/>
    <n v="1.5"/>
    <n v="6"/>
    <s v=""/>
    <n v="1"/>
    <n v="0"/>
  </r>
  <r>
    <x v="5051"/>
    <x v="1"/>
    <n v="0"/>
    <x v="4"/>
    <n v="2"/>
    <n v="0.5"/>
    <n v="1.5"/>
    <n v="6"/>
    <s v=""/>
    <n v="1"/>
    <n v="0"/>
  </r>
  <r>
    <x v="5052"/>
    <x v="1"/>
    <n v="0"/>
    <x v="4"/>
    <n v="2"/>
    <n v="0.5"/>
    <n v="1.5"/>
    <n v="6"/>
    <s v=""/>
    <n v="1"/>
    <n v="0"/>
  </r>
  <r>
    <x v="5053"/>
    <x v="1"/>
    <n v="0"/>
    <x v="4"/>
    <n v="2"/>
    <n v="0.5"/>
    <n v="1.5"/>
    <n v="6"/>
    <s v=""/>
    <n v="1"/>
    <n v="0"/>
  </r>
  <r>
    <x v="5054"/>
    <x v="1"/>
    <n v="0"/>
    <x v="4"/>
    <n v="2"/>
    <n v="0.5"/>
    <n v="1.5"/>
    <n v="6"/>
    <s v=""/>
    <n v="1"/>
    <n v="0"/>
  </r>
  <r>
    <x v="5055"/>
    <x v="1"/>
    <n v="0"/>
    <x v="4"/>
    <n v="2"/>
    <n v="0.5"/>
    <n v="1.5"/>
    <n v="6"/>
    <s v=""/>
    <n v="1"/>
    <n v="0"/>
  </r>
  <r>
    <x v="5056"/>
    <x v="1"/>
    <n v="0"/>
    <x v="4"/>
    <n v="2"/>
    <n v="0.5"/>
    <n v="1.5"/>
    <n v="6"/>
    <s v=""/>
    <n v="1"/>
    <n v="0"/>
  </r>
  <r>
    <x v="5057"/>
    <x v="1"/>
    <n v="0"/>
    <x v="4"/>
    <n v="2"/>
    <n v="0.5"/>
    <n v="1.5"/>
    <n v="6"/>
    <s v=""/>
    <n v="1"/>
    <n v="0"/>
  </r>
  <r>
    <x v="5058"/>
    <x v="1"/>
    <n v="0"/>
    <x v="4"/>
    <n v="2"/>
    <n v="0.5"/>
    <n v="1.5"/>
    <n v="6"/>
    <s v=""/>
    <n v="1"/>
    <n v="0"/>
  </r>
  <r>
    <x v="5059"/>
    <x v="1"/>
    <n v="0"/>
    <x v="4"/>
    <n v="2"/>
    <n v="0.5"/>
    <n v="1.5"/>
    <n v="6"/>
    <s v=""/>
    <n v="1"/>
    <n v="0"/>
  </r>
  <r>
    <x v="5060"/>
    <x v="1"/>
    <n v="0"/>
    <x v="4"/>
    <n v="2"/>
    <n v="0.5"/>
    <n v="1.5"/>
    <n v="6"/>
    <s v=""/>
    <n v="1"/>
    <n v="0"/>
  </r>
  <r>
    <x v="5061"/>
    <x v="1"/>
    <n v="0"/>
    <x v="4"/>
    <n v="2"/>
    <n v="0.5"/>
    <n v="1.5"/>
    <n v="6"/>
    <s v=""/>
    <n v="1"/>
    <n v="0"/>
  </r>
  <r>
    <x v="5062"/>
    <x v="1"/>
    <n v="0"/>
    <x v="4"/>
    <n v="2"/>
    <n v="0.5"/>
    <n v="1.5"/>
    <n v="6"/>
    <s v=""/>
    <n v="1"/>
    <n v="0"/>
  </r>
  <r>
    <x v="5063"/>
    <x v="1"/>
    <n v="0"/>
    <x v="4"/>
    <n v="2"/>
    <n v="0.5"/>
    <n v="1.5"/>
    <n v="6"/>
    <s v=""/>
    <n v="1"/>
    <n v="0"/>
  </r>
  <r>
    <x v="5064"/>
    <x v="1"/>
    <n v="0"/>
    <x v="4"/>
    <n v="2"/>
    <n v="0.5"/>
    <n v="1.5"/>
    <n v="6"/>
    <s v=""/>
    <n v="1"/>
    <n v="0"/>
  </r>
  <r>
    <x v="5065"/>
    <x v="1"/>
    <n v="0"/>
    <x v="4"/>
    <n v="2"/>
    <n v="0.5"/>
    <n v="1.5"/>
    <n v="6"/>
    <s v=""/>
    <n v="1"/>
    <n v="0"/>
  </r>
  <r>
    <x v="5066"/>
    <x v="1"/>
    <n v="0"/>
    <x v="4"/>
    <n v="2"/>
    <n v="0.5"/>
    <n v="1.5"/>
    <n v="6"/>
    <s v=""/>
    <n v="1"/>
    <n v="0"/>
  </r>
  <r>
    <x v="5067"/>
    <x v="5"/>
    <n v="2"/>
    <x v="150"/>
    <n v="2"/>
    <n v="0.5"/>
    <n v="1.5"/>
    <n v="7"/>
    <s v=""/>
    <n v="0"/>
    <n v="0"/>
  </r>
  <r>
    <x v="5068"/>
    <x v="1"/>
    <n v="0"/>
    <x v="4"/>
    <n v="2"/>
    <n v="0.5"/>
    <n v="1.5"/>
    <n v="7"/>
    <s v=""/>
    <n v="1"/>
    <n v="0"/>
  </r>
  <r>
    <x v="5069"/>
    <x v="1"/>
    <n v="0"/>
    <x v="4"/>
    <n v="2"/>
    <n v="0.5"/>
    <n v="1.5"/>
    <n v="7"/>
    <s v=""/>
    <n v="1"/>
    <n v="0"/>
  </r>
  <r>
    <x v="5070"/>
    <x v="1"/>
    <n v="0"/>
    <x v="4"/>
    <n v="2"/>
    <n v="0.5"/>
    <n v="1.5"/>
    <n v="7"/>
    <s v=""/>
    <n v="1"/>
    <n v="0"/>
  </r>
  <r>
    <x v="5071"/>
    <x v="1"/>
    <n v="0"/>
    <x v="4"/>
    <n v="2"/>
    <n v="0.5"/>
    <n v="1.5"/>
    <n v="7"/>
    <s v=""/>
    <n v="1"/>
    <n v="0"/>
  </r>
  <r>
    <x v="5072"/>
    <x v="1"/>
    <n v="0"/>
    <x v="4"/>
    <n v="2"/>
    <n v="0.5"/>
    <n v="1.5"/>
    <n v="7"/>
    <s v=""/>
    <n v="1"/>
    <n v="0"/>
  </r>
  <r>
    <x v="5073"/>
    <x v="1"/>
    <n v="0"/>
    <x v="4"/>
    <n v="2"/>
    <n v="0.5"/>
    <n v="1.5"/>
    <n v="7"/>
    <s v=""/>
    <n v="1"/>
    <n v="0"/>
  </r>
  <r>
    <x v="5074"/>
    <x v="1"/>
    <n v="0"/>
    <x v="4"/>
    <n v="2"/>
    <n v="0.5"/>
    <n v="1.5"/>
    <n v="7"/>
    <s v=""/>
    <n v="1"/>
    <n v="0"/>
  </r>
  <r>
    <x v="5075"/>
    <x v="1"/>
    <n v="0"/>
    <x v="4"/>
    <n v="2"/>
    <n v="0.5"/>
    <n v="1.5"/>
    <n v="7"/>
    <s v=""/>
    <n v="1"/>
    <n v="0"/>
  </r>
  <r>
    <x v="5076"/>
    <x v="1"/>
    <n v="0"/>
    <x v="4"/>
    <n v="2"/>
    <n v="0.5"/>
    <n v="1.5"/>
    <n v="7"/>
    <s v=""/>
    <n v="1"/>
    <n v="0"/>
  </r>
  <r>
    <x v="5077"/>
    <x v="1"/>
    <n v="0"/>
    <x v="4"/>
    <n v="2"/>
    <n v="0.5"/>
    <n v="1.5"/>
    <n v="7"/>
    <s v=""/>
    <n v="1"/>
    <n v="0"/>
  </r>
  <r>
    <x v="5078"/>
    <x v="1"/>
    <n v="0"/>
    <x v="4"/>
    <n v="2"/>
    <n v="0.5"/>
    <n v="1.5"/>
    <n v="7"/>
    <s v=""/>
    <n v="1"/>
    <n v="0"/>
  </r>
  <r>
    <x v="5079"/>
    <x v="1"/>
    <n v="0"/>
    <x v="4"/>
    <n v="2"/>
    <n v="0.5"/>
    <n v="1.5"/>
    <n v="7"/>
    <s v=""/>
    <n v="1"/>
    <n v="0"/>
  </r>
  <r>
    <x v="5080"/>
    <x v="1"/>
    <n v="0"/>
    <x v="4"/>
    <n v="2"/>
    <n v="0.5"/>
    <n v="1.5"/>
    <n v="7"/>
    <s v=""/>
    <n v="1"/>
    <n v="0"/>
  </r>
  <r>
    <x v="5081"/>
    <x v="1"/>
    <n v="0"/>
    <x v="4"/>
    <n v="2"/>
    <n v="0.5"/>
    <n v="1.5"/>
    <n v="7"/>
    <s v=""/>
    <n v="1"/>
    <n v="0"/>
  </r>
  <r>
    <x v="5082"/>
    <x v="1"/>
    <n v="0"/>
    <x v="4"/>
    <n v="2"/>
    <n v="0.5"/>
    <n v="1.5"/>
    <n v="7"/>
    <s v=""/>
    <n v="1"/>
    <n v="0"/>
  </r>
  <r>
    <x v="5083"/>
    <x v="1"/>
    <n v="0"/>
    <x v="4"/>
    <n v="2"/>
    <n v="0.5"/>
    <n v="1.5"/>
    <n v="7"/>
    <s v=""/>
    <n v="1"/>
    <n v="0"/>
  </r>
  <r>
    <x v="5084"/>
    <x v="1"/>
    <n v="0"/>
    <x v="4"/>
    <n v="2"/>
    <n v="0.5"/>
    <n v="1.5"/>
    <n v="7"/>
    <s v=""/>
    <n v="1"/>
    <n v="0"/>
  </r>
  <r>
    <x v="5085"/>
    <x v="1"/>
    <n v="0"/>
    <x v="4"/>
    <n v="2"/>
    <n v="0.5"/>
    <n v="1.5"/>
    <n v="7"/>
    <s v=""/>
    <n v="1"/>
    <n v="0"/>
  </r>
  <r>
    <x v="5086"/>
    <x v="1"/>
    <n v="0"/>
    <x v="4"/>
    <n v="2"/>
    <n v="0.5"/>
    <n v="1.5"/>
    <n v="7"/>
    <s v=""/>
    <n v="1"/>
    <n v="0"/>
  </r>
  <r>
    <x v="5087"/>
    <x v="23"/>
    <n v="3"/>
    <x v="117"/>
    <n v="2"/>
    <n v="0.5"/>
    <n v="1.5"/>
    <n v="8"/>
    <s v=""/>
    <n v="0"/>
    <n v="0"/>
  </r>
  <r>
    <x v="5088"/>
    <x v="3"/>
    <n v="1"/>
    <x v="1"/>
    <n v="2"/>
    <n v="0.5"/>
    <n v="1.5"/>
    <n v="8"/>
    <s v=""/>
    <n v="0"/>
    <n v="0"/>
  </r>
  <r>
    <x v="5089"/>
    <x v="3"/>
    <n v="1"/>
    <x v="1"/>
    <n v="2"/>
    <n v="0.5"/>
    <n v="1.5"/>
    <n v="8"/>
    <s v=""/>
    <n v="0"/>
    <n v="0"/>
  </r>
  <r>
    <x v="5090"/>
    <x v="3"/>
    <n v="1"/>
    <x v="1"/>
    <n v="2"/>
    <n v="0.5"/>
    <n v="1.5"/>
    <n v="8"/>
    <s v=""/>
    <n v="0"/>
    <n v="0"/>
  </r>
  <r>
    <x v="5091"/>
    <x v="1"/>
    <n v="0"/>
    <x v="4"/>
    <n v="2"/>
    <n v="0.5"/>
    <n v="1.5"/>
    <n v="8"/>
    <s v=""/>
    <n v="1"/>
    <n v="0"/>
  </r>
  <r>
    <x v="5092"/>
    <x v="1"/>
    <n v="0"/>
    <x v="4"/>
    <n v="2"/>
    <n v="0.5"/>
    <n v="1.5"/>
    <n v="8"/>
    <s v=""/>
    <n v="1"/>
    <n v="0"/>
  </r>
  <r>
    <x v="5093"/>
    <x v="1"/>
    <n v="0"/>
    <x v="4"/>
    <n v="2"/>
    <n v="0.5"/>
    <n v="1.5"/>
    <n v="8"/>
    <s v=""/>
    <n v="1"/>
    <n v="0"/>
  </r>
  <r>
    <x v="5094"/>
    <x v="1"/>
    <n v="0"/>
    <x v="4"/>
    <n v="2"/>
    <n v="0.5"/>
    <n v="1.5"/>
    <n v="8"/>
    <s v=""/>
    <n v="1"/>
    <n v="0"/>
  </r>
  <r>
    <x v="5095"/>
    <x v="1"/>
    <n v="0"/>
    <x v="4"/>
    <n v="2"/>
    <n v="0.5"/>
    <n v="1.5"/>
    <n v="8"/>
    <s v=""/>
    <n v="1"/>
    <n v="0"/>
  </r>
  <r>
    <x v="5096"/>
    <x v="1"/>
    <n v="0"/>
    <x v="4"/>
    <n v="2"/>
    <n v="0.5"/>
    <n v="1.5"/>
    <n v="8"/>
    <s v=""/>
    <n v="1"/>
    <n v="0"/>
  </r>
  <r>
    <x v="5097"/>
    <x v="1"/>
    <n v="0"/>
    <x v="4"/>
    <n v="2"/>
    <n v="0.5"/>
    <n v="1.5"/>
    <n v="8"/>
    <s v=""/>
    <n v="1"/>
    <n v="0"/>
  </r>
  <r>
    <x v="5098"/>
    <x v="1"/>
    <n v="0"/>
    <x v="4"/>
    <n v="2"/>
    <n v="0.5"/>
    <n v="1.5"/>
    <n v="8"/>
    <s v=""/>
    <n v="1"/>
    <n v="0"/>
  </r>
  <r>
    <x v="5099"/>
    <x v="1"/>
    <n v="0"/>
    <x v="4"/>
    <n v="2"/>
    <n v="0.5"/>
    <n v="1.5"/>
    <n v="8"/>
    <s v=""/>
    <n v="1"/>
    <n v="0"/>
  </r>
  <r>
    <x v="5100"/>
    <x v="1"/>
    <n v="0"/>
    <x v="4"/>
    <n v="2"/>
    <n v="0.5"/>
    <n v="1.5"/>
    <n v="8"/>
    <s v=""/>
    <n v="1"/>
    <n v="0"/>
  </r>
  <r>
    <x v="5101"/>
    <x v="1"/>
    <n v="0"/>
    <x v="4"/>
    <n v="2"/>
    <n v="0.5"/>
    <n v="1.5"/>
    <n v="8"/>
    <s v=""/>
    <n v="1"/>
    <n v="0"/>
  </r>
  <r>
    <x v="5102"/>
    <x v="1"/>
    <n v="0"/>
    <x v="4"/>
    <n v="2"/>
    <n v="0.5"/>
    <n v="1.5"/>
    <n v="9"/>
    <s v=""/>
    <n v="1"/>
    <n v="0"/>
  </r>
  <r>
    <x v="5103"/>
    <x v="1"/>
    <n v="0"/>
    <x v="4"/>
    <n v="2"/>
    <n v="0.5"/>
    <n v="1.5"/>
    <n v="9"/>
    <s v=""/>
    <n v="1"/>
    <n v="0"/>
  </r>
  <r>
    <x v="5104"/>
    <x v="1"/>
    <n v="0"/>
    <x v="4"/>
    <n v="2"/>
    <n v="0.5"/>
    <n v="1.5"/>
    <n v="9"/>
    <s v=""/>
    <n v="1"/>
    <n v="0"/>
  </r>
  <r>
    <x v="5105"/>
    <x v="1"/>
    <n v="0"/>
    <x v="4"/>
    <n v="2"/>
    <n v="0.5"/>
    <n v="1.5"/>
    <n v="9"/>
    <s v=""/>
    <n v="1"/>
    <n v="0"/>
  </r>
  <r>
    <x v="5106"/>
    <x v="1"/>
    <n v="0"/>
    <x v="4"/>
    <n v="2"/>
    <n v="0.5"/>
    <n v="1.5"/>
    <n v="9"/>
    <s v=""/>
    <n v="1"/>
    <n v="0"/>
  </r>
  <r>
    <x v="5107"/>
    <x v="1"/>
    <n v="0"/>
    <x v="4"/>
    <n v="2"/>
    <n v="0.5"/>
    <n v="1.5"/>
    <n v="9"/>
    <s v=""/>
    <n v="1"/>
    <n v="0"/>
  </r>
  <r>
    <x v="5108"/>
    <x v="1"/>
    <n v="0"/>
    <x v="4"/>
    <n v="2"/>
    <n v="0.5"/>
    <n v="1.5"/>
    <n v="9"/>
    <s v=""/>
    <n v="1"/>
    <n v="0"/>
  </r>
  <r>
    <x v="5109"/>
    <x v="1"/>
    <n v="0"/>
    <x v="4"/>
    <n v="2"/>
    <n v="0.5"/>
    <n v="1.5"/>
    <n v="9"/>
    <s v=""/>
    <n v="1"/>
    <n v="0"/>
  </r>
  <r>
    <x v="5110"/>
    <x v="1"/>
    <n v="0"/>
    <x v="4"/>
    <n v="2"/>
    <n v="0.5"/>
    <n v="1.5"/>
    <n v="9"/>
    <s v=""/>
    <n v="1"/>
    <n v="0"/>
  </r>
  <r>
    <x v="5111"/>
    <x v="1"/>
    <n v="0"/>
    <x v="4"/>
    <n v="2"/>
    <n v="0.5"/>
    <n v="1.5"/>
    <n v="9"/>
    <s v=""/>
    <n v="1"/>
    <n v="0"/>
  </r>
  <r>
    <x v="5112"/>
    <x v="1"/>
    <n v="0"/>
    <x v="4"/>
    <n v="2"/>
    <n v="0.5"/>
    <n v="1.5"/>
    <n v="9"/>
    <s v=""/>
    <n v="1"/>
    <n v="0"/>
  </r>
  <r>
    <x v="5113"/>
    <x v="1"/>
    <n v="0"/>
    <x v="4"/>
    <n v="2"/>
    <n v="0.5"/>
    <n v="1.5"/>
    <n v="9"/>
    <s v=""/>
    <n v="1"/>
    <n v="0"/>
  </r>
  <r>
    <x v="5114"/>
    <x v="1"/>
    <n v="0"/>
    <x v="4"/>
    <n v="2"/>
    <n v="0.5"/>
    <n v="1.5"/>
    <n v="9"/>
    <s v=""/>
    <n v="1"/>
    <n v="0"/>
  </r>
  <r>
    <x v="5115"/>
    <x v="1"/>
    <n v="0"/>
    <x v="4"/>
    <n v="2"/>
    <n v="0.5"/>
    <n v="1.5"/>
    <n v="9"/>
    <s v=""/>
    <n v="1"/>
    <n v="0"/>
  </r>
  <r>
    <x v="5116"/>
    <x v="1"/>
    <n v="0"/>
    <x v="4"/>
    <n v="2"/>
    <n v="0.5"/>
    <n v="1.5"/>
    <n v="9"/>
    <s v=""/>
    <n v="1"/>
    <n v="0"/>
  </r>
  <r>
    <x v="5117"/>
    <x v="1"/>
    <n v="0"/>
    <x v="4"/>
    <n v="2"/>
    <n v="0.5"/>
    <n v="1.5"/>
    <n v="10"/>
    <s v=""/>
    <n v="1"/>
    <n v="0"/>
  </r>
  <r>
    <x v="5118"/>
    <x v="1"/>
    <n v="0"/>
    <x v="4"/>
    <n v="2"/>
    <n v="0.5"/>
    <n v="1.5"/>
    <n v="10"/>
    <s v=""/>
    <n v="1"/>
    <n v="0"/>
  </r>
  <r>
    <x v="5119"/>
    <x v="1"/>
    <n v="0"/>
    <x v="4"/>
    <n v="2"/>
    <n v="0.5"/>
    <n v="1.5"/>
    <n v="10"/>
    <s v=""/>
    <n v="1"/>
    <n v="0"/>
  </r>
  <r>
    <x v="5120"/>
    <x v="1"/>
    <n v="0"/>
    <x v="4"/>
    <n v="2"/>
    <n v="0.5"/>
    <n v="1.5"/>
    <n v="10"/>
    <s v=""/>
    <n v="1"/>
    <n v="0"/>
  </r>
  <r>
    <x v="5121"/>
    <x v="1"/>
    <n v="0"/>
    <x v="4"/>
    <n v="2"/>
    <n v="0.5"/>
    <n v="1.5"/>
    <n v="10"/>
    <s v=""/>
    <n v="1"/>
    <n v="0"/>
  </r>
  <r>
    <x v="5122"/>
    <x v="1"/>
    <n v="0"/>
    <x v="4"/>
    <n v="2"/>
    <n v="0.5"/>
    <n v="1.5"/>
    <n v="10"/>
    <s v=""/>
    <n v="1"/>
    <n v="0"/>
  </r>
  <r>
    <x v="5123"/>
    <x v="1"/>
    <n v="0"/>
    <x v="4"/>
    <n v="2"/>
    <n v="0.5"/>
    <n v="1.5"/>
    <n v="11"/>
    <s v=""/>
    <n v="1"/>
    <n v="0"/>
  </r>
  <r>
    <x v="5124"/>
    <x v="1"/>
    <n v="0"/>
    <x v="4"/>
    <n v="2"/>
    <n v="0.5"/>
    <n v="1.5"/>
    <n v="11"/>
    <s v=""/>
    <n v="1"/>
    <n v="0"/>
  </r>
  <r>
    <x v="5125"/>
    <x v="1"/>
    <n v="0"/>
    <x v="4"/>
    <n v="2"/>
    <n v="0.5"/>
    <n v="1.5"/>
    <n v="11"/>
    <s v=""/>
    <n v="1"/>
    <n v="0"/>
  </r>
  <r>
    <x v="5126"/>
    <x v="1"/>
    <n v="0"/>
    <x v="4"/>
    <n v="2"/>
    <n v="0.5"/>
    <n v="1.5"/>
    <n v="11"/>
    <s v=""/>
    <n v="1"/>
    <n v="0"/>
  </r>
  <r>
    <x v="5127"/>
    <x v="1"/>
    <n v="0"/>
    <x v="4"/>
    <n v="2"/>
    <n v="0.5"/>
    <n v="1.5"/>
    <n v="11"/>
    <s v=""/>
    <n v="1"/>
    <n v="0"/>
  </r>
  <r>
    <x v="5128"/>
    <x v="1"/>
    <n v="0"/>
    <x v="4"/>
    <n v="2"/>
    <n v="0.5"/>
    <n v="1.5"/>
    <n v="12"/>
    <s v=""/>
    <n v="1"/>
    <n v="0"/>
  </r>
  <r>
    <x v="5129"/>
    <x v="1"/>
    <n v="0"/>
    <x v="4"/>
    <n v="2"/>
    <n v="0.5"/>
    <n v="1.5"/>
    <n v="12"/>
    <s v=""/>
    <n v="1"/>
    <n v="0"/>
  </r>
  <r>
    <x v="5130"/>
    <x v="1"/>
    <n v="0"/>
    <x v="4"/>
    <n v="2"/>
    <n v="0.5"/>
    <n v="1.5"/>
    <n v="12"/>
    <s v=""/>
    <n v="1"/>
    <n v="0"/>
  </r>
  <r>
    <x v="5131"/>
    <x v="1"/>
    <n v="0"/>
    <x v="4"/>
    <n v="2"/>
    <n v="0.5"/>
    <n v="1.5"/>
    <n v="12"/>
    <s v=""/>
    <n v="1"/>
    <n v="0"/>
  </r>
  <r>
    <x v="5132"/>
    <x v="1"/>
    <n v="0"/>
    <x v="4"/>
    <n v="2"/>
    <n v="0.5"/>
    <n v="1.5"/>
    <n v="12"/>
    <s v=""/>
    <n v="1"/>
    <n v="0"/>
  </r>
  <r>
    <x v="5133"/>
    <x v="1"/>
    <n v="0"/>
    <x v="4"/>
    <n v="2"/>
    <n v="0.5"/>
    <n v="1.5"/>
    <n v="13"/>
    <s v=""/>
    <n v="1"/>
    <n v="0"/>
  </r>
  <r>
    <x v="5134"/>
    <x v="1"/>
    <n v="0"/>
    <x v="4"/>
    <n v="2"/>
    <n v="0.5"/>
    <n v="1.5"/>
    <n v="15"/>
    <s v=""/>
    <n v="1"/>
    <n v="0"/>
  </r>
  <r>
    <x v="5135"/>
    <x v="15"/>
    <n v="8"/>
    <x v="78"/>
    <n v="2.1111111111111112"/>
    <n v="0.47368421052631576"/>
    <n v="1.6374269005847955"/>
    <n v="6"/>
    <s v=""/>
    <n v="0"/>
    <n v="0"/>
  </r>
  <r>
    <x v="5136"/>
    <x v="16"/>
    <n v="8"/>
    <x v="75"/>
    <n v="2.2222222222222223"/>
    <n v="0.45"/>
    <n v="1.7722222222222224"/>
    <n v="10"/>
    <s v=""/>
    <n v="0"/>
    <n v="0"/>
  </r>
  <r>
    <x v="5137"/>
    <x v="8"/>
    <n v="2"/>
    <x v="137"/>
    <n v="2.3333333333333335"/>
    <n v="0.42857142857142855"/>
    <n v="1.9047619047619049"/>
    <n v="7"/>
    <s v=""/>
    <n v="0"/>
    <n v="0"/>
  </r>
  <r>
    <x v="5138"/>
    <x v="15"/>
    <n v="7"/>
    <x v="79"/>
    <n v="2.375"/>
    <n v="0.42105263157894735"/>
    <n v="1.9539473684210527"/>
    <n v="4"/>
    <s v=""/>
    <n v="0"/>
    <n v="0"/>
  </r>
  <r>
    <x v="5139"/>
    <x v="15"/>
    <n v="7"/>
    <x v="79"/>
    <n v="2.375"/>
    <n v="0.42105263157894735"/>
    <n v="1.9539473684210527"/>
    <n v="6"/>
    <s v=""/>
    <n v="0"/>
    <n v="0"/>
  </r>
  <r>
    <x v="5140"/>
    <x v="7"/>
    <n v="4"/>
    <x v="97"/>
    <n v="2.4"/>
    <n v="0.41666666666666669"/>
    <n v="1.9833333333333332"/>
    <n v="7"/>
    <s v=""/>
    <n v="0"/>
    <n v="0"/>
  </r>
  <r>
    <x v="5141"/>
    <x v="4"/>
    <n v="1"/>
    <x v="0"/>
    <n v="2.5"/>
    <n v="0.4"/>
    <n v="2.1"/>
    <n v="5"/>
    <s v=""/>
    <n v="0"/>
    <n v="0"/>
  </r>
  <r>
    <x v="5142"/>
    <x v="4"/>
    <n v="1"/>
    <x v="0"/>
    <n v="2.5"/>
    <n v="0.4"/>
    <n v="2.1"/>
    <n v="11"/>
    <s v=""/>
    <n v="0"/>
    <n v="0"/>
  </r>
  <r>
    <x v="5143"/>
    <x v="15"/>
    <n v="6"/>
    <x v="82"/>
    <n v="2.7142857142857144"/>
    <n v="0.36842105263157893"/>
    <n v="2.3458646616541357"/>
    <n v="6"/>
    <s v=""/>
    <n v="0"/>
    <n v="0"/>
  </r>
  <r>
    <x v="5144"/>
    <x v="15"/>
    <n v="6"/>
    <x v="82"/>
    <n v="2.7142857142857144"/>
    <n v="0.36842105263157893"/>
    <n v="2.3458646616541357"/>
    <n v="12"/>
    <s v=""/>
    <n v="0"/>
    <n v="0"/>
  </r>
  <r>
    <x v="5145"/>
    <x v="63"/>
    <n v="9"/>
    <x v="58"/>
    <n v="2.8"/>
    <n v="0.35714285714285715"/>
    <n v="2.4428571428571426"/>
    <n v="8"/>
    <s v=""/>
    <n v="0"/>
    <n v="0"/>
  </r>
  <r>
    <x v="5146"/>
    <x v="16"/>
    <n v="6"/>
    <x v="79"/>
    <n v="2.8571428571428572"/>
    <n v="0.35"/>
    <n v="2.5071428571428571"/>
    <n v="6"/>
    <s v=""/>
    <n v="0"/>
    <n v="0"/>
  </r>
  <r>
    <x v="5147"/>
    <x v="16"/>
    <n v="6"/>
    <x v="79"/>
    <n v="2.8571428571428572"/>
    <n v="0.35"/>
    <n v="2.5071428571428571"/>
    <n v="11"/>
    <s v=""/>
    <n v="0"/>
    <n v="0"/>
  </r>
  <r>
    <x v="5148"/>
    <x v="2"/>
    <n v="0"/>
    <x v="3"/>
    <n v="3"/>
    <n v="0.33333333333333331"/>
    <n v="2.6666666666666665"/>
    <n v="4"/>
    <s v=""/>
    <n v="2"/>
    <n v="0"/>
  </r>
  <r>
    <x v="5149"/>
    <x v="2"/>
    <n v="0"/>
    <x v="3"/>
    <n v="3"/>
    <n v="0.33333333333333331"/>
    <n v="2.6666666666666665"/>
    <n v="4"/>
    <s v=""/>
    <n v="2"/>
    <n v="0"/>
  </r>
  <r>
    <x v="5150"/>
    <x v="2"/>
    <n v="0"/>
    <x v="3"/>
    <n v="3"/>
    <n v="0.33333333333333331"/>
    <n v="2.6666666666666665"/>
    <n v="4"/>
    <s v=""/>
    <n v="2"/>
    <n v="0"/>
  </r>
  <r>
    <x v="5151"/>
    <x v="2"/>
    <n v="0"/>
    <x v="3"/>
    <n v="3"/>
    <n v="0.33333333333333331"/>
    <n v="2.6666666666666665"/>
    <n v="5"/>
    <s v=""/>
    <n v="2"/>
    <n v="0"/>
  </r>
  <r>
    <x v="5152"/>
    <x v="2"/>
    <n v="0"/>
    <x v="3"/>
    <n v="3"/>
    <n v="0.33333333333333331"/>
    <n v="2.6666666666666665"/>
    <n v="5"/>
    <s v=""/>
    <n v="2"/>
    <n v="0"/>
  </r>
  <r>
    <x v="5153"/>
    <x v="2"/>
    <n v="0"/>
    <x v="3"/>
    <n v="3"/>
    <n v="0.33333333333333331"/>
    <n v="2.6666666666666665"/>
    <n v="5"/>
    <s v=""/>
    <n v="2"/>
    <n v="0"/>
  </r>
  <r>
    <x v="5154"/>
    <x v="2"/>
    <n v="0"/>
    <x v="3"/>
    <n v="3"/>
    <n v="0.33333333333333331"/>
    <n v="2.6666666666666665"/>
    <n v="5"/>
    <s v=""/>
    <n v="2"/>
    <n v="0"/>
  </r>
  <r>
    <x v="5155"/>
    <x v="2"/>
    <n v="0"/>
    <x v="3"/>
    <n v="3"/>
    <n v="0.33333333333333331"/>
    <n v="2.6666666666666665"/>
    <n v="5"/>
    <s v=""/>
    <n v="2"/>
    <n v="0"/>
  </r>
  <r>
    <x v="5156"/>
    <x v="5"/>
    <n v="1"/>
    <x v="161"/>
    <n v="3"/>
    <n v="0.33333333333333331"/>
    <n v="2.6666666666666665"/>
    <n v="6"/>
    <s v=""/>
    <n v="0"/>
    <n v="0"/>
  </r>
  <r>
    <x v="5157"/>
    <x v="2"/>
    <n v="0"/>
    <x v="3"/>
    <n v="3"/>
    <n v="0.33333333333333331"/>
    <n v="2.6666666666666665"/>
    <n v="6"/>
    <s v=""/>
    <n v="2"/>
    <n v="0"/>
  </r>
  <r>
    <x v="5158"/>
    <x v="2"/>
    <n v="0"/>
    <x v="3"/>
    <n v="3"/>
    <n v="0.33333333333333331"/>
    <n v="2.6666666666666665"/>
    <n v="6"/>
    <s v=""/>
    <n v="2"/>
    <n v="0"/>
  </r>
  <r>
    <x v="5159"/>
    <x v="2"/>
    <n v="0"/>
    <x v="3"/>
    <n v="3"/>
    <n v="0.33333333333333331"/>
    <n v="2.6666666666666665"/>
    <n v="6"/>
    <s v=""/>
    <n v="2"/>
    <n v="0"/>
  </r>
  <r>
    <x v="5160"/>
    <x v="2"/>
    <n v="0"/>
    <x v="3"/>
    <n v="3"/>
    <n v="0.33333333333333331"/>
    <n v="2.6666666666666665"/>
    <n v="7"/>
    <s v=""/>
    <n v="2"/>
    <n v="0"/>
  </r>
  <r>
    <x v="5161"/>
    <x v="2"/>
    <n v="0"/>
    <x v="3"/>
    <n v="3"/>
    <n v="0.33333333333333331"/>
    <n v="2.6666666666666665"/>
    <n v="7"/>
    <s v=""/>
    <n v="2"/>
    <n v="0"/>
  </r>
  <r>
    <x v="5162"/>
    <x v="2"/>
    <n v="0"/>
    <x v="3"/>
    <n v="3"/>
    <n v="0.33333333333333331"/>
    <n v="2.6666666666666665"/>
    <n v="7"/>
    <s v=""/>
    <n v="2"/>
    <n v="0"/>
  </r>
  <r>
    <x v="5163"/>
    <x v="2"/>
    <n v="0"/>
    <x v="3"/>
    <n v="3"/>
    <n v="0.33333333333333331"/>
    <n v="2.6666666666666665"/>
    <n v="7"/>
    <s v=""/>
    <n v="2"/>
    <n v="0"/>
  </r>
  <r>
    <x v="5164"/>
    <x v="2"/>
    <n v="0"/>
    <x v="3"/>
    <n v="3"/>
    <n v="0.33333333333333331"/>
    <n v="2.6666666666666665"/>
    <n v="7"/>
    <s v=""/>
    <n v="2"/>
    <n v="0"/>
  </r>
  <r>
    <x v="5165"/>
    <x v="2"/>
    <n v="0"/>
    <x v="3"/>
    <n v="3"/>
    <n v="0.33333333333333331"/>
    <n v="2.6666666666666665"/>
    <n v="7"/>
    <s v=""/>
    <n v="2"/>
    <n v="0"/>
  </r>
  <r>
    <x v="5166"/>
    <x v="2"/>
    <n v="0"/>
    <x v="3"/>
    <n v="3"/>
    <n v="0.33333333333333331"/>
    <n v="2.6666666666666665"/>
    <n v="8"/>
    <s v=""/>
    <n v="2"/>
    <n v="0"/>
  </r>
  <r>
    <x v="5167"/>
    <x v="2"/>
    <n v="0"/>
    <x v="3"/>
    <n v="3"/>
    <n v="0.33333333333333331"/>
    <n v="2.6666666666666665"/>
    <n v="8"/>
    <s v=""/>
    <n v="2"/>
    <n v="0"/>
  </r>
  <r>
    <x v="5168"/>
    <x v="2"/>
    <n v="0"/>
    <x v="3"/>
    <n v="3"/>
    <n v="0.33333333333333331"/>
    <n v="2.6666666666666665"/>
    <n v="9"/>
    <s v=""/>
    <n v="2"/>
    <n v="0"/>
  </r>
  <r>
    <x v="5169"/>
    <x v="2"/>
    <n v="0"/>
    <x v="3"/>
    <n v="3"/>
    <n v="0.33333333333333331"/>
    <n v="2.6666666666666665"/>
    <n v="9"/>
    <s v=""/>
    <n v="2"/>
    <n v="0"/>
  </r>
  <r>
    <x v="5170"/>
    <x v="2"/>
    <n v="0"/>
    <x v="3"/>
    <n v="3"/>
    <n v="0.33333333333333331"/>
    <n v="2.6666666666666665"/>
    <n v="9"/>
    <s v=""/>
    <n v="2"/>
    <n v="0"/>
  </r>
  <r>
    <x v="5171"/>
    <x v="2"/>
    <n v="0"/>
    <x v="3"/>
    <n v="3"/>
    <n v="0.33333333333333331"/>
    <n v="2.6666666666666665"/>
    <n v="9"/>
    <s v=""/>
    <n v="2"/>
    <n v="0"/>
  </r>
  <r>
    <x v="5172"/>
    <x v="2"/>
    <n v="0"/>
    <x v="3"/>
    <n v="3"/>
    <n v="0.33333333333333331"/>
    <n v="2.6666666666666665"/>
    <n v="9"/>
    <s v=""/>
    <n v="2"/>
    <n v="0"/>
  </r>
  <r>
    <x v="5173"/>
    <x v="2"/>
    <n v="0"/>
    <x v="3"/>
    <n v="3"/>
    <n v="0.33333333333333331"/>
    <n v="2.6666666666666665"/>
    <n v="10"/>
    <s v=""/>
    <n v="2"/>
    <n v="0"/>
  </r>
  <r>
    <x v="5174"/>
    <x v="2"/>
    <n v="0"/>
    <x v="3"/>
    <n v="3"/>
    <n v="0.33333333333333331"/>
    <n v="2.6666666666666665"/>
    <n v="10"/>
    <s v=""/>
    <n v="2"/>
    <n v="0"/>
  </r>
  <r>
    <x v="5175"/>
    <x v="2"/>
    <n v="0"/>
    <x v="3"/>
    <n v="3"/>
    <n v="0.33333333333333331"/>
    <n v="2.6666666666666665"/>
    <n v="10"/>
    <s v=""/>
    <n v="2"/>
    <n v="0"/>
  </r>
  <r>
    <x v="5176"/>
    <x v="2"/>
    <n v="0"/>
    <x v="3"/>
    <n v="3"/>
    <n v="0.33333333333333331"/>
    <n v="2.6666666666666665"/>
    <n v="10"/>
    <s v=""/>
    <n v="2"/>
    <n v="0"/>
  </r>
  <r>
    <x v="5177"/>
    <x v="2"/>
    <n v="0"/>
    <x v="3"/>
    <n v="3"/>
    <n v="0.33333333333333331"/>
    <n v="2.6666666666666665"/>
    <n v="10"/>
    <s v=""/>
    <n v="2"/>
    <n v="0"/>
  </r>
  <r>
    <x v="5178"/>
    <x v="5"/>
    <n v="1"/>
    <x v="161"/>
    <n v="3"/>
    <n v="0.33333333333333331"/>
    <n v="2.6666666666666665"/>
    <n v="11"/>
    <s v=""/>
    <n v="0"/>
    <n v="0"/>
  </r>
  <r>
    <x v="5179"/>
    <x v="2"/>
    <n v="0"/>
    <x v="3"/>
    <n v="3"/>
    <n v="0.33333333333333331"/>
    <n v="2.6666666666666665"/>
    <n v="14"/>
    <s v=""/>
    <n v="2"/>
    <n v="0"/>
  </r>
  <r>
    <x v="5180"/>
    <x v="9"/>
    <n v="2"/>
    <x v="109"/>
    <n v="3.3333333333333335"/>
    <n v="0.3"/>
    <n v="3.0333333333333337"/>
    <n v="5"/>
    <s v=""/>
    <n v="0"/>
    <n v="0"/>
  </r>
  <r>
    <x v="5181"/>
    <x v="37"/>
    <n v="6"/>
    <x v="70"/>
    <n v="3.5714285714285716"/>
    <n v="0.28000000000000003"/>
    <n v="3.2914285714285718"/>
    <n v="3"/>
    <s v=""/>
    <n v="0"/>
    <n v="0"/>
  </r>
  <r>
    <x v="5182"/>
    <x v="3"/>
    <n v="0"/>
    <x v="2"/>
    <n v="4"/>
    <n v="0.25"/>
    <n v="3.75"/>
    <n v="4"/>
    <s v=""/>
    <n v="3"/>
    <n v="0"/>
  </r>
  <r>
    <x v="5183"/>
    <x v="3"/>
    <n v="0"/>
    <x v="2"/>
    <n v="4"/>
    <n v="0.25"/>
    <n v="3.75"/>
    <n v="4"/>
    <s v=""/>
    <n v="3"/>
    <n v="0"/>
  </r>
  <r>
    <x v="5184"/>
    <x v="3"/>
    <n v="0"/>
    <x v="2"/>
    <n v="4"/>
    <n v="0.25"/>
    <n v="3.75"/>
    <n v="5"/>
    <s v=""/>
    <n v="3"/>
    <n v="0"/>
  </r>
  <r>
    <x v="5185"/>
    <x v="3"/>
    <n v="0"/>
    <x v="2"/>
    <n v="4"/>
    <n v="0.25"/>
    <n v="3.75"/>
    <n v="7"/>
    <s v=""/>
    <n v="3"/>
    <n v="0"/>
  </r>
  <r>
    <x v="5186"/>
    <x v="3"/>
    <n v="0"/>
    <x v="2"/>
    <n v="4"/>
    <n v="0.25"/>
    <n v="3.75"/>
    <n v="7"/>
    <s v=""/>
    <n v="3"/>
    <n v="0"/>
  </r>
  <r>
    <x v="5187"/>
    <x v="3"/>
    <n v="0"/>
    <x v="2"/>
    <n v="4"/>
    <n v="0.25"/>
    <n v="3.75"/>
    <n v="7"/>
    <s v=""/>
    <n v="3"/>
    <n v="0"/>
  </r>
  <r>
    <x v="5188"/>
    <x v="3"/>
    <n v="0"/>
    <x v="2"/>
    <n v="4"/>
    <n v="0.25"/>
    <n v="3.75"/>
    <n v="8"/>
    <s v=""/>
    <n v="3"/>
    <n v="0"/>
  </r>
  <r>
    <x v="5189"/>
    <x v="3"/>
    <n v="0"/>
    <x v="2"/>
    <n v="4"/>
    <n v="0.25"/>
    <n v="3.75"/>
    <n v="8"/>
    <s v=""/>
    <n v="3"/>
    <n v="0"/>
  </r>
  <r>
    <x v="5190"/>
    <x v="3"/>
    <n v="0"/>
    <x v="2"/>
    <n v="4"/>
    <n v="0.25"/>
    <n v="3.75"/>
    <n v="13"/>
    <s v=""/>
    <n v="3"/>
    <n v="0"/>
  </r>
  <r>
    <x v="5191"/>
    <x v="4"/>
    <n v="0"/>
    <x v="1"/>
    <n v="5"/>
    <n v="0.2"/>
    <n v="4.8"/>
    <n v="7"/>
    <s v=""/>
    <n v="4"/>
    <n v="0"/>
  </r>
  <r>
    <x v="5192"/>
    <x v="4"/>
    <n v="0"/>
    <x v="1"/>
    <n v="5"/>
    <n v="0.2"/>
    <n v="4.8"/>
    <n v="8"/>
    <s v=""/>
    <n v="4"/>
    <n v="0"/>
  </r>
  <r>
    <x v="5193"/>
    <x v="4"/>
    <n v="0"/>
    <x v="1"/>
    <n v="5"/>
    <n v="0.2"/>
    <n v="4.8"/>
    <n v="9"/>
    <s v=""/>
    <n v="4"/>
    <n v="0"/>
  </r>
  <r>
    <x v="5194"/>
    <x v="4"/>
    <n v="0"/>
    <x v="1"/>
    <n v="5"/>
    <n v="0.2"/>
    <n v="4.8"/>
    <n v="9"/>
    <s v=""/>
    <n v="4"/>
    <n v="0"/>
  </r>
  <r>
    <x v="5195"/>
    <x v="4"/>
    <n v="0"/>
    <x v="1"/>
    <n v="5"/>
    <n v="0.2"/>
    <n v="4.8"/>
    <n v="10"/>
    <s v=""/>
    <n v="4"/>
    <n v="0"/>
  </r>
  <r>
    <x v="5196"/>
    <x v="4"/>
    <n v="0"/>
    <x v="1"/>
    <n v="5"/>
    <n v="0.2"/>
    <n v="4.8"/>
    <n v="10"/>
    <s v=""/>
    <n v="4"/>
    <n v="0"/>
  </r>
  <r>
    <x v="5197"/>
    <x v="5"/>
    <n v="0"/>
    <x v="0"/>
    <n v="6"/>
    <n v="0.16666666666666666"/>
    <n v="5.833333333333333"/>
    <n v="4"/>
    <s v=""/>
    <n v="5"/>
    <n v="0"/>
  </r>
  <r>
    <x v="5198"/>
    <x v="5"/>
    <n v="0"/>
    <x v="0"/>
    <n v="6"/>
    <n v="0.16666666666666666"/>
    <n v="5.833333333333333"/>
    <n v="5"/>
    <s v=""/>
    <n v="5"/>
    <n v="0"/>
  </r>
  <r>
    <x v="5199"/>
    <x v="8"/>
    <n v="0"/>
    <x v="161"/>
    <n v="7"/>
    <n v="0.14285714285714285"/>
    <n v="6.8571428571428568"/>
    <n v="5"/>
    <s v=""/>
    <n v="6"/>
    <n v="0"/>
  </r>
  <r>
    <x v="5200"/>
    <x v="57"/>
    <n v="1"/>
    <x v="97"/>
    <n v="7.5"/>
    <n v="0.13333333333333333"/>
    <n v="7.3666666666666663"/>
    <n v="6"/>
    <s v=""/>
    <n v="0"/>
    <n v="0"/>
  </r>
  <r>
    <x v="5201"/>
    <x v="23"/>
    <n v="0"/>
    <x v="150"/>
    <n v="8"/>
    <n v="0.125"/>
    <n v="7.875"/>
    <n v="4"/>
    <s v=""/>
    <n v="7"/>
    <n v="0"/>
  </r>
  <r>
    <x v="5202"/>
    <x v="23"/>
    <n v="0"/>
    <x v="150"/>
    <n v="8"/>
    <n v="0.125"/>
    <n v="7.875"/>
    <n v="5"/>
    <s v=""/>
    <n v="7"/>
    <n v="0"/>
  </r>
  <r>
    <x v="5203"/>
    <x v="22"/>
    <n v="1"/>
    <x v="94"/>
    <n v="8"/>
    <n v="0.125"/>
    <n v="7.875"/>
    <n v="9"/>
    <s v=""/>
    <n v="0"/>
    <n v="0"/>
  </r>
  <r>
    <x v="5204"/>
    <x v="23"/>
    <n v="0"/>
    <x v="150"/>
    <n v="8"/>
    <n v="0.125"/>
    <n v="7.875"/>
    <n v="11"/>
    <s v=""/>
    <n v="7"/>
    <n v="0"/>
  </r>
  <r>
    <x v="5205"/>
    <x v="7"/>
    <n v="0"/>
    <x v="109"/>
    <n v="12"/>
    <n v="8.3333333333333329E-2"/>
    <n v="11.916666666666666"/>
    <n v="10"/>
    <s v=""/>
    <n v="11"/>
    <n v="0"/>
  </r>
  <r>
    <x v="5206"/>
    <x v="16"/>
    <n v="0"/>
    <x v="91"/>
    <n v="20"/>
    <n v="0.05"/>
    <n v="19.95"/>
    <n v="4"/>
    <s v=""/>
    <n v="19"/>
    <n v="0"/>
  </r>
  <r>
    <x v="5207"/>
    <x v="64"/>
    <n v="2"/>
    <x v="98"/>
    <n v="26.666666666666668"/>
    <n v="3.7499999999999999E-2"/>
    <n v="26.629166666666666"/>
    <n v="8"/>
    <s v=""/>
    <n v="0"/>
    <n v="0"/>
  </r>
  <r>
    <x v="5208"/>
    <x v="59"/>
    <n v="0"/>
    <x v="49"/>
    <n v="43"/>
    <n v="2.3255813953488372E-2"/>
    <n v="42.97674418604651"/>
    <n v="6"/>
    <s v=""/>
    <n v="42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33">
  <r>
    <s v="owners"/>
    <x v="0"/>
    <x v="0"/>
    <x v="0"/>
    <x v="0"/>
    <n v="2.6337524089198861E-2"/>
  </r>
  <r>
    <s v="recall"/>
    <x v="1"/>
    <x v="1"/>
    <x v="1"/>
    <x v="1"/>
    <n v="2.0173748126395646E-2"/>
  </r>
  <r>
    <s v="vehicles"/>
    <x v="2"/>
    <x v="2"/>
    <x v="2"/>
    <x v="2"/>
    <n v="1.624300266128292E-2"/>
  </r>
  <r>
    <s v="certain"/>
    <x v="3"/>
    <x v="3"/>
    <x v="3"/>
    <x v="3"/>
    <n v="1.4239393105135971E-2"/>
  </r>
  <r>
    <s v="contact"/>
    <x v="4"/>
    <x v="4"/>
    <x v="4"/>
    <x v="4"/>
    <n v="1.3428772445015448E-2"/>
  </r>
  <r>
    <s v="model"/>
    <x v="5"/>
    <x v="5"/>
    <x v="5"/>
    <x v="5"/>
    <n v="1.2602857055458688E-2"/>
  </r>
  <r>
    <s v="manufactured"/>
    <x v="6"/>
    <x v="6"/>
    <x v="6"/>
    <x v="6"/>
    <n v="1.2404025572787617E-2"/>
  </r>
  <r>
    <s v="recalling"/>
    <x v="7"/>
    <x v="7"/>
    <x v="7"/>
    <x v="7"/>
    <n v="1.2327551925606436E-2"/>
  </r>
  <r>
    <s v="free"/>
    <x v="8"/>
    <x v="8"/>
    <x v="8"/>
    <x v="8"/>
    <n v="1.1884004771955585E-2"/>
  </r>
  <r>
    <s v="risk"/>
    <x v="9"/>
    <x v="9"/>
    <x v="9"/>
    <x v="9"/>
    <n v="1.177694166590193E-2"/>
  </r>
  <r>
    <s v="charge"/>
    <x v="10"/>
    <x v="10"/>
    <x v="10"/>
    <x v="10"/>
    <n v="1.1669878559848277E-2"/>
  </r>
  <r>
    <s v="year"/>
    <x v="11"/>
    <x v="11"/>
    <x v="11"/>
    <x v="11"/>
    <n v="1.1363983971123551E-2"/>
  </r>
  <r>
    <s v="service"/>
    <x v="12"/>
    <x v="12"/>
    <x v="12"/>
    <x v="12"/>
    <n v="1.124162613563366E-2"/>
  </r>
  <r>
    <s v="vehicle"/>
    <x v="13"/>
    <x v="13"/>
    <x v="10"/>
    <x v="13"/>
    <n v="1.0905142088036463E-2"/>
  </r>
  <r>
    <s v="notify"/>
    <x v="14"/>
    <x v="14"/>
    <x v="13"/>
    <x v="14"/>
    <n v="1.0843963170291517E-2"/>
  </r>
  <r>
    <s v="s"/>
    <x v="7"/>
    <x v="15"/>
    <x v="14"/>
    <x v="7"/>
    <n v="1.0538068581566792E-2"/>
  </r>
  <r>
    <s v="customer"/>
    <x v="15"/>
    <x v="16"/>
    <x v="15"/>
    <x v="15"/>
    <n v="1.0278058181150776E-2"/>
  </r>
  <r>
    <s v="dealers"/>
    <x v="16"/>
    <x v="17"/>
    <x v="16"/>
    <x v="16"/>
    <n v="1.0186289804533358E-2"/>
  </r>
  <r>
    <s v="began"/>
    <x v="17"/>
    <x v="18"/>
    <x v="17"/>
    <x v="17"/>
    <n v="1.0140405616224649E-2"/>
  </r>
  <r>
    <s v="affected"/>
    <x v="15"/>
    <x v="19"/>
    <x v="18"/>
    <x v="15"/>
    <n v="9.5286164387751986E-3"/>
  </r>
  <r>
    <s v="number"/>
    <x v="18"/>
    <x v="20"/>
    <x v="19"/>
    <x v="18"/>
    <n v="8.779174696399621E-3"/>
  </r>
  <r>
    <s v="crash"/>
    <x v="19"/>
    <x v="21"/>
    <x v="20"/>
    <x v="19"/>
    <n v="8.5803432137285494E-3"/>
  </r>
  <r>
    <s v="increasing"/>
    <x v="20"/>
    <x v="22"/>
    <x v="21"/>
    <x v="20"/>
    <n v="7.8003120124804995E-3"/>
  </r>
  <r>
    <s v="replace"/>
    <x v="21"/>
    <x v="23"/>
    <x v="22"/>
    <x v="21"/>
    <n v="6.7296809519439603E-3"/>
  </r>
  <r>
    <s v="seat"/>
    <x v="22"/>
    <x v="24"/>
    <x v="23"/>
    <x v="22"/>
    <n v="5.0931449022666789E-3"/>
  </r>
  <r>
    <s v="equipped"/>
    <x v="23"/>
    <x v="25"/>
    <x v="24"/>
    <x v="23"/>
    <n v="4.8637239607231351E-3"/>
  </r>
  <r>
    <s v="fuel"/>
    <x v="22"/>
    <x v="25"/>
    <x v="25"/>
    <x v="22"/>
    <n v="4.8637239607231351E-3"/>
  </r>
  <r>
    <s v="inc"/>
    <x v="24"/>
    <x v="26"/>
    <x v="26"/>
    <x v="24"/>
    <n v="4.7719555841057174E-3"/>
  </r>
  <r>
    <s v="brake"/>
    <x v="25"/>
    <x v="27"/>
    <x v="27"/>
    <x v="25"/>
    <n v="4.6343030191795904E-3"/>
  </r>
  <r>
    <s v="air"/>
    <x v="25"/>
    <x v="28"/>
    <x v="28"/>
    <x v="25"/>
    <n v="4.4813557248172282E-3"/>
  </r>
  <r>
    <s v="ford"/>
    <x v="26"/>
    <x v="29"/>
    <x v="29"/>
    <x v="26"/>
    <n v="4.3131137010186289E-3"/>
  </r>
  <r>
    <s v="motor"/>
    <x v="27"/>
    <x v="30"/>
    <x v="30"/>
    <x v="27"/>
    <n v="4.1448716772200297E-3"/>
  </r>
  <r>
    <s v="injury"/>
    <x v="28"/>
    <x v="31"/>
    <x v="31"/>
    <x v="28"/>
    <n v="3.869566547367777E-3"/>
  </r>
  <r>
    <s v="october"/>
    <x v="29"/>
    <x v="32"/>
    <x v="32"/>
    <x v="29"/>
    <n v="3.594261417515524E-3"/>
  </r>
  <r>
    <s v="gm"/>
    <x v="30"/>
    <x v="33"/>
    <x v="33"/>
    <x v="30"/>
    <n v="3.4413141231531613E-3"/>
  </r>
  <r>
    <s v="result"/>
    <x v="31"/>
    <x v="33"/>
    <x v="34"/>
    <x v="31"/>
    <n v="3.4413141231531613E-3"/>
  </r>
  <r>
    <s v="january"/>
    <x v="32"/>
    <x v="34"/>
    <x v="35"/>
    <x v="32"/>
    <n v="3.3495457465357436E-3"/>
  </r>
  <r>
    <s v="platform"/>
    <x v="33"/>
    <x v="34"/>
    <x v="36"/>
    <x v="33"/>
    <n v="3.3495457465357436E-3"/>
  </r>
  <r>
    <s v="august"/>
    <x v="34"/>
    <x v="35"/>
    <x v="37"/>
    <x v="34"/>
    <n v="3.3036615582270352E-3"/>
  </r>
  <r>
    <s v="llc"/>
    <x v="35"/>
    <x v="36"/>
    <x v="38"/>
    <x v="35"/>
    <n v="3.2577773699183263E-3"/>
  </r>
  <r>
    <s v="fire"/>
    <x v="36"/>
    <x v="36"/>
    <x v="35"/>
    <x v="36"/>
    <n v="3.2577773699183263E-3"/>
  </r>
  <r>
    <s v="side"/>
    <x v="37"/>
    <x v="37"/>
    <x v="39"/>
    <x v="37"/>
    <n v="3.1660089933009086E-3"/>
  </r>
  <r>
    <s v="july"/>
    <x v="34"/>
    <x v="38"/>
    <x v="40"/>
    <x v="34"/>
    <n v="3.074240616683491E-3"/>
  </r>
  <r>
    <s v="september"/>
    <x v="38"/>
    <x v="39"/>
    <x v="41"/>
    <x v="38"/>
    <n v="3.0436511578110182E-3"/>
  </r>
  <r>
    <s v="june"/>
    <x v="32"/>
    <x v="40"/>
    <x v="42"/>
    <x v="32"/>
    <n v="3.013061698938546E-3"/>
  </r>
  <r>
    <s v="december"/>
    <x v="39"/>
    <x v="41"/>
    <x v="39"/>
    <x v="39"/>
    <n v="2.9977669695023094E-3"/>
  </r>
  <r>
    <s v="cause"/>
    <x v="22"/>
    <x v="42"/>
    <x v="43"/>
    <x v="22"/>
    <n v="2.9518827811936005E-3"/>
  </r>
  <r>
    <s v="april"/>
    <x v="35"/>
    <x v="43"/>
    <x v="44"/>
    <x v="35"/>
    <n v="2.7989354868312379E-3"/>
  </r>
  <r>
    <s v="inspect"/>
    <x v="33"/>
    <x v="43"/>
    <x v="45"/>
    <x v="33"/>
    <n v="2.7989354868312379E-3"/>
  </r>
  <r>
    <s v="fail"/>
    <x v="40"/>
    <x v="44"/>
    <x v="46"/>
    <x v="40"/>
    <n v="2.7836407573950017E-3"/>
  </r>
  <r>
    <s v="november"/>
    <x v="32"/>
    <x v="45"/>
    <x v="47"/>
    <x v="32"/>
    <n v="2.7224618396500568E-3"/>
  </r>
  <r>
    <s v="new"/>
    <x v="30"/>
    <x v="46"/>
    <x v="48"/>
    <x v="30"/>
    <n v="2.6765776513413479E-3"/>
  </r>
  <r>
    <s v="belt"/>
    <x v="41"/>
    <x v="46"/>
    <x v="49"/>
    <x v="41"/>
    <n v="2.6765776513413479E-3"/>
  </r>
  <r>
    <s v="engine"/>
    <x v="42"/>
    <x v="47"/>
    <x v="41"/>
    <x v="42"/>
    <n v="2.6459881924688752E-3"/>
  </r>
  <r>
    <s v="tire"/>
    <x v="25"/>
    <x v="48"/>
    <x v="50"/>
    <x v="25"/>
    <n v="2.6153987335964025E-3"/>
  </r>
  <r>
    <s v="safety"/>
    <x v="43"/>
    <x v="48"/>
    <x v="51"/>
    <x v="43"/>
    <n v="2.6153987335964025E-3"/>
  </r>
  <r>
    <s v="driver"/>
    <x v="23"/>
    <x v="49"/>
    <x v="52"/>
    <x v="23"/>
    <n v="2.6001040041601664E-3"/>
  </r>
  <r>
    <s v="steering"/>
    <x v="40"/>
    <x v="49"/>
    <x v="53"/>
    <x v="40"/>
    <n v="2.6001040041601664E-3"/>
  </r>
  <r>
    <s v="chrysler"/>
    <x v="44"/>
    <x v="50"/>
    <x v="54"/>
    <x v="44"/>
    <n v="2.5695145452876941E-3"/>
  </r>
  <r>
    <s v="lift"/>
    <x v="33"/>
    <x v="50"/>
    <x v="55"/>
    <x v="33"/>
    <n v="2.5695145452876941E-3"/>
  </r>
  <r>
    <s v="pressure"/>
    <x v="45"/>
    <x v="51"/>
    <x v="40"/>
    <x v="45"/>
    <n v="2.5542198158514575E-3"/>
  </r>
  <r>
    <s v="bag"/>
    <x v="46"/>
    <x v="52"/>
    <x v="56"/>
    <x v="46"/>
    <n v="2.4624514392340398E-3"/>
  </r>
  <r>
    <s v="trailers"/>
    <x v="47"/>
    <x v="53"/>
    <x v="57"/>
    <x v="47"/>
    <n v="2.416567250925331E-3"/>
  </r>
  <r>
    <s v="march"/>
    <x v="48"/>
    <x v="54"/>
    <x v="58"/>
    <x v="48"/>
    <n v="2.4012725214890948E-3"/>
  </r>
  <r>
    <s v="february"/>
    <x v="40"/>
    <x v="54"/>
    <x v="49"/>
    <x v="40"/>
    <n v="2.4012725214890948E-3"/>
  </r>
  <r>
    <s v="federal"/>
    <x v="31"/>
    <x v="55"/>
    <x v="59"/>
    <x v="31"/>
    <n v="2.355388333180386E-3"/>
  </r>
  <r>
    <s v="trailer"/>
    <x v="33"/>
    <x v="56"/>
    <x v="60"/>
    <x v="33"/>
    <n v="2.3400936037441498E-3"/>
  </r>
  <r>
    <s v="install"/>
    <x v="41"/>
    <x v="57"/>
    <x v="61"/>
    <x v="41"/>
    <n v="2.294209415435441E-3"/>
  </r>
  <r>
    <s v="power"/>
    <x v="29"/>
    <x v="58"/>
    <x v="62"/>
    <x v="29"/>
    <n v="2.233030497690496E-3"/>
  </r>
  <r>
    <s v="buses"/>
    <x v="34"/>
    <x v="58"/>
    <x v="63"/>
    <x v="34"/>
    <n v="2.233030497690496E-3"/>
  </r>
  <r>
    <s v="passenger"/>
    <x v="38"/>
    <x v="59"/>
    <x v="64"/>
    <x v="38"/>
    <n v="2.2024410388180233E-3"/>
  </r>
  <r>
    <s v="event"/>
    <x v="49"/>
    <x v="60"/>
    <x v="65"/>
    <x v="49"/>
    <n v="2.1871463093817872E-3"/>
  </r>
  <r>
    <s v="front"/>
    <x v="39"/>
    <x v="61"/>
    <x v="66"/>
    <x v="39"/>
    <n v="2.1718515799455506E-3"/>
  </r>
  <r>
    <s v="rear"/>
    <x v="21"/>
    <x v="61"/>
    <x v="67"/>
    <x v="21"/>
    <n v="2.1718515799455506E-3"/>
  </r>
  <r>
    <s v="chevrolet"/>
    <x v="43"/>
    <x v="62"/>
    <x v="57"/>
    <x v="43"/>
    <n v="2.1412621210730783E-3"/>
  </r>
  <r>
    <s v="america"/>
    <x v="26"/>
    <x v="63"/>
    <x v="66"/>
    <x v="26"/>
    <n v="2.0953779327643695E-3"/>
  </r>
  <r>
    <s v="motors"/>
    <x v="48"/>
    <x v="64"/>
    <x v="68"/>
    <x v="48"/>
    <n v="2.0494937444556606E-3"/>
  </r>
  <r>
    <s v="leak"/>
    <x v="33"/>
    <x v="65"/>
    <x v="69"/>
    <x v="33"/>
    <n v="2.0341990150194245E-3"/>
  </r>
  <r>
    <s v="tank"/>
    <x v="50"/>
    <x v="66"/>
    <x v="70"/>
    <x v="50"/>
    <n v="2.0036095561469518E-3"/>
  </r>
  <r>
    <s v="ricon"/>
    <x v="33"/>
    <x v="67"/>
    <x v="71"/>
    <x v="33"/>
    <n v="1.9730200972744791E-3"/>
  </r>
  <r>
    <s v="separate"/>
    <x v="33"/>
    <x v="68"/>
    <x v="72"/>
    <x v="33"/>
    <n v="1.9424306384020066E-3"/>
  </r>
  <r>
    <s v="exhaust"/>
    <x v="51"/>
    <x v="69"/>
    <x v="49"/>
    <x v="51"/>
    <n v="1.9118411795295341E-3"/>
  </r>
  <r>
    <s v="door"/>
    <x v="41"/>
    <x v="70"/>
    <x v="73"/>
    <x v="41"/>
    <n v="1.8506622617845891E-3"/>
  </r>
  <r>
    <s v="ignition"/>
    <x v="47"/>
    <x v="70"/>
    <x v="74"/>
    <x v="47"/>
    <n v="1.8506622617845891E-3"/>
  </r>
  <r>
    <s v="cummins"/>
    <x v="52"/>
    <x v="71"/>
    <x v="46"/>
    <x v="52"/>
    <n v="1.7741886146034078E-3"/>
  </r>
  <r>
    <s v="standard"/>
    <x v="32"/>
    <x v="71"/>
    <x v="75"/>
    <x v="32"/>
    <n v="1.7741886146034078E-3"/>
  </r>
  <r>
    <s v="control"/>
    <x v="18"/>
    <x v="72"/>
    <x v="49"/>
    <x v="18"/>
    <n v="1.7588938851671714E-3"/>
  </r>
  <r>
    <s v="company"/>
    <x v="53"/>
    <x v="72"/>
    <x v="74"/>
    <x v="53"/>
    <n v="1.7588938851671714E-3"/>
  </r>
  <r>
    <s v="position"/>
    <x v="54"/>
    <x v="72"/>
    <x v="76"/>
    <x v="54"/>
    <n v="1.7588938851671714E-3"/>
  </r>
  <r>
    <s v="part"/>
    <x v="47"/>
    <x v="73"/>
    <x v="77"/>
    <x v="47"/>
    <n v="1.7435991557309351E-3"/>
  </r>
  <r>
    <s v="switch"/>
    <x v="33"/>
    <x v="73"/>
    <x v="78"/>
    <x v="33"/>
    <n v="1.7435991557309351E-3"/>
  </r>
  <r>
    <s v="bolts"/>
    <x v="33"/>
    <x v="73"/>
    <x v="78"/>
    <x v="33"/>
    <n v="1.7435991557309351E-3"/>
  </r>
  <r>
    <s v="transmission"/>
    <x v="55"/>
    <x v="74"/>
    <x v="79"/>
    <x v="55"/>
    <n v="1.7283044262946989E-3"/>
  </r>
  <r>
    <s v="necessary"/>
    <x v="50"/>
    <x v="75"/>
    <x v="80"/>
    <x v="50"/>
    <n v="1.7130096968584626E-3"/>
  </r>
  <r>
    <s v="system"/>
    <x v="56"/>
    <x v="76"/>
    <x v="81"/>
    <x v="56"/>
    <n v="1.6977149674222262E-3"/>
  </r>
  <r>
    <s v="increased"/>
    <x v="49"/>
    <x v="77"/>
    <x v="82"/>
    <x v="49"/>
    <n v="1.6824202379859901E-3"/>
  </r>
  <r>
    <s v="loss"/>
    <x v="39"/>
    <x v="78"/>
    <x v="83"/>
    <x v="39"/>
    <n v="1.6518307791135176E-3"/>
  </r>
  <r>
    <s v="axle"/>
    <x v="33"/>
    <x v="78"/>
    <x v="84"/>
    <x v="33"/>
    <n v="1.6518307791135176E-3"/>
  </r>
  <r>
    <s v="key"/>
    <x v="47"/>
    <x v="79"/>
    <x v="85"/>
    <x v="47"/>
    <n v="1.6365360496772812E-3"/>
  </r>
  <r>
    <s v="wheel"/>
    <x v="50"/>
    <x v="79"/>
    <x v="84"/>
    <x v="50"/>
    <n v="1.6365360496772812E-3"/>
  </r>
  <r>
    <s v="trucks"/>
    <x v="26"/>
    <x v="80"/>
    <x v="72"/>
    <x v="26"/>
    <n v="1.6212413202410449E-3"/>
  </r>
  <r>
    <s v="north"/>
    <x v="31"/>
    <x v="80"/>
    <x v="73"/>
    <x v="31"/>
    <n v="1.6212413202410449E-3"/>
  </r>
  <r>
    <s v="causing"/>
    <x v="21"/>
    <x v="81"/>
    <x v="86"/>
    <x v="21"/>
    <n v="1.5906518613685724E-3"/>
  </r>
  <r>
    <s v="wheelchair"/>
    <x v="33"/>
    <x v="82"/>
    <x v="87"/>
    <x v="33"/>
    <n v="1.575357131932336E-3"/>
  </r>
  <r>
    <s v="notified"/>
    <x v="38"/>
    <x v="83"/>
    <x v="80"/>
    <x v="38"/>
    <n v="1.5600624024960999E-3"/>
  </r>
  <r>
    <s v="plate"/>
    <x v="33"/>
    <x v="84"/>
    <x v="88"/>
    <x v="33"/>
    <n v="1.5447676730598635E-3"/>
  </r>
  <r>
    <s v="crack"/>
    <x v="33"/>
    <x v="85"/>
    <x v="89"/>
    <x v="33"/>
    <n v="1.5294729436236274E-3"/>
  </r>
  <r>
    <s v="general"/>
    <x v="34"/>
    <x v="86"/>
    <x v="77"/>
    <x v="34"/>
    <n v="1.5141782141873911E-3"/>
  </r>
  <r>
    <s v="occupant"/>
    <x v="22"/>
    <x v="87"/>
    <x v="84"/>
    <x v="22"/>
    <n v="1.4682940258786822E-3"/>
  </r>
  <r>
    <s v="chassis"/>
    <x v="41"/>
    <x v="87"/>
    <x v="89"/>
    <x v="41"/>
    <n v="1.4682940258786822E-3"/>
  </r>
  <r>
    <s v="lifts"/>
    <x v="33"/>
    <x v="88"/>
    <x v="90"/>
    <x v="33"/>
    <n v="1.4529992964424459E-3"/>
  </r>
  <r>
    <s v="due"/>
    <x v="31"/>
    <x v="89"/>
    <x v="80"/>
    <x v="31"/>
    <n v="1.4377045670062097E-3"/>
  </r>
  <r>
    <s v="oil"/>
    <x v="33"/>
    <x v="89"/>
    <x v="91"/>
    <x v="33"/>
    <n v="1.4377045670062097E-3"/>
  </r>
  <r>
    <s v="bus"/>
    <x v="22"/>
    <x v="90"/>
    <x v="92"/>
    <x v="22"/>
    <n v="1.4224098375699734E-3"/>
  </r>
  <r>
    <s v="resulting"/>
    <x v="53"/>
    <x v="90"/>
    <x v="88"/>
    <x v="53"/>
    <n v="1.4224098375699734E-3"/>
  </r>
  <r>
    <s v="bird"/>
    <x v="53"/>
    <x v="91"/>
    <x v="89"/>
    <x v="53"/>
    <n v="1.4071151081337372E-3"/>
  </r>
  <r>
    <s v="tires"/>
    <x v="37"/>
    <x v="92"/>
    <x v="90"/>
    <x v="37"/>
    <n v="1.3765256492612645E-3"/>
  </r>
  <r>
    <s v="honda"/>
    <x v="33"/>
    <x v="92"/>
    <x v="93"/>
    <x v="33"/>
    <n v="1.3765256492612645E-3"/>
  </r>
  <r>
    <s v="toyota"/>
    <x v="55"/>
    <x v="93"/>
    <x v="94"/>
    <x v="55"/>
    <n v="1.3153467315163195E-3"/>
  </r>
  <r>
    <s v="corporation"/>
    <x v="47"/>
    <x v="93"/>
    <x v="95"/>
    <x v="47"/>
    <n v="1.3153467315163195E-3"/>
  </r>
  <r>
    <s v="brand"/>
    <x v="47"/>
    <x v="93"/>
    <x v="95"/>
    <x v="47"/>
    <n v="1.3153467315163195E-3"/>
  </r>
  <r>
    <s v="suspension"/>
    <x v="50"/>
    <x v="93"/>
    <x v="96"/>
    <x v="50"/>
    <n v="1.3153467315163195E-3"/>
  </r>
  <r>
    <s v="increase"/>
    <x v="32"/>
    <x v="94"/>
    <x v="87"/>
    <x v="32"/>
    <n v="1.3000520020800832E-3"/>
  </r>
  <r>
    <s v="properly"/>
    <x v="37"/>
    <x v="95"/>
    <x v="97"/>
    <x v="37"/>
    <n v="1.284757272643847E-3"/>
  </r>
  <r>
    <s v="incorrect"/>
    <x v="21"/>
    <x v="95"/>
    <x v="96"/>
    <x v="21"/>
    <n v="1.284757272643847E-3"/>
  </r>
  <r>
    <s v="assembly"/>
    <x v="47"/>
    <x v="95"/>
    <x v="98"/>
    <x v="47"/>
    <n v="1.284757272643847E-3"/>
  </r>
  <r>
    <s v="circuit"/>
    <x v="33"/>
    <x v="96"/>
    <x v="99"/>
    <x v="33"/>
    <n v="1.2694625432076107E-3"/>
  </r>
  <r>
    <s v="one"/>
    <x v="38"/>
    <x v="97"/>
    <x v="100"/>
    <x v="38"/>
    <n v="1.2541678137713743E-3"/>
  </r>
  <r>
    <s v="f"/>
    <x v="41"/>
    <x v="97"/>
    <x v="98"/>
    <x v="41"/>
    <n v="1.2541678137713743E-3"/>
  </r>
  <r>
    <s v="increases"/>
    <x v="54"/>
    <x v="98"/>
    <x v="96"/>
    <x v="54"/>
    <n v="1.2388730843351382E-3"/>
  </r>
  <r>
    <s v="replaced"/>
    <x v="21"/>
    <x v="98"/>
    <x v="101"/>
    <x v="21"/>
    <n v="1.2388730843351382E-3"/>
  </r>
  <r>
    <s v="line"/>
    <x v="33"/>
    <x v="98"/>
    <x v="102"/>
    <x v="33"/>
    <n v="1.2388730843351382E-3"/>
  </r>
  <r>
    <s v="failure"/>
    <x v="57"/>
    <x v="99"/>
    <x v="96"/>
    <x v="57"/>
    <n v="1.2235783548989018E-3"/>
  </r>
  <r>
    <s v="become"/>
    <x v="37"/>
    <x v="99"/>
    <x v="103"/>
    <x v="37"/>
    <n v="1.2235783548989018E-3"/>
  </r>
  <r>
    <s v="systems"/>
    <x v="55"/>
    <x v="100"/>
    <x v="104"/>
    <x v="55"/>
    <n v="1.1929888960264293E-3"/>
  </r>
  <r>
    <s v="requirements"/>
    <x v="22"/>
    <x v="100"/>
    <x v="93"/>
    <x v="22"/>
    <n v="1.1929888960264293E-3"/>
  </r>
  <r>
    <s v="begin"/>
    <x v="54"/>
    <x v="100"/>
    <x v="101"/>
    <x v="54"/>
    <n v="1.1929888960264293E-3"/>
  </r>
  <r>
    <s v="fluid"/>
    <x v="41"/>
    <x v="100"/>
    <x v="105"/>
    <x v="41"/>
    <n v="1.1929888960264293E-3"/>
  </r>
  <r>
    <s v="bracket"/>
    <x v="33"/>
    <x v="101"/>
    <x v="106"/>
    <x v="33"/>
    <n v="1.177694166590193E-3"/>
  </r>
  <r>
    <s v="blue"/>
    <x v="53"/>
    <x v="102"/>
    <x v="101"/>
    <x v="53"/>
    <n v="1.1623994371539569E-3"/>
  </r>
  <r>
    <s v="warning"/>
    <x v="46"/>
    <x v="103"/>
    <x v="93"/>
    <x v="46"/>
    <n v="1.1471047077177205E-3"/>
  </r>
  <r>
    <s v="comply"/>
    <x v="55"/>
    <x v="103"/>
    <x v="95"/>
    <x v="55"/>
    <n v="1.1471047077177205E-3"/>
  </r>
  <r>
    <s v="paccar"/>
    <x v="22"/>
    <x v="104"/>
    <x v="98"/>
    <x v="22"/>
    <n v="1.1318099782814841E-3"/>
  </r>
  <r>
    <s v="deployment"/>
    <x v="53"/>
    <x v="104"/>
    <x v="105"/>
    <x v="53"/>
    <n v="1.1318099782814841E-3"/>
  </r>
  <r>
    <s v="without"/>
    <x v="22"/>
    <x v="105"/>
    <x v="103"/>
    <x v="22"/>
    <n v="1.116515248845248E-3"/>
  </r>
  <r>
    <s v="transit"/>
    <x v="49"/>
    <x v="105"/>
    <x v="105"/>
    <x v="49"/>
    <n v="1.116515248845248E-3"/>
  </r>
  <r>
    <s v="pedal"/>
    <x v="54"/>
    <x v="105"/>
    <x v="107"/>
    <x v="54"/>
    <n v="1.116515248845248E-3"/>
  </r>
  <r>
    <s v="bmw"/>
    <x v="47"/>
    <x v="105"/>
    <x v="108"/>
    <x v="47"/>
    <n v="1.116515248845248E-3"/>
  </r>
  <r>
    <s v="filter"/>
    <x v="33"/>
    <x v="106"/>
    <x v="109"/>
    <x v="33"/>
    <n v="1.1012205194090117E-3"/>
  </r>
  <r>
    <s v="nissan"/>
    <x v="22"/>
    <x v="107"/>
    <x v="99"/>
    <x v="22"/>
    <n v="1.0859257899727753E-3"/>
  </r>
  <r>
    <s v="parts"/>
    <x v="50"/>
    <x v="107"/>
    <x v="109"/>
    <x v="50"/>
    <n v="1.0859257899727753E-3"/>
  </r>
  <r>
    <s v="dtna"/>
    <x v="50"/>
    <x v="107"/>
    <x v="109"/>
    <x v="50"/>
    <n v="1.0859257899727753E-3"/>
  </r>
  <r>
    <s v="harness"/>
    <x v="33"/>
    <x v="107"/>
    <x v="110"/>
    <x v="33"/>
    <n v="1.0859257899727753E-3"/>
  </r>
  <r>
    <s v="electrical"/>
    <x v="53"/>
    <x v="108"/>
    <x v="111"/>
    <x v="53"/>
    <n v="1.0706310605365392E-3"/>
  </r>
  <r>
    <s v="pivot"/>
    <x v="33"/>
    <x v="108"/>
    <x v="112"/>
    <x v="33"/>
    <n v="1.0706310605365392E-3"/>
  </r>
  <r>
    <s v="motorcycles"/>
    <x v="37"/>
    <x v="109"/>
    <x v="113"/>
    <x v="37"/>
    <n v="1.0553363311003028E-3"/>
  </r>
  <r>
    <s v="assemblies"/>
    <x v="33"/>
    <x v="109"/>
    <x v="114"/>
    <x v="33"/>
    <n v="1.0553363311003028E-3"/>
  </r>
  <r>
    <s v="cable"/>
    <x v="33"/>
    <x v="109"/>
    <x v="114"/>
    <x v="33"/>
    <n v="1.0553363311003028E-3"/>
  </r>
  <r>
    <s v="fmvss"/>
    <x v="55"/>
    <x v="110"/>
    <x v="102"/>
    <x v="55"/>
    <n v="1.0400416016640667E-3"/>
  </r>
  <r>
    <s v="expected"/>
    <x v="37"/>
    <x v="110"/>
    <x v="115"/>
    <x v="37"/>
    <n v="1.0400416016640667E-3"/>
  </r>
  <r>
    <s v="installed"/>
    <x v="21"/>
    <x v="110"/>
    <x v="110"/>
    <x v="21"/>
    <n v="1.0400416016640667E-3"/>
  </r>
  <r>
    <s v="heat"/>
    <x v="50"/>
    <x v="111"/>
    <x v="116"/>
    <x v="50"/>
    <n v="1.0247468722278303E-3"/>
  </r>
  <r>
    <s v="american"/>
    <x v="41"/>
    <x v="112"/>
    <x v="112"/>
    <x v="41"/>
    <n v="1.009452142791594E-3"/>
  </r>
  <r>
    <s v="module"/>
    <x v="58"/>
    <x v="113"/>
    <x v="86"/>
    <x v="58"/>
    <n v="9.9415741335535782E-4"/>
  </r>
  <r>
    <s v="mounting"/>
    <x v="50"/>
    <x v="113"/>
    <x v="117"/>
    <x v="50"/>
    <n v="9.9415741335535782E-4"/>
  </r>
  <r>
    <s v="spartan"/>
    <x v="37"/>
    <x v="114"/>
    <x v="114"/>
    <x v="37"/>
    <n v="9.7886268391912147E-4"/>
  </r>
  <r>
    <s v="frontal"/>
    <x v="33"/>
    <x v="115"/>
    <x v="118"/>
    <x v="33"/>
    <n v="9.6356795448288522E-4"/>
  </r>
  <r>
    <s v="support"/>
    <x v="33"/>
    <x v="116"/>
    <x v="119"/>
    <x v="33"/>
    <n v="9.4827322504664898E-4"/>
  </r>
  <r>
    <s v="label"/>
    <x v="33"/>
    <x v="116"/>
    <x v="119"/>
    <x v="33"/>
    <n v="9.4827322504664898E-4"/>
  </r>
  <r>
    <s v="fall"/>
    <x v="33"/>
    <x v="116"/>
    <x v="119"/>
    <x v="33"/>
    <n v="9.4827322504664898E-4"/>
  </r>
  <r>
    <s v="navistar"/>
    <x v="46"/>
    <x v="117"/>
    <x v="120"/>
    <x v="46"/>
    <n v="9.3297849561041262E-4"/>
  </r>
  <r>
    <s v="correct"/>
    <x v="37"/>
    <x v="117"/>
    <x v="117"/>
    <x v="37"/>
    <n v="9.3297849561041262E-4"/>
  </r>
  <r>
    <s v="inflator"/>
    <x v="33"/>
    <x v="117"/>
    <x v="121"/>
    <x v="33"/>
    <n v="9.3297849561041262E-4"/>
  </r>
  <r>
    <s v="river"/>
    <x v="33"/>
    <x v="117"/>
    <x v="121"/>
    <x v="33"/>
    <n v="9.3297849561041262E-4"/>
  </r>
  <r>
    <s v="note"/>
    <x v="33"/>
    <x v="117"/>
    <x v="121"/>
    <x v="33"/>
    <n v="9.3297849561041262E-4"/>
  </r>
  <r>
    <s v="e"/>
    <x v="54"/>
    <x v="118"/>
    <x v="117"/>
    <x v="54"/>
    <n v="9.1768376617417638E-4"/>
  </r>
  <r>
    <s v="replacement"/>
    <x v="50"/>
    <x v="118"/>
    <x v="121"/>
    <x v="50"/>
    <n v="9.1768376617417638E-4"/>
  </r>
  <r>
    <s v="lock"/>
    <x v="50"/>
    <x v="118"/>
    <x v="121"/>
    <x v="50"/>
    <n v="9.1768376617417638E-4"/>
  </r>
  <r>
    <s v="helmets"/>
    <x v="33"/>
    <x v="118"/>
    <x v="122"/>
    <x v="33"/>
    <n v="9.1768376617417638E-4"/>
  </r>
  <r>
    <s v="spring"/>
    <x v="33"/>
    <x v="118"/>
    <x v="122"/>
    <x v="33"/>
    <n v="9.1768376617417638E-4"/>
  </r>
  <r>
    <s v="repair"/>
    <x v="33"/>
    <x v="118"/>
    <x v="122"/>
    <x v="33"/>
    <n v="9.1768376617417638E-4"/>
  </r>
  <r>
    <s v="forest"/>
    <x v="33"/>
    <x v="118"/>
    <x v="122"/>
    <x v="33"/>
    <n v="9.1768376617417638E-4"/>
  </r>
  <r>
    <s v="information"/>
    <x v="47"/>
    <x v="119"/>
    <x v="121"/>
    <x v="47"/>
    <n v="9.0238903673794013E-4"/>
  </r>
  <r>
    <s v="interim"/>
    <x v="33"/>
    <x v="119"/>
    <x v="123"/>
    <x v="33"/>
    <n v="9.0238903673794013E-4"/>
  </r>
  <r>
    <s v="group"/>
    <x v="22"/>
    <x v="120"/>
    <x v="112"/>
    <x v="22"/>
    <n v="8.8709430730170389E-4"/>
  </r>
  <r>
    <s v="manufacturing"/>
    <x v="21"/>
    <x v="120"/>
    <x v="121"/>
    <x v="21"/>
    <n v="8.8709430730170389E-4"/>
  </r>
  <r>
    <s v="hyundai"/>
    <x v="33"/>
    <x v="120"/>
    <x v="124"/>
    <x v="33"/>
    <n v="8.8709430730170389E-4"/>
  </r>
  <r>
    <s v="valve"/>
    <x v="33"/>
    <x v="120"/>
    <x v="124"/>
    <x v="33"/>
    <n v="8.8709430730170389E-4"/>
  </r>
  <r>
    <s v="mitsubishi"/>
    <x v="37"/>
    <x v="121"/>
    <x v="119"/>
    <x v="37"/>
    <n v="8.7179957786546753E-4"/>
  </r>
  <r>
    <s v="short"/>
    <x v="47"/>
    <x v="121"/>
    <x v="123"/>
    <x v="47"/>
    <n v="8.7179957786546753E-4"/>
  </r>
  <r>
    <s v="come"/>
    <x v="50"/>
    <x v="121"/>
    <x v="124"/>
    <x v="50"/>
    <n v="8.7179957786546753E-4"/>
  </r>
  <r>
    <s v="coach"/>
    <x v="54"/>
    <x v="122"/>
    <x v="119"/>
    <x v="54"/>
    <n v="8.5650484842923129E-4"/>
  </r>
  <r>
    <s v="built"/>
    <x v="41"/>
    <x v="122"/>
    <x v="122"/>
    <x v="41"/>
    <n v="8.5650484842923129E-4"/>
  </r>
  <r>
    <s v="notification"/>
    <x v="50"/>
    <x v="122"/>
    <x v="125"/>
    <x v="50"/>
    <n v="8.5650484842923129E-4"/>
  </r>
  <r>
    <s v="occupants"/>
    <x v="54"/>
    <x v="123"/>
    <x v="121"/>
    <x v="54"/>
    <n v="8.4121011899299504E-4"/>
  </r>
  <r>
    <s v="conform"/>
    <x v="54"/>
    <x v="123"/>
    <x v="121"/>
    <x v="54"/>
    <n v="8.4121011899299504E-4"/>
  </r>
  <r>
    <s v="operator"/>
    <x v="33"/>
    <x v="123"/>
    <x v="126"/>
    <x v="33"/>
    <n v="8.4121011899299504E-4"/>
  </r>
  <r>
    <s v="jayco"/>
    <x v="33"/>
    <x v="123"/>
    <x v="126"/>
    <x v="33"/>
    <n v="8.4121011899299504E-4"/>
  </r>
  <r>
    <s v="used"/>
    <x v="21"/>
    <x v="124"/>
    <x v="125"/>
    <x v="21"/>
    <n v="8.259153895567588E-4"/>
  </r>
  <r>
    <s v="available"/>
    <x v="33"/>
    <x v="124"/>
    <x v="127"/>
    <x v="33"/>
    <n v="8.259153895567588E-4"/>
  </r>
  <r>
    <s v="sold"/>
    <x v="33"/>
    <x v="125"/>
    <x v="128"/>
    <x v="33"/>
    <n v="8.1062066012052244E-4"/>
  </r>
  <r>
    <s v="gmc"/>
    <x v="22"/>
    <x v="126"/>
    <x v="129"/>
    <x v="22"/>
    <n v="7.9532593068428619E-4"/>
  </r>
  <r>
    <s v="stall"/>
    <x v="49"/>
    <x v="126"/>
    <x v="121"/>
    <x v="49"/>
    <n v="7.9532593068428619E-4"/>
  </r>
  <r>
    <s v="wheels"/>
    <x v="33"/>
    <x v="126"/>
    <x v="130"/>
    <x v="33"/>
    <n v="7.9532593068428619E-4"/>
  </r>
  <r>
    <s v="mack"/>
    <x v="59"/>
    <x v="127"/>
    <x v="121"/>
    <x v="59"/>
    <n v="7.8003120124804995E-4"/>
  </r>
  <r>
    <s v="rupture"/>
    <x v="33"/>
    <x v="127"/>
    <x v="131"/>
    <x v="33"/>
    <n v="7.8003120124804995E-4"/>
  </r>
  <r>
    <s v="cover"/>
    <x v="33"/>
    <x v="127"/>
    <x v="131"/>
    <x v="33"/>
    <n v="7.8003120124804995E-4"/>
  </r>
  <r>
    <s v="park"/>
    <x v="41"/>
    <x v="128"/>
    <x v="127"/>
    <x v="41"/>
    <n v="7.647364718118137E-4"/>
  </r>
  <r>
    <s v="products"/>
    <x v="33"/>
    <x v="128"/>
    <x v="132"/>
    <x v="33"/>
    <n v="7.647364718118137E-4"/>
  </r>
  <r>
    <s v="buckle"/>
    <x v="33"/>
    <x v="128"/>
    <x v="132"/>
    <x v="33"/>
    <n v="7.647364718118137E-4"/>
  </r>
  <r>
    <s v="bags"/>
    <x v="54"/>
    <x v="129"/>
    <x v="126"/>
    <x v="54"/>
    <n v="7.4944174237557735E-4"/>
  </r>
  <r>
    <s v="road"/>
    <x v="41"/>
    <x v="129"/>
    <x v="128"/>
    <x v="41"/>
    <n v="7.4944174237557735E-4"/>
  </r>
  <r>
    <s v="seats"/>
    <x v="50"/>
    <x v="129"/>
    <x v="132"/>
    <x v="50"/>
    <n v="7.4944174237557735E-4"/>
  </r>
  <r>
    <s v="hose"/>
    <x v="50"/>
    <x v="129"/>
    <x v="132"/>
    <x v="50"/>
    <n v="7.4944174237557735E-4"/>
  </r>
  <r>
    <s v="shaft"/>
    <x v="33"/>
    <x v="129"/>
    <x v="133"/>
    <x v="33"/>
    <n v="7.4944174237557735E-4"/>
  </r>
  <r>
    <s v="kit"/>
    <x v="33"/>
    <x v="129"/>
    <x v="133"/>
    <x v="33"/>
    <n v="7.4944174237557735E-4"/>
  </r>
  <r>
    <s v="jaguar"/>
    <x v="49"/>
    <x v="130"/>
    <x v="125"/>
    <x v="49"/>
    <n v="7.341470129393411E-4"/>
  </r>
  <r>
    <s v="gas"/>
    <x v="21"/>
    <x v="130"/>
    <x v="131"/>
    <x v="21"/>
    <n v="7.341470129393411E-4"/>
  </r>
  <r>
    <s v="saf"/>
    <x v="47"/>
    <x v="130"/>
    <x v="132"/>
    <x v="47"/>
    <n v="7.341470129393411E-4"/>
  </r>
  <r>
    <s v="supplemental"/>
    <x v="50"/>
    <x v="130"/>
    <x v="133"/>
    <x v="50"/>
    <n v="7.341470129393411E-4"/>
  </r>
  <r>
    <s v="nut"/>
    <x v="50"/>
    <x v="130"/>
    <x v="133"/>
    <x v="50"/>
    <n v="7.341470129393411E-4"/>
  </r>
  <r>
    <s v="potentially"/>
    <x v="33"/>
    <x v="130"/>
    <x v="134"/>
    <x v="33"/>
    <n v="7.341470129393411E-4"/>
  </r>
  <r>
    <s v="pto"/>
    <x v="33"/>
    <x v="130"/>
    <x v="134"/>
    <x v="33"/>
    <n v="7.341470129393411E-4"/>
  </r>
  <r>
    <s v="daimler"/>
    <x v="59"/>
    <x v="131"/>
    <x v="125"/>
    <x v="59"/>
    <n v="7.1885228350310486E-4"/>
  </r>
  <r>
    <s v="high"/>
    <x v="54"/>
    <x v="131"/>
    <x v="128"/>
    <x v="54"/>
    <n v="7.1885228350310486E-4"/>
  </r>
  <r>
    <s v="second"/>
    <x v="21"/>
    <x v="131"/>
    <x v="132"/>
    <x v="21"/>
    <n v="7.1885228350310486E-4"/>
  </r>
  <r>
    <s v="lower"/>
    <x v="50"/>
    <x v="131"/>
    <x v="134"/>
    <x v="50"/>
    <n v="7.1885228350310486E-4"/>
  </r>
  <r>
    <s v="rv"/>
    <x v="33"/>
    <x v="131"/>
    <x v="135"/>
    <x v="33"/>
    <n v="7.1885228350310486E-4"/>
  </r>
  <r>
    <s v="engines"/>
    <x v="36"/>
    <x v="132"/>
    <x v="112"/>
    <x v="36"/>
    <n v="7.0355755406686861E-4"/>
  </r>
  <r>
    <s v="braking"/>
    <x v="49"/>
    <x v="132"/>
    <x v="126"/>
    <x v="49"/>
    <n v="7.0355755406686861E-4"/>
  </r>
  <r>
    <s v="certification"/>
    <x v="33"/>
    <x v="132"/>
    <x v="136"/>
    <x v="33"/>
    <n v="7.0355755406686861E-4"/>
  </r>
  <r>
    <s v="propane"/>
    <x v="33"/>
    <x v="132"/>
    <x v="136"/>
    <x v="33"/>
    <n v="7.0355755406686861E-4"/>
  </r>
  <r>
    <s v="leaking"/>
    <x v="33"/>
    <x v="132"/>
    <x v="136"/>
    <x v="33"/>
    <n v="7.0355755406686861E-4"/>
  </r>
  <r>
    <s v="latch"/>
    <x v="33"/>
    <x v="132"/>
    <x v="136"/>
    <x v="33"/>
    <n v="7.0355755406686861E-4"/>
  </r>
  <r>
    <s v="equipment"/>
    <x v="57"/>
    <x v="133"/>
    <x v="130"/>
    <x v="57"/>
    <n v="6.8826282463063226E-4"/>
  </r>
  <r>
    <s v="campaign"/>
    <x v="41"/>
    <x v="133"/>
    <x v="133"/>
    <x v="41"/>
    <n v="6.8826282463063226E-4"/>
  </r>
  <r>
    <s v="remedy"/>
    <x v="21"/>
    <x v="133"/>
    <x v="134"/>
    <x v="21"/>
    <n v="6.8826282463063226E-4"/>
  </r>
  <r>
    <s v="non"/>
    <x v="50"/>
    <x v="133"/>
    <x v="136"/>
    <x v="50"/>
    <n v="6.8826282463063226E-4"/>
  </r>
  <r>
    <s v="defective"/>
    <x v="33"/>
    <x v="133"/>
    <x v="137"/>
    <x v="33"/>
    <n v="6.8826282463063226E-4"/>
  </r>
  <r>
    <s v="thus"/>
    <x v="37"/>
    <x v="134"/>
    <x v="133"/>
    <x v="37"/>
    <n v="6.7296809519439601E-4"/>
  </r>
  <r>
    <s v="gear"/>
    <x v="41"/>
    <x v="134"/>
    <x v="134"/>
    <x v="41"/>
    <n v="6.7296809519439601E-4"/>
  </r>
  <r>
    <s v="opened"/>
    <x v="50"/>
    <x v="134"/>
    <x v="137"/>
    <x v="50"/>
    <n v="6.7296809519439601E-4"/>
  </r>
  <r>
    <s v="cracking"/>
    <x v="33"/>
    <x v="134"/>
    <x v="138"/>
    <x v="33"/>
    <n v="6.7296809519439601E-4"/>
  </r>
  <r>
    <s v="loose"/>
    <x v="33"/>
    <x v="134"/>
    <x v="138"/>
    <x v="33"/>
    <n v="6.7296809519439601E-4"/>
  </r>
  <r>
    <s v="floor"/>
    <x v="33"/>
    <x v="134"/>
    <x v="138"/>
    <x v="33"/>
    <n v="6.7296809519439601E-4"/>
  </r>
  <r>
    <s v="volkswagen"/>
    <x v="60"/>
    <x v="135"/>
    <x v="125"/>
    <x v="60"/>
    <n v="6.5767336575815977E-4"/>
  </r>
  <r>
    <s v="pump"/>
    <x v="37"/>
    <x v="135"/>
    <x v="134"/>
    <x v="37"/>
    <n v="6.5767336575815977E-4"/>
  </r>
  <r>
    <s v="unexpectedly"/>
    <x v="41"/>
    <x v="135"/>
    <x v="135"/>
    <x v="41"/>
    <n v="6.5767336575815977E-4"/>
  </r>
  <r>
    <s v="allowing"/>
    <x v="50"/>
    <x v="135"/>
    <x v="138"/>
    <x v="50"/>
    <n v="6.5767336575815977E-4"/>
  </r>
  <r>
    <s v="covering"/>
    <x v="33"/>
    <x v="135"/>
    <x v="139"/>
    <x v="33"/>
    <n v="6.5767336575815977E-4"/>
  </r>
  <r>
    <s v="cadillac"/>
    <x v="57"/>
    <x v="136"/>
    <x v="133"/>
    <x v="57"/>
    <n v="6.4237863632192352E-4"/>
  </r>
  <r>
    <s v="emergency"/>
    <x v="41"/>
    <x v="136"/>
    <x v="136"/>
    <x v="41"/>
    <n v="6.4237863632192352E-4"/>
  </r>
  <r>
    <s v="school"/>
    <x v="41"/>
    <x v="136"/>
    <x v="136"/>
    <x v="41"/>
    <n v="6.4237863632192352E-4"/>
  </r>
  <r>
    <s v="shift"/>
    <x v="41"/>
    <x v="136"/>
    <x v="136"/>
    <x v="41"/>
    <n v="6.4237863632192352E-4"/>
  </r>
  <r>
    <s v="thermal"/>
    <x v="50"/>
    <x v="136"/>
    <x v="139"/>
    <x v="50"/>
    <n v="6.4237863632192352E-4"/>
  </r>
  <r>
    <s v="move"/>
    <x v="50"/>
    <x v="136"/>
    <x v="139"/>
    <x v="50"/>
    <n v="6.4237863632192352E-4"/>
  </r>
  <r>
    <s v="blanket"/>
    <x v="33"/>
    <x v="136"/>
    <x v="140"/>
    <x v="33"/>
    <n v="6.4237863632192352E-4"/>
  </r>
  <r>
    <s v="plates"/>
    <x v="33"/>
    <x v="136"/>
    <x v="140"/>
    <x v="33"/>
    <n v="6.4237863632192352E-4"/>
  </r>
  <r>
    <s v="doors"/>
    <x v="33"/>
    <x v="136"/>
    <x v="140"/>
    <x v="33"/>
    <n v="6.4237863632192352E-4"/>
  </r>
  <r>
    <s v="customers"/>
    <x v="38"/>
    <x v="137"/>
    <x v="130"/>
    <x v="38"/>
    <n v="6.2708390688568717E-4"/>
  </r>
  <r>
    <s v="motorcycle"/>
    <x v="21"/>
    <x v="137"/>
    <x v="138"/>
    <x v="21"/>
    <n v="6.2708390688568717E-4"/>
  </r>
  <r>
    <s v="components"/>
    <x v="21"/>
    <x v="137"/>
    <x v="138"/>
    <x v="21"/>
    <n v="6.2708390688568717E-4"/>
  </r>
  <r>
    <s v="manufacturer"/>
    <x v="50"/>
    <x v="137"/>
    <x v="140"/>
    <x v="50"/>
    <n v="6.2708390688568717E-4"/>
  </r>
  <r>
    <s v="keystone"/>
    <x v="33"/>
    <x v="137"/>
    <x v="141"/>
    <x v="33"/>
    <n v="6.2708390688568717E-4"/>
  </r>
  <r>
    <s v="damage"/>
    <x v="33"/>
    <x v="137"/>
    <x v="141"/>
    <x v="33"/>
    <n v="6.2708390688568717E-4"/>
  </r>
  <r>
    <s v="altec"/>
    <x v="33"/>
    <x v="137"/>
    <x v="141"/>
    <x v="33"/>
    <n v="6.2708390688568717E-4"/>
  </r>
  <r>
    <s v="use"/>
    <x v="41"/>
    <x v="138"/>
    <x v="138"/>
    <x v="41"/>
    <n v="6.1178917744945092E-4"/>
  </r>
  <r>
    <s v="incorrectly"/>
    <x v="21"/>
    <x v="138"/>
    <x v="139"/>
    <x v="21"/>
    <n v="6.1178917744945092E-4"/>
  </r>
  <r>
    <s v="parking"/>
    <x v="21"/>
    <x v="138"/>
    <x v="139"/>
    <x v="21"/>
    <n v="6.1178917744945092E-4"/>
  </r>
  <r>
    <s v="cargo"/>
    <x v="50"/>
    <x v="138"/>
    <x v="141"/>
    <x v="50"/>
    <n v="6.1178917744945092E-4"/>
  </r>
  <r>
    <s v="registered"/>
    <x v="33"/>
    <x v="138"/>
    <x v="142"/>
    <x v="33"/>
    <n v="6.1178917744945092E-4"/>
  </r>
  <r>
    <s v="break"/>
    <x v="33"/>
    <x v="138"/>
    <x v="142"/>
    <x v="33"/>
    <n v="6.1178917744945092E-4"/>
  </r>
  <r>
    <s v="bolt"/>
    <x v="33"/>
    <x v="138"/>
    <x v="142"/>
    <x v="33"/>
    <n v="6.1178917744945092E-4"/>
  </r>
  <r>
    <s v="operation"/>
    <x v="23"/>
    <x v="139"/>
    <x v="111"/>
    <x v="23"/>
    <n v="5.9649444801321467E-4"/>
  </r>
  <r>
    <s v="excessive"/>
    <x v="47"/>
    <x v="139"/>
    <x v="141"/>
    <x v="47"/>
    <n v="5.9649444801321467E-4"/>
  </r>
  <r>
    <s v="starcraft"/>
    <x v="33"/>
    <x v="139"/>
    <x v="143"/>
    <x v="33"/>
    <n v="5.9649444801321467E-4"/>
  </r>
  <r>
    <s v="started"/>
    <x v="33"/>
    <x v="139"/>
    <x v="143"/>
    <x v="33"/>
    <n v="5.9649444801321467E-4"/>
  </r>
  <r>
    <s v="holland"/>
    <x v="33"/>
    <x v="139"/>
    <x v="143"/>
    <x v="33"/>
    <n v="5.9649444801321467E-4"/>
  </r>
  <r>
    <s v="source"/>
    <x v="33"/>
    <x v="139"/>
    <x v="143"/>
    <x v="33"/>
    <n v="5.9649444801321467E-4"/>
  </r>
  <r>
    <s v="models"/>
    <x v="33"/>
    <x v="139"/>
    <x v="143"/>
    <x v="33"/>
    <n v="5.9649444801321467E-4"/>
  </r>
  <r>
    <s v="industries"/>
    <x v="54"/>
    <x v="140"/>
    <x v="138"/>
    <x v="54"/>
    <n v="5.8119971857697843E-4"/>
  </r>
  <r>
    <s v="stop"/>
    <x v="54"/>
    <x v="140"/>
    <x v="138"/>
    <x v="54"/>
    <n v="5.8119971857697843E-4"/>
  </r>
  <r>
    <s v="away"/>
    <x v="47"/>
    <x v="140"/>
    <x v="142"/>
    <x v="47"/>
    <n v="5.8119971857697843E-4"/>
  </r>
  <r>
    <s v="damaged"/>
    <x v="50"/>
    <x v="140"/>
    <x v="143"/>
    <x v="50"/>
    <n v="5.8119971857697843E-4"/>
  </r>
  <r>
    <s v="already"/>
    <x v="50"/>
    <x v="140"/>
    <x v="143"/>
    <x v="50"/>
    <n v="5.8119971857697843E-4"/>
  </r>
  <r>
    <s v="arm"/>
    <x v="50"/>
    <x v="140"/>
    <x v="143"/>
    <x v="50"/>
    <n v="5.8119971857697843E-4"/>
  </r>
  <r>
    <s v="presence"/>
    <x v="33"/>
    <x v="140"/>
    <x v="144"/>
    <x v="33"/>
    <n v="5.8119971857697843E-4"/>
  </r>
  <r>
    <s v="s5510"/>
    <x v="33"/>
    <x v="140"/>
    <x v="144"/>
    <x v="33"/>
    <n v="5.8119971857697843E-4"/>
  </r>
  <r>
    <s v="s5505"/>
    <x v="33"/>
    <x v="140"/>
    <x v="144"/>
    <x v="33"/>
    <n v="5.8119971857697843E-4"/>
  </r>
  <r>
    <s v="s2010"/>
    <x v="33"/>
    <x v="140"/>
    <x v="144"/>
    <x v="33"/>
    <n v="5.8119971857697843E-4"/>
  </r>
  <r>
    <s v="s2005"/>
    <x v="33"/>
    <x v="140"/>
    <x v="144"/>
    <x v="33"/>
    <n v="5.8119971857697843E-4"/>
  </r>
  <r>
    <s v="frame"/>
    <x v="33"/>
    <x v="140"/>
    <x v="144"/>
    <x v="33"/>
    <n v="5.8119971857697843E-4"/>
  </r>
  <r>
    <s v="engaged"/>
    <x v="21"/>
    <x v="141"/>
    <x v="142"/>
    <x v="21"/>
    <n v="5.6590498914074207E-4"/>
  </r>
  <r>
    <s v="necessitating"/>
    <x v="47"/>
    <x v="141"/>
    <x v="143"/>
    <x v="47"/>
    <n v="5.6590498914074207E-4"/>
  </r>
  <r>
    <s v="center"/>
    <x v="47"/>
    <x v="141"/>
    <x v="143"/>
    <x v="47"/>
    <n v="5.6590498914074207E-4"/>
  </r>
  <r>
    <s v="recreational"/>
    <x v="33"/>
    <x v="141"/>
    <x v="145"/>
    <x v="33"/>
    <n v="5.6590498914074207E-4"/>
  </r>
  <r>
    <s v="mailed"/>
    <x v="33"/>
    <x v="141"/>
    <x v="145"/>
    <x v="33"/>
    <n v="5.6590498914074207E-4"/>
  </r>
  <r>
    <s v="s5010"/>
    <x v="33"/>
    <x v="141"/>
    <x v="145"/>
    <x v="33"/>
    <n v="5.6590498914074207E-4"/>
  </r>
  <r>
    <s v="s5005"/>
    <x v="33"/>
    <x v="141"/>
    <x v="145"/>
    <x v="33"/>
    <n v="5.6590498914074207E-4"/>
  </r>
  <r>
    <s v="mazda"/>
    <x v="60"/>
    <x v="142"/>
    <x v="132"/>
    <x v="60"/>
    <n v="5.5061025970450583E-4"/>
  </r>
  <r>
    <s v="wiring"/>
    <x v="33"/>
    <x v="142"/>
    <x v="146"/>
    <x v="33"/>
    <n v="5.5061025970450583E-4"/>
  </r>
  <r>
    <s v="suzuki"/>
    <x v="33"/>
    <x v="142"/>
    <x v="146"/>
    <x v="33"/>
    <n v="5.5061025970450583E-4"/>
  </r>
  <r>
    <s v="series"/>
    <x v="33"/>
    <x v="142"/>
    <x v="146"/>
    <x v="33"/>
    <n v="5.5061025970450583E-4"/>
  </r>
  <r>
    <s v="metal"/>
    <x v="33"/>
    <x v="142"/>
    <x v="146"/>
    <x v="33"/>
    <n v="5.5061025970450583E-4"/>
  </r>
  <r>
    <s v="rest"/>
    <x v="33"/>
    <x v="142"/>
    <x v="146"/>
    <x v="33"/>
    <n v="5.5061025970450583E-4"/>
  </r>
  <r>
    <s v="davidson"/>
    <x v="49"/>
    <x v="143"/>
    <x v="138"/>
    <x v="49"/>
    <n v="5.3531553026826958E-4"/>
  </r>
  <r>
    <s v="lights"/>
    <x v="49"/>
    <x v="143"/>
    <x v="138"/>
    <x v="49"/>
    <n v="5.3531553026826958E-4"/>
  </r>
  <r>
    <s v="harley"/>
    <x v="49"/>
    <x v="143"/>
    <x v="138"/>
    <x v="49"/>
    <n v="5.3531553026826958E-4"/>
  </r>
  <r>
    <s v="improperly"/>
    <x v="57"/>
    <x v="143"/>
    <x v="140"/>
    <x v="57"/>
    <n v="5.3531553026826958E-4"/>
  </r>
  <r>
    <s v="impact"/>
    <x v="47"/>
    <x v="143"/>
    <x v="145"/>
    <x v="47"/>
    <n v="5.3531553026826958E-4"/>
  </r>
  <r>
    <s v="buick"/>
    <x v="47"/>
    <x v="143"/>
    <x v="145"/>
    <x v="47"/>
    <n v="5.3531553026826958E-4"/>
  </r>
  <r>
    <s v="corrosion"/>
    <x v="50"/>
    <x v="143"/>
    <x v="146"/>
    <x v="50"/>
    <n v="5.3531553026826958E-4"/>
  </r>
  <r>
    <s v="truck"/>
    <x v="50"/>
    <x v="143"/>
    <x v="146"/>
    <x v="50"/>
    <n v="5.3531553026826958E-4"/>
  </r>
  <r>
    <s v="bumpers"/>
    <x v="33"/>
    <x v="143"/>
    <x v="147"/>
    <x v="33"/>
    <n v="5.3531553026826958E-4"/>
  </r>
  <r>
    <s v="cng"/>
    <x v="33"/>
    <x v="143"/>
    <x v="147"/>
    <x v="33"/>
    <n v="5.3531553026826958E-4"/>
  </r>
  <r>
    <s v="body"/>
    <x v="41"/>
    <x v="144"/>
    <x v="144"/>
    <x v="41"/>
    <n v="5.2002080083203334E-4"/>
  </r>
  <r>
    <s v="eldorado"/>
    <x v="21"/>
    <x v="144"/>
    <x v="145"/>
    <x v="21"/>
    <n v="5.2002080083203334E-4"/>
  </r>
  <r>
    <s v="remove"/>
    <x v="21"/>
    <x v="144"/>
    <x v="145"/>
    <x v="21"/>
    <n v="5.2002080083203334E-4"/>
  </r>
  <r>
    <s v="needed"/>
    <x v="47"/>
    <x v="144"/>
    <x v="146"/>
    <x v="47"/>
    <n v="5.2002080083203334E-4"/>
  </r>
  <r>
    <s v="cylinder"/>
    <x v="50"/>
    <x v="144"/>
    <x v="147"/>
    <x v="50"/>
    <n v="5.2002080083203334E-4"/>
  </r>
  <r>
    <s v="panel"/>
    <x v="50"/>
    <x v="144"/>
    <x v="147"/>
    <x v="50"/>
    <n v="5.2002080083203334E-4"/>
  </r>
  <r>
    <s v="fracture"/>
    <x v="33"/>
    <x v="144"/>
    <x v="148"/>
    <x v="33"/>
    <n v="5.2002080083203334E-4"/>
  </r>
  <r>
    <s v="letter"/>
    <x v="33"/>
    <x v="144"/>
    <x v="148"/>
    <x v="33"/>
    <n v="5.2002080083203334E-4"/>
  </r>
  <r>
    <s v="kits"/>
    <x v="33"/>
    <x v="144"/>
    <x v="148"/>
    <x v="33"/>
    <n v="5.2002080083203334E-4"/>
  </r>
  <r>
    <s v="proper"/>
    <x v="31"/>
    <x v="145"/>
    <x v="130"/>
    <x v="31"/>
    <n v="5.0472607139579698E-4"/>
  </r>
  <r>
    <s v="experience"/>
    <x v="59"/>
    <x v="145"/>
    <x v="139"/>
    <x v="59"/>
    <n v="5.0472607139579698E-4"/>
  </r>
  <r>
    <s v="associated"/>
    <x v="49"/>
    <x v="145"/>
    <x v="140"/>
    <x v="49"/>
    <n v="5.0472607139579698E-4"/>
  </r>
  <r>
    <s v="condition"/>
    <x v="37"/>
    <x v="145"/>
    <x v="144"/>
    <x v="37"/>
    <n v="5.0472607139579698E-4"/>
  </r>
  <r>
    <s v="size"/>
    <x v="50"/>
    <x v="145"/>
    <x v="148"/>
    <x v="50"/>
    <n v="5.0472607139579698E-4"/>
  </r>
  <r>
    <s v="installation"/>
    <x v="33"/>
    <x v="145"/>
    <x v="149"/>
    <x v="33"/>
    <n v="5.0472607139579698E-4"/>
  </r>
  <r>
    <s v="currently"/>
    <x v="33"/>
    <x v="145"/>
    <x v="149"/>
    <x v="33"/>
    <n v="5.0472607139579698E-4"/>
  </r>
  <r>
    <s v="porsche"/>
    <x v="33"/>
    <x v="145"/>
    <x v="149"/>
    <x v="33"/>
    <n v="5.0472607139579698E-4"/>
  </r>
  <r>
    <s v="travel"/>
    <x v="33"/>
    <x v="145"/>
    <x v="149"/>
    <x v="33"/>
    <n v="5.0472607139579698E-4"/>
  </r>
  <r>
    <s v="fastec"/>
    <x v="33"/>
    <x v="145"/>
    <x v="149"/>
    <x v="33"/>
    <n v="5.0472607139579698E-4"/>
  </r>
  <r>
    <s v="van"/>
    <x v="33"/>
    <x v="145"/>
    <x v="149"/>
    <x v="33"/>
    <n v="5.0472607139579698E-4"/>
  </r>
  <r>
    <s v="additionally"/>
    <x v="47"/>
    <x v="146"/>
    <x v="148"/>
    <x v="47"/>
    <n v="4.8943134195956074E-4"/>
  </r>
  <r>
    <s v="exit"/>
    <x v="47"/>
    <x v="146"/>
    <x v="148"/>
    <x v="47"/>
    <n v="4.8943134195956074E-4"/>
  </r>
  <r>
    <s v="inside"/>
    <x v="50"/>
    <x v="146"/>
    <x v="149"/>
    <x v="50"/>
    <n v="4.8943134195956074E-4"/>
  </r>
  <r>
    <s v="detach"/>
    <x v="33"/>
    <x v="146"/>
    <x v="150"/>
    <x v="33"/>
    <n v="4.8943134195956074E-4"/>
  </r>
  <r>
    <s v="steel"/>
    <x v="33"/>
    <x v="146"/>
    <x v="150"/>
    <x v="33"/>
    <n v="4.8943134195956074E-4"/>
  </r>
  <r>
    <s v="clamp"/>
    <x v="33"/>
    <x v="146"/>
    <x v="150"/>
    <x v="33"/>
    <n v="4.8943134195956074E-4"/>
  </r>
  <r>
    <s v="isl"/>
    <x v="43"/>
    <x v="147"/>
    <x v="131"/>
    <x v="43"/>
    <n v="4.7413661252332449E-4"/>
  </r>
  <r>
    <s v="light"/>
    <x v="46"/>
    <x v="147"/>
    <x v="136"/>
    <x v="46"/>
    <n v="4.7413661252332449E-4"/>
  </r>
  <r>
    <s v="drive"/>
    <x v="54"/>
    <x v="147"/>
    <x v="145"/>
    <x v="54"/>
    <n v="4.7413661252332449E-4"/>
  </r>
  <r>
    <s v="range"/>
    <x v="41"/>
    <x v="147"/>
    <x v="147"/>
    <x v="41"/>
    <n v="4.7413661252332449E-4"/>
  </r>
  <r>
    <s v="provide"/>
    <x v="47"/>
    <x v="147"/>
    <x v="149"/>
    <x v="47"/>
    <n v="4.7413661252332449E-4"/>
  </r>
  <r>
    <s v="time"/>
    <x v="47"/>
    <x v="147"/>
    <x v="149"/>
    <x v="47"/>
    <n v="4.7413661252332449E-4"/>
  </r>
  <r>
    <s v="water"/>
    <x v="50"/>
    <x v="147"/>
    <x v="150"/>
    <x v="50"/>
    <n v="4.7413661252332449E-4"/>
  </r>
  <r>
    <s v="allow"/>
    <x v="50"/>
    <x v="147"/>
    <x v="150"/>
    <x v="50"/>
    <n v="4.7413661252332449E-4"/>
  </r>
  <r>
    <s v="modified"/>
    <x v="33"/>
    <x v="147"/>
    <x v="151"/>
    <x v="33"/>
    <n v="4.7413661252332449E-4"/>
  </r>
  <r>
    <s v="release"/>
    <x v="33"/>
    <x v="147"/>
    <x v="151"/>
    <x v="33"/>
    <n v="4.7413661252332449E-4"/>
  </r>
  <r>
    <s v="battery"/>
    <x v="33"/>
    <x v="147"/>
    <x v="151"/>
    <x v="33"/>
    <n v="4.7413661252332449E-4"/>
  </r>
  <r>
    <s v="pipe"/>
    <x v="61"/>
    <x v="148"/>
    <x v="152"/>
    <x v="61"/>
    <n v="4.5884188308708819E-4"/>
  </r>
  <r>
    <s v="autocar"/>
    <x v="22"/>
    <x v="148"/>
    <x v="140"/>
    <x v="22"/>
    <n v="4.5884188308708819E-4"/>
  </r>
  <r>
    <s v="partially"/>
    <x v="41"/>
    <x v="148"/>
    <x v="148"/>
    <x v="41"/>
    <n v="4.5884188308708819E-4"/>
  </r>
  <r>
    <s v="board"/>
    <x v="50"/>
    <x v="148"/>
    <x v="151"/>
    <x v="50"/>
    <n v="4.5884188308708819E-4"/>
  </r>
  <r>
    <s v="vans"/>
    <x v="50"/>
    <x v="148"/>
    <x v="151"/>
    <x v="50"/>
    <n v="4.5884188308708819E-4"/>
  </r>
  <r>
    <s v="winnebago"/>
    <x v="33"/>
    <x v="148"/>
    <x v="153"/>
    <x v="33"/>
    <n v="4.5884188308708819E-4"/>
  </r>
  <r>
    <s v="provided"/>
    <x v="33"/>
    <x v="148"/>
    <x v="153"/>
    <x v="33"/>
    <n v="4.5884188308708819E-4"/>
  </r>
  <r>
    <s v="mercedes"/>
    <x v="33"/>
    <x v="148"/>
    <x v="153"/>
    <x v="33"/>
    <n v="4.5884188308708819E-4"/>
  </r>
  <r>
    <s v="weight"/>
    <x v="33"/>
    <x v="148"/>
    <x v="153"/>
    <x v="33"/>
    <n v="4.5884188308708819E-4"/>
  </r>
  <r>
    <s v="terex"/>
    <x v="33"/>
    <x v="148"/>
    <x v="153"/>
    <x v="33"/>
    <n v="4.5884188308708819E-4"/>
  </r>
  <r>
    <s v="cars"/>
    <x v="33"/>
    <x v="148"/>
    <x v="153"/>
    <x v="33"/>
    <n v="4.5884188308708819E-4"/>
  </r>
  <r>
    <s v="sensor"/>
    <x v="62"/>
    <x v="149"/>
    <x v="115"/>
    <x v="62"/>
    <n v="4.4354715365085194E-4"/>
  </r>
  <r>
    <s v="peterbilt"/>
    <x v="41"/>
    <x v="149"/>
    <x v="149"/>
    <x v="41"/>
    <n v="4.4354715365085194E-4"/>
  </r>
  <r>
    <s v="torque"/>
    <x v="41"/>
    <x v="149"/>
    <x v="149"/>
    <x v="41"/>
    <n v="4.4354715365085194E-4"/>
  </r>
  <r>
    <s v="dealer"/>
    <x v="21"/>
    <x v="149"/>
    <x v="150"/>
    <x v="21"/>
    <n v="4.4354715365085194E-4"/>
  </r>
  <r>
    <s v="internal"/>
    <x v="47"/>
    <x v="149"/>
    <x v="151"/>
    <x v="47"/>
    <n v="4.4354715365085194E-4"/>
  </r>
  <r>
    <s v="alternator"/>
    <x v="50"/>
    <x v="149"/>
    <x v="153"/>
    <x v="50"/>
    <n v="4.4354715365085194E-4"/>
  </r>
  <r>
    <s v="duty"/>
    <x v="50"/>
    <x v="149"/>
    <x v="153"/>
    <x v="50"/>
    <n v="4.4354715365085194E-4"/>
  </r>
  <r>
    <s v="interior"/>
    <x v="33"/>
    <x v="149"/>
    <x v="154"/>
    <x v="33"/>
    <n v="4.4354715365085194E-4"/>
  </r>
  <r>
    <s v="capacity"/>
    <x v="33"/>
    <x v="149"/>
    <x v="154"/>
    <x v="33"/>
    <n v="4.4354715365085194E-4"/>
  </r>
  <r>
    <s v="pontiac"/>
    <x v="33"/>
    <x v="149"/>
    <x v="154"/>
    <x v="33"/>
    <n v="4.4354715365085194E-4"/>
  </r>
  <r>
    <s v="missing"/>
    <x v="33"/>
    <x v="149"/>
    <x v="154"/>
    <x v="33"/>
    <n v="4.4354715365085194E-4"/>
  </r>
  <r>
    <s v="joint"/>
    <x v="33"/>
    <x v="149"/>
    <x v="154"/>
    <x v="33"/>
    <n v="4.4354715365085194E-4"/>
  </r>
  <r>
    <s v="ride"/>
    <x v="33"/>
    <x v="149"/>
    <x v="154"/>
    <x v="33"/>
    <n v="4.4354715365085194E-4"/>
  </r>
  <r>
    <s v="onto"/>
    <x v="33"/>
    <x v="149"/>
    <x v="154"/>
    <x v="33"/>
    <n v="4.4354715365085194E-4"/>
  </r>
  <r>
    <s v="deploy"/>
    <x v="53"/>
    <x v="150"/>
    <x v="146"/>
    <x v="53"/>
    <n v="4.2825242421461564E-4"/>
  </r>
  <r>
    <s v="re"/>
    <x v="37"/>
    <x v="150"/>
    <x v="149"/>
    <x v="37"/>
    <n v="4.2825242421461564E-4"/>
  </r>
  <r>
    <s v="brakes"/>
    <x v="21"/>
    <x v="150"/>
    <x v="151"/>
    <x v="21"/>
    <n v="4.2825242421461564E-4"/>
  </r>
  <r>
    <s v="gillig"/>
    <x v="47"/>
    <x v="150"/>
    <x v="153"/>
    <x v="47"/>
    <n v="4.2825242421461564E-4"/>
  </r>
  <r>
    <s v="additional"/>
    <x v="50"/>
    <x v="150"/>
    <x v="154"/>
    <x v="50"/>
    <n v="4.2825242421461564E-4"/>
  </r>
  <r>
    <s v="left"/>
    <x v="50"/>
    <x v="150"/>
    <x v="154"/>
    <x v="50"/>
    <n v="4.2825242421461564E-4"/>
  </r>
  <r>
    <s v="separation"/>
    <x v="33"/>
    <x v="150"/>
    <x v="155"/>
    <x v="33"/>
    <n v="4.2825242421461564E-4"/>
  </r>
  <r>
    <s v="motorhomes"/>
    <x v="33"/>
    <x v="150"/>
    <x v="155"/>
    <x v="33"/>
    <n v="4.2825242421461564E-4"/>
  </r>
  <r>
    <s v="performed"/>
    <x v="33"/>
    <x v="150"/>
    <x v="155"/>
    <x v="33"/>
    <n v="4.2825242421461564E-4"/>
  </r>
  <r>
    <s v="yamaha"/>
    <x v="33"/>
    <x v="150"/>
    <x v="155"/>
    <x v="33"/>
    <n v="4.2825242421461564E-4"/>
  </r>
  <r>
    <s v="subaru"/>
    <x v="33"/>
    <x v="150"/>
    <x v="155"/>
    <x v="33"/>
    <n v="4.2825242421461564E-4"/>
  </r>
  <r>
    <s v="whose"/>
    <x v="33"/>
    <x v="150"/>
    <x v="155"/>
    <x v="33"/>
    <n v="4.2825242421461564E-4"/>
  </r>
  <r>
    <s v="ring"/>
    <x v="33"/>
    <x v="150"/>
    <x v="155"/>
    <x v="33"/>
    <n v="4.2825242421461564E-4"/>
  </r>
  <r>
    <s v="load"/>
    <x v="33"/>
    <x v="150"/>
    <x v="155"/>
    <x v="33"/>
    <n v="4.2825242421461564E-4"/>
  </r>
  <r>
    <s v="usa"/>
    <x v="33"/>
    <x v="150"/>
    <x v="155"/>
    <x v="33"/>
    <n v="4.2825242421461564E-4"/>
  </r>
  <r>
    <s v="driving"/>
    <x v="57"/>
    <x v="151"/>
    <x v="148"/>
    <x v="57"/>
    <n v="4.129576947783794E-4"/>
  </r>
  <r>
    <s v="grand"/>
    <x v="37"/>
    <x v="151"/>
    <x v="150"/>
    <x v="37"/>
    <n v="4.129576947783794E-4"/>
  </r>
  <r>
    <s v="two"/>
    <x v="47"/>
    <x v="151"/>
    <x v="154"/>
    <x v="47"/>
    <n v="4.129576947783794E-4"/>
  </r>
  <r>
    <s v="overheat"/>
    <x v="50"/>
    <x v="151"/>
    <x v="155"/>
    <x v="50"/>
    <n v="4.129576947783794E-4"/>
  </r>
  <r>
    <s v="button"/>
    <x v="50"/>
    <x v="151"/>
    <x v="155"/>
    <x v="50"/>
    <n v="4.129576947783794E-4"/>
  </r>
  <r>
    <s v="attachment"/>
    <x v="33"/>
    <x v="151"/>
    <x v="156"/>
    <x v="33"/>
    <n v="4.129576947783794E-4"/>
  </r>
  <r>
    <s v="subject"/>
    <x v="33"/>
    <x v="151"/>
    <x v="156"/>
    <x v="33"/>
    <n v="4.129576947783794E-4"/>
  </r>
  <r>
    <s v="prevost"/>
    <x v="33"/>
    <x v="151"/>
    <x v="156"/>
    <x v="33"/>
    <n v="4.129576947783794E-4"/>
  </r>
  <r>
    <s v="labels"/>
    <x v="33"/>
    <x v="151"/>
    <x v="156"/>
    <x v="33"/>
    <n v="4.129576947783794E-4"/>
  </r>
  <r>
    <s v="hazard"/>
    <x v="33"/>
    <x v="151"/>
    <x v="156"/>
    <x v="33"/>
    <n v="4.129576947783794E-4"/>
  </r>
  <r>
    <s v="shell"/>
    <x v="33"/>
    <x v="151"/>
    <x v="156"/>
    <x v="33"/>
    <n v="4.129576947783794E-4"/>
  </r>
  <r>
    <s v="right"/>
    <x v="33"/>
    <x v="151"/>
    <x v="156"/>
    <x v="33"/>
    <n v="4.129576947783794E-4"/>
  </r>
  <r>
    <s v="upon"/>
    <x v="33"/>
    <x v="151"/>
    <x v="156"/>
    <x v="33"/>
    <n v="4.129576947783794E-4"/>
  </r>
  <r>
    <s v="take"/>
    <x v="33"/>
    <x v="151"/>
    <x v="156"/>
    <x v="33"/>
    <n v="4.129576947783794E-4"/>
  </r>
  <r>
    <s v="roll"/>
    <x v="37"/>
    <x v="152"/>
    <x v="151"/>
    <x v="37"/>
    <n v="3.976629653421431E-4"/>
  </r>
  <r>
    <s v="nabi"/>
    <x v="37"/>
    <x v="152"/>
    <x v="151"/>
    <x v="37"/>
    <n v="3.976629653421431E-4"/>
  </r>
  <r>
    <s v="owner"/>
    <x v="21"/>
    <x v="152"/>
    <x v="154"/>
    <x v="21"/>
    <n v="3.976629653421431E-4"/>
  </r>
  <r>
    <s v="resistance"/>
    <x v="47"/>
    <x v="152"/>
    <x v="155"/>
    <x v="47"/>
    <n v="3.976629653421431E-4"/>
  </r>
  <r>
    <s v="natural"/>
    <x v="47"/>
    <x v="152"/>
    <x v="155"/>
    <x v="47"/>
    <n v="3.976629653421431E-4"/>
  </r>
  <r>
    <s v="supply"/>
    <x v="50"/>
    <x v="152"/>
    <x v="156"/>
    <x v="50"/>
    <n v="3.976629653421431E-4"/>
  </r>
  <r>
    <s v="automatic"/>
    <x v="33"/>
    <x v="152"/>
    <x v="157"/>
    <x v="33"/>
    <n v="3.976629653421431E-4"/>
  </r>
  <r>
    <s v="triangle"/>
    <x v="33"/>
    <x v="152"/>
    <x v="157"/>
    <x v="33"/>
    <n v="3.976629653421431E-4"/>
  </r>
  <r>
    <s v="attached"/>
    <x v="33"/>
    <x v="152"/>
    <x v="157"/>
    <x v="33"/>
    <n v="3.976629653421431E-4"/>
  </r>
  <r>
    <s v="saturn"/>
    <x v="33"/>
    <x v="152"/>
    <x v="157"/>
    <x v="33"/>
    <n v="3.976629653421431E-4"/>
  </r>
  <r>
    <s v="notice"/>
    <x v="33"/>
    <x v="152"/>
    <x v="157"/>
    <x v="33"/>
    <n v="3.976629653421431E-4"/>
  </r>
  <r>
    <s v="muncie"/>
    <x v="33"/>
    <x v="152"/>
    <x v="157"/>
    <x v="33"/>
    <n v="3.976629653421431E-4"/>
  </r>
  <r>
    <s v="moves"/>
    <x v="33"/>
    <x v="152"/>
    <x v="157"/>
    <x v="33"/>
    <n v="3.976629653421431E-4"/>
  </r>
  <r>
    <s v="child"/>
    <x v="33"/>
    <x v="152"/>
    <x v="157"/>
    <x v="33"/>
    <n v="3.976629653421431E-4"/>
  </r>
  <r>
    <s v="improper"/>
    <x v="32"/>
    <x v="153"/>
    <x v="139"/>
    <x v="32"/>
    <n v="3.8236823590590685E-4"/>
  </r>
  <r>
    <s v="protection"/>
    <x v="53"/>
    <x v="153"/>
    <x v="149"/>
    <x v="53"/>
    <n v="3.8236823590590685E-4"/>
  </r>
  <r>
    <s v="dodge"/>
    <x v="54"/>
    <x v="153"/>
    <x v="151"/>
    <x v="54"/>
    <n v="3.8236823590590685E-4"/>
  </r>
  <r>
    <s v="possibly"/>
    <x v="37"/>
    <x v="153"/>
    <x v="153"/>
    <x v="37"/>
    <n v="3.8236823590590685E-4"/>
  </r>
  <r>
    <s v="connection"/>
    <x v="47"/>
    <x v="153"/>
    <x v="156"/>
    <x v="47"/>
    <n v="3.8236823590590685E-4"/>
  </r>
  <r>
    <s v="xl"/>
    <x v="50"/>
    <x v="153"/>
    <x v="157"/>
    <x v="50"/>
    <n v="3.8236823590590685E-4"/>
  </r>
  <r>
    <s v="personal"/>
    <x v="50"/>
    <x v="153"/>
    <x v="157"/>
    <x v="50"/>
    <n v="3.8236823590590685E-4"/>
  </r>
  <r>
    <s v="super"/>
    <x v="50"/>
    <x v="153"/>
    <x v="157"/>
    <x v="50"/>
    <n v="3.8236823590590685E-4"/>
  </r>
  <r>
    <s v="run"/>
    <x v="50"/>
    <x v="153"/>
    <x v="157"/>
    <x v="50"/>
    <n v="3.8236823590590685E-4"/>
  </r>
  <r>
    <s v="end"/>
    <x v="50"/>
    <x v="153"/>
    <x v="157"/>
    <x v="50"/>
    <n v="3.8236823590590685E-4"/>
  </r>
  <r>
    <s v="xt"/>
    <x v="33"/>
    <x v="153"/>
    <x v="158"/>
    <x v="33"/>
    <n v="3.8236823590590685E-4"/>
  </r>
  <r>
    <s v="separates"/>
    <x v="33"/>
    <x v="153"/>
    <x v="158"/>
    <x v="33"/>
    <n v="3.8236823590590685E-4"/>
  </r>
  <r>
    <s v="combined"/>
    <x v="33"/>
    <x v="153"/>
    <x v="158"/>
    <x v="33"/>
    <n v="3.8236823590590685E-4"/>
  </r>
  <r>
    <s v="fitting"/>
    <x v="33"/>
    <x v="153"/>
    <x v="158"/>
    <x v="33"/>
    <n v="3.8236823590590685E-4"/>
  </r>
  <r>
    <s v="filters"/>
    <x v="33"/>
    <x v="153"/>
    <x v="158"/>
    <x v="33"/>
    <n v="3.8236823590590685E-4"/>
  </r>
  <r>
    <s v="valves"/>
    <x v="33"/>
    <x v="153"/>
    <x v="158"/>
    <x v="33"/>
    <n v="3.8236823590590685E-4"/>
  </r>
  <r>
    <s v="secure"/>
    <x v="33"/>
    <x v="153"/>
    <x v="158"/>
    <x v="33"/>
    <n v="3.8236823590590685E-4"/>
  </r>
  <r>
    <s v="return"/>
    <x v="33"/>
    <x v="153"/>
    <x v="158"/>
    <x v="33"/>
    <n v="3.8236823590590685E-4"/>
  </r>
  <r>
    <s v="sure"/>
    <x v="33"/>
    <x v="153"/>
    <x v="158"/>
    <x v="33"/>
    <n v="3.8236823590590685E-4"/>
  </r>
  <r>
    <s v="gvwr"/>
    <x v="33"/>
    <x v="153"/>
    <x v="158"/>
    <x v="33"/>
    <n v="3.8236823590590685E-4"/>
  </r>
  <r>
    <s v="conditions"/>
    <x v="43"/>
    <x v="154"/>
    <x v="138"/>
    <x v="43"/>
    <n v="3.6707350646967055E-4"/>
  </r>
  <r>
    <s v="devices"/>
    <x v="54"/>
    <x v="154"/>
    <x v="153"/>
    <x v="54"/>
    <n v="3.6707350646967055E-4"/>
  </r>
  <r>
    <s v="headlight"/>
    <x v="21"/>
    <x v="154"/>
    <x v="156"/>
    <x v="21"/>
    <n v="3.6707350646967055E-4"/>
  </r>
  <r>
    <s v="required"/>
    <x v="21"/>
    <x v="154"/>
    <x v="156"/>
    <x v="21"/>
    <n v="3.6707350646967055E-4"/>
  </r>
  <r>
    <s v="reduced"/>
    <x v="21"/>
    <x v="154"/>
    <x v="156"/>
    <x v="21"/>
    <n v="3.6707350646967055E-4"/>
  </r>
  <r>
    <s v="numbers"/>
    <x v="47"/>
    <x v="154"/>
    <x v="157"/>
    <x v="47"/>
    <n v="3.6707350646967055E-4"/>
  </r>
  <r>
    <s v="occur"/>
    <x v="47"/>
    <x v="154"/>
    <x v="157"/>
    <x v="47"/>
    <n v="3.6707350646967055E-4"/>
  </r>
  <r>
    <s v="connector"/>
    <x v="50"/>
    <x v="154"/>
    <x v="158"/>
    <x v="50"/>
    <n v="3.6707350646967055E-4"/>
  </r>
  <r>
    <s v="sport"/>
    <x v="50"/>
    <x v="154"/>
    <x v="158"/>
    <x v="50"/>
    <n v="3.6707350646967055E-4"/>
  </r>
  <r>
    <s v="microwave"/>
    <x v="33"/>
    <x v="154"/>
    <x v="159"/>
    <x v="33"/>
    <n v="3.6707350646967055E-4"/>
  </r>
  <r>
    <s v="fragments"/>
    <x v="33"/>
    <x v="154"/>
    <x v="159"/>
    <x v="33"/>
    <n v="3.6707350646967055E-4"/>
  </r>
  <r>
    <s v="fractures"/>
    <x v="33"/>
    <x v="154"/>
    <x v="159"/>
    <x v="33"/>
    <n v="3.6707350646967055E-4"/>
  </r>
  <r>
    <s v="schedule"/>
    <x v="33"/>
    <x v="154"/>
    <x v="159"/>
    <x v="33"/>
    <n v="3.6707350646967055E-4"/>
  </r>
  <r>
    <s v="compound"/>
    <x v="33"/>
    <x v="154"/>
    <x v="159"/>
    <x v="33"/>
    <n v="3.6707350646967055E-4"/>
  </r>
  <r>
    <s v="potting"/>
    <x v="33"/>
    <x v="154"/>
    <x v="159"/>
    <x v="33"/>
    <n v="3.6707350646967055E-4"/>
  </r>
  <r>
    <s v="stalls"/>
    <x v="33"/>
    <x v="154"/>
    <x v="159"/>
    <x v="33"/>
    <n v="3.6707350646967055E-4"/>
  </r>
  <r>
    <s v="loosen"/>
    <x v="33"/>
    <x v="154"/>
    <x v="159"/>
    <x v="33"/>
    <n v="3.6707350646967055E-4"/>
  </r>
  <r>
    <s v="lines"/>
    <x v="33"/>
    <x v="154"/>
    <x v="159"/>
    <x v="33"/>
    <n v="3.6707350646967055E-4"/>
  </r>
  <r>
    <s v="link"/>
    <x v="33"/>
    <x v="154"/>
    <x v="159"/>
    <x v="33"/>
    <n v="3.6707350646967055E-4"/>
  </r>
  <r>
    <s v="kia"/>
    <x v="33"/>
    <x v="154"/>
    <x v="159"/>
    <x v="33"/>
    <n v="3.6707350646967055E-4"/>
  </r>
  <r>
    <s v="low"/>
    <x v="46"/>
    <x v="155"/>
    <x v="144"/>
    <x v="46"/>
    <n v="3.5177877703343431E-4"/>
  </r>
  <r>
    <s v="restraint"/>
    <x v="54"/>
    <x v="155"/>
    <x v="154"/>
    <x v="54"/>
    <n v="3.5177877703343431E-4"/>
  </r>
  <r>
    <s v="international"/>
    <x v="37"/>
    <x v="155"/>
    <x v="155"/>
    <x v="37"/>
    <n v="3.5177877703343431E-4"/>
  </r>
  <r>
    <s v="fl"/>
    <x v="47"/>
    <x v="155"/>
    <x v="158"/>
    <x v="47"/>
    <n v="3.5177877703343431E-4"/>
  </r>
  <r>
    <s v="accelerator"/>
    <x v="47"/>
    <x v="155"/>
    <x v="158"/>
    <x v="47"/>
    <n v="3.5177877703343431E-4"/>
  </r>
  <r>
    <s v="designed"/>
    <x v="47"/>
    <x v="155"/>
    <x v="158"/>
    <x v="47"/>
    <n v="3.5177877703343431E-4"/>
  </r>
  <r>
    <s v="open"/>
    <x v="47"/>
    <x v="155"/>
    <x v="158"/>
    <x v="47"/>
    <n v="3.5177877703343431E-4"/>
  </r>
  <r>
    <s v="m"/>
    <x v="50"/>
    <x v="155"/>
    <x v="159"/>
    <x v="50"/>
    <n v="3.5177877703343431E-4"/>
  </r>
  <r>
    <s v="aftermarket"/>
    <x v="33"/>
    <x v="155"/>
    <x v="160"/>
    <x v="33"/>
    <n v="3.5177877703343431E-4"/>
  </r>
  <r>
    <s v="inflators"/>
    <x v="33"/>
    <x v="155"/>
    <x v="160"/>
    <x v="33"/>
    <n v="3.5177877703343431E-4"/>
  </r>
  <r>
    <s v="difficult"/>
    <x v="33"/>
    <x v="155"/>
    <x v="160"/>
    <x v="33"/>
    <n v="3.5177877703343431E-4"/>
  </r>
  <r>
    <s v="optional"/>
    <x v="33"/>
    <x v="155"/>
    <x v="160"/>
    <x v="33"/>
    <n v="3.5177877703343431E-4"/>
  </r>
  <r>
    <s v="mobility"/>
    <x v="33"/>
    <x v="155"/>
    <x v="160"/>
    <x v="33"/>
    <n v="3.5177877703343431E-4"/>
  </r>
  <r>
    <s v="deadbolt"/>
    <x v="33"/>
    <x v="155"/>
    <x v="160"/>
    <x v="33"/>
    <n v="3.5177877703343431E-4"/>
  </r>
  <r>
    <s v="pressed"/>
    <x v="33"/>
    <x v="155"/>
    <x v="160"/>
    <x v="33"/>
    <n v="3.5177877703343431E-4"/>
  </r>
  <r>
    <s v="exposed"/>
    <x v="33"/>
    <x v="155"/>
    <x v="160"/>
    <x v="33"/>
    <n v="3.5177877703343431E-4"/>
  </r>
  <r>
    <s v="capable"/>
    <x v="33"/>
    <x v="155"/>
    <x v="160"/>
    <x v="33"/>
    <n v="3.5177877703343431E-4"/>
  </r>
  <r>
    <s v="heater"/>
    <x v="33"/>
    <x v="155"/>
    <x v="160"/>
    <x v="33"/>
    <n v="3.5177877703343431E-4"/>
  </r>
  <r>
    <s v="wear"/>
    <x v="33"/>
    <x v="155"/>
    <x v="160"/>
    <x v="33"/>
    <n v="3.5177877703343431E-4"/>
  </r>
  <r>
    <s v="vent"/>
    <x v="33"/>
    <x v="155"/>
    <x v="160"/>
    <x v="33"/>
    <n v="3.5177877703343431E-4"/>
  </r>
  <r>
    <s v="soak"/>
    <x v="33"/>
    <x v="155"/>
    <x v="160"/>
    <x v="33"/>
    <n v="3.5177877703343431E-4"/>
  </r>
  <r>
    <s v="sent"/>
    <x v="33"/>
    <x v="155"/>
    <x v="160"/>
    <x v="33"/>
    <n v="3.5177877703343431E-4"/>
  </r>
  <r>
    <s v="send"/>
    <x v="33"/>
    <x v="155"/>
    <x v="160"/>
    <x v="33"/>
    <n v="3.5177877703343431E-4"/>
  </r>
  <r>
    <s v="roof"/>
    <x v="33"/>
    <x v="155"/>
    <x v="160"/>
    <x v="33"/>
    <n v="3.5177877703343431E-4"/>
  </r>
  <r>
    <s v="jams"/>
    <x v="33"/>
    <x v="155"/>
    <x v="160"/>
    <x v="33"/>
    <n v="3.5177877703343431E-4"/>
  </r>
  <r>
    <s v="ball"/>
    <x v="33"/>
    <x v="155"/>
    <x v="160"/>
    <x v="33"/>
    <n v="3.5177877703343431E-4"/>
  </r>
  <r>
    <s v="person"/>
    <x v="34"/>
    <x v="156"/>
    <x v="143"/>
    <x v="34"/>
    <n v="3.3648404759719801E-4"/>
  </r>
  <r>
    <s v="kenworth"/>
    <x v="21"/>
    <x v="156"/>
    <x v="158"/>
    <x v="21"/>
    <n v="3.3648404759719801E-4"/>
  </r>
  <r>
    <s v="national"/>
    <x v="47"/>
    <x v="156"/>
    <x v="159"/>
    <x v="47"/>
    <n v="3.3648404759719801E-4"/>
  </r>
  <r>
    <s v="double"/>
    <x v="47"/>
    <x v="156"/>
    <x v="159"/>
    <x v="47"/>
    <n v="3.3648404759719801E-4"/>
  </r>
  <r>
    <s v="performance"/>
    <x v="50"/>
    <x v="156"/>
    <x v="160"/>
    <x v="50"/>
    <n v="3.3648404759719801E-4"/>
  </r>
  <r>
    <s v="reducing"/>
    <x v="50"/>
    <x v="156"/>
    <x v="160"/>
    <x v="50"/>
    <n v="3.3648404759719801E-4"/>
  </r>
  <r>
    <s v="defect"/>
    <x v="50"/>
    <x v="156"/>
    <x v="160"/>
    <x v="50"/>
    <n v="3.3648404759719801E-4"/>
  </r>
  <r>
    <s v="fleetguard"/>
    <x v="33"/>
    <x v="156"/>
    <x v="161"/>
    <x v="33"/>
    <n v="3.3648404759719801E-4"/>
  </r>
  <r>
    <s v="accessory"/>
    <x v="33"/>
    <x v="156"/>
    <x v="161"/>
    <x v="33"/>
    <n v="3.3648404759719801E-4"/>
  </r>
  <r>
    <s v="remedied"/>
    <x v="33"/>
    <x v="156"/>
    <x v="161"/>
    <x v="33"/>
    <n v="3.3648404759719801E-4"/>
  </r>
  <r>
    <s v="brackets"/>
    <x v="33"/>
    <x v="156"/>
    <x v="161"/>
    <x v="33"/>
    <n v="3.3648404759719801E-4"/>
  </r>
  <r>
    <s v="housing"/>
    <x v="33"/>
    <x v="156"/>
    <x v="161"/>
    <x v="33"/>
    <n v="3.3648404759719801E-4"/>
  </r>
  <r>
    <s v="ff63009"/>
    <x v="33"/>
    <x v="156"/>
    <x v="161"/>
    <x v="33"/>
    <n v="3.3648404759719801E-4"/>
  </r>
  <r>
    <s v="booster"/>
    <x v="33"/>
    <x v="156"/>
    <x v="161"/>
    <x v="33"/>
    <n v="3.3648404759719801E-4"/>
  </r>
  <r>
    <s v="found"/>
    <x v="33"/>
    <x v="156"/>
    <x v="161"/>
    <x v="33"/>
    <n v="3.3648404759719801E-4"/>
  </r>
  <r>
    <s v="uff"/>
    <x v="33"/>
    <x v="156"/>
    <x v="161"/>
    <x v="33"/>
    <n v="3.3648404759719801E-4"/>
  </r>
  <r>
    <s v="com"/>
    <x v="33"/>
    <x v="156"/>
    <x v="161"/>
    <x v="33"/>
    <n v="3.3648404759719801E-4"/>
  </r>
  <r>
    <s v="unit"/>
    <x v="32"/>
    <x v="157"/>
    <x v="143"/>
    <x v="32"/>
    <n v="3.2118931816096176E-4"/>
  </r>
  <r>
    <s v="electronic"/>
    <x v="38"/>
    <x v="157"/>
    <x v="150"/>
    <x v="38"/>
    <n v="3.2118931816096176E-4"/>
  </r>
  <r>
    <s v="champion"/>
    <x v="21"/>
    <x v="157"/>
    <x v="159"/>
    <x v="21"/>
    <n v="3.2118931816096176E-4"/>
  </r>
  <r>
    <s v="insufficient"/>
    <x v="47"/>
    <x v="157"/>
    <x v="160"/>
    <x v="47"/>
    <n v="3.2118931816096176E-4"/>
  </r>
  <r>
    <s v="selection"/>
    <x v="50"/>
    <x v="157"/>
    <x v="161"/>
    <x v="50"/>
    <n v="3.2118931816096176E-4"/>
  </r>
  <r>
    <s v="fuse"/>
    <x v="50"/>
    <x v="157"/>
    <x v="161"/>
    <x v="50"/>
    <n v="3.2118931816096176E-4"/>
  </r>
  <r>
    <s v="compartment"/>
    <x v="33"/>
    <x v="157"/>
    <x v="162"/>
    <x v="33"/>
    <n v="3.2118931816096176E-4"/>
  </r>
  <r>
    <s v="originally"/>
    <x v="33"/>
    <x v="157"/>
    <x v="162"/>
    <x v="33"/>
    <n v="3.2118931816096176E-4"/>
  </r>
  <r>
    <s v="connectors"/>
    <x v="33"/>
    <x v="157"/>
    <x v="162"/>
    <x v="33"/>
    <n v="3.2118931816096176E-4"/>
  </r>
  <r>
    <s v="tightened"/>
    <x v="33"/>
    <x v="157"/>
    <x v="162"/>
    <x v="33"/>
    <n v="3.2118931816096176E-4"/>
  </r>
  <r>
    <s v="striking"/>
    <x v="33"/>
    <x v="157"/>
    <x v="162"/>
    <x v="33"/>
    <n v="3.2118931816096176E-4"/>
  </r>
  <r>
    <s v="aluminum"/>
    <x v="33"/>
    <x v="157"/>
    <x v="162"/>
    <x v="33"/>
    <n v="3.2118931816096176E-4"/>
  </r>
  <r>
    <s v="co"/>
    <x v="33"/>
    <x v="157"/>
    <x v="162"/>
    <x v="33"/>
    <n v="3.2118931816096176E-4"/>
  </r>
  <r>
    <s v="develop"/>
    <x v="33"/>
    <x v="157"/>
    <x v="162"/>
    <x v="33"/>
    <n v="3.2118931816096176E-4"/>
  </r>
  <r>
    <s v="rating"/>
    <x v="33"/>
    <x v="157"/>
    <x v="162"/>
    <x v="33"/>
    <n v="3.2118931816096176E-4"/>
  </r>
  <r>
    <s v="pierce"/>
    <x v="33"/>
    <x v="157"/>
    <x v="162"/>
    <x v="33"/>
    <n v="3.2118931816096176E-4"/>
  </r>
  <r>
    <s v="stuck"/>
    <x v="33"/>
    <x v="157"/>
    <x v="162"/>
    <x v="33"/>
    <n v="3.2118931816096176E-4"/>
  </r>
  <r>
    <s v="clear"/>
    <x v="33"/>
    <x v="157"/>
    <x v="162"/>
    <x v="33"/>
    <n v="3.2118931816096176E-4"/>
  </r>
  <r>
    <s v="chain"/>
    <x v="33"/>
    <x v="157"/>
    <x v="162"/>
    <x v="33"/>
    <n v="3.2118931816096176E-4"/>
  </r>
  <r>
    <s v="wire"/>
    <x v="33"/>
    <x v="157"/>
    <x v="162"/>
    <x v="33"/>
    <n v="3.2118931816096176E-4"/>
  </r>
  <r>
    <s v="thor"/>
    <x v="33"/>
    <x v="157"/>
    <x v="162"/>
    <x v="33"/>
    <n v="3.2118931816096176E-4"/>
  </r>
  <r>
    <s v="isb"/>
    <x v="33"/>
    <x v="157"/>
    <x v="162"/>
    <x v="33"/>
    <n v="3.2118931816096176E-4"/>
  </r>
  <r>
    <s v="hot"/>
    <x v="33"/>
    <x v="157"/>
    <x v="162"/>
    <x v="33"/>
    <n v="3.2118931816096176E-4"/>
  </r>
  <r>
    <s v="intake"/>
    <x v="27"/>
    <x v="158"/>
    <x v="163"/>
    <x v="27"/>
    <n v="3.0589458872472546E-4"/>
  </r>
  <r>
    <s v="volvo"/>
    <x v="46"/>
    <x v="158"/>
    <x v="147"/>
    <x v="46"/>
    <n v="3.0589458872472546E-4"/>
  </r>
  <r>
    <s v="assist"/>
    <x v="22"/>
    <x v="158"/>
    <x v="150"/>
    <x v="22"/>
    <n v="3.0589458872472546E-4"/>
  </r>
  <r>
    <s v="specification"/>
    <x v="41"/>
    <x v="158"/>
    <x v="159"/>
    <x v="41"/>
    <n v="3.0589458872472546E-4"/>
  </r>
  <r>
    <s v="visibility"/>
    <x v="47"/>
    <x v="158"/>
    <x v="161"/>
    <x v="47"/>
    <n v="3.0589458872472546E-4"/>
  </r>
  <r>
    <s v="ram"/>
    <x v="47"/>
    <x v="158"/>
    <x v="161"/>
    <x v="47"/>
    <n v="3.0589458872472546E-4"/>
  </r>
  <r>
    <s v="u"/>
    <x v="50"/>
    <x v="158"/>
    <x v="162"/>
    <x v="50"/>
    <n v="3.0589458872472546E-4"/>
  </r>
  <r>
    <s v="column"/>
    <x v="50"/>
    <x v="158"/>
    <x v="162"/>
    <x v="50"/>
    <n v="3.0589458872472546E-4"/>
  </r>
  <r>
    <s v="aerial"/>
    <x v="50"/>
    <x v="158"/>
    <x v="162"/>
    <x v="50"/>
    <n v="3.0589458872472546E-4"/>
  </r>
  <r>
    <s v="dc"/>
    <x v="33"/>
    <x v="158"/>
    <x v="164"/>
    <x v="33"/>
    <n v="3.0589458872472546E-4"/>
  </r>
  <r>
    <s v="suspensions"/>
    <x v="33"/>
    <x v="158"/>
    <x v="164"/>
    <x v="33"/>
    <n v="3.0589458872472546E-4"/>
  </r>
  <r>
    <s v="circuits"/>
    <x v="33"/>
    <x v="158"/>
    <x v="164"/>
    <x v="33"/>
    <n v="3.0589458872472546E-4"/>
  </r>
  <r>
    <s v="serious"/>
    <x v="33"/>
    <x v="158"/>
    <x v="164"/>
    <x v="33"/>
    <n v="3.0589458872472546E-4"/>
  </r>
  <r>
    <s v="carrier"/>
    <x v="33"/>
    <x v="158"/>
    <x v="164"/>
    <x v="33"/>
    <n v="3.0589458872472546E-4"/>
  </r>
  <r>
    <s v="armored"/>
    <x v="33"/>
    <x v="158"/>
    <x v="164"/>
    <x v="33"/>
    <n v="3.0589458872472546E-4"/>
  </r>
  <r>
    <s v="agility"/>
    <x v="33"/>
    <x v="158"/>
    <x v="164"/>
    <x v="33"/>
    <n v="3.0589458872472546E-4"/>
  </r>
  <r>
    <s v="fifth"/>
    <x v="33"/>
    <x v="158"/>
    <x v="164"/>
    <x v="33"/>
    <n v="3.0589458872472546E-4"/>
  </r>
  <r>
    <s v="tube"/>
    <x v="33"/>
    <x v="158"/>
    <x v="164"/>
    <x v="33"/>
    <n v="3.0589458872472546E-4"/>
  </r>
  <r>
    <s v="rod"/>
    <x v="33"/>
    <x v="158"/>
    <x v="164"/>
    <x v="33"/>
    <n v="3.0589458872472546E-4"/>
  </r>
  <r>
    <s v="lug"/>
    <x v="33"/>
    <x v="158"/>
    <x v="164"/>
    <x v="33"/>
    <n v="3.0589458872472546E-4"/>
  </r>
  <r>
    <s v="manifold"/>
    <x v="27"/>
    <x v="159"/>
    <x v="126"/>
    <x v="27"/>
    <n v="2.9059985928848921E-4"/>
  </r>
  <r>
    <s v="temperatures"/>
    <x v="43"/>
    <x v="159"/>
    <x v="143"/>
    <x v="43"/>
    <n v="2.9059985928848921E-4"/>
  </r>
  <r>
    <s v="distance"/>
    <x v="37"/>
    <x v="159"/>
    <x v="159"/>
    <x v="37"/>
    <n v="2.9059985928848921E-4"/>
  </r>
  <r>
    <s v="t"/>
    <x v="41"/>
    <x v="159"/>
    <x v="160"/>
    <x v="41"/>
    <n v="2.9059985928848921E-4"/>
  </r>
  <r>
    <s v="c"/>
    <x v="21"/>
    <x v="159"/>
    <x v="161"/>
    <x v="21"/>
    <n v="2.9059985928848921E-4"/>
  </r>
  <r>
    <s v="compressed"/>
    <x v="47"/>
    <x v="159"/>
    <x v="162"/>
    <x v="47"/>
    <n v="2.9059985928848921E-4"/>
  </r>
  <r>
    <s v="sudden"/>
    <x v="47"/>
    <x v="159"/>
    <x v="162"/>
    <x v="47"/>
    <n v="2.9059985928848921E-4"/>
  </r>
  <r>
    <s v="airbag"/>
    <x v="47"/>
    <x v="159"/>
    <x v="162"/>
    <x v="47"/>
    <n v="2.9059985928848921E-4"/>
  </r>
  <r>
    <s v="manufacturers"/>
    <x v="50"/>
    <x v="159"/>
    <x v="164"/>
    <x v="50"/>
    <n v="2.9059985928848921E-4"/>
  </r>
  <r>
    <s v="including"/>
    <x v="50"/>
    <x v="159"/>
    <x v="164"/>
    <x v="50"/>
    <n v="2.9059985928848921E-4"/>
  </r>
  <r>
    <s v="possible"/>
    <x v="50"/>
    <x v="159"/>
    <x v="164"/>
    <x v="50"/>
    <n v="2.9059985928848921E-4"/>
  </r>
  <r>
    <s v="fails"/>
    <x v="50"/>
    <x v="159"/>
    <x v="164"/>
    <x v="50"/>
    <n v="2.9059985928848921E-4"/>
  </r>
  <r>
    <s v="k"/>
    <x v="33"/>
    <x v="159"/>
    <x v="165"/>
    <x v="33"/>
    <n v="2.9059985928848921E-4"/>
  </r>
  <r>
    <s v="reinforcement"/>
    <x v="33"/>
    <x v="159"/>
    <x v="165"/>
    <x v="33"/>
    <n v="2.9059985928848921E-4"/>
  </r>
  <r>
    <s v="instructions"/>
    <x v="33"/>
    <x v="159"/>
    <x v="165"/>
    <x v="33"/>
    <n v="2.9059985928848921E-4"/>
  </r>
  <r>
    <s v="conductive"/>
    <x v="33"/>
    <x v="159"/>
    <x v="165"/>
    <x v="33"/>
    <n v="2.9059985928848921E-4"/>
  </r>
  <r>
    <s v="original"/>
    <x v="33"/>
    <x v="159"/>
    <x v="165"/>
    <x v="33"/>
    <n v="2.9059985928848921E-4"/>
  </r>
  <r>
    <s v="detaches"/>
    <x v="33"/>
    <x v="159"/>
    <x v="165"/>
    <x v="33"/>
    <n v="2.9059985928848921E-4"/>
  </r>
  <r>
    <s v="meritor"/>
    <x v="33"/>
    <x v="159"/>
    <x v="165"/>
    <x v="33"/>
    <n v="2.9059985928848921E-4"/>
  </r>
  <r>
    <s v="advised"/>
    <x v="33"/>
    <x v="159"/>
    <x v="165"/>
    <x v="33"/>
    <n v="2.9059985928848921E-4"/>
  </r>
  <r>
    <s v="tiffin"/>
    <x v="33"/>
    <x v="159"/>
    <x v="165"/>
    <x v="33"/>
    <n v="2.9059985928848921E-4"/>
  </r>
  <r>
    <s v="relief"/>
    <x v="33"/>
    <x v="159"/>
    <x v="165"/>
    <x v="33"/>
    <n v="2.9059985928848921E-4"/>
  </r>
  <r>
    <s v="helmet"/>
    <x v="33"/>
    <x v="159"/>
    <x v="165"/>
    <x v="33"/>
    <n v="2.9059985928848921E-4"/>
  </r>
  <r>
    <s v="design"/>
    <x v="33"/>
    <x v="159"/>
    <x v="165"/>
    <x v="33"/>
    <n v="2.9059985928848921E-4"/>
  </r>
  <r>
    <s v="cooler"/>
    <x v="33"/>
    <x v="159"/>
    <x v="165"/>
    <x v="33"/>
    <n v="2.9059985928848921E-4"/>
  </r>
  <r>
    <s v="sedan"/>
    <x v="33"/>
    <x v="159"/>
    <x v="165"/>
    <x v="33"/>
    <n v="2.9059985928848921E-4"/>
  </r>
  <r>
    <s v="micro"/>
    <x v="33"/>
    <x v="159"/>
    <x v="165"/>
    <x v="33"/>
    <n v="2.9059985928848921E-4"/>
  </r>
  <r>
    <s v="rims"/>
    <x v="33"/>
    <x v="159"/>
    <x v="165"/>
    <x v="33"/>
    <n v="2.9059985928848921E-4"/>
  </r>
  <r>
    <s v="hood"/>
    <x v="33"/>
    <x v="159"/>
    <x v="165"/>
    <x v="33"/>
    <n v="2.9059985928848921E-4"/>
  </r>
  <r>
    <s v="boom"/>
    <x v="33"/>
    <x v="159"/>
    <x v="165"/>
    <x v="33"/>
    <n v="2.9059985928848921E-4"/>
  </r>
  <r>
    <s v="top"/>
    <x v="33"/>
    <x v="159"/>
    <x v="165"/>
    <x v="33"/>
    <n v="2.9059985928848921E-4"/>
  </r>
  <r>
    <s v="bar"/>
    <x v="33"/>
    <x v="159"/>
    <x v="165"/>
    <x v="33"/>
    <n v="2.9059985928848921E-4"/>
  </r>
  <r>
    <s v="g"/>
    <x v="25"/>
    <x v="160"/>
    <x v="135"/>
    <x v="25"/>
    <n v="2.7530512985225291E-4"/>
  </r>
  <r>
    <s v="hybrid"/>
    <x v="34"/>
    <x v="160"/>
    <x v="147"/>
    <x v="34"/>
    <n v="2.7530512985225291E-4"/>
  </r>
  <r>
    <s v="within"/>
    <x v="54"/>
    <x v="160"/>
    <x v="159"/>
    <x v="54"/>
    <n v="2.7530512985225291E-4"/>
  </r>
  <r>
    <s v="driven"/>
    <x v="54"/>
    <x v="160"/>
    <x v="159"/>
    <x v="54"/>
    <n v="2.7530512985225291E-4"/>
  </r>
  <r>
    <s v="unexpected"/>
    <x v="37"/>
    <x v="160"/>
    <x v="160"/>
    <x v="37"/>
    <n v="2.7530512985225291E-4"/>
  </r>
  <r>
    <s v="triumph"/>
    <x v="41"/>
    <x v="160"/>
    <x v="161"/>
    <x v="41"/>
    <n v="2.7530512985225291E-4"/>
  </r>
  <r>
    <s v="actuator"/>
    <x v="47"/>
    <x v="160"/>
    <x v="164"/>
    <x v="47"/>
    <n v="2.7530512985225291E-4"/>
  </r>
  <r>
    <s v="becomes"/>
    <x v="47"/>
    <x v="160"/>
    <x v="164"/>
    <x v="47"/>
    <n v="2.7530512985225291E-4"/>
  </r>
  <r>
    <s v="pounds"/>
    <x v="50"/>
    <x v="160"/>
    <x v="165"/>
    <x v="50"/>
    <n v="2.7530512985225291E-4"/>
  </r>
  <r>
    <s v="cab"/>
    <x v="50"/>
    <x v="160"/>
    <x v="165"/>
    <x v="50"/>
    <n v="2.7530512985225291E-4"/>
  </r>
  <r>
    <s v="triangles"/>
    <x v="33"/>
    <x v="160"/>
    <x v="166"/>
    <x v="33"/>
    <n v="2.7530512985225291E-4"/>
  </r>
  <r>
    <s v="expansion"/>
    <x v="33"/>
    <x v="160"/>
    <x v="166"/>
    <x v="33"/>
    <n v="2.7530512985225291E-4"/>
  </r>
  <r>
    <s v="corrected"/>
    <x v="33"/>
    <x v="160"/>
    <x v="166"/>
    <x v="33"/>
    <n v="2.7530512985225291E-4"/>
  </r>
  <r>
    <s v="odyssey"/>
    <x v="33"/>
    <x v="160"/>
    <x v="166"/>
    <x v="33"/>
    <n v="2.7530512985225291E-4"/>
  </r>
  <r>
    <s v="locked"/>
    <x v="33"/>
    <x v="160"/>
    <x v="166"/>
    <x v="33"/>
    <n v="2.7530512985225291E-4"/>
  </r>
  <r>
    <s v="gross"/>
    <x v="33"/>
    <x v="160"/>
    <x v="166"/>
    <x v="33"/>
    <n v="2.7530512985225291E-4"/>
  </r>
  <r>
    <s v="acura"/>
    <x v="33"/>
    <x v="160"/>
    <x v="166"/>
    <x v="33"/>
    <n v="2.7530512985225291E-4"/>
  </r>
  <r>
    <s v="nuts"/>
    <x v="33"/>
    <x v="160"/>
    <x v="166"/>
    <x v="33"/>
    <n v="2.7530512985225291E-4"/>
  </r>
  <r>
    <s v="13v"/>
    <x v="33"/>
    <x v="160"/>
    <x v="166"/>
    <x v="33"/>
    <n v="2.7530512985225291E-4"/>
  </r>
  <r>
    <s v="transmissions"/>
    <x v="49"/>
    <x v="161"/>
    <x v="157"/>
    <x v="49"/>
    <n v="2.6001040041601667E-4"/>
  </r>
  <r>
    <s v="component"/>
    <x v="41"/>
    <x v="161"/>
    <x v="162"/>
    <x v="41"/>
    <n v="2.6001040041601667E-4"/>
  </r>
  <r>
    <s v="start"/>
    <x v="41"/>
    <x v="161"/>
    <x v="162"/>
    <x v="41"/>
    <n v="2.6001040041601667E-4"/>
  </r>
  <r>
    <s v="freightliner"/>
    <x v="21"/>
    <x v="161"/>
    <x v="164"/>
    <x v="21"/>
    <n v="2.6001040041601667E-4"/>
  </r>
  <r>
    <s v="hydraulic"/>
    <x v="21"/>
    <x v="161"/>
    <x v="164"/>
    <x v="21"/>
    <n v="2.6001040041601667E-4"/>
  </r>
  <r>
    <s v="curtain"/>
    <x v="21"/>
    <x v="161"/>
    <x v="164"/>
    <x v="21"/>
    <n v="2.6001040041601667E-4"/>
  </r>
  <r>
    <s v="malibu"/>
    <x v="50"/>
    <x v="161"/>
    <x v="166"/>
    <x v="50"/>
    <n v="2.6001040041601667E-4"/>
  </r>
  <r>
    <s v="wiper"/>
    <x v="50"/>
    <x v="161"/>
    <x v="166"/>
    <x v="50"/>
    <n v="2.6001040041601667E-4"/>
  </r>
  <r>
    <s v="meet"/>
    <x v="50"/>
    <x v="161"/>
    <x v="166"/>
    <x v="50"/>
    <n v="2.6001040041601667E-4"/>
  </r>
  <r>
    <s v="late"/>
    <x v="50"/>
    <x v="161"/>
    <x v="166"/>
    <x v="50"/>
    <n v="2.6001040041601667E-4"/>
  </r>
  <r>
    <s v="liquidspring"/>
    <x v="33"/>
    <x v="161"/>
    <x v="167"/>
    <x v="33"/>
    <n v="2.6001040041601667E-4"/>
  </r>
  <r>
    <s v="converters"/>
    <x v="33"/>
    <x v="161"/>
    <x v="167"/>
    <x v="33"/>
    <n v="2.6001040041601667E-4"/>
  </r>
  <r>
    <s v="conducting"/>
    <x v="33"/>
    <x v="161"/>
    <x v="167"/>
    <x v="33"/>
    <n v="2.6001040041601667E-4"/>
  </r>
  <r>
    <s v="clearance"/>
    <x v="33"/>
    <x v="161"/>
    <x v="167"/>
    <x v="33"/>
    <n v="2.6001040041601667E-4"/>
  </r>
  <r>
    <s v="material"/>
    <x v="33"/>
    <x v="161"/>
    <x v="167"/>
    <x v="33"/>
    <n v="2.6001040041601667E-4"/>
  </r>
  <r>
    <s v="tighten"/>
    <x v="33"/>
    <x v="161"/>
    <x v="167"/>
    <x v="33"/>
    <n v="2.6001040041601667E-4"/>
  </r>
  <r>
    <s v="removed"/>
    <x v="33"/>
    <x v="161"/>
    <x v="167"/>
    <x v="33"/>
    <n v="2.6001040041601667E-4"/>
  </r>
  <r>
    <s v="melting"/>
    <x v="33"/>
    <x v="161"/>
    <x v="167"/>
    <x v="33"/>
    <n v="2.6001040041601667E-4"/>
  </r>
  <r>
    <s v="halcore"/>
    <x v="33"/>
    <x v="161"/>
    <x v="167"/>
    <x v="33"/>
    <n v="2.6001040041601667E-4"/>
  </r>
  <r>
    <s v="caliper"/>
    <x v="33"/>
    <x v="161"/>
    <x v="167"/>
    <x v="33"/>
    <n v="2.6001040041601667E-4"/>
  </r>
  <r>
    <s v="buckles"/>
    <x v="33"/>
    <x v="161"/>
    <x v="167"/>
    <x v="33"/>
    <n v="2.6001040041601667E-4"/>
  </r>
  <r>
    <s v="unable"/>
    <x v="33"/>
    <x v="161"/>
    <x v="167"/>
    <x v="33"/>
    <n v="2.6001040041601667E-4"/>
  </r>
  <r>
    <s v="triple"/>
    <x v="33"/>
    <x v="161"/>
    <x v="167"/>
    <x v="33"/>
    <n v="2.6001040041601667E-4"/>
  </r>
  <r>
    <s v="states"/>
    <x v="33"/>
    <x v="161"/>
    <x v="167"/>
    <x v="33"/>
    <n v="2.6001040041601667E-4"/>
  </r>
  <r>
    <s v="newmar"/>
    <x v="33"/>
    <x v="161"/>
    <x v="167"/>
    <x v="33"/>
    <n v="2.6001040041601667E-4"/>
  </r>
  <r>
    <s v="wires"/>
    <x v="33"/>
    <x v="161"/>
    <x v="167"/>
    <x v="33"/>
    <n v="2.6001040041601667E-4"/>
  </r>
  <r>
    <s v="villa"/>
    <x v="33"/>
    <x v="161"/>
    <x v="167"/>
    <x v="33"/>
    <n v="2.6001040041601667E-4"/>
  </r>
  <r>
    <s v="death"/>
    <x v="33"/>
    <x v="161"/>
    <x v="167"/>
    <x v="33"/>
    <n v="2.6001040041601667E-4"/>
  </r>
  <r>
    <s v="axles"/>
    <x v="33"/>
    <x v="161"/>
    <x v="167"/>
    <x v="33"/>
    <n v="2.6001040041601667E-4"/>
  </r>
  <r>
    <s v="weld"/>
    <x v="33"/>
    <x v="161"/>
    <x v="167"/>
    <x v="33"/>
    <n v="2.6001040041601667E-4"/>
  </r>
  <r>
    <s v="seal"/>
    <x v="33"/>
    <x v="161"/>
    <x v="167"/>
    <x v="33"/>
    <n v="2.6001040041601667E-4"/>
  </r>
  <r>
    <s v="lead"/>
    <x v="33"/>
    <x v="161"/>
    <x v="167"/>
    <x v="33"/>
    <n v="2.6001040041601667E-4"/>
  </r>
  <r>
    <s v="king"/>
    <x v="33"/>
    <x v="161"/>
    <x v="167"/>
    <x v="33"/>
    <n v="2.6001040041601667E-4"/>
  </r>
  <r>
    <s v="way"/>
    <x v="33"/>
    <x v="161"/>
    <x v="167"/>
    <x v="33"/>
    <n v="2.6001040041601667E-4"/>
  </r>
  <r>
    <s v="cold"/>
    <x v="32"/>
    <x v="162"/>
    <x v="148"/>
    <x v="32"/>
    <n v="2.4471567097978037E-4"/>
  </r>
  <r>
    <s v="land"/>
    <x v="39"/>
    <x v="162"/>
    <x v="150"/>
    <x v="39"/>
    <n v="2.4471567097978037E-4"/>
  </r>
  <r>
    <s v="illuminate"/>
    <x v="49"/>
    <x v="162"/>
    <x v="158"/>
    <x v="49"/>
    <n v="2.4471567097978037E-4"/>
  </r>
  <r>
    <s v="unintended"/>
    <x v="54"/>
    <x v="162"/>
    <x v="161"/>
    <x v="54"/>
    <n v="2.4471567097978037E-4"/>
  </r>
  <r>
    <s v="silverado"/>
    <x v="41"/>
    <x v="162"/>
    <x v="164"/>
    <x v="41"/>
    <n v="2.4471567097978037E-4"/>
  </r>
  <r>
    <s v="rollaway"/>
    <x v="41"/>
    <x v="162"/>
    <x v="164"/>
    <x v="41"/>
    <n v="2.4471567097978037E-4"/>
  </r>
  <r>
    <s v="hd"/>
    <x v="47"/>
    <x v="162"/>
    <x v="166"/>
    <x v="47"/>
    <n v="2.4471567097978037E-4"/>
  </r>
  <r>
    <s v="motorcoaches"/>
    <x v="47"/>
    <x v="162"/>
    <x v="166"/>
    <x v="47"/>
    <n v="2.4471567097978037E-4"/>
  </r>
  <r>
    <s v="connections"/>
    <x v="47"/>
    <x v="162"/>
    <x v="166"/>
    <x v="47"/>
    <n v="2.4471567097978037E-4"/>
  </r>
  <r>
    <s v="standards"/>
    <x v="50"/>
    <x v="162"/>
    <x v="167"/>
    <x v="50"/>
    <n v="2.4471567097978037E-4"/>
  </r>
  <r>
    <s v="set"/>
    <x v="50"/>
    <x v="162"/>
    <x v="167"/>
    <x v="50"/>
    <n v="2.4471567097978037E-4"/>
  </r>
  <r>
    <s v="insulation"/>
    <x v="33"/>
    <x v="162"/>
    <x v="168"/>
    <x v="33"/>
    <n v="2.4471567097978037E-4"/>
  </r>
  <r>
    <s v="containing"/>
    <x v="33"/>
    <x v="162"/>
    <x v="168"/>
    <x v="33"/>
    <n v="2.4471567097978037E-4"/>
  </r>
  <r>
    <s v="heartland"/>
    <x v="33"/>
    <x v="162"/>
    <x v="168"/>
    <x v="33"/>
    <n v="2.4471567097978037E-4"/>
  </r>
  <r>
    <s v="carrying"/>
    <x v="33"/>
    <x v="162"/>
    <x v="168"/>
    <x v="33"/>
    <n v="2.4471567097978037E-4"/>
  </r>
  <r>
    <s v="utility"/>
    <x v="33"/>
    <x v="162"/>
    <x v="168"/>
    <x v="33"/>
    <n v="2.4471567097978037E-4"/>
  </r>
  <r>
    <s v="springs"/>
    <x v="33"/>
    <x v="162"/>
    <x v="168"/>
    <x v="33"/>
    <n v="2.4471567097978037E-4"/>
  </r>
  <r>
    <s v="secured"/>
    <x v="33"/>
    <x v="162"/>
    <x v="168"/>
    <x v="33"/>
    <n v="2.4471567097978037E-4"/>
  </r>
  <r>
    <s v="repairs"/>
    <x v="33"/>
    <x v="162"/>
    <x v="168"/>
    <x v="33"/>
    <n v="2.4471567097978037E-4"/>
  </r>
  <r>
    <s v="rubber"/>
    <x v="33"/>
    <x v="162"/>
    <x v="168"/>
    <x v="33"/>
    <n v="2.4471567097978037E-4"/>
  </r>
  <r>
    <s v="martin"/>
    <x v="33"/>
    <x v="162"/>
    <x v="168"/>
    <x v="33"/>
    <n v="2.4471567097978037E-4"/>
  </r>
  <r>
    <s v="making"/>
    <x v="33"/>
    <x v="162"/>
    <x v="168"/>
    <x v="33"/>
    <n v="2.4471567097978037E-4"/>
  </r>
  <r>
    <s v="clutch"/>
    <x v="33"/>
    <x v="162"/>
    <x v="168"/>
    <x v="33"/>
    <n v="2.4471567097978037E-4"/>
  </r>
  <r>
    <s v="around"/>
    <x v="33"/>
    <x v="162"/>
    <x v="168"/>
    <x v="33"/>
    <n v="2.4471567097978037E-4"/>
  </r>
  <r>
    <s v="upper"/>
    <x v="33"/>
    <x v="162"/>
    <x v="168"/>
    <x v="33"/>
    <n v="2.4471567097978037E-4"/>
  </r>
  <r>
    <s v="trans"/>
    <x v="33"/>
    <x v="162"/>
    <x v="168"/>
    <x v="33"/>
    <n v="2.4471567097978037E-4"/>
  </r>
  <r>
    <s v="spare"/>
    <x v="33"/>
    <x v="162"/>
    <x v="168"/>
    <x v="33"/>
    <n v="2.4471567097978037E-4"/>
  </r>
  <r>
    <s v="roush"/>
    <x v="33"/>
    <x v="162"/>
    <x v="168"/>
    <x v="33"/>
    <n v="2.4471567097978037E-4"/>
  </r>
  <r>
    <s v="mount"/>
    <x v="33"/>
    <x v="162"/>
    <x v="168"/>
    <x v="33"/>
    <n v="2.4471567097978037E-4"/>
  </r>
  <r>
    <s v="locks"/>
    <x v="33"/>
    <x v="162"/>
    <x v="168"/>
    <x v="33"/>
    <n v="2.4471567097978037E-4"/>
  </r>
  <r>
    <s v="isuzu"/>
    <x v="33"/>
    <x v="162"/>
    <x v="168"/>
    <x v="33"/>
    <n v="2.4471567097978037E-4"/>
  </r>
  <r>
    <s v="elgin"/>
    <x v="33"/>
    <x v="162"/>
    <x v="168"/>
    <x v="33"/>
    <n v="2.4471567097978037E-4"/>
  </r>
  <r>
    <s v="aston"/>
    <x v="33"/>
    <x v="162"/>
    <x v="168"/>
    <x v="33"/>
    <n v="2.4471567097978037E-4"/>
  </r>
  <r>
    <s v="arboc"/>
    <x v="33"/>
    <x v="162"/>
    <x v="168"/>
    <x v="33"/>
    <n v="2.4471567097978037E-4"/>
  </r>
  <r>
    <s v="tech"/>
    <x v="33"/>
    <x v="162"/>
    <x v="168"/>
    <x v="33"/>
    <n v="2.4471567097978037E-4"/>
  </r>
  <r>
    <s v="head"/>
    <x v="33"/>
    <x v="162"/>
    <x v="168"/>
    <x v="33"/>
    <n v="2.4471567097978037E-4"/>
  </r>
  <r>
    <s v="date"/>
    <x v="33"/>
    <x v="162"/>
    <x v="168"/>
    <x v="33"/>
    <n v="2.4471567097978037E-4"/>
  </r>
  <r>
    <s v="fan"/>
    <x v="33"/>
    <x v="162"/>
    <x v="168"/>
    <x v="33"/>
    <n v="2.4471567097978037E-4"/>
  </r>
  <r>
    <s v="drl"/>
    <x v="33"/>
    <x v="162"/>
    <x v="168"/>
    <x v="33"/>
    <n v="2.4471567097978037E-4"/>
  </r>
  <r>
    <s v="add"/>
    <x v="33"/>
    <x v="162"/>
    <x v="168"/>
    <x v="33"/>
    <n v="2.4471567097978037E-4"/>
  </r>
  <r>
    <s v="14v"/>
    <x v="33"/>
    <x v="162"/>
    <x v="168"/>
    <x v="33"/>
    <n v="2.4471567097978037E-4"/>
  </r>
  <r>
    <s v="rover"/>
    <x v="43"/>
    <x v="163"/>
    <x v="147"/>
    <x v="43"/>
    <n v="2.2942094154354409E-4"/>
  </r>
  <r>
    <s v="electric"/>
    <x v="53"/>
    <x v="163"/>
    <x v="160"/>
    <x v="53"/>
    <n v="2.2942094154354409E-4"/>
  </r>
  <r>
    <s v="instrument"/>
    <x v="57"/>
    <x v="163"/>
    <x v="161"/>
    <x v="57"/>
    <n v="2.2942094154354409E-4"/>
  </r>
  <r>
    <s v="infiniti"/>
    <x v="57"/>
    <x v="163"/>
    <x v="161"/>
    <x v="57"/>
    <n v="2.2942094154354409E-4"/>
  </r>
  <r>
    <s v="sierra"/>
    <x v="41"/>
    <x v="163"/>
    <x v="165"/>
    <x v="41"/>
    <n v="2.2942094154354409E-4"/>
  </r>
  <r>
    <s v="using"/>
    <x v="21"/>
    <x v="163"/>
    <x v="166"/>
    <x v="21"/>
    <n v="2.2942094154354409E-4"/>
  </r>
  <r>
    <s v="incorporated"/>
    <x v="47"/>
    <x v="163"/>
    <x v="167"/>
    <x v="47"/>
    <n v="2.2942094154354409E-4"/>
  </r>
  <r>
    <s v="lever"/>
    <x v="47"/>
    <x v="163"/>
    <x v="167"/>
    <x v="47"/>
    <n v="2.2942094154354409E-4"/>
  </r>
  <r>
    <s v="engineering"/>
    <x v="50"/>
    <x v="163"/>
    <x v="168"/>
    <x v="50"/>
    <n v="2.2942094154354409E-4"/>
  </r>
  <r>
    <s v="adequately"/>
    <x v="50"/>
    <x v="163"/>
    <x v="168"/>
    <x v="50"/>
    <n v="2.2942094154354409E-4"/>
  </r>
  <r>
    <s v="turning"/>
    <x v="50"/>
    <x v="163"/>
    <x v="168"/>
    <x v="50"/>
    <n v="2.2942094154354409E-4"/>
  </r>
  <r>
    <s v="prevent"/>
    <x v="50"/>
    <x v="163"/>
    <x v="168"/>
    <x v="50"/>
    <n v="2.2942094154354409E-4"/>
  </r>
  <r>
    <s v="exiting"/>
    <x v="50"/>
    <x v="163"/>
    <x v="168"/>
    <x v="50"/>
    <n v="2.2942094154354409E-4"/>
  </r>
  <r>
    <s v="country"/>
    <x v="50"/>
    <x v="163"/>
    <x v="168"/>
    <x v="50"/>
    <n v="2.2942094154354409E-4"/>
  </r>
  <r>
    <s v="ability"/>
    <x v="50"/>
    <x v="163"/>
    <x v="168"/>
    <x v="50"/>
    <n v="2.2942094154354409E-4"/>
  </r>
  <r>
    <s v="affect"/>
    <x v="50"/>
    <x v="163"/>
    <x v="168"/>
    <x v="50"/>
    <n v="2.2942094154354409E-4"/>
  </r>
  <r>
    <s v="make"/>
    <x v="50"/>
    <x v="163"/>
    <x v="168"/>
    <x v="50"/>
    <n v="2.2942094154354409E-4"/>
  </r>
  <r>
    <s v="mail"/>
    <x v="50"/>
    <x v="163"/>
    <x v="168"/>
    <x v="50"/>
    <n v="2.2942094154354409E-4"/>
  </r>
  <r>
    <s v="j"/>
    <x v="33"/>
    <x v="163"/>
    <x v="169"/>
    <x v="33"/>
    <n v="2.2942094154354409E-4"/>
  </r>
  <r>
    <s v="electricity"/>
    <x v="33"/>
    <x v="163"/>
    <x v="169"/>
    <x v="33"/>
    <n v="2.2942094154354409E-4"/>
  </r>
  <r>
    <s v="supersedes"/>
    <x v="33"/>
    <x v="163"/>
    <x v="169"/>
    <x v="33"/>
    <n v="2.2942094154354409E-4"/>
  </r>
  <r>
    <s v="cylinders"/>
    <x v="33"/>
    <x v="163"/>
    <x v="169"/>
    <x v="33"/>
    <n v="2.2942094154354409E-4"/>
  </r>
  <r>
    <s v="strength"/>
    <x v="33"/>
    <x v="163"/>
    <x v="169"/>
    <x v="33"/>
    <n v="2.2942094154354409E-4"/>
  </r>
  <r>
    <s v="notices"/>
    <x v="33"/>
    <x v="163"/>
    <x v="169"/>
    <x v="33"/>
    <n v="2.2942094154354409E-4"/>
  </r>
  <r>
    <s v="florida"/>
    <x v="33"/>
    <x v="163"/>
    <x v="169"/>
    <x v="33"/>
    <n v="2.2942094154354409E-4"/>
  </r>
  <r>
    <s v="collins"/>
    <x v="33"/>
    <x v="163"/>
    <x v="169"/>
    <x v="33"/>
    <n v="2.2942094154354409E-4"/>
  </r>
  <r>
    <s v="breaker"/>
    <x v="33"/>
    <x v="163"/>
    <x v="169"/>
    <x v="33"/>
    <n v="2.2942094154354409E-4"/>
  </r>
  <r>
    <s v="xdrive"/>
    <x v="33"/>
    <x v="163"/>
    <x v="169"/>
    <x v="33"/>
    <n v="2.2942094154354409E-4"/>
  </r>
  <r>
    <s v="thermo"/>
    <x v="33"/>
    <x v="163"/>
    <x v="169"/>
    <x v="33"/>
    <n v="2.2942094154354409E-4"/>
  </r>
  <r>
    <s v="puerto"/>
    <x v="33"/>
    <x v="163"/>
    <x v="169"/>
    <x v="33"/>
    <n v="2.2942094154354409E-4"/>
  </r>
  <r>
    <s v="hawaii"/>
    <x v="33"/>
    <x v="163"/>
    <x v="169"/>
    <x v="33"/>
    <n v="2.2942094154354409E-4"/>
  </r>
  <r>
    <s v="anchor"/>
    <x v="33"/>
    <x v="163"/>
    <x v="169"/>
    <x v="33"/>
    <n v="2.2942094154354409E-4"/>
  </r>
  <r>
    <s v="track"/>
    <x v="33"/>
    <x v="163"/>
    <x v="169"/>
    <x v="33"/>
    <n v="2.2942094154354409E-4"/>
  </r>
  <r>
    <s v="great"/>
    <x v="33"/>
    <x v="163"/>
    <x v="169"/>
    <x v="33"/>
    <n v="2.2942094154354409E-4"/>
  </r>
  <r>
    <s v="star"/>
    <x v="33"/>
    <x v="163"/>
    <x v="169"/>
    <x v="33"/>
    <n v="2.2942094154354409E-4"/>
  </r>
  <r>
    <s v="rico"/>
    <x v="33"/>
    <x v="163"/>
    <x v="169"/>
    <x v="33"/>
    <n v="2.2942094154354409E-4"/>
  </r>
  <r>
    <s v="hool"/>
    <x v="33"/>
    <x v="163"/>
    <x v="169"/>
    <x v="33"/>
    <n v="2.2942094154354409E-4"/>
  </r>
  <r>
    <s v="gulf"/>
    <x v="33"/>
    <x v="163"/>
    <x v="169"/>
    <x v="33"/>
    <n v="2.2942094154354409E-4"/>
  </r>
  <r>
    <s v="full"/>
    <x v="33"/>
    <x v="163"/>
    <x v="169"/>
    <x v="33"/>
    <n v="2.2942094154354409E-4"/>
  </r>
  <r>
    <s v="flow"/>
    <x v="33"/>
    <x v="163"/>
    <x v="169"/>
    <x v="33"/>
    <n v="2.2942094154354409E-4"/>
  </r>
  <r>
    <s v="dane"/>
    <x v="33"/>
    <x v="163"/>
    <x v="169"/>
    <x v="33"/>
    <n v="2.2942094154354409E-4"/>
  </r>
  <r>
    <s v="benz"/>
    <x v="33"/>
    <x v="163"/>
    <x v="169"/>
    <x v="33"/>
    <n v="2.2942094154354409E-4"/>
  </r>
  <r>
    <s v="interfere"/>
    <x v="32"/>
    <x v="164"/>
    <x v="150"/>
    <x v="32"/>
    <n v="2.1412621210730782E-4"/>
  </r>
  <r>
    <s v="abs"/>
    <x v="59"/>
    <x v="164"/>
    <x v="159"/>
    <x v="59"/>
    <n v="2.1412621210730782E-4"/>
  </r>
  <r>
    <s v="stopping"/>
    <x v="41"/>
    <x v="164"/>
    <x v="166"/>
    <x v="41"/>
    <n v="2.1412621210730782E-4"/>
  </r>
  <r>
    <s v="nova"/>
    <x v="41"/>
    <x v="164"/>
    <x v="166"/>
    <x v="41"/>
    <n v="2.1412621210730782E-4"/>
  </r>
  <r>
    <s v="lose"/>
    <x v="41"/>
    <x v="164"/>
    <x v="166"/>
    <x v="41"/>
    <n v="2.1412621210730782E-4"/>
  </r>
  <r>
    <s v="four"/>
    <x v="21"/>
    <x v="164"/>
    <x v="167"/>
    <x v="21"/>
    <n v="2.1412621210730782E-4"/>
  </r>
  <r>
    <s v="ii"/>
    <x v="47"/>
    <x v="164"/>
    <x v="168"/>
    <x v="47"/>
    <n v="2.1412621210730782E-4"/>
  </r>
  <r>
    <s v="hardware"/>
    <x v="47"/>
    <x v="164"/>
    <x v="168"/>
    <x v="47"/>
    <n v="2.1412621210730782E-4"/>
  </r>
  <r>
    <s v="beam"/>
    <x v="47"/>
    <x v="164"/>
    <x v="168"/>
    <x v="47"/>
    <n v="2.1412621210730782E-4"/>
  </r>
  <r>
    <s v="v"/>
    <x v="50"/>
    <x v="164"/>
    <x v="169"/>
    <x v="50"/>
    <n v="2.1412621210730782E-4"/>
  </r>
  <r>
    <s v="secondary"/>
    <x v="50"/>
    <x v="164"/>
    <x v="169"/>
    <x v="50"/>
    <n v="2.1412621210730782E-4"/>
  </r>
  <r>
    <s v="correctly"/>
    <x v="50"/>
    <x v="164"/>
    <x v="169"/>
    <x v="50"/>
    <n v="2.1412621210730782E-4"/>
  </r>
  <r>
    <s v="terminal"/>
    <x v="50"/>
    <x v="164"/>
    <x v="169"/>
    <x v="50"/>
    <n v="2.1412621210730782E-4"/>
  </r>
  <r>
    <s v="seating"/>
    <x v="50"/>
    <x v="164"/>
    <x v="169"/>
    <x v="50"/>
    <n v="2.1412621210730782E-4"/>
  </r>
  <r>
    <s v="coaches"/>
    <x v="50"/>
    <x v="164"/>
    <x v="169"/>
    <x v="50"/>
    <n v="2.1412621210730782E-4"/>
  </r>
  <r>
    <s v="code"/>
    <x v="50"/>
    <x v="164"/>
    <x v="169"/>
    <x v="50"/>
    <n v="2.1412621210730782E-4"/>
  </r>
  <r>
    <s v="auto"/>
    <x v="50"/>
    <x v="164"/>
    <x v="169"/>
    <x v="50"/>
    <n v="2.1412621210730782E-4"/>
  </r>
  <r>
    <s v="area"/>
    <x v="50"/>
    <x v="164"/>
    <x v="169"/>
    <x v="50"/>
    <n v="2.1412621210730782E-4"/>
  </r>
  <r>
    <s v="r"/>
    <x v="33"/>
    <x v="164"/>
    <x v="170"/>
    <x v="33"/>
    <n v="2.1412621210730782E-4"/>
  </r>
  <r>
    <s v="b"/>
    <x v="33"/>
    <x v="164"/>
    <x v="170"/>
    <x v="33"/>
    <n v="2.1412621210730782E-4"/>
  </r>
  <r>
    <s v="inspection"/>
    <x v="33"/>
    <x v="164"/>
    <x v="170"/>
    <x v="33"/>
    <n v="2.1412621210730782E-4"/>
  </r>
  <r>
    <s v="fasteners"/>
    <x v="33"/>
    <x v="164"/>
    <x v="170"/>
    <x v="33"/>
    <n v="2.1412621210730782E-4"/>
  </r>
  <r>
    <s v="specific"/>
    <x v="33"/>
    <x v="164"/>
    <x v="170"/>
    <x v="33"/>
    <n v="2.1412621210730782E-4"/>
  </r>
  <r>
    <s v="restrain"/>
    <x v="33"/>
    <x v="164"/>
    <x v="170"/>
    <x v="33"/>
    <n v="2.1412621210730782E-4"/>
  </r>
  <r>
    <s v="delivery"/>
    <x v="33"/>
    <x v="164"/>
    <x v="170"/>
    <x v="33"/>
    <n v="2.1412621210730782E-4"/>
  </r>
  <r>
    <s v="adjuster"/>
    <x v="33"/>
    <x v="164"/>
    <x v="170"/>
    <x v="33"/>
    <n v="2.1412621210730782E-4"/>
  </r>
  <r>
    <s v="sealing"/>
    <x v="33"/>
    <x v="164"/>
    <x v="170"/>
    <x v="33"/>
    <n v="2.1412621210730782E-4"/>
  </r>
  <r>
    <s v="mounted"/>
    <x v="33"/>
    <x v="164"/>
    <x v="170"/>
    <x v="33"/>
    <n v="2.1412621210730782E-4"/>
  </r>
  <r>
    <s v="locking"/>
    <x v="33"/>
    <x v="164"/>
    <x v="170"/>
    <x v="33"/>
    <n v="2.1412621210730782E-4"/>
  </r>
  <r>
    <s v="entegra"/>
    <x v="33"/>
    <x v="164"/>
    <x v="170"/>
    <x v="33"/>
    <n v="2.1412621210730782E-4"/>
  </r>
  <r>
    <s v="coolant"/>
    <x v="33"/>
    <x v="164"/>
    <x v="170"/>
    <x v="33"/>
    <n v="2.1412621210730782E-4"/>
  </r>
  <r>
    <s v="window"/>
    <x v="33"/>
    <x v="164"/>
    <x v="170"/>
    <x v="33"/>
    <n v="2.1412621210730782E-4"/>
  </r>
  <r>
    <s v="vision"/>
    <x v="33"/>
    <x v="164"/>
    <x v="170"/>
    <x v="33"/>
    <n v="2.1412621210730782E-4"/>
  </r>
  <r>
    <s v="manual"/>
    <x v="33"/>
    <x v="164"/>
    <x v="170"/>
    <x v="33"/>
    <n v="2.1412621210730782E-4"/>
  </r>
  <r>
    <s v="issued"/>
    <x v="33"/>
    <x v="164"/>
    <x v="170"/>
    <x v="33"/>
    <n v="2.1412621210730782E-4"/>
  </r>
  <r>
    <s v="welds"/>
    <x v="33"/>
    <x v="164"/>
    <x v="170"/>
    <x v="33"/>
    <n v="2.1412621210730782E-4"/>
  </r>
  <r>
    <s v="sizes"/>
    <x v="33"/>
    <x v="164"/>
    <x v="170"/>
    <x v="33"/>
    <n v="2.1412621210730782E-4"/>
  </r>
  <r>
    <s v="nhtsa"/>
    <x v="33"/>
    <x v="164"/>
    <x v="170"/>
    <x v="33"/>
    <n v="2.1412621210730782E-4"/>
  </r>
  <r>
    <s v="epoxy"/>
    <x v="33"/>
    <x v="164"/>
    <x v="170"/>
    <x v="33"/>
    <n v="2.1412621210730782E-4"/>
  </r>
  <r>
    <s v="cross"/>
    <x v="33"/>
    <x v="164"/>
    <x v="170"/>
    <x v="33"/>
    <n v="2.1412621210730782E-4"/>
  </r>
  <r>
    <s v="block"/>
    <x v="33"/>
    <x v="164"/>
    <x v="170"/>
    <x v="33"/>
    <n v="2.1412621210730782E-4"/>
  </r>
  <r>
    <s v="well"/>
    <x v="33"/>
    <x v="164"/>
    <x v="170"/>
    <x v="33"/>
    <n v="2.1412621210730782E-4"/>
  </r>
  <r>
    <s v="mats"/>
    <x v="33"/>
    <x v="164"/>
    <x v="170"/>
    <x v="33"/>
    <n v="2.1412621210730782E-4"/>
  </r>
  <r>
    <s v="immi"/>
    <x v="33"/>
    <x v="164"/>
    <x v="170"/>
    <x v="33"/>
    <n v="2.1412621210730782E-4"/>
  </r>
  <r>
    <s v="drag"/>
    <x v="33"/>
    <x v="164"/>
    <x v="170"/>
    <x v="33"/>
    <n v="2.1412621210730782E-4"/>
  </r>
  <r>
    <s v="see"/>
    <x v="33"/>
    <x v="164"/>
    <x v="170"/>
    <x v="33"/>
    <n v="2.1412621210730782E-4"/>
  </r>
  <r>
    <s v="near"/>
    <x v="34"/>
    <x v="165"/>
    <x v="153"/>
    <x v="34"/>
    <n v="1.9883148267107155E-4"/>
  </r>
  <r>
    <s v="mci"/>
    <x v="53"/>
    <x v="165"/>
    <x v="162"/>
    <x v="53"/>
    <n v="1.9883148267107155E-4"/>
  </r>
  <r>
    <s v="lamp"/>
    <x v="37"/>
    <x v="165"/>
    <x v="166"/>
    <x v="37"/>
    <n v="1.9883148267107155E-4"/>
  </r>
  <r>
    <s v="inoperative"/>
    <x v="41"/>
    <x v="165"/>
    <x v="167"/>
    <x v="41"/>
    <n v="1.9883148267107155E-4"/>
  </r>
  <r>
    <s v="shut"/>
    <x v="41"/>
    <x v="165"/>
    <x v="167"/>
    <x v="41"/>
    <n v="1.9883148267107155E-4"/>
  </r>
  <r>
    <s v="hino"/>
    <x v="41"/>
    <x v="165"/>
    <x v="167"/>
    <x v="41"/>
    <n v="1.9883148267107155E-4"/>
  </r>
  <r>
    <s v="m2"/>
    <x v="21"/>
    <x v="165"/>
    <x v="168"/>
    <x v="21"/>
    <n v="1.9883148267107155E-4"/>
  </r>
  <r>
    <s v="output"/>
    <x v="21"/>
    <x v="165"/>
    <x v="168"/>
    <x v="21"/>
    <n v="1.9883148267107155E-4"/>
  </r>
  <r>
    <s v="headlamp"/>
    <x v="47"/>
    <x v="165"/>
    <x v="169"/>
    <x v="47"/>
    <n v="1.9883148267107155E-4"/>
  </r>
  <r>
    <s v="applied"/>
    <x v="47"/>
    <x v="165"/>
    <x v="169"/>
    <x v="47"/>
    <n v="1.9883148267107155E-4"/>
  </r>
  <r>
    <s v="liner"/>
    <x v="47"/>
    <x v="165"/>
    <x v="169"/>
    <x v="47"/>
    <n v="1.9883148267107155E-4"/>
  </r>
  <r>
    <s v="idle"/>
    <x v="47"/>
    <x v="165"/>
    <x v="169"/>
    <x v="47"/>
    <n v="1.9883148267107155E-4"/>
  </r>
  <r>
    <s v="early"/>
    <x v="50"/>
    <x v="165"/>
    <x v="170"/>
    <x v="50"/>
    <n v="1.9883148267107155E-4"/>
  </r>
  <r>
    <s v="work"/>
    <x v="50"/>
    <x v="165"/>
    <x v="170"/>
    <x v="50"/>
    <n v="1.9883148267107155E-4"/>
  </r>
  <r>
    <s v="aka"/>
    <x v="50"/>
    <x v="165"/>
    <x v="170"/>
    <x v="50"/>
    <n v="1.9883148267107155E-4"/>
  </r>
  <r>
    <s v="8l"/>
    <x v="33"/>
    <x v="165"/>
    <x v="171"/>
    <x v="33"/>
    <n v="1.9883148267107155E-4"/>
  </r>
  <r>
    <s v="h"/>
    <x v="33"/>
    <x v="165"/>
    <x v="171"/>
    <x v="33"/>
    <n v="1.9883148267107155E-4"/>
  </r>
  <r>
    <s v="positioned"/>
    <x v="33"/>
    <x v="165"/>
    <x v="171"/>
    <x v="33"/>
    <n v="1.9883148267107155E-4"/>
  </r>
  <r>
    <s v="particular"/>
    <x v="33"/>
    <x v="165"/>
    <x v="171"/>
    <x v="33"/>
    <n v="1.9883148267107155E-4"/>
  </r>
  <r>
    <s v="inadequate"/>
    <x v="33"/>
    <x v="165"/>
    <x v="171"/>
    <x v="33"/>
    <n v="1.9883148267107155E-4"/>
  </r>
  <r>
    <s v="crossroads"/>
    <x v="33"/>
    <x v="165"/>
    <x v="171"/>
    <x v="33"/>
    <n v="1.9883148267107155E-4"/>
  </r>
  <r>
    <s v="pneumatic"/>
    <x v="33"/>
    <x v="165"/>
    <x v="171"/>
    <x v="33"/>
    <n v="1.9883148267107155E-4"/>
  </r>
  <r>
    <s v="actuators"/>
    <x v="33"/>
    <x v="165"/>
    <x v="171"/>
    <x v="33"/>
    <n v="1.9883148267107155E-4"/>
  </r>
  <r>
    <s v="repaired"/>
    <x v="33"/>
    <x v="165"/>
    <x v="171"/>
    <x v="33"/>
    <n v="1.9883148267107155E-4"/>
  </r>
  <r>
    <s v="voltage"/>
    <x v="33"/>
    <x v="165"/>
    <x v="171"/>
    <x v="33"/>
    <n v="1.9883148267107155E-4"/>
  </r>
  <r>
    <s v="unlatch"/>
    <x v="33"/>
    <x v="165"/>
    <x v="171"/>
    <x v="33"/>
    <n v="1.9883148267107155E-4"/>
  </r>
  <r>
    <s v="limited"/>
    <x v="33"/>
    <x v="165"/>
    <x v="171"/>
    <x v="33"/>
    <n v="1.9883148267107155E-4"/>
  </r>
  <r>
    <s v="islands"/>
    <x v="33"/>
    <x v="165"/>
    <x v="171"/>
    <x v="33"/>
    <n v="1.9883148267107155E-4"/>
  </r>
  <r>
    <s v="virgin"/>
    <x v="33"/>
    <x v="165"/>
    <x v="171"/>
    <x v="33"/>
    <n v="1.9883148267107155E-4"/>
  </r>
  <r>
    <s v="turtle"/>
    <x v="33"/>
    <x v="165"/>
    <x v="171"/>
    <x v="33"/>
    <n v="1.9883148267107155E-4"/>
  </r>
  <r>
    <s v="strick"/>
    <x v="33"/>
    <x v="165"/>
    <x v="171"/>
    <x v="33"/>
    <n v="1.9883148267107155E-4"/>
  </r>
  <r>
    <s v="master"/>
    <x v="33"/>
    <x v="165"/>
    <x v="171"/>
    <x v="33"/>
    <n v="1.9883148267107155E-4"/>
  </r>
  <r>
    <s v="amount"/>
    <x v="33"/>
    <x v="165"/>
    <x v="171"/>
    <x v="33"/>
    <n v="1.9883148267107155E-4"/>
  </r>
  <r>
    <s v="wabco"/>
    <x v="33"/>
    <x v="165"/>
    <x v="171"/>
    <x v="33"/>
    <n v="1.9883148267107155E-4"/>
  </r>
  <r>
    <s v="shock"/>
    <x v="33"/>
    <x v="165"/>
    <x v="171"/>
    <x v="33"/>
    <n v="1.9883148267107155E-4"/>
  </r>
  <r>
    <s v="rings"/>
    <x v="33"/>
    <x v="165"/>
    <x v="171"/>
    <x v="33"/>
    <n v="1.9883148267107155E-4"/>
  </r>
  <r>
    <s v="pumps"/>
    <x v="33"/>
    <x v="165"/>
    <x v="171"/>
    <x v="33"/>
    <n v="1.9883148267107155E-4"/>
  </r>
  <r>
    <s v="leaks"/>
    <x v="33"/>
    <x v="165"/>
    <x v="171"/>
    <x v="33"/>
    <n v="1.9883148267107155E-4"/>
  </r>
  <r>
    <s v="chair"/>
    <x v="33"/>
    <x v="165"/>
    <x v="171"/>
    <x v="33"/>
    <n v="1.9883148267107155E-4"/>
  </r>
  <r>
    <s v="areas"/>
    <x v="33"/>
    <x v="165"/>
    <x v="171"/>
    <x v="33"/>
    <n v="1.9883148267107155E-4"/>
  </r>
  <r>
    <s v="plug"/>
    <x v="33"/>
    <x v="165"/>
    <x v="171"/>
    <x v="33"/>
    <n v="1.9883148267107155E-4"/>
  </r>
  <r>
    <s v="iowa"/>
    <x v="33"/>
    <x v="165"/>
    <x v="171"/>
    <x v="33"/>
    <n v="1.9883148267107155E-4"/>
  </r>
  <r>
    <s v="foot"/>
    <x v="33"/>
    <x v="165"/>
    <x v="171"/>
    <x v="33"/>
    <n v="1.9883148267107155E-4"/>
  </r>
  <r>
    <s v="dual"/>
    <x v="33"/>
    <x v="165"/>
    <x v="171"/>
    <x v="33"/>
    <n v="1.9883148267107155E-4"/>
  </r>
  <r>
    <s v="row"/>
    <x v="33"/>
    <x v="165"/>
    <x v="171"/>
    <x v="33"/>
    <n v="1.9883148267107155E-4"/>
  </r>
  <r>
    <s v="jam"/>
    <x v="33"/>
    <x v="165"/>
    <x v="171"/>
    <x v="33"/>
    <n v="1.9883148267107155E-4"/>
  </r>
  <r>
    <s v="cbx"/>
    <x v="33"/>
    <x v="165"/>
    <x v="171"/>
    <x v="33"/>
    <n v="1.9883148267107155E-4"/>
  </r>
  <r>
    <s v="arg"/>
    <x v="33"/>
    <x v="165"/>
    <x v="171"/>
    <x v="33"/>
    <n v="1.9883148267107155E-4"/>
  </r>
  <r>
    <s v="authorized"/>
    <x v="31"/>
    <x v="166"/>
    <x v="151"/>
    <x v="31"/>
    <n v="1.8353675323483528E-4"/>
  </r>
  <r>
    <s v="turn"/>
    <x v="22"/>
    <x v="166"/>
    <x v="159"/>
    <x v="22"/>
    <n v="1.8353675323483528E-4"/>
  </r>
  <r>
    <s v="speed"/>
    <x v="59"/>
    <x v="166"/>
    <x v="161"/>
    <x v="59"/>
    <n v="1.8353675323483528E-4"/>
  </r>
  <r>
    <s v="lamps"/>
    <x v="53"/>
    <x v="166"/>
    <x v="164"/>
    <x v="53"/>
    <n v="1.8353675323483528E-4"/>
  </r>
  <r>
    <s v="jeep"/>
    <x v="54"/>
    <x v="166"/>
    <x v="166"/>
    <x v="54"/>
    <n v="1.8353675323483528E-4"/>
  </r>
  <r>
    <s v="feature"/>
    <x v="21"/>
    <x v="166"/>
    <x v="169"/>
    <x v="21"/>
    <n v="1.8353675323483528E-4"/>
  </r>
  <r>
    <s v="option"/>
    <x v="21"/>
    <x v="166"/>
    <x v="169"/>
    <x v="21"/>
    <n v="1.8353675323483528E-4"/>
  </r>
  <r>
    <s v="switches"/>
    <x v="47"/>
    <x v="166"/>
    <x v="170"/>
    <x v="47"/>
    <n v="1.8353675323483528E-4"/>
  </r>
  <r>
    <s v="drivers"/>
    <x v="47"/>
    <x v="166"/>
    <x v="170"/>
    <x v="47"/>
    <n v="1.8353675323483528E-4"/>
  </r>
  <r>
    <s v="rider"/>
    <x v="47"/>
    <x v="166"/>
    <x v="170"/>
    <x v="47"/>
    <n v="1.8353675323483528E-4"/>
  </r>
  <r>
    <s v="hand"/>
    <x v="47"/>
    <x v="166"/>
    <x v="170"/>
    <x v="47"/>
    <n v="1.8353675323483528E-4"/>
  </r>
  <r>
    <s v="windshield"/>
    <x v="50"/>
    <x v="166"/>
    <x v="171"/>
    <x v="50"/>
    <n v="1.8353675323483528E-4"/>
  </r>
  <r>
    <s v="reduction"/>
    <x v="50"/>
    <x v="166"/>
    <x v="171"/>
    <x v="50"/>
    <n v="1.8353675323483528E-4"/>
  </r>
  <r>
    <s v="movement"/>
    <x v="50"/>
    <x v="166"/>
    <x v="171"/>
    <x v="50"/>
    <n v="1.8353675323483528E-4"/>
  </r>
  <r>
    <s v="business"/>
    <x v="50"/>
    <x v="166"/>
    <x v="171"/>
    <x v="50"/>
    <n v="1.8353675323483528E-4"/>
  </r>
  <r>
    <s v="current"/>
    <x v="50"/>
    <x v="166"/>
    <x v="171"/>
    <x v="50"/>
    <n v="1.8353675323483528E-4"/>
  </r>
  <r>
    <s v="parked"/>
    <x v="50"/>
    <x v="166"/>
    <x v="171"/>
    <x v="50"/>
    <n v="1.8353675323483528E-4"/>
  </r>
  <r>
    <s v="class"/>
    <x v="50"/>
    <x v="166"/>
    <x v="171"/>
    <x v="50"/>
    <n v="1.8353675323483528E-4"/>
  </r>
  <r>
    <s v="salt"/>
    <x v="50"/>
    <x v="166"/>
    <x v="171"/>
    <x v="50"/>
    <n v="1.8353675323483528E-4"/>
  </r>
  <r>
    <s v="melt"/>
    <x v="50"/>
    <x v="166"/>
    <x v="171"/>
    <x v="50"/>
    <n v="1.8353675323483528E-4"/>
  </r>
  <r>
    <s v="cxu"/>
    <x v="50"/>
    <x v="166"/>
    <x v="171"/>
    <x v="50"/>
    <n v="1.8353675323483528E-4"/>
  </r>
  <r>
    <s v="l9"/>
    <x v="33"/>
    <x v="166"/>
    <x v="172"/>
    <x v="33"/>
    <n v="1.8353675323483528E-4"/>
  </r>
  <r>
    <s v="pretensioners"/>
    <x v="33"/>
    <x v="166"/>
    <x v="172"/>
    <x v="33"/>
    <n v="1.8353675323483528E-4"/>
  </r>
  <r>
    <s v="distributors"/>
    <x v="33"/>
    <x v="166"/>
    <x v="172"/>
    <x v="33"/>
    <n v="1.8353675323483528E-4"/>
  </r>
  <r>
    <s v="preventing"/>
    <x v="33"/>
    <x v="166"/>
    <x v="172"/>
    <x v="33"/>
    <n v="1.8353675323483528E-4"/>
  </r>
  <r>
    <s v="equalizers"/>
    <x v="33"/>
    <x v="166"/>
    <x v="172"/>
    <x v="33"/>
    <n v="1.8353675323483528E-4"/>
  </r>
  <r>
    <s v="driveshaft"/>
    <x v="33"/>
    <x v="166"/>
    <x v="172"/>
    <x v="33"/>
    <n v="1.8353675323483528E-4"/>
  </r>
  <r>
    <s v="assembled"/>
    <x v="33"/>
    <x v="166"/>
    <x v="172"/>
    <x v="33"/>
    <n v="1.8353675323483528E-4"/>
  </r>
  <r>
    <s v="sidewall"/>
    <x v="33"/>
    <x v="166"/>
    <x v="172"/>
    <x v="33"/>
    <n v="1.8353675323483528E-4"/>
  </r>
  <r>
    <s v="seatback"/>
    <x v="33"/>
    <x v="166"/>
    <x v="172"/>
    <x v="33"/>
    <n v="1.8353675323483528E-4"/>
  </r>
  <r>
    <s v="produced"/>
    <x v="33"/>
    <x v="166"/>
    <x v="172"/>
    <x v="33"/>
    <n v="1.8353675323483528E-4"/>
  </r>
  <r>
    <s v="involved"/>
    <x v="33"/>
    <x v="166"/>
    <x v="172"/>
    <x v="33"/>
    <n v="1.8353675323483528E-4"/>
  </r>
  <r>
    <s v="hindered"/>
    <x v="33"/>
    <x v="166"/>
    <x v="172"/>
    <x v="33"/>
    <n v="1.8353675323483528E-4"/>
  </r>
  <r>
    <s v="function"/>
    <x v="33"/>
    <x v="166"/>
    <x v="172"/>
    <x v="33"/>
    <n v="1.8353675323483528E-4"/>
  </r>
  <r>
    <s v="torqued"/>
    <x v="33"/>
    <x v="166"/>
    <x v="172"/>
    <x v="33"/>
    <n v="1.8353675323483528E-4"/>
  </r>
  <r>
    <s v="sliding"/>
    <x v="33"/>
    <x v="166"/>
    <x v="172"/>
    <x v="33"/>
    <n v="1.8353675323483528E-4"/>
  </r>
  <r>
    <s v="remains"/>
    <x v="33"/>
    <x v="166"/>
    <x v="172"/>
    <x v="33"/>
    <n v="1.8353675323483528E-4"/>
  </r>
  <r>
    <s v="placard"/>
    <x v="33"/>
    <x v="166"/>
    <x v="172"/>
    <x v="33"/>
    <n v="1.8353675323483528E-4"/>
  </r>
  <r>
    <s v="pinched"/>
    <x v="33"/>
    <x v="166"/>
    <x v="172"/>
    <x v="33"/>
    <n v="1.8353675323483528E-4"/>
  </r>
  <r>
    <s v="lincoln"/>
    <x v="33"/>
    <x v="166"/>
    <x v="172"/>
    <x v="33"/>
    <n v="1.8353675323483528E-4"/>
  </r>
  <r>
    <s v="instead"/>
    <x v="33"/>
    <x v="166"/>
    <x v="172"/>
    <x v="33"/>
    <n v="1.8353675323483528E-4"/>
  </r>
  <r>
    <s v="evenflo"/>
    <x v="33"/>
    <x v="166"/>
    <x v="172"/>
    <x v="33"/>
    <n v="1.8353675323483528E-4"/>
  </r>
  <r>
    <s v="elkhart"/>
    <x v="33"/>
    <x v="166"/>
    <x v="172"/>
    <x v="33"/>
    <n v="1.8353675323483528E-4"/>
  </r>
  <r>
    <s v="burning"/>
    <x v="33"/>
    <x v="166"/>
    <x v="172"/>
    <x v="33"/>
    <n v="1.8353675323483528E-4"/>
  </r>
  <r>
    <s v="street"/>
    <x v="33"/>
    <x v="166"/>
    <x v="172"/>
    <x v="33"/>
    <n v="1.8353675323483528E-4"/>
  </r>
  <r>
    <s v="hanger"/>
    <x v="33"/>
    <x v="166"/>
    <x v="172"/>
    <x v="33"/>
    <n v="1.8353675323483528E-4"/>
  </r>
  <r>
    <s v="egress"/>
    <x v="33"/>
    <x v="166"/>
    <x v="172"/>
    <x v="33"/>
    <n v="1.8353675323483528E-4"/>
  </r>
  <r>
    <s v="dakota"/>
    <x v="33"/>
    <x v="166"/>
    <x v="172"/>
    <x v="33"/>
    <n v="1.8353675323483528E-4"/>
  </r>
  <r>
    <s v="closed"/>
    <x v="33"/>
    <x v="166"/>
    <x v="172"/>
    <x v="33"/>
    <n v="1.8353675323483528E-4"/>
  </r>
  <r>
    <s v="attach"/>
    <x v="33"/>
    <x v="166"/>
    <x v="172"/>
    <x v="33"/>
    <n v="1.8353675323483528E-4"/>
  </r>
  <r>
    <s v="allied"/>
    <x v="33"/>
    <x v="166"/>
    <x v="172"/>
    <x v="33"/>
    <n v="1.8353675323483528E-4"/>
  </r>
  <r>
    <s v="texas"/>
    <x v="33"/>
    <x v="166"/>
    <x v="172"/>
    <x v="33"/>
    <n v="1.8353675323483528E-4"/>
  </r>
  <r>
    <s v="graco"/>
    <x v="33"/>
    <x v="166"/>
    <x v="172"/>
    <x v="33"/>
    <n v="1.8353675323483528E-4"/>
  </r>
  <r>
    <s v="gears"/>
    <x v="33"/>
    <x v="166"/>
    <x v="172"/>
    <x v="33"/>
    <n v="1.8353675323483528E-4"/>
  </r>
  <r>
    <s v="west"/>
    <x v="33"/>
    <x v="166"/>
    <x v="172"/>
    <x v="33"/>
    <n v="1.8353675323483528E-4"/>
  </r>
  <r>
    <s v="user"/>
    <x v="33"/>
    <x v="166"/>
    <x v="172"/>
    <x v="33"/>
    <n v="1.8353675323483528E-4"/>
  </r>
  <r>
    <s v="saab"/>
    <x v="33"/>
    <x v="166"/>
    <x v="172"/>
    <x v="33"/>
    <n v="1.8353675323483528E-4"/>
  </r>
  <r>
    <s v="pull"/>
    <x v="33"/>
    <x v="166"/>
    <x v="172"/>
    <x v="33"/>
    <n v="1.8353675323483528E-4"/>
  </r>
  <r>
    <s v="inch"/>
    <x v="33"/>
    <x v="166"/>
    <x v="172"/>
    <x v="33"/>
    <n v="1.8353675323483528E-4"/>
  </r>
  <r>
    <s v="corp"/>
    <x v="33"/>
    <x v="166"/>
    <x v="172"/>
    <x v="33"/>
    <n v="1.8353675323483528E-4"/>
  </r>
  <r>
    <s v="cts"/>
    <x v="33"/>
    <x v="166"/>
    <x v="172"/>
    <x v="33"/>
    <n v="1.8353675323483528E-4"/>
  </r>
  <r>
    <s v="weather"/>
    <x v="32"/>
    <x v="167"/>
    <x v="154"/>
    <x v="32"/>
    <n v="1.68242023798599E-4"/>
  </r>
  <r>
    <s v="flyer"/>
    <x v="37"/>
    <x v="167"/>
    <x v="168"/>
    <x v="37"/>
    <n v="1.68242023798599E-4"/>
  </r>
  <r>
    <s v="headlights"/>
    <x v="41"/>
    <x v="167"/>
    <x v="169"/>
    <x v="41"/>
    <n v="1.68242023798599E-4"/>
  </r>
  <r>
    <s v="case"/>
    <x v="41"/>
    <x v="167"/>
    <x v="169"/>
    <x v="41"/>
    <n v="1.68242023798599E-4"/>
  </r>
  <r>
    <s v="ic"/>
    <x v="21"/>
    <x v="167"/>
    <x v="170"/>
    <x v="21"/>
    <n v="1.68242023798599E-4"/>
  </r>
  <r>
    <s v="occurs"/>
    <x v="21"/>
    <x v="167"/>
    <x v="170"/>
    <x v="21"/>
    <n v="1.68242023798599E-4"/>
  </r>
  <r>
    <s v="kalmar"/>
    <x v="21"/>
    <x v="167"/>
    <x v="170"/>
    <x v="21"/>
    <n v="1.68242023798599E-4"/>
  </r>
  <r>
    <s v="inadvertently"/>
    <x v="47"/>
    <x v="167"/>
    <x v="171"/>
    <x v="47"/>
    <n v="1.68242023798599E-4"/>
  </r>
  <r>
    <s v="restraints"/>
    <x v="47"/>
    <x v="167"/>
    <x v="171"/>
    <x v="47"/>
    <n v="1.68242023798599E-4"/>
  </r>
  <r>
    <s v="interlock"/>
    <x v="47"/>
    <x v="167"/>
    <x v="171"/>
    <x v="47"/>
    <n v="1.68242023798599E-4"/>
  </r>
  <r>
    <s v="various"/>
    <x v="47"/>
    <x v="167"/>
    <x v="171"/>
    <x v="47"/>
    <n v="1.68242023798599E-4"/>
  </r>
  <r>
    <s v="thomas"/>
    <x v="47"/>
    <x v="167"/>
    <x v="171"/>
    <x v="47"/>
    <n v="1.68242023798599E-4"/>
  </r>
  <r>
    <s v="remain"/>
    <x v="47"/>
    <x v="167"/>
    <x v="171"/>
    <x v="47"/>
    <n v="1.68242023798599E-4"/>
  </r>
  <r>
    <s v="sr"/>
    <x v="50"/>
    <x v="167"/>
    <x v="172"/>
    <x v="50"/>
    <n v="1.68242023798599E-4"/>
  </r>
  <r>
    <s v="verify"/>
    <x v="50"/>
    <x v="167"/>
    <x v="172"/>
    <x v="50"/>
    <n v="1.68242023798599E-4"/>
  </r>
  <r>
    <s v="reduce"/>
    <x v="50"/>
    <x v="167"/>
    <x v="172"/>
    <x v="50"/>
    <n v="1.68242023798599E-4"/>
  </r>
  <r>
    <s v="piston"/>
    <x v="50"/>
    <x v="167"/>
    <x v="172"/>
    <x v="50"/>
    <n v="1.68242023798599E-4"/>
  </r>
  <r>
    <s v="fully"/>
    <x v="50"/>
    <x v="167"/>
    <x v="172"/>
    <x v="50"/>
    <n v="1.68242023798599E-4"/>
  </r>
  <r>
    <s v="belts"/>
    <x v="50"/>
    <x v="167"/>
    <x v="172"/>
    <x v="50"/>
    <n v="1.68242023798599E-4"/>
  </r>
  <r>
    <s v="back"/>
    <x v="50"/>
    <x v="167"/>
    <x v="172"/>
    <x v="50"/>
    <n v="1.68242023798599E-4"/>
  </r>
  <r>
    <s v="x3"/>
    <x v="33"/>
    <x v="167"/>
    <x v="173"/>
    <x v="33"/>
    <n v="1.68242023798599E-4"/>
  </r>
  <r>
    <s v="insufficiently"/>
    <x v="33"/>
    <x v="167"/>
    <x v="173"/>
    <x v="33"/>
    <n v="1.68242023798599E-4"/>
  </r>
  <r>
    <s v="nonconductive"/>
    <x v="33"/>
    <x v="167"/>
    <x v="173"/>
    <x v="33"/>
    <n v="1.68242023798599E-4"/>
  </r>
  <r>
    <s v="pennsylvania"/>
    <x v="33"/>
    <x v="167"/>
    <x v="173"/>
    <x v="33"/>
    <n v="1.68242023798599E-4"/>
  </r>
  <r>
    <s v="intermediate"/>
    <x v="33"/>
    <x v="167"/>
    <x v="173"/>
    <x v="33"/>
    <n v="1.68242023798599E-4"/>
  </r>
  <r>
    <s v="electrically"/>
    <x v="33"/>
    <x v="167"/>
    <x v="173"/>
    <x v="33"/>
    <n v="1.68242023798599E-4"/>
  </r>
  <r>
    <s v="susceptible"/>
    <x v="33"/>
    <x v="167"/>
    <x v="173"/>
    <x v="33"/>
    <n v="1.68242023798599E-4"/>
  </r>
  <r>
    <s v="recreation"/>
    <x v="33"/>
    <x v="167"/>
    <x v="173"/>
    <x v="33"/>
    <n v="1.68242023798599E-4"/>
  </r>
  <r>
    <s v="passenger퓋"/>
    <x v="33"/>
    <x v="167"/>
    <x v="173"/>
    <x v="33"/>
    <n v="1.68242023798599E-4"/>
  </r>
  <r>
    <s v="coordinate"/>
    <x v="33"/>
    <x v="167"/>
    <x v="173"/>
    <x v="33"/>
    <n v="1.68242023798599E-4"/>
  </r>
  <r>
    <s v="applicable"/>
    <x v="33"/>
    <x v="167"/>
    <x v="173"/>
    <x v="33"/>
    <n v="1.68242023798599E-4"/>
  </r>
  <r>
    <s v="inflation"/>
    <x v="33"/>
    <x v="167"/>
    <x v="173"/>
    <x v="33"/>
    <n v="1.68242023798599E-4"/>
  </r>
  <r>
    <s v="extension"/>
    <x v="33"/>
    <x v="167"/>
    <x v="173"/>
    <x v="33"/>
    <n v="1.68242023798599E-4"/>
  </r>
  <r>
    <s v="columbia"/>
    <x v="33"/>
    <x v="167"/>
    <x v="173"/>
    <x v="33"/>
    <n v="1.68242023798599E-4"/>
  </r>
  <r>
    <s v="alliance"/>
    <x v="33"/>
    <x v="167"/>
    <x v="173"/>
    <x v="33"/>
    <n v="1.68242023798599E-4"/>
  </r>
  <r>
    <s v="vermeer"/>
    <x v="33"/>
    <x v="167"/>
    <x v="173"/>
    <x v="33"/>
    <n v="1.68242023798599E-4"/>
  </r>
  <r>
    <s v="sutphen"/>
    <x v="33"/>
    <x v="167"/>
    <x v="173"/>
    <x v="33"/>
    <n v="1.68242023798599E-4"/>
  </r>
  <r>
    <s v="process"/>
    <x v="33"/>
    <x v="167"/>
    <x v="173"/>
    <x v="33"/>
    <n v="1.68242023798599E-4"/>
  </r>
  <r>
    <s v="primary"/>
    <x v="33"/>
    <x v="167"/>
    <x v="173"/>
    <x v="33"/>
    <n v="1.68242023798599E-4"/>
  </r>
  <r>
    <s v="pendant"/>
    <x v="33"/>
    <x v="167"/>
    <x v="173"/>
    <x v="33"/>
    <n v="1.68242023798599E-4"/>
  </r>
  <r>
    <s v="indiana"/>
    <x v="33"/>
    <x v="167"/>
    <x v="173"/>
    <x v="33"/>
    <n v="1.68242023798599E-4"/>
  </r>
  <r>
    <s v="heating"/>
    <x v="33"/>
    <x v="167"/>
    <x v="173"/>
    <x v="33"/>
    <n v="1.68242023798599E-4"/>
  </r>
  <r>
    <s v="forward"/>
    <x v="33"/>
    <x v="167"/>
    <x v="173"/>
    <x v="33"/>
    <n v="1.68242023798599E-4"/>
  </r>
  <r>
    <s v="connect"/>
    <x v="33"/>
    <x v="167"/>
    <x v="173"/>
    <x v="33"/>
    <n v="1.68242023798599E-4"/>
  </r>
  <r>
    <s v="centers"/>
    <x v="33"/>
    <x v="167"/>
    <x v="173"/>
    <x v="33"/>
    <n v="1.68242023798599E-4"/>
  </r>
  <r>
    <s v="viking"/>
    <x v="33"/>
    <x v="167"/>
    <x v="173"/>
    <x v="33"/>
    <n v="1.68242023798599E-4"/>
  </r>
  <r>
    <s v="strike"/>
    <x v="33"/>
    <x v="167"/>
    <x v="173"/>
    <x v="33"/>
    <n v="1.68242023798599E-4"/>
  </r>
  <r>
    <s v="spirit"/>
    <x v="33"/>
    <x v="167"/>
    <x v="173"/>
    <x v="33"/>
    <n v="1.68242023798599E-4"/>
  </r>
  <r>
    <s v="seated"/>
    <x v="33"/>
    <x v="167"/>
    <x v="173"/>
    <x v="33"/>
    <n v="1.68242023798599E-4"/>
  </r>
  <r>
    <s v="keypad"/>
    <x v="33"/>
    <x v="167"/>
    <x v="173"/>
    <x v="33"/>
    <n v="1.68242023798599E-4"/>
  </r>
  <r>
    <s v="dodgen"/>
    <x v="33"/>
    <x v="167"/>
    <x v="173"/>
    <x v="33"/>
    <n v="1.68242023798599E-4"/>
  </r>
  <r>
    <s v="broken"/>
    <x v="33"/>
    <x v="167"/>
    <x v="173"/>
    <x v="33"/>
    <n v="1.68242023798599E-4"/>
  </r>
  <r>
    <s v="boards"/>
    <x v="33"/>
    <x v="167"/>
    <x v="173"/>
    <x v="33"/>
    <n v="1.68242023798599E-4"/>
  </r>
  <r>
    <s v="units"/>
    <x v="33"/>
    <x v="167"/>
    <x v="173"/>
    <x v="33"/>
    <n v="1.68242023798599E-4"/>
  </r>
  <r>
    <s v="signs"/>
    <x v="33"/>
    <x v="167"/>
    <x v="173"/>
    <x v="33"/>
    <n v="1.68242023798599E-4"/>
  </r>
  <r>
    <s v="setra"/>
    <x v="33"/>
    <x v="167"/>
    <x v="173"/>
    <x v="33"/>
    <n v="1.68242023798599E-4"/>
  </r>
  <r>
    <s v="items"/>
    <x v="33"/>
    <x v="167"/>
    <x v="173"/>
    <x v="33"/>
    <n v="1.68242023798599E-4"/>
  </r>
  <r>
    <s v="glass"/>
    <x v="33"/>
    <x v="167"/>
    <x v="173"/>
    <x v="33"/>
    <n v="1.68242023798599E-4"/>
  </r>
  <r>
    <s v="c1545"/>
    <x v="33"/>
    <x v="167"/>
    <x v="173"/>
    <x v="33"/>
    <n v="1.68242023798599E-4"/>
  </r>
  <r>
    <s v="disc"/>
    <x v="33"/>
    <x v="167"/>
    <x v="173"/>
    <x v="33"/>
    <n v="1.68242023798599E-4"/>
  </r>
  <r>
    <s v="bulb"/>
    <x v="33"/>
    <x v="167"/>
    <x v="173"/>
    <x v="33"/>
    <n v="1.68242023798599E-4"/>
  </r>
  <r>
    <s v="arms"/>
    <x v="33"/>
    <x v="167"/>
    <x v="173"/>
    <x v="33"/>
    <n v="1.68242023798599E-4"/>
  </r>
  <r>
    <s v="toe"/>
    <x v="33"/>
    <x v="167"/>
    <x v="173"/>
    <x v="33"/>
    <n v="1.68242023798599E-4"/>
  </r>
  <r>
    <s v="pro"/>
    <x v="33"/>
    <x v="167"/>
    <x v="173"/>
    <x v="33"/>
    <n v="1.68242023798599E-4"/>
  </r>
  <r>
    <s v="mid"/>
    <x v="33"/>
    <x v="167"/>
    <x v="173"/>
    <x v="33"/>
    <n v="1.68242023798599E-4"/>
  </r>
  <r>
    <s v="car"/>
    <x v="33"/>
    <x v="167"/>
    <x v="173"/>
    <x v="33"/>
    <n v="1.68242023798599E-4"/>
  </r>
  <r>
    <s v="cam"/>
    <x v="33"/>
    <x v="167"/>
    <x v="173"/>
    <x v="33"/>
    <n v="1.68242023798599E-4"/>
  </r>
  <r>
    <s v="westport"/>
    <x v="63"/>
    <x v="168"/>
    <x v="145"/>
    <x v="63"/>
    <n v="1.5294729436236273E-4"/>
  </r>
  <r>
    <s v="elevated"/>
    <x v="32"/>
    <x v="168"/>
    <x v="155"/>
    <x v="32"/>
    <n v="1.5294729436236273E-4"/>
  </r>
  <r>
    <s v="speeds"/>
    <x v="41"/>
    <x v="168"/>
    <x v="170"/>
    <x v="41"/>
    <n v="1.5294729436236273E-4"/>
  </r>
  <r>
    <s v="locations"/>
    <x v="21"/>
    <x v="168"/>
    <x v="171"/>
    <x v="21"/>
    <n v="1.5294729436236273E-4"/>
  </r>
  <r>
    <s v="located"/>
    <x v="21"/>
    <x v="168"/>
    <x v="171"/>
    <x v="21"/>
    <n v="1.5294729436236273E-4"/>
  </r>
  <r>
    <s v="engage"/>
    <x v="21"/>
    <x v="168"/>
    <x v="171"/>
    <x v="21"/>
    <n v="1.5294729436236273E-4"/>
  </r>
  <r>
    <s v="yukon"/>
    <x v="21"/>
    <x v="168"/>
    <x v="171"/>
    <x v="21"/>
    <n v="1.5294729436236273E-4"/>
  </r>
  <r>
    <s v="bystanders"/>
    <x v="47"/>
    <x v="168"/>
    <x v="172"/>
    <x v="47"/>
    <n v="1.5294729436236273E-4"/>
  </r>
  <r>
    <s v="stability"/>
    <x v="47"/>
    <x v="168"/>
    <x v="172"/>
    <x v="47"/>
    <n v="1.5294729436236273E-4"/>
  </r>
  <r>
    <s v="escalade"/>
    <x v="47"/>
    <x v="168"/>
    <x v="172"/>
    <x v="47"/>
    <n v="1.5294729436236273E-4"/>
  </r>
  <r>
    <s v="ground"/>
    <x v="47"/>
    <x v="168"/>
    <x v="172"/>
    <x v="47"/>
    <n v="1.5294729436236273E-4"/>
  </r>
  <r>
    <s v="escape"/>
    <x v="47"/>
    <x v="168"/>
    <x v="172"/>
    <x v="47"/>
    <n v="1.5294729436236273E-4"/>
  </r>
  <r>
    <s v="cooper"/>
    <x v="47"/>
    <x v="168"/>
    <x v="172"/>
    <x v="47"/>
    <n v="1.5294729436236273E-4"/>
  </r>
  <r>
    <s v="safe"/>
    <x v="47"/>
    <x v="168"/>
    <x v="172"/>
    <x v="47"/>
    <n v="1.5294729436236273E-4"/>
  </r>
  <r>
    <s v="poor"/>
    <x v="47"/>
    <x v="168"/>
    <x v="172"/>
    <x v="47"/>
    <n v="1.5294729436236273E-4"/>
  </r>
  <r>
    <s v="passengers"/>
    <x v="50"/>
    <x v="168"/>
    <x v="173"/>
    <x v="50"/>
    <n v="1.5294729436236273E-4"/>
  </r>
  <r>
    <s v="gladiator"/>
    <x v="50"/>
    <x v="168"/>
    <x v="173"/>
    <x v="50"/>
    <n v="1.5294729436236273E-4"/>
  </r>
  <r>
    <s v="gasoline"/>
    <x v="50"/>
    <x v="168"/>
    <x v="173"/>
    <x v="50"/>
    <n v="1.5294729436236273E-4"/>
  </r>
  <r>
    <s v="shuttle"/>
    <x v="50"/>
    <x v="168"/>
    <x v="173"/>
    <x v="50"/>
    <n v="1.5294729436236273E-4"/>
  </r>
  <r>
    <s v="operate"/>
    <x v="50"/>
    <x v="168"/>
    <x v="173"/>
    <x v="50"/>
    <n v="1.5294729436236273E-4"/>
  </r>
  <r>
    <s v="heavy"/>
    <x v="50"/>
    <x v="168"/>
    <x v="173"/>
    <x v="50"/>
    <n v="1.5294729436236273E-4"/>
  </r>
  <r>
    <s v="zero"/>
    <x v="50"/>
    <x v="168"/>
    <x v="173"/>
    <x v="50"/>
    <n v="1.5294729436236273E-4"/>
  </r>
  <r>
    <s v="call"/>
    <x v="50"/>
    <x v="168"/>
    <x v="173"/>
    <x v="50"/>
    <n v="1.5294729436236273E-4"/>
  </r>
  <r>
    <s v="ltd"/>
    <x v="50"/>
    <x v="168"/>
    <x v="173"/>
    <x v="50"/>
    <n v="1.5294729436236273E-4"/>
  </r>
  <r>
    <s v="massachusetts"/>
    <x v="33"/>
    <x v="168"/>
    <x v="174"/>
    <x v="33"/>
    <n v="1.5294729436236273E-4"/>
  </r>
  <r>
    <s v="specifically"/>
    <x v="33"/>
    <x v="168"/>
    <x v="174"/>
    <x v="33"/>
    <n v="1.5294729436236273E-4"/>
  </r>
  <r>
    <s v="kaffenbarger"/>
    <x v="33"/>
    <x v="168"/>
    <x v="174"/>
    <x v="33"/>
    <n v="1.5294729436236273E-4"/>
  </r>
  <r>
    <s v="distributed"/>
    <x v="33"/>
    <x v="168"/>
    <x v="174"/>
    <x v="33"/>
    <n v="1.5294729436236273E-4"/>
  </r>
  <r>
    <s v="convertible"/>
    <x v="33"/>
    <x v="168"/>
    <x v="174"/>
    <x v="33"/>
    <n v="1.5294729436236273E-4"/>
  </r>
  <r>
    <s v="connecticut"/>
    <x v="33"/>
    <x v="168"/>
    <x v="174"/>
    <x v="33"/>
    <n v="1.5294729436236273E-4"/>
  </r>
  <r>
    <s v="unattended"/>
    <x v="33"/>
    <x v="168"/>
    <x v="174"/>
    <x v="33"/>
    <n v="1.5294729436236273E-4"/>
  </r>
  <r>
    <s v="greenfield"/>
    <x v="33"/>
    <x v="168"/>
    <x v="174"/>
    <x v="33"/>
    <n v="1.5294729436236273E-4"/>
  </r>
  <r>
    <s v="wisconsin"/>
    <x v="33"/>
    <x v="168"/>
    <x v="174"/>
    <x v="33"/>
    <n v="1.5294729436236273E-4"/>
  </r>
  <r>
    <s v="premature"/>
    <x v="33"/>
    <x v="168"/>
    <x v="174"/>
    <x v="33"/>
    <n v="1.5294729436236273E-4"/>
  </r>
  <r>
    <s v="outlander"/>
    <x v="33"/>
    <x v="168"/>
    <x v="174"/>
    <x v="33"/>
    <n v="1.5294729436236273E-4"/>
  </r>
  <r>
    <s v="minnesota"/>
    <x v="33"/>
    <x v="168"/>
    <x v="174"/>
    <x v="33"/>
    <n v="1.5294729436236273E-4"/>
  </r>
  <r>
    <s v="louisiana"/>
    <x v="33"/>
    <x v="168"/>
    <x v="174"/>
    <x v="33"/>
    <n v="1.5294729436236273E-4"/>
  </r>
  <r>
    <s v="hampshire"/>
    <x v="33"/>
    <x v="168"/>
    <x v="174"/>
    <x v="33"/>
    <n v="1.5294729436236273E-4"/>
  </r>
  <r>
    <s v="virginia"/>
    <x v="33"/>
    <x v="168"/>
    <x v="174"/>
    <x v="33"/>
    <n v="1.5294729436236273E-4"/>
  </r>
  <r>
    <s v="trailing"/>
    <x v="33"/>
    <x v="168"/>
    <x v="174"/>
    <x v="33"/>
    <n v="1.5294729436236273E-4"/>
  </r>
  <r>
    <s v="overload"/>
    <x v="33"/>
    <x v="168"/>
    <x v="174"/>
    <x v="33"/>
    <n v="1.5294729436236273E-4"/>
  </r>
  <r>
    <s v="michigan"/>
    <x v="33"/>
    <x v="168"/>
    <x v="174"/>
    <x v="33"/>
    <n v="1.5294729436236273E-4"/>
  </r>
  <r>
    <s v="included"/>
    <x v="33"/>
    <x v="168"/>
    <x v="174"/>
    <x v="33"/>
    <n v="1.5294729436236273E-4"/>
  </r>
  <r>
    <s v="improved"/>
    <x v="33"/>
    <x v="168"/>
    <x v="174"/>
    <x v="33"/>
    <n v="1.5294729436236273E-4"/>
  </r>
  <r>
    <s v="illinois"/>
    <x v="33"/>
    <x v="168"/>
    <x v="174"/>
    <x v="33"/>
    <n v="1.5294729436236273E-4"/>
  </r>
  <r>
    <s v="humidity"/>
    <x v="33"/>
    <x v="168"/>
    <x v="174"/>
    <x v="33"/>
    <n v="1.5294729436236273E-4"/>
  </r>
  <r>
    <s v="extended"/>
    <x v="33"/>
    <x v="168"/>
    <x v="174"/>
    <x v="33"/>
    <n v="1.5294729436236273E-4"/>
  </r>
  <r>
    <s v="existing"/>
    <x v="33"/>
    <x v="168"/>
    <x v="174"/>
    <x v="33"/>
    <n v="1.5294729436236273E-4"/>
  </r>
  <r>
    <s v="carriers"/>
    <x v="33"/>
    <x v="168"/>
    <x v="174"/>
    <x v="33"/>
    <n v="1.5294729436236273E-4"/>
  </r>
  <r>
    <s v="canister"/>
    <x v="33"/>
    <x v="168"/>
    <x v="174"/>
    <x v="33"/>
    <n v="1.5294729436236273E-4"/>
  </r>
  <r>
    <s v="adhesive"/>
    <x v="33"/>
    <x v="168"/>
    <x v="174"/>
    <x v="33"/>
    <n v="1.5294729436236273E-4"/>
  </r>
  <r>
    <s v="absolute"/>
    <x v="33"/>
    <x v="168"/>
    <x v="174"/>
    <x v="33"/>
    <n v="1.5294729436236273E-4"/>
  </r>
  <r>
    <s v="vermont"/>
    <x v="33"/>
    <x v="168"/>
    <x v="174"/>
    <x v="33"/>
    <n v="1.5294729436236273E-4"/>
  </r>
  <r>
    <s v="surface"/>
    <x v="33"/>
    <x v="168"/>
    <x v="174"/>
    <x v="33"/>
    <n v="1.5294729436236273E-4"/>
  </r>
  <r>
    <s v="polaris"/>
    <x v="33"/>
    <x v="168"/>
    <x v="174"/>
    <x v="33"/>
    <n v="1.5294729436236273E-4"/>
  </r>
  <r>
    <s v="leaving"/>
    <x v="33"/>
    <x v="168"/>
    <x v="174"/>
    <x v="33"/>
    <n v="1.5294729436236273E-4"/>
  </r>
  <r>
    <s v="hangers"/>
    <x v="33"/>
    <x v="168"/>
    <x v="174"/>
    <x v="33"/>
    <n v="1.5294729436236273E-4"/>
  </r>
  <r>
    <s v="georgia"/>
    <x v="33"/>
    <x v="168"/>
    <x v="174"/>
    <x v="33"/>
    <n v="1.5294729436236273E-4"/>
  </r>
  <r>
    <s v="corrode"/>
    <x v="33"/>
    <x v="168"/>
    <x v="174"/>
    <x v="33"/>
    <n v="1.5294729436236273E-4"/>
  </r>
  <r>
    <s v="bearing"/>
    <x v="33"/>
    <x v="168"/>
    <x v="174"/>
    <x v="33"/>
    <n v="1.5294729436236273E-4"/>
  </r>
  <r>
    <s v="alabama"/>
    <x v="33"/>
    <x v="168"/>
    <x v="174"/>
    <x v="33"/>
    <n v="1.5294729436236273E-4"/>
  </r>
  <r>
    <s v="wagons"/>
    <x v="33"/>
    <x v="168"/>
    <x v="174"/>
    <x v="33"/>
    <n v="1.5294729436236273E-4"/>
  </r>
  <r>
    <s v="stream"/>
    <x v="33"/>
    <x v="168"/>
    <x v="174"/>
    <x v="33"/>
    <n v="1.5294729436236273E-4"/>
  </r>
  <r>
    <s v="spikes"/>
    <x v="33"/>
    <x v="168"/>
    <x v="174"/>
    <x v="33"/>
    <n v="1.5294729436236273E-4"/>
  </r>
  <r>
    <s v="refund"/>
    <x v="33"/>
    <x v="168"/>
    <x v="174"/>
    <x v="33"/>
    <n v="1.5294729436236273E-4"/>
  </r>
  <r>
    <s v="pintle"/>
    <x v="33"/>
    <x v="168"/>
    <x v="174"/>
    <x v="33"/>
    <n v="1.5294729436236273E-4"/>
  </r>
  <r>
    <s v="monroe"/>
    <x v="33"/>
    <x v="168"/>
    <x v="174"/>
    <x v="33"/>
    <n v="1.5294729436236273E-4"/>
  </r>
  <r>
    <s v="modify"/>
    <x v="33"/>
    <x v="168"/>
    <x v="174"/>
    <x v="33"/>
    <n v="1.5294729436236273E-4"/>
  </r>
  <r>
    <s v="liquid"/>
    <x v="33"/>
    <x v="168"/>
    <x v="174"/>
    <x v="33"/>
    <n v="1.5294729436236273E-4"/>
  </r>
  <r>
    <s v="ladder"/>
    <x v="33"/>
    <x v="168"/>
    <x v="174"/>
    <x v="33"/>
    <n v="1.5294729436236273E-4"/>
  </r>
  <r>
    <s v="jersey"/>
    <x v="33"/>
    <x v="168"/>
    <x v="174"/>
    <x v="33"/>
    <n v="1.5294729436236273E-4"/>
  </r>
  <r>
    <s v="island"/>
    <x v="33"/>
    <x v="168"/>
    <x v="174"/>
    <x v="33"/>
    <n v="1.5294729436236273E-4"/>
  </r>
  <r>
    <s v="glaval"/>
    <x v="33"/>
    <x v="168"/>
    <x v="174"/>
    <x v="33"/>
    <n v="1.5294729436236273E-4"/>
  </r>
  <r>
    <s v="breaks"/>
    <x v="33"/>
    <x v="168"/>
    <x v="174"/>
    <x v="33"/>
    <n v="1.5294729436236273E-4"/>
  </r>
  <r>
    <s v="4matic"/>
    <x v="33"/>
    <x v="168"/>
    <x v="174"/>
    <x v="33"/>
    <n v="1.5294729436236273E-4"/>
  </r>
  <r>
    <s v="towed"/>
    <x v="33"/>
    <x v="168"/>
    <x v="174"/>
    <x v="33"/>
    <n v="1.5294729436236273E-4"/>
  </r>
  <r>
    <s v="rhode"/>
    <x v="33"/>
    <x v="168"/>
    <x v="174"/>
    <x v="33"/>
    <n v="1.5294729436236273E-4"/>
  </r>
  <r>
    <s v="maine"/>
    <x v="33"/>
    <x v="168"/>
    <x v="174"/>
    <x v="33"/>
    <n v="1.5294729436236273E-4"/>
  </r>
  <r>
    <s v="hitch"/>
    <x v="33"/>
    <x v="168"/>
    <x v="174"/>
    <x v="33"/>
    <n v="1.5294729436236273E-4"/>
  </r>
  <r>
    <s v="along"/>
    <x v="33"/>
    <x v="168"/>
    <x v="174"/>
    <x v="33"/>
    <n v="1.5294729436236273E-4"/>
  </r>
  <r>
    <s v="york"/>
    <x v="33"/>
    <x v="168"/>
    <x v="174"/>
    <x v="33"/>
    <n v="1.5294729436236273E-4"/>
  </r>
  <r>
    <s v="test"/>
    <x v="33"/>
    <x v="168"/>
    <x v="174"/>
    <x v="33"/>
    <n v="1.5294729436236273E-4"/>
  </r>
  <r>
    <s v="rubs"/>
    <x v="33"/>
    <x v="168"/>
    <x v="174"/>
    <x v="33"/>
    <n v="1.5294729436236273E-4"/>
  </r>
  <r>
    <s v="rail"/>
    <x v="33"/>
    <x v="168"/>
    <x v="174"/>
    <x v="33"/>
    <n v="1.5294729436236273E-4"/>
  </r>
  <r>
    <s v="ones"/>
    <x v="33"/>
    <x v="168"/>
    <x v="174"/>
    <x v="33"/>
    <n v="1.5294729436236273E-4"/>
  </r>
  <r>
    <s v="ohio"/>
    <x v="33"/>
    <x v="168"/>
    <x v="174"/>
    <x v="33"/>
    <n v="1.5294729436236273E-4"/>
  </r>
  <r>
    <s v="less"/>
    <x v="33"/>
    <x v="168"/>
    <x v="174"/>
    <x v="33"/>
    <n v="1.5294729436236273E-4"/>
  </r>
  <r>
    <s v="knee"/>
    <x v="33"/>
    <x v="168"/>
    <x v="174"/>
    <x v="33"/>
    <n v="1.5294729436236273E-4"/>
  </r>
  <r>
    <s v="jerr"/>
    <x v="33"/>
    <x v="168"/>
    <x v="174"/>
    <x v="33"/>
    <n v="1.5294729436236273E-4"/>
  </r>
  <r>
    <s v="hook"/>
    <x v="33"/>
    <x v="168"/>
    <x v="174"/>
    <x v="33"/>
    <n v="1.5294729436236273E-4"/>
  </r>
  <r>
    <s v="gawr"/>
    <x v="33"/>
    <x v="168"/>
    <x v="174"/>
    <x v="33"/>
    <n v="1.5294729436236273E-4"/>
  </r>
  <r>
    <s v="fuso"/>
    <x v="33"/>
    <x v="168"/>
    <x v="174"/>
    <x v="33"/>
    <n v="1.5294729436236273E-4"/>
  </r>
  <r>
    <s v="328i"/>
    <x v="33"/>
    <x v="168"/>
    <x v="174"/>
    <x v="33"/>
    <n v="1.5294729436236273E-4"/>
  </r>
  <r>
    <s v="pin"/>
    <x v="33"/>
    <x v="168"/>
    <x v="174"/>
    <x v="33"/>
    <n v="1.5294729436236273E-4"/>
  </r>
  <r>
    <s v="dan"/>
    <x v="33"/>
    <x v="168"/>
    <x v="174"/>
    <x v="33"/>
    <n v="1.5294729436236273E-4"/>
  </r>
  <r>
    <s v="cap"/>
    <x v="33"/>
    <x v="168"/>
    <x v="174"/>
    <x v="33"/>
    <n v="1.5294729436236273E-4"/>
  </r>
  <r>
    <s v="14e"/>
    <x v="33"/>
    <x v="168"/>
    <x v="174"/>
    <x v="33"/>
    <n v="1.5294729436236273E-4"/>
  </r>
  <r>
    <s v="facilities"/>
    <x v="31"/>
    <x v="169"/>
    <x v="155"/>
    <x v="31"/>
    <n v="1.3765256492612646E-4"/>
  </r>
  <r>
    <s v="induce"/>
    <x v="32"/>
    <x v="169"/>
    <x v="156"/>
    <x v="32"/>
    <n v="1.3765256492612646E-4"/>
  </r>
  <r>
    <s v="eaton"/>
    <x v="49"/>
    <x v="169"/>
    <x v="166"/>
    <x v="49"/>
    <n v="1.3765256492612646E-4"/>
  </r>
  <r>
    <s v="operations"/>
    <x v="54"/>
    <x v="169"/>
    <x v="169"/>
    <x v="54"/>
    <n v="1.3765256492612646E-4"/>
  </r>
  <r>
    <s v="cherokee"/>
    <x v="37"/>
    <x v="169"/>
    <x v="170"/>
    <x v="37"/>
    <n v="1.3765256492612646E-4"/>
  </r>
  <r>
    <s v="vacuum"/>
    <x v="37"/>
    <x v="169"/>
    <x v="170"/>
    <x v="37"/>
    <n v="1.3765256492612646E-4"/>
  </r>
  <r>
    <s v="transfer"/>
    <x v="41"/>
    <x v="169"/>
    <x v="171"/>
    <x v="41"/>
    <n v="1.3765256492612646E-4"/>
  </r>
  <r>
    <s v="temsa"/>
    <x v="41"/>
    <x v="169"/>
    <x v="171"/>
    <x v="41"/>
    <n v="1.3765256492612646E-4"/>
  </r>
  <r>
    <s v="intended"/>
    <x v="21"/>
    <x v="169"/>
    <x v="172"/>
    <x v="21"/>
    <n v="1.3765256492612646E-4"/>
  </r>
  <r>
    <s v="steer"/>
    <x v="21"/>
    <x v="169"/>
    <x v="172"/>
    <x v="21"/>
    <n v="1.3765256492612646E-4"/>
  </r>
  <r>
    <s v="diesel"/>
    <x v="47"/>
    <x v="169"/>
    <x v="173"/>
    <x v="47"/>
    <n v="1.3765256492612646E-4"/>
  </r>
  <r>
    <s v="tahoe"/>
    <x v="47"/>
    <x v="169"/>
    <x v="173"/>
    <x v="47"/>
    <n v="1.3765256492612646E-4"/>
  </r>
  <r>
    <s v="potential"/>
    <x v="50"/>
    <x v="169"/>
    <x v="174"/>
    <x v="50"/>
    <n v="1.3765256492612646E-4"/>
  </r>
  <r>
    <s v="notifying"/>
    <x v="50"/>
    <x v="169"/>
    <x v="174"/>
    <x v="50"/>
    <n v="1.3765256492612646E-4"/>
  </r>
  <r>
    <s v="titan"/>
    <x v="50"/>
    <x v="169"/>
    <x v="174"/>
    <x v="50"/>
    <n v="1.3765256492612646E-4"/>
  </r>
  <r>
    <s v="clean"/>
    <x v="50"/>
    <x v="169"/>
    <x v="174"/>
    <x v="50"/>
    <n v="1.3765256492612646E-4"/>
  </r>
  <r>
    <s v="gu"/>
    <x v="33"/>
    <x v="169"/>
    <x v="175"/>
    <x v="33"/>
    <n v="1.3765256492612646E-4"/>
  </r>
  <r>
    <s v="g6"/>
    <x v="33"/>
    <x v="169"/>
    <x v="175"/>
    <x v="33"/>
    <n v="1.3765256492612646E-4"/>
  </r>
  <r>
    <s v="ez"/>
    <x v="33"/>
    <x v="169"/>
    <x v="175"/>
    <x v="33"/>
    <n v="1.3765256492612646E-4"/>
  </r>
  <r>
    <s v="l"/>
    <x v="33"/>
    <x v="169"/>
    <x v="175"/>
    <x v="33"/>
    <n v="1.3765256492612646E-4"/>
  </r>
  <r>
    <s v="mississippi"/>
    <x v="33"/>
    <x v="169"/>
    <x v="175"/>
    <x v="33"/>
    <n v="1.3765256492612646E-4"/>
  </r>
  <r>
    <s v="conditioner"/>
    <x v="33"/>
    <x v="169"/>
    <x v="175"/>
    <x v="33"/>
    <n v="1.3765256492612646E-4"/>
  </r>
  <r>
    <s v="caterpillar"/>
    <x v="33"/>
    <x v="169"/>
    <x v="175"/>
    <x v="33"/>
    <n v="1.3765256492612646E-4"/>
  </r>
  <r>
    <s v="structural"/>
    <x v="33"/>
    <x v="169"/>
    <x v="175"/>
    <x v="33"/>
    <n v="1.3765256492612646E-4"/>
  </r>
  <r>
    <s v="production"/>
    <x v="33"/>
    <x v="169"/>
    <x v="175"/>
    <x v="33"/>
    <n v="1.3765256492612646E-4"/>
  </r>
  <r>
    <s v="overloaded"/>
    <x v="33"/>
    <x v="169"/>
    <x v="175"/>
    <x v="33"/>
    <n v="1.3765256492612646E-4"/>
  </r>
  <r>
    <s v="frigidaire"/>
    <x v="33"/>
    <x v="169"/>
    <x v="175"/>
    <x v="33"/>
    <n v="1.3765256492612646E-4"/>
  </r>
  <r>
    <s v="depressing"/>
    <x v="33"/>
    <x v="169"/>
    <x v="175"/>
    <x v="33"/>
    <n v="1.3765256492612646E-4"/>
  </r>
  <r>
    <s v="ameritrans"/>
    <x v="33"/>
    <x v="169"/>
    <x v="175"/>
    <x v="33"/>
    <n v="1.3765256492612646E-4"/>
  </r>
  <r>
    <s v="structure"/>
    <x v="33"/>
    <x v="169"/>
    <x v="175"/>
    <x v="33"/>
    <n v="1.3765256492612646E-4"/>
  </r>
  <r>
    <s v="stainless"/>
    <x v="33"/>
    <x v="169"/>
    <x v="175"/>
    <x v="33"/>
    <n v="1.3765256492612646E-4"/>
  </r>
  <r>
    <s v="seriously"/>
    <x v="33"/>
    <x v="169"/>
    <x v="175"/>
    <x v="33"/>
    <n v="1.3765256492612646E-4"/>
  </r>
  <r>
    <s v="retractor"/>
    <x v="33"/>
    <x v="169"/>
    <x v="175"/>
    <x v="33"/>
    <n v="1.3765256492612646E-4"/>
  </r>
  <r>
    <s v="retention"/>
    <x v="33"/>
    <x v="169"/>
    <x v="175"/>
    <x v="33"/>
    <n v="1.3765256492612646E-4"/>
  </r>
  <r>
    <s v="replacing"/>
    <x v="33"/>
    <x v="169"/>
    <x v="175"/>
    <x v="33"/>
    <n v="1.3765256492612646E-4"/>
  </r>
  <r>
    <s v="personnel"/>
    <x v="33"/>
    <x v="169"/>
    <x v="175"/>
    <x v="33"/>
    <n v="1.3765256492612646E-4"/>
  </r>
  <r>
    <s v="motorhome"/>
    <x v="33"/>
    <x v="169"/>
    <x v="175"/>
    <x v="33"/>
    <n v="1.3765256492612646E-4"/>
  </r>
  <r>
    <s v="lionshead"/>
    <x v="33"/>
    <x v="169"/>
    <x v="175"/>
    <x v="33"/>
    <n v="1.3765256492612646E-4"/>
  </r>
  <r>
    <s v="indicated"/>
    <x v="33"/>
    <x v="169"/>
    <x v="175"/>
    <x v="33"/>
    <n v="1.3765256492612646E-4"/>
  </r>
  <r>
    <s v="different"/>
    <x v="33"/>
    <x v="169"/>
    <x v="175"/>
    <x v="33"/>
    <n v="1.3765256492612646E-4"/>
  </r>
  <r>
    <s v="diaphragm"/>
    <x v="33"/>
    <x v="169"/>
    <x v="175"/>
    <x v="33"/>
    <n v="1.3765256492612646E-4"/>
  </r>
  <r>
    <s v="attaching"/>
    <x v="33"/>
    <x v="169"/>
    <x v="175"/>
    <x v="33"/>
    <n v="1.3765256492612646E-4"/>
  </r>
  <r>
    <s v="anchorage"/>
    <x v="33"/>
    <x v="169"/>
    <x v="175"/>
    <x v="33"/>
    <n v="1.3765256492612646E-4"/>
  </r>
  <r>
    <s v="weakened"/>
    <x v="33"/>
    <x v="169"/>
    <x v="175"/>
    <x v="33"/>
    <n v="1.3765256492612646E-4"/>
  </r>
  <r>
    <s v="relocate"/>
    <x v="33"/>
    <x v="169"/>
    <x v="175"/>
    <x v="33"/>
    <n v="1.3765256492612646E-4"/>
  </r>
  <r>
    <s v="recalled"/>
    <x v="33"/>
    <x v="169"/>
    <x v="175"/>
    <x v="33"/>
    <n v="1.3765256492612646E-4"/>
  </r>
  <r>
    <s v="positive"/>
    <x v="33"/>
    <x v="169"/>
    <x v="175"/>
    <x v="33"/>
    <n v="1.3765256492612646E-4"/>
  </r>
  <r>
    <s v="negative"/>
    <x v="33"/>
    <x v="169"/>
    <x v="175"/>
    <x v="33"/>
    <n v="1.3765256492612646E-4"/>
  </r>
  <r>
    <s v="maryland"/>
    <x v="33"/>
    <x v="169"/>
    <x v="175"/>
    <x v="33"/>
    <n v="1.3765256492612646E-4"/>
  </r>
  <r>
    <s v="footwell"/>
    <x v="33"/>
    <x v="169"/>
    <x v="175"/>
    <x v="33"/>
    <n v="1.3765256492612646E-4"/>
  </r>
  <r>
    <s v="district"/>
    <x v="33"/>
    <x v="169"/>
    <x v="175"/>
    <x v="33"/>
    <n v="1.3765256492612646E-4"/>
  </r>
  <r>
    <s v="delaware"/>
    <x v="33"/>
    <x v="169"/>
    <x v="175"/>
    <x v="33"/>
    <n v="1.3765256492612646E-4"/>
  </r>
  <r>
    <s v="contents"/>
    <x v="33"/>
    <x v="169"/>
    <x v="175"/>
    <x v="33"/>
    <n v="1.3765256492612646E-4"/>
  </r>
  <r>
    <s v="bulletin"/>
    <x v="33"/>
    <x v="169"/>
    <x v="175"/>
    <x v="33"/>
    <n v="1.3765256492612646E-4"/>
  </r>
  <r>
    <s v="attaches"/>
    <x v="33"/>
    <x v="169"/>
    <x v="175"/>
    <x v="33"/>
    <n v="1.3765256492612646E-4"/>
  </r>
  <r>
    <s v="approved"/>
    <x v="33"/>
    <x v="169"/>
    <x v="175"/>
    <x v="33"/>
    <n v="1.3765256492612646E-4"/>
  </r>
  <r>
    <s v="testing"/>
    <x v="33"/>
    <x v="169"/>
    <x v="175"/>
    <x v="33"/>
    <n v="1.3765256492612646E-4"/>
  </r>
  <r>
    <s v="supreme"/>
    <x v="33"/>
    <x v="169"/>
    <x v="175"/>
    <x v="33"/>
    <n v="1.3765256492612646E-4"/>
  </r>
  <r>
    <s v="special"/>
    <x v="33"/>
    <x v="169"/>
    <x v="175"/>
    <x v="33"/>
    <n v="1.3765256492612646E-4"/>
  </r>
  <r>
    <s v="section"/>
    <x v="33"/>
    <x v="169"/>
    <x v="175"/>
    <x v="33"/>
    <n v="1.3765256492612646E-4"/>
  </r>
  <r>
    <s v="routing"/>
    <x v="33"/>
    <x v="169"/>
    <x v="175"/>
    <x v="33"/>
    <n v="1.3765256492612646E-4"/>
  </r>
  <r>
    <s v="latched"/>
    <x v="33"/>
    <x v="169"/>
    <x v="175"/>
    <x v="33"/>
    <n v="1.3765256492612646E-4"/>
  </r>
  <r>
    <s v="include"/>
    <x v="33"/>
    <x v="169"/>
    <x v="175"/>
    <x v="33"/>
    <n v="1.3765256492612646E-4"/>
  </r>
  <r>
    <s v="freedom"/>
    <x v="33"/>
    <x v="169"/>
    <x v="175"/>
    <x v="33"/>
    <n v="1.3765256492612646E-4"/>
  </r>
  <r>
    <s v="diamond"/>
    <x v="33"/>
    <x v="169"/>
    <x v="175"/>
    <x v="33"/>
    <n v="1.3765256492612646E-4"/>
  </r>
  <r>
    <s v="cooling"/>
    <x v="33"/>
    <x v="169"/>
    <x v="175"/>
    <x v="33"/>
    <n v="1.3765256492612646E-4"/>
  </r>
  <r>
    <s v="contain"/>
    <x v="33"/>
    <x v="169"/>
    <x v="175"/>
    <x v="33"/>
    <n v="1.3765256492612646E-4"/>
  </r>
  <r>
    <s v="classic"/>
    <x v="33"/>
    <x v="169"/>
    <x v="175"/>
    <x v="33"/>
    <n v="1.3765256492612646E-4"/>
  </r>
  <r>
    <s v="awnings"/>
    <x v="33"/>
    <x v="169"/>
    <x v="175"/>
    <x v="33"/>
    <n v="1.3765256492612646E-4"/>
  </r>
  <r>
    <s v="address"/>
    <x v="33"/>
    <x v="169"/>
    <x v="175"/>
    <x v="33"/>
    <n v="1.3765256492612646E-4"/>
  </r>
  <r>
    <s v="wabash"/>
    <x v="33"/>
    <x v="169"/>
    <x v="175"/>
    <x v="33"/>
    <n v="1.3765256492612646E-4"/>
  </r>
  <r>
    <s v="tucker"/>
    <x v="33"/>
    <x v="169"/>
    <x v="175"/>
    <x v="33"/>
    <n v="1.3765256492612646E-4"/>
  </r>
  <r>
    <s v="takata"/>
    <x v="33"/>
    <x v="169"/>
    <x v="175"/>
    <x v="33"/>
    <n v="1.3765256492612646E-4"/>
  </r>
  <r>
    <s v="starts"/>
    <x v="33"/>
    <x v="169"/>
    <x v="175"/>
    <x v="33"/>
    <n v="1.3765256492612646E-4"/>
  </r>
  <r>
    <s v="sports"/>
    <x v="33"/>
    <x v="169"/>
    <x v="175"/>
    <x v="33"/>
    <n v="1.3765256492612646E-4"/>
  </r>
  <r>
    <s v="saipan"/>
    <x v="33"/>
    <x v="169"/>
    <x v="175"/>
    <x v="33"/>
    <n v="1.3765256492612646E-4"/>
  </r>
  <r>
    <s v="pinion"/>
    <x v="33"/>
    <x v="169"/>
    <x v="175"/>
    <x v="33"/>
    <n v="1.3765256492612646E-4"/>
  </r>
  <r>
    <s v="pillar"/>
    <x v="33"/>
    <x v="169"/>
    <x v="175"/>
    <x v="33"/>
    <n v="1.3765256492612646E-4"/>
  </r>
  <r>
    <s v="morgan"/>
    <x v="33"/>
    <x v="169"/>
    <x v="175"/>
    <x v="33"/>
    <n v="1.3765256492612646E-4"/>
  </r>
  <r>
    <s v="longer"/>
    <x v="33"/>
    <x v="169"/>
    <x v="175"/>
    <x v="33"/>
    <n v="1.3765256492612646E-4"/>
  </r>
  <r>
    <s v="listed"/>
    <x v="33"/>
    <x v="169"/>
    <x v="175"/>
    <x v="33"/>
    <n v="1.3765256492612646E-4"/>
  </r>
  <r>
    <s v="device"/>
    <x v="33"/>
    <x v="169"/>
    <x v="175"/>
    <x v="33"/>
    <n v="1.3765256492612646E-4"/>
  </r>
  <r>
    <s v="damper"/>
    <x v="33"/>
    <x v="169"/>
    <x v="175"/>
    <x v="33"/>
    <n v="1.3765256492612646E-4"/>
  </r>
  <r>
    <s v="chrome"/>
    <x v="33"/>
    <x v="169"/>
    <x v="175"/>
    <x v="33"/>
    <n v="1.3765256492612646E-4"/>
  </r>
  <r>
    <s v="tanks"/>
    <x v="33"/>
    <x v="169"/>
    <x v="175"/>
    <x v="33"/>
    <n v="1.3765256492612646E-4"/>
  </r>
  <r>
    <s v="shops"/>
    <x v="33"/>
    <x v="169"/>
    <x v="175"/>
    <x v="33"/>
    <n v="1.3765256492612646E-4"/>
  </r>
  <r>
    <s v="rocky"/>
    <x v="33"/>
    <x v="169"/>
    <x v="175"/>
    <x v="33"/>
    <n v="1.3765256492612646E-4"/>
  </r>
  <r>
    <s v="relay"/>
    <x v="33"/>
    <x v="169"/>
    <x v="175"/>
    <x v="33"/>
    <n v="1.3765256492612646E-4"/>
  </r>
  <r>
    <s v="rails"/>
    <x v="33"/>
    <x v="169"/>
    <x v="175"/>
    <x v="33"/>
    <n v="1.3765256492612646E-4"/>
  </r>
  <r>
    <s v="mbusa"/>
    <x v="33"/>
    <x v="169"/>
    <x v="175"/>
    <x v="33"/>
    <n v="1.3765256492612646E-4"/>
  </r>
  <r>
    <s v="inner"/>
    <x v="33"/>
    <x v="169"/>
    <x v="175"/>
    <x v="33"/>
    <n v="1.3765256492612646E-4"/>
  </r>
  <r>
    <s v="hoses"/>
    <x v="33"/>
    <x v="169"/>
    <x v="175"/>
    <x v="33"/>
    <n v="1.3765256492612646E-4"/>
  </r>
  <r>
    <s v="glide"/>
    <x v="33"/>
    <x v="169"/>
    <x v="175"/>
    <x v="33"/>
    <n v="1.3765256492612646E-4"/>
  </r>
  <r>
    <s v="eagle"/>
    <x v="33"/>
    <x v="169"/>
    <x v="175"/>
    <x v="33"/>
    <n v="1.3765256492612646E-4"/>
  </r>
  <r>
    <s v="coupe"/>
    <x v="33"/>
    <x v="169"/>
    <x v="175"/>
    <x v="33"/>
    <n v="1.3765256492612646E-4"/>
  </r>
  <r>
    <s v="check"/>
    <x v="33"/>
    <x v="169"/>
    <x v="175"/>
    <x v="33"/>
    <n v="1.3765256492612646E-4"/>
  </r>
  <r>
    <s v="apply"/>
    <x v="33"/>
    <x v="169"/>
    <x v="175"/>
    <x v="33"/>
    <n v="1.3765256492612646E-4"/>
  </r>
  <r>
    <s v="agent"/>
    <x v="33"/>
    <x v="169"/>
    <x v="175"/>
    <x v="33"/>
    <n v="1.3765256492612646E-4"/>
  </r>
  <r>
    <s v="lion"/>
    <x v="33"/>
    <x v="169"/>
    <x v="175"/>
    <x v="33"/>
    <n v="1.3765256492612646E-4"/>
  </r>
  <r>
    <s v="guam"/>
    <x v="33"/>
    <x v="169"/>
    <x v="175"/>
    <x v="33"/>
    <n v="1.3765256492612646E-4"/>
  </r>
  <r>
    <s v="goes"/>
    <x v="33"/>
    <x v="169"/>
    <x v="175"/>
    <x v="33"/>
    <n v="1.3765256492612646E-4"/>
  </r>
  <r>
    <s v="edge"/>
    <x v="33"/>
    <x v="169"/>
    <x v="175"/>
    <x v="33"/>
    <n v="1.3765256492612646E-4"/>
  </r>
  <r>
    <s v="boot"/>
    <x v="33"/>
    <x v="169"/>
    <x v="175"/>
    <x v="33"/>
    <n v="1.3765256492612646E-4"/>
  </r>
  <r>
    <s v="blow"/>
    <x v="33"/>
    <x v="169"/>
    <x v="175"/>
    <x v="33"/>
    <n v="1.3765256492612646E-4"/>
  </r>
  <r>
    <s v="bent"/>
    <x v="33"/>
    <x v="169"/>
    <x v="175"/>
    <x v="33"/>
    <n v="1.3765256492612646E-4"/>
  </r>
  <r>
    <s v="anti"/>
    <x v="33"/>
    <x v="169"/>
    <x v="175"/>
    <x v="33"/>
    <n v="1.3765256492612646E-4"/>
  </r>
  <r>
    <s v="tie"/>
    <x v="33"/>
    <x v="169"/>
    <x v="175"/>
    <x v="33"/>
    <n v="1.3765256492612646E-4"/>
  </r>
  <r>
    <s v="sub"/>
    <x v="33"/>
    <x v="169"/>
    <x v="175"/>
    <x v="33"/>
    <n v="1.3765256492612646E-4"/>
  </r>
  <r>
    <s v="fit"/>
    <x v="33"/>
    <x v="169"/>
    <x v="175"/>
    <x v="33"/>
    <n v="1.3765256492612646E-4"/>
  </r>
  <r>
    <s v="csn"/>
    <x v="33"/>
    <x v="169"/>
    <x v="175"/>
    <x v="33"/>
    <n v="1.3765256492612646E-4"/>
  </r>
  <r>
    <s v="ccc"/>
    <x v="33"/>
    <x v="169"/>
    <x v="175"/>
    <x v="33"/>
    <n v="1.3765256492612646E-4"/>
  </r>
  <r>
    <s v="atf"/>
    <x v="33"/>
    <x v="169"/>
    <x v="175"/>
    <x v="33"/>
    <n v="1.3765256492612646E-4"/>
  </r>
  <r>
    <s v="freeze"/>
    <x v="32"/>
    <x v="170"/>
    <x v="157"/>
    <x v="32"/>
    <n v="1.2235783548989018E-4"/>
  </r>
  <r>
    <s v="burn"/>
    <x v="32"/>
    <x v="170"/>
    <x v="157"/>
    <x v="32"/>
    <n v="1.2235783548989018E-4"/>
  </r>
  <r>
    <s v="charging"/>
    <x v="57"/>
    <x v="170"/>
    <x v="169"/>
    <x v="57"/>
    <n v="1.2235783548989018E-4"/>
  </r>
  <r>
    <s v="error"/>
    <x v="54"/>
    <x v="170"/>
    <x v="170"/>
    <x v="54"/>
    <n v="1.2235783548989018E-4"/>
  </r>
  <r>
    <s v="effort"/>
    <x v="37"/>
    <x v="170"/>
    <x v="171"/>
    <x v="37"/>
    <n v="1.2235783548989018E-4"/>
  </r>
  <r>
    <s v="reflective"/>
    <x v="41"/>
    <x v="170"/>
    <x v="172"/>
    <x v="41"/>
    <n v="1.2235783548989018E-4"/>
  </r>
  <r>
    <s v="inverter"/>
    <x v="41"/>
    <x v="170"/>
    <x v="172"/>
    <x v="41"/>
    <n v="1.2235783548989018E-4"/>
  </r>
  <r>
    <s v="running"/>
    <x v="21"/>
    <x v="170"/>
    <x v="173"/>
    <x v="21"/>
    <n v="1.2235783548989018E-4"/>
  </r>
  <r>
    <s v="durango"/>
    <x v="21"/>
    <x v="170"/>
    <x v="173"/>
    <x v="21"/>
    <n v="1.2235783548989018E-4"/>
  </r>
  <r>
    <s v="change"/>
    <x v="21"/>
    <x v="170"/>
    <x v="173"/>
    <x v="21"/>
    <n v="1.2235783548989018E-4"/>
  </r>
  <r>
    <s v="mini"/>
    <x v="21"/>
    <x v="170"/>
    <x v="173"/>
    <x v="21"/>
    <n v="1.2235783548989018E-4"/>
  </r>
  <r>
    <s v="suburban"/>
    <x v="47"/>
    <x v="170"/>
    <x v="174"/>
    <x v="47"/>
    <n v="1.2235783548989018E-4"/>
  </r>
  <r>
    <s v="shifter"/>
    <x v="47"/>
    <x v="170"/>
    <x v="174"/>
    <x v="47"/>
    <n v="1.2235783548989018E-4"/>
  </r>
  <r>
    <s v="eps"/>
    <x v="47"/>
    <x v="170"/>
    <x v="174"/>
    <x v="47"/>
    <n v="1.2235783548989018E-4"/>
  </r>
  <r>
    <s v="unintentionally"/>
    <x v="50"/>
    <x v="170"/>
    <x v="175"/>
    <x v="50"/>
    <n v="1.2235783548989018E-4"/>
  </r>
  <r>
    <s v="electronics"/>
    <x v="50"/>
    <x v="170"/>
    <x v="175"/>
    <x v="50"/>
    <n v="1.2235783548989018E-4"/>
  </r>
  <r>
    <s v="commercial"/>
    <x v="50"/>
    <x v="170"/>
    <x v="175"/>
    <x v="50"/>
    <n v="1.2235783548989018E-4"/>
  </r>
  <r>
    <s v="promaster"/>
    <x v="50"/>
    <x v="170"/>
    <x v="175"/>
    <x v="50"/>
    <n v="1.2235783548989018E-4"/>
  </r>
  <r>
    <s v="generator"/>
    <x v="50"/>
    <x v="170"/>
    <x v="175"/>
    <x v="50"/>
    <n v="1.2235783548989018E-4"/>
  </r>
  <r>
    <s v="depending"/>
    <x v="50"/>
    <x v="170"/>
    <x v="175"/>
    <x v="50"/>
    <n v="1.2235783548989018E-4"/>
  </r>
  <r>
    <s v="controls"/>
    <x v="50"/>
    <x v="170"/>
    <x v="175"/>
    <x v="50"/>
    <n v="1.2235783548989018E-4"/>
  </r>
  <r>
    <s v="thereby"/>
    <x v="50"/>
    <x v="170"/>
    <x v="175"/>
    <x v="50"/>
    <n v="1.2235783548989018E-4"/>
  </r>
  <r>
    <s v="rotors"/>
    <x v="50"/>
    <x v="170"/>
    <x v="175"/>
    <x v="50"/>
    <n v="1.2235783548989018E-4"/>
  </r>
  <r>
    <s v="nearby"/>
    <x v="50"/>
    <x v="170"/>
    <x v="175"/>
    <x v="50"/>
    <n v="1.2235783548989018E-4"/>
  </r>
  <r>
    <s v="motion"/>
    <x v="50"/>
    <x v="170"/>
    <x v="175"/>
    <x v="50"/>
    <n v="1.2235783548989018E-4"/>
  </r>
  <r>
    <s v="higher"/>
    <x v="50"/>
    <x v="170"/>
    <x v="175"/>
    <x v="50"/>
    <n v="1.2235783548989018E-4"/>
  </r>
  <r>
    <s v="failed"/>
    <x v="50"/>
    <x v="170"/>
    <x v="175"/>
    <x v="50"/>
    <n v="1.2235783548989018E-4"/>
  </r>
  <r>
    <s v="small"/>
    <x v="50"/>
    <x v="170"/>
    <x v="175"/>
    <x v="50"/>
    <n v="1.2235783548989018E-4"/>
  </r>
  <r>
    <s v="enter"/>
    <x v="50"/>
    <x v="170"/>
    <x v="175"/>
    <x v="50"/>
    <n v="1.2235783548989018E-4"/>
  </r>
  <r>
    <s v="warn"/>
    <x v="50"/>
    <x v="170"/>
    <x v="175"/>
    <x v="50"/>
    <n v="1.2235783548989018E-4"/>
  </r>
  <r>
    <s v="leaf"/>
    <x v="50"/>
    <x v="170"/>
    <x v="175"/>
    <x v="50"/>
    <n v="1.2235783548989018E-4"/>
  </r>
  <r>
    <s v="home"/>
    <x v="50"/>
    <x v="170"/>
    <x v="175"/>
    <x v="50"/>
    <n v="1.2235783548989018E-4"/>
  </r>
  <r>
    <s v="orc"/>
    <x v="50"/>
    <x v="170"/>
    <x v="175"/>
    <x v="50"/>
    <n v="1.2235783548989018E-4"/>
  </r>
  <r>
    <s v="chu"/>
    <x v="50"/>
    <x v="170"/>
    <x v="175"/>
    <x v="50"/>
    <n v="1.2235783548989018E-4"/>
  </r>
  <r>
    <s v="kg"/>
    <x v="33"/>
    <x v="170"/>
    <x v="176"/>
    <x v="33"/>
    <n v="1.2235783548989018E-4"/>
  </r>
  <r>
    <s v="gt"/>
    <x v="33"/>
    <x v="170"/>
    <x v="176"/>
    <x v="33"/>
    <n v="1.2235783548989018E-4"/>
  </r>
  <r>
    <s v="gs"/>
    <x v="33"/>
    <x v="170"/>
    <x v="176"/>
    <x v="33"/>
    <n v="1.2235783548989018E-4"/>
  </r>
  <r>
    <s v="w"/>
    <x v="33"/>
    <x v="170"/>
    <x v="176"/>
    <x v="33"/>
    <n v="1.2235783548989018E-4"/>
  </r>
  <r>
    <s v="specifications"/>
    <x v="33"/>
    <x v="170"/>
    <x v="176"/>
    <x v="33"/>
    <n v="1.2235783548989018E-4"/>
  </r>
  <r>
    <s v="distribution"/>
    <x v="33"/>
    <x v="170"/>
    <x v="176"/>
    <x v="33"/>
    <n v="1.2235783548989018E-4"/>
  </r>
  <r>
    <s v="orientation"/>
    <x v="33"/>
    <x v="170"/>
    <x v="176"/>
    <x v="33"/>
    <n v="1.2235783548989018E-4"/>
  </r>
  <r>
    <s v="previously"/>
    <x v="33"/>
    <x v="170"/>
    <x v="176"/>
    <x v="33"/>
    <n v="1.2235783548989018E-4"/>
  </r>
  <r>
    <s v="misaligned"/>
    <x v="33"/>
    <x v="170"/>
    <x v="176"/>
    <x v="33"/>
    <n v="1.2235783548989018E-4"/>
  </r>
  <r>
    <s v="geographic"/>
    <x v="33"/>
    <x v="170"/>
    <x v="176"/>
    <x v="33"/>
    <n v="1.2235783548989018E-4"/>
  </r>
  <r>
    <s v="disengaged"/>
    <x v="33"/>
    <x v="170"/>
    <x v="176"/>
    <x v="33"/>
    <n v="1.2235783548989018E-4"/>
  </r>
  <r>
    <s v="difficulty"/>
    <x v="33"/>
    <x v="170"/>
    <x v="176"/>
    <x v="33"/>
    <n v="1.2235783548989018E-4"/>
  </r>
  <r>
    <s v="cfmv154cls"/>
    <x v="33"/>
    <x v="170"/>
    <x v="176"/>
    <x v="33"/>
    <n v="1.2235783548989018E-4"/>
  </r>
  <r>
    <s v="cfmv152clb"/>
    <x v="33"/>
    <x v="170"/>
    <x v="176"/>
    <x v="33"/>
    <n v="1.2235783548989018E-4"/>
  </r>
  <r>
    <s v="specialty"/>
    <x v="33"/>
    <x v="170"/>
    <x v="176"/>
    <x v="33"/>
    <n v="1.2235783548989018E-4"/>
  </r>
  <r>
    <s v="protected"/>
    <x v="33"/>
    <x v="170"/>
    <x v="176"/>
    <x v="33"/>
    <n v="1.2235783548989018E-4"/>
  </r>
  <r>
    <s v="positions"/>
    <x v="33"/>
    <x v="170"/>
    <x v="176"/>
    <x v="33"/>
    <n v="1.2235783548989018E-4"/>
  </r>
  <r>
    <s v="mechanism"/>
    <x v="33"/>
    <x v="170"/>
    <x v="176"/>
    <x v="33"/>
    <n v="1.2235783548989018E-4"/>
  </r>
  <r>
    <s v="kilograms"/>
    <x v="33"/>
    <x v="170"/>
    <x v="176"/>
    <x v="33"/>
    <n v="1.2235783548989018E-4"/>
  </r>
  <r>
    <s v="headliner"/>
    <x v="33"/>
    <x v="170"/>
    <x v="176"/>
    <x v="33"/>
    <n v="1.2235783548989018E-4"/>
  </r>
  <r>
    <s v="disengage"/>
    <x v="33"/>
    <x v="170"/>
    <x v="176"/>
    <x v="33"/>
    <n v="1.2235783548989018E-4"/>
  </r>
  <r>
    <s v="unbelted"/>
    <x v="33"/>
    <x v="170"/>
    <x v="176"/>
    <x v="33"/>
    <n v="1.2235783548989018E-4"/>
  </r>
  <r>
    <s v="sprinter"/>
    <x v="33"/>
    <x v="170"/>
    <x v="176"/>
    <x v="33"/>
    <n v="1.2235783548989018E-4"/>
  </r>
  <r>
    <s v="shorting"/>
    <x v="33"/>
    <x v="170"/>
    <x v="176"/>
    <x v="33"/>
    <n v="1.2235783548989018E-4"/>
  </r>
  <r>
    <s v="seatbelt"/>
    <x v="33"/>
    <x v="170"/>
    <x v="176"/>
    <x v="33"/>
    <n v="1.2235783548989018E-4"/>
  </r>
  <r>
    <s v="retainer"/>
    <x v="33"/>
    <x v="170"/>
    <x v="176"/>
    <x v="33"/>
    <n v="1.2235783548989018E-4"/>
  </r>
  <r>
    <s v="missouri"/>
    <x v="33"/>
    <x v="170"/>
    <x v="176"/>
    <x v="33"/>
    <n v="1.2235783548989018E-4"/>
  </r>
  <r>
    <s v="minotour"/>
    <x v="33"/>
    <x v="170"/>
    <x v="176"/>
    <x v="33"/>
    <n v="1.2235783548989018E-4"/>
  </r>
  <r>
    <s v="membrane"/>
    <x v="33"/>
    <x v="170"/>
    <x v="176"/>
    <x v="33"/>
    <n v="1.2235783548989018E-4"/>
  </r>
  <r>
    <s v="handling"/>
    <x v="33"/>
    <x v="170"/>
    <x v="176"/>
    <x v="33"/>
    <n v="1.2235783548989018E-4"/>
  </r>
  <r>
    <s v="exterior"/>
    <x v="33"/>
    <x v="170"/>
    <x v="176"/>
    <x v="33"/>
    <n v="1.2235783548989018E-4"/>
  </r>
  <r>
    <s v="expanded"/>
    <x v="33"/>
    <x v="170"/>
    <x v="176"/>
    <x v="33"/>
    <n v="1.2235783548989018E-4"/>
  </r>
  <r>
    <s v="cummings"/>
    <x v="33"/>
    <x v="170"/>
    <x v="176"/>
    <x v="33"/>
    <n v="1.2235783548989018E-4"/>
  </r>
  <r>
    <s v="coupling"/>
    <x v="33"/>
    <x v="170"/>
    <x v="176"/>
    <x v="33"/>
    <n v="1.2235783548989018E-4"/>
  </r>
  <r>
    <s v="contacts"/>
    <x v="33"/>
    <x v="170"/>
    <x v="176"/>
    <x v="33"/>
    <n v="1.2235783548989018E-4"/>
  </r>
  <r>
    <s v="carefree"/>
    <x v="33"/>
    <x v="170"/>
    <x v="176"/>
    <x v="33"/>
    <n v="1.2235783548989018E-4"/>
  </r>
  <r>
    <s v="secures"/>
    <x v="33"/>
    <x v="170"/>
    <x v="176"/>
    <x v="33"/>
    <n v="1.2235783548989018E-4"/>
  </r>
  <r>
    <s v="reflect"/>
    <x v="33"/>
    <x v="170"/>
    <x v="176"/>
    <x v="33"/>
    <n v="1.2235783548989018E-4"/>
  </r>
  <r>
    <s v="receive"/>
    <x v="33"/>
    <x v="170"/>
    <x v="176"/>
    <x v="33"/>
    <n v="1.2235783548989018E-4"/>
  </r>
  <r>
    <s v="printed"/>
    <x v="33"/>
    <x v="170"/>
    <x v="176"/>
    <x v="33"/>
    <n v="1.2235783548989018E-4"/>
  </r>
  <r>
    <s v="oshkosh"/>
    <x v="33"/>
    <x v="170"/>
    <x v="176"/>
    <x v="33"/>
    <n v="1.2235783548989018E-4"/>
  </r>
  <r>
    <s v="knuckle"/>
    <x v="33"/>
    <x v="170"/>
    <x v="176"/>
    <x v="33"/>
    <n v="1.2235783548989018E-4"/>
  </r>
  <r>
    <s v="kitchen"/>
    <x v="33"/>
    <x v="170"/>
    <x v="176"/>
    <x v="33"/>
    <n v="1.2235783548989018E-4"/>
  </r>
  <r>
    <s v="jarring"/>
    <x v="33"/>
    <x v="170"/>
    <x v="176"/>
    <x v="33"/>
    <n v="1.2235783548989018E-4"/>
  </r>
  <r>
    <s v="impreza"/>
    <x v="33"/>
    <x v="170"/>
    <x v="176"/>
    <x v="33"/>
    <n v="1.2235783548989018E-4"/>
  </r>
  <r>
    <s v="cruiser"/>
    <x v="33"/>
    <x v="170"/>
    <x v="176"/>
    <x v="33"/>
    <n v="1.2235783548989018E-4"/>
  </r>
  <r>
    <s v="welded"/>
    <x v="33"/>
    <x v="170"/>
    <x v="176"/>
    <x v="33"/>
    <n v="1.2235783548989018E-4"/>
  </r>
  <r>
    <s v="wabtec"/>
    <x v="33"/>
    <x v="170"/>
    <x v="176"/>
    <x v="33"/>
    <n v="1.2235783548989018E-4"/>
  </r>
  <r>
    <s v="shafts"/>
    <x v="33"/>
    <x v="170"/>
    <x v="176"/>
    <x v="33"/>
    <n v="1.2235783548989018E-4"/>
  </r>
  <r>
    <s v="sedans"/>
    <x v="33"/>
    <x v="170"/>
    <x v="176"/>
    <x v="33"/>
    <n v="1.2235783548989018E-4"/>
  </r>
  <r>
    <s v="routed"/>
    <x v="33"/>
    <x v="170"/>
    <x v="176"/>
    <x v="33"/>
    <n v="1.2235783548989018E-4"/>
  </r>
  <r>
    <s v="pushed"/>
    <x v="33"/>
    <x v="170"/>
    <x v="176"/>
    <x v="33"/>
    <n v="1.2235783548989018E-4"/>
  </r>
  <r>
    <s v="pulled"/>
    <x v="33"/>
    <x v="170"/>
    <x v="176"/>
    <x v="33"/>
    <n v="1.2235783548989018E-4"/>
  </r>
  <r>
    <s v="panels"/>
    <x v="33"/>
    <x v="170"/>
    <x v="176"/>
    <x v="33"/>
    <n v="1.2235783548989018E-4"/>
  </r>
  <r>
    <s v="loader"/>
    <x v="33"/>
    <x v="170"/>
    <x v="176"/>
    <x v="33"/>
    <n v="1.2235783548989018E-4"/>
  </r>
  <r>
    <s v="jumper"/>
    <x v="33"/>
    <x v="170"/>
    <x v="176"/>
    <x v="33"/>
    <n v="1.2235783548989018E-4"/>
  </r>
  <r>
    <s v="insert"/>
    <x v="33"/>
    <x v="170"/>
    <x v="176"/>
    <x v="33"/>
    <n v="1.2235783548989018E-4"/>
  </r>
  <r>
    <s v="handle"/>
    <x v="33"/>
    <x v="170"/>
    <x v="176"/>
    <x v="33"/>
    <n v="1.2235783548989018E-4"/>
  </r>
  <r>
    <s v="guards"/>
    <x v="33"/>
    <x v="170"/>
    <x v="176"/>
    <x v="33"/>
    <n v="1.2235783548989018E-4"/>
  </r>
  <r>
    <s v="custom"/>
    <x v="33"/>
    <x v="170"/>
    <x v="176"/>
    <x v="33"/>
    <n v="1.2235783548989018E-4"/>
  </r>
  <r>
    <s v="cables"/>
    <x v="33"/>
    <x v="170"/>
    <x v="176"/>
    <x v="33"/>
    <n v="1.2235783548989018E-4"/>
  </r>
  <r>
    <s v="agency"/>
    <x v="33"/>
    <x v="170"/>
    <x v="176"/>
    <x v="33"/>
    <n v="1.2235783548989018E-4"/>
  </r>
  <r>
    <s v="trend"/>
    <x v="33"/>
    <x v="170"/>
    <x v="176"/>
    <x v="33"/>
    <n v="1.2235783548989018E-4"/>
  </r>
  <r>
    <s v="tread"/>
    <x v="33"/>
    <x v="170"/>
    <x v="176"/>
    <x v="33"/>
    <n v="1.2235783548989018E-4"/>
  </r>
  <r>
    <s v="studs"/>
    <x v="33"/>
    <x v="170"/>
    <x v="176"/>
    <x v="33"/>
    <n v="1.2235783548989018E-4"/>
  </r>
  <r>
    <s v="strap"/>
    <x v="33"/>
    <x v="170"/>
    <x v="176"/>
    <x v="33"/>
    <n v="1.2235783548989018E-4"/>
  </r>
  <r>
    <s v="samoa"/>
    <x v="33"/>
    <x v="170"/>
    <x v="176"/>
    <x v="33"/>
    <n v="1.2235783548989018E-4"/>
  </r>
  <r>
    <s v="ridge"/>
    <x v="33"/>
    <x v="170"/>
    <x v="176"/>
    <x v="33"/>
    <n v="1.2235783548989018E-4"/>
  </r>
  <r>
    <s v="prior"/>
    <x v="33"/>
    <x v="170"/>
    <x v="176"/>
    <x v="33"/>
    <n v="1.2235783548989018E-4"/>
  </r>
  <r>
    <s v="pipes"/>
    <x v="33"/>
    <x v="170"/>
    <x v="176"/>
    <x v="33"/>
    <n v="1.2235783548989018E-4"/>
  </r>
  <r>
    <s v="links"/>
    <x v="33"/>
    <x v="170"/>
    <x v="176"/>
    <x v="33"/>
    <n v="1.2235783548989018E-4"/>
  </r>
  <r>
    <s v="first"/>
    <x v="33"/>
    <x v="170"/>
    <x v="176"/>
    <x v="33"/>
    <n v="1.2235783548989018E-4"/>
  </r>
  <r>
    <s v="dates"/>
    <x v="33"/>
    <x v="170"/>
    <x v="176"/>
    <x v="33"/>
    <n v="1.2235783548989018E-4"/>
  </r>
  <r>
    <s v="crane"/>
    <x v="33"/>
    <x v="170"/>
    <x v="176"/>
    <x v="33"/>
    <n v="1.2235783548989018E-4"/>
  </r>
  <r>
    <s v="civic"/>
    <x v="33"/>
    <x v="170"/>
    <x v="176"/>
    <x v="33"/>
    <n v="1.2235783548989018E-4"/>
  </r>
  <r>
    <s v="admin"/>
    <x v="33"/>
    <x v="170"/>
    <x v="176"/>
    <x v="33"/>
    <n v="1.2235783548989018E-4"/>
  </r>
  <r>
    <s v="keys"/>
    <x v="33"/>
    <x v="170"/>
    <x v="176"/>
    <x v="33"/>
    <n v="1.2235783548989018E-4"/>
  </r>
  <r>
    <s v="fray"/>
    <x v="33"/>
    <x v="170"/>
    <x v="176"/>
    <x v="33"/>
    <n v="1.2235783548989018E-4"/>
  </r>
  <r>
    <s v="draw"/>
    <x v="33"/>
    <x v="170"/>
    <x v="176"/>
    <x v="33"/>
    <n v="1.2235783548989018E-4"/>
  </r>
  <r>
    <s v="coil"/>
    <x v="33"/>
    <x v="170"/>
    <x v="176"/>
    <x v="33"/>
    <n v="1.2235783548989018E-4"/>
  </r>
  <r>
    <s v="clip"/>
    <x v="33"/>
    <x v="170"/>
    <x v="176"/>
    <x v="33"/>
    <n v="1.2235783548989018E-4"/>
  </r>
  <r>
    <s v="aura"/>
    <x v="33"/>
    <x v="170"/>
    <x v="176"/>
    <x v="33"/>
    <n v="1.2235783548989018E-4"/>
  </r>
  <r>
    <s v="www"/>
    <x v="33"/>
    <x v="170"/>
    <x v="176"/>
    <x v="33"/>
    <n v="1.2235783548989018E-4"/>
  </r>
  <r>
    <s v="tag"/>
    <x v="33"/>
    <x v="170"/>
    <x v="176"/>
    <x v="33"/>
    <n v="1.2235783548989018E-4"/>
  </r>
  <r>
    <s v="psi"/>
    <x v="33"/>
    <x v="170"/>
    <x v="176"/>
    <x v="33"/>
    <n v="1.2235783548989018E-4"/>
  </r>
  <r>
    <s v="hub"/>
    <x v="33"/>
    <x v="170"/>
    <x v="176"/>
    <x v="33"/>
    <n v="1.2235783548989018E-4"/>
  </r>
  <r>
    <s v="hme"/>
    <x v="33"/>
    <x v="170"/>
    <x v="176"/>
    <x v="33"/>
    <n v="1.2235783548989018E-4"/>
  </r>
  <r>
    <s v="gap"/>
    <x v="33"/>
    <x v="170"/>
    <x v="176"/>
    <x v="33"/>
    <n v="1.2235783548989018E-4"/>
  </r>
  <r>
    <s v="fob"/>
    <x v="33"/>
    <x v="170"/>
    <x v="176"/>
    <x v="33"/>
    <n v="1.2235783548989018E-4"/>
  </r>
  <r>
    <s v="amp"/>
    <x v="33"/>
    <x v="170"/>
    <x v="176"/>
    <x v="33"/>
    <n v="1.2235783548989018E-4"/>
  </r>
  <r>
    <s v="ecm"/>
    <x v="36"/>
    <x v="171"/>
    <x v="151"/>
    <x v="36"/>
    <n v="1.0706310605365391E-4"/>
  </r>
  <r>
    <s v="calibration"/>
    <x v="31"/>
    <x v="171"/>
    <x v="157"/>
    <x v="31"/>
    <n v="1.0706310605365391E-4"/>
  </r>
  <r>
    <s v="upload"/>
    <x v="31"/>
    <x v="171"/>
    <x v="157"/>
    <x v="31"/>
    <n v="1.0706310605365391E-4"/>
  </r>
  <r>
    <s v="condensation"/>
    <x v="32"/>
    <x v="171"/>
    <x v="158"/>
    <x v="32"/>
    <n v="1.0706310605365391E-4"/>
  </r>
  <r>
    <s v="flames"/>
    <x v="32"/>
    <x v="171"/>
    <x v="158"/>
    <x v="32"/>
    <n v="1.0706310605365391E-4"/>
  </r>
  <r>
    <s v="acceleration"/>
    <x v="49"/>
    <x v="171"/>
    <x v="168"/>
    <x v="49"/>
    <n v="1.0706310605365391E-4"/>
  </r>
  <r>
    <s v="inflated"/>
    <x v="21"/>
    <x v="171"/>
    <x v="174"/>
    <x v="21"/>
    <n v="1.0706310605365391E-4"/>
  </r>
  <r>
    <s v="neutral"/>
    <x v="21"/>
    <x v="171"/>
    <x v="174"/>
    <x v="21"/>
    <n v="1.0706310605365391E-4"/>
  </r>
  <r>
    <s v="despite"/>
    <x v="21"/>
    <x v="171"/>
    <x v="174"/>
    <x v="21"/>
    <n v="1.0706310605365391E-4"/>
  </r>
  <r>
    <s v="impala"/>
    <x v="21"/>
    <x v="171"/>
    <x v="174"/>
    <x v="21"/>
    <n v="1.0706310605365391E-4"/>
  </r>
  <r>
    <s v="highlander"/>
    <x v="47"/>
    <x v="171"/>
    <x v="175"/>
    <x v="47"/>
    <n v="1.0706310605365391E-4"/>
  </r>
  <r>
    <s v="stalling"/>
    <x v="47"/>
    <x v="171"/>
    <x v="175"/>
    <x v="47"/>
    <n v="1.0706310605365391E-4"/>
  </r>
  <r>
    <s v="three"/>
    <x v="47"/>
    <x v="171"/>
    <x v="175"/>
    <x v="47"/>
    <n v="1.0706310605365391E-4"/>
  </r>
  <r>
    <s v="force"/>
    <x v="47"/>
    <x v="171"/>
    <x v="175"/>
    <x v="47"/>
    <n v="1.0706310605365391E-4"/>
  </r>
  <r>
    <s v="esc"/>
    <x v="47"/>
    <x v="171"/>
    <x v="175"/>
    <x v="47"/>
    <n v="1.0706310605365391E-4"/>
  </r>
  <r>
    <s v="go"/>
    <x v="50"/>
    <x v="171"/>
    <x v="176"/>
    <x v="50"/>
    <n v="1.0706310605365391E-4"/>
  </r>
  <r>
    <s v="lengthening"/>
    <x v="50"/>
    <x v="171"/>
    <x v="176"/>
    <x v="50"/>
    <n v="1.0706310605365391E-4"/>
  </r>
  <r>
    <s v="thereafter"/>
    <x v="50"/>
    <x v="171"/>
    <x v="176"/>
    <x v="50"/>
    <n v="1.0706310605365391E-4"/>
  </r>
  <r>
    <s v="disconnect"/>
    <x v="50"/>
    <x v="171"/>
    <x v="176"/>
    <x v="50"/>
    <n v="1.0706310605365391E-4"/>
  </r>
  <r>
    <s v="challenger"/>
    <x v="50"/>
    <x v="171"/>
    <x v="176"/>
    <x v="50"/>
    <n v="1.0706310605365391E-4"/>
  </r>
  <r>
    <s v="universal"/>
    <x v="50"/>
    <x v="171"/>
    <x v="176"/>
    <x v="50"/>
    <n v="1.0706310605365391E-4"/>
  </r>
  <r>
    <s v="operating"/>
    <x v="50"/>
    <x v="171"/>
    <x v="176"/>
    <x v="50"/>
    <n v="1.0706310605365391E-4"/>
  </r>
  <r>
    <s v="cascadia"/>
    <x v="50"/>
    <x v="171"/>
    <x v="176"/>
    <x v="50"/>
    <n v="1.0706310605365391E-4"/>
  </r>
  <r>
    <s v="problem"/>
    <x v="50"/>
    <x v="171"/>
    <x v="176"/>
    <x v="50"/>
    <n v="1.0706310605365391E-4"/>
  </r>
  <r>
    <s v="plastic"/>
    <x v="50"/>
    <x v="171"/>
    <x v="176"/>
    <x v="50"/>
    <n v="1.0706310605365391E-4"/>
  </r>
  <r>
    <s v="anytime"/>
    <x v="50"/>
    <x v="171"/>
    <x v="176"/>
    <x v="50"/>
    <n v="1.0706310605365391E-4"/>
  </r>
  <r>
    <s v="turned"/>
    <x v="50"/>
    <x v="171"/>
    <x v="176"/>
    <x v="50"/>
    <n v="1.0706310605365391E-4"/>
  </r>
  <r>
    <s v="tacoma"/>
    <x v="50"/>
    <x v="171"/>
    <x v="176"/>
    <x v="50"/>
    <n v="1.0706310605365391E-4"/>
  </r>
  <r>
    <s v="rack"/>
    <x v="50"/>
    <x v="171"/>
    <x v="176"/>
    <x v="50"/>
    <n v="1.0706310605365391E-4"/>
  </r>
  <r>
    <s v="sufficiently"/>
    <x v="33"/>
    <x v="171"/>
    <x v="177"/>
    <x v="33"/>
    <n v="1.0706310605365391E-4"/>
  </r>
  <r>
    <s v="interference"/>
    <x v="33"/>
    <x v="171"/>
    <x v="177"/>
    <x v="33"/>
    <n v="1.0706310605365391E-4"/>
  </r>
  <r>
    <s v="convertibles"/>
    <x v="33"/>
    <x v="171"/>
    <x v="177"/>
    <x v="33"/>
    <n v="1.0706310605365391E-4"/>
  </r>
  <r>
    <s v="contaminated"/>
    <x v="33"/>
    <x v="171"/>
    <x v="177"/>
    <x v="33"/>
    <n v="1.0706310605365391E-4"/>
  </r>
  <r>
    <s v="significant"/>
    <x v="33"/>
    <x v="171"/>
    <x v="177"/>
    <x v="33"/>
    <n v="1.0706310605365391E-4"/>
  </r>
  <r>
    <s v="prematurely"/>
    <x v="33"/>
    <x v="171"/>
    <x v="177"/>
    <x v="33"/>
    <n v="1.0706310605365391E-4"/>
  </r>
  <r>
    <s v="overheating"/>
    <x v="33"/>
    <x v="171"/>
    <x v="177"/>
    <x v="33"/>
    <n v="1.0706310605365391E-4"/>
  </r>
  <r>
    <s v="sufficient"/>
    <x v="33"/>
    <x v="171"/>
    <x v="177"/>
    <x v="33"/>
    <n v="1.0706310605365391E-4"/>
  </r>
  <r>
    <s v="redesigned"/>
    <x v="33"/>
    <x v="171"/>
    <x v="177"/>
    <x v="33"/>
    <n v="1.0706310605365391E-4"/>
  </r>
  <r>
    <s v="population"/>
    <x v="33"/>
    <x v="171"/>
    <x v="177"/>
    <x v="33"/>
    <n v="1.0706310605365391E-4"/>
  </r>
  <r>
    <s v="microwaves"/>
    <x v="33"/>
    <x v="171"/>
    <x v="177"/>
    <x v="33"/>
    <n v="1.0706310605365391E-4"/>
  </r>
  <r>
    <s v="kg31600670"/>
    <x v="33"/>
    <x v="171"/>
    <x v="177"/>
    <x v="33"/>
    <n v="1.0706310605365391E-4"/>
  </r>
  <r>
    <s v="kg30607951"/>
    <x v="33"/>
    <x v="171"/>
    <x v="177"/>
    <x v="33"/>
    <n v="1.0706310605365391E-4"/>
  </r>
  <r>
    <s v="compressor"/>
    <x v="33"/>
    <x v="171"/>
    <x v="177"/>
    <x v="33"/>
    <n v="1.0706310605365391E-4"/>
  </r>
  <r>
    <s v="adjustment"/>
    <x v="33"/>
    <x v="171"/>
    <x v="177"/>
    <x v="33"/>
    <n v="1.0706310605365391E-4"/>
  </r>
  <r>
    <s v="transport"/>
    <x v="33"/>
    <x v="171"/>
    <x v="177"/>
    <x v="33"/>
    <n v="1.0706310605365391E-4"/>
  </r>
  <r>
    <s v="terminals"/>
    <x v="33"/>
    <x v="171"/>
    <x v="177"/>
    <x v="33"/>
    <n v="1.0706310605365391E-4"/>
  </r>
  <r>
    <s v="tensioner"/>
    <x v="33"/>
    <x v="171"/>
    <x v="177"/>
    <x v="33"/>
    <n v="1.0706310605365391E-4"/>
  </r>
  <r>
    <s v="specified"/>
    <x v="33"/>
    <x v="171"/>
    <x v="177"/>
    <x v="33"/>
    <n v="1.0706310605365391E-4"/>
  </r>
  <r>
    <s v="retaining"/>
    <x v="33"/>
    <x v="171"/>
    <x v="177"/>
    <x v="33"/>
    <n v="1.0706310605365391E-4"/>
  </r>
  <r>
    <s v="reflector"/>
    <x v="33"/>
    <x v="171"/>
    <x v="177"/>
    <x v="33"/>
    <n v="1.0706310605365391E-4"/>
  </r>
  <r>
    <s v="platforms"/>
    <x v="33"/>
    <x v="171"/>
    <x v="177"/>
    <x v="33"/>
    <n v="1.0706310605365391E-4"/>
  </r>
  <r>
    <s v="inverters"/>
    <x v="33"/>
    <x v="171"/>
    <x v="177"/>
    <x v="33"/>
    <n v="1.0706310605365391E-4"/>
  </r>
  <r>
    <s v="harnesses"/>
    <x v="33"/>
    <x v="171"/>
    <x v="177"/>
    <x v="33"/>
    <n v="1.0706310605365391E-4"/>
  </r>
  <r>
    <s v="completed"/>
    <x v="33"/>
    <x v="171"/>
    <x v="177"/>
    <x v="33"/>
    <n v="1.0706310605365391E-4"/>
  </r>
  <r>
    <s v="cleantech"/>
    <x v="33"/>
    <x v="171"/>
    <x v="177"/>
    <x v="33"/>
    <n v="1.0706310605365391E-4"/>
  </r>
  <r>
    <s v="addressed"/>
    <x v="33"/>
    <x v="171"/>
    <x v="177"/>
    <x v="33"/>
    <n v="1.0706310605365391E-4"/>
  </r>
  <r>
    <s v="vertical"/>
    <x v="33"/>
    <x v="171"/>
    <x v="177"/>
    <x v="33"/>
    <n v="1.0706310605365391E-4"/>
  </r>
  <r>
    <s v="supplies"/>
    <x v="33"/>
    <x v="171"/>
    <x v="177"/>
    <x v="33"/>
    <n v="1.0706310605365391E-4"/>
  </r>
  <r>
    <s v="securing"/>
    <x v="33"/>
    <x v="171"/>
    <x v="177"/>
    <x v="33"/>
    <n v="1.0706310605365391E-4"/>
  </r>
  <r>
    <s v="reaction"/>
    <x v="33"/>
    <x v="171"/>
    <x v="177"/>
    <x v="33"/>
    <n v="1.0706310605365391E-4"/>
  </r>
  <r>
    <s v="purchase"/>
    <x v="33"/>
    <x v="171"/>
    <x v="177"/>
    <x v="33"/>
    <n v="1.0706310605365391E-4"/>
  </r>
  <r>
    <s v="previous"/>
    <x v="33"/>
    <x v="171"/>
    <x v="177"/>
    <x v="33"/>
    <n v="1.0706310605365391E-4"/>
  </r>
  <r>
    <s v="mcneilus"/>
    <x v="33"/>
    <x v="171"/>
    <x v="177"/>
    <x v="33"/>
    <n v="1.0706310605365391E-4"/>
  </r>
  <r>
    <s v="marathon"/>
    <x v="33"/>
    <x v="171"/>
    <x v="177"/>
    <x v="33"/>
    <n v="1.0706310605365391E-4"/>
  </r>
  <r>
    <s v="lacrosse"/>
    <x v="33"/>
    <x v="171"/>
    <x v="177"/>
    <x v="33"/>
    <n v="1.0706310605365391E-4"/>
  </r>
  <r>
    <s v="includes"/>
    <x v="33"/>
    <x v="171"/>
    <x v="177"/>
    <x v="33"/>
    <n v="1.0706310605365391E-4"/>
  </r>
  <r>
    <s v="formerly"/>
    <x v="33"/>
    <x v="171"/>
    <x v="177"/>
    <x v="33"/>
    <n v="1.0706310605365391E-4"/>
  </r>
  <r>
    <s v="fontaine"/>
    <x v="33"/>
    <x v="171"/>
    <x v="177"/>
    <x v="33"/>
    <n v="1.0706310605365391E-4"/>
  </r>
  <r>
    <s v="flexible"/>
    <x v="33"/>
    <x v="171"/>
    <x v="177"/>
    <x v="33"/>
    <n v="1.0706310605365391E-4"/>
  </r>
  <r>
    <s v="fastener"/>
    <x v="33"/>
    <x v="171"/>
    <x v="177"/>
    <x v="33"/>
    <n v="1.0706310605365391E-4"/>
  </r>
  <r>
    <s v="decrease"/>
    <x v="33"/>
    <x v="171"/>
    <x v="177"/>
    <x v="33"/>
    <n v="1.0706310605365391E-4"/>
  </r>
  <r>
    <s v="crusader"/>
    <x v="33"/>
    <x v="171"/>
    <x v="177"/>
    <x v="33"/>
    <n v="1.0706310605365391E-4"/>
  </r>
  <r>
    <s v="creating"/>
    <x v="33"/>
    <x v="171"/>
    <x v="177"/>
    <x v="33"/>
    <n v="1.0706310605365391E-4"/>
  </r>
  <r>
    <s v="corvette"/>
    <x v="33"/>
    <x v="171"/>
    <x v="177"/>
    <x v="33"/>
    <n v="1.0706310605365391E-4"/>
  </r>
  <r>
    <s v="consumer"/>
    <x v="33"/>
    <x v="171"/>
    <x v="177"/>
    <x v="33"/>
    <n v="1.0706310605365391E-4"/>
  </r>
  <r>
    <s v="clutches"/>
    <x v="33"/>
    <x v="171"/>
    <x v="177"/>
    <x v="33"/>
    <n v="1.0706310605365391E-4"/>
  </r>
  <r>
    <s v="channels"/>
    <x v="33"/>
    <x v="171"/>
    <x v="177"/>
    <x v="33"/>
    <n v="1.0706310605365391E-4"/>
  </r>
  <r>
    <s v="reroute"/>
    <x v="33"/>
    <x v="171"/>
    <x v="177"/>
    <x v="33"/>
    <n v="1.0706310605365391E-4"/>
  </r>
  <r>
    <s v="request"/>
    <x v="33"/>
    <x v="171"/>
    <x v="177"/>
    <x v="33"/>
    <n v="1.0706310605365391E-4"/>
  </r>
  <r>
    <s v="protect"/>
    <x v="33"/>
    <x v="171"/>
    <x v="177"/>
    <x v="33"/>
    <n v="1.0706310605365391E-4"/>
  </r>
  <r>
    <s v="powered"/>
    <x v="33"/>
    <x v="171"/>
    <x v="177"/>
    <x v="33"/>
    <n v="1.0706310605365391E-4"/>
  </r>
  <r>
    <s v="linkage"/>
    <x v="33"/>
    <x v="171"/>
    <x v="177"/>
    <x v="33"/>
    <n v="1.0706310605365391E-4"/>
  </r>
  <r>
    <s v="leakage"/>
    <x v="33"/>
    <x v="171"/>
    <x v="177"/>
    <x v="33"/>
    <n v="1.0706310605365391E-4"/>
  </r>
  <r>
    <s v="gussets"/>
    <x v="33"/>
    <x v="171"/>
    <x v="177"/>
    <x v="33"/>
    <n v="1.0706310605365391E-4"/>
  </r>
  <r>
    <s v="england"/>
    <x v="33"/>
    <x v="171"/>
    <x v="177"/>
    <x v="33"/>
    <n v="1.0706310605365391E-4"/>
  </r>
  <r>
    <s v="dynamic"/>
    <x v="33"/>
    <x v="171"/>
    <x v="177"/>
    <x v="33"/>
    <n v="1.0706310605365391E-4"/>
  </r>
  <r>
    <s v="covered"/>
    <x v="33"/>
    <x v="171"/>
    <x v="177"/>
    <x v="33"/>
    <n v="1.0706310605365391E-4"/>
  </r>
  <r>
    <s v="campers"/>
    <x v="33"/>
    <x v="171"/>
    <x v="177"/>
    <x v="33"/>
    <n v="1.0706310605365391E-4"/>
  </r>
  <r>
    <s v="allstar"/>
    <x v="33"/>
    <x v="171"/>
    <x v="177"/>
    <x v="33"/>
    <n v="1.0706310605365391E-4"/>
  </r>
  <r>
    <s v="allegro"/>
    <x v="33"/>
    <x v="171"/>
    <x v="177"/>
    <x v="33"/>
    <n v="1.0706310605365391E-4"/>
  </r>
  <r>
    <s v="wipers"/>
    <x v="33"/>
    <x v="171"/>
    <x v="177"/>
    <x v="33"/>
    <n v="1.0706310605365391E-4"/>
  </r>
  <r>
    <s v="sonata"/>
    <x v="33"/>
    <x v="171"/>
    <x v="177"/>
    <x v="33"/>
    <n v="1.0706310605365391E-4"/>
  </r>
  <r>
    <s v="socket"/>
    <x v="33"/>
    <x v="171"/>
    <x v="177"/>
    <x v="33"/>
    <n v="1.0706310605365391E-4"/>
  </r>
  <r>
    <s v="serial"/>
    <x v="33"/>
    <x v="171"/>
    <x v="177"/>
    <x v="33"/>
    <n v="1.0706310605365391E-4"/>
  </r>
  <r>
    <s v="mirror"/>
    <x v="33"/>
    <x v="171"/>
    <x v="177"/>
    <x v="33"/>
    <n v="1.0706310605365391E-4"/>
  </r>
  <r>
    <s v="loaded"/>
    <x v="33"/>
    <x v="171"/>
    <x v="177"/>
    <x v="33"/>
    <n v="1.0706310605365391E-4"/>
  </r>
  <r>
    <s v="lancer"/>
    <x v="33"/>
    <x v="171"/>
    <x v="177"/>
    <x v="33"/>
    <n v="1.0706310605365391E-4"/>
  </r>
  <r>
    <s v="joints"/>
    <x v="33"/>
    <x v="171"/>
    <x v="177"/>
    <x v="33"/>
    <n v="1.0706310605365391E-4"/>
  </r>
  <r>
    <s v="genera"/>
    <x v="33"/>
    <x v="171"/>
    <x v="177"/>
    <x v="33"/>
    <n v="1.0706310605365391E-4"/>
  </r>
  <r>
    <s v="gasket"/>
    <x v="33"/>
    <x v="171"/>
    <x v="177"/>
    <x v="33"/>
    <n v="1.0706310605365391E-4"/>
  </r>
  <r>
    <s v="fusion"/>
    <x v="33"/>
    <x v="171"/>
    <x v="177"/>
    <x v="33"/>
    <n v="1.0706310605365391E-4"/>
  </r>
  <r>
    <s v="enough"/>
    <x v="33"/>
    <x v="171"/>
    <x v="177"/>
    <x v="33"/>
    <n v="1.0706310605365391E-4"/>
  </r>
  <r>
    <s v="ducati"/>
    <x v="33"/>
    <x v="171"/>
    <x v="177"/>
    <x v="33"/>
    <n v="1.0706310605365391E-4"/>
  </r>
  <r>
    <s v="cracks"/>
    <x v="33"/>
    <x v="171"/>
    <x v="177"/>
    <x v="33"/>
    <n v="1.0706310605365391E-4"/>
  </r>
  <r>
    <s v="covers"/>
    <x v="33"/>
    <x v="171"/>
    <x v="177"/>
    <x v="33"/>
    <n v="1.0706310605365391E-4"/>
  </r>
  <r>
    <s v="coupes"/>
    <x v="33"/>
    <x v="171"/>
    <x v="177"/>
    <x v="33"/>
    <n v="1.0706310605365391E-4"/>
  </r>
  <r>
    <s v="buyers"/>
    <x v="33"/>
    <x v="171"/>
    <x v="177"/>
    <x v="33"/>
    <n v="1.0706310605365391E-4"/>
  </r>
  <r>
    <s v="bottom"/>
    <x v="33"/>
    <x v="171"/>
    <x v="177"/>
    <x v="33"/>
    <n v="1.0706310605365391E-4"/>
  </r>
  <r>
    <s v="behalf"/>
    <x v="33"/>
    <x v="171"/>
    <x v="177"/>
    <x v="33"/>
    <n v="1.0706310605365391E-4"/>
  </r>
  <r>
    <s v="action"/>
    <x v="33"/>
    <x v="171"/>
    <x v="177"/>
    <x v="33"/>
    <n v="1.0706310605365391E-4"/>
  </r>
  <r>
    <s v="winch"/>
    <x v="33"/>
    <x v="171"/>
    <x v="177"/>
    <x v="33"/>
    <n v="1.0706310605365391E-4"/>
  </r>
  <r>
    <s v="tubes"/>
    <x v="33"/>
    <x v="171"/>
    <x v="177"/>
    <x v="33"/>
    <n v="1.0706310605365391E-4"/>
  </r>
  <r>
    <s v="third"/>
    <x v="33"/>
    <x v="171"/>
    <x v="177"/>
    <x v="33"/>
    <n v="1.0706310605365391E-4"/>
  </r>
  <r>
    <s v="still"/>
    <x v="33"/>
    <x v="171"/>
    <x v="177"/>
    <x v="33"/>
    <n v="1.0706310605365391E-4"/>
  </r>
  <r>
    <s v="steps"/>
    <x v="33"/>
    <x v="171"/>
    <x v="177"/>
    <x v="33"/>
    <n v="1.0706310605365391E-4"/>
  </r>
  <r>
    <s v="stand"/>
    <x v="33"/>
    <x v="171"/>
    <x v="177"/>
    <x v="33"/>
    <n v="1.0706310605365391E-4"/>
  </r>
  <r>
    <s v="stage"/>
    <x v="33"/>
    <x v="171"/>
    <x v="177"/>
    <x v="33"/>
    <n v="1.0706310605365391E-4"/>
  </r>
  <r>
    <s v="south"/>
    <x v="33"/>
    <x v="171"/>
    <x v="177"/>
    <x v="33"/>
    <n v="1.0706310605365391E-4"/>
  </r>
  <r>
    <s v="seals"/>
    <x v="33"/>
    <x v="171"/>
    <x v="177"/>
    <x v="33"/>
    <n v="1.0706310605365391E-4"/>
  </r>
  <r>
    <s v="quick"/>
    <x v="33"/>
    <x v="171"/>
    <x v="177"/>
    <x v="33"/>
    <n v="1.0706310605365391E-4"/>
  </r>
  <r>
    <s v="place"/>
    <x v="33"/>
    <x v="171"/>
    <x v="177"/>
    <x v="33"/>
    <n v="1.0706310605365391E-4"/>
  </r>
  <r>
    <s v="neely"/>
    <x v="33"/>
    <x v="171"/>
    <x v="177"/>
    <x v="33"/>
    <n v="1.0706310605365391E-4"/>
  </r>
  <r>
    <s v="moved"/>
    <x v="33"/>
    <x v="171"/>
    <x v="177"/>
    <x v="33"/>
    <n v="1.0706310605365391E-4"/>
  </r>
  <r>
    <s v="liter"/>
    <x v="33"/>
    <x v="171"/>
    <x v="177"/>
    <x v="33"/>
    <n v="1.0706310605365391E-4"/>
  </r>
  <r>
    <s v="falls"/>
    <x v="33"/>
    <x v="171"/>
    <x v="177"/>
    <x v="33"/>
    <n v="1.0706310605365391E-4"/>
  </r>
  <r>
    <s v="elite"/>
    <x v="33"/>
    <x v="171"/>
    <x v="177"/>
    <x v="33"/>
    <n v="1.0706310605365391E-4"/>
  </r>
  <r>
    <s v="coble"/>
    <x v="33"/>
    <x v="171"/>
    <x v="177"/>
    <x v="33"/>
    <n v="1.0706310605365391E-4"/>
  </r>
  <r>
    <s v="vibe"/>
    <x v="33"/>
    <x v="171"/>
    <x v="177"/>
    <x v="33"/>
    <n v="1.0706310605365391E-4"/>
  </r>
  <r>
    <s v="tail"/>
    <x v="33"/>
    <x v="171"/>
    <x v="177"/>
    <x v="33"/>
    <n v="1.0706310605365391E-4"/>
  </r>
  <r>
    <s v="sway"/>
    <x v="33"/>
    <x v="171"/>
    <x v="177"/>
    <x v="33"/>
    <n v="1.0706310605365391E-4"/>
  </r>
  <r>
    <s v="stem"/>
    <x v="33"/>
    <x v="171"/>
    <x v="177"/>
    <x v="33"/>
    <n v="1.0706310605365391E-4"/>
  </r>
  <r>
    <s v="slow"/>
    <x v="33"/>
    <x v="171"/>
    <x v="177"/>
    <x v="33"/>
    <n v="1.0706310605365391E-4"/>
  </r>
  <r>
    <s v="pins"/>
    <x v="33"/>
    <x v="171"/>
    <x v="177"/>
    <x v="33"/>
    <n v="1.0706310605365391E-4"/>
  </r>
  <r>
    <s v="omix"/>
    <x v="33"/>
    <x v="171"/>
    <x v="177"/>
    <x v="33"/>
    <n v="1.0706310605365391E-4"/>
  </r>
  <r>
    <s v="list"/>
    <x v="33"/>
    <x v="171"/>
    <x v="177"/>
    <x v="33"/>
    <n v="1.0706310605365391E-4"/>
  </r>
  <r>
    <s v="life"/>
    <x v="33"/>
    <x v="171"/>
    <x v="177"/>
    <x v="33"/>
    <n v="1.0706310605365391E-4"/>
  </r>
  <r>
    <s v="horn"/>
    <x v="33"/>
    <x v="171"/>
    <x v="177"/>
    <x v="33"/>
    <n v="1.0706310605365391E-4"/>
  </r>
  <r>
    <s v="face"/>
    <x v="33"/>
    <x v="171"/>
    <x v="177"/>
    <x v="33"/>
    <n v="1.0706310605365391E-4"/>
  </r>
  <r>
    <s v="epic"/>
    <x v="33"/>
    <x v="171"/>
    <x v="177"/>
    <x v="33"/>
    <n v="1.0706310605365391E-4"/>
  </r>
  <r>
    <s v="e250"/>
    <x v="33"/>
    <x v="171"/>
    <x v="177"/>
    <x v="33"/>
    <n v="1.0706310605365391E-4"/>
  </r>
  <r>
    <s v="325i"/>
    <x v="33"/>
    <x v="171"/>
    <x v="177"/>
    <x v="33"/>
    <n v="1.0706310605365391E-4"/>
  </r>
  <r>
    <s v="wrx"/>
    <x v="33"/>
    <x v="171"/>
    <x v="177"/>
    <x v="33"/>
    <n v="1.0706310605365391E-4"/>
  </r>
  <r>
    <s v="uci"/>
    <x v="33"/>
    <x v="171"/>
    <x v="177"/>
    <x v="33"/>
    <n v="1.0706310605365391E-4"/>
  </r>
  <r>
    <s v="sti"/>
    <x v="33"/>
    <x v="171"/>
    <x v="177"/>
    <x v="33"/>
    <n v="1.0706310605365391E-4"/>
  </r>
  <r>
    <s v="rim"/>
    <x v="33"/>
    <x v="171"/>
    <x v="177"/>
    <x v="33"/>
    <n v="1.0706310605365391E-4"/>
  </r>
  <r>
    <s v="pan"/>
    <x v="33"/>
    <x v="171"/>
    <x v="177"/>
    <x v="33"/>
    <n v="1.0706310605365391E-4"/>
  </r>
  <r>
    <s v="hhr"/>
    <x v="33"/>
    <x v="171"/>
    <x v="177"/>
    <x v="33"/>
    <n v="1.0706310605365391E-4"/>
  </r>
  <r>
    <s v="ext"/>
    <x v="33"/>
    <x v="171"/>
    <x v="177"/>
    <x v="33"/>
    <n v="1.0706310605365391E-4"/>
  </r>
  <r>
    <s v="12v"/>
    <x v="33"/>
    <x v="171"/>
    <x v="177"/>
    <x v="33"/>
    <n v="1.0706310605365391E-4"/>
  </r>
  <r>
    <s v="xf"/>
    <x v="33"/>
    <x v="171"/>
    <x v="177"/>
    <x v="33"/>
    <n v="1.0706310605365391E-4"/>
  </r>
  <r>
    <s v="vt"/>
    <x v="33"/>
    <x v="171"/>
    <x v="177"/>
    <x v="33"/>
    <n v="1.0706310605365391E-4"/>
  </r>
  <r>
    <s v="g5"/>
    <x v="33"/>
    <x v="171"/>
    <x v="177"/>
    <x v="33"/>
    <n v="1.0706310605365391E-4"/>
  </r>
  <r>
    <s v="bb"/>
    <x v="33"/>
    <x v="171"/>
    <x v="177"/>
    <x v="33"/>
    <n v="1.0706310605365391E-4"/>
  </r>
  <r>
    <s v="x"/>
    <x v="33"/>
    <x v="171"/>
    <x v="177"/>
    <x v="33"/>
    <n v="1.0706310605365391E-4"/>
  </r>
  <r>
    <s v="o"/>
    <x v="33"/>
    <x v="171"/>
    <x v="177"/>
    <x v="33"/>
    <n v="1.0706310605365391E-4"/>
  </r>
  <r>
    <s v="malfunction"/>
    <x v="53"/>
    <x v="172"/>
    <x v="170"/>
    <x v="53"/>
    <n v="9.1768376617417638E-5"/>
  </r>
  <r>
    <s v="disabled"/>
    <x v="53"/>
    <x v="172"/>
    <x v="170"/>
    <x v="53"/>
    <n v="9.1768376617417638E-5"/>
  </r>
  <r>
    <s v="sensors"/>
    <x v="57"/>
    <x v="172"/>
    <x v="171"/>
    <x v="57"/>
    <n v="9.1768376617417638E-5"/>
  </r>
  <r>
    <s v="indicator"/>
    <x v="41"/>
    <x v="172"/>
    <x v="174"/>
    <x v="41"/>
    <n v="9.1768376617417638E-5"/>
  </r>
  <r>
    <s v="gauge"/>
    <x v="41"/>
    <x v="172"/>
    <x v="174"/>
    <x v="41"/>
    <n v="9.1768376617417638E-5"/>
  </r>
  <r>
    <s v="reverse"/>
    <x v="21"/>
    <x v="172"/>
    <x v="175"/>
    <x v="21"/>
    <n v="9.1768376617417638E-5"/>
  </r>
  <r>
    <s v="sales"/>
    <x v="21"/>
    <x v="172"/>
    <x v="175"/>
    <x v="21"/>
    <n v="9.1768376617417638E-5"/>
  </r>
  <r>
    <s v="california"/>
    <x v="47"/>
    <x v="172"/>
    <x v="176"/>
    <x v="47"/>
    <n v="9.1768376617417638E-5"/>
  </r>
  <r>
    <s v="continue"/>
    <x v="47"/>
    <x v="172"/>
    <x v="176"/>
    <x v="47"/>
    <n v="9.1768376617417638E-5"/>
  </r>
  <r>
    <s v="complete"/>
    <x v="47"/>
    <x v="172"/>
    <x v="176"/>
    <x v="47"/>
    <n v="9.1768376617417638E-5"/>
  </r>
  <r>
    <s v="signals"/>
    <x v="47"/>
    <x v="172"/>
    <x v="176"/>
    <x v="47"/>
    <n v="9.1768376617417638E-5"/>
  </r>
  <r>
    <s v="ce"/>
    <x v="47"/>
    <x v="172"/>
    <x v="176"/>
    <x v="47"/>
    <n v="9.1768376617417638E-5"/>
  </r>
  <r>
    <s v="mazda6"/>
    <x v="47"/>
    <x v="172"/>
    <x v="176"/>
    <x v="47"/>
    <n v="9.1768376617417638E-5"/>
  </r>
  <r>
    <s v="lexus"/>
    <x v="47"/>
    <x v="172"/>
    <x v="176"/>
    <x v="47"/>
    <n v="9.1768376617417638E-5"/>
  </r>
  <r>
    <s v="adult"/>
    <x v="47"/>
    <x v="172"/>
    <x v="176"/>
    <x v="47"/>
    <n v="9.1768376617417638E-5"/>
  </r>
  <r>
    <s v="drop"/>
    <x v="47"/>
    <x v="172"/>
    <x v="176"/>
    <x v="47"/>
    <n v="9.1768376617417638E-5"/>
  </r>
  <r>
    <s v="cord"/>
    <x v="47"/>
    <x v="172"/>
    <x v="176"/>
    <x v="47"/>
    <n v="9.1768376617417638E-5"/>
  </r>
  <r>
    <s v="application"/>
    <x v="50"/>
    <x v="172"/>
    <x v="177"/>
    <x v="50"/>
    <n v="9.1768376617417638E-5"/>
  </r>
  <r>
    <s v="restrained"/>
    <x v="50"/>
    <x v="172"/>
    <x v="177"/>
    <x v="50"/>
    <n v="9.1768376617417638E-5"/>
  </r>
  <r>
    <s v="pathfinder"/>
    <x v="50"/>
    <x v="172"/>
    <x v="177"/>
    <x v="50"/>
    <n v="9.1768376617417638E-5"/>
  </r>
  <r>
    <s v="solutions"/>
    <x v="50"/>
    <x v="172"/>
    <x v="177"/>
    <x v="50"/>
    <n v="9.1768376617417638E-5"/>
  </r>
  <r>
    <s v="metrostar"/>
    <x v="50"/>
    <x v="172"/>
    <x v="177"/>
    <x v="50"/>
    <n v="9.1768376617417638E-5"/>
  </r>
  <r>
    <s v="direction"/>
    <x v="50"/>
    <x v="172"/>
    <x v="177"/>
    <x v="50"/>
    <n v="9.1768376617417638E-5"/>
  </r>
  <r>
    <s v="addition"/>
    <x v="50"/>
    <x v="172"/>
    <x v="177"/>
    <x v="50"/>
    <n v="9.1768376617417638E-5"/>
  </r>
  <r>
    <s v="traffic"/>
    <x v="50"/>
    <x v="172"/>
    <x v="177"/>
    <x v="50"/>
    <n v="9.1768376617417638E-5"/>
  </r>
  <r>
    <s v="modules"/>
    <x v="50"/>
    <x v="172"/>
    <x v="177"/>
    <x v="50"/>
    <n v="9.1768376617417638E-5"/>
  </r>
  <r>
    <s v="timing"/>
    <x v="50"/>
    <x v="172"/>
    <x v="177"/>
    <x v="50"/>
    <n v="9.1768376617417638E-5"/>
  </r>
  <r>
    <s v="xpert"/>
    <x v="50"/>
    <x v="172"/>
    <x v="177"/>
    <x v="50"/>
    <n v="9.1768376617417638E-5"/>
  </r>
  <r>
    <s v="wired"/>
    <x v="50"/>
    <x v="172"/>
    <x v="177"/>
    <x v="50"/>
    <n v="9.1768376617417638E-5"/>
  </r>
  <r>
    <s v="functionality"/>
    <x v="33"/>
    <x v="172"/>
    <x v="178"/>
    <x v="33"/>
    <n v="9.1768376617417638E-5"/>
  </r>
  <r>
    <s v="satisfaction"/>
    <x v="33"/>
    <x v="172"/>
    <x v="178"/>
    <x v="33"/>
    <n v="9.1768376617417638E-5"/>
  </r>
  <r>
    <s v="temperature"/>
    <x v="33"/>
    <x v="172"/>
    <x v="178"/>
    <x v="33"/>
    <n v="9.1768376617417638E-5"/>
  </r>
  <r>
    <s v="specialists"/>
    <x v="33"/>
    <x v="172"/>
    <x v="178"/>
    <x v="33"/>
    <n v="9.1768376617417638E-5"/>
  </r>
  <r>
    <s v="pressurized"/>
    <x v="33"/>
    <x v="172"/>
    <x v="178"/>
    <x v="33"/>
    <n v="9.1768376617417638E-5"/>
  </r>
  <r>
    <s v="permanently"/>
    <x v="33"/>
    <x v="172"/>
    <x v="178"/>
    <x v="33"/>
    <n v="9.1768376617417638E-5"/>
  </r>
  <r>
    <s v="development"/>
    <x v="33"/>
    <x v="172"/>
    <x v="178"/>
    <x v="33"/>
    <n v="9.1768376617417638E-5"/>
  </r>
  <r>
    <s v="continental"/>
    <x v="33"/>
    <x v="172"/>
    <x v="178"/>
    <x v="33"/>
    <n v="9.1768376617417638E-5"/>
  </r>
  <r>
    <s v="accessories"/>
    <x v="33"/>
    <x v="172"/>
    <x v="178"/>
    <x v="33"/>
    <n v="9.1768376617417638E-5"/>
  </r>
  <r>
    <s v="unlatching"/>
    <x v="33"/>
    <x v="172"/>
    <x v="178"/>
    <x v="33"/>
    <n v="9.1768376617417638E-5"/>
  </r>
  <r>
    <s v="undersized"/>
    <x v="33"/>
    <x v="172"/>
    <x v="178"/>
    <x v="33"/>
    <n v="9.1768376617417638E-5"/>
  </r>
  <r>
    <s v="revolution"/>
    <x v="33"/>
    <x v="172"/>
    <x v="178"/>
    <x v="33"/>
    <n v="9.1768376617417638E-5"/>
  </r>
  <r>
    <s v="mechanical"/>
    <x v="33"/>
    <x v="172"/>
    <x v="178"/>
    <x v="33"/>
    <n v="9.1768376617417638E-5"/>
  </r>
  <r>
    <s v="innovative"/>
    <x v="33"/>
    <x v="172"/>
    <x v="178"/>
    <x v="33"/>
    <n v="9.1768376617417638E-5"/>
  </r>
  <r>
    <s v="determined"/>
    <x v="33"/>
    <x v="172"/>
    <x v="178"/>
    <x v="33"/>
    <n v="9.1768376617417638E-5"/>
  </r>
  <r>
    <s v="conversion"/>
    <x v="33"/>
    <x v="172"/>
    <x v="178"/>
    <x v="33"/>
    <n v="9.1768376617417638E-5"/>
  </r>
  <r>
    <s v="connecting"/>
    <x v="33"/>
    <x v="172"/>
    <x v="178"/>
    <x v="33"/>
    <n v="9.1768376617417638E-5"/>
  </r>
  <r>
    <s v="adjustable"/>
    <x v="33"/>
    <x v="172"/>
    <x v="178"/>
    <x v="33"/>
    <n v="9.1768376617417638E-5"/>
  </r>
  <r>
    <s v="versalift"/>
    <x v="33"/>
    <x v="172"/>
    <x v="178"/>
    <x v="33"/>
    <n v="9.1768376617417638E-5"/>
  </r>
  <r>
    <s v="tradition"/>
    <x v="33"/>
    <x v="172"/>
    <x v="178"/>
    <x v="33"/>
    <n v="9.1768376617417638E-5"/>
  </r>
  <r>
    <s v="servicing"/>
    <x v="33"/>
    <x v="172"/>
    <x v="178"/>
    <x v="33"/>
    <n v="9.1768376617417638E-5"/>
  </r>
  <r>
    <s v="reinstall"/>
    <x v="33"/>
    <x v="172"/>
    <x v="178"/>
    <x v="33"/>
    <n v="9.1768376617417638E-5"/>
  </r>
  <r>
    <s v="purchased"/>
    <x v="33"/>
    <x v="172"/>
    <x v="178"/>
    <x v="33"/>
    <n v="9.1768376617417638E-5"/>
  </r>
  <r>
    <s v="intrusion"/>
    <x v="33"/>
    <x v="172"/>
    <x v="178"/>
    <x v="33"/>
    <n v="9.1768376617417638E-5"/>
  </r>
  <r>
    <s v="injectors"/>
    <x v="33"/>
    <x v="172"/>
    <x v="178"/>
    <x v="33"/>
    <n v="9.1768376617417638E-5"/>
  </r>
  <r>
    <s v="important"/>
    <x v="33"/>
    <x v="172"/>
    <x v="178"/>
    <x v="33"/>
    <n v="9.1768376617417638E-5"/>
  </r>
  <r>
    <s v="halfshaft"/>
    <x v="33"/>
    <x v="172"/>
    <x v="178"/>
    <x v="33"/>
    <n v="9.1768376617417638E-5"/>
  </r>
  <r>
    <s v="explosion"/>
    <x v="33"/>
    <x v="172"/>
    <x v="178"/>
    <x v="33"/>
    <n v="9.1768376617417638E-5"/>
  </r>
  <r>
    <s v="distances"/>
    <x v="33"/>
    <x v="172"/>
    <x v="178"/>
    <x v="33"/>
    <n v="9.1768376617417638E-5"/>
  </r>
  <r>
    <s v="discharge"/>
    <x v="33"/>
    <x v="172"/>
    <x v="178"/>
    <x v="33"/>
    <n v="9.1768376617417638E-5"/>
  </r>
  <r>
    <s v="crankcase"/>
    <x v="33"/>
    <x v="172"/>
    <x v="178"/>
    <x v="33"/>
    <n v="9.1768376617417638E-5"/>
  </r>
  <r>
    <s v="connected"/>
    <x v="33"/>
    <x v="172"/>
    <x v="178"/>
    <x v="33"/>
    <n v="9.1768376617417638E-5"/>
  </r>
  <r>
    <s v="alignment"/>
    <x v="33"/>
    <x v="172"/>
    <x v="178"/>
    <x v="33"/>
    <n v="9.1768376617417638E-5"/>
  </r>
  <r>
    <s v="airstream"/>
    <x v="33"/>
    <x v="172"/>
    <x v="178"/>
    <x v="33"/>
    <n v="9.1768376617417638E-5"/>
  </r>
  <r>
    <s v="vanguard"/>
    <x v="33"/>
    <x v="172"/>
    <x v="178"/>
    <x v="33"/>
    <n v="9.1768376617417638E-5"/>
  </r>
  <r>
    <s v="tactical"/>
    <x v="33"/>
    <x v="172"/>
    <x v="178"/>
    <x v="33"/>
    <n v="9.1768376617417638E-5"/>
  </r>
  <r>
    <s v="suddenly"/>
    <x v="33"/>
    <x v="172"/>
    <x v="178"/>
    <x v="33"/>
    <n v="9.1768376617417638E-5"/>
  </r>
  <r>
    <s v="snugride"/>
    <x v="33"/>
    <x v="172"/>
    <x v="178"/>
    <x v="33"/>
    <n v="9.1768376617417638E-5"/>
  </r>
  <r>
    <s v="scooters"/>
    <x v="33"/>
    <x v="172"/>
    <x v="178"/>
    <x v="33"/>
    <n v="9.1768376617417638E-5"/>
  </r>
  <r>
    <s v="schwarze"/>
    <x v="33"/>
    <x v="172"/>
    <x v="178"/>
    <x v="33"/>
    <n v="9.1768376617417638E-5"/>
  </r>
  <r>
    <s v="palfleet"/>
    <x v="33"/>
    <x v="172"/>
    <x v="178"/>
    <x v="33"/>
    <n v="9.1768376617417638E-5"/>
  </r>
  <r>
    <s v="operated"/>
    <x v="33"/>
    <x v="172"/>
    <x v="178"/>
    <x v="33"/>
    <n v="9.1768376617417638E-5"/>
  </r>
  <r>
    <s v="maserati"/>
    <x v="33"/>
    <x v="172"/>
    <x v="178"/>
    <x v="33"/>
    <n v="9.1768376617417638E-5"/>
  </r>
  <r>
    <s v="machined"/>
    <x v="33"/>
    <x v="172"/>
    <x v="178"/>
    <x v="33"/>
    <n v="9.1768376617417638E-5"/>
  </r>
  <r>
    <s v="location"/>
    <x v="33"/>
    <x v="172"/>
    <x v="178"/>
    <x v="33"/>
    <n v="9.1768376617417638E-5"/>
  </r>
  <r>
    <s v="lengthen"/>
    <x v="33"/>
    <x v="172"/>
    <x v="178"/>
    <x v="33"/>
    <n v="9.1768376617417638E-5"/>
  </r>
  <r>
    <s v="injuring"/>
    <x v="33"/>
    <x v="172"/>
    <x v="178"/>
    <x v="33"/>
    <n v="9.1768376617417638E-5"/>
  </r>
  <r>
    <s v="injuries"/>
    <x v="33"/>
    <x v="172"/>
    <x v="178"/>
    <x v="33"/>
    <n v="9.1768376617417638E-5"/>
  </r>
  <r>
    <s v="highland"/>
    <x v="33"/>
    <x v="172"/>
    <x v="178"/>
    <x v="33"/>
    <n v="9.1768376617417638E-5"/>
  </r>
  <r>
    <s v="forester"/>
    <x v="33"/>
    <x v="172"/>
    <x v="178"/>
    <x v="33"/>
    <n v="9.1768376617417638E-5"/>
  </r>
  <r>
    <s v="fittings"/>
    <x v="33"/>
    <x v="172"/>
    <x v="178"/>
    <x v="33"/>
    <n v="9.1768376617417638E-5"/>
  </r>
  <r>
    <s v="dutchmen"/>
    <x v="33"/>
    <x v="172"/>
    <x v="178"/>
    <x v="33"/>
    <n v="9.1768376617417638E-5"/>
  </r>
  <r>
    <s v="deformed"/>
    <x v="33"/>
    <x v="172"/>
    <x v="178"/>
    <x v="33"/>
    <n v="9.1768376617417638E-5"/>
  </r>
  <r>
    <s v="concrete"/>
    <x v="33"/>
    <x v="172"/>
    <x v="178"/>
    <x v="33"/>
    <n v="9.1768376617417638E-5"/>
  </r>
  <r>
    <s v="camshaft"/>
    <x v="33"/>
    <x v="172"/>
    <x v="178"/>
    <x v="33"/>
    <n v="9.1768376617417638E-5"/>
  </r>
  <r>
    <s v="calipers"/>
    <x v="33"/>
    <x v="172"/>
    <x v="178"/>
    <x v="33"/>
    <n v="9.1768376617417638E-5"/>
  </r>
  <r>
    <s v="americas"/>
    <x v="33"/>
    <x v="172"/>
    <x v="178"/>
    <x v="33"/>
    <n v="9.1768376617417638E-5"/>
  </r>
  <r>
    <s v="advanced"/>
    <x v="33"/>
    <x v="172"/>
    <x v="178"/>
    <x v="33"/>
    <n v="9.1768376617417638E-5"/>
  </r>
  <r>
    <s v="adjacent"/>
    <x v="33"/>
    <x v="172"/>
    <x v="178"/>
    <x v="33"/>
    <n v="9.1768376617417638E-5"/>
  </r>
  <r>
    <s v="accident"/>
    <x v="33"/>
    <x v="172"/>
    <x v="178"/>
    <x v="33"/>
    <n v="9.1768376617417638E-5"/>
  </r>
  <r>
    <s v="absorber"/>
    <x v="33"/>
    <x v="172"/>
    <x v="178"/>
    <x v="33"/>
    <n v="9.1768376617417638E-5"/>
  </r>
  <r>
    <s v="windows"/>
    <x v="33"/>
    <x v="172"/>
    <x v="178"/>
    <x v="33"/>
    <n v="9.1768376617417638E-5"/>
  </r>
  <r>
    <s v="whether"/>
    <x v="33"/>
    <x v="172"/>
    <x v="178"/>
    <x v="33"/>
    <n v="9.1768376617417638E-5"/>
  </r>
  <r>
    <s v="western"/>
    <x v="33"/>
    <x v="172"/>
    <x v="178"/>
    <x v="33"/>
    <n v="9.1768376617417638E-5"/>
  </r>
  <r>
    <s v="vantage"/>
    <x v="33"/>
    <x v="172"/>
    <x v="178"/>
    <x v="33"/>
    <n v="9.1768376617417638E-5"/>
  </r>
  <r>
    <s v="sweeper"/>
    <x v="33"/>
    <x v="172"/>
    <x v="178"/>
    <x v="33"/>
    <n v="9.1768376617417638E-5"/>
  </r>
  <r>
    <s v="storage"/>
    <x v="33"/>
    <x v="172"/>
    <x v="178"/>
    <x v="33"/>
    <n v="9.1768376617417638E-5"/>
  </r>
  <r>
    <s v="senator"/>
    <x v="33"/>
    <x v="172"/>
    <x v="178"/>
    <x v="33"/>
    <n v="9.1768376617417638E-5"/>
  </r>
  <r>
    <s v="riveted"/>
    <x v="33"/>
    <x v="172"/>
    <x v="178"/>
    <x v="33"/>
    <n v="9.1768376617417638E-5"/>
  </r>
  <r>
    <s v="revised"/>
    <x v="33"/>
    <x v="172"/>
    <x v="178"/>
    <x v="33"/>
    <n v="9.1768376617417638E-5"/>
  </r>
  <r>
    <s v="raincap"/>
    <x v="33"/>
    <x v="172"/>
    <x v="178"/>
    <x v="33"/>
    <n v="9.1768376617417638E-5"/>
  </r>
  <r>
    <s v="outside"/>
    <x v="33"/>
    <x v="172"/>
    <x v="178"/>
    <x v="33"/>
    <n v="9.1768376617417638E-5"/>
  </r>
  <r>
    <s v="outback"/>
    <x v="33"/>
    <x v="172"/>
    <x v="178"/>
    <x v="33"/>
    <n v="9.1768376617417638E-5"/>
  </r>
  <r>
    <s v="manning"/>
    <x v="33"/>
    <x v="172"/>
    <x v="178"/>
    <x v="33"/>
    <n v="9.1768376617417638E-5"/>
  </r>
  <r>
    <s v="lippert"/>
    <x v="33"/>
    <x v="172"/>
    <x v="178"/>
    <x v="33"/>
    <n v="9.1768376617417638E-5"/>
  </r>
  <r>
    <s v="linings"/>
    <x v="33"/>
    <x v="172"/>
    <x v="178"/>
    <x v="33"/>
    <n v="9.1768376617417638E-5"/>
  </r>
  <r>
    <s v="letters"/>
    <x v="33"/>
    <x v="172"/>
    <x v="178"/>
    <x v="33"/>
    <n v="9.1768376617417638E-5"/>
  </r>
  <r>
    <s v="leading"/>
    <x v="33"/>
    <x v="172"/>
    <x v="178"/>
    <x v="33"/>
    <n v="9.1768376617417638E-5"/>
  </r>
  <r>
    <s v="labeled"/>
    <x v="33"/>
    <x v="172"/>
    <x v="178"/>
    <x v="33"/>
    <n v="9.1768376617417638E-5"/>
  </r>
  <r>
    <s v="kovatch"/>
    <x v="33"/>
    <x v="172"/>
    <x v="178"/>
    <x v="33"/>
    <n v="9.1768376617417638E-5"/>
  </r>
  <r>
    <s v="heaters"/>
    <x v="33"/>
    <x v="172"/>
    <x v="178"/>
    <x v="33"/>
    <n v="9.1768376617417638E-5"/>
  </r>
  <r>
    <s v="hackney"/>
    <x v="33"/>
    <x v="172"/>
    <x v="178"/>
    <x v="33"/>
    <n v="9.1768376617417638E-5"/>
  </r>
  <r>
    <s v="ferrari"/>
    <x v="33"/>
    <x v="172"/>
    <x v="178"/>
    <x v="33"/>
    <n v="9.1768376617417638E-5"/>
  </r>
  <r>
    <s v="earlier"/>
    <x v="33"/>
    <x v="172"/>
    <x v="178"/>
    <x v="33"/>
    <n v="9.1768376617417638E-5"/>
  </r>
  <r>
    <s v="deploys"/>
    <x v="33"/>
    <x v="172"/>
    <x v="178"/>
    <x v="33"/>
    <n v="9.1768376617417638E-5"/>
  </r>
  <r>
    <s v="cracked"/>
    <x v="33"/>
    <x v="172"/>
    <x v="178"/>
    <x v="33"/>
    <n v="9.1768376617417638E-5"/>
  </r>
  <r>
    <s v="calling"/>
    <x v="33"/>
    <x v="172"/>
    <x v="178"/>
    <x v="33"/>
    <n v="9.1768376617417638E-5"/>
  </r>
  <r>
    <s v="bluetec"/>
    <x v="33"/>
    <x v="172"/>
    <x v="178"/>
    <x v="33"/>
    <n v="9.1768376617417638E-5"/>
  </r>
  <r>
    <s v="blocked"/>
    <x v="33"/>
    <x v="172"/>
    <x v="178"/>
    <x v="33"/>
    <n v="9.1768376617417638E-5"/>
  </r>
  <r>
    <s v="barrier"/>
    <x v="33"/>
    <x v="172"/>
    <x v="178"/>
    <x v="33"/>
    <n v="9.1768376617417638E-5"/>
  </r>
  <r>
    <s v="wilson"/>
    <x v="33"/>
    <x v="172"/>
    <x v="178"/>
    <x v="33"/>
    <n v="9.1768376617417638E-5"/>
  </r>
  <r>
    <s v="velvac"/>
    <x v="33"/>
    <x v="172"/>
    <x v="178"/>
    <x v="33"/>
    <n v="9.1768376617417638E-5"/>
  </r>
  <r>
    <s v="vanair"/>
    <x v="33"/>
    <x v="172"/>
    <x v="178"/>
    <x v="33"/>
    <n v="9.1768376617417638E-5"/>
  </r>
  <r>
    <s v="vactor"/>
    <x v="33"/>
    <x v="172"/>
    <x v="178"/>
    <x v="33"/>
    <n v="9.1768376617417638E-5"/>
  </r>
  <r>
    <s v="timpte"/>
    <x v="33"/>
    <x v="172"/>
    <x v="178"/>
    <x v="33"/>
    <n v="9.1768376617417638E-5"/>
  </r>
  <r>
    <s v="spacer"/>
    <x v="33"/>
    <x v="172"/>
    <x v="178"/>
    <x v="33"/>
    <n v="9.1768376617417638E-5"/>
  </r>
  <r>
    <s v="sienna"/>
    <x v="33"/>
    <x v="172"/>
    <x v="178"/>
    <x v="33"/>
    <n v="9.1768376617417638E-5"/>
  </r>
  <r>
    <s v="radial"/>
    <x v="33"/>
    <x v="172"/>
    <x v="178"/>
    <x v="33"/>
    <n v="9.1768376617417638E-5"/>
  </r>
  <r>
    <s v="prompt"/>
    <x v="33"/>
    <x v="172"/>
    <x v="178"/>
    <x v="33"/>
    <n v="9.1768376617417638E-5"/>
  </r>
  <r>
    <s v="mounts"/>
    <x v="33"/>
    <x v="172"/>
    <x v="178"/>
    <x v="33"/>
    <n v="9.1768376617417638E-5"/>
  </r>
  <r>
    <s v="metals"/>
    <x v="33"/>
    <x v="172"/>
    <x v="178"/>
    <x v="33"/>
    <n v="9.1768376617417638E-5"/>
  </r>
  <r>
    <s v="levels"/>
    <x v="33"/>
    <x v="172"/>
    <x v="178"/>
    <x v="33"/>
    <n v="9.1768376617417638E-5"/>
  </r>
  <r>
    <s v="legacy"/>
    <x v="33"/>
    <x v="172"/>
    <x v="178"/>
    <x v="33"/>
    <n v="9.1768376617417638E-5"/>
  </r>
  <r>
    <s v="injure"/>
    <x v="33"/>
    <x v="172"/>
    <x v="178"/>
    <x v="33"/>
    <n v="9.1768376617417638E-5"/>
  </r>
  <r>
    <s v="holder"/>
    <x v="33"/>
    <x v="172"/>
    <x v="178"/>
    <x v="33"/>
    <n v="9.1768376617417638E-5"/>
  </r>
  <r>
    <s v="grease"/>
    <x v="33"/>
    <x v="172"/>
    <x v="178"/>
    <x v="33"/>
    <n v="9.1768376617417638E-5"/>
  </r>
  <r>
    <s v="godwin"/>
    <x v="33"/>
    <x v="172"/>
    <x v="178"/>
    <x v="33"/>
    <n v="9.1768376617417638E-5"/>
  </r>
  <r>
    <s v="femtec"/>
    <x v="33"/>
    <x v="172"/>
    <x v="178"/>
    <x v="33"/>
    <n v="9.1768376617417638E-5"/>
  </r>
  <r>
    <s v="farber"/>
    <x v="33"/>
    <x v="172"/>
    <x v="178"/>
    <x v="33"/>
    <n v="9.1768376617417638E-5"/>
  </r>
  <r>
    <s v="dorman"/>
    <x v="33"/>
    <x v="172"/>
    <x v="178"/>
    <x v="33"/>
    <n v="9.1768376617417638E-5"/>
  </r>
  <r>
    <s v="delphi"/>
    <x v="33"/>
    <x v="172"/>
    <x v="178"/>
    <x v="33"/>
    <n v="9.1768376617417638E-5"/>
  </r>
  <r>
    <s v="beetle"/>
    <x v="33"/>
    <x v="172"/>
    <x v="178"/>
    <x v="33"/>
    <n v="9.1768376617417638E-5"/>
  </r>
  <r>
    <s v="awning"/>
    <x v="33"/>
    <x v="172"/>
    <x v="178"/>
    <x v="33"/>
    <n v="9.1768376617417638E-5"/>
  </r>
  <r>
    <s v="avalon"/>
    <x v="33"/>
    <x v="172"/>
    <x v="178"/>
    <x v="33"/>
    <n v="9.1768376617417638E-5"/>
  </r>
  <r>
    <s v="arcing"/>
    <x v="33"/>
    <x v="172"/>
    <x v="178"/>
    <x v="33"/>
    <n v="9.1768376617417638E-5"/>
  </r>
  <r>
    <s v="airtex"/>
    <x v="33"/>
    <x v="172"/>
    <x v="178"/>
    <x v="33"/>
    <n v="9.1768376617417638E-5"/>
  </r>
  <r>
    <s v="agusta"/>
    <x v="33"/>
    <x v="172"/>
    <x v="178"/>
    <x v="33"/>
    <n v="9.1768376617417638E-5"/>
  </r>
  <r>
    <s v="adrian"/>
    <x v="33"/>
    <x v="172"/>
    <x v="178"/>
    <x v="33"/>
    <n v="9.1768376617417638E-5"/>
  </r>
  <r>
    <s v="adjust"/>
    <x v="33"/>
    <x v="172"/>
    <x v="178"/>
    <x v="33"/>
    <n v="9.1768376617417638E-5"/>
  </r>
  <r>
    <s v="accord"/>
    <x v="33"/>
    <x v="172"/>
    <x v="178"/>
    <x v="33"/>
    <n v="9.1768376617417638E-5"/>
  </r>
  <r>
    <s v="works"/>
    <x v="33"/>
    <x v="172"/>
    <x v="178"/>
    <x v="33"/>
    <n v="9.1768376617417638E-5"/>
  </r>
  <r>
    <s v="white"/>
    <x v="33"/>
    <x v="172"/>
    <x v="178"/>
    <x v="33"/>
    <n v="9.1768376617417638E-5"/>
  </r>
  <r>
    <s v="ultra"/>
    <x v="33"/>
    <x v="172"/>
    <x v="178"/>
    <x v="33"/>
    <n v="9.1768376617417638E-5"/>
  </r>
  <r>
    <s v="trunk"/>
    <x v="33"/>
    <x v="172"/>
    <x v="178"/>
    <x v="33"/>
    <n v="9.1768376617417638E-5"/>
  </r>
  <r>
    <s v="total"/>
    <x v="33"/>
    <x v="172"/>
    <x v="178"/>
    <x v="33"/>
    <n v="9.1768376617417638E-5"/>
  </r>
  <r>
    <s v="terra"/>
    <x v="33"/>
    <x v="172"/>
    <x v="178"/>
    <x v="33"/>
    <n v="9.1768376617417638E-5"/>
  </r>
  <r>
    <s v="spark"/>
    <x v="33"/>
    <x v="172"/>
    <x v="178"/>
    <x v="33"/>
    <n v="9.1768376617417638E-5"/>
  </r>
  <r>
    <s v="rated"/>
    <x v="33"/>
    <x v="172"/>
    <x v="178"/>
    <x v="33"/>
    <n v="9.1768376617417638E-5"/>
  </r>
  <r>
    <s v="price"/>
    <x v="33"/>
    <x v="172"/>
    <x v="178"/>
    <x v="33"/>
    <n v="9.1768376617417638E-5"/>
  </r>
  <r>
    <s v="polar"/>
    <x v="33"/>
    <x v="172"/>
    <x v="178"/>
    <x v="33"/>
    <n v="9.1768376617417638E-5"/>
  </r>
  <r>
    <s v="outer"/>
    <x v="33"/>
    <x v="172"/>
    <x v="178"/>
    <x v="33"/>
    <n v="9.1768376617417638E-5"/>
  </r>
  <r>
    <s v="newly"/>
    <x v="33"/>
    <x v="172"/>
    <x v="178"/>
    <x v="33"/>
    <n v="9.1768376617417638E-5"/>
  </r>
  <r>
    <s v="melts"/>
    <x v="33"/>
    <x v="172"/>
    <x v="178"/>
    <x v="33"/>
    <n v="9.1768376617417638E-5"/>
  </r>
  <r>
    <s v="lotus"/>
    <x v="33"/>
    <x v="172"/>
    <x v="178"/>
    <x v="33"/>
    <n v="9.1768376617417638E-5"/>
  </r>
  <r>
    <s v="large"/>
    <x v="33"/>
    <x v="172"/>
    <x v="178"/>
    <x v="33"/>
    <n v="9.1768376617417638E-5"/>
  </r>
  <r>
    <s v="kiley"/>
    <x v="33"/>
    <x v="172"/>
    <x v="178"/>
    <x v="33"/>
    <n v="9.1768376617417638E-5"/>
  </r>
  <r>
    <s v="jomac"/>
    <x v="33"/>
    <x v="172"/>
    <x v="178"/>
    <x v="33"/>
    <n v="9.1768376617417638E-5"/>
  </r>
  <r>
    <s v="james"/>
    <x v="33"/>
    <x v="172"/>
    <x v="178"/>
    <x v="33"/>
    <n v="9.1768376617417638E-5"/>
  </r>
  <r>
    <s v="fleet"/>
    <x v="33"/>
    <x v="172"/>
    <x v="178"/>
    <x v="33"/>
    <n v="9.1768376617417638E-5"/>
  </r>
  <r>
    <s v="eight"/>
    <x v="33"/>
    <x v="172"/>
    <x v="178"/>
    <x v="33"/>
    <n v="9.1768376617417638E-5"/>
  </r>
  <r>
    <s v="dueco"/>
    <x v="33"/>
    <x v="172"/>
    <x v="178"/>
    <x v="33"/>
    <n v="9.1768376617417638E-5"/>
  </r>
  <r>
    <s v="dolly"/>
    <x v="33"/>
    <x v="172"/>
    <x v="178"/>
    <x v="33"/>
    <n v="9.1768376617417638E-5"/>
  </r>
  <r>
    <s v="cruze"/>
    <x v="33"/>
    <x v="172"/>
    <x v="178"/>
    <x v="33"/>
    <n v="9.1768376617417638E-5"/>
  </r>
  <r>
    <s v="comes"/>
    <x v="33"/>
    <x v="172"/>
    <x v="178"/>
    <x v="33"/>
    <n v="9.1768376617417638E-5"/>
  </r>
  <r>
    <s v="close"/>
    <x v="33"/>
    <x v="172"/>
    <x v="178"/>
    <x v="33"/>
    <n v="9.1768376617417638E-5"/>
  </r>
  <r>
    <s v="camry"/>
    <x v="33"/>
    <x v="172"/>
    <x v="178"/>
    <x v="33"/>
    <n v="9.1768376617417638E-5"/>
  </r>
  <r>
    <s v="cabin"/>
    <x v="33"/>
    <x v="172"/>
    <x v="178"/>
    <x v="33"/>
    <n v="9.1768376617417638E-5"/>
  </r>
  <r>
    <s v="bulbs"/>
    <x v="33"/>
    <x v="172"/>
    <x v="178"/>
    <x v="33"/>
    <n v="9.1768376617417638E-5"/>
  </r>
  <r>
    <s v="braun"/>
    <x v="33"/>
    <x v="172"/>
    <x v="178"/>
    <x v="33"/>
    <n v="9.1768376617417638E-5"/>
  </r>
  <r>
    <s v="brass"/>
    <x v="33"/>
    <x v="172"/>
    <x v="178"/>
    <x v="33"/>
    <n v="9.1768376617417638E-5"/>
  </r>
  <r>
    <s v="boxes"/>
    <x v="33"/>
    <x v="172"/>
    <x v="178"/>
    <x v="33"/>
    <n v="9.1768376617417638E-5"/>
  </r>
  <r>
    <s v="blows"/>
    <x v="33"/>
    <x v="172"/>
    <x v="178"/>
    <x v="33"/>
    <n v="9.1768376617417638E-5"/>
  </r>
  <r>
    <s v="type"/>
    <x v="33"/>
    <x v="172"/>
    <x v="178"/>
    <x v="33"/>
    <n v="9.1768376617417638E-5"/>
  </r>
  <r>
    <s v="trim"/>
    <x v="33"/>
    <x v="172"/>
    <x v="178"/>
    <x v="33"/>
    <n v="9.1768376617417638E-5"/>
  </r>
  <r>
    <s v="toll"/>
    <x v="33"/>
    <x v="172"/>
    <x v="178"/>
    <x v="33"/>
    <n v="9.1768376617417638E-5"/>
  </r>
  <r>
    <s v="sr14"/>
    <x v="33"/>
    <x v="172"/>
    <x v="178"/>
    <x v="33"/>
    <n v="9.1768376617417638E-5"/>
  </r>
  <r>
    <s v="snap"/>
    <x v="33"/>
    <x v="172"/>
    <x v="178"/>
    <x v="33"/>
    <n v="9.1768376617417638E-5"/>
  </r>
  <r>
    <s v="pawl"/>
    <x v="33"/>
    <x v="172"/>
    <x v="178"/>
    <x v="33"/>
    <n v="9.1768376617417638E-5"/>
  </r>
  <r>
    <s v="need"/>
    <x v="33"/>
    <x v="172"/>
    <x v="178"/>
    <x v="33"/>
    <n v="9.1768376617417638E-5"/>
  </r>
  <r>
    <s v="main"/>
    <x v="33"/>
    <x v="172"/>
    <x v="178"/>
    <x v="33"/>
    <n v="9.1768376617417638E-5"/>
  </r>
  <r>
    <s v="made"/>
    <x v="33"/>
    <x v="172"/>
    <x v="178"/>
    <x v="33"/>
    <n v="9.1768376617417638E-5"/>
  </r>
  <r>
    <s v="lite"/>
    <x v="33"/>
    <x v="172"/>
    <x v="178"/>
    <x v="33"/>
    <n v="9.1768376617417638E-5"/>
  </r>
  <r>
    <s v="hubs"/>
    <x v="33"/>
    <x v="172"/>
    <x v="178"/>
    <x v="33"/>
    <n v="9.1768376617417638E-5"/>
  </r>
  <r>
    <s v="hole"/>
    <x v="33"/>
    <x v="172"/>
    <x v="178"/>
    <x v="33"/>
    <n v="9.1768376617417638E-5"/>
  </r>
  <r>
    <s v="fram"/>
    <x v="33"/>
    <x v="172"/>
    <x v="178"/>
    <x v="33"/>
    <n v="9.1768376617417638E-5"/>
  </r>
  <r>
    <s v="ends"/>
    <x v="33"/>
    <x v="172"/>
    <x v="178"/>
    <x v="33"/>
    <n v="9.1768376617417638E-5"/>
  </r>
  <r>
    <s v="e350"/>
    <x v="33"/>
    <x v="172"/>
    <x v="178"/>
    <x v="33"/>
    <n v="9.1768376617417638E-5"/>
  </r>
  <r>
    <s v="drum"/>
    <x v="33"/>
    <x v="172"/>
    <x v="178"/>
    <x v="33"/>
    <n v="9.1768376617417638E-5"/>
  </r>
  <r>
    <s v="bend"/>
    <x v="33"/>
    <x v="172"/>
    <x v="178"/>
    <x v="33"/>
    <n v="9.1768376617417638E-5"/>
  </r>
  <r>
    <s v="tow"/>
    <x v="33"/>
    <x v="172"/>
    <x v="178"/>
    <x v="33"/>
    <n v="9.1768376617417638E-5"/>
  </r>
  <r>
    <s v="tbc"/>
    <x v="33"/>
    <x v="172"/>
    <x v="178"/>
    <x v="33"/>
    <n v="9.1768376617417638E-5"/>
  </r>
  <r>
    <s v="skf"/>
    <x v="33"/>
    <x v="172"/>
    <x v="178"/>
    <x v="33"/>
    <n v="9.1768376617417638E-5"/>
  </r>
  <r>
    <s v="rub"/>
    <x v="33"/>
    <x v="172"/>
    <x v="178"/>
    <x v="33"/>
    <n v="9.1768376617417638E-5"/>
  </r>
  <r>
    <s v="rlx"/>
    <x v="33"/>
    <x v="172"/>
    <x v="178"/>
    <x v="33"/>
    <n v="9.1768376617417638E-5"/>
  </r>
  <r>
    <s v="r17"/>
    <x v="33"/>
    <x v="172"/>
    <x v="178"/>
    <x v="33"/>
    <n v="9.1768376617417638E-5"/>
  </r>
  <r>
    <s v="r16"/>
    <x v="33"/>
    <x v="172"/>
    <x v="178"/>
    <x v="33"/>
    <n v="9.1768376617417638E-5"/>
  </r>
  <r>
    <s v="pad"/>
    <x v="33"/>
    <x v="172"/>
    <x v="178"/>
    <x v="33"/>
    <n v="9.1768376617417638E-5"/>
  </r>
  <r>
    <s v="old"/>
    <x v="33"/>
    <x v="172"/>
    <x v="178"/>
    <x v="33"/>
    <n v="9.1768376617417638E-5"/>
  </r>
  <r>
    <s v="mdx"/>
    <x v="33"/>
    <x v="172"/>
    <x v="178"/>
    <x v="33"/>
    <n v="9.1768376617417638E-5"/>
  </r>
  <r>
    <s v="lid"/>
    <x v="33"/>
    <x v="172"/>
    <x v="178"/>
    <x v="33"/>
    <n v="9.1768376617417638E-5"/>
  </r>
  <r>
    <s v="lap"/>
    <x v="33"/>
    <x v="172"/>
    <x v="178"/>
    <x v="33"/>
    <n v="9.1768376617417638E-5"/>
  </r>
  <r>
    <s v="iss"/>
    <x v="33"/>
    <x v="172"/>
    <x v="178"/>
    <x v="33"/>
    <n v="9.1768376617417638E-5"/>
  </r>
  <r>
    <s v="ion"/>
    <x v="33"/>
    <x v="172"/>
    <x v="178"/>
    <x v="33"/>
    <n v="9.1768376617417638E-5"/>
  </r>
  <r>
    <s v="ilx"/>
    <x v="33"/>
    <x v="172"/>
    <x v="178"/>
    <x v="33"/>
    <n v="9.1768376617417638E-5"/>
  </r>
  <r>
    <s v="gsk"/>
    <x v="33"/>
    <x v="172"/>
    <x v="178"/>
    <x v="33"/>
    <n v="9.1768376617417638E-5"/>
  </r>
  <r>
    <s v="dlx"/>
    <x v="33"/>
    <x v="172"/>
    <x v="178"/>
    <x v="33"/>
    <n v="9.1768376617417638E-5"/>
  </r>
  <r>
    <s v="cvo"/>
    <x v="33"/>
    <x v="172"/>
    <x v="178"/>
    <x v="33"/>
    <n v="9.1768376617417638E-5"/>
  </r>
  <r>
    <s v="bay"/>
    <x v="33"/>
    <x v="172"/>
    <x v="178"/>
    <x v="33"/>
    <n v="9.1768376617417638E-5"/>
  </r>
  <r>
    <s v="amg"/>
    <x v="33"/>
    <x v="172"/>
    <x v="178"/>
    <x v="33"/>
    <n v="9.1768376617417638E-5"/>
  </r>
  <r>
    <s v="ada"/>
    <x v="33"/>
    <x v="172"/>
    <x v="178"/>
    <x v="33"/>
    <n v="9.1768376617417638E-5"/>
  </r>
  <r>
    <s v="abc"/>
    <x v="33"/>
    <x v="172"/>
    <x v="178"/>
    <x v="33"/>
    <n v="9.1768376617417638E-5"/>
  </r>
  <r>
    <s v="d"/>
    <x v="33"/>
    <x v="172"/>
    <x v="178"/>
    <x v="33"/>
    <n v="9.1768376617417638E-5"/>
  </r>
  <r>
    <s v="v6"/>
    <x v="33"/>
    <x v="172"/>
    <x v="178"/>
    <x v="33"/>
    <n v="9.1768376617417638E-5"/>
  </r>
  <r>
    <s v="td"/>
    <x v="33"/>
    <x v="172"/>
    <x v="178"/>
    <x v="33"/>
    <n v="9.1768376617417638E-5"/>
  </r>
  <r>
    <s v="st"/>
    <x v="33"/>
    <x v="172"/>
    <x v="178"/>
    <x v="33"/>
    <n v="9.1768376617417638E-5"/>
  </r>
  <r>
    <s v="pj"/>
    <x v="33"/>
    <x v="172"/>
    <x v="178"/>
    <x v="33"/>
    <n v="9.1768376617417638E-5"/>
  </r>
  <r>
    <s v="mv"/>
    <x v="33"/>
    <x v="172"/>
    <x v="178"/>
    <x v="33"/>
    <n v="9.1768376617417638E-5"/>
  </r>
  <r>
    <s v="lx"/>
    <x v="33"/>
    <x v="172"/>
    <x v="178"/>
    <x v="33"/>
    <n v="9.1768376617417638E-5"/>
  </r>
  <r>
    <s v="h3"/>
    <x v="33"/>
    <x v="172"/>
    <x v="178"/>
    <x v="33"/>
    <n v="9.1768376617417638E-5"/>
  </r>
  <r>
    <s v="fe"/>
    <x v="33"/>
    <x v="172"/>
    <x v="178"/>
    <x v="33"/>
    <n v="9.1768376617417638E-5"/>
  </r>
  <r>
    <s v="4l"/>
    <x v="33"/>
    <x v="172"/>
    <x v="178"/>
    <x v="33"/>
    <n v="9.1768376617417638E-5"/>
  </r>
  <r>
    <s v="wesport"/>
    <x v="38"/>
    <x v="173"/>
    <x v="168"/>
    <x v="38"/>
    <n v="7.6473647181181365E-5"/>
  </r>
  <r>
    <s v="isx12"/>
    <x v="49"/>
    <x v="173"/>
    <x v="170"/>
    <x v="49"/>
    <n v="7.6473647181181365E-5"/>
  </r>
  <r>
    <s v="ecu"/>
    <x v="57"/>
    <x v="173"/>
    <x v="172"/>
    <x v="57"/>
    <n v="7.6473647181181365E-5"/>
  </r>
  <r>
    <s v="cruise"/>
    <x v="54"/>
    <x v="173"/>
    <x v="173"/>
    <x v="54"/>
    <n v="7.6473647181181365E-5"/>
  </r>
  <r>
    <s v="effect"/>
    <x v="37"/>
    <x v="173"/>
    <x v="174"/>
    <x v="37"/>
    <n v="7.6473647181181365E-5"/>
  </r>
  <r>
    <s v="lost"/>
    <x v="37"/>
    <x v="173"/>
    <x v="174"/>
    <x v="37"/>
    <n v="7.6473647181181365E-5"/>
  </r>
  <r>
    <s v="wheeled"/>
    <x v="41"/>
    <x v="173"/>
    <x v="175"/>
    <x v="41"/>
    <n v="7.6473647181181365E-5"/>
  </r>
  <r>
    <s v="audi"/>
    <x v="41"/>
    <x v="173"/>
    <x v="175"/>
    <x v="41"/>
    <n v="7.6473647181181365E-5"/>
  </r>
  <r>
    <s v="chamber"/>
    <x v="21"/>
    <x v="173"/>
    <x v="176"/>
    <x v="21"/>
    <n v="7.6473647181181365E-5"/>
  </r>
  <r>
    <s v="theft"/>
    <x v="21"/>
    <x v="173"/>
    <x v="176"/>
    <x v="21"/>
    <n v="7.6473647181181365E-5"/>
  </r>
  <r>
    <s v="rcm"/>
    <x v="21"/>
    <x v="173"/>
    <x v="176"/>
    <x v="21"/>
    <n v="7.6473647181181365E-5"/>
  </r>
  <r>
    <s v="prevention"/>
    <x v="47"/>
    <x v="173"/>
    <x v="177"/>
    <x v="47"/>
    <n v="7.6473647181181365E-5"/>
  </r>
  <r>
    <s v="assistance"/>
    <x v="47"/>
    <x v="173"/>
    <x v="177"/>
    <x v="47"/>
    <n v="7.6473647181181365E-5"/>
  </r>
  <r>
    <s v="sequence"/>
    <x v="47"/>
    <x v="173"/>
    <x v="177"/>
    <x v="47"/>
    <n v="7.6473647181181365E-5"/>
  </r>
  <r>
    <s v="received"/>
    <x v="47"/>
    <x v="173"/>
    <x v="177"/>
    <x v="47"/>
    <n v="7.6473647181181365E-5"/>
  </r>
  <r>
    <s v="hardtop"/>
    <x v="47"/>
    <x v="173"/>
    <x v="177"/>
    <x v="47"/>
    <n v="7.6473647181181365E-5"/>
  </r>
  <r>
    <s v="moving"/>
    <x v="47"/>
    <x v="173"/>
    <x v="177"/>
    <x v="47"/>
    <n v="7.6473647181181365E-5"/>
  </r>
  <r>
    <s v="codes"/>
    <x v="47"/>
    <x v="173"/>
    <x v="177"/>
    <x v="47"/>
    <n v="7.6473647181181365E-5"/>
  </r>
  <r>
    <s v="even"/>
    <x v="47"/>
    <x v="173"/>
    <x v="177"/>
    <x v="47"/>
    <n v="7.6473647181181365E-5"/>
  </r>
  <r>
    <s v="combination"/>
    <x v="50"/>
    <x v="173"/>
    <x v="178"/>
    <x v="50"/>
    <n v="7.6473647181181365E-5"/>
  </r>
  <r>
    <s v="selecting"/>
    <x v="50"/>
    <x v="173"/>
    <x v="178"/>
    <x v="50"/>
    <n v="7.6473647181181365E-5"/>
  </r>
  <r>
    <s v="motorists"/>
    <x v="50"/>
    <x v="173"/>
    <x v="178"/>
    <x v="50"/>
    <n v="7.6473647181181365E-5"/>
  </r>
  <r>
    <s v="traverse"/>
    <x v="50"/>
    <x v="173"/>
    <x v="178"/>
    <x v="50"/>
    <n v="7.6473647181181365E-5"/>
  </r>
  <r>
    <s v="oncoming"/>
    <x v="50"/>
    <x v="173"/>
    <x v="178"/>
    <x v="50"/>
    <n v="7.6473647181181365E-5"/>
  </r>
  <r>
    <s v="engaging"/>
    <x v="50"/>
    <x v="173"/>
    <x v="178"/>
    <x v="50"/>
    <n v="7.6473647181181365E-5"/>
  </r>
  <r>
    <s v="defender"/>
    <x v="50"/>
    <x v="173"/>
    <x v="178"/>
    <x v="50"/>
    <n v="7.6473647181181365E-5"/>
  </r>
  <r>
    <s v="contract"/>
    <x v="50"/>
    <x v="173"/>
    <x v="178"/>
    <x v="50"/>
    <n v="7.6473647181181365E-5"/>
  </r>
  <r>
    <s v="colorado"/>
    <x v="50"/>
    <x v="173"/>
    <x v="178"/>
    <x v="50"/>
    <n v="7.6473647181181365E-5"/>
  </r>
  <r>
    <s v="adapters"/>
    <x v="50"/>
    <x v="173"/>
    <x v="178"/>
    <x v="50"/>
    <n v="7.6473647181181365E-5"/>
  </r>
  <r>
    <s v="enclave"/>
    <x v="50"/>
    <x v="173"/>
    <x v="178"/>
    <x v="50"/>
    <n v="7.6473647181181365E-5"/>
  </r>
  <r>
    <s v="mobile"/>
    <x v="50"/>
    <x v="173"/>
    <x v="178"/>
    <x v="50"/>
    <n v="7.6473647181181365E-5"/>
  </r>
  <r>
    <s v="larger"/>
    <x v="50"/>
    <x v="173"/>
    <x v="178"/>
    <x v="50"/>
    <n v="7.6473647181181365E-5"/>
  </r>
  <r>
    <s v="caused"/>
    <x v="50"/>
    <x v="173"/>
    <x v="178"/>
    <x v="50"/>
    <n v="7.6473647181181365E-5"/>
  </r>
  <r>
    <s v="acadia"/>
    <x v="50"/>
    <x v="173"/>
    <x v="178"/>
    <x v="50"/>
    <n v="7.6473647181181365E-5"/>
  </r>
  <r>
    <s v="jetta"/>
    <x v="50"/>
    <x v="173"/>
    <x v="178"/>
    <x v="50"/>
    <n v="7.6473647181181365E-5"/>
  </r>
  <r>
    <s v="click"/>
    <x v="50"/>
    <x v="173"/>
    <x v="178"/>
    <x v="50"/>
    <n v="7.6473647181181365E-5"/>
  </r>
  <r>
    <s v="angle"/>
    <x v="50"/>
    <x v="173"/>
    <x v="178"/>
    <x v="50"/>
    <n v="7.6473647181181365E-5"/>
  </r>
  <r>
    <s v="w900"/>
    <x v="50"/>
    <x v="173"/>
    <x v="178"/>
    <x v="50"/>
    <n v="7.6473647181181365E-5"/>
  </r>
  <r>
    <s v="town"/>
    <x v="50"/>
    <x v="173"/>
    <x v="178"/>
    <x v="50"/>
    <n v="7.6473647181181365E-5"/>
  </r>
  <r>
    <s v="t660"/>
    <x v="50"/>
    <x v="173"/>
    <x v="178"/>
    <x v="50"/>
    <n v="7.6473647181181365E-5"/>
  </r>
  <r>
    <s v="t440"/>
    <x v="50"/>
    <x v="173"/>
    <x v="178"/>
    <x v="50"/>
    <n v="7.6473647181181365E-5"/>
  </r>
  <r>
    <s v="stay"/>
    <x v="50"/>
    <x v="173"/>
    <x v="178"/>
    <x v="50"/>
    <n v="7.6473647181181365E-5"/>
  </r>
  <r>
    <s v="z"/>
    <x v="50"/>
    <x v="173"/>
    <x v="178"/>
    <x v="50"/>
    <n v="7.6473647181181365E-5"/>
  </r>
  <r>
    <s v="xj"/>
    <x v="50"/>
    <x v="173"/>
    <x v="178"/>
    <x v="50"/>
    <n v="7.6473647181181365E-5"/>
  </r>
  <r>
    <s v="v8"/>
    <x v="50"/>
    <x v="173"/>
    <x v="178"/>
    <x v="50"/>
    <n v="7.6473647181181365E-5"/>
  </r>
  <r>
    <s v="slip"/>
    <x v="50"/>
    <x v="173"/>
    <x v="178"/>
    <x v="50"/>
    <n v="7.6473647181181365E-5"/>
  </r>
  <r>
    <s v="base"/>
    <x v="50"/>
    <x v="173"/>
    <x v="178"/>
    <x v="50"/>
    <n v="7.6473647181181365E-5"/>
  </r>
  <r>
    <s v="srx"/>
    <x v="50"/>
    <x v="173"/>
    <x v="178"/>
    <x v="50"/>
    <n v="7.6473647181181365E-5"/>
  </r>
  <r>
    <s v="esv"/>
    <x v="50"/>
    <x v="173"/>
    <x v="178"/>
    <x v="50"/>
    <n v="7.6473647181181365E-5"/>
  </r>
  <r>
    <s v="customerrelations"/>
    <x v="33"/>
    <x v="173"/>
    <x v="179"/>
    <x v="33"/>
    <n v="7.6473647181181365E-5"/>
  </r>
  <r>
    <s v="refrigeration"/>
    <x v="33"/>
    <x v="173"/>
    <x v="179"/>
    <x v="33"/>
    <n v="7.6473647181181365E-5"/>
  </r>
  <r>
    <s v="notifications"/>
    <x v="33"/>
    <x v="173"/>
    <x v="179"/>
    <x v="33"/>
    <n v="7.6473647181181365E-5"/>
  </r>
  <r>
    <s v="configuration"/>
    <x v="33"/>
    <x v="173"/>
    <x v="179"/>
    <x v="33"/>
    <n v="7.6473647181181365E-5"/>
  </r>
  <r>
    <s v="accidentally"/>
    <x v="33"/>
    <x v="173"/>
    <x v="179"/>
    <x v="33"/>
    <n v="7.6473647181181365E-5"/>
  </r>
  <r>
    <s v="trailblazer"/>
    <x v="33"/>
    <x v="173"/>
    <x v="179"/>
    <x v="33"/>
    <n v="7.6473647181181365E-5"/>
  </r>
  <r>
    <s v="suppression"/>
    <x v="33"/>
    <x v="173"/>
    <x v="179"/>
    <x v="33"/>
    <n v="7.6473647181181365E-5"/>
  </r>
  <r>
    <s v="lubrication"/>
    <x v="33"/>
    <x v="173"/>
    <x v="179"/>
    <x v="33"/>
    <n v="7.6473647181181365E-5"/>
  </r>
  <r>
    <s v="furthermore"/>
    <x v="33"/>
    <x v="173"/>
    <x v="179"/>
    <x v="33"/>
    <n v="7.6473647181181365E-5"/>
  </r>
  <r>
    <s v="evaporative"/>
    <x v="33"/>
    <x v="173"/>
    <x v="179"/>
    <x v="33"/>
    <n v="7.6473647181181365E-5"/>
  </r>
  <r>
    <s v="vibrations"/>
    <x v="33"/>
    <x v="173"/>
    <x v="179"/>
    <x v="33"/>
    <n v="7.6473647181181365E-5"/>
  </r>
  <r>
    <s v="tishomingo"/>
    <x v="33"/>
    <x v="173"/>
    <x v="179"/>
    <x v="33"/>
    <n v="7.6473647181181365E-5"/>
  </r>
  <r>
    <s v="thermostat"/>
    <x v="33"/>
    <x v="173"/>
    <x v="179"/>
    <x v="33"/>
    <n v="7.6473647181181365E-5"/>
  </r>
  <r>
    <s v="separating"/>
    <x v="33"/>
    <x v="173"/>
    <x v="179"/>
    <x v="33"/>
    <n v="7.6473647181181365E-5"/>
  </r>
  <r>
    <s v="reinforced"/>
    <x v="33"/>
    <x v="173"/>
    <x v="179"/>
    <x v="33"/>
    <n v="7.6473647181181365E-5"/>
  </r>
  <r>
    <s v="powertrain"/>
    <x v="33"/>
    <x v="173"/>
    <x v="179"/>
    <x v="33"/>
    <n v="7.6473647181181365E-5"/>
  </r>
  <r>
    <s v="mechanisms"/>
    <x v="33"/>
    <x v="173"/>
    <x v="179"/>
    <x v="33"/>
    <n v="7.6473647181181365E-5"/>
  </r>
  <r>
    <s v="inoperable"/>
    <x v="33"/>
    <x v="173"/>
    <x v="179"/>
    <x v="33"/>
    <n v="7.6473647181181365E-5"/>
  </r>
  <r>
    <s v="industrial"/>
    <x v="33"/>
    <x v="173"/>
    <x v="179"/>
    <x v="33"/>
    <n v="7.6473647181181365E-5"/>
  </r>
  <r>
    <s v="incomplete"/>
    <x v="33"/>
    <x v="173"/>
    <x v="179"/>
    <x v="33"/>
    <n v="7.6473647181181365E-5"/>
  </r>
  <r>
    <s v="fracturing"/>
    <x v="33"/>
    <x v="173"/>
    <x v="179"/>
    <x v="33"/>
    <n v="7.6473647181181365E-5"/>
  </r>
  <r>
    <s v="fiberglass"/>
    <x v="33"/>
    <x v="173"/>
    <x v="179"/>
    <x v="33"/>
    <n v="7.6473647181181365E-5"/>
  </r>
  <r>
    <s v="durability"/>
    <x v="33"/>
    <x v="173"/>
    <x v="179"/>
    <x v="33"/>
    <n v="7.6473647181181365E-5"/>
  </r>
  <r>
    <s v="doubletree"/>
    <x v="33"/>
    <x v="173"/>
    <x v="179"/>
    <x v="33"/>
    <n v="7.6473647181181365E-5"/>
  </r>
  <r>
    <s v="detachment"/>
    <x v="33"/>
    <x v="173"/>
    <x v="179"/>
    <x v="33"/>
    <n v="7.6473647181181365E-5"/>
  </r>
  <r>
    <s v="designated"/>
    <x v="33"/>
    <x v="173"/>
    <x v="179"/>
    <x v="33"/>
    <n v="7.6473647181181365E-5"/>
  </r>
  <r>
    <s v="contacting"/>
    <x v="33"/>
    <x v="173"/>
    <x v="179"/>
    <x v="33"/>
    <n v="7.6473647181181365E-5"/>
  </r>
  <r>
    <s v="anchorages"/>
    <x v="33"/>
    <x v="173"/>
    <x v="179"/>
    <x v="33"/>
    <n v="7.6473647181181365E-5"/>
  </r>
  <r>
    <s v="ameritrail"/>
    <x v="33"/>
    <x v="173"/>
    <x v="179"/>
    <x v="33"/>
    <n v="7.6473647181181365E-5"/>
  </r>
  <r>
    <s v="stoughton"/>
    <x v="33"/>
    <x v="173"/>
    <x v="179"/>
    <x v="33"/>
    <n v="7.6473647181181365E-5"/>
  </r>
  <r>
    <s v="roadhouse"/>
    <x v="33"/>
    <x v="173"/>
    <x v="179"/>
    <x v="33"/>
    <n v="7.6473647181181365E-5"/>
  </r>
  <r>
    <s v="relations"/>
    <x v="33"/>
    <x v="173"/>
    <x v="179"/>
    <x v="33"/>
    <n v="7.6473647181181365E-5"/>
  </r>
  <r>
    <s v="placement"/>
    <x v="33"/>
    <x v="173"/>
    <x v="179"/>
    <x v="33"/>
    <n v="7.6473647181181365E-5"/>
  </r>
  <r>
    <s v="permanent"/>
    <x v="33"/>
    <x v="173"/>
    <x v="179"/>
    <x v="33"/>
    <n v="7.6473647181181365E-5"/>
  </r>
  <r>
    <s v="northwest"/>
    <x v="33"/>
    <x v="173"/>
    <x v="179"/>
    <x v="33"/>
    <n v="7.6473647181181365E-5"/>
  </r>
  <r>
    <s v="mld035010"/>
    <x v="33"/>
    <x v="173"/>
    <x v="179"/>
    <x v="33"/>
    <n v="7.6473647181181365E-5"/>
  </r>
  <r>
    <s v="materials"/>
    <x v="33"/>
    <x v="173"/>
    <x v="179"/>
    <x v="33"/>
    <n v="7.6473647181181365E-5"/>
  </r>
  <r>
    <s v="junctions"/>
    <x v="33"/>
    <x v="173"/>
    <x v="179"/>
    <x v="33"/>
    <n v="7.6473647181181365E-5"/>
  </r>
  <r>
    <s v="integrity"/>
    <x v="33"/>
    <x v="173"/>
    <x v="179"/>
    <x v="33"/>
    <n v="7.6473647181181365E-5"/>
  </r>
  <r>
    <s v="inspected"/>
    <x v="33"/>
    <x v="173"/>
    <x v="179"/>
    <x v="33"/>
    <n v="7.6473647181181365E-5"/>
  </r>
  <r>
    <s v="induction"/>
    <x v="33"/>
    <x v="173"/>
    <x v="179"/>
    <x v="33"/>
    <n v="7.6473647181181365E-5"/>
  </r>
  <r>
    <s v="inability"/>
    <x v="33"/>
    <x v="173"/>
    <x v="179"/>
    <x v="33"/>
    <n v="7.6473647181181365E-5"/>
  </r>
  <r>
    <s v="hydrastar"/>
    <x v="33"/>
    <x v="173"/>
    <x v="179"/>
    <x v="33"/>
    <n v="7.6473647181181365E-5"/>
  </r>
  <r>
    <s v="gracobaby"/>
    <x v="33"/>
    <x v="173"/>
    <x v="179"/>
    <x v="33"/>
    <n v="7.6473647181181365E-5"/>
  </r>
  <r>
    <s v="generated"/>
    <x v="33"/>
    <x v="173"/>
    <x v="179"/>
    <x v="33"/>
    <n v="7.6473647181181365E-5"/>
  </r>
  <r>
    <s v="following"/>
    <x v="33"/>
    <x v="173"/>
    <x v="179"/>
    <x v="33"/>
    <n v="7.6473647181181365E-5"/>
  </r>
  <r>
    <s v="evolution"/>
    <x v="33"/>
    <x v="173"/>
    <x v="179"/>
    <x v="33"/>
    <n v="7.6473647181181365E-5"/>
  </r>
  <r>
    <s v="evergreen"/>
    <x v="33"/>
    <x v="173"/>
    <x v="179"/>
    <x v="33"/>
    <n v="7.6473647181181365E-5"/>
  </r>
  <r>
    <s v="documents"/>
    <x v="33"/>
    <x v="173"/>
    <x v="179"/>
    <x v="33"/>
    <n v="7.6473647181181365E-5"/>
  </r>
  <r>
    <s v="cornelius"/>
    <x v="33"/>
    <x v="173"/>
    <x v="179"/>
    <x v="33"/>
    <n v="7.6473647181181365E-5"/>
  </r>
  <r>
    <s v="converter"/>
    <x v="33"/>
    <x v="173"/>
    <x v="179"/>
    <x v="33"/>
    <n v="7.6473647181181365E-5"/>
  </r>
  <r>
    <s v="container"/>
    <x v="33"/>
    <x v="173"/>
    <x v="179"/>
    <x v="33"/>
    <n v="7.6473647181181365E-5"/>
  </r>
  <r>
    <s v="companies"/>
    <x v="33"/>
    <x v="173"/>
    <x v="179"/>
    <x v="33"/>
    <n v="7.6473647181181365E-5"/>
  </r>
  <r>
    <s v="auxiliary"/>
    <x v="33"/>
    <x v="173"/>
    <x v="179"/>
    <x v="33"/>
    <n v="7.6473647181181365E-5"/>
  </r>
  <r>
    <s v="adjusting"/>
    <x v="33"/>
    <x v="173"/>
    <x v="179"/>
    <x v="33"/>
    <n v="7.6473647181181365E-5"/>
  </r>
  <r>
    <s v="adjusters"/>
    <x v="33"/>
    <x v="173"/>
    <x v="179"/>
    <x v="33"/>
    <n v="7.6473647181181365E-5"/>
  </r>
  <r>
    <s v="absorbers"/>
    <x v="33"/>
    <x v="173"/>
    <x v="179"/>
    <x v="33"/>
    <n v="7.6473647181181365E-5"/>
  </r>
  <r>
    <s v="westward"/>
    <x v="33"/>
    <x v="173"/>
    <x v="179"/>
    <x v="33"/>
    <n v="7.6473647181181365E-5"/>
  </r>
  <r>
    <s v="velocity"/>
    <x v="33"/>
    <x v="173"/>
    <x v="179"/>
    <x v="33"/>
    <n v="7.6473647181181365E-5"/>
  </r>
  <r>
    <s v="surround"/>
    <x v="33"/>
    <x v="173"/>
    <x v="179"/>
    <x v="33"/>
    <n v="7.6473647181181365E-5"/>
  </r>
  <r>
    <s v="sunright"/>
    <x v="33"/>
    <x v="173"/>
    <x v="179"/>
    <x v="33"/>
    <n v="7.6473647181181365E-5"/>
  </r>
  <r>
    <s v="speedway"/>
    <x v="33"/>
    <x v="173"/>
    <x v="179"/>
    <x v="33"/>
    <n v="7.6473647181181365E-5"/>
  </r>
  <r>
    <s v="services"/>
    <x v="33"/>
    <x v="173"/>
    <x v="179"/>
    <x v="33"/>
    <n v="7.6473647181181365E-5"/>
  </r>
  <r>
    <s v="selector"/>
    <x v="33"/>
    <x v="173"/>
    <x v="179"/>
    <x v="33"/>
    <n v="7.6473647181181365E-5"/>
  </r>
  <r>
    <s v="seagrave"/>
    <x v="33"/>
    <x v="173"/>
    <x v="179"/>
    <x v="33"/>
    <n v="7.6473647181181365E-5"/>
  </r>
  <r>
    <s v="roadtrek"/>
    <x v="33"/>
    <x v="173"/>
    <x v="179"/>
    <x v="33"/>
    <n v="7.6473647181181365E-5"/>
  </r>
  <r>
    <s v="revzilla"/>
    <x v="33"/>
    <x v="173"/>
    <x v="179"/>
    <x v="33"/>
    <n v="7.6473647181181365E-5"/>
  </r>
  <r>
    <s v="relation"/>
    <x v="33"/>
    <x v="173"/>
    <x v="179"/>
    <x v="33"/>
    <n v="7.6473647181181365E-5"/>
  </r>
  <r>
    <s v="rapiscan"/>
    <x v="33"/>
    <x v="173"/>
    <x v="179"/>
    <x v="33"/>
    <n v="7.6473647181181365E-5"/>
  </r>
  <r>
    <s v="nautilus"/>
    <x v="33"/>
    <x v="173"/>
    <x v="179"/>
    <x v="33"/>
    <n v="7.6473647181181365E-5"/>
  </r>
  <r>
    <s v="involves"/>
    <x v="33"/>
    <x v="173"/>
    <x v="179"/>
    <x v="33"/>
    <n v="7.6473647181181365E-5"/>
  </r>
  <r>
    <s v="indicate"/>
    <x v="33"/>
    <x v="173"/>
    <x v="179"/>
    <x v="33"/>
    <n v="7.6473647181181365E-5"/>
  </r>
  <r>
    <s v="imperial"/>
    <x v="33"/>
    <x v="173"/>
    <x v="179"/>
    <x v="33"/>
    <n v="7.6473647181181365E-5"/>
  </r>
  <r>
    <s v="feathers"/>
    <x v="33"/>
    <x v="173"/>
    <x v="179"/>
    <x v="33"/>
    <n v="7.6473647181181365E-5"/>
  </r>
  <r>
    <s v="entrance"/>
    <x v="33"/>
    <x v="173"/>
    <x v="179"/>
    <x v="33"/>
    <n v="7.6473647181181365E-5"/>
  </r>
  <r>
    <s v="cottrell"/>
    <x v="33"/>
    <x v="173"/>
    <x v="179"/>
    <x v="33"/>
    <n v="7.6473647181181365E-5"/>
  </r>
  <r>
    <s v="coachmen"/>
    <x v="33"/>
    <x v="173"/>
    <x v="179"/>
    <x v="33"/>
    <n v="7.6473647181181365E-5"/>
  </r>
  <r>
    <s v="campagna"/>
    <x v="33"/>
    <x v="173"/>
    <x v="179"/>
    <x v="33"/>
    <n v="7.6473647181181365E-5"/>
  </r>
  <r>
    <s v="bearings"/>
    <x v="33"/>
    <x v="173"/>
    <x v="179"/>
    <x v="33"/>
    <n v="7.6473647181181365E-5"/>
  </r>
  <r>
    <s v="autotech"/>
    <x v="33"/>
    <x v="173"/>
    <x v="179"/>
    <x v="33"/>
    <n v="7.6473647181181365E-5"/>
  </r>
  <r>
    <s v="applying"/>
    <x v="33"/>
    <x v="173"/>
    <x v="179"/>
    <x v="33"/>
    <n v="7.6473647181181365E-5"/>
  </r>
  <r>
    <s v="amperage"/>
    <x v="33"/>
    <x v="173"/>
    <x v="179"/>
    <x v="33"/>
    <n v="7.6473647181181365E-5"/>
  </r>
  <r>
    <s v="adequate"/>
    <x v="33"/>
    <x v="173"/>
    <x v="179"/>
    <x v="33"/>
    <n v="7.6473647181181365E-5"/>
  </r>
  <r>
    <s v="activity"/>
    <x v="33"/>
    <x v="173"/>
    <x v="179"/>
    <x v="33"/>
    <n v="7.6473647181181365E-5"/>
  </r>
  <r>
    <s v="welding"/>
    <x v="33"/>
    <x v="173"/>
    <x v="179"/>
    <x v="33"/>
    <n v="7.6473647181181365E-5"/>
  </r>
  <r>
    <s v="webbing"/>
    <x v="33"/>
    <x v="173"/>
    <x v="179"/>
    <x v="33"/>
    <n v="7.6473647181181365E-5"/>
  </r>
  <r>
    <s v="wattage"/>
    <x v="33"/>
    <x v="173"/>
    <x v="179"/>
    <x v="33"/>
    <n v="7.6473647181181365E-5"/>
  </r>
  <r>
    <s v="visible"/>
    <x v="33"/>
    <x v="173"/>
    <x v="179"/>
    <x v="33"/>
    <n v="7.6473647181181365E-5"/>
  </r>
  <r>
    <s v="torsion"/>
    <x v="33"/>
    <x v="173"/>
    <x v="179"/>
    <x v="33"/>
    <n v="7.6473647181181365E-5"/>
  </r>
  <r>
    <s v="tooling"/>
    <x v="33"/>
    <x v="173"/>
    <x v="179"/>
    <x v="33"/>
    <n v="7.6473647181181365E-5"/>
  </r>
  <r>
    <s v="tiffany"/>
    <x v="33"/>
    <x v="173"/>
    <x v="179"/>
    <x v="33"/>
    <n v="7.6473647181181365E-5"/>
  </r>
  <r>
    <s v="tension"/>
    <x v="33"/>
    <x v="173"/>
    <x v="179"/>
    <x v="33"/>
    <n v="7.6473647181181365E-5"/>
  </r>
  <r>
    <s v="suspect"/>
    <x v="33"/>
    <x v="173"/>
    <x v="179"/>
    <x v="33"/>
    <n v="7.6473647181181365E-5"/>
  </r>
  <r>
    <s v="sunroof"/>
    <x v="33"/>
    <x v="173"/>
    <x v="179"/>
    <x v="33"/>
    <n v="7.6473647181181365E-5"/>
  </r>
  <r>
    <s v="stopper"/>
    <x v="33"/>
    <x v="173"/>
    <x v="179"/>
    <x v="33"/>
    <n v="7.6473647181181365E-5"/>
  </r>
  <r>
    <s v="stopped"/>
    <x v="33"/>
    <x v="173"/>
    <x v="179"/>
    <x v="33"/>
    <n v="7.6473647181181365E-5"/>
  </r>
  <r>
    <s v="spiders"/>
    <x v="33"/>
    <x v="173"/>
    <x v="179"/>
    <x v="33"/>
    <n v="7.6473647181181365E-5"/>
  </r>
  <r>
    <s v="scooter"/>
    <x v="33"/>
    <x v="173"/>
    <x v="179"/>
    <x v="33"/>
    <n v="7.6473647181181365E-5"/>
  </r>
  <r>
    <s v="schwing"/>
    <x v="33"/>
    <x v="173"/>
    <x v="179"/>
    <x v="33"/>
    <n v="7.6473647181181365E-5"/>
  </r>
  <r>
    <s v="results"/>
    <x v="33"/>
    <x v="173"/>
    <x v="179"/>
    <x v="33"/>
    <n v="7.6473647181181365E-5"/>
  </r>
  <r>
    <s v="prostar"/>
    <x v="33"/>
    <x v="173"/>
    <x v="179"/>
    <x v="33"/>
    <n v="7.6473647181181365E-5"/>
  </r>
  <r>
    <s v="produce"/>
    <x v="33"/>
    <x v="173"/>
    <x v="179"/>
    <x v="33"/>
    <n v="7.6473647181181365E-5"/>
  </r>
  <r>
    <s v="prodigy"/>
    <x v="33"/>
    <x v="173"/>
    <x v="179"/>
    <x v="33"/>
    <n v="7.6473647181181365E-5"/>
  </r>
  <r>
    <s v="portion"/>
    <x v="33"/>
    <x v="173"/>
    <x v="179"/>
    <x v="33"/>
    <n v="7.6473647181181365E-5"/>
  </r>
  <r>
    <s v="piaggio"/>
    <x v="33"/>
    <x v="173"/>
    <x v="179"/>
    <x v="33"/>
    <n v="7.6473647181181365E-5"/>
  </r>
  <r>
    <s v="perform"/>
    <x v="33"/>
    <x v="173"/>
    <x v="179"/>
    <x v="33"/>
    <n v="7.6473647181181365E-5"/>
  </r>
  <r>
    <s v="package"/>
    <x v="33"/>
    <x v="173"/>
    <x v="179"/>
    <x v="33"/>
    <n v="7.6473647181181365E-5"/>
  </r>
  <r>
    <s v="mustang"/>
    <x v="33"/>
    <x v="173"/>
    <x v="179"/>
    <x v="33"/>
    <n v="7.6473647181181365E-5"/>
  </r>
  <r>
    <s v="madigan"/>
    <x v="33"/>
    <x v="173"/>
    <x v="179"/>
    <x v="33"/>
    <n v="7.6473647181181365E-5"/>
  </r>
  <r>
    <s v="loosens"/>
    <x v="33"/>
    <x v="173"/>
    <x v="179"/>
    <x v="33"/>
    <n v="7.6473647181181365E-5"/>
  </r>
  <r>
    <s v="kingmor"/>
    <x v="33"/>
    <x v="173"/>
    <x v="179"/>
    <x v="33"/>
    <n v="7.6473647181181365E-5"/>
  </r>
  <r>
    <s v="injured"/>
    <x v="33"/>
    <x v="173"/>
    <x v="179"/>
    <x v="33"/>
    <n v="7.6473647181181365E-5"/>
  </r>
  <r>
    <s v="inflate"/>
    <x v="33"/>
    <x v="173"/>
    <x v="179"/>
    <x v="33"/>
    <n v="7.6473647181181365E-5"/>
  </r>
  <r>
    <s v="highway"/>
    <x v="33"/>
    <x v="173"/>
    <x v="179"/>
    <x v="33"/>
    <n v="7.6473647181181365E-5"/>
  </r>
  <r>
    <s v="genuine"/>
    <x v="33"/>
    <x v="173"/>
    <x v="179"/>
    <x v="33"/>
    <n v="7.6473647181181365E-5"/>
  </r>
  <r>
    <s v="ferrara"/>
    <x v="33"/>
    <x v="173"/>
    <x v="179"/>
    <x v="33"/>
    <n v="7.6473647181181365E-5"/>
  </r>
  <r>
    <s v="falling"/>
    <x v="33"/>
    <x v="173"/>
    <x v="179"/>
    <x v="33"/>
    <n v="7.6473647181181365E-5"/>
  </r>
  <r>
    <s v="express"/>
    <x v="33"/>
    <x v="173"/>
    <x v="179"/>
    <x v="33"/>
    <n v="7.6473647181181365E-5"/>
  </r>
  <r>
    <s v="emerson"/>
    <x v="33"/>
    <x v="173"/>
    <x v="179"/>
    <x v="33"/>
    <n v="7.6473647181181365E-5"/>
  </r>
  <r>
    <s v="element"/>
    <x v="33"/>
    <x v="173"/>
    <x v="179"/>
    <x v="33"/>
    <n v="7.6473647181181365E-5"/>
  </r>
  <r>
    <s v="ejected"/>
    <x v="33"/>
    <x v="173"/>
    <x v="179"/>
    <x v="33"/>
    <n v="7.6473647181181365E-5"/>
  </r>
  <r>
    <s v="depower"/>
    <x v="33"/>
    <x v="173"/>
    <x v="179"/>
    <x v="33"/>
    <n v="7.6473647181181365E-5"/>
  </r>
  <r>
    <s v="cutaway"/>
    <x v="33"/>
    <x v="173"/>
    <x v="179"/>
    <x v="33"/>
    <n v="7.6473647181181365E-5"/>
  </r>
  <r>
    <s v="coupler"/>
    <x v="33"/>
    <x v="173"/>
    <x v="179"/>
    <x v="33"/>
    <n v="7.6473647181181365E-5"/>
  </r>
  <r>
    <s v="conduct"/>
    <x v="33"/>
    <x v="173"/>
    <x v="179"/>
    <x v="33"/>
    <n v="7.6473647181181365E-5"/>
  </r>
  <r>
    <s v="charger"/>
    <x v="33"/>
    <x v="173"/>
    <x v="179"/>
    <x v="33"/>
    <n v="7.6473647181181365E-5"/>
  </r>
  <r>
    <s v="caprice"/>
    <x v="33"/>
    <x v="173"/>
    <x v="179"/>
    <x v="33"/>
    <n v="7.6473647181181365E-5"/>
  </r>
  <r>
    <s v="brutale"/>
    <x v="33"/>
    <x v="173"/>
    <x v="179"/>
    <x v="33"/>
    <n v="7.6473647181181365E-5"/>
  </r>
  <r>
    <s v="brittle"/>
    <x v="33"/>
    <x v="173"/>
    <x v="179"/>
    <x v="33"/>
    <n v="7.6473647181181365E-5"/>
  </r>
  <r>
    <s v="blowout"/>
    <x v="33"/>
    <x v="173"/>
    <x v="179"/>
    <x v="33"/>
    <n v="7.6473647181181365E-5"/>
  </r>
  <r>
    <s v="backing"/>
    <x v="33"/>
    <x v="173"/>
    <x v="179"/>
    <x v="33"/>
    <n v="7.6473647181181365E-5"/>
  </r>
  <r>
    <s v="wearer"/>
    <x v="33"/>
    <x v="173"/>
    <x v="179"/>
    <x v="33"/>
    <n v="7.6473647181181365E-5"/>
  </r>
  <r>
    <s v="vented"/>
    <x v="33"/>
    <x v="173"/>
    <x v="179"/>
    <x v="33"/>
    <n v="7.6473647181181365E-5"/>
  </r>
  <r>
    <s v="tripac"/>
    <x v="33"/>
    <x v="173"/>
    <x v="179"/>
    <x v="33"/>
    <n v="7.6473647181181365E-5"/>
  </r>
  <r>
    <s v="towing"/>
    <x v="33"/>
    <x v="173"/>
    <x v="179"/>
    <x v="33"/>
    <n v="7.6473647181181365E-5"/>
  </r>
  <r>
    <s v="thread"/>
    <x v="33"/>
    <x v="173"/>
    <x v="179"/>
    <x v="33"/>
    <n v="7.6473647181181365E-5"/>
  </r>
  <r>
    <s v="single"/>
    <x v="33"/>
    <x v="173"/>
    <x v="179"/>
    <x v="33"/>
    <n v="7.6473647181181365E-5"/>
  </r>
  <r>
    <s v="shrine"/>
    <x v="33"/>
    <x v="173"/>
    <x v="179"/>
    <x v="33"/>
    <n v="7.6473647181181365E-5"/>
  </r>
  <r>
    <s v="shield"/>
    <x v="33"/>
    <x v="173"/>
    <x v="179"/>
    <x v="33"/>
    <n v="7.6473647181181365E-5"/>
  </r>
  <r>
    <s v="severe"/>
    <x v="33"/>
    <x v="173"/>
    <x v="179"/>
    <x v="33"/>
    <n v="7.6473647181181365E-5"/>
  </r>
  <r>
    <s v="screws"/>
    <x v="33"/>
    <x v="173"/>
    <x v="179"/>
    <x v="33"/>
    <n v="7.6473647181181365E-5"/>
  </r>
  <r>
    <s v="riding"/>
    <x v="33"/>
    <x v="173"/>
    <x v="179"/>
    <x v="33"/>
    <n v="7.6473647181181365E-5"/>
  </r>
  <r>
    <s v="pulley"/>
    <x v="33"/>
    <x v="173"/>
    <x v="179"/>
    <x v="33"/>
    <n v="7.6473647181181365E-5"/>
  </r>
  <r>
    <s v="police"/>
    <x v="33"/>
    <x v="173"/>
    <x v="179"/>
    <x v="33"/>
    <n v="7.6473647181181365E-5"/>
  </r>
  <r>
    <s v="placed"/>
    <x v="33"/>
    <x v="173"/>
    <x v="179"/>
    <x v="33"/>
    <n v="7.6473647181181365E-5"/>
  </r>
  <r>
    <s v="passat"/>
    <x v="33"/>
    <x v="173"/>
    <x v="179"/>
    <x v="33"/>
    <n v="7.6473647181181365E-5"/>
  </r>
  <r>
    <s v="ohlins"/>
    <x v="33"/>
    <x v="173"/>
    <x v="179"/>
    <x v="33"/>
    <n v="7.6473647181181365E-5"/>
  </r>
  <r>
    <s v="normal"/>
    <x v="33"/>
    <x v="173"/>
    <x v="179"/>
    <x v="33"/>
    <n v="7.6473647181181365E-5"/>
  </r>
  <r>
    <s v="midway"/>
    <x v="33"/>
    <x v="173"/>
    <x v="179"/>
    <x v="33"/>
    <n v="7.6473647181181365E-5"/>
  </r>
  <r>
    <s v="middle"/>
    <x v="33"/>
    <x v="173"/>
    <x v="179"/>
    <x v="33"/>
    <n v="7.6473647181181365E-5"/>
  </r>
  <r>
    <s v="member"/>
    <x v="33"/>
    <x v="173"/>
    <x v="179"/>
    <x v="33"/>
    <n v="7.6473647181181365E-5"/>
  </r>
  <r>
    <s v="medium"/>
    <x v="33"/>
    <x v="173"/>
    <x v="179"/>
    <x v="33"/>
    <n v="7.6473647181181365E-5"/>
  </r>
  <r>
    <s v="magnum"/>
    <x v="33"/>
    <x v="173"/>
    <x v="179"/>
    <x v="33"/>
    <n v="7.6473647181181365E-5"/>
  </r>
  <r>
    <s v="kansas"/>
    <x v="33"/>
    <x v="173"/>
    <x v="179"/>
    <x v="33"/>
    <n v="7.6473647181181365E-5"/>
  </r>
  <r>
    <s v="itasca"/>
    <x v="33"/>
    <x v="173"/>
    <x v="179"/>
    <x v="33"/>
    <n v="7.6473647181181365E-5"/>
  </r>
  <r>
    <s v="ignite"/>
    <x v="33"/>
    <x v="173"/>
    <x v="179"/>
    <x v="33"/>
    <n v="7.6473647181181365E-5"/>
  </r>
  <r>
    <s v="height"/>
    <x v="33"/>
    <x v="173"/>
    <x v="179"/>
    <x v="33"/>
    <n v="7.6473647181181365E-5"/>
  </r>
  <r>
    <s v="goshen"/>
    <x v="33"/>
    <x v="173"/>
    <x v="179"/>
    <x v="33"/>
    <n v="7.6473647181181365E-5"/>
  </r>
  <r>
    <s v="flight"/>
    <x v="33"/>
    <x v="173"/>
    <x v="179"/>
    <x v="33"/>
    <n v="7.6473647181181365E-5"/>
  </r>
  <r>
    <s v="extend"/>
    <x v="33"/>
    <x v="173"/>
    <x v="179"/>
    <x v="33"/>
    <n v="7.6473647181181365E-5"/>
  </r>
  <r>
    <s v="etnyre"/>
    <x v="33"/>
    <x v="173"/>
    <x v="179"/>
    <x v="33"/>
    <n v="7.6473647181181365E-5"/>
  </r>
  <r>
    <s v="encore"/>
    <x v="33"/>
    <x v="173"/>
    <x v="179"/>
    <x v="33"/>
    <n v="7.6473647181181365E-5"/>
  </r>
  <r>
    <s v="ds96gm"/>
    <x v="33"/>
    <x v="173"/>
    <x v="179"/>
    <x v="33"/>
    <n v="7.6473647181181365E-5"/>
  </r>
  <r>
    <s v="debris"/>
    <x v="33"/>
    <x v="173"/>
    <x v="179"/>
    <x v="33"/>
    <n v="7.6473647181181365E-5"/>
  </r>
  <r>
    <s v="cobalt"/>
    <x v="33"/>
    <x v="173"/>
    <x v="179"/>
    <x v="33"/>
    <n v="7.6473647181181365E-5"/>
  </r>
  <r>
    <s v="camper"/>
    <x v="33"/>
    <x v="173"/>
    <x v="179"/>
    <x v="33"/>
    <n v="7.6473647181181365E-5"/>
  </r>
  <r>
    <s v="camaro"/>
    <x v="33"/>
    <x v="173"/>
    <x v="179"/>
    <x v="33"/>
    <n v="7.6473647181181365E-5"/>
  </r>
  <r>
    <s v="bmwusa"/>
    <x v="33"/>
    <x v="173"/>
    <x v="179"/>
    <x v="33"/>
    <n v="7.6473647181181365E-5"/>
  </r>
  <r>
    <s v="beyond"/>
    <x v="33"/>
    <x v="173"/>
    <x v="179"/>
    <x v="33"/>
    <n v="7.6473647181181365E-5"/>
  </r>
  <r>
    <s v="became"/>
    <x v="33"/>
    <x v="173"/>
    <x v="179"/>
    <x v="33"/>
    <n v="7.6473647181181365E-5"/>
  </r>
  <r>
    <s v="allwin"/>
    <x v="33"/>
    <x v="173"/>
    <x v="179"/>
    <x v="33"/>
    <n v="7.6473647181181365E-5"/>
  </r>
  <r>
    <s v="advise"/>
    <x v="33"/>
    <x v="173"/>
    <x v="179"/>
    <x v="33"/>
    <n v="7.6473647181181365E-5"/>
  </r>
  <r>
    <s v="wrong"/>
    <x v="33"/>
    <x v="173"/>
    <x v="179"/>
    <x v="33"/>
    <n v="7.6473647181181365E-5"/>
  </r>
  <r>
    <s v="wagon"/>
    <x v="33"/>
    <x v="173"/>
    <x v="179"/>
    <x v="33"/>
    <n v="7.6473647181181365E-5"/>
  </r>
  <r>
    <s v="vanco"/>
    <x v="33"/>
    <x v="173"/>
    <x v="179"/>
    <x v="33"/>
    <n v="7.6473647181181365E-5"/>
  </r>
  <r>
    <s v="trail"/>
    <x v="33"/>
    <x v="173"/>
    <x v="179"/>
    <x v="33"/>
    <n v="7.6473647181181365E-5"/>
  </r>
  <r>
    <s v="tegol"/>
    <x v="33"/>
    <x v="173"/>
    <x v="179"/>
    <x v="33"/>
    <n v="7.6473647181181365E-5"/>
  </r>
  <r>
    <s v="stahl"/>
    <x v="33"/>
    <x v="173"/>
    <x v="179"/>
    <x v="33"/>
    <n v="7.6473647181181365E-5"/>
  </r>
  <r>
    <s v="st225"/>
    <x v="33"/>
    <x v="173"/>
    <x v="179"/>
    <x v="33"/>
    <n v="7.6473647181181365E-5"/>
  </r>
  <r>
    <s v="spots"/>
    <x v="33"/>
    <x v="173"/>
    <x v="179"/>
    <x v="33"/>
    <n v="7.6473647181181365E-5"/>
  </r>
  <r>
    <s v="sonic"/>
    <x v="33"/>
    <x v="173"/>
    <x v="179"/>
    <x v="33"/>
    <n v="7.6473647181181365E-5"/>
  </r>
  <r>
    <s v="smoke"/>
    <x v="33"/>
    <x v="173"/>
    <x v="179"/>
    <x v="33"/>
    <n v="7.6473647181181365E-5"/>
  </r>
  <r>
    <s v="slack"/>
    <x v="33"/>
    <x v="173"/>
    <x v="179"/>
    <x v="33"/>
    <n v="7.6473647181181365E-5"/>
  </r>
  <r>
    <s v="sirco"/>
    <x v="33"/>
    <x v="173"/>
    <x v="179"/>
    <x v="33"/>
    <n v="7.6473647181181365E-5"/>
  </r>
  <r>
    <s v="seize"/>
    <x v="33"/>
    <x v="173"/>
    <x v="179"/>
    <x v="33"/>
    <n v="7.6473647181181365E-5"/>
  </r>
  <r>
    <s v="screw"/>
    <x v="33"/>
    <x v="173"/>
    <x v="179"/>
    <x v="33"/>
    <n v="7.6473647181181365E-5"/>
  </r>
  <r>
    <s v="rotor"/>
    <x v="33"/>
    <x v="173"/>
    <x v="179"/>
    <x v="33"/>
    <n v="7.6473647181181365E-5"/>
  </r>
  <r>
    <s v="point"/>
    <x v="33"/>
    <x v="173"/>
    <x v="179"/>
    <x v="33"/>
    <n v="7.6473647181181365E-5"/>
  </r>
  <r>
    <s v="pilot"/>
    <x v="33"/>
    <x v="173"/>
    <x v="179"/>
    <x v="33"/>
    <n v="7.6473647181181365E-5"/>
  </r>
  <r>
    <s v="olson"/>
    <x v="33"/>
    <x v="173"/>
    <x v="179"/>
    <x v="33"/>
    <n v="7.6473647181181365E-5"/>
  </r>
  <r>
    <s v="nomad"/>
    <x v="33"/>
    <x v="173"/>
    <x v="179"/>
    <x v="33"/>
    <n v="7.6473647181181365E-5"/>
  </r>
  <r>
    <s v="matic"/>
    <x v="33"/>
    <x v="173"/>
    <x v="179"/>
    <x v="33"/>
    <n v="7.6473647181181365E-5"/>
  </r>
  <r>
    <s v="match"/>
    <x v="33"/>
    <x v="173"/>
    <x v="179"/>
    <x v="33"/>
    <n v="7.6473647181181365E-5"/>
  </r>
  <r>
    <s v="lt265"/>
    <x v="33"/>
    <x v="173"/>
    <x v="179"/>
    <x v="33"/>
    <n v="7.6473647181181365E-5"/>
  </r>
  <r>
    <s v="lt235"/>
    <x v="33"/>
    <x v="173"/>
    <x v="179"/>
    <x v="33"/>
    <n v="7.6473647181181365E-5"/>
  </r>
  <r>
    <s v="guard"/>
    <x v="33"/>
    <x v="173"/>
    <x v="179"/>
    <x v="33"/>
    <n v="7.6473647181181365E-5"/>
  </r>
  <r>
    <s v="gates"/>
    <x v="33"/>
    <x v="173"/>
    <x v="179"/>
    <x v="33"/>
    <n v="7.6473647181181365E-5"/>
  </r>
  <r>
    <s v="gases"/>
    <x v="33"/>
    <x v="173"/>
    <x v="179"/>
    <x v="33"/>
    <n v="7.6473647181181365E-5"/>
  </r>
  <r>
    <s v="field"/>
    <x v="33"/>
    <x v="173"/>
    <x v="179"/>
    <x v="33"/>
    <n v="7.6473647181181365E-5"/>
  </r>
  <r>
    <s v="envoy"/>
    <x v="33"/>
    <x v="173"/>
    <x v="179"/>
    <x v="33"/>
    <n v="7.6473647181181365E-5"/>
  </r>
  <r>
    <s v="entry"/>
    <x v="33"/>
    <x v="173"/>
    <x v="179"/>
    <x v="33"/>
    <n v="7.6473647181181365E-5"/>
  </r>
  <r>
    <s v="dutch"/>
    <x v="33"/>
    <x v="173"/>
    <x v="179"/>
    <x v="33"/>
    <n v="7.6473647181181365E-5"/>
  </r>
  <r>
    <s v="drain"/>
    <x v="33"/>
    <x v="173"/>
    <x v="179"/>
    <x v="33"/>
    <n v="7.6473647181181365E-5"/>
  </r>
  <r>
    <s v="cycle"/>
    <x v="33"/>
    <x v="173"/>
    <x v="179"/>
    <x v="33"/>
    <n v="7.6473647181181365E-5"/>
  </r>
  <r>
    <s v="cords"/>
    <x v="33"/>
    <x v="173"/>
    <x v="179"/>
    <x v="33"/>
    <n v="7.6473647181181365E-5"/>
  </r>
  <r>
    <s v="chute"/>
    <x v="33"/>
    <x v="173"/>
    <x v="179"/>
    <x v="33"/>
    <n v="7.6473647181181365E-5"/>
  </r>
  <r>
    <s v="carry"/>
    <x v="33"/>
    <x v="173"/>
    <x v="179"/>
    <x v="33"/>
    <n v="7.6473647181181365E-5"/>
  </r>
  <r>
    <s v="brace"/>
    <x v="33"/>
    <x v="173"/>
    <x v="179"/>
    <x v="33"/>
    <n v="7.6473647181181365E-5"/>
  </r>
  <r>
    <s v="bogie"/>
    <x v="33"/>
    <x v="173"/>
    <x v="179"/>
    <x v="33"/>
    <n v="7.6473647181181365E-5"/>
  </r>
  <r>
    <s v="blade"/>
    <x v="33"/>
    <x v="173"/>
    <x v="179"/>
    <x v="33"/>
    <n v="7.6473647181181365E-5"/>
  </r>
  <r>
    <s v="black"/>
    <x v="33"/>
    <x v="173"/>
    <x v="179"/>
    <x v="33"/>
    <n v="7.6473647181181365E-5"/>
  </r>
  <r>
    <s v="aisin"/>
    <x v="33"/>
    <x v="173"/>
    <x v="179"/>
    <x v="33"/>
    <n v="7.6473647181181365E-5"/>
  </r>
  <r>
    <s v="31lfw"/>
    <x v="33"/>
    <x v="173"/>
    <x v="179"/>
    <x v="33"/>
    <n v="7.6473647181181365E-5"/>
  </r>
  <r>
    <s v="122sd"/>
    <x v="33"/>
    <x v="173"/>
    <x v="179"/>
    <x v="33"/>
    <n v="7.6473647181181365E-5"/>
  </r>
  <r>
    <s v="weak"/>
    <x v="33"/>
    <x v="173"/>
    <x v="179"/>
    <x v="33"/>
    <n v="7.6473647181181365E-5"/>
  </r>
  <r>
    <s v="ts30"/>
    <x v="33"/>
    <x v="173"/>
    <x v="179"/>
    <x v="33"/>
    <n v="7.6473647181181365E-5"/>
  </r>
  <r>
    <s v="toyo"/>
    <x v="33"/>
    <x v="173"/>
    <x v="179"/>
    <x v="33"/>
    <n v="7.6473647181181365E-5"/>
  </r>
  <r>
    <s v="tear"/>
    <x v="33"/>
    <x v="173"/>
    <x v="179"/>
    <x v="33"/>
    <n v="7.6473647181181365E-5"/>
  </r>
  <r>
    <s v="t680"/>
    <x v="33"/>
    <x v="173"/>
    <x v="179"/>
    <x v="33"/>
    <n v="7.6473647181181365E-5"/>
  </r>
  <r>
    <s v="show"/>
    <x v="33"/>
    <x v="173"/>
    <x v="179"/>
    <x v="33"/>
    <n v="7.6473647181181365E-5"/>
  </r>
  <r>
    <s v="room"/>
    <x v="33"/>
    <x v="173"/>
    <x v="179"/>
    <x v="33"/>
    <n v="7.6473647181181365E-5"/>
  </r>
  <r>
    <s v="ramp"/>
    <x v="33"/>
    <x v="173"/>
    <x v="179"/>
    <x v="33"/>
    <n v="7.6473647181181365E-5"/>
  </r>
  <r>
    <s v="name"/>
    <x v="33"/>
    <x v="173"/>
    <x v="179"/>
    <x v="33"/>
    <n v="7.6473647181181365E-5"/>
  </r>
  <r>
    <s v="mold"/>
    <x v="33"/>
    <x v="173"/>
    <x v="179"/>
    <x v="33"/>
    <n v="7.6473647181181365E-5"/>
  </r>
  <r>
    <s v="maxx"/>
    <x v="33"/>
    <x v="173"/>
    <x v="179"/>
    <x v="33"/>
    <n v="7.6473647181181365E-5"/>
  </r>
  <r>
    <s v="knob"/>
    <x v="33"/>
    <x v="173"/>
    <x v="179"/>
    <x v="33"/>
    <n v="7.6473647181181365E-5"/>
  </r>
  <r>
    <s v="hold"/>
    <x v="33"/>
    <x v="173"/>
    <x v="179"/>
    <x v="33"/>
    <n v="7.6473647181181365E-5"/>
  </r>
  <r>
    <s v="heil"/>
    <x v="33"/>
    <x v="173"/>
    <x v="179"/>
    <x v="33"/>
    <n v="7.6473647181181365E-5"/>
  </r>
  <r>
    <s v="half"/>
    <x v="33"/>
    <x v="173"/>
    <x v="179"/>
    <x v="33"/>
    <n v="7.6473647181181365E-5"/>
  </r>
  <r>
    <s v="flex"/>
    <x v="33"/>
    <x v="173"/>
    <x v="179"/>
    <x v="33"/>
    <n v="7.6473647181181365E-5"/>
  </r>
  <r>
    <s v="epdm"/>
    <x v="33"/>
    <x v="173"/>
    <x v="179"/>
    <x v="33"/>
    <n v="7.6473647181181365E-5"/>
  </r>
  <r>
    <s v="dump"/>
    <x v="33"/>
    <x v="173"/>
    <x v="179"/>
    <x v="33"/>
    <n v="7.6473647181181365E-5"/>
  </r>
  <r>
    <s v="disk"/>
    <x v="33"/>
    <x v="173"/>
    <x v="179"/>
    <x v="33"/>
    <n v="7.6473647181181365E-5"/>
  </r>
  <r>
    <s v="dana"/>
    <x v="33"/>
    <x v="173"/>
    <x v="179"/>
    <x v="33"/>
    <n v="7.6473647181181365E-5"/>
  </r>
  <r>
    <s v="baby"/>
    <x v="33"/>
    <x v="173"/>
    <x v="179"/>
    <x v="33"/>
    <n v="7.6473647181181365E-5"/>
  </r>
  <r>
    <s v="afss"/>
    <x v="33"/>
    <x v="173"/>
    <x v="179"/>
    <x v="33"/>
    <n v="7.6473647181181365E-5"/>
  </r>
  <r>
    <s v="335i"/>
    <x v="33"/>
    <x v="173"/>
    <x v="179"/>
    <x v="33"/>
    <n v="7.6473647181181365E-5"/>
  </r>
  <r>
    <s v="xxl"/>
    <x v="33"/>
    <x v="173"/>
    <x v="179"/>
    <x v="33"/>
    <n v="7.6473647181181365E-5"/>
  </r>
  <r>
    <s v="web"/>
    <x v="33"/>
    <x v="173"/>
    <x v="179"/>
    <x v="33"/>
    <n v="7.6473647181181365E-5"/>
  </r>
  <r>
    <s v="vip"/>
    <x v="33"/>
    <x v="173"/>
    <x v="179"/>
    <x v="33"/>
    <n v="7.6473647181181365E-5"/>
  </r>
  <r>
    <s v="sts"/>
    <x v="33"/>
    <x v="173"/>
    <x v="179"/>
    <x v="33"/>
    <n v="7.6473647181181365E-5"/>
  </r>
  <r>
    <s v="sky"/>
    <x v="33"/>
    <x v="173"/>
    <x v="179"/>
    <x v="33"/>
    <n v="7.6473647181181365E-5"/>
  </r>
  <r>
    <s v="six"/>
    <x v="33"/>
    <x v="173"/>
    <x v="179"/>
    <x v="33"/>
    <n v="7.6473647181181365E-5"/>
  </r>
  <r>
    <s v="ply"/>
    <x v="33"/>
    <x v="173"/>
    <x v="179"/>
    <x v="33"/>
    <n v="7.6473647181181365E-5"/>
  </r>
  <r>
    <s v="per"/>
    <x v="33"/>
    <x v="173"/>
    <x v="179"/>
    <x v="33"/>
    <n v="7.6473647181181365E-5"/>
  </r>
  <r>
    <s v="pas"/>
    <x v="33"/>
    <x v="173"/>
    <x v="179"/>
    <x v="33"/>
    <n v="7.6473647181181365E-5"/>
  </r>
  <r>
    <s v="pac"/>
    <x v="33"/>
    <x v="173"/>
    <x v="179"/>
    <x v="33"/>
    <n v="7.6473647181181365E-5"/>
  </r>
  <r>
    <s v="nos"/>
    <x v="33"/>
    <x v="173"/>
    <x v="179"/>
    <x v="33"/>
    <n v="7.6473647181181365E-5"/>
  </r>
  <r>
    <s v="mpv"/>
    <x v="33"/>
    <x v="173"/>
    <x v="179"/>
    <x v="33"/>
    <n v="7.6473647181181365E-5"/>
  </r>
  <r>
    <s v="mat"/>
    <x v="33"/>
    <x v="173"/>
    <x v="179"/>
    <x v="33"/>
    <n v="7.6473647181181365E-5"/>
  </r>
  <r>
    <s v="ktm"/>
    <x v="33"/>
    <x v="173"/>
    <x v="179"/>
    <x v="33"/>
    <n v="7.6473647181181365E-5"/>
  </r>
  <r>
    <s v="jet"/>
    <x v="33"/>
    <x v="173"/>
    <x v="179"/>
    <x v="33"/>
    <n v="7.6473647181181365E-5"/>
  </r>
  <r>
    <s v="jay"/>
    <x v="33"/>
    <x v="173"/>
    <x v="179"/>
    <x v="33"/>
    <n v="7.6473647181181365E-5"/>
  </r>
  <r>
    <s v="ice"/>
    <x v="33"/>
    <x v="173"/>
    <x v="179"/>
    <x v="33"/>
    <n v="7.6473647181181365E-5"/>
  </r>
  <r>
    <s v="hit"/>
    <x v="33"/>
    <x v="173"/>
    <x v="179"/>
    <x v="33"/>
    <n v="7.6473647181181365E-5"/>
  </r>
  <r>
    <s v="hci"/>
    <x v="33"/>
    <x v="173"/>
    <x v="179"/>
    <x v="33"/>
    <n v="7.6473647181181365E-5"/>
  </r>
  <r>
    <s v="gst"/>
    <x v="33"/>
    <x v="173"/>
    <x v="179"/>
    <x v="33"/>
    <n v="7.6473647181181365E-5"/>
  </r>
  <r>
    <s v="fly"/>
    <x v="33"/>
    <x v="173"/>
    <x v="179"/>
    <x v="33"/>
    <n v="7.6473647181181365E-5"/>
  </r>
  <r>
    <s v="ffc"/>
    <x v="33"/>
    <x v="173"/>
    <x v="179"/>
    <x v="33"/>
    <n v="7.6473647181181365E-5"/>
  </r>
  <r>
    <s v="csa"/>
    <x v="33"/>
    <x v="173"/>
    <x v="179"/>
    <x v="33"/>
    <n v="7.6473647181181365E-5"/>
  </r>
  <r>
    <s v="4x4"/>
    <x v="33"/>
    <x v="173"/>
    <x v="179"/>
    <x v="33"/>
    <n v="7.6473647181181365E-5"/>
  </r>
  <r>
    <s v="11v"/>
    <x v="33"/>
    <x v="173"/>
    <x v="179"/>
    <x v="33"/>
    <n v="7.6473647181181365E-5"/>
  </r>
  <r>
    <s v="p"/>
    <x v="33"/>
    <x v="173"/>
    <x v="179"/>
    <x v="33"/>
    <n v="7.6473647181181365E-5"/>
  </r>
  <r>
    <s v="n"/>
    <x v="33"/>
    <x v="173"/>
    <x v="179"/>
    <x v="33"/>
    <n v="7.6473647181181365E-5"/>
  </r>
  <r>
    <s v="zf"/>
    <x v="33"/>
    <x v="173"/>
    <x v="179"/>
    <x v="33"/>
    <n v="7.6473647181181365E-5"/>
  </r>
  <r>
    <s v="x5"/>
    <x v="33"/>
    <x v="173"/>
    <x v="179"/>
    <x v="33"/>
    <n v="7.6473647181181365E-5"/>
  </r>
  <r>
    <s v="wa"/>
    <x v="33"/>
    <x v="173"/>
    <x v="179"/>
    <x v="33"/>
    <n v="7.6473647181181365E-5"/>
  </r>
  <r>
    <s v="sd"/>
    <x v="33"/>
    <x v="173"/>
    <x v="179"/>
    <x v="33"/>
    <n v="7.6473647181181365E-5"/>
  </r>
  <r>
    <s v="sb"/>
    <x v="33"/>
    <x v="173"/>
    <x v="179"/>
    <x v="33"/>
    <n v="7.6473647181181365E-5"/>
  </r>
  <r>
    <s v="ra"/>
    <x v="33"/>
    <x v="173"/>
    <x v="179"/>
    <x v="33"/>
    <n v="7.6473647181181365E-5"/>
  </r>
  <r>
    <s v="nu"/>
    <x v="33"/>
    <x v="173"/>
    <x v="179"/>
    <x v="33"/>
    <n v="7.6473647181181365E-5"/>
  </r>
  <r>
    <s v="lp"/>
    <x v="33"/>
    <x v="173"/>
    <x v="179"/>
    <x v="33"/>
    <n v="7.6473647181181365E-5"/>
  </r>
  <r>
    <s v="hv"/>
    <x v="33"/>
    <x v="173"/>
    <x v="179"/>
    <x v="33"/>
    <n v="7.6473647181181365E-5"/>
  </r>
  <r>
    <s v="fj"/>
    <x v="33"/>
    <x v="173"/>
    <x v="179"/>
    <x v="33"/>
    <n v="7.6473647181181365E-5"/>
  </r>
  <r>
    <s v="di"/>
    <x v="33"/>
    <x v="173"/>
    <x v="179"/>
    <x v="33"/>
    <n v="7.6473647181181365E-5"/>
  </r>
  <r>
    <s v="cr"/>
    <x v="33"/>
    <x v="173"/>
    <x v="179"/>
    <x v="33"/>
    <n v="7.6473647181181365E-5"/>
  </r>
  <r>
    <s v="ar"/>
    <x v="33"/>
    <x v="173"/>
    <x v="179"/>
    <x v="33"/>
    <n v="7.6473647181181365E-5"/>
  </r>
  <r>
    <s v="ac"/>
    <x v="33"/>
    <x v="173"/>
    <x v="179"/>
    <x v="33"/>
    <n v="7.6473647181181365E-5"/>
  </r>
  <r>
    <s v="0l"/>
    <x v="33"/>
    <x v="173"/>
    <x v="179"/>
    <x v="33"/>
    <n v="7.6473647181181365E-5"/>
  </r>
  <r>
    <s v="throttle"/>
    <x v="57"/>
    <x v="174"/>
    <x v="173"/>
    <x v="57"/>
    <n v="6.1178917744945092E-5"/>
  </r>
  <r>
    <s v="issue"/>
    <x v="21"/>
    <x v="174"/>
    <x v="177"/>
    <x v="21"/>
    <n v="6.1178917744945092E-5"/>
  </r>
  <r>
    <s v="vnl"/>
    <x v="21"/>
    <x v="174"/>
    <x v="177"/>
    <x v="21"/>
    <n v="6.1178917744945092E-5"/>
  </r>
  <r>
    <s v="sdm"/>
    <x v="21"/>
    <x v="174"/>
    <x v="177"/>
    <x v="21"/>
    <n v="6.1178917744945092E-5"/>
  </r>
  <r>
    <s v="overheated"/>
    <x v="47"/>
    <x v="174"/>
    <x v="178"/>
    <x v="47"/>
    <n v="6.1178917744945092E-5"/>
  </r>
  <r>
    <s v="therefore"/>
    <x v="47"/>
    <x v="174"/>
    <x v="178"/>
    <x v="47"/>
    <n v="6.1178917744945092E-5"/>
  </r>
  <r>
    <s v="headlamps"/>
    <x v="47"/>
    <x v="174"/>
    <x v="178"/>
    <x v="47"/>
    <n v="6.1178917744945092E-5"/>
  </r>
  <r>
    <s v="contains"/>
    <x v="47"/>
    <x v="174"/>
    <x v="178"/>
    <x v="47"/>
    <n v="6.1178917744945092E-5"/>
  </r>
  <r>
    <s v="tractor"/>
    <x v="47"/>
    <x v="174"/>
    <x v="178"/>
    <x v="47"/>
    <n v="6.1178917744945092E-5"/>
  </r>
  <r>
    <s v="sensing"/>
    <x v="47"/>
    <x v="174"/>
    <x v="178"/>
    <x v="47"/>
    <n v="6.1178917744945092E-5"/>
  </r>
  <r>
    <s v="daytime"/>
    <x v="47"/>
    <x v="174"/>
    <x v="178"/>
    <x v="47"/>
    <n v="6.1178917744945092E-5"/>
  </r>
  <r>
    <s v="outlet"/>
    <x v="47"/>
    <x v="174"/>
    <x v="178"/>
    <x v="47"/>
    <n v="6.1178917744945092E-5"/>
  </r>
  <r>
    <s v="wall"/>
    <x v="47"/>
    <x v="174"/>
    <x v="178"/>
    <x v="47"/>
    <n v="6.1178917744945092E-5"/>
  </r>
  <r>
    <s v="pads"/>
    <x v="47"/>
    <x v="174"/>
    <x v="178"/>
    <x v="47"/>
    <n v="6.1178917744945092E-5"/>
  </r>
  <r>
    <s v="hdx"/>
    <x v="47"/>
    <x v="174"/>
    <x v="178"/>
    <x v="47"/>
    <n v="6.1178917744945092E-5"/>
  </r>
  <r>
    <s v="necessitates"/>
    <x v="50"/>
    <x v="174"/>
    <x v="179"/>
    <x v="50"/>
    <n v="6.1178917744945092E-5"/>
  </r>
  <r>
    <s v="illumination"/>
    <x v="50"/>
    <x v="174"/>
    <x v="179"/>
    <x v="50"/>
    <n v="6.1178917744945092E-5"/>
  </r>
  <r>
    <s v="inadvertent"/>
    <x v="50"/>
    <x v="174"/>
    <x v="179"/>
    <x v="50"/>
    <n v="6.1178917744945092E-5"/>
  </r>
  <r>
    <s v="inaccurate"/>
    <x v="50"/>
    <x v="174"/>
    <x v="179"/>
    <x v="50"/>
    <n v="6.1178917744945092E-5"/>
  </r>
  <r>
    <s v="automotive"/>
    <x v="50"/>
    <x v="174"/>
    <x v="179"/>
    <x v="50"/>
    <n v="6.1178917744945092E-5"/>
  </r>
  <r>
    <s v="motorcyle"/>
    <x v="50"/>
    <x v="174"/>
    <x v="179"/>
    <x v="50"/>
    <n v="6.1178917744945092E-5"/>
  </r>
  <r>
    <s v="deploying"/>
    <x v="50"/>
    <x v="174"/>
    <x v="179"/>
    <x v="50"/>
    <n v="6.1178917744945092E-5"/>
  </r>
  <r>
    <s v="workstar"/>
    <x v="50"/>
    <x v="174"/>
    <x v="179"/>
    <x v="50"/>
    <n v="6.1178917744945092E-5"/>
  </r>
  <r>
    <s v="tractors"/>
    <x v="50"/>
    <x v="174"/>
    <x v="179"/>
    <x v="50"/>
    <n v="6.1178917744945092E-5"/>
  </r>
  <r>
    <s v="starting"/>
    <x v="50"/>
    <x v="174"/>
    <x v="179"/>
    <x v="50"/>
    <n v="6.1178917744945092E-5"/>
  </r>
  <r>
    <s v="shifting"/>
    <x v="50"/>
    <x v="174"/>
    <x v="179"/>
    <x v="50"/>
    <n v="6.1178917744945092E-5"/>
  </r>
  <r>
    <s v="released"/>
    <x v="50"/>
    <x v="174"/>
    <x v="179"/>
    <x v="50"/>
    <n v="6.1178917744945092E-5"/>
  </r>
  <r>
    <s v="occupied"/>
    <x v="50"/>
    <x v="174"/>
    <x v="179"/>
    <x v="50"/>
    <n v="6.1178917744945092E-5"/>
  </r>
  <r>
    <s v="lowfloor"/>
    <x v="50"/>
    <x v="174"/>
    <x v="179"/>
    <x v="50"/>
    <n v="6.1178917744945092E-5"/>
  </r>
  <r>
    <s v="durastar"/>
    <x v="50"/>
    <x v="174"/>
    <x v="179"/>
    <x v="50"/>
    <n v="6.1178917744945092E-5"/>
  </r>
  <r>
    <s v="displays"/>
    <x v="50"/>
    <x v="174"/>
    <x v="179"/>
    <x v="50"/>
    <n v="6.1178917744945092E-5"/>
  </r>
  <r>
    <s v="activate"/>
    <x v="50"/>
    <x v="174"/>
    <x v="179"/>
    <x v="50"/>
    <n v="6.1178917744945092E-5"/>
  </r>
  <r>
    <s v="starter"/>
    <x v="50"/>
    <x v="174"/>
    <x v="179"/>
    <x v="50"/>
    <n v="6.1178917744945092E-5"/>
  </r>
  <r>
    <s v="program"/>
    <x v="50"/>
    <x v="174"/>
    <x v="179"/>
    <x v="50"/>
    <n v="6.1178917744945092E-5"/>
  </r>
  <r>
    <s v="mercury"/>
    <x v="50"/>
    <x v="174"/>
    <x v="179"/>
    <x v="50"/>
    <n v="6.1178917744945092E-5"/>
  </r>
  <r>
    <s v="hazards"/>
    <x v="50"/>
    <x v="174"/>
    <x v="179"/>
    <x v="50"/>
    <n v="6.1178917744945092E-5"/>
  </r>
  <r>
    <s v="caravan"/>
    <x v="50"/>
    <x v="174"/>
    <x v="179"/>
    <x v="50"/>
    <n v="6.1178917744945092E-5"/>
  </r>
  <r>
    <s v="bubbles"/>
    <x v="50"/>
    <x v="174"/>
    <x v="179"/>
    <x v="50"/>
    <n v="6.1178917744945092E-5"/>
  </r>
  <r>
    <s v="global"/>
    <x v="50"/>
    <x v="174"/>
    <x v="179"/>
    <x v="50"/>
    <n v="6.1178917744945092E-5"/>
  </r>
  <r>
    <s v="canyon"/>
    <x v="50"/>
    <x v="174"/>
    <x v="179"/>
    <x v="50"/>
    <n v="6.1178917744945092E-5"/>
  </r>
  <r>
    <s v="behind"/>
    <x v="50"/>
    <x v="174"/>
    <x v="179"/>
    <x v="50"/>
    <n v="6.1178917744945092E-5"/>
  </r>
  <r>
    <s v="quest"/>
    <x v="50"/>
    <x v="174"/>
    <x v="179"/>
    <x v="50"/>
    <n v="6.1178917744945092E-5"/>
  </r>
  <r>
    <s v="extra"/>
    <x v="50"/>
    <x v="174"/>
    <x v="179"/>
    <x v="50"/>
    <n v="6.1178917744945092E-5"/>
  </r>
  <r>
    <s v="114sd"/>
    <x v="50"/>
    <x v="174"/>
    <x v="179"/>
    <x v="50"/>
    <n v="6.1178917744945092E-5"/>
  </r>
  <r>
    <s v="t800"/>
    <x v="50"/>
    <x v="174"/>
    <x v="179"/>
    <x v="50"/>
    <n v="6.1178917744945092E-5"/>
  </r>
  <r>
    <s v="t370"/>
    <x v="50"/>
    <x v="174"/>
    <x v="179"/>
    <x v="50"/>
    <n v="6.1178917744945092E-5"/>
  </r>
  <r>
    <s v="rav4"/>
    <x v="50"/>
    <x v="174"/>
    <x v="179"/>
    <x v="50"/>
    <n v="6.1178917744945092E-5"/>
  </r>
  <r>
    <s v="give"/>
    <x v="50"/>
    <x v="174"/>
    <x v="179"/>
    <x v="50"/>
    <n v="6.1178917744945092E-5"/>
  </r>
  <r>
    <s v="aero"/>
    <x v="50"/>
    <x v="174"/>
    <x v="179"/>
    <x v="50"/>
    <n v="6.1178917744945092E-5"/>
  </r>
  <r>
    <s v="put"/>
    <x v="50"/>
    <x v="174"/>
    <x v="179"/>
    <x v="50"/>
    <n v="6.1178917744945092E-5"/>
  </r>
  <r>
    <s v="max"/>
    <x v="50"/>
    <x v="174"/>
    <x v="179"/>
    <x v="50"/>
    <n v="6.1178917744945092E-5"/>
  </r>
  <r>
    <s v="lfs"/>
    <x v="50"/>
    <x v="174"/>
    <x v="179"/>
    <x v="50"/>
    <n v="6.1178917744945092E-5"/>
  </r>
  <r>
    <s v="bcm"/>
    <x v="50"/>
    <x v="174"/>
    <x v="179"/>
    <x v="50"/>
    <n v="6.1178917744945092E-5"/>
  </r>
  <r>
    <s v="consumerservices"/>
    <x v="33"/>
    <x v="174"/>
    <x v="180"/>
    <x v="33"/>
    <n v="6.1178917744945092E-5"/>
  </r>
  <r>
    <s v="contiraceattack"/>
    <x v="33"/>
    <x v="174"/>
    <x v="180"/>
    <x v="33"/>
    <n v="6.1178917744945092E-5"/>
  </r>
  <r>
    <s v="identification"/>
    <x v="33"/>
    <x v="174"/>
    <x v="180"/>
    <x v="33"/>
    <n v="6.1178917744945092E-5"/>
  </r>
  <r>
    <s v="extinguishing"/>
    <x v="33"/>
    <x v="174"/>
    <x v="180"/>
    <x v="33"/>
    <n v="6.1178917744945092E-5"/>
  </r>
  <r>
    <s v="contamination"/>
    <x v="33"/>
    <x v="174"/>
    <x v="180"/>
    <x v="33"/>
    <n v="6.1178917744945092E-5"/>
  </r>
  <r>
    <s v="uncontrolled"/>
    <x v="33"/>
    <x v="174"/>
    <x v="180"/>
    <x v="33"/>
    <n v="6.1178917744945092E-5"/>
  </r>
  <r>
    <s v="modification"/>
    <x v="33"/>
    <x v="174"/>
    <x v="180"/>
    <x v="33"/>
    <n v="6.1178917744945092E-5"/>
  </r>
  <r>
    <s v="differential"/>
    <x v="33"/>
    <x v="174"/>
    <x v="180"/>
    <x v="33"/>
    <n v="6.1178917744945092E-5"/>
  </r>
  <r>
    <s v="applications"/>
    <x v="33"/>
    <x v="174"/>
    <x v="180"/>
    <x v="33"/>
    <n v="6.1178917744945092E-5"/>
  </r>
  <r>
    <s v="transporter"/>
    <x v="33"/>
    <x v="174"/>
    <x v="180"/>
    <x v="33"/>
    <n v="6.1178917744945092E-5"/>
  </r>
  <r>
    <s v="transmitter"/>
    <x v="33"/>
    <x v="174"/>
    <x v="180"/>
    <x v="33"/>
    <n v="6.1178917744945092E-5"/>
  </r>
  <r>
    <s v="recommended"/>
    <x v="33"/>
    <x v="174"/>
    <x v="180"/>
    <x v="33"/>
    <n v="6.1178917744945092E-5"/>
  </r>
  <r>
    <s v="quarantined"/>
    <x v="33"/>
    <x v="174"/>
    <x v="180"/>
    <x v="33"/>
    <n v="6.1178917744945092E-5"/>
  </r>
  <r>
    <s v="penetration"/>
    <x v="33"/>
    <x v="174"/>
    <x v="180"/>
    <x v="33"/>
    <n v="6.1178917744945092E-5"/>
  </r>
  <r>
    <s v="manufacture"/>
    <x v="33"/>
    <x v="174"/>
    <x v="180"/>
    <x v="33"/>
    <n v="6.1178917744945092E-5"/>
  </r>
  <r>
    <s v="liquidmetal"/>
    <x v="33"/>
    <x v="174"/>
    <x v="180"/>
    <x v="33"/>
    <n v="6.1178917744945092E-5"/>
  </r>
  <r>
    <s v="experienced"/>
    <x v="33"/>
    <x v="174"/>
    <x v="180"/>
    <x v="33"/>
    <n v="6.1178917744945092E-5"/>
  </r>
  <r>
    <s v="excessively"/>
    <x v="33"/>
    <x v="174"/>
    <x v="180"/>
    <x v="33"/>
    <n v="6.1178917744945092E-5"/>
  </r>
  <r>
    <s v="designation"/>
    <x v="33"/>
    <x v="174"/>
    <x v="180"/>
    <x v="33"/>
    <n v="6.1178917744945092E-5"/>
  </r>
  <r>
    <s v="containment"/>
    <x v="33"/>
    <x v="174"/>
    <x v="180"/>
    <x v="33"/>
    <n v="6.1178917744945092E-5"/>
  </r>
  <r>
    <s v="attenuation"/>
    <x v="33"/>
    <x v="174"/>
    <x v="180"/>
    <x v="33"/>
    <n v="6.1178917744945092E-5"/>
  </r>
  <r>
    <s v="windowless"/>
    <x v="33"/>
    <x v="174"/>
    <x v="180"/>
    <x v="33"/>
    <n v="6.1178917744945092E-5"/>
  </r>
  <r>
    <s v="undetected"/>
    <x v="33"/>
    <x v="174"/>
    <x v="180"/>
    <x v="33"/>
    <n v="6.1178917744945092E-5"/>
  </r>
  <r>
    <s v="stationary"/>
    <x v="33"/>
    <x v="174"/>
    <x v="180"/>
    <x v="33"/>
    <n v="6.1178917744945092E-5"/>
  </r>
  <r>
    <s v="stabilizer"/>
    <x v="33"/>
    <x v="174"/>
    <x v="180"/>
    <x v="33"/>
    <n v="6.1178917744945092E-5"/>
  </r>
  <r>
    <s v="restricted"/>
    <x v="33"/>
    <x v="174"/>
    <x v="180"/>
    <x v="33"/>
    <n v="6.1178917744945092E-5"/>
  </r>
  <r>
    <s v="reflectors"/>
    <x v="33"/>
    <x v="174"/>
    <x v="180"/>
    <x v="33"/>
    <n v="6.1178917744945092E-5"/>
  </r>
  <r>
    <s v="protective"/>
    <x v="33"/>
    <x v="174"/>
    <x v="180"/>
    <x v="33"/>
    <n v="6.1178917744945092E-5"/>
  </r>
  <r>
    <s v="pedestrian"/>
    <x v="33"/>
    <x v="174"/>
    <x v="180"/>
    <x v="33"/>
    <n v="6.1178917744945092E-5"/>
  </r>
  <r>
    <s v="motorcoach"/>
    <x v="33"/>
    <x v="174"/>
    <x v="180"/>
    <x v="33"/>
    <n v="6.1178917744945092E-5"/>
  </r>
  <r>
    <s v="internally"/>
    <x v="33"/>
    <x v="174"/>
    <x v="180"/>
    <x v="33"/>
    <n v="6.1178917744945092E-5"/>
  </r>
  <r>
    <s v="instructed"/>
    <x v="33"/>
    <x v="174"/>
    <x v="180"/>
    <x v="33"/>
    <n v="6.1178917744945092E-5"/>
  </r>
  <r>
    <s v="identified"/>
    <x v="33"/>
    <x v="174"/>
    <x v="180"/>
    <x v="33"/>
    <n v="6.1178917744945092E-5"/>
  </r>
  <r>
    <s v="correcting"/>
    <x v="33"/>
    <x v="174"/>
    <x v="180"/>
    <x v="33"/>
    <n v="6.1178917744945092E-5"/>
  </r>
  <r>
    <s v="backpacker"/>
    <x v="33"/>
    <x v="174"/>
    <x v="180"/>
    <x v="33"/>
    <n v="6.1178917744945092E-5"/>
  </r>
  <r>
    <s v="vibration"/>
    <x v="33"/>
    <x v="174"/>
    <x v="180"/>
    <x v="33"/>
    <n v="6.1178917744945092E-5"/>
  </r>
  <r>
    <s v="underlift"/>
    <x v="33"/>
    <x v="174"/>
    <x v="180"/>
    <x v="33"/>
    <n v="6.1178917744945092E-5"/>
  </r>
  <r>
    <s v="taillight"/>
    <x v="33"/>
    <x v="174"/>
    <x v="180"/>
    <x v="33"/>
    <n v="6.1178917744945092E-5"/>
  </r>
  <r>
    <s v="situation"/>
    <x v="33"/>
    <x v="174"/>
    <x v="180"/>
    <x v="33"/>
    <n v="6.1178917744945092E-5"/>
  </r>
  <r>
    <s v="ridgeline"/>
    <x v="33"/>
    <x v="174"/>
    <x v="180"/>
    <x v="33"/>
    <n v="6.1178917744945092E-5"/>
  </r>
  <r>
    <s v="retracted"/>
    <x v="33"/>
    <x v="174"/>
    <x v="180"/>
    <x v="33"/>
    <n v="6.1178917744945092E-5"/>
  </r>
  <r>
    <s v="reservoir"/>
    <x v="33"/>
    <x v="174"/>
    <x v="180"/>
    <x v="33"/>
    <n v="6.1178917744945092E-5"/>
  </r>
  <r>
    <s v="requiring"/>
    <x v="33"/>
    <x v="174"/>
    <x v="180"/>
    <x v="33"/>
    <n v="6.1178917744945092E-5"/>
  </r>
  <r>
    <s v="reimburse"/>
    <x v="33"/>
    <x v="174"/>
    <x v="180"/>
    <x v="33"/>
    <n v="6.1178917744945092E-5"/>
  </r>
  <r>
    <s v="regulator"/>
    <x v="33"/>
    <x v="174"/>
    <x v="180"/>
    <x v="33"/>
    <n v="6.1178917744945092E-5"/>
  </r>
  <r>
    <s v="punctured"/>
    <x v="33"/>
    <x v="174"/>
    <x v="180"/>
    <x v="33"/>
    <n v="6.1178917744945092E-5"/>
  </r>
  <r>
    <s v="providing"/>
    <x v="33"/>
    <x v="174"/>
    <x v="180"/>
    <x v="33"/>
    <n v="6.1178917744945092E-5"/>
  </r>
  <r>
    <s v="protector"/>
    <x v="33"/>
    <x v="174"/>
    <x v="180"/>
    <x v="33"/>
    <n v="6.1178917744945092E-5"/>
  </r>
  <r>
    <s v="prolonged"/>
    <x v="33"/>
    <x v="174"/>
    <x v="180"/>
    <x v="33"/>
    <n v="6.1178917744945092E-5"/>
  </r>
  <r>
    <s v="overheats"/>
    <x v="33"/>
    <x v="174"/>
    <x v="180"/>
    <x v="33"/>
    <n v="6.1178917744945092E-5"/>
  </r>
  <r>
    <s v="outrigger"/>
    <x v="33"/>
    <x v="174"/>
    <x v="180"/>
    <x v="33"/>
    <n v="6.1178917744945092E-5"/>
  </r>
  <r>
    <s v="operators"/>
    <x v="33"/>
    <x v="174"/>
    <x v="180"/>
    <x v="33"/>
    <n v="6.1178917744945092E-5"/>
  </r>
  <r>
    <s v="linkshaft"/>
    <x v="33"/>
    <x v="174"/>
    <x v="180"/>
    <x v="33"/>
    <n v="6.1178917744945092E-5"/>
  </r>
  <r>
    <s v="initiated"/>
    <x v="33"/>
    <x v="174"/>
    <x v="180"/>
    <x v="33"/>
    <n v="6.1178917744945092E-5"/>
  </r>
  <r>
    <s v="initially"/>
    <x v="33"/>
    <x v="174"/>
    <x v="180"/>
    <x v="33"/>
    <n v="6.1178917744945092E-5"/>
  </r>
  <r>
    <s v="indicates"/>
    <x v="33"/>
    <x v="174"/>
    <x v="180"/>
    <x v="33"/>
    <n v="6.1178917744945092E-5"/>
  </r>
  <r>
    <s v="eightball"/>
    <x v="33"/>
    <x v="174"/>
    <x v="180"/>
    <x v="33"/>
    <n v="6.1178917744945092E-5"/>
  </r>
  <r>
    <s v="displaced"/>
    <x v="33"/>
    <x v="174"/>
    <x v="180"/>
    <x v="33"/>
    <n v="6.1178917744945092E-5"/>
  </r>
  <r>
    <s v="crosstour"/>
    <x v="33"/>
    <x v="174"/>
    <x v="180"/>
    <x v="33"/>
    <n v="6.1178917744945092E-5"/>
  </r>
  <r>
    <s v="continues"/>
    <x v="33"/>
    <x v="174"/>
    <x v="180"/>
    <x v="33"/>
    <n v="6.1178917744945092E-5"/>
  </r>
  <r>
    <s v="apparatus"/>
    <x v="33"/>
    <x v="174"/>
    <x v="180"/>
    <x v="33"/>
    <n v="6.1178917744945092E-5"/>
  </r>
  <r>
    <s v="williams"/>
    <x v="33"/>
    <x v="174"/>
    <x v="180"/>
    <x v="33"/>
    <n v="6.1178917744945092E-5"/>
  </r>
  <r>
    <s v="wildwood"/>
    <x v="33"/>
    <x v="174"/>
    <x v="180"/>
    <x v="33"/>
    <n v="6.1178917744945092E-5"/>
  </r>
  <r>
    <s v="unseated"/>
    <x v="33"/>
    <x v="174"/>
    <x v="180"/>
    <x v="33"/>
    <n v="6.1178917744945092E-5"/>
  </r>
  <r>
    <s v="threaded"/>
    <x v="33"/>
    <x v="174"/>
    <x v="180"/>
    <x v="33"/>
    <n v="6.1178917744945092E-5"/>
  </r>
  <r>
    <s v="swingarm"/>
    <x v="33"/>
    <x v="174"/>
    <x v="180"/>
    <x v="33"/>
    <n v="6.1178917744945092E-5"/>
  </r>
  <r>
    <s v="sweepers"/>
    <x v="33"/>
    <x v="174"/>
    <x v="180"/>
    <x v="33"/>
    <n v="6.1178917744945092E-5"/>
  </r>
  <r>
    <s v="southern"/>
    <x v="33"/>
    <x v="174"/>
    <x v="180"/>
    <x v="33"/>
    <n v="6.1178917744945092E-5"/>
  </r>
  <r>
    <s v="somerset"/>
    <x v="33"/>
    <x v="174"/>
    <x v="180"/>
    <x v="33"/>
    <n v="6.1178917744945092E-5"/>
  </r>
  <r>
    <s v="solstice"/>
    <x v="33"/>
    <x v="174"/>
    <x v="180"/>
    <x v="33"/>
    <n v="6.1178917744945092E-5"/>
  </r>
  <r>
    <s v="shoulder"/>
    <x v="33"/>
    <x v="174"/>
    <x v="180"/>
    <x v="33"/>
    <n v="6.1178917744945092E-5"/>
  </r>
  <r>
    <s v="securely"/>
    <x v="33"/>
    <x v="174"/>
    <x v="180"/>
    <x v="33"/>
    <n v="6.1178917744945092E-5"/>
  </r>
  <r>
    <s v="sampling"/>
    <x v="33"/>
    <x v="174"/>
    <x v="180"/>
    <x v="33"/>
    <n v="6.1178917744945092E-5"/>
  </r>
  <r>
    <s v="reversed"/>
    <x v="33"/>
    <x v="174"/>
    <x v="180"/>
    <x v="33"/>
    <n v="6.1178917744945092E-5"/>
  </r>
  <r>
    <s v="regional"/>
    <x v="33"/>
    <x v="174"/>
    <x v="180"/>
    <x v="33"/>
    <n v="6.1178917744945092E-5"/>
  </r>
  <r>
    <s v="recliner"/>
    <x v="33"/>
    <x v="174"/>
    <x v="180"/>
    <x v="33"/>
    <n v="6.1178917744945092E-5"/>
  </r>
  <r>
    <s v="rearview"/>
    <x v="33"/>
    <x v="174"/>
    <x v="180"/>
    <x v="33"/>
    <n v="6.1178917744945092E-5"/>
  </r>
  <r>
    <s v="prevents"/>
    <x v="33"/>
    <x v="174"/>
    <x v="180"/>
    <x v="33"/>
    <n v="6.1178917744945092E-5"/>
  </r>
  <r>
    <s v="outboard"/>
    <x v="33"/>
    <x v="174"/>
    <x v="180"/>
    <x v="33"/>
    <n v="6.1178917744945092E-5"/>
  </r>
  <r>
    <s v="observed"/>
    <x v="33"/>
    <x v="174"/>
    <x v="180"/>
    <x v="33"/>
    <n v="6.1178917744945092E-5"/>
  </r>
  <r>
    <s v="markings"/>
    <x v="33"/>
    <x v="174"/>
    <x v="180"/>
    <x v="33"/>
    <n v="6.1178917744945092E-5"/>
  </r>
  <r>
    <s v="knocking"/>
    <x v="33"/>
    <x v="174"/>
    <x v="180"/>
    <x v="33"/>
    <n v="6.1178917744945092E-5"/>
  </r>
  <r>
    <s v="junction"/>
    <x v="33"/>
    <x v="174"/>
    <x v="180"/>
    <x v="33"/>
    <n v="6.1178917744945092E-5"/>
  </r>
  <r>
    <s v="injector"/>
    <x v="33"/>
    <x v="174"/>
    <x v="180"/>
    <x v="33"/>
    <n v="6.1178917744945092E-5"/>
  </r>
  <r>
    <s v="identify"/>
    <x v="33"/>
    <x v="174"/>
    <x v="180"/>
    <x v="33"/>
    <n v="6.1178917744945092E-5"/>
  </r>
  <r>
    <s v="frequent"/>
    <x v="33"/>
    <x v="174"/>
    <x v="180"/>
    <x v="33"/>
    <n v="6.1178917744945092E-5"/>
  </r>
  <r>
    <s v="features"/>
    <x v="33"/>
    <x v="174"/>
    <x v="180"/>
    <x v="33"/>
    <n v="6.1178917744945092E-5"/>
  </r>
  <r>
    <s v="evidence"/>
    <x v="33"/>
    <x v="174"/>
    <x v="180"/>
    <x v="33"/>
    <n v="6.1178917744945092E-5"/>
  </r>
  <r>
    <s v="entering"/>
    <x v="33"/>
    <x v="174"/>
    <x v="180"/>
    <x v="33"/>
    <n v="6.1178917744945092E-5"/>
  </r>
  <r>
    <s v="eligible"/>
    <x v="33"/>
    <x v="174"/>
    <x v="180"/>
    <x v="33"/>
    <n v="6.1178917744945092E-5"/>
  </r>
  <r>
    <s v="document"/>
    <x v="33"/>
    <x v="174"/>
    <x v="180"/>
    <x v="33"/>
    <n v="6.1178917744945092E-5"/>
  </r>
  <r>
    <s v="division"/>
    <x v="33"/>
    <x v="174"/>
    <x v="180"/>
    <x v="33"/>
    <n v="6.1178917744945092E-5"/>
  </r>
  <r>
    <s v="diminish"/>
    <x v="33"/>
    <x v="174"/>
    <x v="180"/>
    <x v="33"/>
    <n v="6.1178917744945092E-5"/>
  </r>
  <r>
    <s v="diameter"/>
    <x v="33"/>
    <x v="174"/>
    <x v="180"/>
    <x v="33"/>
    <n v="6.1178917744945092E-5"/>
  </r>
  <r>
    <s v="detached"/>
    <x v="33"/>
    <x v="174"/>
    <x v="180"/>
    <x v="33"/>
    <n v="6.1178917744945092E-5"/>
  </r>
  <r>
    <s v="counties"/>
    <x v="33"/>
    <x v="174"/>
    <x v="180"/>
    <x v="33"/>
    <n v="6.1178917744945092E-5"/>
  </r>
  <r>
    <s v="corrodes"/>
    <x v="33"/>
    <x v="174"/>
    <x v="180"/>
    <x v="33"/>
    <n v="6.1178917744945092E-5"/>
  </r>
  <r>
    <s v="corroded"/>
    <x v="33"/>
    <x v="174"/>
    <x v="180"/>
    <x v="33"/>
    <n v="6.1178917744945092E-5"/>
  </r>
  <r>
    <s v="collapse"/>
    <x v="33"/>
    <x v="174"/>
    <x v="180"/>
    <x v="33"/>
    <n v="6.1178917744945092E-5"/>
  </r>
  <r>
    <s v="clamping"/>
    <x v="33"/>
    <x v="174"/>
    <x v="180"/>
    <x v="33"/>
    <n v="6.1178917744945092E-5"/>
  </r>
  <r>
    <s v="children"/>
    <x v="33"/>
    <x v="174"/>
    <x v="180"/>
    <x v="33"/>
    <n v="6.1178917744945092E-5"/>
  </r>
  <r>
    <s v="carquest"/>
    <x v="33"/>
    <x v="174"/>
    <x v="180"/>
    <x v="33"/>
    <n v="6.1178917744945092E-5"/>
  </r>
  <r>
    <s v="carolina"/>
    <x v="33"/>
    <x v="174"/>
    <x v="180"/>
    <x v="33"/>
    <n v="6.1178917744945092E-5"/>
  </r>
  <r>
    <s v="anchored"/>
    <x v="33"/>
    <x v="174"/>
    <x v="180"/>
    <x v="33"/>
    <n v="6.1178917744945092E-5"/>
  </r>
  <r>
    <s v="adhesion"/>
    <x v="33"/>
    <x v="174"/>
    <x v="180"/>
    <x v="33"/>
    <n v="6.1178917744945092E-5"/>
  </r>
  <r>
    <s v="website"/>
    <x v="33"/>
    <x v="174"/>
    <x v="180"/>
    <x v="33"/>
    <n v="6.1178917744945092E-5"/>
  </r>
  <r>
    <s v="victory"/>
    <x v="33"/>
    <x v="174"/>
    <x v="180"/>
    <x v="33"/>
    <n v="6.1178917744945092E-5"/>
  </r>
  <r>
    <s v="venting"/>
    <x v="33"/>
    <x v="174"/>
    <x v="180"/>
    <x v="33"/>
    <n v="6.1178917744945092E-5"/>
  </r>
  <r>
    <s v="ventana"/>
    <x v="33"/>
    <x v="174"/>
    <x v="180"/>
    <x v="33"/>
    <n v="6.1178917744945092E-5"/>
  </r>
  <r>
    <s v="turbine"/>
    <x v="33"/>
    <x v="174"/>
    <x v="180"/>
    <x v="33"/>
    <n v="6.1178917744945092E-5"/>
  </r>
  <r>
    <s v="trolley"/>
    <x v="33"/>
    <x v="174"/>
    <x v="180"/>
    <x v="33"/>
    <n v="6.1178917744945092E-5"/>
  </r>
  <r>
    <s v="travato"/>
    <x v="33"/>
    <x v="174"/>
    <x v="180"/>
    <x v="33"/>
    <n v="6.1178917744945092E-5"/>
  </r>
  <r>
    <s v="touring"/>
    <x v="33"/>
    <x v="174"/>
    <x v="180"/>
    <x v="33"/>
    <n v="6.1178917744945092E-5"/>
  </r>
  <r>
    <s v="terrain"/>
    <x v="33"/>
    <x v="174"/>
    <x v="180"/>
    <x v="33"/>
    <n v="6.1178917744945092E-5"/>
  </r>
  <r>
    <s v="sustain"/>
    <x v="33"/>
    <x v="174"/>
    <x v="180"/>
    <x v="33"/>
    <n v="6.1178917744945092E-5"/>
  </r>
  <r>
    <s v="sticker"/>
    <x v="33"/>
    <x v="174"/>
    <x v="180"/>
    <x v="33"/>
    <n v="6.1178917744945092E-5"/>
  </r>
  <r>
    <s v="stating"/>
    <x v="33"/>
    <x v="174"/>
    <x v="180"/>
    <x v="33"/>
    <n v="6.1178917744945092E-5"/>
  </r>
  <r>
    <s v="splices"/>
    <x v="33"/>
    <x v="174"/>
    <x v="180"/>
    <x v="33"/>
    <n v="6.1178917744945092E-5"/>
  </r>
  <r>
    <s v="sockets"/>
    <x v="33"/>
    <x v="174"/>
    <x v="180"/>
    <x v="33"/>
    <n v="6.1178917744945092E-5"/>
  </r>
  <r>
    <s v="roadway"/>
    <x v="33"/>
    <x v="174"/>
    <x v="180"/>
    <x v="33"/>
    <n v="6.1178917744945092E-5"/>
  </r>
  <r>
    <s v="reduces"/>
    <x v="33"/>
    <x v="174"/>
    <x v="180"/>
    <x v="33"/>
    <n v="6.1178917744945092E-5"/>
  </r>
  <r>
    <s v="recalls"/>
    <x v="33"/>
    <x v="174"/>
    <x v="180"/>
    <x v="33"/>
    <n v="6.1178917744945092E-5"/>
  </r>
  <r>
    <s v="pushing"/>
    <x v="33"/>
    <x v="174"/>
    <x v="180"/>
    <x v="33"/>
    <n v="6.1178917744945092E-5"/>
  </r>
  <r>
    <s v="purpose"/>
    <x v="33"/>
    <x v="174"/>
    <x v="180"/>
    <x v="33"/>
    <n v="6.1178917744945092E-5"/>
  </r>
  <r>
    <s v="premier"/>
    <x v="33"/>
    <x v="174"/>
    <x v="180"/>
    <x v="33"/>
    <n v="6.1178917744945092E-5"/>
  </r>
  <r>
    <s v="offered"/>
    <x v="33"/>
    <x v="174"/>
    <x v="180"/>
    <x v="33"/>
    <n v="6.1178917744945092E-5"/>
  </r>
  <r>
    <s v="minimum"/>
    <x v="33"/>
    <x v="174"/>
    <x v="180"/>
    <x v="33"/>
    <n v="6.1178917744945092E-5"/>
  </r>
  <r>
    <s v="license"/>
    <x v="33"/>
    <x v="174"/>
    <x v="180"/>
    <x v="33"/>
    <n v="6.1178917744945092E-5"/>
  </r>
  <r>
    <s v="latches"/>
    <x v="33"/>
    <x v="174"/>
    <x v="180"/>
    <x v="33"/>
    <n v="6.1178917744945092E-5"/>
  </r>
  <r>
    <s v="lagonda"/>
    <x v="33"/>
    <x v="174"/>
    <x v="180"/>
    <x v="33"/>
    <n v="6.1178917744945092E-5"/>
  </r>
  <r>
    <s v="knocked"/>
    <x v="33"/>
    <x v="174"/>
    <x v="180"/>
    <x v="33"/>
    <n v="6.1178917744945092E-5"/>
  </r>
  <r>
    <s v="inboard"/>
    <x v="33"/>
    <x v="174"/>
    <x v="180"/>
    <x v="33"/>
    <n v="6.1178917744945092E-5"/>
  </r>
  <r>
    <s v="furnace"/>
    <x v="33"/>
    <x v="174"/>
    <x v="180"/>
    <x v="33"/>
    <n v="6.1178917744945092E-5"/>
  </r>
  <r>
    <s v="electra"/>
    <x v="33"/>
    <x v="174"/>
    <x v="180"/>
    <x v="33"/>
    <n v="6.1178917744945092E-5"/>
  </r>
  <r>
    <s v="edition"/>
    <x v="33"/>
    <x v="174"/>
    <x v="180"/>
    <x v="33"/>
    <n v="6.1178917744945092E-5"/>
  </r>
  <r>
    <s v="de516wr"/>
    <x v="33"/>
    <x v="174"/>
    <x v="180"/>
    <x v="33"/>
    <n v="6.1178917744945092E-5"/>
  </r>
  <r>
    <s v="crimped"/>
    <x v="33"/>
    <x v="174"/>
    <x v="180"/>
    <x v="33"/>
    <n v="6.1178917744945092E-5"/>
  </r>
  <r>
    <s v="crashes"/>
    <x v="33"/>
    <x v="174"/>
    <x v="180"/>
    <x v="33"/>
    <n v="6.1178917744945092E-5"/>
  </r>
  <r>
    <s v="corolla"/>
    <x v="33"/>
    <x v="174"/>
    <x v="180"/>
    <x v="33"/>
    <n v="6.1178917744945092E-5"/>
  </r>
  <r>
    <s v="console"/>
    <x v="33"/>
    <x v="174"/>
    <x v="180"/>
    <x v="33"/>
    <n v="6.1178917744945092E-5"/>
  </r>
  <r>
    <s v="coating"/>
    <x v="33"/>
    <x v="174"/>
    <x v="180"/>
    <x v="33"/>
    <n v="6.1178917744945092E-5"/>
  </r>
  <r>
    <s v="coastal"/>
    <x v="33"/>
    <x v="174"/>
    <x v="180"/>
    <x v="33"/>
    <n v="6.1178917744945092E-5"/>
  </r>
  <r>
    <s v="ceiling"/>
    <x v="33"/>
    <x v="174"/>
    <x v="180"/>
    <x v="33"/>
    <n v="6.1178917744945092E-5"/>
  </r>
  <r>
    <s v="blister"/>
    <x v="33"/>
    <x v="174"/>
    <x v="180"/>
    <x v="33"/>
    <n v="6.1178917744945092E-5"/>
  </r>
  <r>
    <s v="binding"/>
    <x v="33"/>
    <x v="174"/>
    <x v="180"/>
    <x v="33"/>
    <n v="6.1178917744945092E-5"/>
  </r>
  <r>
    <s v="attempt"/>
    <x v="33"/>
    <x v="174"/>
    <x v="180"/>
    <x v="33"/>
    <n v="6.1178917744945092E-5"/>
  </r>
  <r>
    <s v="ambient"/>
    <x v="33"/>
    <x v="174"/>
    <x v="180"/>
    <x v="33"/>
    <n v="6.1178917744945092E-5"/>
  </r>
  <r>
    <s v="almared"/>
    <x v="33"/>
    <x v="174"/>
    <x v="180"/>
    <x v="33"/>
    <n v="6.1178917744945092E-5"/>
  </r>
  <r>
    <s v="zinger"/>
    <x v="33"/>
    <x v="174"/>
    <x v="180"/>
    <x v="33"/>
    <n v="6.1178917744945092E-5"/>
  </r>
  <r>
    <s v="zephyr"/>
    <x v="33"/>
    <x v="174"/>
    <x v="180"/>
    <x v="33"/>
    <n v="6.1178917744945092E-5"/>
  </r>
  <r>
    <s v="verano"/>
    <x v="33"/>
    <x v="174"/>
    <x v="180"/>
    <x v="33"/>
    <n v="6.1178917744945092E-5"/>
  </r>
  <r>
    <s v="tundra"/>
    <x v="33"/>
    <x v="174"/>
    <x v="180"/>
    <x v="33"/>
    <n v="6.1178917744945092E-5"/>
  </r>
  <r>
    <s v="tubing"/>
    <x v="33"/>
    <x v="174"/>
    <x v="180"/>
    <x v="33"/>
    <n v="6.1178917744945092E-5"/>
  </r>
  <r>
    <s v="trimas"/>
    <x v="33"/>
    <x v="174"/>
    <x v="180"/>
    <x v="33"/>
    <n v="6.1178917744945092E-5"/>
  </r>
  <r>
    <s v="treads"/>
    <x v="33"/>
    <x v="174"/>
    <x v="180"/>
    <x v="33"/>
    <n v="6.1178917744945092E-5"/>
  </r>
  <r>
    <s v="trails"/>
    <x v="33"/>
    <x v="174"/>
    <x v="180"/>
    <x v="33"/>
    <n v="6.1178917744945092E-5"/>
  </r>
  <r>
    <s v="struck"/>
    <x v="33"/>
    <x v="174"/>
    <x v="180"/>
    <x v="33"/>
    <n v="6.1178917744945092E-5"/>
  </r>
  <r>
    <s v="straps"/>
    <x v="33"/>
    <x v="174"/>
    <x v="180"/>
    <x v="33"/>
    <n v="6.1178917744945092E-5"/>
  </r>
  <r>
    <s v="stowed"/>
    <x v="33"/>
    <x v="174"/>
    <x v="180"/>
    <x v="33"/>
    <n v="6.1178917744945092E-5"/>
  </r>
  <r>
    <s v="snugli"/>
    <x v="33"/>
    <x v="174"/>
    <x v="180"/>
    <x v="33"/>
    <n v="6.1178917744945092E-5"/>
  </r>
  <r>
    <s v="shrink"/>
    <x v="33"/>
    <x v="174"/>
    <x v="180"/>
    <x v="33"/>
    <n v="6.1178917744945092E-5"/>
  </r>
  <r>
    <s v="senses"/>
    <x v="33"/>
    <x v="174"/>
    <x v="180"/>
    <x v="33"/>
    <n v="6.1178917744945092E-5"/>
  </r>
  <r>
    <s v="select"/>
    <x v="33"/>
    <x v="174"/>
    <x v="180"/>
    <x v="33"/>
    <n v="6.1178917744945092E-5"/>
  </r>
  <r>
    <s v="savana"/>
    <x v="33"/>
    <x v="174"/>
    <x v="180"/>
    <x v="33"/>
    <n v="6.1178917744945092E-5"/>
  </r>
  <r>
    <s v="roller"/>
    <x v="33"/>
    <x v="174"/>
    <x v="180"/>
    <x v="33"/>
    <n v="6.1178917744945092E-5"/>
  </r>
  <r>
    <s v="rivets"/>
    <x v="33"/>
    <x v="174"/>
    <x v="180"/>
    <x v="33"/>
    <n v="6.1178917744945092E-5"/>
  </r>
  <r>
    <s v="rapide"/>
    <x v="33"/>
    <x v="174"/>
    <x v="180"/>
    <x v="33"/>
    <n v="6.1178917744945092E-5"/>
  </r>
  <r>
    <s v="raised"/>
    <x v="33"/>
    <x v="174"/>
    <x v="180"/>
    <x v="33"/>
    <n v="6.1178917744945092E-5"/>
  </r>
  <r>
    <s v="points"/>
    <x v="33"/>
    <x v="174"/>
    <x v="180"/>
    <x v="33"/>
    <n v="6.1178917744945092E-5"/>
  </r>
  <r>
    <s v="please"/>
    <x v="33"/>
    <x v="174"/>
    <x v="180"/>
    <x v="33"/>
    <n v="6.1178917744945092E-5"/>
  </r>
  <r>
    <s v="pieces"/>
    <x v="33"/>
    <x v="174"/>
    <x v="180"/>
    <x v="33"/>
    <n v="6.1178917744945092E-5"/>
  </r>
  <r>
    <s v="pedals"/>
    <x v="33"/>
    <x v="174"/>
    <x v="180"/>
    <x v="33"/>
    <n v="6.1178917744945092E-5"/>
  </r>
  <r>
    <s v="others"/>
    <x v="33"/>
    <x v="174"/>
    <x v="180"/>
    <x v="33"/>
    <n v="6.1178917744945092E-5"/>
  </r>
  <r>
    <s v="online"/>
    <x v="33"/>
    <x v="174"/>
    <x v="180"/>
    <x v="33"/>
    <n v="6.1178917744945092E-5"/>
  </r>
  <r>
    <s v="missed"/>
    <x v="33"/>
    <x v="174"/>
    <x v="180"/>
    <x v="33"/>
    <n v="6.1178917744945092E-5"/>
  </r>
  <r>
    <s v="marked"/>
    <x v="33"/>
    <x v="174"/>
    <x v="180"/>
    <x v="33"/>
    <n v="6.1178917744945092E-5"/>
  </r>
  <r>
    <s v="ls1497"/>
    <x v="33"/>
    <x v="174"/>
    <x v="180"/>
    <x v="33"/>
    <n v="6.1178917744945092E-5"/>
  </r>
  <r>
    <s v="ls1328"/>
    <x v="33"/>
    <x v="174"/>
    <x v="180"/>
    <x v="33"/>
    <n v="6.1178917744945092E-5"/>
  </r>
  <r>
    <s v="inline"/>
    <x v="33"/>
    <x v="174"/>
    <x v="180"/>
    <x v="33"/>
    <n v="6.1178917744945092E-5"/>
  </r>
  <r>
    <s v="heated"/>
    <x v="33"/>
    <x v="174"/>
    <x v="180"/>
    <x v="33"/>
    <n v="6.1178917744945092E-5"/>
  </r>
  <r>
    <s v="gusset"/>
    <x v="33"/>
    <x v="174"/>
    <x v="180"/>
    <x v="33"/>
    <n v="6.1178917744945092E-5"/>
  </r>
  <r>
    <s v="forces"/>
    <x v="33"/>
    <x v="174"/>
    <x v="180"/>
    <x v="33"/>
    <n v="6.1178917744945092E-5"/>
  </r>
  <r>
    <s v="filled"/>
    <x v="33"/>
    <x v="174"/>
    <x v="180"/>
    <x v="33"/>
    <n v="6.1178917744945092E-5"/>
  </r>
  <r>
    <s v="expand"/>
    <x v="33"/>
    <x v="174"/>
    <x v="180"/>
    <x v="33"/>
    <n v="6.1178917744945092E-5"/>
  </r>
  <r>
    <s v="easily"/>
    <x v="33"/>
    <x v="174"/>
    <x v="180"/>
    <x v="33"/>
    <n v="6.1178917744945092E-5"/>
  </r>
  <r>
    <s v="defeat"/>
    <x v="33"/>
    <x v="174"/>
    <x v="180"/>
    <x v="33"/>
    <n v="6.1178917744945092E-5"/>
  </r>
  <r>
    <s v="create"/>
    <x v="33"/>
    <x v="174"/>
    <x v="180"/>
    <x v="33"/>
    <n v="6.1178917744945092E-5"/>
  </r>
  <r>
    <s v="coming"/>
    <x v="33"/>
    <x v="174"/>
    <x v="180"/>
    <x v="33"/>
    <n v="6.1178917744945092E-5"/>
  </r>
  <r>
    <s v="clamps"/>
    <x v="33"/>
    <x v="174"/>
    <x v="180"/>
    <x v="33"/>
    <n v="6.1178917744945092E-5"/>
  </r>
  <r>
    <s v="circle"/>
    <x v="33"/>
    <x v="174"/>
    <x v="180"/>
    <x v="33"/>
    <n v="6.1178917744945092E-5"/>
  </r>
  <r>
    <s v="caster"/>
    <x v="33"/>
    <x v="174"/>
    <x v="180"/>
    <x v="33"/>
    <n v="6.1178917744945092E-5"/>
  </r>
  <r>
    <s v="carbon"/>
    <x v="33"/>
    <x v="174"/>
    <x v="180"/>
    <x v="33"/>
    <n v="6.1178917744945092E-5"/>
  </r>
  <r>
    <s v="backer"/>
    <x v="33"/>
    <x v="174"/>
    <x v="180"/>
    <x v="33"/>
    <n v="6.1178917744945092E-5"/>
  </r>
  <r>
    <s v="argosy"/>
    <x v="33"/>
    <x v="174"/>
    <x v="180"/>
    <x v="33"/>
    <n v="6.1178917744945092E-5"/>
  </r>
  <r>
    <s v="amsafe"/>
    <x v="33"/>
    <x v="174"/>
    <x v="180"/>
    <x v="33"/>
    <n v="6.1178917744945092E-5"/>
  </r>
  <r>
    <s v="years"/>
    <x v="33"/>
    <x v="174"/>
    <x v="180"/>
    <x v="33"/>
    <n v="6.1178917744945092E-5"/>
  </r>
  <r>
    <s v="winds"/>
    <x v="33"/>
    <x v="174"/>
    <x v="180"/>
    <x v="33"/>
    <n v="6.1178917744945092E-5"/>
  </r>
  <r>
    <s v="vista"/>
    <x v="33"/>
    <x v="174"/>
    <x v="180"/>
    <x v="33"/>
    <n v="6.1178917744945092E-5"/>
  </r>
  <r>
    <s v="visit"/>
    <x v="33"/>
    <x v="174"/>
    <x v="180"/>
    <x v="33"/>
    <n v="6.1178917744945092E-5"/>
  </r>
  <r>
    <s v="vinyl"/>
    <x v="33"/>
    <x v="174"/>
    <x v="180"/>
    <x v="33"/>
    <n v="6.1178917744945092E-5"/>
  </r>
  <r>
    <s v="vegas"/>
    <x v="33"/>
    <x v="174"/>
    <x v="180"/>
    <x v="33"/>
    <n v="6.1178917744945092E-5"/>
  </r>
  <r>
    <s v="vanos"/>
    <x v="33"/>
    <x v="174"/>
    <x v="180"/>
    <x v="33"/>
    <n v="6.1178917744945092E-5"/>
  </r>
  <r>
    <s v="turbo"/>
    <x v="33"/>
    <x v="174"/>
    <x v="180"/>
    <x v="33"/>
    <n v="6.1178917744945092E-5"/>
  </r>
  <r>
    <s v="torch"/>
    <x v="33"/>
    <x v="174"/>
    <x v="180"/>
    <x v="33"/>
    <n v="6.1178917744945092E-5"/>
  </r>
  <r>
    <s v="suite"/>
    <x v="33"/>
    <x v="174"/>
    <x v="180"/>
    <x v="33"/>
    <n v="6.1178917744945092E-5"/>
  </r>
  <r>
    <s v="store"/>
    <x v="33"/>
    <x v="174"/>
    <x v="180"/>
    <x v="33"/>
    <n v="6.1178917744945092E-5"/>
  </r>
  <r>
    <s v="slide"/>
    <x v="33"/>
    <x v="174"/>
    <x v="180"/>
    <x v="33"/>
    <n v="6.1178917744945092E-5"/>
  </r>
  <r>
    <s v="sides"/>
    <x v="33"/>
    <x v="174"/>
    <x v="180"/>
    <x v="33"/>
    <n v="6.1178917744945092E-5"/>
  </r>
  <r>
    <s v="shoes"/>
    <x v="33"/>
    <x v="174"/>
    <x v="180"/>
    <x v="33"/>
    <n v="6.1178917744945092E-5"/>
  </r>
  <r>
    <s v="sharp"/>
    <x v="33"/>
    <x v="174"/>
    <x v="180"/>
    <x v="33"/>
    <n v="6.1178917744945092E-5"/>
  </r>
  <r>
    <s v="salem"/>
    <x v="33"/>
    <x v="174"/>
    <x v="180"/>
    <x v="33"/>
    <n v="6.1178917744945092E-5"/>
  </r>
  <r>
    <s v="renzo"/>
    <x v="33"/>
    <x v="174"/>
    <x v="180"/>
    <x v="33"/>
    <n v="6.1178917744945092E-5"/>
  </r>
  <r>
    <s v="regal"/>
    <x v="33"/>
    <x v="174"/>
    <x v="180"/>
    <x v="33"/>
    <n v="6.1178917744945092E-5"/>
  </r>
  <r>
    <s v="pinch"/>
    <x v="33"/>
    <x v="174"/>
    <x v="180"/>
    <x v="33"/>
    <n v="6.1178917744945092E-5"/>
  </r>
  <r>
    <s v="offer"/>
    <x v="33"/>
    <x v="174"/>
    <x v="180"/>
    <x v="33"/>
    <n v="6.1178917744945092E-5"/>
  </r>
  <r>
    <s v="multi"/>
    <x v="33"/>
    <x v="174"/>
    <x v="180"/>
    <x v="33"/>
    <n v="6.1178917744945092E-5"/>
  </r>
  <r>
    <s v="lt245"/>
    <x v="33"/>
    <x v="174"/>
    <x v="180"/>
    <x v="33"/>
    <n v="6.1178917744945092E-5"/>
  </r>
  <r>
    <s v="limit"/>
    <x v="33"/>
    <x v="174"/>
    <x v="180"/>
    <x v="33"/>
    <n v="6.1178917744945092E-5"/>
  </r>
  <r>
    <s v="landi"/>
    <x v="33"/>
    <x v="174"/>
    <x v="180"/>
    <x v="33"/>
    <n v="6.1178917744945092E-5"/>
  </r>
  <r>
    <s v="idaho"/>
    <x v="33"/>
    <x v="174"/>
    <x v="180"/>
    <x v="33"/>
    <n v="6.1178917744945092E-5"/>
  </r>
  <r>
    <s v="homes"/>
    <x v="33"/>
    <x v="174"/>
    <x v="180"/>
    <x v="33"/>
    <n v="6.1178917744945092E-5"/>
  </r>
  <r>
    <s v="grain"/>
    <x v="33"/>
    <x v="174"/>
    <x v="180"/>
    <x v="33"/>
    <n v="6.1178917744945092E-5"/>
  </r>
  <r>
    <s v="focus"/>
    <x v="33"/>
    <x v="174"/>
    <x v="180"/>
    <x v="33"/>
    <n v="6.1178917744945092E-5"/>
  </r>
  <r>
    <s v="flush"/>
    <x v="33"/>
    <x v="174"/>
    <x v="180"/>
    <x v="33"/>
    <n v="6.1178917744945092E-5"/>
  </r>
  <r>
    <s v="flhtk"/>
    <x v="33"/>
    <x v="174"/>
    <x v="180"/>
    <x v="33"/>
    <n v="6.1178917744945092E-5"/>
  </r>
  <r>
    <s v="exige"/>
    <x v="33"/>
    <x v="174"/>
    <x v="180"/>
    <x v="33"/>
    <n v="6.1178917744945092E-5"/>
  </r>
  <r>
    <s v="evora"/>
    <x v="33"/>
    <x v="174"/>
    <x v="180"/>
    <x v="33"/>
    <n v="6.1178917744945092E-5"/>
  </r>
  <r>
    <s v="essex"/>
    <x v="33"/>
    <x v="174"/>
    <x v="180"/>
    <x v="33"/>
    <n v="6.1178917744945092E-5"/>
  </r>
  <r>
    <s v="email"/>
    <x v="33"/>
    <x v="174"/>
    <x v="180"/>
    <x v="33"/>
    <n v="6.1178917744945092E-5"/>
  </r>
  <r>
    <s v="elise"/>
    <x v="33"/>
    <x v="174"/>
    <x v="180"/>
    <x v="33"/>
    <n v="6.1178917744945092E-5"/>
  </r>
  <r>
    <s v="ds96f"/>
    <x v="33"/>
    <x v="174"/>
    <x v="180"/>
    <x v="33"/>
    <n v="6.1178917744945092E-5"/>
  </r>
  <r>
    <s v="draft"/>
    <x v="33"/>
    <x v="174"/>
    <x v="180"/>
    <x v="33"/>
    <n v="6.1178917744945092E-5"/>
  </r>
  <r>
    <s v="delay"/>
    <x v="33"/>
    <x v="174"/>
    <x v="180"/>
    <x v="33"/>
    <n v="6.1178917744945092E-5"/>
  </r>
  <r>
    <s v="coast"/>
    <x v="33"/>
    <x v="174"/>
    <x v="180"/>
    <x v="33"/>
    <n v="6.1178917744945092E-5"/>
  </r>
  <r>
    <s v="cases"/>
    <x v="33"/>
    <x v="174"/>
    <x v="180"/>
    <x v="33"/>
    <n v="6.1178917744945092E-5"/>
  </r>
  <r>
    <s v="camel"/>
    <x v="33"/>
    <x v="174"/>
    <x v="180"/>
    <x v="33"/>
    <n v="6.1178917744945092E-5"/>
  </r>
  <r>
    <s v="build"/>
    <x v="33"/>
    <x v="174"/>
    <x v="180"/>
    <x v="33"/>
    <n v="6.1178917744945092E-5"/>
  </r>
  <r>
    <s v="apart"/>
    <x v="33"/>
    <x v="174"/>
    <x v="180"/>
    <x v="33"/>
    <n v="6.1178917744945092E-5"/>
  </r>
  <r>
    <s v="75r16"/>
    <x v="33"/>
    <x v="174"/>
    <x v="180"/>
    <x v="33"/>
    <n v="6.1178917744945092E-5"/>
  </r>
  <r>
    <s v="75r15"/>
    <x v="33"/>
    <x v="174"/>
    <x v="180"/>
    <x v="33"/>
    <n v="6.1178917744945092E-5"/>
  </r>
  <r>
    <s v="70r16"/>
    <x v="33"/>
    <x v="174"/>
    <x v="180"/>
    <x v="33"/>
    <n v="6.1178917744945092E-5"/>
  </r>
  <r>
    <s v="108sd"/>
    <x v="33"/>
    <x v="174"/>
    <x v="180"/>
    <x v="33"/>
    <n v="6.1178917744945092E-5"/>
  </r>
  <r>
    <s v="yoke"/>
    <x v="33"/>
    <x v="174"/>
    <x v="180"/>
    <x v="33"/>
    <n v="6.1178917744945092E-5"/>
  </r>
  <r>
    <s v="wind"/>
    <x v="33"/>
    <x v="174"/>
    <x v="180"/>
    <x v="33"/>
    <n v="6.1178917744945092E-5"/>
  </r>
  <r>
    <s v="voma"/>
    <x v="33"/>
    <x v="174"/>
    <x v="180"/>
    <x v="33"/>
    <n v="6.1178917744945092E-5"/>
  </r>
  <r>
    <s v="viva"/>
    <x v="33"/>
    <x v="174"/>
    <x v="180"/>
    <x v="33"/>
    <n v="6.1178917744945092E-5"/>
  </r>
  <r>
    <s v="vane"/>
    <x v="33"/>
    <x v="174"/>
    <x v="180"/>
    <x v="33"/>
    <n v="6.1178917744945092E-5"/>
  </r>
  <r>
    <s v="vail"/>
    <x v="33"/>
    <x v="174"/>
    <x v="180"/>
    <x v="33"/>
    <n v="6.1178917744945092E-5"/>
  </r>
  <r>
    <s v="tilt"/>
    <x v="33"/>
    <x v="174"/>
    <x v="180"/>
    <x v="33"/>
    <n v="6.1178917744945092E-5"/>
  </r>
  <r>
    <s v="t470"/>
    <x v="33"/>
    <x v="174"/>
    <x v="180"/>
    <x v="33"/>
    <n v="6.1178917744945092E-5"/>
  </r>
  <r>
    <s v="t270"/>
    <x v="33"/>
    <x v="174"/>
    <x v="180"/>
    <x v="33"/>
    <n v="6.1178917744945092E-5"/>
  </r>
  <r>
    <s v="slot"/>
    <x v="33"/>
    <x v="174"/>
    <x v="180"/>
    <x v="33"/>
    <n v="6.1178917744945092E-5"/>
  </r>
  <r>
    <s v="shoe"/>
    <x v="33"/>
    <x v="174"/>
    <x v="180"/>
    <x v="33"/>
    <n v="6.1178917744945092E-5"/>
  </r>
  <r>
    <s v="semi"/>
    <x v="33"/>
    <x v="174"/>
    <x v="180"/>
    <x v="33"/>
    <n v="6.1178917744945092E-5"/>
  </r>
  <r>
    <s v="qx80"/>
    <x v="33"/>
    <x v="174"/>
    <x v="180"/>
    <x v="33"/>
    <n v="6.1178917744945092E-5"/>
  </r>
  <r>
    <s v="plus"/>
    <x v="33"/>
    <x v="174"/>
    <x v="180"/>
    <x v="33"/>
    <n v="6.1178917744945092E-5"/>
  </r>
  <r>
    <s v="odor"/>
    <x v="33"/>
    <x v="174"/>
    <x v="180"/>
    <x v="33"/>
    <n v="6.1178917744945092E-5"/>
  </r>
  <r>
    <s v="loop"/>
    <x v="33"/>
    <x v="174"/>
    <x v="180"/>
    <x v="33"/>
    <n v="6.1178917744945092E-5"/>
  </r>
  <r>
    <s v="kzrv"/>
    <x v="33"/>
    <x v="174"/>
    <x v="180"/>
    <x v="33"/>
    <n v="6.1178917744945092E-5"/>
  </r>
  <r>
    <s v="keep"/>
    <x v="33"/>
    <x v="174"/>
    <x v="180"/>
    <x v="33"/>
    <n v="6.1178917744945092E-5"/>
  </r>
  <r>
    <s v="iron"/>
    <x v="33"/>
    <x v="174"/>
    <x v="180"/>
    <x v="33"/>
    <n v="6.1178917744945092E-5"/>
  </r>
  <r>
    <s v="hcac"/>
    <x v="33"/>
    <x v="174"/>
    <x v="180"/>
    <x v="33"/>
    <n v="6.1178917744945092E-5"/>
  </r>
  <r>
    <s v="haul"/>
    <x v="33"/>
    <x v="174"/>
    <x v="180"/>
    <x v="33"/>
    <n v="6.1178917744945092E-5"/>
  </r>
  <r>
    <s v="grip"/>
    <x v="33"/>
    <x v="174"/>
    <x v="180"/>
    <x v="33"/>
    <n v="6.1178917744945092E-5"/>
  </r>
  <r>
    <s v="grab"/>
    <x v="33"/>
    <x v="174"/>
    <x v="180"/>
    <x v="33"/>
    <n v="6.1178917744945092E-5"/>
  </r>
  <r>
    <s v="gfci"/>
    <x v="33"/>
    <x v="174"/>
    <x v="180"/>
    <x v="33"/>
    <n v="6.1178917744945092E-5"/>
  </r>
  <r>
    <s v="flip"/>
    <x v="33"/>
    <x v="174"/>
    <x v="180"/>
    <x v="33"/>
    <n v="6.1178917744945092E-5"/>
  </r>
  <r>
    <s v="flhx"/>
    <x v="33"/>
    <x v="174"/>
    <x v="180"/>
    <x v="33"/>
    <n v="6.1178917744945092E-5"/>
  </r>
  <r>
    <s v="film"/>
    <x v="33"/>
    <x v="174"/>
    <x v="180"/>
    <x v="33"/>
    <n v="6.1178917744945092E-5"/>
  </r>
  <r>
    <s v="fill"/>
    <x v="33"/>
    <x v="174"/>
    <x v="180"/>
    <x v="33"/>
    <n v="6.1178917744945092E-5"/>
  </r>
  <r>
    <s v="f550"/>
    <x v="33"/>
    <x v="174"/>
    <x v="180"/>
    <x v="33"/>
    <n v="6.1178917744945092E-5"/>
  </r>
  <r>
    <s v="epas"/>
    <x v="33"/>
    <x v="174"/>
    <x v="180"/>
    <x v="33"/>
    <n v="6.1178917744945092E-5"/>
  </r>
  <r>
    <s v="dead"/>
    <x v="33"/>
    <x v="174"/>
    <x v="180"/>
    <x v="33"/>
    <n v="6.1178917744945092E-5"/>
  </r>
  <r>
    <s v="crew"/>
    <x v="33"/>
    <x v="174"/>
    <x v="180"/>
    <x v="33"/>
    <n v="6.1178917744945092E-5"/>
  </r>
  <r>
    <s v="cost"/>
    <x v="33"/>
    <x v="174"/>
    <x v="180"/>
    <x v="33"/>
    <n v="6.1178917744945092E-5"/>
  </r>
  <r>
    <s v="comp"/>
    <x v="33"/>
    <x v="174"/>
    <x v="180"/>
    <x v="33"/>
    <n v="6.1178917744945092E-5"/>
  </r>
  <r>
    <s v="c300"/>
    <x v="33"/>
    <x v="174"/>
    <x v="180"/>
    <x v="33"/>
    <n v="6.1178917744945092E-5"/>
  </r>
  <r>
    <s v="bond"/>
    <x v="33"/>
    <x v="174"/>
    <x v="180"/>
    <x v="33"/>
    <n v="6.1178917744945092E-5"/>
  </r>
  <r>
    <s v="boat"/>
    <x v="33"/>
    <x v="174"/>
    <x v="180"/>
    <x v="33"/>
    <n v="6.1178917744945092E-5"/>
  </r>
  <r>
    <s v="bind"/>
    <x v="33"/>
    <x v="174"/>
    <x v="180"/>
    <x v="33"/>
    <n v="6.1178917744945092E-5"/>
  </r>
  <r>
    <s v="bars"/>
    <x v="33"/>
    <x v="174"/>
    <x v="180"/>
    <x v="33"/>
    <n v="6.1178917744945092E-5"/>
  </r>
  <r>
    <s v="baja"/>
    <x v="33"/>
    <x v="174"/>
    <x v="180"/>
    <x v="33"/>
    <n v="6.1178917744945092E-5"/>
  </r>
  <r>
    <s v="aire"/>
    <x v="33"/>
    <x v="174"/>
    <x v="180"/>
    <x v="33"/>
    <n v="6.1178917744945092E-5"/>
  </r>
  <r>
    <s v="abts"/>
    <x v="33"/>
    <x v="174"/>
    <x v="180"/>
    <x v="33"/>
    <n v="6.1178917744945092E-5"/>
  </r>
  <r>
    <s v="535i"/>
    <x v="33"/>
    <x v="174"/>
    <x v="180"/>
    <x v="33"/>
    <n v="6.1178917744945092E-5"/>
  </r>
  <r>
    <s v="528i"/>
    <x v="33"/>
    <x v="174"/>
    <x v="180"/>
    <x v="33"/>
    <n v="6.1178917744945092E-5"/>
  </r>
  <r>
    <s v="330i"/>
    <x v="33"/>
    <x v="174"/>
    <x v="180"/>
    <x v="33"/>
    <n v="6.1178917744945092E-5"/>
  </r>
  <r>
    <s v="18x9"/>
    <x v="33"/>
    <x v="174"/>
    <x v="180"/>
    <x v="33"/>
    <n v="6.1178917744945092E-5"/>
  </r>
  <r>
    <s v="123q"/>
    <x v="33"/>
    <x v="174"/>
    <x v="180"/>
    <x v="33"/>
    <n v="6.1178917744945092E-5"/>
  </r>
  <r>
    <s v="120v"/>
    <x v="33"/>
    <x v="174"/>
    <x v="180"/>
    <x v="33"/>
    <n v="6.1178917744945092E-5"/>
  </r>
  <r>
    <s v="wax"/>
    <x v="33"/>
    <x v="174"/>
    <x v="180"/>
    <x v="33"/>
    <n v="6.1178917744945092E-5"/>
  </r>
  <r>
    <s v="tnt"/>
    <x v="33"/>
    <x v="174"/>
    <x v="180"/>
    <x v="33"/>
    <n v="6.1178917744945092E-5"/>
  </r>
  <r>
    <s v="tlx"/>
    <x v="33"/>
    <x v="174"/>
    <x v="180"/>
    <x v="33"/>
    <n v="6.1178917744945092E-5"/>
  </r>
  <r>
    <s v="tci"/>
    <x v="33"/>
    <x v="174"/>
    <x v="180"/>
    <x v="33"/>
    <n v="6.1178917744945092E-5"/>
  </r>
  <r>
    <s v="sun"/>
    <x v="33"/>
    <x v="174"/>
    <x v="180"/>
    <x v="33"/>
    <n v="6.1178917744945092E-5"/>
  </r>
  <r>
    <s v="slk"/>
    <x v="33"/>
    <x v="174"/>
    <x v="180"/>
    <x v="33"/>
    <n v="6.1178917744945092E-5"/>
  </r>
  <r>
    <s v="rpo"/>
    <x v="33"/>
    <x v="174"/>
    <x v="180"/>
    <x v="33"/>
    <n v="6.1178917744945092E-5"/>
  </r>
  <r>
    <s v="rke"/>
    <x v="33"/>
    <x v="174"/>
    <x v="180"/>
    <x v="33"/>
    <n v="6.1178917744945092E-5"/>
  </r>
  <r>
    <s v="nvl"/>
    <x v="33"/>
    <x v="174"/>
    <x v="180"/>
    <x v="33"/>
    <n v="6.1178917744945092E-5"/>
  </r>
  <r>
    <s v="sl"/>
    <x v="33"/>
    <x v="174"/>
    <x v="180"/>
    <x v="33"/>
    <n v="6.1178917744945092E-5"/>
  </r>
  <r>
    <s v="rx"/>
    <x v="33"/>
    <x v="174"/>
    <x v="180"/>
    <x v="33"/>
    <n v="6.1178917744945092E-5"/>
  </r>
  <r>
    <s v="mm"/>
    <x v="33"/>
    <x v="174"/>
    <x v="180"/>
    <x v="33"/>
    <n v="6.1178917744945092E-5"/>
  </r>
  <r>
    <s v="m3"/>
    <x v="33"/>
    <x v="174"/>
    <x v="180"/>
    <x v="33"/>
    <n v="6.1178917744945092E-5"/>
  </r>
  <r>
    <s v="lt"/>
    <x v="33"/>
    <x v="174"/>
    <x v="180"/>
    <x v="33"/>
    <n v="6.1178917744945092E-5"/>
  </r>
  <r>
    <s v="lh"/>
    <x v="33"/>
    <x v="174"/>
    <x v="180"/>
    <x v="33"/>
    <n v="6.1178917744945092E-5"/>
  </r>
  <r>
    <s v="k3"/>
    <x v="33"/>
    <x v="174"/>
    <x v="180"/>
    <x v="33"/>
    <n v="6.1178917744945092E-5"/>
  </r>
  <r>
    <s v="gx"/>
    <x v="33"/>
    <x v="174"/>
    <x v="180"/>
    <x v="33"/>
    <n v="6.1178917744945092E-5"/>
  </r>
  <r>
    <s v="fx"/>
    <x v="33"/>
    <x v="174"/>
    <x v="180"/>
    <x v="33"/>
    <n v="6.1178917744945092E-5"/>
  </r>
  <r>
    <s v="cm"/>
    <x v="33"/>
    <x v="174"/>
    <x v="180"/>
    <x v="33"/>
    <n v="6.1178917744945092E-5"/>
  </r>
  <r>
    <s v="ca"/>
    <x v="33"/>
    <x v="174"/>
    <x v="180"/>
    <x v="33"/>
    <n v="6.1178917744945092E-5"/>
  </r>
  <r>
    <s v="b2"/>
    <x v="33"/>
    <x v="174"/>
    <x v="180"/>
    <x v="33"/>
    <n v="6.1178917744945092E-5"/>
  </r>
  <r>
    <s v="ncl"/>
    <x v="33"/>
    <x v="174"/>
    <x v="180"/>
    <x v="33"/>
    <n v="6.1178917744945092E-5"/>
  </r>
  <r>
    <s v="mkz"/>
    <x v="33"/>
    <x v="174"/>
    <x v="180"/>
    <x v="33"/>
    <n v="6.1178917744945092E-5"/>
  </r>
  <r>
    <s v="mkx"/>
    <x v="33"/>
    <x v="174"/>
    <x v="180"/>
    <x v="33"/>
    <n v="6.1178917744945092E-5"/>
  </r>
  <r>
    <s v="mfg"/>
    <x v="33"/>
    <x v="174"/>
    <x v="180"/>
    <x v="33"/>
    <n v="6.1178917744945092E-5"/>
  </r>
  <r>
    <s v="lpi"/>
    <x v="33"/>
    <x v="174"/>
    <x v="180"/>
    <x v="33"/>
    <n v="6.1178917744945092E-5"/>
  </r>
  <r>
    <s v="leu"/>
    <x v="33"/>
    <x v="174"/>
    <x v="180"/>
    <x v="33"/>
    <n v="6.1178917744945092E-5"/>
  </r>
  <r>
    <s v="led"/>
    <x v="33"/>
    <x v="174"/>
    <x v="180"/>
    <x v="33"/>
    <n v="6.1178917744945092E-5"/>
  </r>
  <r>
    <s v="lbs"/>
    <x v="33"/>
    <x v="174"/>
    <x v="180"/>
    <x v="33"/>
    <n v="6.1178917744945092E-5"/>
  </r>
  <r>
    <s v="itg"/>
    <x v="33"/>
    <x v="174"/>
    <x v="180"/>
    <x v="33"/>
    <n v="6.1178917744945092E-5"/>
  </r>
  <r>
    <s v="itb"/>
    <x v="33"/>
    <x v="174"/>
    <x v="180"/>
    <x v="33"/>
    <n v="6.1178917744945092E-5"/>
  </r>
  <r>
    <s v="hxx"/>
    <x v="33"/>
    <x v="174"/>
    <x v="180"/>
    <x v="33"/>
    <n v="6.1178917744945092E-5"/>
  </r>
  <r>
    <s v="dot"/>
    <x v="33"/>
    <x v="174"/>
    <x v="180"/>
    <x v="33"/>
    <n v="6.1178917744945092E-5"/>
  </r>
  <r>
    <s v="db9"/>
    <x v="33"/>
    <x v="174"/>
    <x v="180"/>
    <x v="33"/>
    <n v="6.1178917744945092E-5"/>
  </r>
  <r>
    <s v="cut"/>
    <x v="33"/>
    <x v="174"/>
    <x v="180"/>
    <x v="33"/>
    <n v="6.1178917744945092E-5"/>
  </r>
  <r>
    <s v="cta"/>
    <x v="33"/>
    <x v="174"/>
    <x v="180"/>
    <x v="33"/>
    <n v="6.1178917744945092E-5"/>
  </r>
  <r>
    <s v="cma"/>
    <x v="33"/>
    <x v="174"/>
    <x v="180"/>
    <x v="33"/>
    <n v="6.1178917744945092E-5"/>
  </r>
  <r>
    <s v="cac"/>
    <x v="33"/>
    <x v="174"/>
    <x v="180"/>
    <x v="33"/>
    <n v="6.1178917744945092E-5"/>
  </r>
  <r>
    <s v="bva"/>
    <x v="33"/>
    <x v="174"/>
    <x v="180"/>
    <x v="33"/>
    <n v="6.1178917744945092E-5"/>
  </r>
  <r>
    <s v="bpi"/>
    <x v="33"/>
    <x v="174"/>
    <x v="180"/>
    <x v="33"/>
    <n v="6.1178917744945092E-5"/>
  </r>
  <r>
    <s v="ats"/>
    <x v="33"/>
    <x v="174"/>
    <x v="180"/>
    <x v="33"/>
    <n v="6.1178917744945092E-5"/>
  </r>
  <r>
    <s v="afx"/>
    <x v="33"/>
    <x v="174"/>
    <x v="180"/>
    <x v="33"/>
    <n v="6.1178917744945092E-5"/>
  </r>
  <r>
    <s v="35i"/>
    <x v="33"/>
    <x v="174"/>
    <x v="180"/>
    <x v="33"/>
    <n v="6.1178917744945092E-5"/>
  </r>
  <r>
    <s v="30i"/>
    <x v="33"/>
    <x v="174"/>
    <x v="180"/>
    <x v="33"/>
    <n v="6.1178917744945092E-5"/>
  </r>
  <r>
    <s v="software"/>
    <x v="64"/>
    <x v="175"/>
    <x v="105"/>
    <x v="64"/>
    <n v="4.5884188308708819E-5"/>
  </r>
  <r>
    <s v="input"/>
    <x v="49"/>
    <x v="175"/>
    <x v="172"/>
    <x v="49"/>
    <n v="4.5884188308708819E-5"/>
  </r>
  <r>
    <s v="cluster"/>
    <x v="54"/>
    <x v="175"/>
    <x v="175"/>
    <x v="54"/>
    <n v="4.5884188308708819E-5"/>
  </r>
  <r>
    <s v="version"/>
    <x v="37"/>
    <x v="175"/>
    <x v="176"/>
    <x v="37"/>
    <n v="4.5884188308708819E-5"/>
  </r>
  <r>
    <s v="illuminates"/>
    <x v="41"/>
    <x v="175"/>
    <x v="177"/>
    <x v="41"/>
    <n v="4.5884188308708819E-5"/>
  </r>
  <r>
    <s v="working"/>
    <x v="41"/>
    <x v="175"/>
    <x v="177"/>
    <x v="41"/>
    <n v="4.5884188308708819E-5"/>
  </r>
  <r>
    <s v="updated"/>
    <x v="41"/>
    <x v="175"/>
    <x v="177"/>
    <x v="41"/>
    <n v="4.5884188308708819E-5"/>
  </r>
  <r>
    <s v="audible"/>
    <x v="41"/>
    <x v="175"/>
    <x v="177"/>
    <x v="41"/>
    <n v="4.5884188308708819E-5"/>
  </r>
  <r>
    <s v="beams"/>
    <x v="41"/>
    <x v="175"/>
    <x v="177"/>
    <x v="41"/>
    <n v="4.5884188308708819E-5"/>
  </r>
  <r>
    <s v="ocs"/>
    <x v="41"/>
    <x v="175"/>
    <x v="177"/>
    <x v="41"/>
    <n v="4.5884188308708819E-5"/>
  </r>
  <r>
    <s v="fog"/>
    <x v="41"/>
    <x v="175"/>
    <x v="177"/>
    <x v="41"/>
    <n v="4.5884188308708819E-5"/>
  </r>
  <r>
    <s v="experiences"/>
    <x v="21"/>
    <x v="175"/>
    <x v="178"/>
    <x v="21"/>
    <n v="4.5884188308708819E-5"/>
  </r>
  <r>
    <s v="lengthened"/>
    <x v="21"/>
    <x v="175"/>
    <x v="178"/>
    <x v="21"/>
    <n v="4.5884188308708819E-5"/>
  </r>
  <r>
    <s v="individual"/>
    <x v="21"/>
    <x v="175"/>
    <x v="178"/>
    <x v="21"/>
    <n v="4.5884188308708819E-5"/>
  </r>
  <r>
    <s v="controller"/>
    <x v="21"/>
    <x v="175"/>
    <x v="178"/>
    <x v="21"/>
    <n v="4.5884188308708819E-5"/>
  </r>
  <r>
    <s v="greater"/>
    <x v="21"/>
    <x v="175"/>
    <x v="178"/>
    <x v="21"/>
    <n v="4.5884188308708819E-5"/>
  </r>
  <r>
    <s v="adapter"/>
    <x v="21"/>
    <x v="175"/>
    <x v="178"/>
    <x v="21"/>
    <n v="4.5884188308708819E-5"/>
  </r>
  <r>
    <s v="actual"/>
    <x v="21"/>
    <x v="175"/>
    <x v="178"/>
    <x v="21"/>
    <n v="4.5884188308708819E-5"/>
  </r>
  <r>
    <s v="learn"/>
    <x v="21"/>
    <x v="175"/>
    <x v="178"/>
    <x v="21"/>
    <n v="4.5884188308708819E-5"/>
  </r>
  <r>
    <s v="classification"/>
    <x v="47"/>
    <x v="175"/>
    <x v="179"/>
    <x v="47"/>
    <n v="4.5884188308708819E-5"/>
  </r>
  <r>
    <s v="recalibrate"/>
    <x v="47"/>
    <x v="175"/>
    <x v="179"/>
    <x v="47"/>
    <n v="4.5884188308708819E-5"/>
  </r>
  <r>
    <s v="ch"/>
    <x v="47"/>
    <x v="175"/>
    <x v="179"/>
    <x v="47"/>
    <n v="4.5884188308708819E-5"/>
  </r>
  <r>
    <s v="functioning"/>
    <x v="47"/>
    <x v="175"/>
    <x v="179"/>
    <x v="47"/>
    <n v="4.5884188308708819E-5"/>
  </r>
  <r>
    <s v="diagnostic"/>
    <x v="47"/>
    <x v="175"/>
    <x v="179"/>
    <x v="47"/>
    <n v="4.5884188308708819E-5"/>
  </r>
  <r>
    <s v="supplied"/>
    <x v="47"/>
    <x v="175"/>
    <x v="179"/>
    <x v="47"/>
    <n v="4.5884188308708819E-5"/>
  </r>
  <r>
    <s v="adaptive"/>
    <x v="47"/>
    <x v="175"/>
    <x v="179"/>
    <x v="47"/>
    <n v="4.5884188308708819E-5"/>
  </r>
  <r>
    <s v="tiger"/>
    <x v="47"/>
    <x v="175"/>
    <x v="179"/>
    <x v="47"/>
    <n v="4.5884188308708819E-5"/>
  </r>
  <r>
    <s v="loses"/>
    <x v="47"/>
    <x v="175"/>
    <x v="179"/>
    <x v="47"/>
    <n v="4.5884188308708819E-5"/>
  </r>
  <r>
    <s v="level"/>
    <x v="47"/>
    <x v="175"/>
    <x v="179"/>
    <x v="47"/>
    <n v="4.5884188308708819E-5"/>
  </r>
  <r>
    <s v="fault"/>
    <x v="47"/>
    <x v="175"/>
    <x v="179"/>
    <x v="47"/>
    <n v="4.5884188308708819E-5"/>
  </r>
  <r>
    <s v="rate"/>
    <x v="47"/>
    <x v="175"/>
    <x v="179"/>
    <x v="47"/>
    <n v="4.5884188308708819E-5"/>
  </r>
  <r>
    <s v="hard"/>
    <x v="47"/>
    <x v="175"/>
    <x v="179"/>
    <x v="47"/>
    <n v="4.5884188308708819E-5"/>
  </r>
  <r>
    <s v="xts"/>
    <x v="47"/>
    <x v="175"/>
    <x v="179"/>
    <x v="47"/>
    <n v="4.5884188308708819E-5"/>
  </r>
  <r>
    <s v="vnm"/>
    <x v="47"/>
    <x v="175"/>
    <x v="179"/>
    <x v="47"/>
    <n v="4.5884188308708819E-5"/>
  </r>
  <r>
    <s v="q70"/>
    <x v="47"/>
    <x v="175"/>
    <x v="179"/>
    <x v="47"/>
    <n v="4.5884188308708819E-5"/>
  </r>
  <r>
    <s v="fluctuations"/>
    <x v="50"/>
    <x v="175"/>
    <x v="180"/>
    <x v="50"/>
    <n v="4.5884188308708819E-5"/>
  </r>
  <r>
    <s v="directional"/>
    <x v="50"/>
    <x v="175"/>
    <x v="180"/>
    <x v="50"/>
    <n v="4.5884188308708819E-5"/>
  </r>
  <r>
    <s v="ambulances"/>
    <x v="50"/>
    <x v="175"/>
    <x v="180"/>
    <x v="50"/>
    <n v="4.5884188308708819E-5"/>
  </r>
  <r>
    <s v="disabling"/>
    <x v="50"/>
    <x v="175"/>
    <x v="180"/>
    <x v="50"/>
    <n v="4.5884188308708819E-5"/>
  </r>
  <r>
    <s v="depressed"/>
    <x v="50"/>
    <x v="175"/>
    <x v="180"/>
    <x v="50"/>
    <n v="4.5884188308708819E-5"/>
  </r>
  <r>
    <s v="actuation"/>
    <x v="50"/>
    <x v="175"/>
    <x v="180"/>
    <x v="50"/>
    <n v="4.5884188308708819E-5"/>
  </r>
  <r>
    <s v="transtar"/>
    <x v="50"/>
    <x v="175"/>
    <x v="180"/>
    <x v="50"/>
    <n v="4.5884188308708819E-5"/>
  </r>
  <r>
    <s v="traction"/>
    <x v="50"/>
    <x v="175"/>
    <x v="180"/>
    <x v="50"/>
    <n v="4.5884188308708819E-5"/>
  </r>
  <r>
    <s v="tribute"/>
    <x v="50"/>
    <x v="175"/>
    <x v="180"/>
    <x v="50"/>
    <n v="4.5884188308708819E-5"/>
  </r>
  <r>
    <s v="ticaret"/>
    <x v="50"/>
    <x v="175"/>
    <x v="180"/>
    <x v="50"/>
    <n v="4.5884188308708819E-5"/>
  </r>
  <r>
    <s v="softail"/>
    <x v="50"/>
    <x v="175"/>
    <x v="180"/>
    <x v="50"/>
    <n v="4.5884188308708819E-5"/>
  </r>
  <r>
    <s v="retract"/>
    <x v="50"/>
    <x v="175"/>
    <x v="180"/>
    <x v="50"/>
    <n v="4.5884188308708819E-5"/>
  </r>
  <r>
    <s v="command"/>
    <x v="50"/>
    <x v="175"/>
    <x v="180"/>
    <x v="50"/>
    <n v="4.5884188308708819E-5"/>
  </r>
  <r>
    <s v="sentra"/>
    <x v="50"/>
    <x v="175"/>
    <x v="180"/>
    <x v="50"/>
    <n v="4.5884188308708819E-5"/>
  </r>
  <r>
    <s v="sanayi"/>
    <x v="50"/>
    <x v="175"/>
    <x v="180"/>
    <x v="50"/>
    <n v="4.5884188308708819E-5"/>
  </r>
  <r>
    <s v="ottawa"/>
    <x v="50"/>
    <x v="175"/>
    <x v="180"/>
    <x v="50"/>
    <n v="4.5884188308708819E-5"/>
  </r>
  <r>
    <s v="turns"/>
    <x v="50"/>
    <x v="175"/>
    <x v="180"/>
    <x v="50"/>
    <n v="4.5884188308708819E-5"/>
  </r>
  <r>
    <s v="ready"/>
    <x v="50"/>
    <x v="175"/>
    <x v="180"/>
    <x v="50"/>
    <n v="4.5884188308708819E-5"/>
  </r>
  <r>
    <s v="d4505"/>
    <x v="50"/>
    <x v="175"/>
    <x v="180"/>
    <x v="50"/>
    <n v="4.5884188308708819E-5"/>
  </r>
  <r>
    <s v="axess"/>
    <x v="50"/>
    <x v="175"/>
    <x v="180"/>
    <x v="50"/>
    <n v="4.5884188308708819E-5"/>
  </r>
  <r>
    <s v="stud"/>
    <x v="50"/>
    <x v="175"/>
    <x v="180"/>
    <x v="50"/>
    <n v="4.5884188308708819E-5"/>
  </r>
  <r>
    <s v="lack"/>
    <x v="50"/>
    <x v="175"/>
    <x v="180"/>
    <x v="50"/>
    <n v="4.5884188308708819E-5"/>
  </r>
  <r>
    <s v="fiat"/>
    <x v="50"/>
    <x v="175"/>
    <x v="180"/>
    <x v="50"/>
    <n v="4.5884188308708819E-5"/>
  </r>
  <r>
    <s v="city"/>
    <x v="50"/>
    <x v="175"/>
    <x v="180"/>
    <x v="50"/>
    <n v="4.5884188308708819E-5"/>
  </r>
  <r>
    <s v="xhf"/>
    <x v="50"/>
    <x v="175"/>
    <x v="180"/>
    <x v="50"/>
    <n v="4.5884188308708819E-5"/>
  </r>
  <r>
    <s v="r14"/>
    <x v="50"/>
    <x v="175"/>
    <x v="180"/>
    <x v="50"/>
    <n v="4.5884188308708819E-5"/>
  </r>
  <r>
    <s v="ve"/>
    <x v="50"/>
    <x v="175"/>
    <x v="180"/>
    <x v="50"/>
    <n v="4.5884188308708819E-5"/>
  </r>
  <r>
    <s v="hc"/>
    <x v="50"/>
    <x v="175"/>
    <x v="180"/>
    <x v="50"/>
    <n v="4.5884188308708819E-5"/>
  </r>
  <r>
    <s v="6l"/>
    <x v="50"/>
    <x v="175"/>
    <x v="180"/>
    <x v="50"/>
    <n v="4.5884188308708819E-5"/>
  </r>
  <r>
    <s v="gracobucklerecall"/>
    <x v="33"/>
    <x v="175"/>
    <x v="181"/>
    <x v="33"/>
    <n v="4.5884188308708819E-5"/>
  </r>
  <r>
    <s v="transportation"/>
    <x v="33"/>
    <x v="175"/>
    <x v="181"/>
    <x v="33"/>
    <n v="4.5884188308708819E-5"/>
  </r>
  <r>
    <s v="intermittently"/>
    <x v="33"/>
    <x v="175"/>
    <x v="181"/>
    <x v="33"/>
    <n v="4.5884188308708819E-5"/>
  </r>
  <r>
    <s v="significantly"/>
    <x v="33"/>
    <x v="175"/>
    <x v="181"/>
    <x v="33"/>
    <n v="4.5884188308708819E-5"/>
  </r>
  <r>
    <s v="communication"/>
    <x v="33"/>
    <x v="175"/>
    <x v="181"/>
    <x v="33"/>
    <n v="4.5884188308708819E-5"/>
  </r>
  <r>
    <s v="wheelhousing"/>
    <x v="33"/>
    <x v="175"/>
    <x v="181"/>
    <x v="33"/>
    <n v="4.5884188308708819E-5"/>
  </r>
  <r>
    <s v="reflectivity"/>
    <x v="33"/>
    <x v="175"/>
    <x v="181"/>
    <x v="33"/>
    <n v="4.5884188308708819E-5"/>
  </r>
  <r>
    <s v="pretensioner"/>
    <x v="33"/>
    <x v="175"/>
    <x v="181"/>
    <x v="33"/>
    <n v="4.5884188308708819E-5"/>
  </r>
  <r>
    <s v="noncompliant"/>
    <x v="33"/>
    <x v="175"/>
    <x v="181"/>
    <x v="33"/>
    <n v="4.5884188308708819E-5"/>
  </r>
  <r>
    <s v="misalignment"/>
    <x v="33"/>
    <x v="175"/>
    <x v="181"/>
    <x v="33"/>
    <n v="4.5884188308708819E-5"/>
  </r>
  <r>
    <s v="infiltration"/>
    <x v="33"/>
    <x v="175"/>
    <x v="181"/>
    <x v="33"/>
    <n v="4.5884188308708819E-5"/>
  </r>
  <r>
    <s v="inconsistent"/>
    <x v="33"/>
    <x v="175"/>
    <x v="181"/>
    <x v="33"/>
    <n v="4.5884188308708819E-5"/>
  </r>
  <r>
    <s v="inadequately"/>
    <x v="33"/>
    <x v="175"/>
    <x v="181"/>
    <x v="33"/>
    <n v="4.5884188308708819E-5"/>
  </r>
  <r>
    <s v="environments"/>
    <x v="33"/>
    <x v="175"/>
    <x v="181"/>
    <x v="33"/>
    <n v="4.5884188308708819E-5"/>
  </r>
  <r>
    <s v="disconnected"/>
    <x v="33"/>
    <x v="175"/>
    <x v="181"/>
    <x v="33"/>
    <n v="4.5884188308708819E-5"/>
  </r>
  <r>
    <s v="depressurize"/>
    <x v="33"/>
    <x v="175"/>
    <x v="181"/>
    <x v="33"/>
    <n v="4.5884188308708819E-5"/>
  </r>
  <r>
    <s v="deceleration"/>
    <x v="33"/>
    <x v="175"/>
    <x v="181"/>
    <x v="33"/>
    <n v="4.5884188308708819E-5"/>
  </r>
  <r>
    <s v="crossmembers"/>
    <x v="33"/>
    <x v="175"/>
    <x v="181"/>
    <x v="33"/>
    <n v="4.5884188308708819E-5"/>
  </r>
  <r>
    <s v="contaminants"/>
    <x v="33"/>
    <x v="175"/>
    <x v="181"/>
    <x v="33"/>
    <n v="4.5884188308708819E-5"/>
  </r>
  <r>
    <s v="unknowingly"/>
    <x v="33"/>
    <x v="175"/>
    <x v="181"/>
    <x v="33"/>
    <n v="4.5884188308708819E-5"/>
  </r>
  <r>
    <s v="unavailable"/>
    <x v="33"/>
    <x v="175"/>
    <x v="181"/>
    <x v="33"/>
    <n v="4.5884188308708819E-5"/>
  </r>
  <r>
    <s v="thunderbird"/>
    <x v="33"/>
    <x v="175"/>
    <x v="181"/>
    <x v="33"/>
    <n v="4.5884188308708819E-5"/>
  </r>
  <r>
    <s v="technicians"/>
    <x v="33"/>
    <x v="175"/>
    <x v="181"/>
    <x v="33"/>
    <n v="4.5884188308708819E-5"/>
  </r>
  <r>
    <s v="surrounding"/>
    <x v="33"/>
    <x v="175"/>
    <x v="181"/>
    <x v="33"/>
    <n v="4.5884188308708819E-5"/>
  </r>
  <r>
    <s v="reinforcing"/>
    <x v="33"/>
    <x v="175"/>
    <x v="181"/>
    <x v="33"/>
    <n v="4.5884188308708819E-5"/>
  </r>
  <r>
    <s v="regulations"/>
    <x v="33"/>
    <x v="175"/>
    <x v="181"/>
    <x v="33"/>
    <n v="4.5884188308708819E-5"/>
  </r>
  <r>
    <s v="motorsports"/>
    <x v="33"/>
    <x v="175"/>
    <x v="181"/>
    <x v="33"/>
    <n v="4.5884188308708819E-5"/>
  </r>
  <r>
    <s v="instability"/>
    <x v="33"/>
    <x v="175"/>
    <x v="181"/>
    <x v="33"/>
    <n v="4.5884188308708819E-5"/>
  </r>
  <r>
    <s v="inspections"/>
    <x v="33"/>
    <x v="175"/>
    <x v="181"/>
    <x v="33"/>
    <n v="4.5884188308708819E-5"/>
  </r>
  <r>
    <s v="eliminating"/>
    <x v="33"/>
    <x v="175"/>
    <x v="181"/>
    <x v="33"/>
    <n v="4.5884188308708819E-5"/>
  </r>
  <r>
    <s v="driveshafts"/>
    <x v="33"/>
    <x v="175"/>
    <x v="181"/>
    <x v="33"/>
    <n v="4.5884188308708819E-5"/>
  </r>
  <r>
    <s v="distraction"/>
    <x v="33"/>
    <x v="175"/>
    <x v="181"/>
    <x v="33"/>
    <n v="4.5884188308708819E-5"/>
  </r>
  <r>
    <s v="dealerships"/>
    <x v="33"/>
    <x v="175"/>
    <x v="181"/>
    <x v="33"/>
    <n v="4.5884188308708819E-5"/>
  </r>
  <r>
    <s v="cornerstone"/>
    <x v="33"/>
    <x v="175"/>
    <x v="181"/>
    <x v="33"/>
    <n v="4.5884188308708819E-5"/>
  </r>
  <r>
    <s v="cooperation"/>
    <x v="33"/>
    <x v="175"/>
    <x v="181"/>
    <x v="33"/>
    <n v="4.5884188308708819E-5"/>
  </r>
  <r>
    <s v="contaminate"/>
    <x v="33"/>
    <x v="175"/>
    <x v="181"/>
    <x v="33"/>
    <n v="4.5884188308708819E-5"/>
  </r>
  <r>
    <s v="conspicuity"/>
    <x v="33"/>
    <x v="175"/>
    <x v="181"/>
    <x v="33"/>
    <n v="4.5884188308708819E-5"/>
  </r>
  <r>
    <s v="compressors"/>
    <x v="33"/>
    <x v="175"/>
    <x v="181"/>
    <x v="33"/>
    <n v="4.5884188308708819E-5"/>
  </r>
  <r>
    <s v="compression"/>
    <x v="33"/>
    <x v="175"/>
    <x v="181"/>
    <x v="33"/>
    <n v="4.5884188308708819E-5"/>
  </r>
  <r>
    <s v="appropriate"/>
    <x v="33"/>
    <x v="175"/>
    <x v="181"/>
    <x v="33"/>
    <n v="4.5884188308708819E-5"/>
  </r>
  <r>
    <s v="additonally"/>
    <x v="33"/>
    <x v="175"/>
    <x v="181"/>
    <x v="33"/>
    <n v="4.5884188308708819E-5"/>
  </r>
  <r>
    <s v="tumbleweed"/>
    <x v="33"/>
    <x v="175"/>
    <x v="181"/>
    <x v="33"/>
    <n v="4.5884188308708819E-5"/>
  </r>
  <r>
    <s v="transducer"/>
    <x v="33"/>
    <x v="175"/>
    <x v="181"/>
    <x v="33"/>
    <n v="4.5884188308708819E-5"/>
  </r>
  <r>
    <s v="tightening"/>
    <x v="33"/>
    <x v="175"/>
    <x v="181"/>
    <x v="33"/>
    <n v="4.5884188308708819E-5"/>
  </r>
  <r>
    <s v="threadlock"/>
    <x v="33"/>
    <x v="175"/>
    <x v="181"/>
    <x v="33"/>
    <n v="4.5884188308708819E-5"/>
  </r>
  <r>
    <s v="telescopic"/>
    <x v="33"/>
    <x v="175"/>
    <x v="181"/>
    <x v="33"/>
    <n v="4.5884188308708819E-5"/>
  </r>
  <r>
    <s v="standalone"/>
    <x v="33"/>
    <x v="175"/>
    <x v="181"/>
    <x v="33"/>
    <n v="4.5884188308708819E-5"/>
  </r>
  <r>
    <s v="springdale"/>
    <x v="33"/>
    <x v="175"/>
    <x v="181"/>
    <x v="33"/>
    <n v="4.5884188308708819E-5"/>
  </r>
  <r>
    <s v="receptacle"/>
    <x v="33"/>
    <x v="175"/>
    <x v="181"/>
    <x v="33"/>
    <n v="4.5884188308708819E-5"/>
  </r>
  <r>
    <s v="purchasers"/>
    <x v="33"/>
    <x v="175"/>
    <x v="181"/>
    <x v="33"/>
    <n v="4.5884188308708819E-5"/>
  </r>
  <r>
    <s v="puncturing"/>
    <x v="33"/>
    <x v="175"/>
    <x v="181"/>
    <x v="33"/>
    <n v="4.5884188308708819E-5"/>
  </r>
  <r>
    <s v="propellant"/>
    <x v="33"/>
    <x v="175"/>
    <x v="181"/>
    <x v="33"/>
    <n v="4.5884188308708819E-5"/>
  </r>
  <r>
    <s v="progresses"/>
    <x v="33"/>
    <x v="175"/>
    <x v="181"/>
    <x v="33"/>
    <n v="4.5884188308708819E-5"/>
  </r>
  <r>
    <s v="overstated"/>
    <x v="33"/>
    <x v="175"/>
    <x v="181"/>
    <x v="33"/>
    <n v="4.5884188308708819E-5"/>
  </r>
  <r>
    <s v="oldsmobile"/>
    <x v="33"/>
    <x v="175"/>
    <x v="181"/>
    <x v="33"/>
    <n v="4.5884188308708819E-5"/>
  </r>
  <r>
    <s v="obstructed"/>
    <x v="33"/>
    <x v="175"/>
    <x v="181"/>
    <x v="33"/>
    <n v="4.5884188308708819E-5"/>
  </r>
  <r>
    <s v="installing"/>
    <x v="33"/>
    <x v="175"/>
    <x v="181"/>
    <x v="33"/>
    <n v="4.5884188308708819E-5"/>
  </r>
  <r>
    <s v="inspecting"/>
    <x v="33"/>
    <x v="175"/>
    <x v="181"/>
    <x v="33"/>
    <n v="4.5884188308708819E-5"/>
  </r>
  <r>
    <s v="generation"/>
    <x v="33"/>
    <x v="175"/>
    <x v="181"/>
    <x v="33"/>
    <n v="4.5884188308708819E-5"/>
  </r>
  <r>
    <s v="electrolux"/>
    <x v="33"/>
    <x v="175"/>
    <x v="181"/>
    <x v="33"/>
    <n v="4.5884188308708819E-5"/>
  </r>
  <r>
    <s v="disruption"/>
    <x v="33"/>
    <x v="175"/>
    <x v="181"/>
    <x v="33"/>
    <n v="4.5884188308708819E-5"/>
  </r>
  <r>
    <s v="disengages"/>
    <x v="33"/>
    <x v="175"/>
    <x v="181"/>
    <x v="33"/>
    <n v="4.5884188308708819E-5"/>
  </r>
  <r>
    <s v="discharges"/>
    <x v="33"/>
    <x v="175"/>
    <x v="181"/>
    <x v="33"/>
    <n v="4.5884188308708819E-5"/>
  </r>
  <r>
    <s v="diminished"/>
    <x v="33"/>
    <x v="175"/>
    <x v="181"/>
    <x v="33"/>
    <n v="4.5884188308708819E-5"/>
  </r>
  <r>
    <s v="dielectric"/>
    <x v="33"/>
    <x v="175"/>
    <x v="181"/>
    <x v="33"/>
    <n v="4.5884188308708819E-5"/>
  </r>
  <r>
    <s v="department"/>
    <x v="33"/>
    <x v="175"/>
    <x v="181"/>
    <x v="33"/>
    <n v="4.5884188308708819E-5"/>
  </r>
  <r>
    <s v="configured"/>
    <x v="33"/>
    <x v="175"/>
    <x v="181"/>
    <x v="33"/>
    <n v="4.5884188308708819E-5"/>
  </r>
  <r>
    <s v="compliance"/>
    <x v="33"/>
    <x v="175"/>
    <x v="181"/>
    <x v="33"/>
    <n v="4.5884188308708819E-5"/>
  </r>
  <r>
    <s v="classified"/>
    <x v="33"/>
    <x v="175"/>
    <x v="181"/>
    <x v="33"/>
    <n v="4.5884188308708819E-5"/>
  </r>
  <r>
    <s v="xdrive28i"/>
    <x v="33"/>
    <x v="175"/>
    <x v="181"/>
    <x v="33"/>
    <n v="4.5884188308708819E-5"/>
  </r>
  <r>
    <s v="withstand"/>
    <x v="33"/>
    <x v="175"/>
    <x v="181"/>
    <x v="33"/>
    <n v="4.5884188308708819E-5"/>
  </r>
  <r>
    <s v="unsecured"/>
    <x v="33"/>
    <x v="175"/>
    <x v="181"/>
    <x v="33"/>
    <n v="4.5884188308708819E-5"/>
  </r>
  <r>
    <s v="ultrastar"/>
    <x v="33"/>
    <x v="175"/>
    <x v="181"/>
    <x v="33"/>
    <n v="4.5884188308708819E-5"/>
  </r>
  <r>
    <s v="treatment"/>
    <x v="33"/>
    <x v="175"/>
    <x v="181"/>
    <x v="33"/>
    <n v="4.5884188308708819E-5"/>
  </r>
  <r>
    <s v="traveling"/>
    <x v="33"/>
    <x v="175"/>
    <x v="181"/>
    <x v="33"/>
    <n v="4.5884188308708819E-5"/>
  </r>
  <r>
    <s v="transmark"/>
    <x v="33"/>
    <x v="175"/>
    <x v="181"/>
    <x v="33"/>
    <n v="4.5884188308708819E-5"/>
  </r>
  <r>
    <s v="transaxle"/>
    <x v="33"/>
    <x v="175"/>
    <x v="181"/>
    <x v="33"/>
    <n v="4.5884188308708819E-5"/>
  </r>
  <r>
    <s v="threshold"/>
    <x v="33"/>
    <x v="175"/>
    <x v="181"/>
    <x v="33"/>
    <n v="4.5884188308708819E-5"/>
  </r>
  <r>
    <s v="superduty"/>
    <x v="33"/>
    <x v="175"/>
    <x v="181"/>
    <x v="33"/>
    <n v="4.5884188308708819E-5"/>
  </r>
  <r>
    <s v="starquest"/>
    <x v="33"/>
    <x v="175"/>
    <x v="181"/>
    <x v="33"/>
    <n v="4.5884188308708819E-5"/>
  </r>
  <r>
    <s v="stampings"/>
    <x v="33"/>
    <x v="175"/>
    <x v="181"/>
    <x v="33"/>
    <n v="4.5884188308708819E-5"/>
  </r>
  <r>
    <s v="splashing"/>
    <x v="33"/>
    <x v="175"/>
    <x v="181"/>
    <x v="33"/>
    <n v="4.5884188308708819E-5"/>
  </r>
  <r>
    <s v="southeast"/>
    <x v="33"/>
    <x v="175"/>
    <x v="181"/>
    <x v="33"/>
    <n v="4.5884188308708819E-5"/>
  </r>
  <r>
    <s v="shielding"/>
    <x v="33"/>
    <x v="175"/>
    <x v="181"/>
    <x v="33"/>
    <n v="4.5884188308708819E-5"/>
  </r>
  <r>
    <s v="separated"/>
    <x v="33"/>
    <x v="175"/>
    <x v="181"/>
    <x v="33"/>
    <n v="4.5884188308708819E-5"/>
  </r>
  <r>
    <s v="sdrive28i"/>
    <x v="33"/>
    <x v="175"/>
    <x v="181"/>
    <x v="33"/>
    <n v="4.5884188308708819E-5"/>
  </r>
  <r>
    <s v="scheduled"/>
    <x v="33"/>
    <x v="175"/>
    <x v="181"/>
    <x v="33"/>
    <n v="4.5884188308708819E-5"/>
  </r>
  <r>
    <s v="scenarios"/>
    <x v="33"/>
    <x v="175"/>
    <x v="181"/>
    <x v="33"/>
    <n v="4.5884188308708819E-5"/>
  </r>
  <r>
    <s v="rendering"/>
    <x v="33"/>
    <x v="175"/>
    <x v="181"/>
    <x v="33"/>
    <n v="4.5884188308708819E-5"/>
  </r>
  <r>
    <s v="relocated"/>
    <x v="33"/>
    <x v="175"/>
    <x v="181"/>
    <x v="33"/>
    <n v="4.5884188308708819E-5"/>
  </r>
  <r>
    <s v="regarding"/>
    <x v="33"/>
    <x v="175"/>
    <x v="181"/>
    <x v="33"/>
    <n v="4.5884188308708819E-5"/>
  </r>
  <r>
    <s v="reference"/>
    <x v="33"/>
    <x v="175"/>
    <x v="181"/>
    <x v="33"/>
    <n v="4.5884188308708819E-5"/>
  </r>
  <r>
    <s v="reclaimer"/>
    <x v="33"/>
    <x v="175"/>
    <x v="181"/>
    <x v="33"/>
    <n v="4.5884188308708819E-5"/>
  </r>
  <r>
    <s v="proximity"/>
    <x v="33"/>
    <x v="175"/>
    <x v="181"/>
    <x v="33"/>
    <n v="4.5884188308708819E-5"/>
  </r>
  <r>
    <s v="primetime"/>
    <x v="33"/>
    <x v="175"/>
    <x v="181"/>
    <x v="33"/>
    <n v="4.5884188308708819E-5"/>
  </r>
  <r>
    <s v="petroleum"/>
    <x v="33"/>
    <x v="175"/>
    <x v="181"/>
    <x v="33"/>
    <n v="4.5884188308708819E-5"/>
  </r>
  <r>
    <s v="partition"/>
    <x v="33"/>
    <x v="175"/>
    <x v="181"/>
    <x v="33"/>
    <n v="4.5884188308708819E-5"/>
  </r>
  <r>
    <s v="lubricant"/>
    <x v="33"/>
    <x v="175"/>
    <x v="181"/>
    <x v="33"/>
    <n v="4.5884188308708819E-5"/>
  </r>
  <r>
    <s v="household"/>
    <x v="33"/>
    <x v="175"/>
    <x v="181"/>
    <x v="33"/>
    <n v="4.5884188308708819E-5"/>
  </r>
  <r>
    <s v="harnessed"/>
    <x v="33"/>
    <x v="175"/>
    <x v="181"/>
    <x v="33"/>
    <n v="4.5884188308708819E-5"/>
  </r>
  <r>
    <s v="fractured"/>
    <x v="33"/>
    <x v="175"/>
    <x v="181"/>
    <x v="33"/>
    <n v="4.5884188308708819E-5"/>
  </r>
  <r>
    <s v="fleetwood"/>
    <x v="33"/>
    <x v="175"/>
    <x v="181"/>
    <x v="33"/>
    <n v="4.5884188308708819E-5"/>
  </r>
  <r>
    <s v="equalizer"/>
    <x v="33"/>
    <x v="175"/>
    <x v="181"/>
    <x v="33"/>
    <n v="4.5884188308708819E-5"/>
  </r>
  <r>
    <s v="entourage"/>
    <x v="33"/>
    <x v="175"/>
    <x v="181"/>
    <x v="33"/>
    <n v="4.5884188308708819E-5"/>
  </r>
  <r>
    <s v="emanating"/>
    <x v="33"/>
    <x v="175"/>
    <x v="181"/>
    <x v="33"/>
    <n v="4.5884188308708819E-5"/>
  </r>
  <r>
    <s v="eliminate"/>
    <x v="33"/>
    <x v="175"/>
    <x v="181"/>
    <x v="33"/>
    <n v="4.5884188308708819E-5"/>
  </r>
  <r>
    <s v="dislodges"/>
    <x v="33"/>
    <x v="175"/>
    <x v="181"/>
    <x v="33"/>
    <n v="4.5884188308708819E-5"/>
  </r>
  <r>
    <s v="dislodged"/>
    <x v="33"/>
    <x v="175"/>
    <x v="181"/>
    <x v="33"/>
    <n v="4.5884188308708819E-5"/>
  </r>
  <r>
    <s v="determine"/>
    <x v="33"/>
    <x v="175"/>
    <x v="181"/>
    <x v="33"/>
    <n v="4.5884188308708819E-5"/>
  </r>
  <r>
    <s v="detaching"/>
    <x v="33"/>
    <x v="175"/>
    <x v="181"/>
    <x v="33"/>
    <n v="4.5884188308708819E-5"/>
  </r>
  <r>
    <s v="corrosive"/>
    <x v="33"/>
    <x v="175"/>
    <x v="181"/>
    <x v="33"/>
    <n v="4.5884188308708819E-5"/>
  </r>
  <r>
    <s v="converted"/>
    <x v="33"/>
    <x v="175"/>
    <x v="181"/>
    <x v="33"/>
    <n v="4.5884188308708819E-5"/>
  </r>
  <r>
    <s v="consumers"/>
    <x v="33"/>
    <x v="175"/>
    <x v="181"/>
    <x v="33"/>
    <n v="4.5884188308708819E-5"/>
  </r>
  <r>
    <s v="commander"/>
    <x v="33"/>
    <x v="175"/>
    <x v="181"/>
    <x v="33"/>
    <n v="4.5884188308708819E-5"/>
  </r>
  <r>
    <s v="collision"/>
    <x v="33"/>
    <x v="175"/>
    <x v="181"/>
    <x v="33"/>
    <n v="4.5884188308708819E-5"/>
  </r>
  <r>
    <s v="cleanfuel"/>
    <x v="33"/>
    <x v="175"/>
    <x v="181"/>
    <x v="33"/>
    <n v="4.5884188308708819E-5"/>
  </r>
  <r>
    <s v="candidate"/>
    <x v="33"/>
    <x v="175"/>
    <x v="181"/>
    <x v="33"/>
    <n v="4.5884188308708819E-5"/>
  </r>
  <r>
    <s v="campaigns"/>
    <x v="33"/>
    <x v="175"/>
    <x v="181"/>
    <x v="33"/>
    <n v="4.5884188308708819E-5"/>
  </r>
  <r>
    <s v="brushless"/>
    <x v="33"/>
    <x v="175"/>
    <x v="181"/>
    <x v="33"/>
    <n v="4.5884188308708819E-5"/>
  </r>
  <r>
    <s v="advantage"/>
    <x v="33"/>
    <x v="175"/>
    <x v="181"/>
    <x v="33"/>
    <n v="4.5884188308708819E-5"/>
  </r>
  <r>
    <s v="addresses"/>
    <x v="33"/>
    <x v="175"/>
    <x v="181"/>
    <x v="33"/>
    <n v="4.5884188308708819E-5"/>
  </r>
  <r>
    <s v="activated"/>
    <x v="33"/>
    <x v="175"/>
    <x v="181"/>
    <x v="33"/>
    <n v="4.5884188308708819E-5"/>
  </r>
  <r>
    <s v="warranty"/>
    <x v="33"/>
    <x v="175"/>
    <x v="181"/>
    <x v="33"/>
    <n v="4.5884188308708819E-5"/>
  </r>
  <r>
    <s v="villager"/>
    <x v="33"/>
    <x v="175"/>
    <x v="181"/>
    <x v="33"/>
    <n v="4.5884188308708819E-5"/>
  </r>
  <r>
    <s v="variable"/>
    <x v="33"/>
    <x v="175"/>
    <x v="181"/>
    <x v="33"/>
    <n v="4.5884188308708819E-5"/>
  </r>
  <r>
    <s v="unstable"/>
    <x v="33"/>
    <x v="175"/>
    <x v="181"/>
    <x v="33"/>
    <n v="4.5884188308708819E-5"/>
  </r>
  <r>
    <s v="tubeless"/>
    <x v="33"/>
    <x v="175"/>
    <x v="181"/>
    <x v="33"/>
    <n v="4.5884188308708819E-5"/>
  </r>
  <r>
    <s v="trolleys"/>
    <x v="33"/>
    <x v="175"/>
    <x v="181"/>
    <x v="33"/>
    <n v="4.5884188308708819E-5"/>
  </r>
  <r>
    <s v="supports"/>
    <x v="33"/>
    <x v="175"/>
    <x v="181"/>
    <x v="33"/>
    <n v="4.5884188308708819E-5"/>
  </r>
  <r>
    <s v="supplier"/>
    <x v="33"/>
    <x v="175"/>
    <x v="181"/>
    <x v="33"/>
    <n v="4.5884188308708819E-5"/>
  </r>
  <r>
    <s v="stripped"/>
    <x v="33"/>
    <x v="175"/>
    <x v="181"/>
    <x v="33"/>
    <n v="4.5884188308708819E-5"/>
  </r>
  <r>
    <s v="starlite"/>
    <x v="33"/>
    <x v="175"/>
    <x v="181"/>
    <x v="33"/>
    <n v="4.5884188308708819E-5"/>
  </r>
  <r>
    <s v="sprocket"/>
    <x v="33"/>
    <x v="175"/>
    <x v="181"/>
    <x v="33"/>
    <n v="4.5884188308708819E-5"/>
  </r>
  <r>
    <s v="solitude"/>
    <x v="33"/>
    <x v="175"/>
    <x v="181"/>
    <x v="33"/>
    <n v="4.5884188308708819E-5"/>
  </r>
  <r>
    <s v="slideout"/>
    <x v="33"/>
    <x v="175"/>
    <x v="181"/>
    <x v="33"/>
    <n v="4.5884188308708819E-5"/>
  </r>
  <r>
    <s v="sentinel"/>
    <x v="33"/>
    <x v="175"/>
    <x v="181"/>
    <x v="33"/>
    <n v="4.5884188308708819E-5"/>
  </r>
  <r>
    <s v="rotating"/>
    <x v="33"/>
    <x v="175"/>
    <x v="181"/>
    <x v="33"/>
    <n v="4.5884188308708819E-5"/>
  </r>
  <r>
    <s v="roadster"/>
    <x v="33"/>
    <x v="175"/>
    <x v="181"/>
    <x v="33"/>
    <n v="4.5884188308708819E-5"/>
  </r>
  <r>
    <s v="retained"/>
    <x v="33"/>
    <x v="175"/>
    <x v="181"/>
    <x v="33"/>
    <n v="4.5884188308708819E-5"/>
  </r>
  <r>
    <s v="resulted"/>
    <x v="33"/>
    <x v="175"/>
    <x v="181"/>
    <x v="33"/>
    <n v="4.5884188308708819E-5"/>
  </r>
  <r>
    <s v="realtime"/>
    <x v="33"/>
    <x v="175"/>
    <x v="181"/>
    <x v="33"/>
    <n v="4.5884188308708819E-5"/>
  </r>
  <r>
    <s v="raincaps"/>
    <x v="33"/>
    <x v="175"/>
    <x v="181"/>
    <x v="33"/>
    <n v="4.5884188308708819E-5"/>
  </r>
  <r>
    <s v="property"/>
    <x v="33"/>
    <x v="175"/>
    <x v="181"/>
    <x v="33"/>
    <n v="4.5884188308708819E-5"/>
  </r>
  <r>
    <s v="platinum"/>
    <x v="33"/>
    <x v="175"/>
    <x v="181"/>
    <x v="33"/>
    <n v="4.5884188308708819E-5"/>
  </r>
  <r>
    <s v="pinnacle"/>
    <x v="33"/>
    <x v="175"/>
    <x v="181"/>
    <x v="33"/>
    <n v="4.5884188308708819E-5"/>
  </r>
  <r>
    <s v="pedestal"/>
    <x v="33"/>
    <x v="175"/>
    <x v="181"/>
    <x v="33"/>
    <n v="4.5884188308708819E-5"/>
  </r>
  <r>
    <s v="passport"/>
    <x v="33"/>
    <x v="175"/>
    <x v="181"/>
    <x v="33"/>
    <n v="4.5884188308708819E-5"/>
  </r>
  <r>
    <s v="panigale"/>
    <x v="33"/>
    <x v="175"/>
    <x v="181"/>
    <x v="33"/>
    <n v="4.5884188308708819E-5"/>
  </r>
  <r>
    <s v="overmold"/>
    <x v="33"/>
    <x v="175"/>
    <x v="181"/>
    <x v="33"/>
    <n v="4.5884188308708819E-5"/>
  </r>
  <r>
    <s v="overhead"/>
    <x v="33"/>
    <x v="175"/>
    <x v="181"/>
    <x v="33"/>
    <n v="4.5884188308708819E-5"/>
  </r>
  <r>
    <s v="mountain"/>
    <x v="33"/>
    <x v="175"/>
    <x v="181"/>
    <x v="33"/>
    <n v="4.5884188308708819E-5"/>
  </r>
  <r>
    <s v="monoxide"/>
    <x v="33"/>
    <x v="175"/>
    <x v="181"/>
    <x v="33"/>
    <n v="4.5884188308708819E-5"/>
  </r>
  <r>
    <s v="momentum"/>
    <x v="33"/>
    <x v="175"/>
    <x v="181"/>
    <x v="33"/>
    <n v="4.5884188308708819E-5"/>
  </r>
  <r>
    <s v="moisture"/>
    <x v="33"/>
    <x v="175"/>
    <x v="181"/>
    <x v="33"/>
    <n v="4.5884188308708819E-5"/>
  </r>
  <r>
    <s v="maintain"/>
    <x v="33"/>
    <x v="175"/>
    <x v="181"/>
    <x v="33"/>
    <n v="4.5884188308708819E-5"/>
  </r>
  <r>
    <s v="loosened"/>
    <x v="33"/>
    <x v="175"/>
    <x v="181"/>
    <x v="33"/>
    <n v="4.5884188308708819E-5"/>
  </r>
  <r>
    <s v="lonestar"/>
    <x v="33"/>
    <x v="175"/>
    <x v="181"/>
    <x v="33"/>
    <n v="4.5884188308708819E-5"/>
  </r>
  <r>
    <s v="lighting"/>
    <x v="33"/>
    <x v="175"/>
    <x v="181"/>
    <x v="33"/>
    <n v="4.5884188308708819E-5"/>
  </r>
  <r>
    <s v="launched"/>
    <x v="33"/>
    <x v="175"/>
    <x v="181"/>
    <x v="33"/>
    <n v="4.5884188308708819E-5"/>
  </r>
  <r>
    <s v="latitude"/>
    <x v="33"/>
    <x v="175"/>
    <x v="181"/>
    <x v="33"/>
    <n v="4.5884188308708819E-5"/>
  </r>
  <r>
    <s v="landmark"/>
    <x v="33"/>
    <x v="175"/>
    <x v="181"/>
    <x v="33"/>
    <n v="4.5884188308708819E-5"/>
  </r>
  <r>
    <s v="kentucky"/>
    <x v="33"/>
    <x v="175"/>
    <x v="181"/>
    <x v="33"/>
    <n v="4.5884188308708819E-5"/>
  </r>
  <r>
    <s v="informed"/>
    <x v="33"/>
    <x v="175"/>
    <x v="181"/>
    <x v="33"/>
    <n v="4.5884188308708819E-5"/>
  </r>
  <r>
    <s v="infinity"/>
    <x v="33"/>
    <x v="175"/>
    <x v="181"/>
    <x v="33"/>
    <n v="4.5884188308708819E-5"/>
  </r>
  <r>
    <s v="housings"/>
    <x v="33"/>
    <x v="175"/>
    <x v="181"/>
    <x v="33"/>
    <n v="4.5884188308708819E-5"/>
  </r>
  <r>
    <s v="hometown"/>
    <x v="33"/>
    <x v="175"/>
    <x v="181"/>
    <x v="33"/>
    <n v="4.5884188308708819E-5"/>
  </r>
  <r>
    <s v="hardness"/>
    <x v="33"/>
    <x v="175"/>
    <x v="181"/>
    <x v="33"/>
    <n v="4.5884188308708819E-5"/>
  </r>
  <r>
    <s v="gradient"/>
    <x v="33"/>
    <x v="175"/>
    <x v="181"/>
    <x v="33"/>
    <n v="4.5884188308708819E-5"/>
  </r>
  <r>
    <s v="generate"/>
    <x v="33"/>
    <x v="175"/>
    <x v="181"/>
    <x v="33"/>
    <n v="4.5884188308708819E-5"/>
  </r>
  <r>
    <s v="frontier"/>
    <x v="33"/>
    <x v="175"/>
    <x v="181"/>
    <x v="33"/>
    <n v="4.5884188308708819E-5"/>
  </r>
  <r>
    <s v="flooring"/>
    <x v="33"/>
    <x v="175"/>
    <x v="181"/>
    <x v="33"/>
    <n v="4.5884188308708819E-5"/>
  </r>
  <r>
    <s v="flhtcutg"/>
    <x v="33"/>
    <x v="175"/>
    <x v="181"/>
    <x v="33"/>
    <n v="4.5884188308708819E-5"/>
  </r>
  <r>
    <s v="flhtcutc"/>
    <x v="33"/>
    <x v="175"/>
    <x v="181"/>
    <x v="33"/>
    <n v="4.5884188308708819E-5"/>
  </r>
  <r>
    <s v="external"/>
    <x v="33"/>
    <x v="175"/>
    <x v="181"/>
    <x v="33"/>
    <n v="4.5884188308708819E-5"/>
  </r>
  <r>
    <s v="duralast"/>
    <x v="33"/>
    <x v="175"/>
    <x v="181"/>
    <x v="33"/>
    <n v="4.5884188308708819E-5"/>
  </r>
  <r>
    <s v="dragging"/>
    <x v="33"/>
    <x v="175"/>
    <x v="181"/>
    <x v="33"/>
    <n v="4.5884188308708819E-5"/>
  </r>
  <r>
    <s v="downward"/>
    <x v="33"/>
    <x v="175"/>
    <x v="181"/>
    <x v="33"/>
    <n v="4.5884188308708819E-5"/>
  </r>
  <r>
    <s v="diverter"/>
    <x v="33"/>
    <x v="175"/>
    <x v="181"/>
    <x v="33"/>
    <n v="4.5884188308708819E-5"/>
  </r>
  <r>
    <s v="dislodge"/>
    <x v="33"/>
    <x v="175"/>
    <x v="181"/>
    <x v="33"/>
    <n v="4.5884188308708819E-5"/>
  </r>
  <r>
    <s v="coverage"/>
    <x v="33"/>
    <x v="175"/>
    <x v="181"/>
    <x v="33"/>
    <n v="4.5884188308708819E-5"/>
  </r>
  <r>
    <s v="coronado"/>
    <x v="33"/>
    <x v="175"/>
    <x v="181"/>
    <x v="33"/>
    <n v="4.5884188308708819E-5"/>
  </r>
  <r>
    <s v="connects"/>
    <x v="33"/>
    <x v="175"/>
    <x v="181"/>
    <x v="33"/>
    <n v="4.5884188308708819E-5"/>
  </r>
  <r>
    <s v="concorde"/>
    <x v="33"/>
    <x v="175"/>
    <x v="181"/>
    <x v="33"/>
    <n v="4.5884188308708819E-5"/>
  </r>
  <r>
    <s v="chemical"/>
    <x v="33"/>
    <x v="175"/>
    <x v="181"/>
    <x v="33"/>
    <n v="4.5884188308708819E-5"/>
  </r>
  <r>
    <s v="charcoal"/>
    <x v="33"/>
    <x v="175"/>
    <x v="181"/>
    <x v="33"/>
    <n v="4.5884188308708819E-5"/>
  </r>
  <r>
    <s v="catalyst"/>
    <x v="33"/>
    <x v="175"/>
    <x v="181"/>
    <x v="33"/>
    <n v="4.5884188308708819E-5"/>
  </r>
  <r>
    <s v="carlisle"/>
    <x v="33"/>
    <x v="175"/>
    <x v="181"/>
    <x v="33"/>
    <n v="4.5884188308708819E-5"/>
  </r>
  <r>
    <s v="captured"/>
    <x v="33"/>
    <x v="175"/>
    <x v="181"/>
    <x v="33"/>
    <n v="4.5884188308708819E-5"/>
  </r>
  <r>
    <s v="builders"/>
    <x v="33"/>
    <x v="175"/>
    <x v="181"/>
    <x v="33"/>
    <n v="4.5884188308708819E-5"/>
  </r>
  <r>
    <s v="breakers"/>
    <x v="33"/>
    <x v="175"/>
    <x v="181"/>
    <x v="33"/>
    <n v="4.5884188308708819E-5"/>
  </r>
  <r>
    <s v="blocking"/>
    <x v="33"/>
    <x v="175"/>
    <x v="181"/>
    <x v="33"/>
    <n v="4.5884188308708819E-5"/>
  </r>
  <r>
    <s v="assisted"/>
    <x v="33"/>
    <x v="175"/>
    <x v="181"/>
    <x v="33"/>
    <n v="4.5884188308708819E-5"/>
  </r>
  <r>
    <s v="ascender"/>
    <x v="33"/>
    <x v="175"/>
    <x v="181"/>
    <x v="33"/>
    <n v="4.5884188308708819E-5"/>
  </r>
  <r>
    <s v="anything"/>
    <x v="33"/>
    <x v="175"/>
    <x v="181"/>
    <x v="33"/>
    <n v="4.5884188308708819E-5"/>
  </r>
  <r>
    <s v="although"/>
    <x v="33"/>
    <x v="175"/>
    <x v="181"/>
    <x v="33"/>
    <n v="4.5884188308708819E-5"/>
  </r>
  <r>
    <s v="aerotech"/>
    <x v="33"/>
    <x v="175"/>
    <x v="181"/>
    <x v="33"/>
    <n v="4.5884188308708819E-5"/>
  </r>
  <r>
    <s v="aerolite"/>
    <x v="33"/>
    <x v="175"/>
    <x v="181"/>
    <x v="33"/>
    <n v="4.5884188308708819E-5"/>
  </r>
  <r>
    <s v="advising"/>
    <x v="33"/>
    <x v="175"/>
    <x v="181"/>
    <x v="33"/>
    <n v="4.5884188308708819E-5"/>
  </r>
  <r>
    <s v="abrasion"/>
    <x v="33"/>
    <x v="175"/>
    <x v="181"/>
    <x v="33"/>
    <n v="4.5884188308708819E-5"/>
  </r>
  <r>
    <s v="30t37594"/>
    <x v="33"/>
    <x v="175"/>
    <x v="181"/>
    <x v="33"/>
    <n v="4.5884188308708819E-5"/>
  </r>
  <r>
    <s v="wyoming"/>
    <x v="33"/>
    <x v="175"/>
    <x v="181"/>
    <x v="33"/>
    <n v="4.5884188308708819E-5"/>
  </r>
  <r>
    <s v="wildcat"/>
    <x v="33"/>
    <x v="175"/>
    <x v="181"/>
    <x v="33"/>
    <n v="4.5884188308708819E-5"/>
  </r>
  <r>
    <s v="wearing"/>
    <x v="33"/>
    <x v="175"/>
    <x v="181"/>
    <x v="33"/>
    <n v="4.5884188308708819E-5"/>
  </r>
  <r>
    <s v="tuscany"/>
    <x v="33"/>
    <x v="175"/>
    <x v="181"/>
    <x v="33"/>
    <n v="4.5884188308708819E-5"/>
  </r>
  <r>
    <s v="trimark"/>
    <x v="33"/>
    <x v="175"/>
    <x v="181"/>
    <x v="33"/>
    <n v="4.5884188308708819E-5"/>
  </r>
  <r>
    <s v="trapped"/>
    <x v="33"/>
    <x v="175"/>
    <x v="181"/>
    <x v="33"/>
    <n v="4.5884188308708819E-5"/>
  </r>
  <r>
    <s v="trading"/>
    <x v="33"/>
    <x v="175"/>
    <x v="181"/>
    <x v="33"/>
    <n v="4.5884188308708819E-5"/>
  </r>
  <r>
    <s v="threads"/>
    <x v="33"/>
    <x v="175"/>
    <x v="181"/>
    <x v="33"/>
    <n v="4.5884188308708819E-5"/>
  </r>
  <r>
    <s v="swa1002"/>
    <x v="33"/>
    <x v="175"/>
    <x v="181"/>
    <x v="33"/>
    <n v="4.5884188308708819E-5"/>
  </r>
  <r>
    <s v="swa1001"/>
    <x v="33"/>
    <x v="175"/>
    <x v="181"/>
    <x v="33"/>
    <n v="4.5884188308708819E-5"/>
  </r>
  <r>
    <s v="student"/>
    <x v="33"/>
    <x v="175"/>
    <x v="181"/>
    <x v="33"/>
    <n v="4.5884188308708819E-5"/>
  </r>
  <r>
    <s v="striker"/>
    <x v="33"/>
    <x v="175"/>
    <x v="181"/>
    <x v="33"/>
    <n v="4.5884188308708819E-5"/>
  </r>
  <r>
    <s v="stamped"/>
    <x v="33"/>
    <x v="175"/>
    <x v="181"/>
    <x v="33"/>
    <n v="4.5884188308708819E-5"/>
  </r>
  <r>
    <s v="stacked"/>
    <x v="33"/>
    <x v="175"/>
    <x v="181"/>
    <x v="33"/>
    <n v="4.5884188308708819E-5"/>
  </r>
  <r>
    <s v="splines"/>
    <x v="33"/>
    <x v="175"/>
    <x v="181"/>
    <x v="33"/>
    <n v="4.5884188308708819E-5"/>
  </r>
  <r>
    <s v="specify"/>
    <x v="33"/>
    <x v="175"/>
    <x v="181"/>
    <x v="33"/>
    <n v="4.5884188308708819E-5"/>
  </r>
  <r>
    <s v="someone"/>
    <x v="33"/>
    <x v="175"/>
    <x v="181"/>
    <x v="33"/>
    <n v="4.5884188308708819E-5"/>
  </r>
  <r>
    <s v="smaller"/>
    <x v="33"/>
    <x v="175"/>
    <x v="181"/>
    <x v="33"/>
    <n v="4.5884188308708819E-5"/>
  </r>
  <r>
    <s v="siennas"/>
    <x v="33"/>
    <x v="175"/>
    <x v="181"/>
    <x v="33"/>
    <n v="4.5884188308708819E-5"/>
  </r>
  <r>
    <s v="shutoff"/>
    <x v="33"/>
    <x v="175"/>
    <x v="181"/>
    <x v="33"/>
    <n v="4.5884188308708819E-5"/>
  </r>
  <r>
    <s v="shorter"/>
    <x v="33"/>
    <x v="175"/>
    <x v="181"/>
    <x v="33"/>
    <n v="4.5884188308708819E-5"/>
  </r>
  <r>
    <s v="shipped"/>
    <x v="33"/>
    <x v="175"/>
    <x v="181"/>
    <x v="33"/>
    <n v="4.5884188308708819E-5"/>
  </r>
  <r>
    <s v="seepage"/>
    <x v="33"/>
    <x v="175"/>
    <x v="181"/>
    <x v="33"/>
    <n v="4.5884188308708819E-5"/>
  </r>
  <r>
    <s v="rooftop"/>
    <x v="33"/>
    <x v="175"/>
    <x v="181"/>
    <x v="33"/>
    <n v="4.5884188308708819E-5"/>
  </r>
  <r>
    <s v="reports"/>
    <x v="33"/>
    <x v="175"/>
    <x v="181"/>
    <x v="33"/>
    <n v="4.5884188308708819E-5"/>
  </r>
  <r>
    <s v="related"/>
    <x v="33"/>
    <x v="175"/>
    <x v="181"/>
    <x v="33"/>
    <n v="4.5884188308708819E-5"/>
  </r>
  <r>
    <s v="regular"/>
    <x v="33"/>
    <x v="175"/>
    <x v="181"/>
    <x v="33"/>
    <n v="4.5884188308708819E-5"/>
  </r>
  <r>
    <s v="reapply"/>
    <x v="33"/>
    <x v="175"/>
    <x v="181"/>
    <x v="33"/>
    <n v="4.5884188308708819E-5"/>
  </r>
  <r>
    <s v="rambler"/>
    <x v="33"/>
    <x v="175"/>
    <x v="181"/>
    <x v="33"/>
    <n v="4.5884188308708819E-5"/>
  </r>
  <r>
    <s v="rainier"/>
    <x v="33"/>
    <x v="175"/>
    <x v="181"/>
    <x v="33"/>
    <n v="4.5884188308708819E-5"/>
  </r>
  <r>
    <s v="quantum"/>
    <x v="33"/>
    <x v="175"/>
    <x v="181"/>
    <x v="33"/>
    <n v="4.5884188308708819E-5"/>
  </r>
  <r>
    <s v="pulleys"/>
    <x v="33"/>
    <x v="175"/>
    <x v="181"/>
    <x v="33"/>
    <n v="4.5884188308708819E-5"/>
  </r>
  <r>
    <s v="precept"/>
    <x v="33"/>
    <x v="175"/>
    <x v="181"/>
    <x v="33"/>
    <n v="4.5884188308708819E-5"/>
  </r>
  <r>
    <s v="plugged"/>
    <x v="33"/>
    <x v="175"/>
    <x v="181"/>
    <x v="33"/>
    <n v="4.5884188308708819E-5"/>
  </r>
  <r>
    <s v="plating"/>
    <x v="33"/>
    <x v="175"/>
    <x v="181"/>
    <x v="33"/>
    <n v="4.5884188308708819E-5"/>
  </r>
  <r>
    <s v="phoenix"/>
    <x v="33"/>
    <x v="175"/>
    <x v="181"/>
    <x v="33"/>
    <n v="4.5884188308708819E-5"/>
  </r>
  <r>
    <s v="periods"/>
    <x v="33"/>
    <x v="175"/>
    <x v="181"/>
    <x v="33"/>
    <n v="4.5884188308708819E-5"/>
  </r>
  <r>
    <s v="pelican"/>
    <x v="33"/>
    <x v="175"/>
    <x v="181"/>
    <x v="33"/>
    <n v="4.5884188308708819E-5"/>
  </r>
  <r>
    <s v="partial"/>
    <x v="33"/>
    <x v="175"/>
    <x v="181"/>
    <x v="33"/>
    <n v="4.5884188308708819E-5"/>
  </r>
  <r>
    <s v="overlay"/>
    <x v="33"/>
    <x v="175"/>
    <x v="181"/>
    <x v="33"/>
    <n v="4.5884188308708819E-5"/>
  </r>
  <r>
    <s v="outward"/>
    <x v="33"/>
    <x v="175"/>
    <x v="181"/>
    <x v="33"/>
    <n v="4.5884188308708819E-5"/>
  </r>
  <r>
    <s v="outlook"/>
    <x v="33"/>
    <x v="175"/>
    <x v="181"/>
    <x v="33"/>
    <n v="4.5884188308708819E-5"/>
  </r>
  <r>
    <s v="outlets"/>
    <x v="33"/>
    <x v="175"/>
    <x v="181"/>
    <x v="33"/>
    <n v="4.5884188308708819E-5"/>
  </r>
  <r>
    <s v="omitted"/>
    <x v="33"/>
    <x v="175"/>
    <x v="181"/>
    <x v="33"/>
    <n v="4.5884188308708819E-5"/>
  </r>
  <r>
    <s v="muffler"/>
    <x v="33"/>
    <x v="175"/>
    <x v="181"/>
    <x v="33"/>
    <n v="4.5884188308708819E-5"/>
  </r>
  <r>
    <s v="montana"/>
    <x v="33"/>
    <x v="175"/>
    <x v="181"/>
    <x v="33"/>
    <n v="4.5884188308708819E-5"/>
  </r>
  <r>
    <s v="loading"/>
    <x v="33"/>
    <x v="175"/>
    <x v="181"/>
    <x v="33"/>
    <n v="4.5884188308708819E-5"/>
  </r>
  <r>
    <s v="listing"/>
    <x v="33"/>
    <x v="175"/>
    <x v="181"/>
    <x v="33"/>
    <n v="4.5884188308708819E-5"/>
  </r>
  <r>
    <s v="liberty"/>
    <x v="33"/>
    <x v="175"/>
    <x v="181"/>
    <x v="33"/>
    <n v="4.5884188308708819E-5"/>
  </r>
  <r>
    <s v="leather"/>
    <x v="33"/>
    <x v="175"/>
    <x v="181"/>
    <x v="33"/>
    <n v="4.5884188308708819E-5"/>
  </r>
  <r>
    <s v="ladders"/>
    <x v="33"/>
    <x v="175"/>
    <x v="181"/>
    <x v="33"/>
    <n v="4.5884188308708819E-5"/>
  </r>
  <r>
    <s v="kizashi"/>
    <x v="33"/>
    <x v="175"/>
    <x v="181"/>
    <x v="33"/>
    <n v="4.5884188308708819E-5"/>
  </r>
  <r>
    <s v="journey"/>
    <x v="33"/>
    <x v="175"/>
    <x v="181"/>
    <x v="33"/>
    <n v="4.5884188308708819E-5"/>
  </r>
  <r>
    <s v="joining"/>
    <x v="33"/>
    <x v="175"/>
    <x v="181"/>
    <x v="33"/>
    <n v="4.5884188308708819E-5"/>
  </r>
  <r>
    <s v="initial"/>
    <x v="33"/>
    <x v="175"/>
    <x v="181"/>
    <x v="33"/>
    <n v="4.5884188308708819E-5"/>
  </r>
  <r>
    <s v="impacts"/>
    <x v="33"/>
    <x v="175"/>
    <x v="181"/>
    <x v="33"/>
    <n v="4.5884188308708819E-5"/>
  </r>
  <r>
    <s v="holiday"/>
    <x v="33"/>
    <x v="175"/>
    <x v="181"/>
    <x v="33"/>
    <n v="4.5884188308708819E-5"/>
  </r>
  <r>
    <s v="holding"/>
    <x v="33"/>
    <x v="175"/>
    <x v="181"/>
    <x v="33"/>
    <n v="4.5884188308708819E-5"/>
  </r>
  <r>
    <s v="holders"/>
    <x v="33"/>
    <x v="175"/>
    <x v="181"/>
    <x v="33"/>
    <n v="4.5884188308708819E-5"/>
  </r>
  <r>
    <s v="hideout"/>
    <x v="33"/>
    <x v="175"/>
    <x v="181"/>
    <x v="33"/>
    <n v="4.5884188308708819E-5"/>
  </r>
  <r>
    <s v="handles"/>
    <x v="33"/>
    <x v="175"/>
    <x v="181"/>
    <x v="33"/>
    <n v="4.5884188308708819E-5"/>
  </r>
  <r>
    <s v="grom125"/>
    <x v="33"/>
    <x v="175"/>
    <x v="181"/>
    <x v="33"/>
    <n v="4.5884188308708819E-5"/>
  </r>
  <r>
    <s v="greased"/>
    <x v="33"/>
    <x v="175"/>
    <x v="181"/>
    <x v="33"/>
    <n v="4.5884188308708819E-5"/>
  </r>
  <r>
    <s v="glazing"/>
    <x v="33"/>
    <x v="175"/>
    <x v="181"/>
    <x v="33"/>
    <n v="4.5884188308708819E-5"/>
  </r>
  <r>
    <s v="z4"/>
    <x v="33"/>
    <x v="175"/>
    <x v="181"/>
    <x v="33"/>
    <n v="4.5884188308708819E-5"/>
  </r>
  <r>
    <s v="xs"/>
    <x v="33"/>
    <x v="175"/>
    <x v="181"/>
    <x v="33"/>
    <n v="4.5884188308708819E-5"/>
  </r>
  <r>
    <s v="xk"/>
    <x v="33"/>
    <x v="175"/>
    <x v="181"/>
    <x v="33"/>
    <n v="4.5884188308708819E-5"/>
  </r>
  <r>
    <s v="xa"/>
    <x v="33"/>
    <x v="175"/>
    <x v="181"/>
    <x v="33"/>
    <n v="4.5884188308708819E-5"/>
  </r>
  <r>
    <s v="x2"/>
    <x v="33"/>
    <x v="175"/>
    <x v="181"/>
    <x v="33"/>
    <n v="4.5884188308708819E-5"/>
  </r>
  <r>
    <s v="x1"/>
    <x v="33"/>
    <x v="175"/>
    <x v="181"/>
    <x v="33"/>
    <n v="4.5884188308708819E-5"/>
  </r>
  <r>
    <s v="vl"/>
    <x v="33"/>
    <x v="175"/>
    <x v="181"/>
    <x v="33"/>
    <n v="4.5884188308708819E-5"/>
  </r>
  <r>
    <s v="tr"/>
    <x v="33"/>
    <x v="175"/>
    <x v="181"/>
    <x v="33"/>
    <n v="4.5884188308708819E-5"/>
  </r>
  <r>
    <s v="ss"/>
    <x v="33"/>
    <x v="175"/>
    <x v="181"/>
    <x v="33"/>
    <n v="4.5884188308708819E-5"/>
  </r>
  <r>
    <s v="sp"/>
    <x v="33"/>
    <x v="175"/>
    <x v="181"/>
    <x v="33"/>
    <n v="4.5884188308708819E-5"/>
  </r>
  <r>
    <s v="rl"/>
    <x v="33"/>
    <x v="175"/>
    <x v="181"/>
    <x v="33"/>
    <n v="4.5884188308708819E-5"/>
  </r>
  <r>
    <s v="r6"/>
    <x v="33"/>
    <x v="175"/>
    <x v="181"/>
    <x v="33"/>
    <n v="4.5884188308708819E-5"/>
  </r>
  <r>
    <s v="pt"/>
    <x v="33"/>
    <x v="175"/>
    <x v="181"/>
    <x v="33"/>
    <n v="4.5884188308708819E-5"/>
  </r>
  <r>
    <s v="pr"/>
    <x v="33"/>
    <x v="175"/>
    <x v="181"/>
    <x v="33"/>
    <n v="4.5884188308708819E-5"/>
  </r>
  <r>
    <s v="pg"/>
    <x v="33"/>
    <x v="175"/>
    <x v="181"/>
    <x v="33"/>
    <n v="4.5884188308708819E-5"/>
  </r>
  <r>
    <s v="mc"/>
    <x v="33"/>
    <x v="175"/>
    <x v="181"/>
    <x v="33"/>
    <n v="4.5884188308708819E-5"/>
  </r>
  <r>
    <s v="mb"/>
    <x v="33"/>
    <x v="175"/>
    <x v="181"/>
    <x v="33"/>
    <n v="4.5884188308708819E-5"/>
  </r>
  <r>
    <s v="ls"/>
    <x v="33"/>
    <x v="175"/>
    <x v="181"/>
    <x v="33"/>
    <n v="4.5884188308708819E-5"/>
  </r>
  <r>
    <s v="lf"/>
    <x v="33"/>
    <x v="175"/>
    <x v="181"/>
    <x v="33"/>
    <n v="4.5884188308708819E-5"/>
  </r>
  <r>
    <s v="ld"/>
    <x v="33"/>
    <x v="175"/>
    <x v="181"/>
    <x v="33"/>
    <n v="4.5884188308708819E-5"/>
  </r>
  <r>
    <s v="lb"/>
    <x v="33"/>
    <x v="175"/>
    <x v="181"/>
    <x v="33"/>
    <n v="4.5884188308708819E-5"/>
  </r>
  <r>
    <s v="k2"/>
    <x v="33"/>
    <x v="175"/>
    <x v="181"/>
    <x v="33"/>
    <n v="4.5884188308708819E-5"/>
  </r>
  <r>
    <s v="ht"/>
    <x v="33"/>
    <x v="175"/>
    <x v="181"/>
    <x v="33"/>
    <n v="4.5884188308708819E-5"/>
  </r>
  <r>
    <s v="fw"/>
    <x v="33"/>
    <x v="175"/>
    <x v="181"/>
    <x v="33"/>
    <n v="4.5884188308708819E-5"/>
  </r>
  <r>
    <s v="f3"/>
    <x v="33"/>
    <x v="175"/>
    <x v="181"/>
    <x v="33"/>
    <n v="4.5884188308708819E-5"/>
  </r>
  <r>
    <s v="es"/>
    <x v="33"/>
    <x v="175"/>
    <x v="181"/>
    <x v="33"/>
    <n v="4.5884188308708819E-5"/>
  </r>
  <r>
    <s v="ef"/>
    <x v="33"/>
    <x v="175"/>
    <x v="181"/>
    <x v="33"/>
    <n v="4.5884188308708819E-5"/>
  </r>
  <r>
    <s v="ds"/>
    <x v="33"/>
    <x v="175"/>
    <x v="181"/>
    <x v="33"/>
    <n v="4.5884188308708819E-5"/>
  </r>
  <r>
    <s v="d3"/>
    <x v="33"/>
    <x v="175"/>
    <x v="181"/>
    <x v="33"/>
    <n v="4.5884188308708819E-5"/>
  </r>
  <r>
    <s v="c2"/>
    <x v="33"/>
    <x v="175"/>
    <x v="181"/>
    <x v="33"/>
    <n v="4.5884188308708819E-5"/>
  </r>
  <r>
    <s v="7x"/>
    <x v="33"/>
    <x v="175"/>
    <x v="181"/>
    <x v="33"/>
    <n v="4.5884188308708819E-5"/>
  </r>
  <r>
    <s v="7v"/>
    <x v="33"/>
    <x v="175"/>
    <x v="181"/>
    <x v="33"/>
    <n v="4.5884188308708819E-5"/>
  </r>
  <r>
    <s v="xtx"/>
    <x v="33"/>
    <x v="175"/>
    <x v="181"/>
    <x v="33"/>
    <n v="4.5884188308708819E-5"/>
  </r>
  <r>
    <s v="xl2"/>
    <x v="33"/>
    <x v="175"/>
    <x v="181"/>
    <x v="33"/>
    <n v="4.5884188308708819E-5"/>
  </r>
  <r>
    <s v="xkr"/>
    <x v="33"/>
    <x v="175"/>
    <x v="181"/>
    <x v="33"/>
    <n v="4.5884188308708819E-5"/>
  </r>
  <r>
    <s v="wmk"/>
    <x v="33"/>
    <x v="175"/>
    <x v="181"/>
    <x v="33"/>
    <n v="4.5884188308708819E-5"/>
  </r>
  <r>
    <s v="via"/>
    <x v="33"/>
    <x v="175"/>
    <x v="181"/>
    <x v="33"/>
    <n v="4.5884188308708819E-5"/>
  </r>
  <r>
    <s v="vah"/>
    <x v="33"/>
    <x v="175"/>
    <x v="181"/>
    <x v="33"/>
    <n v="4.5884188308708819E-5"/>
  </r>
  <r>
    <s v="v12"/>
    <x v="33"/>
    <x v="175"/>
    <x v="181"/>
    <x v="33"/>
    <n v="4.5884188308708819E-5"/>
  </r>
  <r>
    <s v="tri"/>
    <x v="33"/>
    <x v="175"/>
    <x v="181"/>
    <x v="33"/>
    <n v="4.5884188308708819E-5"/>
  </r>
  <r>
    <s v="ten"/>
    <x v="33"/>
    <x v="175"/>
    <x v="181"/>
    <x v="33"/>
    <n v="4.5884188308708819E-5"/>
  </r>
  <r>
    <s v="suv"/>
    <x v="33"/>
    <x v="175"/>
    <x v="181"/>
    <x v="33"/>
    <n v="4.5884188308708819E-5"/>
  </r>
  <r>
    <s v="spi"/>
    <x v="33"/>
    <x v="175"/>
    <x v="181"/>
    <x v="33"/>
    <n v="4.5884188308708819E-5"/>
  </r>
  <r>
    <s v="s3c"/>
    <x v="33"/>
    <x v="175"/>
    <x v="181"/>
    <x v="33"/>
    <n v="4.5884188308708819E-5"/>
  </r>
  <r>
    <s v="rsd"/>
    <x v="33"/>
    <x v="175"/>
    <x v="181"/>
    <x v="33"/>
    <n v="4.5884188308708819E-5"/>
  </r>
  <r>
    <s v="rpm"/>
    <x v="33"/>
    <x v="175"/>
    <x v="181"/>
    <x v="33"/>
    <n v="4.5884188308708819E-5"/>
  </r>
  <r>
    <s v="riu"/>
    <x v="33"/>
    <x v="175"/>
    <x v="181"/>
    <x v="33"/>
    <n v="4.5884188308708819E-5"/>
  </r>
  <r>
    <s v="ran"/>
    <x v="33"/>
    <x v="175"/>
    <x v="181"/>
    <x v="33"/>
    <n v="4.5884188308708819E-5"/>
  </r>
  <r>
    <s v="prd"/>
    <x v="33"/>
    <x v="175"/>
    <x v="181"/>
    <x v="33"/>
    <n v="4.5884188308708819E-5"/>
  </r>
  <r>
    <s v="pop"/>
    <x v="33"/>
    <x v="175"/>
    <x v="181"/>
    <x v="33"/>
    <n v="4.5884188308708819E-5"/>
  </r>
  <r>
    <s v="pim"/>
    <x v="33"/>
    <x v="175"/>
    <x v="181"/>
    <x v="33"/>
    <n v="4.5884188308708819E-5"/>
  </r>
  <r>
    <s v="p32"/>
    <x v="33"/>
    <x v="175"/>
    <x v="181"/>
    <x v="33"/>
    <n v="4.5884188308708819E-5"/>
  </r>
  <r>
    <s v="mvp"/>
    <x v="33"/>
    <x v="175"/>
    <x v="181"/>
    <x v="33"/>
    <n v="4.5884188308708819E-5"/>
  </r>
  <r>
    <s v="mru"/>
    <x v="33"/>
    <x v="175"/>
    <x v="181"/>
    <x v="33"/>
    <n v="4.5884188308708819E-5"/>
  </r>
  <r>
    <s v="mkc"/>
    <x v="33"/>
    <x v="175"/>
    <x v="181"/>
    <x v="33"/>
    <n v="4.5884188308708819E-5"/>
  </r>
  <r>
    <s v="mec"/>
    <x v="33"/>
    <x v="175"/>
    <x v="181"/>
    <x v="33"/>
    <n v="4.5884188308708819E-5"/>
  </r>
  <r>
    <s v="ltz"/>
    <x v="33"/>
    <x v="175"/>
    <x v="181"/>
    <x v="33"/>
    <n v="4.5884188308708819E-5"/>
  </r>
  <r>
    <s v="i35"/>
    <x v="33"/>
    <x v="175"/>
    <x v="181"/>
    <x v="33"/>
    <n v="4.5884188308708819E-5"/>
  </r>
  <r>
    <s v="gsx"/>
    <x v="33"/>
    <x v="175"/>
    <x v="181"/>
    <x v="33"/>
    <n v="4.5884188308708819E-5"/>
  </r>
  <r>
    <s v="gm퓋"/>
    <x v="33"/>
    <x v="175"/>
    <x v="181"/>
    <x v="33"/>
    <n v="4.5884188308708819E-5"/>
  </r>
  <r>
    <s v="fdm"/>
    <x v="33"/>
    <x v="175"/>
    <x v="181"/>
    <x v="33"/>
    <n v="4.5884188308708819E-5"/>
  </r>
  <r>
    <s v="esa"/>
    <x v="33"/>
    <x v="175"/>
    <x v="181"/>
    <x v="33"/>
    <n v="4.5884188308708819E-5"/>
  </r>
  <r>
    <s v="elr"/>
    <x v="33"/>
    <x v="175"/>
    <x v="181"/>
    <x v="33"/>
    <n v="4.5884188308708819E-5"/>
  </r>
  <r>
    <s v="egr"/>
    <x v="33"/>
    <x v="175"/>
    <x v="181"/>
    <x v="33"/>
    <n v="4.5884188308708819E-5"/>
  </r>
  <r>
    <s v="efx"/>
    <x v="33"/>
    <x v="175"/>
    <x v="181"/>
    <x v="33"/>
    <n v="4.5884188308708819E-5"/>
  </r>
  <r>
    <s v="e63"/>
    <x v="33"/>
    <x v="175"/>
    <x v="181"/>
    <x v="33"/>
    <n v="4.5884188308708819E-5"/>
  </r>
  <r>
    <s v="dry"/>
    <x v="33"/>
    <x v="175"/>
    <x v="181"/>
    <x v="33"/>
    <n v="4.5884188308708819E-5"/>
  </r>
  <r>
    <s v="drw"/>
    <x v="33"/>
    <x v="175"/>
    <x v="181"/>
    <x v="33"/>
    <n v="4.5884188308708819E-5"/>
  </r>
  <r>
    <s v="dbs"/>
    <x v="33"/>
    <x v="175"/>
    <x v="181"/>
    <x v="33"/>
    <n v="4.5884188308708819E-5"/>
  </r>
  <r>
    <s v="dba"/>
    <x v="33"/>
    <x v="175"/>
    <x v="181"/>
    <x v="33"/>
    <n v="4.5884188308708819E-5"/>
  </r>
  <r>
    <s v="cup"/>
    <x v="33"/>
    <x v="175"/>
    <x v="181"/>
    <x v="33"/>
    <n v="4.5884188308708819E-5"/>
  </r>
  <r>
    <s v="blk"/>
    <x v="33"/>
    <x v="175"/>
    <x v="181"/>
    <x v="33"/>
    <n v="4.5884188308708819E-5"/>
  </r>
  <r>
    <s v="bas"/>
    <x v="33"/>
    <x v="175"/>
    <x v="181"/>
    <x v="33"/>
    <n v="4.5884188308708819E-5"/>
  </r>
  <r>
    <s v="awd"/>
    <x v="33"/>
    <x v="175"/>
    <x v="181"/>
    <x v="33"/>
    <n v="4.5884188308708819E-5"/>
  </r>
  <r>
    <s v="apu"/>
    <x v="33"/>
    <x v="175"/>
    <x v="181"/>
    <x v="33"/>
    <n v="4.5884188308708819E-5"/>
  </r>
  <r>
    <s v="api"/>
    <x v="33"/>
    <x v="175"/>
    <x v="181"/>
    <x v="33"/>
    <n v="4.5884188308708819E-5"/>
  </r>
  <r>
    <s v="ame"/>
    <x v="33"/>
    <x v="175"/>
    <x v="181"/>
    <x v="33"/>
    <n v="4.5884188308708819E-5"/>
  </r>
  <r>
    <s v="aev"/>
    <x v="33"/>
    <x v="175"/>
    <x v="181"/>
    <x v="33"/>
    <n v="4.5884188308708819E-5"/>
  </r>
  <r>
    <s v="a72"/>
    <x v="33"/>
    <x v="175"/>
    <x v="181"/>
    <x v="33"/>
    <n v="4.5884188308708819E-5"/>
  </r>
  <r>
    <s v="a10"/>
    <x v="33"/>
    <x v="175"/>
    <x v="181"/>
    <x v="33"/>
    <n v="4.5884188308708819E-5"/>
  </r>
  <r>
    <s v="4x2"/>
    <x v="33"/>
    <x v="175"/>
    <x v="181"/>
    <x v="33"/>
    <n v="4.5884188308708819E-5"/>
  </r>
  <r>
    <s v="2wd"/>
    <x v="33"/>
    <x v="175"/>
    <x v="181"/>
    <x v="33"/>
    <n v="4.5884188308708819E-5"/>
  </r>
  <r>
    <s v="13e"/>
    <x v="33"/>
    <x v="175"/>
    <x v="181"/>
    <x v="33"/>
    <n v="4.5884188308708819E-5"/>
  </r>
  <r>
    <s v="10v"/>
    <x v="33"/>
    <x v="175"/>
    <x v="181"/>
    <x v="33"/>
    <n v="4.5884188308708819E-5"/>
  </r>
  <r>
    <s v="fusible"/>
    <x v="33"/>
    <x v="175"/>
    <x v="181"/>
    <x v="33"/>
    <n v="4.5884188308708819E-5"/>
  </r>
  <r>
    <s v="freight"/>
    <x v="33"/>
    <x v="175"/>
    <x v="181"/>
    <x v="33"/>
    <n v="4.5884188308708819E-5"/>
  </r>
  <r>
    <s v="flhtkse"/>
    <x v="33"/>
    <x v="175"/>
    <x v="181"/>
    <x v="33"/>
    <n v="4.5884188308708819E-5"/>
  </r>
  <r>
    <s v="flatbed"/>
    <x v="33"/>
    <x v="175"/>
    <x v="181"/>
    <x v="33"/>
    <n v="4.5884188308708819E-5"/>
  </r>
  <r>
    <s v="flasher"/>
    <x v="33"/>
    <x v="175"/>
    <x v="181"/>
    <x v="33"/>
    <n v="4.5884188308708819E-5"/>
  </r>
  <r>
    <s v="fatigue"/>
    <x v="33"/>
    <x v="175"/>
    <x v="181"/>
    <x v="33"/>
    <n v="4.5884188308708819E-5"/>
  </r>
  <r>
    <s v="failing"/>
    <x v="33"/>
    <x v="175"/>
    <x v="181"/>
    <x v="33"/>
    <n v="4.5884188308708819E-5"/>
  </r>
  <r>
    <s v="extreme"/>
    <x v="33"/>
    <x v="175"/>
    <x v="181"/>
    <x v="33"/>
    <n v="4.5884188308708819E-5"/>
  </r>
  <r>
    <s v="disable"/>
    <x v="33"/>
    <x v="175"/>
    <x v="181"/>
    <x v="33"/>
    <n v="4.5884188308708819E-5"/>
  </r>
  <r>
    <s v="dimming"/>
    <x v="33"/>
    <x v="175"/>
    <x v="181"/>
    <x v="33"/>
    <n v="4.5884188308708819E-5"/>
  </r>
  <r>
    <s v="degrees"/>
    <x v="33"/>
    <x v="175"/>
    <x v="181"/>
    <x v="33"/>
    <n v="4.5884188308708819E-5"/>
  </r>
  <r>
    <s v="de416wr"/>
    <x v="33"/>
    <x v="175"/>
    <x v="181"/>
    <x v="33"/>
    <n v="4.5884188308708819E-5"/>
  </r>
  <r>
    <s v="dampers"/>
    <x v="33"/>
    <x v="175"/>
    <x v="181"/>
    <x v="33"/>
    <n v="4.5884188308708819E-5"/>
  </r>
  <r>
    <s v="cumming"/>
    <x v="33"/>
    <x v="175"/>
    <x v="181"/>
    <x v="33"/>
    <n v="4.5884188308708819E-5"/>
  </r>
  <r>
    <s v="crossed"/>
    <x v="33"/>
    <x v="175"/>
    <x v="181"/>
    <x v="33"/>
    <n v="4.5884188308708819E-5"/>
  </r>
  <r>
    <s v="confirm"/>
    <x v="33"/>
    <x v="175"/>
    <x v="181"/>
    <x v="33"/>
    <n v="4.5884188308708819E-5"/>
  </r>
  <r>
    <s v="comfort"/>
    <x v="33"/>
    <x v="175"/>
    <x v="181"/>
    <x v="33"/>
    <n v="4.5884188308708819E-5"/>
  </r>
  <r>
    <s v="closely"/>
    <x v="33"/>
    <x v="175"/>
    <x v="181"/>
    <x v="33"/>
    <n v="4.5884188308708819E-5"/>
  </r>
  <r>
    <s v="chipper"/>
    <x v="33"/>
    <x v="175"/>
    <x v="181"/>
    <x v="33"/>
    <n v="4.5884188308708819E-5"/>
  </r>
  <r>
    <s v="chateau"/>
    <x v="33"/>
    <x v="175"/>
    <x v="181"/>
    <x v="33"/>
    <n v="4.5884188308708819E-5"/>
  </r>
  <r>
    <s v="cayenne"/>
    <x v="33"/>
    <x v="175"/>
    <x v="181"/>
    <x v="33"/>
    <n v="4.5884188308708819E-5"/>
  </r>
  <r>
    <s v="casting"/>
    <x v="33"/>
    <x v="175"/>
    <x v="181"/>
    <x v="33"/>
    <n v="4.5884188308708819E-5"/>
  </r>
  <r>
    <s v="camaros"/>
    <x v="33"/>
    <x v="175"/>
    <x v="181"/>
    <x v="33"/>
    <n v="4.5884188308708819E-5"/>
  </r>
  <r>
    <s v="cabinet"/>
    <x v="33"/>
    <x v="175"/>
    <x v="181"/>
    <x v="33"/>
    <n v="4.5884188308708819E-5"/>
  </r>
  <r>
    <s v="bighorn"/>
    <x v="33"/>
    <x v="175"/>
    <x v="181"/>
    <x v="33"/>
    <n v="4.5884188308708819E-5"/>
  </r>
  <r>
    <s v="baskets"/>
    <x v="33"/>
    <x v="175"/>
    <x v="181"/>
    <x v="33"/>
    <n v="4.5884188308708819E-5"/>
  </r>
  <r>
    <s v="arrange"/>
    <x v="33"/>
    <x v="175"/>
    <x v="181"/>
    <x v="33"/>
    <n v="4.5884188308708819E-5"/>
  </r>
  <r>
    <s v="another"/>
    <x v="33"/>
    <x v="175"/>
    <x v="181"/>
    <x v="33"/>
    <n v="4.5884188308708819E-5"/>
  </r>
  <r>
    <s v="altered"/>
    <x v="33"/>
    <x v="175"/>
    <x v="181"/>
    <x v="33"/>
    <n v="4.5884188308708819E-5"/>
  </r>
  <r>
    <s v="allison"/>
    <x v="33"/>
    <x v="175"/>
    <x v="181"/>
    <x v="33"/>
    <n v="4.5884188308708819E-5"/>
  </r>
  <r>
    <s v="acdelco"/>
    <x v="33"/>
    <x v="175"/>
    <x v="181"/>
    <x v="33"/>
    <n v="4.5884188308708819E-5"/>
  </r>
  <r>
    <s v="8x22rhv"/>
    <x v="33"/>
    <x v="175"/>
    <x v="181"/>
    <x v="33"/>
    <n v="4.5884188308708819E-5"/>
  </r>
  <r>
    <s v="8x22rdv"/>
    <x v="33"/>
    <x v="175"/>
    <x v="181"/>
    <x v="33"/>
    <n v="4.5884188308708819E-5"/>
  </r>
  <r>
    <s v="4runner"/>
    <x v="33"/>
    <x v="175"/>
    <x v="181"/>
    <x v="33"/>
    <n v="4.5884188308708819E-5"/>
  </r>
  <r>
    <s v="xpress"/>
    <x v="33"/>
    <x v="175"/>
    <x v="181"/>
    <x v="33"/>
    <n v="4.5884188308708819E-5"/>
  </r>
  <r>
    <s v="washer"/>
    <x v="33"/>
    <x v="175"/>
    <x v="181"/>
    <x v="33"/>
    <n v="4.5884188308708819E-5"/>
  </r>
  <r>
    <s v="virage"/>
    <x v="33"/>
    <x v="175"/>
    <x v="181"/>
    <x v="33"/>
    <n v="4.5884188308708819E-5"/>
  </r>
  <r>
    <s v="vanity"/>
    <x v="33"/>
    <x v="175"/>
    <x v="181"/>
    <x v="33"/>
    <n v="4.5884188308708819E-5"/>
  </r>
  <r>
    <s v="unless"/>
    <x v="33"/>
    <x v="175"/>
    <x v="181"/>
    <x v="33"/>
    <n v="4.5884188308708819E-5"/>
  </r>
  <r>
    <s v="tongue"/>
    <x v="33"/>
    <x v="175"/>
    <x v="181"/>
    <x v="33"/>
    <n v="4.5884188308708819E-5"/>
  </r>
  <r>
    <s v="timely"/>
    <x v="33"/>
    <x v="175"/>
    <x v="181"/>
    <x v="33"/>
    <n v="4.5884188308708819E-5"/>
  </r>
  <r>
    <s v="taurus"/>
    <x v="33"/>
    <x v="175"/>
    <x v="181"/>
    <x v="33"/>
    <n v="4.5884188308708819E-5"/>
  </r>
  <r>
    <s v="sunset"/>
    <x v="33"/>
    <x v="175"/>
    <x v="181"/>
    <x v="33"/>
    <n v="4.5884188308708819E-5"/>
  </r>
  <r>
    <s v="styles"/>
    <x v="33"/>
    <x v="175"/>
    <x v="181"/>
    <x v="33"/>
    <n v="4.5884188308708819E-5"/>
  </r>
  <r>
    <s v="strips"/>
    <x v="33"/>
    <x v="175"/>
    <x v="181"/>
    <x v="33"/>
    <n v="4.5884188308708819E-5"/>
  </r>
  <r>
    <s v="stress"/>
    <x v="33"/>
    <x v="175"/>
    <x v="181"/>
    <x v="33"/>
    <n v="4.5884188308708819E-5"/>
  </r>
  <r>
    <s v="stator"/>
    <x v="33"/>
    <x v="175"/>
    <x v="181"/>
    <x v="33"/>
    <n v="4.5884188308708819E-5"/>
  </r>
  <r>
    <s v="spline"/>
    <x v="33"/>
    <x v="175"/>
    <x v="181"/>
    <x v="33"/>
    <n v="4.5884188308708819E-5"/>
  </r>
  <r>
    <s v="splice"/>
    <x v="33"/>
    <x v="175"/>
    <x v="181"/>
    <x v="33"/>
    <n v="4.5884188308708819E-5"/>
  </r>
  <r>
    <s v="spider"/>
    <x v="33"/>
    <x v="175"/>
    <x v="181"/>
    <x v="33"/>
    <n v="4.5884188308708819E-5"/>
  </r>
  <r>
    <s v="sleeve"/>
    <x v="33"/>
    <x v="175"/>
    <x v="181"/>
    <x v="33"/>
    <n v="4.5884188308708819E-5"/>
  </r>
  <r>
    <s v="silver"/>
    <x v="33"/>
    <x v="175"/>
    <x v="181"/>
    <x v="33"/>
    <n v="4.5884188308708819E-5"/>
  </r>
  <r>
    <s v="shocks"/>
    <x v="33"/>
    <x v="175"/>
    <x v="181"/>
    <x v="33"/>
    <n v="4.5884188308708819E-5"/>
  </r>
  <r>
    <s v="sheath"/>
    <x v="33"/>
    <x v="175"/>
    <x v="181"/>
    <x v="33"/>
    <n v="4.5884188308708819E-5"/>
  </r>
  <r>
    <s v="seneca"/>
    <x v="33"/>
    <x v="175"/>
    <x v="181"/>
    <x v="33"/>
    <n v="4.5884188308708819E-5"/>
  </r>
  <r>
    <s v="sealer"/>
    <x v="33"/>
    <x v="175"/>
    <x v="181"/>
    <x v="33"/>
    <n v="4.5884188308708819E-5"/>
  </r>
  <r>
    <s v="routan"/>
    <x v="33"/>
    <x v="175"/>
    <x v="181"/>
    <x v="33"/>
    <n v="4.5884188308708819E-5"/>
  </r>
  <r>
    <s v="rocker"/>
    <x v="33"/>
    <x v="175"/>
    <x v="181"/>
    <x v="33"/>
    <n v="4.5884188308708819E-5"/>
  </r>
  <r>
    <s v="rivnut"/>
    <x v="33"/>
    <x v="175"/>
    <x v="181"/>
    <x v="33"/>
    <n v="4.5884188308708819E-5"/>
  </r>
  <r>
    <s v="ridden"/>
    <x v="33"/>
    <x v="175"/>
    <x v="181"/>
    <x v="33"/>
    <n v="4.5884188308708819E-5"/>
  </r>
  <r>
    <s v="retail"/>
    <x v="33"/>
    <x v="175"/>
    <x v="181"/>
    <x v="33"/>
    <n v="4.5884188308708819E-5"/>
  </r>
  <r>
    <s v="record"/>
    <x v="33"/>
    <x v="175"/>
    <x v="181"/>
    <x v="33"/>
    <n v="4.5884188308708819E-5"/>
  </r>
  <r>
    <s v="ranger"/>
    <x v="33"/>
    <x v="175"/>
    <x v="181"/>
    <x v="33"/>
    <n v="4.5884188308708819E-5"/>
  </r>
  <r>
    <s v="raider"/>
    <x v="33"/>
    <x v="175"/>
    <x v="181"/>
    <x v="33"/>
    <n v="4.5884188308708819E-5"/>
  </r>
  <r>
    <s v="racing"/>
    <x v="33"/>
    <x v="175"/>
    <x v="181"/>
    <x v="33"/>
    <n v="4.5884188308708819E-5"/>
  </r>
  <r>
    <s v="preset"/>
    <x v="33"/>
    <x v="175"/>
    <x v="181"/>
    <x v="33"/>
    <n v="4.5884188308708819E-5"/>
  </r>
  <r>
    <s v="plated"/>
    <x v="33"/>
    <x v="175"/>
    <x v="181"/>
    <x v="33"/>
    <n v="4.5884188308708819E-5"/>
  </r>
  <r>
    <s v="period"/>
    <x v="33"/>
    <x v="175"/>
    <x v="181"/>
    <x v="33"/>
    <n v="4.5884188308708819E-5"/>
  </r>
  <r>
    <s v="outlaw"/>
    <x v="33"/>
    <x v="175"/>
    <x v="181"/>
    <x v="33"/>
    <n v="4.5884188308708819E-5"/>
  </r>
  <r>
    <s v="nss300"/>
    <x v="33"/>
    <x v="175"/>
    <x v="181"/>
    <x v="33"/>
    <n v="4.5884188308708819E-5"/>
  </r>
  <r>
    <s v="monaco"/>
    <x v="33"/>
    <x v="175"/>
    <x v="181"/>
    <x v="33"/>
    <n v="4.5884188308708819E-5"/>
  </r>
  <r>
    <s v="melted"/>
    <x v="33"/>
    <x v="175"/>
    <x v="181"/>
    <x v="33"/>
    <n v="4.5884188308708819E-5"/>
  </r>
  <r>
    <s v="manner"/>
    <x v="33"/>
    <x v="175"/>
    <x v="181"/>
    <x v="33"/>
    <n v="4.5884188308708819E-5"/>
  </r>
  <r>
    <s v="length"/>
    <x v="33"/>
    <x v="175"/>
    <x v="181"/>
    <x v="33"/>
    <n v="4.5884188308708819E-5"/>
  </r>
  <r>
    <s v="launch"/>
    <x v="33"/>
    <x v="175"/>
    <x v="181"/>
    <x v="33"/>
    <n v="4.5884188308708819E-5"/>
  </r>
  <r>
    <s v="issues"/>
    <x v="33"/>
    <x v="175"/>
    <x v="181"/>
    <x v="33"/>
    <n v="4.5884188308708819E-5"/>
  </r>
  <r>
    <s v="inteva"/>
    <x v="33"/>
    <x v="175"/>
    <x v="181"/>
    <x v="33"/>
    <n v="4.5884188308708819E-5"/>
  </r>
  <r>
    <s v="infant"/>
    <x v="33"/>
    <x v="175"/>
    <x v="181"/>
    <x v="33"/>
    <n v="4.5884188308708819E-5"/>
  </r>
  <r>
    <s v="hammer"/>
    <x v="33"/>
    <x v="175"/>
    <x v="181"/>
    <x v="33"/>
    <n v="4.5884188308708819E-5"/>
  </r>
  <r>
    <s v="haldex"/>
    <x v="33"/>
    <x v="175"/>
    <x v="181"/>
    <x v="33"/>
    <n v="4.5884188308708819E-5"/>
  </r>
  <r>
    <s v="gunner"/>
    <x v="33"/>
    <x v="175"/>
    <x v="181"/>
    <x v="33"/>
    <n v="4.5884188308708819E-5"/>
  </r>
  <r>
    <s v="glider"/>
    <x v="33"/>
    <x v="175"/>
    <x v="181"/>
    <x v="33"/>
    <n v="4.5884188308708819E-5"/>
  </r>
  <r>
    <s v="fuller"/>
    <x v="33"/>
    <x v="175"/>
    <x v="181"/>
    <x v="33"/>
    <n v="4.5884188308708819E-5"/>
  </r>
  <r>
    <s v="fs22te"/>
    <x v="33"/>
    <x v="175"/>
    <x v="181"/>
    <x v="33"/>
    <n v="4.5884188308708819E-5"/>
  </r>
  <r>
    <s v="fs22ss"/>
    <x v="33"/>
    <x v="175"/>
    <x v="181"/>
    <x v="33"/>
    <n v="4.5884188308708819E-5"/>
  </r>
  <r>
    <s v="frames"/>
    <x v="33"/>
    <x v="175"/>
    <x v="181"/>
    <x v="33"/>
    <n v="4.5884188308708819E-5"/>
  </r>
  <r>
    <s v="forced"/>
    <x v="33"/>
    <x v="175"/>
    <x v="181"/>
    <x v="33"/>
    <n v="4.5884188308708819E-5"/>
  </r>
  <r>
    <s v="flhtcu"/>
    <x v="33"/>
    <x v="175"/>
    <x v="181"/>
    <x v="33"/>
    <n v="4.5884188308708819E-5"/>
  </r>
  <r>
    <s v="flhrse"/>
    <x v="33"/>
    <x v="175"/>
    <x v="181"/>
    <x v="33"/>
    <n v="4.5884188308708819E-5"/>
  </r>
  <r>
    <s v="flange"/>
    <x v="33"/>
    <x v="175"/>
    <x v="181"/>
    <x v="33"/>
    <n v="4.5884188308708819E-5"/>
  </r>
  <r>
    <s v="faulty"/>
    <x v="33"/>
    <x v="175"/>
    <x v="181"/>
    <x v="33"/>
    <n v="4.5884188308708819E-5"/>
  </r>
  <r>
    <s v="facing"/>
    <x v="33"/>
    <x v="175"/>
    <x v="181"/>
    <x v="33"/>
    <n v="4.5884188308708819E-5"/>
  </r>
  <r>
    <s v="fabric"/>
    <x v="33"/>
    <x v="175"/>
    <x v="181"/>
    <x v="33"/>
    <n v="4.5884188308708819E-5"/>
  </r>
  <r>
    <s v="entire"/>
    <x v="33"/>
    <x v="175"/>
    <x v="181"/>
    <x v="33"/>
    <n v="4.5884188308708819E-5"/>
  </r>
  <r>
    <s v="ending"/>
    <x v="33"/>
    <x v="175"/>
    <x v="181"/>
    <x v="33"/>
    <n v="4.5884188308708819E-5"/>
  </r>
  <r>
    <s v="e84070"/>
    <x v="33"/>
    <x v="175"/>
    <x v="181"/>
    <x v="33"/>
    <n v="4.5884188308708819E-5"/>
  </r>
  <r>
    <s v="ds137f"/>
    <x v="33"/>
    <x v="175"/>
    <x v="181"/>
    <x v="33"/>
    <n v="4.5884188308708819E-5"/>
  </r>
  <r>
    <s v="ds120f"/>
    <x v="33"/>
    <x v="175"/>
    <x v="181"/>
    <x v="33"/>
    <n v="4.5884188308708819E-5"/>
  </r>
  <r>
    <s v="digger"/>
    <x v="33"/>
    <x v="175"/>
    <x v="181"/>
    <x v="33"/>
    <n v="4.5884188308708819E-5"/>
  </r>
  <r>
    <s v="denali"/>
    <x v="33"/>
    <x v="175"/>
    <x v="181"/>
    <x v="33"/>
    <n v="4.5884188308708819E-5"/>
  </r>
  <r>
    <s v="curing"/>
    <x v="33"/>
    <x v="175"/>
    <x v="181"/>
    <x v="33"/>
    <n v="4.5884188308708819E-5"/>
  </r>
  <r>
    <s v="course"/>
    <x v="33"/>
    <x v="175"/>
    <x v="181"/>
    <x v="33"/>
    <n v="4.5884188308708819E-5"/>
  </r>
  <r>
    <s v="cougar"/>
    <x v="33"/>
    <x v="175"/>
    <x v="181"/>
    <x v="33"/>
    <n v="4.5884188308708819E-5"/>
  </r>
  <r>
    <s v="copper"/>
    <x v="33"/>
    <x v="175"/>
    <x v="181"/>
    <x v="33"/>
    <n v="4.5884188308708819E-5"/>
  </r>
  <r>
    <s v="conmet"/>
    <x v="33"/>
    <x v="175"/>
    <x v="181"/>
    <x v="33"/>
    <n v="4.5884188308708819E-5"/>
  </r>
  <r>
    <s v="circor"/>
    <x v="33"/>
    <x v="175"/>
    <x v="181"/>
    <x v="33"/>
    <n v="4.5884188308708819E-5"/>
  </r>
  <r>
    <s v="cavity"/>
    <x v="33"/>
    <x v="175"/>
    <x v="181"/>
    <x v="33"/>
    <n v="4.5884188308708819E-5"/>
  </r>
  <r>
    <s v="castle"/>
    <x v="33"/>
    <x v="175"/>
    <x v="181"/>
    <x v="33"/>
    <n v="4.5884188308708819E-5"/>
  </r>
  <r>
    <s v="bumper"/>
    <x v="33"/>
    <x v="175"/>
    <x v="181"/>
    <x v="33"/>
    <n v="4.5884188308708819E-5"/>
  </r>
  <r>
    <s v="bullet"/>
    <x v="33"/>
    <x v="175"/>
    <x v="181"/>
    <x v="33"/>
    <n v="4.5884188308708819E-5"/>
  </r>
  <r>
    <s v="bounce"/>
    <x v="33"/>
    <x v="175"/>
    <x v="181"/>
    <x v="33"/>
    <n v="4.5884188308708819E-5"/>
  </r>
  <r>
    <s v="bonded"/>
    <x v="33"/>
    <x v="175"/>
    <x v="181"/>
    <x v="33"/>
    <n v="4.5884188308708819E-5"/>
  </r>
  <r>
    <s v="basket"/>
    <x v="33"/>
    <x v="175"/>
    <x v="181"/>
    <x v="33"/>
    <n v="4.5884188308708819E-5"/>
  </r>
  <r>
    <s v="bantam"/>
    <x v="33"/>
    <x v="175"/>
    <x v="181"/>
    <x v="33"/>
    <n v="4.5884188308708819E-5"/>
  </r>
  <r>
    <s v="baffle"/>
    <x v="33"/>
    <x v="175"/>
    <x v="181"/>
    <x v="33"/>
    <n v="4.5884188308708819E-5"/>
  </r>
  <r>
    <s v="backup"/>
    <x v="33"/>
    <x v="175"/>
    <x v="181"/>
    <x v="33"/>
    <n v="4.5884188308708819E-5"/>
  </r>
  <r>
    <s v="appear"/>
    <x v="33"/>
    <x v="175"/>
    <x v="181"/>
    <x v="33"/>
    <n v="4.5884188308708819E-5"/>
  </r>
  <r>
    <s v="anyone"/>
    <x v="33"/>
    <x v="175"/>
    <x v="181"/>
    <x v="33"/>
    <n v="4.5884188308708819E-5"/>
  </r>
  <r>
    <s v="always"/>
    <x v="33"/>
    <x v="175"/>
    <x v="181"/>
    <x v="33"/>
    <n v="4.5884188308708819E-5"/>
  </r>
  <r>
    <s v="8x21rv"/>
    <x v="33"/>
    <x v="175"/>
    <x v="181"/>
    <x v="33"/>
    <n v="4.5884188308708819E-5"/>
  </r>
  <r>
    <s v="8x20sv"/>
    <x v="33"/>
    <x v="175"/>
    <x v="181"/>
    <x v="33"/>
    <n v="4.5884188308708819E-5"/>
  </r>
  <r>
    <s v="8x20rd"/>
    <x v="33"/>
    <x v="175"/>
    <x v="181"/>
    <x v="33"/>
    <n v="4.5884188308708819E-5"/>
  </r>
  <r>
    <s v="8x20rc"/>
    <x v="33"/>
    <x v="175"/>
    <x v="181"/>
    <x v="33"/>
    <n v="4.5884188308708819E-5"/>
  </r>
  <r>
    <s v="8x18rb"/>
    <x v="33"/>
    <x v="175"/>
    <x v="181"/>
    <x v="33"/>
    <n v="4.5884188308708819E-5"/>
  </r>
  <r>
    <s v="8x16fk"/>
    <x v="33"/>
    <x v="175"/>
    <x v="181"/>
    <x v="33"/>
    <n v="4.5884188308708819E-5"/>
  </r>
  <r>
    <s v="75r15c"/>
    <x v="33"/>
    <x v="175"/>
    <x v="181"/>
    <x v="33"/>
    <n v="4.5884188308708819E-5"/>
  </r>
  <r>
    <s v="14e024"/>
    <x v="33"/>
    <x v="175"/>
    <x v="181"/>
    <x v="33"/>
    <n v="4.5884188308708819E-5"/>
  </r>
  <r>
    <s v="young"/>
    <x v="33"/>
    <x v="175"/>
    <x v="181"/>
    <x v="33"/>
    <n v="4.5884188308708819E-5"/>
  </r>
  <r>
    <s v="yaris"/>
    <x v="33"/>
    <x v="175"/>
    <x v="181"/>
    <x v="33"/>
    <n v="4.5884188308708819E-5"/>
  </r>
  <r>
    <s v="xde60"/>
    <x v="33"/>
    <x v="175"/>
    <x v="181"/>
    <x v="33"/>
    <n v="4.5884188308708819E-5"/>
  </r>
  <r>
    <s v="xde40"/>
    <x v="33"/>
    <x v="175"/>
    <x v="181"/>
    <x v="33"/>
    <n v="4.5884188308708819E-5"/>
  </r>
  <r>
    <s v="world"/>
    <x v="33"/>
    <x v="175"/>
    <x v="181"/>
    <x v="33"/>
    <n v="4.5884188308708819E-5"/>
  </r>
  <r>
    <s v="wells"/>
    <x v="33"/>
    <x v="175"/>
    <x v="181"/>
    <x v="33"/>
    <n v="4.5884188308708819E-5"/>
  </r>
  <r>
    <s v="weeks"/>
    <x v="33"/>
    <x v="175"/>
    <x v="181"/>
    <x v="33"/>
    <n v="4.5884188308708819E-5"/>
  </r>
  <r>
    <s v="weave"/>
    <x v="33"/>
    <x v="175"/>
    <x v="181"/>
    <x v="33"/>
    <n v="4.5884188308708819E-5"/>
  </r>
  <r>
    <s v="vs3ra"/>
    <x v="33"/>
    <x v="175"/>
    <x v="181"/>
    <x v="33"/>
    <n v="4.5884188308708819E-5"/>
  </r>
  <r>
    <s v="vs2ra"/>
    <x v="33"/>
    <x v="175"/>
    <x v="181"/>
    <x v="33"/>
    <n v="4.5884188308708819E-5"/>
  </r>
  <r>
    <s v="vs1ra"/>
    <x v="33"/>
    <x v="175"/>
    <x v="181"/>
    <x v="33"/>
    <n v="4.5884188308708819E-5"/>
  </r>
  <r>
    <s v="visor"/>
    <x v="33"/>
    <x v="175"/>
    <x v="181"/>
    <x v="33"/>
    <n v="4.5884188308708819E-5"/>
  </r>
  <r>
    <s v="twice"/>
    <x v="33"/>
    <x v="175"/>
    <x v="181"/>
    <x v="33"/>
    <n v="4.5884188308708819E-5"/>
  </r>
  <r>
    <s v="tight"/>
    <x v="33"/>
    <x v="175"/>
    <x v="181"/>
    <x v="33"/>
    <n v="4.5884188308708819E-5"/>
  </r>
  <r>
    <s v="taped"/>
    <x v="33"/>
    <x v="175"/>
    <x v="181"/>
    <x v="33"/>
    <n v="4.5884188308708819E-5"/>
  </r>
  <r>
    <s v="steep"/>
    <x v="33"/>
    <x v="175"/>
    <x v="181"/>
    <x v="33"/>
    <n v="4.5884188308708819E-5"/>
  </r>
  <r>
    <s v="stair"/>
    <x v="33"/>
    <x v="175"/>
    <x v="181"/>
    <x v="33"/>
    <n v="4.5884188308708819E-5"/>
  </r>
  <r>
    <s v="spray"/>
    <x v="33"/>
    <x v="175"/>
    <x v="181"/>
    <x v="33"/>
    <n v="4.5884188308708819E-5"/>
  </r>
  <r>
    <s v="smart"/>
    <x v="33"/>
    <x v="175"/>
    <x v="181"/>
    <x v="33"/>
    <n v="4.5884188308708819E-5"/>
  </r>
  <r>
    <s v="sixth"/>
    <x v="33"/>
    <x v="175"/>
    <x v="181"/>
    <x v="33"/>
    <n v="4.5884188308708819E-5"/>
  </r>
  <r>
    <s v="sheet"/>
    <x v="33"/>
    <x v="175"/>
    <x v="181"/>
    <x v="33"/>
    <n v="4.5884188308708819E-5"/>
  </r>
  <r>
    <s v="shear"/>
    <x v="33"/>
    <x v="175"/>
    <x v="181"/>
    <x v="33"/>
    <n v="4.5884188308708819E-5"/>
  </r>
  <r>
    <s v="shark"/>
    <x v="33"/>
    <x v="175"/>
    <x v="181"/>
    <x v="33"/>
    <n v="4.5884188308708819E-5"/>
  </r>
  <r>
    <s v="scion"/>
    <x v="33"/>
    <x v="175"/>
    <x v="181"/>
    <x v="33"/>
    <n v="4.5884188308708819E-5"/>
  </r>
  <r>
    <s v="route"/>
    <x v="33"/>
    <x v="175"/>
    <x v="181"/>
    <x v="33"/>
    <n v="4.5884188308708819E-5"/>
  </r>
  <r>
    <s v="rogue"/>
    <x v="33"/>
    <x v="175"/>
    <x v="181"/>
    <x v="33"/>
    <n v="4.5884188308708819E-5"/>
  </r>
  <r>
    <s v="reach"/>
    <x v="33"/>
    <x v="175"/>
    <x v="181"/>
    <x v="33"/>
    <n v="4.5884188308708819E-5"/>
  </r>
  <r>
    <s v="rapid"/>
    <x v="33"/>
    <x v="175"/>
    <x v="181"/>
    <x v="33"/>
    <n v="4.5884188308708819E-5"/>
  </r>
  <r>
    <s v="r14xr"/>
    <x v="33"/>
    <x v="175"/>
    <x v="181"/>
    <x v="33"/>
    <n v="4.5884188308708819E-5"/>
  </r>
  <r>
    <s v="r14xn"/>
    <x v="33"/>
    <x v="175"/>
    <x v="181"/>
    <x v="33"/>
    <n v="4.5884188308708819E-5"/>
  </r>
  <r>
    <s v="r14xm"/>
    <x v="33"/>
    <x v="175"/>
    <x v="181"/>
    <x v="33"/>
    <n v="4.5884188308708819E-5"/>
  </r>
  <r>
    <s v="r14xj"/>
    <x v="33"/>
    <x v="175"/>
    <x v="181"/>
    <x v="33"/>
    <n v="4.5884188308708819E-5"/>
  </r>
  <r>
    <s v="r14xf"/>
    <x v="33"/>
    <x v="175"/>
    <x v="181"/>
    <x v="33"/>
    <n v="4.5884188308708819E-5"/>
  </r>
  <r>
    <s v="r14xe"/>
    <x v="33"/>
    <x v="175"/>
    <x v="181"/>
    <x v="33"/>
    <n v="4.5884188308708819E-5"/>
  </r>
  <r>
    <s v="r1200"/>
    <x v="33"/>
    <x v="175"/>
    <x v="181"/>
    <x v="33"/>
    <n v="4.5884188308708819E-5"/>
  </r>
  <r>
    <s v="pulse"/>
    <x v="33"/>
    <x v="175"/>
    <x v="181"/>
    <x v="33"/>
    <n v="4.5884188308708819E-5"/>
  </r>
  <r>
    <s v="poses"/>
    <x v="33"/>
    <x v="175"/>
    <x v="181"/>
    <x v="33"/>
    <n v="4.5884188308708819E-5"/>
  </r>
  <r>
    <s v="piece"/>
    <x v="33"/>
    <x v="175"/>
    <x v="181"/>
    <x v="33"/>
    <n v="4.5884188308708819E-5"/>
  </r>
  <r>
    <s v="opens"/>
    <x v="33"/>
    <x v="175"/>
    <x v="181"/>
    <x v="33"/>
    <n v="4.5884188308708819E-5"/>
  </r>
  <r>
    <s v="ocscm"/>
    <x v="33"/>
    <x v="175"/>
    <x v="181"/>
    <x v="33"/>
    <n v="4.5884188308708819E-5"/>
  </r>
  <r>
    <s v="notch"/>
    <x v="33"/>
    <x v="175"/>
    <x v="181"/>
    <x v="33"/>
    <n v="4.5884188308708819E-5"/>
  </r>
  <r>
    <s v="needs"/>
    <x v="33"/>
    <x v="175"/>
    <x v="181"/>
    <x v="33"/>
    <n v="4.5884188308708819E-5"/>
  </r>
  <r>
    <s v="monte"/>
    <x v="33"/>
    <x v="175"/>
    <x v="181"/>
    <x v="33"/>
    <n v="4.5884188308708819E-5"/>
  </r>
  <r>
    <s v="mixed"/>
    <x v="33"/>
    <x v="175"/>
    <x v="181"/>
    <x v="33"/>
    <n v="4.5884188308708819E-5"/>
  </r>
  <r>
    <s v="metro"/>
    <x v="33"/>
    <x v="175"/>
    <x v="181"/>
    <x v="33"/>
    <n v="4.5884188308708819E-5"/>
  </r>
  <r>
    <s v="meets"/>
    <x v="33"/>
    <x v="175"/>
    <x v="181"/>
    <x v="33"/>
    <n v="4.5884188308708819E-5"/>
  </r>
  <r>
    <s v="media"/>
    <x v="33"/>
    <x v="175"/>
    <x v="181"/>
    <x v="33"/>
    <n v="4.5884188308708819E-5"/>
  </r>
  <r>
    <s v="makes"/>
    <x v="33"/>
    <x v="175"/>
    <x v="181"/>
    <x v="33"/>
    <n v="4.5884188308708819E-5"/>
  </r>
  <r>
    <s v="loads"/>
    <x v="33"/>
    <x v="175"/>
    <x v="181"/>
    <x v="33"/>
    <n v="4.5884188308708819E-5"/>
  </r>
  <r>
    <s v="lists"/>
    <x v="33"/>
    <x v="175"/>
    <x v="181"/>
    <x v="33"/>
    <n v="4.5884188308708819E-5"/>
  </r>
  <r>
    <s v="lf319"/>
    <x v="33"/>
    <x v="175"/>
    <x v="181"/>
    <x v="33"/>
    <n v="4.5884188308708819E-5"/>
  </r>
  <r>
    <s v="j1939"/>
    <x v="33"/>
    <x v="175"/>
    <x v="181"/>
    <x v="33"/>
    <n v="4.5884188308708819E-5"/>
  </r>
  <r>
    <s v="inlet"/>
    <x v="33"/>
    <x v="175"/>
    <x v="181"/>
    <x v="33"/>
    <n v="4.5884188308708819E-5"/>
  </r>
  <r>
    <s v="impel"/>
    <x v="33"/>
    <x v="175"/>
    <x v="181"/>
    <x v="33"/>
    <n v="4.5884188308708819E-5"/>
  </r>
  <r>
    <s v="horse"/>
    <x v="33"/>
    <x v="175"/>
    <x v="181"/>
    <x v="33"/>
    <n v="4.5884188308708819E-5"/>
  </r>
  <r>
    <s v="holds"/>
    <x v="33"/>
    <x v="175"/>
    <x v="181"/>
    <x v="33"/>
    <n v="4.5884188308708819E-5"/>
  </r>
  <r>
    <s v="h8112"/>
    <x v="33"/>
    <x v="175"/>
    <x v="181"/>
    <x v="33"/>
    <n v="4.5884188308708819E-5"/>
  </r>
  <r>
    <s v="h5112"/>
    <x v="33"/>
    <x v="175"/>
    <x v="181"/>
    <x v="33"/>
    <n v="4.5884188308708819E-5"/>
  </r>
  <r>
    <s v="gusts"/>
    <x v="33"/>
    <x v="175"/>
    <x v="181"/>
    <x v="33"/>
    <n v="4.5884188308708819E-5"/>
  </r>
  <r>
    <s v="guide"/>
    <x v="33"/>
    <x v="175"/>
    <x v="181"/>
    <x v="33"/>
    <n v="4.5884188308708819E-5"/>
  </r>
  <r>
    <s v="g3500"/>
    <x v="33"/>
    <x v="175"/>
    <x v="181"/>
    <x v="33"/>
    <n v="4.5884188308708819E-5"/>
  </r>
  <r>
    <s v="fuses"/>
    <x v="33"/>
    <x v="175"/>
    <x v="181"/>
    <x v="33"/>
    <n v="4.5884188308708819E-5"/>
  </r>
  <r>
    <s v="forza"/>
    <x v="33"/>
    <x v="175"/>
    <x v="181"/>
    <x v="33"/>
    <n v="4.5884188308708819E-5"/>
  </r>
  <r>
    <s v="forth"/>
    <x v="33"/>
    <x v="175"/>
    <x v="181"/>
    <x v="33"/>
    <n v="4.5884188308708819E-5"/>
  </r>
  <r>
    <s v="flhxs"/>
    <x v="33"/>
    <x v="175"/>
    <x v="181"/>
    <x v="33"/>
    <n v="4.5884188308708819E-5"/>
  </r>
  <r>
    <s v="flhtp"/>
    <x v="33"/>
    <x v="175"/>
    <x v="181"/>
    <x v="33"/>
    <n v="4.5884188308708819E-5"/>
  </r>
  <r>
    <s v="flame"/>
    <x v="33"/>
    <x v="175"/>
    <x v="181"/>
    <x v="33"/>
    <n v="4.5884188308708819E-5"/>
  </r>
  <r>
    <s v="final"/>
    <x v="33"/>
    <x v="175"/>
    <x v="181"/>
    <x v="33"/>
    <n v="4.5884188308708819E-5"/>
  </r>
  <r>
    <s v="fgb72"/>
    <x v="33"/>
    <x v="175"/>
    <x v="181"/>
    <x v="33"/>
    <n v="4.5884188308708819E-5"/>
  </r>
  <r>
    <s v="fec92"/>
    <x v="33"/>
    <x v="175"/>
    <x v="181"/>
    <x v="33"/>
    <n v="4.5884188308708819E-5"/>
  </r>
  <r>
    <s v="fec72"/>
    <x v="33"/>
    <x v="175"/>
    <x v="181"/>
    <x v="33"/>
    <n v="4.5884188308708819E-5"/>
  </r>
  <r>
    <s v="fec52"/>
    <x v="33"/>
    <x v="175"/>
    <x v="181"/>
    <x v="33"/>
    <n v="4.5884188308708819E-5"/>
  </r>
  <r>
    <s v="ert10"/>
    <x v="33"/>
    <x v="175"/>
    <x v="181"/>
    <x v="33"/>
    <n v="4.5884188308708819E-5"/>
  </r>
  <r>
    <s v="edges"/>
    <x v="33"/>
    <x v="175"/>
    <x v="181"/>
    <x v="33"/>
    <n v="4.5884188308708819E-5"/>
  </r>
  <r>
    <s v="drums"/>
    <x v="33"/>
    <x v="175"/>
    <x v="181"/>
    <x v="33"/>
    <n v="4.5884188308708819E-5"/>
  </r>
  <r>
    <s v="drops"/>
    <x v="33"/>
    <x v="175"/>
    <x v="181"/>
    <x v="33"/>
    <n v="4.5884188308708819E-5"/>
  </r>
  <r>
    <s v="drags"/>
    <x v="33"/>
    <x v="175"/>
    <x v="181"/>
    <x v="33"/>
    <n v="4.5884188308708819E-5"/>
  </r>
  <r>
    <s v="dh516"/>
    <x v="33"/>
    <x v="175"/>
    <x v="181"/>
    <x v="33"/>
    <n v="4.5884188308708819E-5"/>
  </r>
  <r>
    <s v="dh500"/>
    <x v="33"/>
    <x v="175"/>
    <x v="181"/>
    <x v="33"/>
    <n v="4.5884188308708819E-5"/>
  </r>
  <r>
    <s v="cyber"/>
    <x v="33"/>
    <x v="175"/>
    <x v="181"/>
    <x v="33"/>
    <n v="4.5884188308708819E-5"/>
  </r>
  <r>
    <s v="ct660"/>
    <x v="33"/>
    <x v="175"/>
    <x v="181"/>
    <x v="33"/>
    <n v="4.5884188308708819E-5"/>
  </r>
  <r>
    <s v="crimp"/>
    <x v="33"/>
    <x v="175"/>
    <x v="181"/>
    <x v="33"/>
    <n v="4.5884188308708819E-5"/>
  </r>
  <r>
    <s v="creek"/>
    <x v="33"/>
    <x v="175"/>
    <x v="181"/>
    <x v="33"/>
    <n v="4.5884188308708819E-5"/>
  </r>
  <r>
    <s v="crank"/>
    <x v="33"/>
    <x v="175"/>
    <x v="181"/>
    <x v="33"/>
    <n v="4.5884188308708819E-5"/>
  </r>
  <r>
    <s v="carlo"/>
    <x v="33"/>
    <x v="175"/>
    <x v="181"/>
    <x v="33"/>
    <n v="4.5884188308708819E-5"/>
  </r>
  <r>
    <s v="bs960"/>
    <x v="33"/>
    <x v="175"/>
    <x v="181"/>
    <x v="33"/>
    <n v="4.5884188308708819E-5"/>
  </r>
  <r>
    <s v="bs855"/>
    <x v="33"/>
    <x v="175"/>
    <x v="181"/>
    <x v="33"/>
    <n v="4.5884188308708819E-5"/>
  </r>
  <r>
    <s v="bs815"/>
    <x v="33"/>
    <x v="175"/>
    <x v="181"/>
    <x v="33"/>
    <n v="4.5884188308708819E-5"/>
  </r>
  <r>
    <s v="bs589"/>
    <x v="33"/>
    <x v="175"/>
    <x v="181"/>
    <x v="33"/>
    <n v="4.5884188308708819E-5"/>
  </r>
  <r>
    <s v="arrow"/>
    <x v="33"/>
    <x v="175"/>
    <x v="181"/>
    <x v="33"/>
    <n v="4.5884188308708819E-5"/>
  </r>
  <r>
    <s v="argos"/>
    <x v="33"/>
    <x v="175"/>
    <x v="181"/>
    <x v="33"/>
    <n v="4.5884188308708819E-5"/>
  </r>
  <r>
    <s v="alloy"/>
    <x v="33"/>
    <x v="175"/>
    <x v="181"/>
    <x v="33"/>
    <n v="4.5884188308708819E-5"/>
  </r>
  <r>
    <s v="ah100"/>
    <x v="33"/>
    <x v="175"/>
    <x v="181"/>
    <x v="33"/>
    <n v="4.5884188308708819E-5"/>
  </r>
  <r>
    <s v="75d15"/>
    <x v="33"/>
    <x v="175"/>
    <x v="181"/>
    <x v="33"/>
    <n v="4.5884188308708819E-5"/>
  </r>
  <r>
    <s v="70r17"/>
    <x v="33"/>
    <x v="175"/>
    <x v="181"/>
    <x v="33"/>
    <n v="4.5884188308708819E-5"/>
  </r>
  <r>
    <s v="65r18"/>
    <x v="33"/>
    <x v="175"/>
    <x v="181"/>
    <x v="33"/>
    <n v="4.5884188308708819E-5"/>
  </r>
  <r>
    <s v="60psi"/>
    <x v="33"/>
    <x v="175"/>
    <x v="181"/>
    <x v="33"/>
    <n v="4.5884188308708819E-5"/>
  </r>
  <r>
    <s v="40lfw"/>
    <x v="33"/>
    <x v="175"/>
    <x v="181"/>
    <x v="33"/>
    <n v="4.5884188308708819E-5"/>
  </r>
  <r>
    <s v="365mm"/>
    <x v="33"/>
    <x v="175"/>
    <x v="181"/>
    <x v="33"/>
    <n v="4.5884188308708819E-5"/>
  </r>
  <r>
    <s v="330xi"/>
    <x v="33"/>
    <x v="175"/>
    <x v="181"/>
    <x v="33"/>
    <n v="4.5884188308708819E-5"/>
  </r>
  <r>
    <s v="325xi"/>
    <x v="33"/>
    <x v="175"/>
    <x v="181"/>
    <x v="33"/>
    <n v="4.5884188308708819E-5"/>
  </r>
  <r>
    <s v="210wb"/>
    <x v="33"/>
    <x v="175"/>
    <x v="181"/>
    <x v="33"/>
    <n v="4.5884188308708819E-5"/>
  </r>
  <r>
    <s v="2000w"/>
    <x v="33"/>
    <x v="175"/>
    <x v="181"/>
    <x v="33"/>
    <n v="4.5884188308708819E-5"/>
  </r>
  <r>
    <s v="191wb"/>
    <x v="33"/>
    <x v="175"/>
    <x v="181"/>
    <x v="33"/>
    <n v="4.5884188308708819E-5"/>
  </r>
  <r>
    <s v="1500w"/>
    <x v="33"/>
    <x v="175"/>
    <x v="181"/>
    <x v="33"/>
    <n v="4.5884188308708819E-5"/>
  </r>
  <r>
    <s v="1100w"/>
    <x v="33"/>
    <x v="175"/>
    <x v="181"/>
    <x v="33"/>
    <n v="4.5884188308708819E-5"/>
  </r>
  <r>
    <s v="04wcs"/>
    <x v="33"/>
    <x v="175"/>
    <x v="181"/>
    <x v="33"/>
    <n v="4.5884188308708819E-5"/>
  </r>
  <r>
    <s v="04ewm"/>
    <x v="33"/>
    <x v="175"/>
    <x v="181"/>
    <x v="33"/>
    <n v="4.5884188308708819E-5"/>
  </r>
  <r>
    <s v="000lb"/>
    <x v="33"/>
    <x v="175"/>
    <x v="181"/>
    <x v="33"/>
    <n v="4.5884188308708819E-5"/>
  </r>
  <r>
    <s v="풮ark"/>
    <x v="33"/>
    <x v="175"/>
    <x v="181"/>
    <x v="33"/>
    <n v="4.5884188308708819E-5"/>
  </r>
  <r>
    <s v="xd60"/>
    <x v="33"/>
    <x v="175"/>
    <x v="181"/>
    <x v="33"/>
    <n v="4.5884188308708819E-5"/>
  </r>
  <r>
    <s v="xd40"/>
    <x v="33"/>
    <x v="175"/>
    <x v="181"/>
    <x v="33"/>
    <n v="4.5884188308708819E-5"/>
  </r>
  <r>
    <s v="worn"/>
    <x v="33"/>
    <x v="175"/>
    <x v="181"/>
    <x v="33"/>
    <n v="4.5884188308708819E-5"/>
  </r>
  <r>
    <s v="wild"/>
    <x v="33"/>
    <x v="175"/>
    <x v="181"/>
    <x v="33"/>
    <n v="4.5884188308708819E-5"/>
  </r>
  <r>
    <s v="wide"/>
    <x v="33"/>
    <x v="175"/>
    <x v="181"/>
    <x v="33"/>
    <n v="4.5884188308708819E-5"/>
  </r>
  <r>
    <s v="week"/>
    <x v="33"/>
    <x v="175"/>
    <x v="181"/>
    <x v="33"/>
    <n v="4.5884188308708819E-5"/>
  </r>
  <r>
    <s v="utah"/>
    <x v="33"/>
    <x v="175"/>
    <x v="181"/>
    <x v="33"/>
    <n v="4.5884188308708819E-5"/>
  </r>
  <r>
    <s v="twin"/>
    <x v="33"/>
    <x v="175"/>
    <x v="181"/>
    <x v="33"/>
    <n v="4.5884188308708819E-5"/>
  </r>
  <r>
    <s v="trac"/>
    <x v="33"/>
    <x v="175"/>
    <x v="181"/>
    <x v="33"/>
    <n v="4.5884188308708819E-5"/>
  </r>
  <r>
    <s v="tour"/>
    <x v="33"/>
    <x v="175"/>
    <x v="181"/>
    <x v="33"/>
    <n v="4.5884188308708819E-5"/>
  </r>
  <r>
    <s v="tool"/>
    <x v="33"/>
    <x v="175"/>
    <x v="181"/>
    <x v="33"/>
    <n v="4.5884188308708819E-5"/>
  </r>
  <r>
    <s v="tipm"/>
    <x v="33"/>
    <x v="175"/>
    <x v="181"/>
    <x v="33"/>
    <n v="4.5884188308708819E-5"/>
  </r>
  <r>
    <s v="t880"/>
    <x v="33"/>
    <x v="175"/>
    <x v="181"/>
    <x v="33"/>
    <n v="4.5884188308708819E-5"/>
  </r>
  <r>
    <s v="srt8"/>
    <x v="33"/>
    <x v="175"/>
    <x v="181"/>
    <x v="33"/>
    <n v="4.5884188308708819E-5"/>
  </r>
  <r>
    <s v="soul"/>
    <x v="33"/>
    <x v="175"/>
    <x v="181"/>
    <x v="33"/>
    <n v="4.5884188308708819E-5"/>
  </r>
  <r>
    <s v="soft"/>
    <x v="33"/>
    <x v="175"/>
    <x v="181"/>
    <x v="33"/>
    <n v="4.5884188308708819E-5"/>
  </r>
  <r>
    <s v="snow"/>
    <x v="33"/>
    <x v="175"/>
    <x v="181"/>
    <x v="33"/>
    <n v="4.5884188308708819E-5"/>
  </r>
  <r>
    <s v="siab"/>
    <x v="33"/>
    <x v="175"/>
    <x v="181"/>
    <x v="33"/>
    <n v="4.5884188308708819E-5"/>
  </r>
  <r>
    <s v="self"/>
    <x v="33"/>
    <x v="175"/>
    <x v="181"/>
    <x v="33"/>
    <n v="4.5884188308708819E-5"/>
  </r>
  <r>
    <s v="s407"/>
    <x v="33"/>
    <x v="175"/>
    <x v="181"/>
    <x v="33"/>
    <n v="4.5884188308708819E-5"/>
  </r>
  <r>
    <s v="rust"/>
    <x v="33"/>
    <x v="175"/>
    <x v="181"/>
    <x v="33"/>
    <n v="4.5884188308708819E-5"/>
  </r>
  <r>
    <s v="rrab"/>
    <x v="33"/>
    <x v="175"/>
    <x v="181"/>
    <x v="33"/>
    <n v="4.5884188308708819E-5"/>
  </r>
  <r>
    <s v="rpms"/>
    <x v="33"/>
    <x v="175"/>
    <x v="181"/>
    <x v="33"/>
    <n v="4.5884188308708819E-5"/>
  </r>
  <r>
    <s v="ribs"/>
    <x v="33"/>
    <x v="175"/>
    <x v="181"/>
    <x v="33"/>
    <n v="4.5884188308708819E-5"/>
  </r>
  <r>
    <s v="qx56"/>
    <x v="33"/>
    <x v="175"/>
    <x v="181"/>
    <x v="33"/>
    <n v="4.5884188308708819E-5"/>
  </r>
  <r>
    <s v="pspi"/>
    <x v="33"/>
    <x v="175"/>
    <x v="181"/>
    <x v="33"/>
    <n v="4.5884188308708819E-5"/>
  </r>
  <r>
    <s v="pass"/>
    <x v="33"/>
    <x v="175"/>
    <x v="181"/>
    <x v="33"/>
    <n v="4.5884188308708819E-5"/>
  </r>
  <r>
    <s v="none"/>
    <x v="33"/>
    <x v="175"/>
    <x v="181"/>
    <x v="33"/>
    <n v="4.5884188308708819E-5"/>
  </r>
  <r>
    <s v="neck"/>
    <x v="33"/>
    <x v="175"/>
    <x v="181"/>
    <x v="33"/>
    <n v="4.5884188308708819E-5"/>
  </r>
  <r>
    <s v="maxi"/>
    <x v="33"/>
    <x v="175"/>
    <x v="181"/>
    <x v="33"/>
    <n v="4.5884188308708819E-5"/>
  </r>
  <r>
    <s v="lt40"/>
    <x v="33"/>
    <x v="175"/>
    <x v="181"/>
    <x v="33"/>
    <n v="4.5884188308708819E-5"/>
  </r>
  <r>
    <s v="lt38"/>
    <x v="33"/>
    <x v="175"/>
    <x v="181"/>
    <x v="33"/>
    <n v="4.5884188308708819E-5"/>
  </r>
  <r>
    <s v="limo"/>
    <x v="33"/>
    <x v="175"/>
    <x v="181"/>
    <x v="33"/>
    <n v="4.5884188308708819E-5"/>
  </r>
  <r>
    <s v="let2"/>
    <x v="33"/>
    <x v="175"/>
    <x v="181"/>
    <x v="33"/>
    <n v="4.5884188308708819E-5"/>
  </r>
  <r>
    <s v="ldt2"/>
    <x v="33"/>
    <x v="175"/>
    <x v="181"/>
    <x v="33"/>
    <n v="4.5884188308708819E-5"/>
  </r>
  <r>
    <s v="k370"/>
    <x v="33"/>
    <x v="175"/>
    <x v="181"/>
    <x v="33"/>
    <n v="4.5884188308708819E-5"/>
  </r>
  <r>
    <s v="k300"/>
    <x v="33"/>
    <x v="175"/>
    <x v="181"/>
    <x v="33"/>
    <n v="4.5884188308708819E-5"/>
  </r>
  <r>
    <s v="k270"/>
    <x v="33"/>
    <x v="175"/>
    <x v="181"/>
    <x v="33"/>
    <n v="4.5884188308708819E-5"/>
  </r>
  <r>
    <s v="jump"/>
    <x v="33"/>
    <x v="175"/>
    <x v="181"/>
    <x v="33"/>
    <n v="4.5884188308708819E-5"/>
  </r>
  <r>
    <s v="help"/>
    <x v="33"/>
    <x v="175"/>
    <x v="181"/>
    <x v="33"/>
    <n v="4.5884188308708819E-5"/>
  </r>
  <r>
    <s v="hawk"/>
    <x v="33"/>
    <x v="175"/>
    <x v="181"/>
    <x v="33"/>
    <n v="4.5884188308708819E-5"/>
  </r>
  <r>
    <s v="h882"/>
    <x v="33"/>
    <x v="175"/>
    <x v="181"/>
    <x v="33"/>
    <n v="4.5884188308708819E-5"/>
  </r>
  <r>
    <s v="h282"/>
    <x v="33"/>
    <x v="175"/>
    <x v="181"/>
    <x v="33"/>
    <n v="4.5884188308708819E-5"/>
  </r>
  <r>
    <s v="golf"/>
    <x v="33"/>
    <x v="175"/>
    <x v="181"/>
    <x v="33"/>
    <n v="4.5884188308708819E-5"/>
  </r>
  <r>
    <s v="fxdl"/>
    <x v="33"/>
    <x v="175"/>
    <x v="181"/>
    <x v="33"/>
    <n v="4.5884188308708819E-5"/>
  </r>
  <r>
    <s v="fs22"/>
    <x v="33"/>
    <x v="175"/>
    <x v="181"/>
    <x v="33"/>
    <n v="4.5884188308708819E-5"/>
  </r>
  <r>
    <s v="fold"/>
    <x v="33"/>
    <x v="175"/>
    <x v="181"/>
    <x v="33"/>
    <n v="4.5884188308708819E-5"/>
  </r>
  <r>
    <s v="fobs"/>
    <x v="33"/>
    <x v="175"/>
    <x v="181"/>
    <x v="33"/>
    <n v="4.5884188308708819E-5"/>
  </r>
  <r>
    <s v="flat"/>
    <x v="33"/>
    <x v="175"/>
    <x v="181"/>
    <x v="33"/>
    <n v="4.5884188308708819E-5"/>
  </r>
  <r>
    <s v="fead"/>
    <x v="33"/>
    <x v="175"/>
    <x v="181"/>
    <x v="33"/>
    <n v="4.5884188308708819E-5"/>
  </r>
  <r>
    <s v="fccc"/>
    <x v="33"/>
    <x v="175"/>
    <x v="181"/>
    <x v="33"/>
    <n v="4.5884188308708819E-5"/>
  </r>
  <r>
    <s v="f458"/>
    <x v="33"/>
    <x v="175"/>
    <x v="181"/>
    <x v="33"/>
    <n v="4.5884188308708819E-5"/>
  </r>
  <r>
    <s v="ecii"/>
    <x v="33"/>
    <x v="175"/>
    <x v="181"/>
    <x v="33"/>
    <n v="4.5884188308708819E-5"/>
  </r>
  <r>
    <s v="e400"/>
    <x v="33"/>
    <x v="175"/>
    <x v="181"/>
    <x v="33"/>
    <n v="4.5884188308708819E-5"/>
  </r>
  <r>
    <s v="e150"/>
    <x v="33"/>
    <x v="175"/>
    <x v="181"/>
    <x v="33"/>
    <n v="4.5884188308708819E-5"/>
  </r>
  <r>
    <s v="dyna"/>
    <x v="33"/>
    <x v="175"/>
    <x v="181"/>
    <x v="33"/>
    <n v="4.5884188308708819E-5"/>
  </r>
  <r>
    <s v="dura"/>
    <x v="33"/>
    <x v="175"/>
    <x v="181"/>
    <x v="33"/>
    <n v="4.5884188308708819E-5"/>
  </r>
  <r>
    <s v="drip"/>
    <x v="33"/>
    <x v="175"/>
    <x v="181"/>
    <x v="33"/>
    <n v="4.5884188308708819E-5"/>
  </r>
  <r>
    <s v="done"/>
    <x v="33"/>
    <x v="175"/>
    <x v="181"/>
    <x v="33"/>
    <n v="4.5884188308708819E-5"/>
  </r>
  <r>
    <s v="dlas"/>
    <x v="33"/>
    <x v="175"/>
    <x v="181"/>
    <x v="33"/>
    <n v="4.5884188308708819E-5"/>
  </r>
  <r>
    <s v="dash"/>
    <x v="33"/>
    <x v="175"/>
    <x v="181"/>
    <x v="33"/>
    <n v="4.5884188308708819E-5"/>
  </r>
  <r>
    <s v="cube"/>
    <x v="33"/>
    <x v="175"/>
    <x v="181"/>
    <x v="33"/>
    <n v="4.5884188308708819E-5"/>
  </r>
  <r>
    <s v="cast"/>
    <x v="33"/>
    <x v="175"/>
    <x v="181"/>
    <x v="33"/>
    <n v="4.5884188308708819E-5"/>
  </r>
  <r>
    <s v="c500"/>
    <x v="33"/>
    <x v="175"/>
    <x v="181"/>
    <x v="33"/>
    <n v="4.5884188308708819E-5"/>
  </r>
  <r>
    <s v="born"/>
    <x v="33"/>
    <x v="175"/>
    <x v="181"/>
    <x v="33"/>
    <n v="4.5884188308708819E-5"/>
  </r>
  <r>
    <s v="bell"/>
    <x v="33"/>
    <x v="175"/>
    <x v="181"/>
    <x v="33"/>
    <n v="4.5884188308708819E-5"/>
  </r>
  <r>
    <s v="bead"/>
    <x v="33"/>
    <x v="175"/>
    <x v="181"/>
    <x v="33"/>
    <n v="4.5884188308708819E-5"/>
  </r>
  <r>
    <s v="aveo"/>
    <x v="33"/>
    <x v="175"/>
    <x v="181"/>
    <x v="33"/>
    <n v="4.5884188308708819E-5"/>
  </r>
  <r>
    <s v="ah85"/>
    <x v="33"/>
    <x v="175"/>
    <x v="181"/>
    <x v="33"/>
    <n v="4.5884188308708819E-5"/>
  </r>
  <r>
    <s v="ah75"/>
    <x v="33"/>
    <x v="175"/>
    <x v="181"/>
    <x v="33"/>
    <n v="4.5884188308708819E-5"/>
  </r>
  <r>
    <s v="640i"/>
    <x v="33"/>
    <x v="175"/>
    <x v="181"/>
    <x v="33"/>
    <n v="4.5884188308708819E-5"/>
  </r>
  <r>
    <s v="428i"/>
    <x v="33"/>
    <x v="175"/>
    <x v="181"/>
    <x v="33"/>
    <n v="4.5884188308708819E-5"/>
  </r>
  <r>
    <s v="320i"/>
    <x v="33"/>
    <x v="175"/>
    <x v="181"/>
    <x v="33"/>
    <n v="4.5884188308708819E-5"/>
  </r>
  <r>
    <s v="300c"/>
    <x v="33"/>
    <x v="175"/>
    <x v="181"/>
    <x v="33"/>
    <n v="4.5884188308708819E-5"/>
  </r>
  <r>
    <s v="17sb"/>
    <x v="33"/>
    <x v="175"/>
    <x v="181"/>
    <x v="33"/>
    <n v="4.5884188308708819E-5"/>
  </r>
  <r>
    <s v="135i"/>
    <x v="33"/>
    <x v="175"/>
    <x v="181"/>
    <x v="33"/>
    <n v="4.5884188308708819E-5"/>
  </r>
  <r>
    <s v="128i"/>
    <x v="33"/>
    <x v="175"/>
    <x v="181"/>
    <x v="33"/>
    <n v="4.5884188308708819E-5"/>
  </r>
  <r>
    <s v="121q"/>
    <x v="33"/>
    <x v="175"/>
    <x v="181"/>
    <x v="33"/>
    <n v="4.5884188308708819E-5"/>
  </r>
  <r>
    <s v="120r"/>
    <x v="33"/>
    <x v="175"/>
    <x v="181"/>
    <x v="33"/>
    <n v="4.5884188308708819E-5"/>
  </r>
  <r>
    <s v="116q"/>
    <x v="33"/>
    <x v="175"/>
    <x v="181"/>
    <x v="33"/>
    <n v="4.5884188308708819E-5"/>
  </r>
  <r>
    <s v="reprogram"/>
    <x v="46"/>
    <x v="176"/>
    <x v="167"/>
    <x v="46"/>
    <n v="3.0589458872472546E-5"/>
  </r>
  <r>
    <s v="signal"/>
    <x v="60"/>
    <x v="176"/>
    <x v="168"/>
    <x v="60"/>
    <n v="3.0589458872472546E-5"/>
  </r>
  <r>
    <s v="illuminated"/>
    <x v="37"/>
    <x v="176"/>
    <x v="177"/>
    <x v="37"/>
    <n v="3.0589458872472546E-5"/>
  </r>
  <r>
    <s v="detect"/>
    <x v="37"/>
    <x v="176"/>
    <x v="177"/>
    <x v="37"/>
    <n v="3.0589458872472546E-5"/>
  </r>
  <r>
    <s v="controlling"/>
    <x v="41"/>
    <x v="176"/>
    <x v="178"/>
    <x v="41"/>
    <n v="3.0589458872472546E-5"/>
  </r>
  <r>
    <s v="shows"/>
    <x v="41"/>
    <x v="176"/>
    <x v="178"/>
    <x v="41"/>
    <n v="3.0589458872472546E-5"/>
  </r>
  <r>
    <s v="shutdown"/>
    <x v="21"/>
    <x v="176"/>
    <x v="179"/>
    <x v="21"/>
    <n v="3.0589458872472546E-5"/>
  </r>
  <r>
    <s v="rollover"/>
    <x v="21"/>
    <x v="176"/>
    <x v="179"/>
    <x v="21"/>
    <n v="3.0589458872472546E-5"/>
  </r>
  <r>
    <s v="explorer"/>
    <x v="21"/>
    <x v="176"/>
    <x v="179"/>
    <x v="21"/>
    <n v="3.0589458872472546E-5"/>
  </r>
  <r>
    <s v="aware"/>
    <x v="21"/>
    <x v="176"/>
    <x v="179"/>
    <x v="21"/>
    <n v="3.0589458872472546E-5"/>
  </r>
  <r>
    <s v="q50"/>
    <x v="21"/>
    <x v="176"/>
    <x v="179"/>
    <x v="21"/>
    <n v="3.0589458872472546E-5"/>
  </r>
  <r>
    <s v="pcm"/>
    <x v="21"/>
    <x v="176"/>
    <x v="179"/>
    <x v="21"/>
    <n v="3.0589458872472546E-5"/>
  </r>
  <r>
    <s v="subsequently"/>
    <x v="47"/>
    <x v="176"/>
    <x v="180"/>
    <x v="47"/>
    <n v="3.0589458872472546E-5"/>
  </r>
  <r>
    <s v="inaccurately"/>
    <x v="47"/>
    <x v="176"/>
    <x v="180"/>
    <x v="47"/>
    <n v="3.0589458872472546E-5"/>
  </r>
  <r>
    <s v="deactivated"/>
    <x v="47"/>
    <x v="176"/>
    <x v="180"/>
    <x v="47"/>
    <n v="3.0589458872472546E-5"/>
  </r>
  <r>
    <s v="regardless"/>
    <x v="47"/>
    <x v="176"/>
    <x v="180"/>
    <x v="47"/>
    <n v="3.0589458872472546E-5"/>
  </r>
  <r>
    <s v="multiplex"/>
    <x v="47"/>
    <x v="176"/>
    <x v="180"/>
    <x v="47"/>
    <n v="3.0589458872472546E-5"/>
  </r>
  <r>
    <s v="functions"/>
    <x v="47"/>
    <x v="176"/>
    <x v="180"/>
    <x v="47"/>
    <n v="3.0589458872472546E-5"/>
  </r>
  <r>
    <s v="slowing"/>
    <x v="47"/>
    <x v="176"/>
    <x v="180"/>
    <x v="47"/>
    <n v="3.0589458872472546E-5"/>
  </r>
  <r>
    <s v="limiter"/>
    <x v="47"/>
    <x v="176"/>
    <x v="180"/>
    <x v="47"/>
    <n v="3.0589458872472546E-5"/>
  </r>
  <r>
    <s v="warned"/>
    <x v="47"/>
    <x v="176"/>
    <x v="180"/>
    <x v="47"/>
    <n v="3.0589458872472546E-5"/>
  </r>
  <r>
    <s v="remote"/>
    <x v="47"/>
    <x v="176"/>
    <x v="180"/>
    <x v="47"/>
    <n v="3.0589458872472546E-5"/>
  </r>
  <r>
    <s v="active"/>
    <x v="47"/>
    <x v="176"/>
    <x v="180"/>
    <x v="47"/>
    <n v="3.0589458872472546E-5"/>
  </r>
  <r>
    <s v="d4000"/>
    <x v="47"/>
    <x v="176"/>
    <x v="180"/>
    <x v="47"/>
    <n v="3.0589458872472546E-5"/>
  </r>
  <r>
    <s v="c1462"/>
    <x v="47"/>
    <x v="176"/>
    <x v="180"/>
    <x v="47"/>
    <n v="3.0589458872472546E-5"/>
  </r>
  <r>
    <s v="c1461"/>
    <x v="47"/>
    <x v="176"/>
    <x v="180"/>
    <x v="47"/>
    <n v="3.0589458872472546E-5"/>
  </r>
  <r>
    <s v="boost"/>
    <x v="47"/>
    <x v="176"/>
    <x v="180"/>
    <x v="47"/>
    <n v="3.0589458872472546E-5"/>
  </r>
  <r>
    <s v="read"/>
    <x v="47"/>
    <x v="176"/>
    <x v="180"/>
    <x v="47"/>
    <n v="3.0589458872472546E-5"/>
  </r>
  <r>
    <s v="5l"/>
    <x v="47"/>
    <x v="176"/>
    <x v="180"/>
    <x v="47"/>
    <n v="3.0589458872472546E-5"/>
  </r>
  <r>
    <s v="approximately"/>
    <x v="50"/>
    <x v="176"/>
    <x v="181"/>
    <x v="50"/>
    <n v="3.0589458872472546E-5"/>
  </r>
  <r>
    <s v="intermittent"/>
    <x v="50"/>
    <x v="176"/>
    <x v="181"/>
    <x v="50"/>
    <n v="3.0589458872472546E-5"/>
  </r>
  <r>
    <s v="illuminating"/>
    <x v="50"/>
    <x v="176"/>
    <x v="181"/>
    <x v="50"/>
    <n v="3.0589458872472546E-5"/>
  </r>
  <r>
    <s v="recallbegan"/>
    <x v="50"/>
    <x v="176"/>
    <x v="181"/>
    <x v="50"/>
    <n v="3.0589458872472546E-5"/>
  </r>
  <r>
    <s v="enhancement"/>
    <x v="50"/>
    <x v="176"/>
    <x v="181"/>
    <x v="50"/>
    <n v="3.0589458872472546E-5"/>
  </r>
  <r>
    <s v="drivability"/>
    <x v="50"/>
    <x v="176"/>
    <x v="181"/>
    <x v="50"/>
    <n v="3.0589458872472546E-5"/>
  </r>
  <r>
    <s v="indicators"/>
    <x v="50"/>
    <x v="176"/>
    <x v="181"/>
    <x v="50"/>
    <n v="3.0589458872472546E-5"/>
  </r>
  <r>
    <s v="functional"/>
    <x v="50"/>
    <x v="176"/>
    <x v="181"/>
    <x v="50"/>
    <n v="3.0589458872472546E-5"/>
  </r>
  <r>
    <s v="detection"/>
    <x v="50"/>
    <x v="176"/>
    <x v="181"/>
    <x v="50"/>
    <n v="3.0589458872472546E-5"/>
  </r>
  <r>
    <s v="delivered"/>
    <x v="50"/>
    <x v="176"/>
    <x v="181"/>
    <x v="50"/>
    <n v="3.0589458872472546E-5"/>
  </r>
  <r>
    <s v="xspotter"/>
    <x v="50"/>
    <x v="176"/>
    <x v="181"/>
    <x v="50"/>
    <n v="3.0589458872472546E-5"/>
  </r>
  <r>
    <s v="wrangler"/>
    <x v="50"/>
    <x v="176"/>
    <x v="181"/>
    <x v="50"/>
    <n v="3.0589458872472546E-5"/>
  </r>
  <r>
    <s v="shutting"/>
    <x v="50"/>
    <x v="176"/>
    <x v="181"/>
    <x v="50"/>
    <n v="3.0589458872472546E-5"/>
  </r>
  <r>
    <s v="research"/>
    <x v="50"/>
    <x v="176"/>
    <x v="181"/>
    <x v="50"/>
    <n v="3.0589458872472546E-5"/>
  </r>
  <r>
    <s v="potholes"/>
    <x v="50"/>
    <x v="176"/>
    <x v="181"/>
    <x v="50"/>
    <n v="3.0589458872472546E-5"/>
  </r>
  <r>
    <s v="fighting"/>
    <x v="50"/>
    <x v="176"/>
    <x v="181"/>
    <x v="50"/>
    <n v="3.0589458872472546E-5"/>
  </r>
  <r>
    <s v="antilock"/>
    <x v="50"/>
    <x v="176"/>
    <x v="181"/>
    <x v="50"/>
    <n v="3.0589458872472546E-5"/>
  </r>
  <r>
    <s v="totally"/>
    <x v="50"/>
    <x v="176"/>
    <x v="181"/>
    <x v="50"/>
    <n v="3.0589458872472546E-5"/>
  </r>
  <r>
    <s v="reading"/>
    <x v="50"/>
    <x v="176"/>
    <x v="181"/>
    <x v="50"/>
    <n v="3.0589458872472546E-5"/>
  </r>
  <r>
    <s v="onboard"/>
    <x v="50"/>
    <x v="176"/>
    <x v="181"/>
    <x v="50"/>
    <n v="3.0589458872472546E-5"/>
  </r>
  <r>
    <s v="mariner"/>
    <x v="50"/>
    <x v="176"/>
    <x v="181"/>
    <x v="50"/>
    <n v="3.0589458872472546E-5"/>
  </r>
  <r>
    <s v="disrupt"/>
    <x v="50"/>
    <x v="176"/>
    <x v="181"/>
    <x v="50"/>
    <n v="3.0589458872472546E-5"/>
  </r>
  <r>
    <s v="display"/>
    <x v="50"/>
    <x v="176"/>
    <x v="181"/>
    <x v="50"/>
    <n v="3.0589458872472546E-5"/>
  </r>
  <r>
    <s v="xc"/>
    <x v="50"/>
    <x v="176"/>
    <x v="181"/>
    <x v="50"/>
    <n v="3.0589458872472546E-5"/>
  </r>
  <r>
    <s v="ab"/>
    <x v="50"/>
    <x v="176"/>
    <x v="181"/>
    <x v="50"/>
    <n v="3.0589458872472546E-5"/>
  </r>
  <r>
    <s v="a4"/>
    <x v="50"/>
    <x v="176"/>
    <x v="181"/>
    <x v="50"/>
    <n v="3.0589458872472546E-5"/>
  </r>
  <r>
    <s v="7l"/>
    <x v="50"/>
    <x v="176"/>
    <x v="181"/>
    <x v="50"/>
    <n v="3.0589458872472546E-5"/>
  </r>
  <r>
    <s v="xfc"/>
    <x v="50"/>
    <x v="176"/>
    <x v="181"/>
    <x v="50"/>
    <n v="3.0589458872472546E-5"/>
  </r>
  <r>
    <s v="srt"/>
    <x v="50"/>
    <x v="176"/>
    <x v="181"/>
    <x v="50"/>
    <n v="3.0589458872472546E-5"/>
  </r>
  <r>
    <s v="srs"/>
    <x v="50"/>
    <x v="176"/>
    <x v="181"/>
    <x v="50"/>
    <n v="3.0589458872472546E-5"/>
  </r>
  <r>
    <s v="m35"/>
    <x v="50"/>
    <x v="176"/>
    <x v="181"/>
    <x v="50"/>
    <n v="3.0589458872472546E-5"/>
  </r>
  <r>
    <s v="lfw"/>
    <x v="50"/>
    <x v="176"/>
    <x v="181"/>
    <x v="50"/>
    <n v="3.0589458872472546E-5"/>
  </r>
  <r>
    <s v="fls"/>
    <x v="50"/>
    <x v="176"/>
    <x v="181"/>
    <x v="50"/>
    <n v="3.0589458872472546E-5"/>
  </r>
  <r>
    <s v="brt"/>
    <x v="50"/>
    <x v="176"/>
    <x v="181"/>
    <x v="50"/>
    <n v="3.0589458872472546E-5"/>
  </r>
  <r>
    <s v="cyclone"/>
    <x v="50"/>
    <x v="176"/>
    <x v="181"/>
    <x v="50"/>
    <n v="3.0589458872472546E-5"/>
  </r>
  <r>
    <s v="closing"/>
    <x v="50"/>
    <x v="176"/>
    <x v="181"/>
    <x v="50"/>
    <n v="3.0589458872472546E-5"/>
  </r>
  <r>
    <s v="motive"/>
    <x v="50"/>
    <x v="176"/>
    <x v="181"/>
    <x v="50"/>
    <n v="3.0589458872472546E-5"/>
  </r>
  <r>
    <s v="fxsbse"/>
    <x v="50"/>
    <x v="176"/>
    <x v="181"/>
    <x v="50"/>
    <n v="3.0589458872472546E-5"/>
  </r>
  <r>
    <s v="exceed"/>
    <x v="50"/>
    <x v="176"/>
    <x v="181"/>
    <x v="50"/>
    <n v="3.0589458872472546E-5"/>
  </r>
  <r>
    <s v="evoque"/>
    <x v="50"/>
    <x v="176"/>
    <x v="181"/>
    <x v="50"/>
    <n v="3.0589458872472546E-5"/>
  </r>
  <r>
    <s v="altima"/>
    <x v="50"/>
    <x v="176"/>
    <x v="181"/>
    <x v="50"/>
    <n v="3.0589458872472546E-5"/>
  </r>
  <r>
    <s v="allows"/>
    <x v="50"/>
    <x v="176"/>
    <x v="181"/>
    <x v="50"/>
    <n v="3.0589458872472546E-5"/>
  </r>
  <r>
    <s v="think"/>
    <x v="50"/>
    <x v="176"/>
    <x v="181"/>
    <x v="50"/>
    <n v="3.0589458872472546E-5"/>
  </r>
  <r>
    <s v="rx350"/>
    <x v="50"/>
    <x v="176"/>
    <x v="181"/>
    <x v="50"/>
    <n v="3.0589458872472546E-5"/>
  </r>
  <r>
    <s v="prius"/>
    <x v="50"/>
    <x v="176"/>
    <x v="181"/>
    <x v="50"/>
    <n v="3.0589458872472546E-5"/>
  </r>
  <r>
    <s v="paint"/>
    <x v="50"/>
    <x v="176"/>
    <x v="181"/>
    <x v="50"/>
    <n v="3.0589458872472546E-5"/>
  </r>
  <r>
    <s v="later"/>
    <x v="50"/>
    <x v="176"/>
    <x v="181"/>
    <x v="50"/>
    <n v="3.0589458872472546E-5"/>
  </r>
  <r>
    <s v="j4500"/>
    <x v="50"/>
    <x v="176"/>
    <x v="181"/>
    <x v="50"/>
    <n v="3.0589458872472546E-5"/>
  </r>
  <r>
    <s v="exits"/>
    <x v="50"/>
    <x v="176"/>
    <x v="181"/>
    <x v="50"/>
    <n v="3.0589458872472546E-5"/>
  </r>
  <r>
    <s v="doesn"/>
    <x v="50"/>
    <x v="176"/>
    <x v="181"/>
    <x v="50"/>
    <n v="3.0589458872472546E-5"/>
  </r>
  <r>
    <s v="d4500"/>
    <x v="50"/>
    <x v="176"/>
    <x v="181"/>
    <x v="50"/>
    <n v="3.0589458872472546E-5"/>
  </r>
  <r>
    <s v="chime"/>
    <x v="50"/>
    <x v="176"/>
    <x v="181"/>
    <x v="50"/>
    <n v="3.0589458872472546E-5"/>
  </r>
  <r>
    <s v="xn60"/>
    <x v="50"/>
    <x v="176"/>
    <x v="181"/>
    <x v="50"/>
    <n v="3.0589458872472546E-5"/>
  </r>
  <r>
    <s v="xn40"/>
    <x v="50"/>
    <x v="176"/>
    <x v="181"/>
    <x v="50"/>
    <n v="3.0589458872472546E-5"/>
  </r>
  <r>
    <s v="xn35"/>
    <x v="50"/>
    <x v="176"/>
    <x v="181"/>
    <x v="50"/>
    <n v="3.0589458872472546E-5"/>
  </r>
  <r>
    <s v="rain"/>
    <x v="50"/>
    <x v="176"/>
    <x v="181"/>
    <x v="50"/>
    <n v="3.0589458872472546E-5"/>
  </r>
  <r>
    <s v="qx60"/>
    <x v="50"/>
    <x v="176"/>
    <x v="181"/>
    <x v="50"/>
    <n v="3.0589458872472546E-5"/>
  </r>
  <r>
    <s v="push"/>
    <x v="50"/>
    <x v="176"/>
    <x v="181"/>
    <x v="50"/>
    <n v="3.0589458872472546E-5"/>
  </r>
  <r>
    <s v="form"/>
    <x v="50"/>
    <x v="176"/>
    <x v="181"/>
    <x v="50"/>
    <n v="3.0589458872472546E-5"/>
  </r>
  <r>
    <s v="five"/>
    <x v="50"/>
    <x v="176"/>
    <x v="181"/>
    <x v="50"/>
    <n v="3.0589458872472546E-5"/>
  </r>
  <r>
    <s v="deep"/>
    <x v="50"/>
    <x v="176"/>
    <x v="181"/>
    <x v="50"/>
    <n v="3.0589458872472546E-5"/>
  </r>
  <r>
    <s v="500l"/>
    <x v="50"/>
    <x v="176"/>
    <x v="181"/>
    <x v="50"/>
    <n v="3.0589458872472546E-5"/>
  </r>
  <r>
    <s v="hhsportsprotection"/>
    <x v="33"/>
    <x v="176"/>
    <x v="182"/>
    <x v="33"/>
    <n v="3.0589458872472546E-5"/>
  </r>
  <r>
    <s v="contisportattack2"/>
    <x v="33"/>
    <x v="176"/>
    <x v="182"/>
    <x v="33"/>
    <n v="3.0589458872472546E-5"/>
  </r>
  <r>
    <s v="intercontinental"/>
    <x v="33"/>
    <x v="176"/>
    <x v="182"/>
    <x v="33"/>
    <n v="3.0589458872472546E-5"/>
  </r>
  <r>
    <s v="fastecindustrial"/>
    <x v="33"/>
    <x v="176"/>
    <x v="182"/>
    <x v="33"/>
    <n v="3.0589458872472546E-5"/>
  </r>
  <r>
    <s v="contisportattack"/>
    <x v="33"/>
    <x v="176"/>
    <x v="182"/>
    <x v="33"/>
    <n v="3.0589458872472546E-5"/>
  </r>
  <r>
    <s v="overpressurized"/>
    <x v="33"/>
    <x v="176"/>
    <x v="182"/>
    <x v="33"/>
    <n v="3.0589458872472546E-5"/>
  </r>
  <r>
    <s v="misinstallation"/>
    <x v="33"/>
    <x v="176"/>
    <x v="182"/>
    <x v="33"/>
    <n v="3.0589458872472546E-5"/>
  </r>
  <r>
    <s v="indentification"/>
    <x v="33"/>
    <x v="176"/>
    <x v="182"/>
    <x v="33"/>
    <n v="3.0589458872472546E-5"/>
  </r>
  <r>
    <s v="contiroadattack"/>
    <x v="33"/>
    <x v="176"/>
    <x v="182"/>
    <x v="33"/>
    <n v="3.0589458872472546E-5"/>
  </r>
  <r>
    <s v="2wil2a530sar114"/>
    <x v="33"/>
    <x v="176"/>
    <x v="182"/>
    <x v="33"/>
    <n v="3.0589458872472546E-5"/>
  </r>
  <r>
    <s v="simultaneously"/>
    <x v="33"/>
    <x v="176"/>
    <x v="182"/>
    <x v="33"/>
    <n v="3.0589458872472546E-5"/>
  </r>
  <r>
    <s v="representative"/>
    <x v="33"/>
    <x v="176"/>
    <x v="182"/>
    <x v="33"/>
    <n v="3.0589458872472546E-5"/>
  </r>
  <r>
    <s v="reinforcements"/>
    <x v="33"/>
    <x v="176"/>
    <x v="182"/>
    <x v="33"/>
    <n v="3.0589458872472546E-5"/>
  </r>
  <r>
    <s v="overtightening"/>
    <x v="33"/>
    <x v="176"/>
    <x v="182"/>
    <x v="33"/>
    <n v="3.0589458872472546E-5"/>
  </r>
  <r>
    <s v="misinformation"/>
    <x v="33"/>
    <x v="176"/>
    <x v="182"/>
    <x v="33"/>
    <n v="3.0589458872472546E-5"/>
  </r>
  <r>
    <s v="microfractures"/>
    <x v="33"/>
    <x v="176"/>
    <x v="182"/>
    <x v="33"/>
    <n v="3.0589458872472546E-5"/>
  </r>
  <r>
    <s v="irregularities"/>
    <x v="33"/>
    <x v="176"/>
    <x v="182"/>
    <x v="33"/>
    <n v="3.0589458872472546E-5"/>
  </r>
  <r>
    <s v="flstc103shrine"/>
    <x v="33"/>
    <x v="176"/>
    <x v="182"/>
    <x v="33"/>
    <n v="3.0589458872472546E-5"/>
  </r>
  <r>
    <s v="counterbalance"/>
    <x v="33"/>
    <x v="176"/>
    <x v="182"/>
    <x v="33"/>
    <n v="3.0589458872472546E-5"/>
  </r>
  <r>
    <s v="concentrations"/>
    <x v="33"/>
    <x v="176"/>
    <x v="182"/>
    <x v="33"/>
    <n v="3.0589458872472546E-5"/>
  </r>
  <r>
    <s v="communications"/>
    <x v="33"/>
    <x v="176"/>
    <x v="182"/>
    <x v="33"/>
    <n v="3.0589458872472546E-5"/>
  </r>
  <r>
    <s v="av0315804h25wh"/>
    <x v="33"/>
    <x v="176"/>
    <x v="182"/>
    <x v="33"/>
    <n v="3.0589458872472546E-5"/>
  </r>
  <r>
    <s v="av0315804h25sl"/>
    <x v="33"/>
    <x v="176"/>
    <x v="182"/>
    <x v="33"/>
    <n v="3.0589458872472546E-5"/>
  </r>
  <r>
    <s v="av0315804h25mf"/>
    <x v="33"/>
    <x v="176"/>
    <x v="182"/>
    <x v="33"/>
    <n v="3.0589458872472546E-5"/>
  </r>
  <r>
    <s v="av0315804h25gl"/>
    <x v="33"/>
    <x v="176"/>
    <x v="182"/>
    <x v="33"/>
    <n v="3.0589458872472546E-5"/>
  </r>
  <r>
    <s v="aftertreatment"/>
    <x v="33"/>
    <x v="176"/>
    <x v="182"/>
    <x v="33"/>
    <n v="3.0589458872472546E-5"/>
  </r>
  <r>
    <s v="unintentional"/>
    <x v="33"/>
    <x v="176"/>
    <x v="182"/>
    <x v="33"/>
    <n v="3.0589458872472546E-5"/>
  </r>
  <r>
    <s v="reimbursement"/>
    <x v="33"/>
    <x v="176"/>
    <x v="182"/>
    <x v="33"/>
    <n v="3.0589458872472546E-5"/>
  </r>
  <r>
    <s v="recirculation"/>
    <x v="33"/>
    <x v="176"/>
    <x v="182"/>
    <x v="33"/>
    <n v="3.0589458872472546E-5"/>
  </r>
  <r>
    <s v="overtightened"/>
    <x v="33"/>
    <x v="176"/>
    <x v="182"/>
    <x v="33"/>
    <n v="3.0589458872472546E-5"/>
  </r>
  <r>
    <s v="overstatement"/>
    <x v="33"/>
    <x v="176"/>
    <x v="182"/>
    <x v="33"/>
    <n v="3.0589458872472546E-5"/>
  </r>
  <r>
    <s v="overinflation"/>
    <x v="33"/>
    <x v="176"/>
    <x v="182"/>
    <x v="33"/>
    <n v="3.0589458872472546E-5"/>
  </r>
  <r>
    <s v="noncompliance"/>
    <x v="33"/>
    <x v="176"/>
    <x v="182"/>
    <x v="33"/>
    <n v="3.0589458872472546E-5"/>
  </r>
  <r>
    <s v="misclassifies"/>
    <x v="33"/>
    <x v="176"/>
    <x v="182"/>
    <x v="33"/>
    <n v="3.0589458872472546E-5"/>
  </r>
  <r>
    <s v="investigation"/>
    <x v="33"/>
    <x v="176"/>
    <x v="182"/>
    <x v="33"/>
    <n v="3.0589458872472546E-5"/>
  </r>
  <r>
    <s v="interruptions"/>
    <x v="33"/>
    <x v="176"/>
    <x v="182"/>
    <x v="33"/>
    <n v="3.0589458872472546E-5"/>
  </r>
  <r>
    <s v="embracebuckle"/>
    <x v="33"/>
    <x v="176"/>
    <x v="182"/>
    <x v="33"/>
    <n v="3.0589458872472546E-5"/>
  </r>
  <r>
    <s v="electrocution"/>
    <x v="33"/>
    <x v="176"/>
    <x v="182"/>
    <x v="33"/>
    <n v="3.0589458872472546E-5"/>
  </r>
  <r>
    <s v="effectiveness"/>
    <x v="33"/>
    <x v="176"/>
    <x v="182"/>
    <x v="33"/>
    <n v="3.0589458872472546E-5"/>
  </r>
  <r>
    <s v="disengagement"/>
    <x v="33"/>
    <x v="176"/>
    <x v="182"/>
    <x v="33"/>
    <n v="3.0589458872472546E-5"/>
  </r>
  <r>
    <s v="collaborative"/>
    <x v="33"/>
    <x v="176"/>
    <x v="182"/>
    <x v="33"/>
    <n v="3.0589458872472546E-5"/>
  </r>
  <r>
    <s v="withstanding"/>
    <x v="33"/>
    <x v="176"/>
    <x v="182"/>
    <x v="33"/>
    <n v="3.0589458872472546E-5"/>
  </r>
  <r>
    <s v="unsupervised"/>
    <x v="33"/>
    <x v="176"/>
    <x v="182"/>
    <x v="33"/>
    <n v="3.0589458872472546E-5"/>
  </r>
  <r>
    <s v="unrestrained"/>
    <x v="33"/>
    <x v="176"/>
    <x v="182"/>
    <x v="33"/>
    <n v="3.0589458872472546E-5"/>
  </r>
  <r>
    <s v="unacceptable"/>
    <x v="33"/>
    <x v="176"/>
    <x v="182"/>
    <x v="33"/>
    <n v="3.0589458872472546E-5"/>
  </r>
  <r>
    <s v="threadlocker"/>
    <x v="33"/>
    <x v="176"/>
    <x v="182"/>
    <x v="33"/>
    <n v="3.0589458872472546E-5"/>
  </r>
  <r>
    <s v="sportswagons"/>
    <x v="33"/>
    <x v="176"/>
    <x v="182"/>
    <x v="33"/>
    <n v="3.0589458872472546E-5"/>
  </r>
  <r>
    <s v="simultaneous"/>
    <x v="33"/>
    <x v="176"/>
    <x v="182"/>
    <x v="33"/>
    <n v="3.0589458872472546E-5"/>
  </r>
  <r>
    <s v="sc139dsfp500"/>
    <x v="33"/>
    <x v="176"/>
    <x v="182"/>
    <x v="33"/>
    <n v="3.0589458872472546E-5"/>
  </r>
  <r>
    <s v="rustproofing"/>
    <x v="33"/>
    <x v="176"/>
    <x v="182"/>
    <x v="33"/>
    <n v="3.0589458872472546E-5"/>
  </r>
  <r>
    <s v="retightening"/>
    <x v="33"/>
    <x v="176"/>
    <x v="182"/>
    <x v="33"/>
    <n v="3.0589458872472546E-5"/>
  </r>
  <r>
    <s v="restrictions"/>
    <x v="33"/>
    <x v="176"/>
    <x v="182"/>
    <x v="33"/>
    <n v="3.0589458872472546E-5"/>
  </r>
  <r>
    <s v="respectively"/>
    <x v="33"/>
    <x v="176"/>
    <x v="182"/>
    <x v="33"/>
    <n v="3.0589458872472546E-5"/>
  </r>
  <r>
    <s v="replacements"/>
    <x v="33"/>
    <x v="176"/>
    <x v="182"/>
    <x v="33"/>
    <n v="3.0589458872472546E-5"/>
  </r>
  <r>
    <s v="refrigerator"/>
    <x v="33"/>
    <x v="176"/>
    <x v="182"/>
    <x v="33"/>
    <n v="3.0589458872472546E-5"/>
  </r>
  <r>
    <s v="refrigerated"/>
    <x v="33"/>
    <x v="176"/>
    <x v="182"/>
    <x v="33"/>
    <n v="3.0589458872472546E-5"/>
  </r>
  <r>
    <s v="quattroporte"/>
    <x v="33"/>
    <x v="176"/>
    <x v="182"/>
    <x v="33"/>
    <n v="3.0589458872472546E-5"/>
  </r>
  <r>
    <s v="preventative"/>
    <x v="33"/>
    <x v="176"/>
    <x v="182"/>
    <x v="33"/>
    <n v="3.0589458872472546E-5"/>
  </r>
  <r>
    <s v="meritorwabco"/>
    <x v="33"/>
    <x v="176"/>
    <x v="182"/>
    <x v="33"/>
    <n v="3.0589458872472546E-5"/>
  </r>
  <r>
    <s v="intersection"/>
    <x v="33"/>
    <x v="176"/>
    <x v="182"/>
    <x v="33"/>
    <n v="3.0589458872472546E-5"/>
  </r>
  <r>
    <s v="encompassing"/>
    <x v="33"/>
    <x v="176"/>
    <x v="182"/>
    <x v="33"/>
    <n v="3.0589458872472546E-5"/>
  </r>
  <r>
    <s v="delamination"/>
    <x v="33"/>
    <x v="176"/>
    <x v="182"/>
    <x v="33"/>
    <n v="3.0589458872472546E-5"/>
  </r>
  <r>
    <s v="deactivation"/>
    <x v="33"/>
    <x v="176"/>
    <x v="182"/>
    <x v="33"/>
    <n v="3.0589458872472546E-5"/>
  </r>
  <r>
    <s v="conventional"/>
    <x v="33"/>
    <x v="176"/>
    <x v="182"/>
    <x v="33"/>
    <n v="3.0589458872472546E-5"/>
  </r>
  <r>
    <s v="continuously"/>
    <x v="33"/>
    <x v="176"/>
    <x v="182"/>
    <x v="33"/>
    <n v="3.0589458872472546E-5"/>
  </r>
  <r>
    <s v="continuation"/>
    <x v="33"/>
    <x v="176"/>
    <x v="182"/>
    <x v="33"/>
    <n v="3.0589458872472546E-5"/>
  </r>
  <r>
    <s v="connectivity"/>
    <x v="33"/>
    <x v="176"/>
    <x v="182"/>
    <x v="33"/>
    <n v="3.0589458872472546E-5"/>
  </r>
  <r>
    <s v="calibrations"/>
    <x v="33"/>
    <x v="176"/>
    <x v="182"/>
    <x v="33"/>
    <n v="3.0589458872472546E-5"/>
  </r>
  <r>
    <s v="calculations"/>
    <x v="33"/>
    <x v="176"/>
    <x v="182"/>
    <x v="33"/>
    <n v="3.0589458872472546E-5"/>
  </r>
  <r>
    <s v="bridgemaster"/>
    <x v="33"/>
    <x v="176"/>
    <x v="182"/>
    <x v="33"/>
    <n v="3.0589458872472546E-5"/>
  </r>
  <r>
    <s v="backpressure"/>
    <x v="33"/>
    <x v="176"/>
    <x v="182"/>
    <x v="33"/>
    <n v="3.0589458872472546E-5"/>
  </r>
  <r>
    <s v="backlighting"/>
    <x v="33"/>
    <x v="176"/>
    <x v="182"/>
    <x v="33"/>
    <n v="3.0589458872472546E-5"/>
  </r>
  <r>
    <s v="asphyxiation"/>
    <x v="33"/>
    <x v="176"/>
    <x v="182"/>
    <x v="33"/>
    <n v="3.0589458872472546E-5"/>
  </r>
  <r>
    <s v="accelerating"/>
    <x v="33"/>
    <x v="176"/>
    <x v="182"/>
    <x v="33"/>
    <n v="3.0589458872472546E-5"/>
  </r>
  <r>
    <s v="windshields"/>
    <x v="33"/>
    <x v="176"/>
    <x v="182"/>
    <x v="33"/>
    <n v="3.0589458872472546E-5"/>
  </r>
  <r>
    <s v="weatherized"/>
    <x v="33"/>
    <x v="176"/>
    <x v="182"/>
    <x v="33"/>
    <n v="3.0589458872472546E-5"/>
  </r>
  <r>
    <s v="volkswagens"/>
    <x v="33"/>
    <x v="176"/>
    <x v="182"/>
    <x v="33"/>
    <n v="3.0589458872472546E-5"/>
  </r>
  <r>
    <s v="utilimaster"/>
    <x v="33"/>
    <x v="176"/>
    <x v="182"/>
    <x v="33"/>
    <n v="3.0589458872472546E-5"/>
  </r>
  <r>
    <s v="undriveable"/>
    <x v="33"/>
    <x v="176"/>
    <x v="182"/>
    <x v="33"/>
    <n v="3.0589458872472546E-5"/>
  </r>
  <r>
    <s v="transported"/>
    <x v="33"/>
    <x v="176"/>
    <x v="182"/>
    <x v="33"/>
    <n v="3.0589458872472546E-5"/>
  </r>
  <r>
    <s v="transmitted"/>
    <x v="33"/>
    <x v="176"/>
    <x v="182"/>
    <x v="33"/>
    <n v="3.0589458872472546E-5"/>
  </r>
  <r>
    <s v="suspectible"/>
    <x v="33"/>
    <x v="176"/>
    <x v="182"/>
    <x v="33"/>
    <n v="3.0589458872472546E-5"/>
  </r>
  <r>
    <s v="st81181tpl2"/>
    <x v="33"/>
    <x v="176"/>
    <x v="182"/>
    <x v="33"/>
    <n v="3.0589458872472546E-5"/>
  </r>
  <r>
    <s v="rustproofed"/>
    <x v="33"/>
    <x v="176"/>
    <x v="182"/>
    <x v="33"/>
    <n v="3.0589458872472546E-5"/>
  </r>
  <r>
    <s v="receptacles"/>
    <x v="33"/>
    <x v="176"/>
    <x v="182"/>
    <x v="33"/>
    <n v="3.0589458872472546E-5"/>
  </r>
  <r>
    <s v="preliminary"/>
    <x v="33"/>
    <x v="176"/>
    <x v="182"/>
    <x v="33"/>
    <n v="3.0589458872472546E-5"/>
  </r>
  <r>
    <s v="powersports"/>
    <x v="33"/>
    <x v="176"/>
    <x v="182"/>
    <x v="33"/>
    <n v="3.0589458872472546E-5"/>
  </r>
  <r>
    <s v="overloading"/>
    <x v="33"/>
    <x v="176"/>
    <x v="182"/>
    <x v="33"/>
    <n v="3.0589458872472546E-5"/>
  </r>
  <r>
    <s v="overinflate"/>
    <x v="33"/>
    <x v="176"/>
    <x v="182"/>
    <x v="33"/>
    <n v="3.0589458872472546E-5"/>
  </r>
  <r>
    <s v="misclassify"/>
    <x v="33"/>
    <x v="176"/>
    <x v="182"/>
    <x v="33"/>
    <n v="3.0589458872472546E-5"/>
  </r>
  <r>
    <s v="mfs12143ann"/>
    <x v="33"/>
    <x v="176"/>
    <x v="182"/>
    <x v="33"/>
    <n v="3.0589458872472546E-5"/>
  </r>
  <r>
    <s v="measurement"/>
    <x v="33"/>
    <x v="176"/>
    <x v="182"/>
    <x v="33"/>
    <n v="3.0589458872472546E-5"/>
  </r>
  <r>
    <s v="mazdaspeed6"/>
    <x v="33"/>
    <x v="176"/>
    <x v="182"/>
    <x v="33"/>
    <n v="3.0589458872472546E-5"/>
  </r>
  <r>
    <s v="maninpulate"/>
    <x v="33"/>
    <x v="176"/>
    <x v="182"/>
    <x v="33"/>
    <n v="3.0589458872472546E-5"/>
  </r>
  <r>
    <s v="maintaining"/>
    <x v="33"/>
    <x v="176"/>
    <x v="182"/>
    <x v="33"/>
    <n v="3.0589458872472546E-5"/>
  </r>
  <r>
    <s v="lightweight"/>
    <x v="33"/>
    <x v="176"/>
    <x v="182"/>
    <x v="33"/>
    <n v="3.0589458872472546E-5"/>
  </r>
  <r>
    <s v="kilopascals"/>
    <x v="33"/>
    <x v="176"/>
    <x v="182"/>
    <x v="33"/>
    <n v="3.0589458872472546E-5"/>
  </r>
  <r>
    <s v="interrupted"/>
    <x v="33"/>
    <x v="176"/>
    <x v="182"/>
    <x v="33"/>
    <n v="3.0589458872472546E-5"/>
  </r>
  <r>
    <s v="instructing"/>
    <x v="33"/>
    <x v="176"/>
    <x v="182"/>
    <x v="33"/>
    <n v="3.0589458872472546E-5"/>
  </r>
  <r>
    <s v="independent"/>
    <x v="33"/>
    <x v="176"/>
    <x v="182"/>
    <x v="33"/>
    <n v="3.0589458872472546E-5"/>
  </r>
  <r>
    <s v="inadvertant"/>
    <x v="33"/>
    <x v="176"/>
    <x v="182"/>
    <x v="33"/>
    <n v="3.0589458872472546E-5"/>
  </r>
  <r>
    <s v="improvement"/>
    <x v="33"/>
    <x v="176"/>
    <x v="182"/>
    <x v="33"/>
    <n v="3.0589458872472546E-5"/>
  </r>
  <r>
    <s v="implemented"/>
    <x v="33"/>
    <x v="176"/>
    <x v="182"/>
    <x v="33"/>
    <n v="3.0589458872472546E-5"/>
  </r>
  <r>
    <s v="immediately"/>
    <x v="33"/>
    <x v="176"/>
    <x v="182"/>
    <x v="33"/>
    <n v="3.0589458872472546E-5"/>
  </r>
  <r>
    <s v="guzzcavator"/>
    <x v="33"/>
    <x v="176"/>
    <x v="182"/>
    <x v="33"/>
    <n v="3.0589458872472546E-5"/>
  </r>
  <r>
    <s v="flhtkshrine"/>
    <x v="33"/>
    <x v="176"/>
    <x v="182"/>
    <x v="33"/>
    <n v="3.0589458872472546E-5"/>
  </r>
  <r>
    <s v="electrolyte"/>
    <x v="33"/>
    <x v="176"/>
    <x v="182"/>
    <x v="33"/>
    <n v="3.0589458872472546E-5"/>
  </r>
  <r>
    <s v="distributor"/>
    <x v="33"/>
    <x v="176"/>
    <x v="182"/>
    <x v="33"/>
    <n v="3.0589458872472546E-5"/>
  </r>
  <r>
    <s v="disengaging"/>
    <x v="33"/>
    <x v="176"/>
    <x v="182"/>
    <x v="33"/>
    <n v="3.0589458872472546E-5"/>
  </r>
  <r>
    <s v="disconnects"/>
    <x v="33"/>
    <x v="176"/>
    <x v="182"/>
    <x v="33"/>
    <n v="3.0589458872472546E-5"/>
  </r>
  <r>
    <s v="disablement"/>
    <x v="33"/>
    <x v="176"/>
    <x v="182"/>
    <x v="33"/>
    <n v="3.0589458872472546E-5"/>
  </r>
  <r>
    <s v="diagnostics"/>
    <x v="33"/>
    <x v="176"/>
    <x v="182"/>
    <x v="33"/>
    <n v="3.0589458872472546E-5"/>
  </r>
  <r>
    <s v="deteriorate"/>
    <x v="33"/>
    <x v="176"/>
    <x v="182"/>
    <x v="33"/>
    <n v="3.0589458872472546E-5"/>
  </r>
  <r>
    <s v="deployments"/>
    <x v="33"/>
    <x v="176"/>
    <x v="182"/>
    <x v="33"/>
    <n v="3.0589458872472546E-5"/>
  </r>
  <r>
    <s v="crossmember"/>
    <x v="33"/>
    <x v="176"/>
    <x v="182"/>
    <x v="33"/>
    <n v="3.0589458872472546E-5"/>
  </r>
  <r>
    <s v="conversions"/>
    <x v="33"/>
    <x v="176"/>
    <x v="182"/>
    <x v="33"/>
    <n v="3.0589458872472546E-5"/>
  </r>
  <r>
    <s v="controllers"/>
    <x v="33"/>
    <x v="176"/>
    <x v="182"/>
    <x v="33"/>
    <n v="3.0589458872472546E-5"/>
  </r>
  <r>
    <s v="contiattack"/>
    <x v="33"/>
    <x v="176"/>
    <x v="182"/>
    <x v="33"/>
    <n v="3.0589458872472546E-5"/>
  </r>
  <r>
    <s v="composition"/>
    <x v="33"/>
    <x v="176"/>
    <x v="182"/>
    <x v="33"/>
    <n v="3.0589458872472546E-5"/>
  </r>
  <r>
    <s v="combustible"/>
    <x v="33"/>
    <x v="176"/>
    <x v="182"/>
    <x v="33"/>
    <n v="3.0589458872472546E-5"/>
  </r>
  <r>
    <s v="castellated"/>
    <x v="33"/>
    <x v="176"/>
    <x v="182"/>
    <x v="33"/>
    <n v="3.0589458872472546E-5"/>
  </r>
  <r>
    <s v="brotherhood"/>
    <x v="33"/>
    <x v="176"/>
    <x v="182"/>
    <x v="33"/>
    <n v="3.0589458872472546E-5"/>
  </r>
  <r>
    <s v="arrangement"/>
    <x v="33"/>
    <x v="176"/>
    <x v="182"/>
    <x v="33"/>
    <n v="3.0589458872472546E-5"/>
  </r>
  <r>
    <s v="alternative"/>
    <x v="33"/>
    <x v="176"/>
    <x v="182"/>
    <x v="33"/>
    <n v="3.0589458872472546E-5"/>
  </r>
  <r>
    <s v="acquisition"/>
    <x v="33"/>
    <x v="176"/>
    <x v="182"/>
    <x v="33"/>
    <n v="3.0589458872472546E-5"/>
  </r>
  <r>
    <s v="accordingly"/>
    <x v="33"/>
    <x v="176"/>
    <x v="182"/>
    <x v="33"/>
    <n v="3.0589458872472546E-5"/>
  </r>
  <r>
    <s v="accommodate"/>
    <x v="33"/>
    <x v="176"/>
    <x v="182"/>
    <x v="33"/>
    <n v="3.0589458872472546E-5"/>
  </r>
  <r>
    <s v="weatherize"/>
    <x v="33"/>
    <x v="176"/>
    <x v="182"/>
    <x v="33"/>
    <n v="3.0589458872472546E-5"/>
  </r>
  <r>
    <s v="waterproof"/>
    <x v="33"/>
    <x v="176"/>
    <x v="182"/>
    <x v="33"/>
    <n v="3.0589458872472546E-5"/>
  </r>
  <r>
    <s v="upshifting"/>
    <x v="33"/>
    <x v="176"/>
    <x v="182"/>
    <x v="33"/>
    <n v="3.0589458872472546E-5"/>
  </r>
  <r>
    <s v="underneath"/>
    <x v="33"/>
    <x v="176"/>
    <x v="182"/>
    <x v="33"/>
    <n v="3.0589458872472546E-5"/>
  </r>
  <r>
    <s v="unattached"/>
    <x v="33"/>
    <x v="176"/>
    <x v="182"/>
    <x v="33"/>
    <n v="3.0589458872472546E-5"/>
  </r>
  <r>
    <s v="turbulence"/>
    <x v="33"/>
    <x v="176"/>
    <x v="182"/>
    <x v="33"/>
    <n v="3.0589458872472546E-5"/>
  </r>
  <r>
    <s v="transition"/>
    <x v="33"/>
    <x v="176"/>
    <x v="182"/>
    <x v="33"/>
    <n v="3.0589458872472546E-5"/>
  </r>
  <r>
    <s v="transicold"/>
    <x v="33"/>
    <x v="176"/>
    <x v="182"/>
    <x v="33"/>
    <n v="3.0589458872472546E-5"/>
  </r>
  <r>
    <s v="tolerances"/>
    <x v="33"/>
    <x v="176"/>
    <x v="182"/>
    <x v="33"/>
    <n v="3.0589458872472546E-5"/>
  </r>
  <r>
    <s v="throughout"/>
    <x v="33"/>
    <x v="176"/>
    <x v="182"/>
    <x v="33"/>
    <n v="3.0589458872472546E-5"/>
  </r>
  <r>
    <s v="terminates"/>
    <x v="33"/>
    <x v="176"/>
    <x v="182"/>
    <x v="33"/>
    <n v="3.0589458872472546E-5"/>
  </r>
  <r>
    <s v="technology"/>
    <x v="33"/>
    <x v="176"/>
    <x v="182"/>
    <x v="33"/>
    <n v="3.0589458872472546E-5"/>
  </r>
  <r>
    <s v="suppressed"/>
    <x v="33"/>
    <x v="176"/>
    <x v="182"/>
    <x v="33"/>
    <n v="3.0589458872472546E-5"/>
  </r>
  <r>
    <s v="supporting"/>
    <x v="33"/>
    <x v="176"/>
    <x v="182"/>
    <x v="33"/>
    <n v="3.0589458872472546E-5"/>
  </r>
  <r>
    <s v="sunnybrook"/>
    <x v="33"/>
    <x v="176"/>
    <x v="182"/>
    <x v="33"/>
    <n v="3.0589458872472546E-5"/>
  </r>
  <r>
    <s v="summerland"/>
    <x v="33"/>
    <x v="176"/>
    <x v="182"/>
    <x v="33"/>
    <n v="3.0589458872472546E-5"/>
  </r>
  <r>
    <s v="speciality"/>
    <x v="33"/>
    <x v="176"/>
    <x v="182"/>
    <x v="33"/>
    <n v="3.0589458872472546E-5"/>
  </r>
  <r>
    <s v="signalling"/>
    <x v="33"/>
    <x v="176"/>
    <x v="182"/>
    <x v="33"/>
    <n v="3.0589458872472546E-5"/>
  </r>
  <r>
    <s v="shattering"/>
    <x v="33"/>
    <x v="176"/>
    <x v="182"/>
    <x v="33"/>
    <n v="3.0589458872472546E-5"/>
  </r>
  <r>
    <s v="retractors"/>
    <x v="33"/>
    <x v="176"/>
    <x v="182"/>
    <x v="33"/>
    <n v="3.0589458872472546E-5"/>
  </r>
  <r>
    <s v="represents"/>
    <x v="33"/>
    <x v="176"/>
    <x v="182"/>
    <x v="33"/>
    <n v="3.0589458872472546E-5"/>
  </r>
  <r>
    <s v="reposition"/>
    <x v="33"/>
    <x v="176"/>
    <x v="182"/>
    <x v="33"/>
    <n v="3.0589458872472546E-5"/>
  </r>
  <r>
    <s v="repeatedly"/>
    <x v="33"/>
    <x v="176"/>
    <x v="182"/>
    <x v="33"/>
    <n v="3.0589458872472546E-5"/>
  </r>
  <r>
    <s v="reimbursed"/>
    <x v="33"/>
    <x v="176"/>
    <x v="182"/>
    <x v="33"/>
    <n v="3.0589458872472546E-5"/>
  </r>
  <r>
    <s v="regulation"/>
    <x v="33"/>
    <x v="176"/>
    <x v="182"/>
    <x v="33"/>
    <n v="3.0589458872472546E-5"/>
  </r>
  <r>
    <s v="recommmend"/>
    <x v="33"/>
    <x v="176"/>
    <x v="182"/>
    <x v="33"/>
    <n v="3.0589458872472546E-5"/>
  </r>
  <r>
    <s v="quarantine"/>
    <x v="33"/>
    <x v="176"/>
    <x v="182"/>
    <x v="33"/>
    <n v="3.0589458872472546E-5"/>
  </r>
  <r>
    <s v="propulsion"/>
    <x v="33"/>
    <x v="176"/>
    <x v="182"/>
    <x v="33"/>
    <n v="3.0589458872472546E-5"/>
  </r>
  <r>
    <s v="procontact"/>
    <x v="33"/>
    <x v="176"/>
    <x v="182"/>
    <x v="33"/>
    <n v="3.0589458872472546E-5"/>
  </r>
  <r>
    <s v="processing"/>
    <x v="33"/>
    <x v="176"/>
    <x v="182"/>
    <x v="33"/>
    <n v="3.0589458872472546E-5"/>
  </r>
  <r>
    <s v="pressurize"/>
    <x v="33"/>
    <x v="176"/>
    <x v="182"/>
    <x v="33"/>
    <n v="3.0589458872472546E-5"/>
  </r>
  <r>
    <s v="precaution"/>
    <x v="33"/>
    <x v="176"/>
    <x v="182"/>
    <x v="33"/>
    <n v="3.0589458872472546E-5"/>
  </r>
  <r>
    <s v="parcelport"/>
    <x v="33"/>
    <x v="176"/>
    <x v="182"/>
    <x v="33"/>
    <n v="3.0589458872472546E-5"/>
  </r>
  <r>
    <s v="overmolded"/>
    <x v="33"/>
    <x v="176"/>
    <x v="182"/>
    <x v="33"/>
    <n v="3.0589458872472546E-5"/>
  </r>
  <r>
    <s v="overfilled"/>
    <x v="33"/>
    <x v="176"/>
    <x v="182"/>
    <x v="33"/>
    <n v="3.0589458872472546E-5"/>
  </r>
  <r>
    <s v="outfitters"/>
    <x v="33"/>
    <x v="176"/>
    <x v="182"/>
    <x v="33"/>
    <n v="3.0589458872472546E-5"/>
  </r>
  <r>
    <s v="mitusbishi"/>
    <x v="33"/>
    <x v="176"/>
    <x v="182"/>
    <x v="33"/>
    <n v="3.0589458872472546E-5"/>
  </r>
  <r>
    <s v="mainstreet"/>
    <x v="33"/>
    <x v="176"/>
    <x v="182"/>
    <x v="33"/>
    <n v="3.0589458872472546E-5"/>
  </r>
  <r>
    <s v="ls2helmets"/>
    <x v="33"/>
    <x v="176"/>
    <x v="182"/>
    <x v="33"/>
    <n v="3.0589458872472546E-5"/>
  </r>
  <r>
    <s v="laceration"/>
    <x v="33"/>
    <x v="176"/>
    <x v="182"/>
    <x v="33"/>
    <n v="3.0589458872472546E-5"/>
  </r>
  <r>
    <s v="intentions"/>
    <x v="33"/>
    <x v="176"/>
    <x v="182"/>
    <x v="33"/>
    <n v="3.0589458872472546E-5"/>
  </r>
  <r>
    <s v="integrated"/>
    <x v="33"/>
    <x v="176"/>
    <x v="182"/>
    <x v="33"/>
    <n v="3.0589458872472546E-5"/>
  </r>
  <r>
    <s v="hitchhiker"/>
    <x v="33"/>
    <x v="176"/>
    <x v="182"/>
    <x v="33"/>
    <n v="3.0589458872472546E-5"/>
  </r>
  <r>
    <s v="handlebars"/>
    <x v="33"/>
    <x v="176"/>
    <x v="182"/>
    <x v="33"/>
    <n v="3.0589458872472546E-5"/>
  </r>
  <r>
    <s v="georgetown"/>
    <x v="33"/>
    <x v="176"/>
    <x v="182"/>
    <x v="33"/>
    <n v="3.0589458872472546E-5"/>
  </r>
  <r>
    <s v="flttrikit3"/>
    <x v="33"/>
    <x v="176"/>
    <x v="182"/>
    <x v="33"/>
    <n v="3.0589458872472546E-5"/>
  </r>
  <r>
    <s v="flhxshrine"/>
    <x v="33"/>
    <x v="176"/>
    <x v="182"/>
    <x v="33"/>
    <n v="3.0589458872472546E-5"/>
  </r>
  <r>
    <s v="extinguish"/>
    <x v="33"/>
    <x v="176"/>
    <x v="182"/>
    <x v="33"/>
    <n v="3.0589458872472546E-5"/>
  </r>
  <r>
    <s v="extendable"/>
    <x v="33"/>
    <x v="176"/>
    <x v="182"/>
    <x v="33"/>
    <n v="3.0589458872472546E-5"/>
  </r>
  <r>
    <s v="expansions"/>
    <x v="33"/>
    <x v="176"/>
    <x v="182"/>
    <x v="33"/>
    <n v="3.0589458872472546E-5"/>
  </r>
  <r>
    <s v="excavation"/>
    <x v="33"/>
    <x v="176"/>
    <x v="182"/>
    <x v="33"/>
    <n v="3.0589458872472546E-5"/>
  </r>
  <r>
    <s v="eventually"/>
    <x v="33"/>
    <x v="176"/>
    <x v="182"/>
    <x v="33"/>
    <n v="3.0589458872472546E-5"/>
  </r>
  <r>
    <s v="engagement"/>
    <x v="33"/>
    <x v="176"/>
    <x v="182"/>
    <x v="33"/>
    <n v="3.0589458872472546E-5"/>
  </r>
  <r>
    <s v="disrupting"/>
    <x v="33"/>
    <x v="176"/>
    <x v="182"/>
    <x v="33"/>
    <n v="3.0589458872472546E-5"/>
  </r>
  <r>
    <s v="describing"/>
    <x v="33"/>
    <x v="176"/>
    <x v="182"/>
    <x v="33"/>
    <n v="3.0589458872472546E-5"/>
  </r>
  <r>
    <s v="delaminate"/>
    <x v="33"/>
    <x v="176"/>
    <x v="182"/>
    <x v="33"/>
    <n v="3.0589458872472546E-5"/>
  </r>
  <r>
    <s v="dealership"/>
    <x v="33"/>
    <x v="176"/>
    <x v="182"/>
    <x v="33"/>
    <n v="3.0589458872472546E-5"/>
  </r>
  <r>
    <s v="crankshaft"/>
    <x v="33"/>
    <x v="176"/>
    <x v="182"/>
    <x v="33"/>
    <n v="3.0589458872472546E-5"/>
  </r>
  <r>
    <s v="cornhusker"/>
    <x v="33"/>
    <x v="176"/>
    <x v="182"/>
    <x v="33"/>
    <n v="3.0589458872472546E-5"/>
  </r>
  <r>
    <s v="convection"/>
    <x v="33"/>
    <x v="176"/>
    <x v="182"/>
    <x v="33"/>
    <n v="3.0589458872472546E-5"/>
  </r>
  <r>
    <s v="contribute"/>
    <x v="33"/>
    <x v="176"/>
    <x v="182"/>
    <x v="33"/>
    <n v="3.0589458872472546E-5"/>
  </r>
  <r>
    <s v="continuous"/>
    <x v="33"/>
    <x v="176"/>
    <x v="182"/>
    <x v="33"/>
    <n v="3.0589458872472546E-5"/>
  </r>
  <r>
    <s v="continuing"/>
    <x v="33"/>
    <x v="176"/>
    <x v="182"/>
    <x v="33"/>
    <n v="3.0589458872472546E-5"/>
  </r>
  <r>
    <s v="conductors"/>
    <x v="33"/>
    <x v="176"/>
    <x v="182"/>
    <x v="33"/>
    <n v="3.0589458872472546E-5"/>
  </r>
  <r>
    <s v="comparable"/>
    <x v="33"/>
    <x v="176"/>
    <x v="182"/>
    <x v="33"/>
    <n v="3.0589458872472546E-5"/>
  </r>
  <r>
    <s v="brookstone"/>
    <x v="33"/>
    <x v="176"/>
    <x v="182"/>
    <x v="33"/>
    <n v="3.0589458872472546E-5"/>
  </r>
  <r>
    <s v="bonneville"/>
    <x v="33"/>
    <x v="176"/>
    <x v="182"/>
    <x v="33"/>
    <n v="3.0589458872472546E-5"/>
  </r>
  <r>
    <s v="attempting"/>
    <x v="33"/>
    <x v="176"/>
    <x v="182"/>
    <x v="33"/>
    <n v="3.0589458872472546E-5"/>
  </r>
  <r>
    <s v="atmosphere"/>
    <x v="33"/>
    <x v="176"/>
    <x v="182"/>
    <x v="33"/>
    <n v="3.0589458872472546E-5"/>
  </r>
  <r>
    <s v="approching"/>
    <x v="33"/>
    <x v="176"/>
    <x v="182"/>
    <x v="33"/>
    <n v="3.0589458872472546E-5"/>
  </r>
  <r>
    <s v="ambassador"/>
    <x v="33"/>
    <x v="176"/>
    <x v="182"/>
    <x v="33"/>
    <n v="3.0589458872472546E-5"/>
  </r>
  <r>
    <s v="alumascape"/>
    <x v="33"/>
    <x v="176"/>
    <x v="182"/>
    <x v="33"/>
    <n v="3.0589458872472546E-5"/>
  </r>
  <r>
    <s v="aeromaster"/>
    <x v="33"/>
    <x v="176"/>
    <x v="182"/>
    <x v="33"/>
    <n v="3.0589458872472546E-5"/>
  </r>
  <r>
    <s v="activation"/>
    <x v="33"/>
    <x v="176"/>
    <x v="182"/>
    <x v="33"/>
    <n v="3.0589458872472546E-5"/>
  </r>
  <r>
    <s v="activating"/>
    <x v="33"/>
    <x v="176"/>
    <x v="182"/>
    <x v="33"/>
    <n v="3.0589458872472546E-5"/>
  </r>
  <r>
    <s v="accomodate"/>
    <x v="33"/>
    <x v="176"/>
    <x v="182"/>
    <x v="33"/>
    <n v="3.0589458872472546E-5"/>
  </r>
  <r>
    <s v="accessible"/>
    <x v="33"/>
    <x v="176"/>
    <x v="182"/>
    <x v="33"/>
    <n v="3.0589458872472546E-5"/>
  </r>
  <r>
    <s v="acceptable"/>
    <x v="33"/>
    <x v="176"/>
    <x v="182"/>
    <x v="33"/>
    <n v="3.0589458872472546E-5"/>
  </r>
  <r>
    <s v="absorption"/>
    <x v="33"/>
    <x v="176"/>
    <x v="182"/>
    <x v="33"/>
    <n v="3.0589458872472546E-5"/>
  </r>
  <r>
    <s v="workhorse"/>
    <x v="33"/>
    <x v="176"/>
    <x v="182"/>
    <x v="33"/>
    <n v="3.0589458872472546E-5"/>
  </r>
  <r>
    <s v="windsport"/>
    <x v="33"/>
    <x v="176"/>
    <x v="182"/>
    <x v="33"/>
    <n v="3.0589458872472546E-5"/>
  </r>
  <r>
    <s v="wholesale"/>
    <x v="33"/>
    <x v="176"/>
    <x v="182"/>
    <x v="33"/>
    <n v="3.0589458872472546E-5"/>
  </r>
  <r>
    <s v="wheelbase"/>
    <x v="33"/>
    <x v="176"/>
    <x v="182"/>
    <x v="33"/>
    <n v="3.0589458872472546E-5"/>
  </r>
  <r>
    <s v="vbt272bhs"/>
    <x v="33"/>
    <x v="176"/>
    <x v="182"/>
    <x v="33"/>
    <n v="3.0589458872472546E-5"/>
  </r>
  <r>
    <s v="unseating"/>
    <x v="33"/>
    <x v="176"/>
    <x v="182"/>
    <x v="33"/>
    <n v="3.0589458872472546E-5"/>
  </r>
  <r>
    <s v="unplugged"/>
    <x v="33"/>
    <x v="176"/>
    <x v="182"/>
    <x v="33"/>
    <n v="3.0589458872472546E-5"/>
  </r>
  <r>
    <s v="unlatches"/>
    <x v="33"/>
    <x v="176"/>
    <x v="182"/>
    <x v="33"/>
    <n v="3.0589458872472546E-5"/>
  </r>
  <r>
    <s v="unlatched"/>
    <x v="33"/>
    <x v="176"/>
    <x v="182"/>
    <x v="33"/>
    <n v="3.0589458872472546E-5"/>
  </r>
  <r>
    <s v="underhood"/>
    <x v="33"/>
    <x v="176"/>
    <x v="182"/>
    <x v="33"/>
    <n v="3.0589458872472546E-5"/>
  </r>
  <r>
    <s v="ultralite"/>
    <x v="33"/>
    <x v="176"/>
    <x v="182"/>
    <x v="33"/>
    <n v="3.0589458872472546E-5"/>
  </r>
  <r>
    <s v="typically"/>
    <x v="33"/>
    <x v="176"/>
    <x v="182"/>
    <x v="33"/>
    <n v="3.0589458872472546E-5"/>
  </r>
  <r>
    <s v="transtech"/>
    <x v="33"/>
    <x v="176"/>
    <x v="182"/>
    <x v="33"/>
    <n v="3.0589458872472546E-5"/>
  </r>
  <r>
    <s v="threading"/>
    <x v="33"/>
    <x v="176"/>
    <x v="182"/>
    <x v="33"/>
    <n v="3.0589458872472546E-5"/>
  </r>
  <r>
    <s v="thickness"/>
    <x v="33"/>
    <x v="176"/>
    <x v="182"/>
    <x v="33"/>
    <n v="3.0589458872472546E-5"/>
  </r>
  <r>
    <s v="temporary"/>
    <x v="33"/>
    <x v="176"/>
    <x v="182"/>
    <x v="33"/>
    <n v="3.0589458872472546E-5"/>
  </r>
  <r>
    <s v="suspected"/>
    <x v="33"/>
    <x v="176"/>
    <x v="182"/>
    <x v="33"/>
    <n v="3.0589458872472546E-5"/>
  </r>
  <r>
    <s v="sunseeker"/>
    <x v="33"/>
    <x v="176"/>
    <x v="182"/>
    <x v="33"/>
    <n v="3.0589458872472546E-5"/>
  </r>
  <r>
    <s v="steerable"/>
    <x v="33"/>
    <x v="176"/>
    <x v="182"/>
    <x v="33"/>
    <n v="3.0589458872472546E-5"/>
  </r>
  <r>
    <s v="sprockets"/>
    <x v="33"/>
    <x v="176"/>
    <x v="182"/>
    <x v="33"/>
    <n v="3.0589458872472546E-5"/>
  </r>
  <r>
    <s v="sportster"/>
    <x v="33"/>
    <x v="176"/>
    <x v="182"/>
    <x v="33"/>
    <n v="3.0589458872472546E-5"/>
  </r>
  <r>
    <s v="sportsmen"/>
    <x v="33"/>
    <x v="176"/>
    <x v="182"/>
    <x v="33"/>
    <n v="3.0589458872472546E-5"/>
  </r>
  <r>
    <s v="sportback"/>
    <x v="33"/>
    <x v="176"/>
    <x v="182"/>
    <x v="33"/>
    <n v="3.0589458872472546E-5"/>
  </r>
  <r>
    <s v="spetember"/>
    <x v="33"/>
    <x v="176"/>
    <x v="182"/>
    <x v="33"/>
    <n v="3.0589458872472546E-5"/>
  </r>
  <r>
    <s v="signature"/>
    <x v="33"/>
    <x v="176"/>
    <x v="182"/>
    <x v="33"/>
    <n v="3.0589458872472546E-5"/>
  </r>
  <r>
    <s v="shattered"/>
    <x v="33"/>
    <x v="176"/>
    <x v="182"/>
    <x v="33"/>
    <n v="3.0589458872472546E-5"/>
  </r>
  <r>
    <s v="rupturing"/>
    <x v="33"/>
    <x v="176"/>
    <x v="182"/>
    <x v="33"/>
    <n v="3.0589458872472546E-5"/>
  </r>
  <r>
    <s v="ricon2014"/>
    <x v="33"/>
    <x v="176"/>
    <x v="182"/>
    <x v="33"/>
    <n v="3.0589458872472546E-5"/>
  </r>
  <r>
    <s v="returning"/>
    <x v="33"/>
    <x v="176"/>
    <x v="182"/>
    <x v="33"/>
    <n v="3.0589458872472546E-5"/>
  </r>
  <r>
    <s v="retrieved"/>
    <x v="33"/>
    <x v="176"/>
    <x v="182"/>
    <x v="33"/>
    <n v="3.0589458872472546E-5"/>
  </r>
  <r>
    <s v="retighten"/>
    <x v="33"/>
    <x v="176"/>
    <x v="182"/>
    <x v="33"/>
    <n v="3.0589458872472546E-5"/>
  </r>
  <r>
    <s v="retailers"/>
    <x v="33"/>
    <x v="176"/>
    <x v="182"/>
    <x v="33"/>
    <n v="3.0589458872472546E-5"/>
  </r>
  <r>
    <s v="resistive"/>
    <x v="33"/>
    <x v="176"/>
    <x v="182"/>
    <x v="33"/>
    <n v="3.0589458872472546E-5"/>
  </r>
  <r>
    <s v="resellers"/>
    <x v="33"/>
    <x v="176"/>
    <x v="182"/>
    <x v="33"/>
    <n v="3.0589458872472546E-5"/>
  </r>
  <r>
    <s v="represent"/>
    <x v="33"/>
    <x v="176"/>
    <x v="182"/>
    <x v="33"/>
    <n v="3.0589458872472546E-5"/>
  </r>
  <r>
    <s v="repairing"/>
    <x v="33"/>
    <x v="176"/>
    <x v="182"/>
    <x v="33"/>
    <n v="3.0589458872472546E-5"/>
  </r>
  <r>
    <s v="removable"/>
    <x v="33"/>
    <x v="176"/>
    <x v="182"/>
    <x v="33"/>
    <n v="3.0589458872472546E-5"/>
  </r>
  <r>
    <s v="remington"/>
    <x v="33"/>
    <x v="176"/>
    <x v="182"/>
    <x v="33"/>
    <n v="3.0589458872472546E-5"/>
  </r>
  <r>
    <s v="remaining"/>
    <x v="33"/>
    <x v="176"/>
    <x v="182"/>
    <x v="33"/>
    <n v="3.0589458872472546E-5"/>
  </r>
  <r>
    <s v="releasing"/>
    <x v="33"/>
    <x v="176"/>
    <x v="182"/>
    <x v="33"/>
    <n v="3.0589458872472546E-5"/>
  </r>
  <r>
    <s v="reinforce"/>
    <x v="33"/>
    <x v="176"/>
    <x v="182"/>
    <x v="33"/>
    <n v="3.0589458872472546E-5"/>
  </r>
  <r>
    <s v="recovered"/>
    <x v="33"/>
    <x v="176"/>
    <x v="182"/>
    <x v="33"/>
    <n v="3.0589458872472546E-5"/>
  </r>
  <r>
    <s v="recognize"/>
    <x v="33"/>
    <x v="176"/>
    <x v="182"/>
    <x v="33"/>
    <n v="3.0589458872472546E-5"/>
  </r>
  <r>
    <s v="recliners"/>
    <x v="33"/>
    <x v="176"/>
    <x v="182"/>
    <x v="33"/>
    <n v="3.0589458872472546E-5"/>
  </r>
  <r>
    <s v="receiving"/>
    <x v="33"/>
    <x v="176"/>
    <x v="182"/>
    <x v="33"/>
    <n v="3.0589458872472546E-5"/>
  </r>
  <r>
    <s v="raybestos"/>
    <x v="33"/>
    <x v="176"/>
    <x v="182"/>
    <x v="33"/>
    <n v="3.0589458872472546E-5"/>
  </r>
  <r>
    <s v="questions"/>
    <x v="33"/>
    <x v="176"/>
    <x v="182"/>
    <x v="33"/>
    <n v="3.0589458872472546E-5"/>
  </r>
  <r>
    <s v="published"/>
    <x v="33"/>
    <x v="176"/>
    <x v="182"/>
    <x v="33"/>
    <n v="3.0589458872472546E-5"/>
  </r>
  <r>
    <s v="producing"/>
    <x v="33"/>
    <x v="176"/>
    <x v="182"/>
    <x v="33"/>
    <n v="3.0589458872472546E-5"/>
  </r>
  <r>
    <s v="processed"/>
    <x v="33"/>
    <x v="176"/>
    <x v="182"/>
    <x v="33"/>
    <n v="3.0589458872472546E-5"/>
  </r>
  <r>
    <s v="procedure"/>
    <x v="33"/>
    <x v="176"/>
    <x v="182"/>
    <x v="33"/>
    <n v="3.0589458872472546E-5"/>
  </r>
  <r>
    <s v="prevented"/>
    <x v="33"/>
    <x v="176"/>
    <x v="182"/>
    <x v="33"/>
    <n v="3.0589458872472546E-5"/>
  </r>
  <r>
    <s v="president"/>
    <x v="33"/>
    <x v="176"/>
    <x v="182"/>
    <x v="33"/>
    <n v="3.0589458872472546E-5"/>
  </r>
  <r>
    <s v="precision"/>
    <x v="33"/>
    <x v="176"/>
    <x v="182"/>
    <x v="33"/>
    <n v="3.0589458872472546E-5"/>
  </r>
  <r>
    <s v="precedent"/>
    <x v="33"/>
    <x v="176"/>
    <x v="182"/>
    <x v="33"/>
    <n v="3.0589458872472546E-5"/>
  </r>
  <r>
    <s v="overstate"/>
    <x v="33"/>
    <x v="176"/>
    <x v="182"/>
    <x v="33"/>
    <n v="3.0589458872472546E-5"/>
  </r>
  <r>
    <s v="overloads"/>
    <x v="33"/>
    <x v="176"/>
    <x v="182"/>
    <x v="33"/>
    <n v="3.0589458872472546E-5"/>
  </r>
  <r>
    <s v="obstructs"/>
    <x v="33"/>
    <x v="176"/>
    <x v="182"/>
    <x v="33"/>
    <n v="3.0589458872472546E-5"/>
  </r>
  <r>
    <s v="nonschool"/>
    <x v="33"/>
    <x v="176"/>
    <x v="182"/>
    <x v="33"/>
    <n v="3.0589458872472546E-5"/>
  </r>
  <r>
    <s v="mld035040"/>
    <x v="33"/>
    <x v="176"/>
    <x v="182"/>
    <x v="33"/>
    <n v="3.0589458872472546E-5"/>
  </r>
  <r>
    <s v="mld035020"/>
    <x v="33"/>
    <x v="176"/>
    <x v="182"/>
    <x v="33"/>
    <n v="3.0589458872472546E-5"/>
  </r>
  <r>
    <s v="minitower"/>
    <x v="33"/>
    <x v="176"/>
    <x v="182"/>
    <x v="33"/>
    <n v="3.0589458872472546E-5"/>
  </r>
  <r>
    <s v="magnitude"/>
    <x v="33"/>
    <x v="176"/>
    <x v="182"/>
    <x v="33"/>
    <n v="3.0589458872472546E-5"/>
  </r>
  <r>
    <s v="lubricate"/>
    <x v="33"/>
    <x v="176"/>
    <x v="182"/>
    <x v="33"/>
    <n v="3.0589458872472546E-5"/>
  </r>
  <r>
    <s v="loosening"/>
    <x v="33"/>
    <x v="176"/>
    <x v="182"/>
    <x v="33"/>
    <n v="3.0589458872472546E-5"/>
  </r>
  <r>
    <s v="looseness"/>
    <x v="33"/>
    <x v="176"/>
    <x v="182"/>
    <x v="33"/>
    <n v="3.0589458872472546E-5"/>
  </r>
  <r>
    <s v="livestock"/>
    <x v="33"/>
    <x v="176"/>
    <x v="182"/>
    <x v="33"/>
    <n v="3.0589458872472546E-5"/>
  </r>
  <r>
    <s v="kingsport"/>
    <x v="33"/>
    <x v="176"/>
    <x v="182"/>
    <x v="33"/>
    <n v="3.0589458872472546E-5"/>
  </r>
  <r>
    <s v="jellybean"/>
    <x v="33"/>
    <x v="176"/>
    <x v="182"/>
    <x v="33"/>
    <n v="3.0589458872472546E-5"/>
  </r>
  <r>
    <s v="isolators"/>
    <x v="33"/>
    <x v="176"/>
    <x v="182"/>
    <x v="33"/>
    <n v="3.0589458872472546E-5"/>
  </r>
  <r>
    <s v="involving"/>
    <x v="33"/>
    <x v="176"/>
    <x v="182"/>
    <x v="33"/>
    <n v="3.0589458872472546E-5"/>
  </r>
  <r>
    <s v="inventory"/>
    <x v="33"/>
    <x v="176"/>
    <x v="182"/>
    <x v="33"/>
    <n v="3.0589458872472546E-5"/>
  </r>
  <r>
    <s v="interrupt"/>
    <x v="33"/>
    <x v="176"/>
    <x v="182"/>
    <x v="33"/>
    <n v="3.0589458872472546E-5"/>
  </r>
  <r>
    <s v="intention"/>
    <x v="33"/>
    <x v="176"/>
    <x v="182"/>
    <x v="33"/>
    <n v="3.0589458872472546E-5"/>
  </r>
  <r>
    <s v="insulated"/>
    <x v="33"/>
    <x v="176"/>
    <x v="182"/>
    <x v="33"/>
    <n v="3.0589458872472546E-5"/>
  </r>
  <r>
    <s v="informing"/>
    <x v="33"/>
    <x v="176"/>
    <x v="182"/>
    <x v="33"/>
    <n v="3.0589458872472546E-5"/>
  </r>
  <r>
    <s v="impending"/>
    <x v="33"/>
    <x v="176"/>
    <x v="182"/>
    <x v="33"/>
    <n v="3.0589458872472546E-5"/>
  </r>
  <r>
    <s v="immediate"/>
    <x v="33"/>
    <x v="176"/>
    <x v="182"/>
    <x v="33"/>
    <n v="3.0589458872472546E-5"/>
  </r>
  <r>
    <s v="identical"/>
    <x v="33"/>
    <x v="176"/>
    <x v="182"/>
    <x v="33"/>
    <n v="3.0589458872472546E-5"/>
  </r>
  <r>
    <s v="hurricane"/>
    <x v="33"/>
    <x v="176"/>
    <x v="182"/>
    <x v="33"/>
    <n v="3.0589458872472546E-5"/>
  </r>
  <r>
    <s v="headstock"/>
    <x v="33"/>
    <x v="176"/>
    <x v="182"/>
    <x v="33"/>
    <n v="3.0589458872472546E-5"/>
  </r>
  <r>
    <s v="handlebar"/>
    <x v="33"/>
    <x v="176"/>
    <x v="182"/>
    <x v="33"/>
    <n v="3.0589458872472546E-5"/>
  </r>
  <r>
    <s v="flstfb103"/>
    <x v="33"/>
    <x v="176"/>
    <x v="182"/>
    <x v="33"/>
    <n v="3.0589458872472546E-5"/>
  </r>
  <r>
    <s v="federated"/>
    <x v="33"/>
    <x v="176"/>
    <x v="182"/>
    <x v="33"/>
    <n v="3.0589458872472546E-5"/>
  </r>
  <r>
    <s v="facilites"/>
    <x v="33"/>
    <x v="176"/>
    <x v="182"/>
    <x v="33"/>
    <n v="3.0589458872472546E-5"/>
  </r>
  <r>
    <s v="explorers"/>
    <x v="33"/>
    <x v="176"/>
    <x v="182"/>
    <x v="33"/>
    <n v="3.0589458872472546E-5"/>
  </r>
  <r>
    <s v="excursion"/>
    <x v="33"/>
    <x v="176"/>
    <x v="182"/>
    <x v="33"/>
    <n v="3.0589458872472546E-5"/>
  </r>
  <r>
    <s v="exceeding"/>
    <x v="33"/>
    <x v="176"/>
    <x v="182"/>
    <x v="33"/>
    <n v="3.0589458872472546E-5"/>
  </r>
  <r>
    <s v="endurance"/>
    <x v="33"/>
    <x v="176"/>
    <x v="182"/>
    <x v="33"/>
    <n v="3.0589458872472546E-5"/>
  </r>
  <r>
    <s v="enclosure"/>
    <x v="33"/>
    <x v="176"/>
    <x v="182"/>
    <x v="33"/>
    <n v="3.0589458872472546E-5"/>
  </r>
  <r>
    <s v="emissions"/>
    <x v="33"/>
    <x v="176"/>
    <x v="182"/>
    <x v="33"/>
    <n v="3.0589458872472546E-5"/>
  </r>
  <r>
    <s v="edgewater"/>
    <x v="33"/>
    <x v="176"/>
    <x v="182"/>
    <x v="33"/>
    <n v="3.0589458872472546E-5"/>
  </r>
  <r>
    <s v="downshift"/>
    <x v="33"/>
    <x v="176"/>
    <x v="182"/>
    <x v="33"/>
    <n v="3.0589458872472546E-5"/>
  </r>
  <r>
    <s v="distorted"/>
    <x v="33"/>
    <x v="176"/>
    <x v="182"/>
    <x v="33"/>
    <n v="3.0589458872472546E-5"/>
  </r>
  <r>
    <s v="diamatrix"/>
    <x v="33"/>
    <x v="176"/>
    <x v="182"/>
    <x v="33"/>
    <n v="3.0589458872472546E-5"/>
  </r>
  <r>
    <s v="destroyed"/>
    <x v="33"/>
    <x v="176"/>
    <x v="182"/>
    <x v="33"/>
    <n v="3.0589458872472546E-5"/>
  </r>
  <r>
    <s v="deficient"/>
    <x v="33"/>
    <x v="176"/>
    <x v="182"/>
    <x v="33"/>
    <n v="3.0589458872472546E-5"/>
  </r>
  <r>
    <s v="dashboard"/>
    <x v="33"/>
    <x v="176"/>
    <x v="182"/>
    <x v="33"/>
    <n v="3.0589458872472546E-5"/>
  </r>
  <r>
    <s v="csf315rst"/>
    <x v="33"/>
    <x v="176"/>
    <x v="182"/>
    <x v="33"/>
    <n v="3.0589458872472546E-5"/>
  </r>
  <r>
    <s v="crosstrax"/>
    <x v="33"/>
    <x v="176"/>
    <x v="182"/>
    <x v="33"/>
    <n v="3.0589458872472546E-5"/>
  </r>
  <r>
    <s v="corvettes"/>
    <x v="33"/>
    <x v="176"/>
    <x v="182"/>
    <x v="33"/>
    <n v="3.0589458872472546E-5"/>
  </r>
  <r>
    <s v="contacted"/>
    <x v="33"/>
    <x v="176"/>
    <x v="182"/>
    <x v="33"/>
    <n v="3.0589458872472546E-5"/>
  </r>
  <r>
    <s v="conformal"/>
    <x v="33"/>
    <x v="176"/>
    <x v="182"/>
    <x v="33"/>
    <n v="3.0589458872472546E-5"/>
  </r>
  <r>
    <s v="conducted"/>
    <x v="33"/>
    <x v="176"/>
    <x v="182"/>
    <x v="33"/>
    <n v="3.0589458872472546E-5"/>
  </r>
  <r>
    <s v="compliant"/>
    <x v="33"/>
    <x v="176"/>
    <x v="182"/>
    <x v="33"/>
    <n v="3.0589458872472546E-5"/>
  </r>
  <r>
    <s v="commodity"/>
    <x v="33"/>
    <x v="176"/>
    <x v="182"/>
    <x v="33"/>
    <n v="3.0589458872472546E-5"/>
  </r>
  <r>
    <s v="circuitry"/>
    <x v="33"/>
    <x v="176"/>
    <x v="182"/>
    <x v="33"/>
    <n v="3.0589458872472546E-5"/>
  </r>
  <r>
    <s v="champagne"/>
    <x v="33"/>
    <x v="176"/>
    <x v="182"/>
    <x v="33"/>
    <n v="3.0589458872472546E-5"/>
  </r>
  <r>
    <s v="certified"/>
    <x v="33"/>
    <x v="176"/>
    <x v="182"/>
    <x v="33"/>
    <n v="3.0589458872472546E-5"/>
  </r>
  <r>
    <s v="cargoport"/>
    <x v="33"/>
    <x v="176"/>
    <x v="182"/>
    <x v="33"/>
    <n v="3.0589458872472546E-5"/>
  </r>
  <r>
    <s v="bulletins"/>
    <x v="33"/>
    <x v="176"/>
    <x v="182"/>
    <x v="33"/>
    <n v="3.0589458872472546E-5"/>
  </r>
  <r>
    <s v="buckboard"/>
    <x v="33"/>
    <x v="176"/>
    <x v="182"/>
    <x v="33"/>
    <n v="3.0589458872472546E-5"/>
  </r>
  <r>
    <s v="brookside"/>
    <x v="33"/>
    <x v="176"/>
    <x v="182"/>
    <x v="33"/>
    <n v="3.0589458872472546E-5"/>
  </r>
  <r>
    <s v="boardwalk"/>
    <x v="33"/>
    <x v="176"/>
    <x v="182"/>
    <x v="33"/>
    <n v="3.0589458872472546E-5"/>
  </r>
  <r>
    <s v="beryllium"/>
    <x v="33"/>
    <x v="176"/>
    <x v="182"/>
    <x v="33"/>
    <n v="3.0589458872472546E-5"/>
  </r>
  <r>
    <s v="beginning"/>
    <x v="33"/>
    <x v="176"/>
    <x v="182"/>
    <x v="33"/>
    <n v="3.0589458872472546E-5"/>
  </r>
  <r>
    <s v="backwards"/>
    <x v="33"/>
    <x v="176"/>
    <x v="182"/>
    <x v="33"/>
    <n v="3.0589458872472546E-5"/>
  </r>
  <r>
    <s v="babytrend"/>
    <x v="33"/>
    <x v="176"/>
    <x v="182"/>
    <x v="33"/>
    <n v="3.0589458872472546E-5"/>
  </r>
  <r>
    <s v="avoidance"/>
    <x v="33"/>
    <x v="176"/>
    <x v="182"/>
    <x v="33"/>
    <n v="3.0589458872472546E-5"/>
  </r>
  <r>
    <s v="avalanche"/>
    <x v="33"/>
    <x v="176"/>
    <x v="182"/>
    <x v="33"/>
    <n v="3.0589458872472546E-5"/>
  </r>
  <r>
    <s v="auxillary"/>
    <x v="33"/>
    <x v="176"/>
    <x v="182"/>
    <x v="33"/>
    <n v="3.0589458872472546E-5"/>
  </r>
  <r>
    <s v="appliance"/>
    <x v="33"/>
    <x v="176"/>
    <x v="182"/>
    <x v="33"/>
    <n v="3.0589458872472546E-5"/>
  </r>
  <r>
    <s v="announced"/>
    <x v="33"/>
    <x v="176"/>
    <x v="182"/>
    <x v="33"/>
    <n v="3.0589458872472546E-5"/>
  </r>
  <r>
    <s v="ambulance"/>
    <x v="33"/>
    <x v="176"/>
    <x v="182"/>
    <x v="33"/>
    <n v="3.0589458872472546E-5"/>
  </r>
  <r>
    <s v="aggregate"/>
    <x v="33"/>
    <x v="176"/>
    <x v="182"/>
    <x v="33"/>
    <n v="3.0589458872472546E-5"/>
  </r>
  <r>
    <s v="affecting"/>
    <x v="33"/>
    <x v="176"/>
    <x v="182"/>
    <x v="33"/>
    <n v="3.0589458872472546E-5"/>
  </r>
  <r>
    <s v="aerospace"/>
    <x v="33"/>
    <x v="176"/>
    <x v="182"/>
    <x v="33"/>
    <n v="3.0589458872472546E-5"/>
  </r>
  <r>
    <s v="adversely"/>
    <x v="33"/>
    <x v="176"/>
    <x v="182"/>
    <x v="33"/>
    <n v="3.0589458872472546E-5"/>
  </r>
  <r>
    <s v="adventure"/>
    <x v="33"/>
    <x v="176"/>
    <x v="182"/>
    <x v="33"/>
    <n v="3.0589458872472546E-5"/>
  </r>
  <r>
    <s v="according"/>
    <x v="33"/>
    <x v="176"/>
    <x v="182"/>
    <x v="33"/>
    <n v="3.0589458872472546E-5"/>
  </r>
  <r>
    <s v="52911307a"/>
    <x v="33"/>
    <x v="176"/>
    <x v="182"/>
    <x v="33"/>
    <n v="3.0589458872472546E-5"/>
  </r>
  <r>
    <s v="48411504d"/>
    <x v="33"/>
    <x v="176"/>
    <x v="182"/>
    <x v="33"/>
    <n v="3.0589458872472546E-5"/>
  </r>
  <r>
    <s v="48411391d"/>
    <x v="33"/>
    <x v="176"/>
    <x v="182"/>
    <x v="33"/>
    <n v="3.0589458872472546E-5"/>
  </r>
  <r>
    <s v="48111235a"/>
    <x v="33"/>
    <x v="176"/>
    <x v="182"/>
    <x v="33"/>
    <n v="3.0589458872472546E-5"/>
  </r>
  <r>
    <s v="48111215a"/>
    <x v="33"/>
    <x v="176"/>
    <x v="182"/>
    <x v="33"/>
    <n v="3.0589458872472546E-5"/>
  </r>
  <r>
    <s v="141117arg"/>
    <x v="33"/>
    <x v="176"/>
    <x v="182"/>
    <x v="33"/>
    <n v="3.0589458872472546E-5"/>
  </r>
  <r>
    <s v="141107arg"/>
    <x v="33"/>
    <x v="176"/>
    <x v="182"/>
    <x v="33"/>
    <n v="3.0589458872472546E-5"/>
  </r>
  <r>
    <s v="140827arg"/>
    <x v="33"/>
    <x v="176"/>
    <x v="182"/>
    <x v="33"/>
    <n v="3.0589458872472546E-5"/>
  </r>
  <r>
    <s v="140615arg"/>
    <x v="33"/>
    <x v="176"/>
    <x v="182"/>
    <x v="33"/>
    <n v="3.0589458872472546E-5"/>
  </r>
  <r>
    <s v="140609arg"/>
    <x v="33"/>
    <x v="176"/>
    <x v="182"/>
    <x v="33"/>
    <n v="3.0589458872472546E-5"/>
  </r>
  <r>
    <s v="10m08198c"/>
    <x v="33"/>
    <x v="176"/>
    <x v="182"/>
    <x v="33"/>
    <n v="3.0589458872472546E-5"/>
  </r>
  <r>
    <s v="xlt29hsf"/>
    <x v="33"/>
    <x v="176"/>
    <x v="182"/>
    <x v="33"/>
    <n v="3.0589458872472546E-5"/>
  </r>
  <r>
    <s v="wreckers"/>
    <x v="33"/>
    <x v="176"/>
    <x v="182"/>
    <x v="33"/>
    <n v="3.0589458872472546E-5"/>
  </r>
  <r>
    <s v="workport"/>
    <x v="33"/>
    <x v="176"/>
    <x v="182"/>
    <x v="33"/>
    <n v="3.0589458872472546E-5"/>
  </r>
  <r>
    <s v="weldment"/>
    <x v="33"/>
    <x v="176"/>
    <x v="182"/>
    <x v="33"/>
    <n v="3.0589458872472546E-5"/>
  </r>
  <r>
    <s v="warnings"/>
    <x v="33"/>
    <x v="176"/>
    <x v="182"/>
    <x v="33"/>
    <n v="3.0589458872472546E-5"/>
  </r>
  <r>
    <s v="victoria"/>
    <x v="33"/>
    <x v="176"/>
    <x v="182"/>
    <x v="33"/>
    <n v="3.0589458872472546E-5"/>
  </r>
  <r>
    <s v="vicinity"/>
    <x v="33"/>
    <x v="176"/>
    <x v="182"/>
    <x v="33"/>
    <n v="3.0589458872472546E-5"/>
  </r>
  <r>
    <s v="veracruz"/>
    <x v="33"/>
    <x v="176"/>
    <x v="182"/>
    <x v="33"/>
    <n v="3.0589458872472546E-5"/>
  </r>
  <r>
    <s v="v40tan49"/>
    <x v="33"/>
    <x v="176"/>
    <x v="182"/>
    <x v="33"/>
    <n v="3.0589458872472546E-5"/>
  </r>
  <r>
    <s v="utilized"/>
    <x v="33"/>
    <x v="176"/>
    <x v="182"/>
    <x v="33"/>
    <n v="3.0589458872472546E-5"/>
  </r>
  <r>
    <s v="ultimate"/>
    <x v="33"/>
    <x v="176"/>
    <x v="182"/>
    <x v="33"/>
    <n v="3.0589458872472546E-5"/>
  </r>
  <r>
    <s v="treating"/>
    <x v="33"/>
    <x v="176"/>
    <x v="182"/>
    <x v="33"/>
    <n v="3.0589458872472546E-5"/>
  </r>
  <r>
    <s v="thruxton"/>
    <x v="33"/>
    <x v="176"/>
    <x v="182"/>
    <x v="33"/>
    <n v="3.0589458872472546E-5"/>
  </r>
  <r>
    <s v="tailpipe"/>
    <x v="33"/>
    <x v="176"/>
    <x v="182"/>
    <x v="33"/>
    <n v="3.0589458872472546E-5"/>
  </r>
  <r>
    <s v="symphony"/>
    <x v="33"/>
    <x v="176"/>
    <x v="182"/>
    <x v="33"/>
    <n v="3.0589458872472546E-5"/>
  </r>
  <r>
    <s v="sureride"/>
    <x v="33"/>
    <x v="176"/>
    <x v="182"/>
    <x v="33"/>
    <n v="3.0589458872472546E-5"/>
  </r>
  <r>
    <s v="suppress"/>
    <x v="33"/>
    <x v="176"/>
    <x v="182"/>
    <x v="33"/>
    <n v="3.0589458872472546E-5"/>
  </r>
  <r>
    <s v="superior"/>
    <x v="33"/>
    <x v="176"/>
    <x v="182"/>
    <x v="33"/>
    <n v="3.0589458872472546E-5"/>
  </r>
  <r>
    <s v="sunroofs"/>
    <x v="33"/>
    <x v="176"/>
    <x v="182"/>
    <x v="33"/>
    <n v="3.0589458872472546E-5"/>
  </r>
  <r>
    <s v="sundance"/>
    <x v="33"/>
    <x v="176"/>
    <x v="182"/>
    <x v="33"/>
    <n v="3.0589458872472546E-5"/>
  </r>
  <r>
    <s v="suitable"/>
    <x v="33"/>
    <x v="176"/>
    <x v="182"/>
    <x v="33"/>
    <n v="3.0589458872472546E-5"/>
  </r>
  <r>
    <s v="subframe"/>
    <x v="33"/>
    <x v="176"/>
    <x v="182"/>
    <x v="33"/>
    <n v="3.0589458872472546E-5"/>
  </r>
  <r>
    <s v="stronger"/>
    <x v="33"/>
    <x v="176"/>
    <x v="182"/>
    <x v="33"/>
    <n v="3.0589458872472546E-5"/>
  </r>
  <r>
    <s v="strainer"/>
    <x v="33"/>
    <x v="176"/>
    <x v="182"/>
    <x v="33"/>
    <n v="3.0589458872472546E-5"/>
  </r>
  <r>
    <s v="sticking"/>
    <x v="33"/>
    <x v="176"/>
    <x v="182"/>
    <x v="33"/>
    <n v="3.0589458872472546E-5"/>
  </r>
  <r>
    <s v="stickers"/>
    <x v="33"/>
    <x v="176"/>
    <x v="182"/>
    <x v="33"/>
    <n v="3.0589458872472546E-5"/>
  </r>
  <r>
    <s v="steadily"/>
    <x v="33"/>
    <x v="176"/>
    <x v="182"/>
    <x v="33"/>
    <n v="3.0589458872472546E-5"/>
  </r>
  <r>
    <s v="statured"/>
    <x v="33"/>
    <x v="176"/>
    <x v="182"/>
    <x v="33"/>
    <n v="3.0589458872472546E-5"/>
  </r>
  <r>
    <s v="sportage"/>
    <x v="33"/>
    <x v="176"/>
    <x v="182"/>
    <x v="33"/>
    <n v="3.0589458872472546E-5"/>
  </r>
  <r>
    <s v="spinning"/>
    <x v="33"/>
    <x v="176"/>
    <x v="182"/>
    <x v="33"/>
    <n v="3.0589458872472546E-5"/>
  </r>
  <r>
    <s v="spillage"/>
    <x v="33"/>
    <x v="176"/>
    <x v="182"/>
    <x v="33"/>
    <n v="3.0589458872472546E-5"/>
  </r>
  <r>
    <s v="solution"/>
    <x v="33"/>
    <x v="176"/>
    <x v="182"/>
    <x v="33"/>
    <n v="3.0589458872472546E-5"/>
  </r>
  <r>
    <s v="soldered"/>
    <x v="33"/>
    <x v="176"/>
    <x v="182"/>
    <x v="33"/>
    <n v="3.0589458872472546E-5"/>
  </r>
  <r>
    <s v="slipping"/>
    <x v="33"/>
    <x v="176"/>
    <x v="182"/>
    <x v="33"/>
    <n v="3.0589458872472546E-5"/>
  </r>
  <r>
    <s v="slippage"/>
    <x v="33"/>
    <x v="176"/>
    <x v="182"/>
    <x v="33"/>
    <n v="3.0589458872472546E-5"/>
  </r>
  <r>
    <s v="shatters"/>
    <x v="33"/>
    <x v="176"/>
    <x v="182"/>
    <x v="33"/>
    <n v="3.0589458872472546E-5"/>
  </r>
  <r>
    <s v="severely"/>
    <x v="33"/>
    <x v="176"/>
    <x v="182"/>
    <x v="33"/>
    <n v="3.0589458872472546E-5"/>
  </r>
  <r>
    <s v="serviced"/>
    <x v="33"/>
    <x v="176"/>
    <x v="182"/>
    <x v="33"/>
    <n v="3.0589458872472546E-5"/>
  </r>
  <r>
    <s v="serenity"/>
    <x v="33"/>
    <x v="176"/>
    <x v="182"/>
    <x v="33"/>
    <n v="3.0589458872472546E-5"/>
  </r>
  <r>
    <s v="selected"/>
    <x v="33"/>
    <x v="176"/>
    <x v="182"/>
    <x v="33"/>
    <n v="3.0589458872472546E-5"/>
  </r>
  <r>
    <s v="security"/>
    <x v="33"/>
    <x v="176"/>
    <x v="182"/>
    <x v="33"/>
    <n v="3.0589458872472546E-5"/>
  </r>
  <r>
    <s v="sections"/>
    <x v="33"/>
    <x v="176"/>
    <x v="182"/>
    <x v="33"/>
    <n v="3.0589458872472546E-5"/>
  </r>
  <r>
    <s v="savannah"/>
    <x v="33"/>
    <x v="176"/>
    <x v="182"/>
    <x v="33"/>
    <n v="3.0589458872472546E-5"/>
  </r>
  <r>
    <s v="s290lkss"/>
    <x v="33"/>
    <x v="176"/>
    <x v="182"/>
    <x v="33"/>
    <n v="3.0589458872472546E-5"/>
  </r>
  <r>
    <s v="rvxx1405"/>
    <x v="33"/>
    <x v="176"/>
    <x v="182"/>
    <x v="33"/>
    <n v="3.0589458872472546E-5"/>
  </r>
  <r>
    <s v="rvxx1403"/>
    <x v="33"/>
    <x v="176"/>
    <x v="182"/>
    <x v="33"/>
    <n v="3.0589458872472546E-5"/>
  </r>
  <r>
    <s v="rvxx1401"/>
    <x v="33"/>
    <x v="176"/>
    <x v="182"/>
    <x v="33"/>
    <n v="3.0589458872472546E-5"/>
  </r>
  <r>
    <s v="rushmore"/>
    <x v="33"/>
    <x v="176"/>
    <x v="182"/>
    <x v="33"/>
    <n v="3.0589458872472546E-5"/>
  </r>
  <r>
    <s v="ruptures"/>
    <x v="33"/>
    <x v="176"/>
    <x v="182"/>
    <x v="33"/>
    <n v="3.0589458872472546E-5"/>
  </r>
  <r>
    <s v="rockport"/>
    <x v="33"/>
    <x v="176"/>
    <x v="182"/>
    <x v="33"/>
    <n v="3.0589458872472546E-5"/>
  </r>
  <r>
    <s v="roadstar"/>
    <x v="33"/>
    <x v="176"/>
    <x v="182"/>
    <x v="33"/>
    <n v="3.0589458872472546E-5"/>
  </r>
  <r>
    <s v="restrict"/>
    <x v="33"/>
    <x v="176"/>
    <x v="182"/>
    <x v="33"/>
    <n v="3.0589458872472546E-5"/>
  </r>
  <r>
    <s v="response"/>
    <x v="33"/>
    <x v="176"/>
    <x v="182"/>
    <x v="33"/>
    <n v="3.0589458872472546E-5"/>
  </r>
  <r>
    <s v="rerouted"/>
    <x v="33"/>
    <x v="176"/>
    <x v="182"/>
    <x v="33"/>
    <n v="3.0589458872472546E-5"/>
  </r>
  <r>
    <s v="removing"/>
    <x v="33"/>
    <x v="176"/>
    <x v="182"/>
    <x v="33"/>
    <n v="3.0589458872472546E-5"/>
  </r>
  <r>
    <s v="remnants"/>
    <x v="33"/>
    <x v="176"/>
    <x v="182"/>
    <x v="33"/>
    <n v="3.0589458872472546E-5"/>
  </r>
  <r>
    <s v="remedies"/>
    <x v="33"/>
    <x v="176"/>
    <x v="182"/>
    <x v="33"/>
    <n v="3.0589458872472546E-5"/>
  </r>
  <r>
    <s v="relieves"/>
    <x v="33"/>
    <x v="176"/>
    <x v="182"/>
    <x v="33"/>
    <n v="3.0589458872472546E-5"/>
  </r>
  <r>
    <s v="relieved"/>
    <x v="33"/>
    <x v="176"/>
    <x v="182"/>
    <x v="33"/>
    <n v="3.0589458872472546E-5"/>
  </r>
  <r>
    <s v="releases"/>
    <x v="33"/>
    <x v="176"/>
    <x v="182"/>
    <x v="33"/>
    <n v="3.0589458872472546E-5"/>
  </r>
  <r>
    <s v="register"/>
    <x v="33"/>
    <x v="176"/>
    <x v="182"/>
    <x v="33"/>
    <n v="3.0589458872472546E-5"/>
  </r>
  <r>
    <s v="recieved"/>
    <x v="33"/>
    <x v="176"/>
    <x v="182"/>
    <x v="33"/>
    <n v="3.0589458872472546E-5"/>
  </r>
  <r>
    <s v="rearward"/>
    <x v="33"/>
    <x v="176"/>
    <x v="182"/>
    <x v="33"/>
    <n v="3.0589458872472546E-5"/>
  </r>
  <r>
    <s v="rc056301"/>
    <x v="33"/>
    <x v="176"/>
    <x v="182"/>
    <x v="33"/>
    <n v="3.0589458872472546E-5"/>
  </r>
  <r>
    <s v="rc000095"/>
    <x v="33"/>
    <x v="176"/>
    <x v="182"/>
    <x v="33"/>
    <n v="3.0589458872472546E-5"/>
  </r>
  <r>
    <s v="rc000090"/>
    <x v="33"/>
    <x v="176"/>
    <x v="182"/>
    <x v="33"/>
    <n v="3.0589458872472546E-5"/>
  </r>
  <r>
    <s v="rc000089"/>
    <x v="33"/>
    <x v="176"/>
    <x v="182"/>
    <x v="33"/>
    <n v="3.0589458872472546E-5"/>
  </r>
  <r>
    <s v="rc000088"/>
    <x v="33"/>
    <x v="176"/>
    <x v="182"/>
    <x v="33"/>
    <n v="3.0589458872472546E-5"/>
  </r>
  <r>
    <s v="ralliart"/>
    <x v="33"/>
    <x v="176"/>
    <x v="182"/>
    <x v="33"/>
    <n v="3.0589458872472546E-5"/>
  </r>
  <r>
    <s v="provides"/>
    <x v="33"/>
    <x v="176"/>
    <x v="182"/>
    <x v="33"/>
    <n v="3.0589458872472546E-5"/>
  </r>
  <r>
    <s v="provider"/>
    <x v="33"/>
    <x v="176"/>
    <x v="182"/>
    <x v="33"/>
    <n v="3.0589458872472546E-5"/>
  </r>
  <r>
    <s v="protrude"/>
    <x v="33"/>
    <x v="176"/>
    <x v="182"/>
    <x v="33"/>
    <n v="3.0589458872472546E-5"/>
  </r>
  <r>
    <s v="pressing"/>
    <x v="33"/>
    <x v="176"/>
    <x v="182"/>
    <x v="33"/>
    <n v="3.0589458872472546E-5"/>
  </r>
  <r>
    <s v="prefixes"/>
    <x v="33"/>
    <x v="176"/>
    <x v="182"/>
    <x v="33"/>
    <n v="3.0589458872472546E-5"/>
  </r>
  <r>
    <s v="predator"/>
    <x v="33"/>
    <x v="176"/>
    <x v="182"/>
    <x v="33"/>
    <n v="3.0589458872472546E-5"/>
  </r>
  <r>
    <s v="portions"/>
    <x v="33"/>
    <x v="176"/>
    <x v="182"/>
    <x v="33"/>
    <n v="3.0589458872472546E-5"/>
  </r>
  <r>
    <s v="pinecone"/>
    <x v="33"/>
    <x v="176"/>
    <x v="182"/>
    <x v="33"/>
    <n v="3.0589458872472546E-5"/>
  </r>
  <r>
    <s v="panorama"/>
    <x v="33"/>
    <x v="176"/>
    <x v="182"/>
    <x v="33"/>
    <n v="3.0589458872472546E-5"/>
  </r>
  <r>
    <s v="packages"/>
    <x v="33"/>
    <x v="176"/>
    <x v="182"/>
    <x v="33"/>
    <n v="3.0589458872472546E-5"/>
  </r>
  <r>
    <s v="packaged"/>
    <x v="33"/>
    <x v="176"/>
    <x v="182"/>
    <x v="33"/>
    <n v="3.0589458872472546E-5"/>
  </r>
  <r>
    <s v="override"/>
    <x v="33"/>
    <x v="176"/>
    <x v="182"/>
    <x v="33"/>
    <n v="3.0589458872472546E-5"/>
  </r>
  <r>
    <s v="outdoors"/>
    <x v="33"/>
    <x v="176"/>
    <x v="182"/>
    <x v="33"/>
    <n v="3.0589458872472546E-5"/>
  </r>
  <r>
    <s v="operates"/>
    <x v="33"/>
    <x v="176"/>
    <x v="182"/>
    <x v="33"/>
    <n v="3.0589458872472546E-5"/>
  </r>
  <r>
    <s v="offering"/>
    <x v="33"/>
    <x v="176"/>
    <x v="182"/>
    <x v="33"/>
    <n v="3.0589458872472546E-5"/>
  </r>
  <r>
    <s v="occurred"/>
    <x v="33"/>
    <x v="176"/>
    <x v="182"/>
    <x v="33"/>
    <n v="3.0589458872472546E-5"/>
  </r>
  <r>
    <s v="occupies"/>
    <x v="33"/>
    <x v="176"/>
    <x v="182"/>
    <x v="33"/>
    <n v="3.0589458872472546E-5"/>
  </r>
  <r>
    <s v="numerous"/>
    <x v="33"/>
    <x v="176"/>
    <x v="182"/>
    <x v="33"/>
    <n v="3.0589458872472546E-5"/>
  </r>
  <r>
    <s v="nitrotec"/>
    <x v="33"/>
    <x v="176"/>
    <x v="182"/>
    <x v="33"/>
    <n v="3.0589458872472546E-5"/>
  </r>
  <r>
    <s v="nebraska"/>
    <x v="33"/>
    <x v="176"/>
    <x v="182"/>
    <x v="33"/>
    <n v="3.0589458872472546E-5"/>
  </r>
  <r>
    <s v="monterey"/>
    <x v="33"/>
    <x v="176"/>
    <x v="182"/>
    <x v="33"/>
    <n v="3.0589458872472546E-5"/>
  </r>
  <r>
    <s v="metallic"/>
    <x v="33"/>
    <x v="176"/>
    <x v="182"/>
    <x v="33"/>
    <n v="3.0589458872472546E-5"/>
  </r>
  <r>
    <s v="marketed"/>
    <x v="33"/>
    <x v="176"/>
    <x v="182"/>
    <x v="33"/>
    <n v="3.0589458872472546E-5"/>
  </r>
  <r>
    <s v="loc12414"/>
    <x v="33"/>
    <x v="176"/>
    <x v="182"/>
    <x v="33"/>
    <n v="3.0589458872472546E-5"/>
  </r>
  <r>
    <s v="limiting"/>
    <x v="33"/>
    <x v="176"/>
    <x v="182"/>
    <x v="33"/>
    <n v="3.0589458872472546E-5"/>
  </r>
  <r>
    <s v="latching"/>
    <x v="33"/>
    <x v="176"/>
    <x v="182"/>
    <x v="33"/>
    <n v="3.0589458872472546E-5"/>
  </r>
  <r>
    <s v="labeling"/>
    <x v="33"/>
    <x v="176"/>
    <x v="182"/>
    <x v="33"/>
    <n v="3.0589458872472546E-5"/>
  </r>
  <r>
    <s v="knitting"/>
    <x v="33"/>
    <x v="176"/>
    <x v="182"/>
    <x v="33"/>
    <n v="3.0589458872472546E-5"/>
  </r>
  <r>
    <s v="kawasaki"/>
    <x v="33"/>
    <x v="176"/>
    <x v="182"/>
    <x v="33"/>
    <n v="3.0589458872472546E-5"/>
  </r>
  <r>
    <s v="intruder"/>
    <x v="33"/>
    <x v="176"/>
    <x v="182"/>
    <x v="33"/>
    <n v="3.0589458872472546E-5"/>
  </r>
  <r>
    <s v="intrigue"/>
    <x v="33"/>
    <x v="176"/>
    <x v="182"/>
    <x v="33"/>
    <n v="3.0589458872472546E-5"/>
  </r>
  <r>
    <s v="installs"/>
    <x v="33"/>
    <x v="176"/>
    <x v="182"/>
    <x v="33"/>
    <n v="3.0589458872472546E-5"/>
  </r>
  <r>
    <s v="infrared"/>
    <x v="33"/>
    <x v="176"/>
    <x v="182"/>
    <x v="33"/>
    <n v="3.0589458872472546E-5"/>
  </r>
  <r>
    <s v="inflates"/>
    <x v="33"/>
    <x v="176"/>
    <x v="182"/>
    <x v="33"/>
    <n v="3.0589458872472546E-5"/>
  </r>
  <r>
    <s v="inducing"/>
    <x v="33"/>
    <x v="176"/>
    <x v="182"/>
    <x v="33"/>
    <n v="3.0589458872472546E-5"/>
  </r>
  <r>
    <s v="imported"/>
    <x v="33"/>
    <x v="176"/>
    <x v="182"/>
    <x v="33"/>
    <n v="3.0589458872472546E-5"/>
  </r>
  <r>
    <s v="impeller"/>
    <x v="33"/>
    <x v="176"/>
    <x v="182"/>
    <x v="33"/>
    <n v="3.0589458872472546E-5"/>
  </r>
  <r>
    <s v="impaired"/>
    <x v="33"/>
    <x v="176"/>
    <x v="182"/>
    <x v="33"/>
    <n v="3.0589458872472546E-5"/>
  </r>
  <r>
    <s v="impacted"/>
    <x v="33"/>
    <x v="176"/>
    <x v="182"/>
    <x v="33"/>
    <n v="3.0589458872472546E-5"/>
  </r>
  <r>
    <s v="ik003100"/>
    <x v="33"/>
    <x v="176"/>
    <x v="182"/>
    <x v="33"/>
    <n v="3.0589458872472546E-5"/>
  </r>
  <r>
    <s v="homeland"/>
    <x v="33"/>
    <x v="176"/>
    <x v="182"/>
    <x v="33"/>
    <n v="3.0589458872472546E-5"/>
  </r>
  <r>
    <s v="holdings"/>
    <x v="33"/>
    <x v="176"/>
    <x v="182"/>
    <x v="33"/>
    <n v="3.0589458872472546E-5"/>
  </r>
  <r>
    <s v="hesitate"/>
    <x v="33"/>
    <x v="176"/>
    <x v="182"/>
    <x v="33"/>
    <n v="3.0589458872472546E-5"/>
  </r>
  <r>
    <s v="gulftran"/>
    <x v="33"/>
    <x v="176"/>
    <x v="182"/>
    <x v="33"/>
    <n v="3.0589458872472546E-5"/>
  </r>
  <r>
    <s v="gsx1300r"/>
    <x v="33"/>
    <x v="176"/>
    <x v="182"/>
    <x v="33"/>
    <n v="3.0589458872472546E-5"/>
  </r>
  <r>
    <s v="grateful"/>
    <x v="33"/>
    <x v="176"/>
    <x v="182"/>
    <x v="33"/>
    <n v="3.0589458872472546E-5"/>
  </r>
  <r>
    <s v="grappler"/>
    <x v="33"/>
    <x v="176"/>
    <x v="182"/>
    <x v="33"/>
    <n v="3.0589458872472546E-5"/>
  </r>
  <r>
    <s v="grainger"/>
    <x v="33"/>
    <x v="176"/>
    <x v="182"/>
    <x v="33"/>
    <n v="3.0589458872472546E-5"/>
  </r>
  <r>
    <s v="gmx1005k"/>
    <x v="33"/>
    <x v="176"/>
    <x v="182"/>
    <x v="33"/>
    <n v="3.0589458872472546E-5"/>
  </r>
  <r>
    <s v="fxdwg103"/>
    <x v="33"/>
    <x v="176"/>
    <x v="182"/>
    <x v="33"/>
    <n v="3.0589458872472546E-5"/>
  </r>
  <r>
    <s v="fs110614"/>
    <x v="33"/>
    <x v="176"/>
    <x v="182"/>
    <x v="33"/>
    <n v="3.0589458872472546E-5"/>
  </r>
  <r>
    <s v="friction"/>
    <x v="33"/>
    <x v="176"/>
    <x v="182"/>
    <x v="33"/>
    <n v="3.0589458872472546E-5"/>
  </r>
  <r>
    <s v="followed"/>
    <x v="33"/>
    <x v="176"/>
    <x v="182"/>
    <x v="33"/>
    <n v="3.0589458872472546E-5"/>
  </r>
  <r>
    <s v="foldable"/>
    <x v="33"/>
    <x v="176"/>
    <x v="182"/>
    <x v="33"/>
    <n v="3.0589458872472546E-5"/>
  </r>
  <r>
    <s v="flstn103"/>
    <x v="33"/>
    <x v="176"/>
    <x v="182"/>
    <x v="33"/>
    <n v="3.0589458872472546E-5"/>
  </r>
  <r>
    <s v="flstf103"/>
    <x v="33"/>
    <x v="176"/>
    <x v="182"/>
    <x v="33"/>
    <n v="3.0589458872472546E-5"/>
  </r>
  <r>
    <s v="flstc103"/>
    <x v="33"/>
    <x v="176"/>
    <x v="182"/>
    <x v="33"/>
    <n v="3.0589458872472546E-5"/>
  </r>
  <r>
    <s v="floating"/>
    <x v="33"/>
    <x v="176"/>
    <x v="182"/>
    <x v="33"/>
    <n v="3.0589458872472546E-5"/>
  </r>
  <r>
    <s v="feedback"/>
    <x v="33"/>
    <x v="176"/>
    <x v="182"/>
    <x v="33"/>
    <n v="3.0589458872472546E-5"/>
  </r>
  <r>
    <s v="feburary"/>
    <x v="33"/>
    <x v="176"/>
    <x v="182"/>
    <x v="33"/>
    <n v="3.0589458872472546E-5"/>
  </r>
  <r>
    <s v="faurecia"/>
    <x v="33"/>
    <x v="176"/>
    <x v="182"/>
    <x v="33"/>
    <n v="3.0589458872472546E-5"/>
  </r>
  <r>
    <s v="fatigued"/>
    <x v="33"/>
    <x v="176"/>
    <x v="182"/>
    <x v="33"/>
    <n v="3.0589458872472546E-5"/>
  </r>
  <r>
    <s v="fastback"/>
    <x v="33"/>
    <x v="176"/>
    <x v="182"/>
    <x v="33"/>
    <n v="3.0589458872472546E-5"/>
  </r>
  <r>
    <s v="exposure"/>
    <x v="33"/>
    <x v="176"/>
    <x v="182"/>
    <x v="33"/>
    <n v="3.0589458872472546E-5"/>
  </r>
  <r>
    <s v="exhibits"/>
    <x v="33"/>
    <x v="176"/>
    <x v="182"/>
    <x v="33"/>
    <n v="3.0589458872472546E-5"/>
  </r>
  <r>
    <s v="exchange"/>
    <x v="33"/>
    <x v="176"/>
    <x v="182"/>
    <x v="33"/>
    <n v="3.0589458872472546E-5"/>
  </r>
  <r>
    <s v="eventual"/>
    <x v="33"/>
    <x v="176"/>
    <x v="182"/>
    <x v="33"/>
    <n v="3.0589458872472546E-5"/>
  </r>
  <r>
    <s v="entirely"/>
    <x v="33"/>
    <x v="176"/>
    <x v="182"/>
    <x v="33"/>
    <n v="3.0589458872472546E-5"/>
  </r>
  <r>
    <s v="engf0216"/>
    <x v="33"/>
    <x v="176"/>
    <x v="182"/>
    <x v="33"/>
    <n v="3.0589458872472546E-5"/>
  </r>
  <r>
    <s v="enforcer"/>
    <x v="33"/>
    <x v="176"/>
    <x v="182"/>
    <x v="33"/>
    <n v="3.0589458872472546E-5"/>
  </r>
  <r>
    <s v="enclosed"/>
    <x v="33"/>
    <x v="176"/>
    <x v="182"/>
    <x v="33"/>
    <n v="3.0589458872472546E-5"/>
  </r>
  <r>
    <s v="emission"/>
    <x v="33"/>
    <x v="176"/>
    <x v="182"/>
    <x v="33"/>
    <n v="3.0589458872472546E-5"/>
  </r>
  <r>
    <s v="elements"/>
    <x v="33"/>
    <x v="176"/>
    <x v="182"/>
    <x v="33"/>
    <n v="3.0589458872472546E-5"/>
  </r>
  <r>
    <s v="ejection"/>
    <x v="33"/>
    <x v="176"/>
    <x v="182"/>
    <x v="33"/>
    <n v="3.0589458872472546E-5"/>
  </r>
  <r>
    <s v="drilling"/>
    <x v="33"/>
    <x v="176"/>
    <x v="182"/>
    <x v="33"/>
    <n v="3.0589458872472546E-5"/>
  </r>
  <r>
    <s v="dragster"/>
    <x v="33"/>
    <x v="176"/>
    <x v="182"/>
    <x v="33"/>
    <n v="3.0589458872472546E-5"/>
  </r>
  <r>
    <s v="dovetail"/>
    <x v="33"/>
    <x v="176"/>
    <x v="182"/>
    <x v="33"/>
    <n v="3.0589458872472546E-5"/>
  </r>
  <r>
    <s v="distract"/>
    <x v="33"/>
    <x v="176"/>
    <x v="182"/>
    <x v="33"/>
    <n v="3.0589458872472546E-5"/>
  </r>
  <r>
    <s v="dispatch"/>
    <x v="33"/>
    <x v="176"/>
    <x v="182"/>
    <x v="33"/>
    <n v="3.0589458872472546E-5"/>
  </r>
  <r>
    <s v="discrete"/>
    <x v="33"/>
    <x v="176"/>
    <x v="182"/>
    <x v="33"/>
    <n v="3.0589458872472546E-5"/>
  </r>
  <r>
    <s v="discover"/>
    <x v="33"/>
    <x v="176"/>
    <x v="182"/>
    <x v="33"/>
    <n v="3.0589458872472546E-5"/>
  </r>
  <r>
    <s v="discount"/>
    <x v="33"/>
    <x v="176"/>
    <x v="182"/>
    <x v="33"/>
    <n v="3.0589458872472546E-5"/>
  </r>
  <r>
    <s v="directly"/>
    <x v="33"/>
    <x v="176"/>
    <x v="182"/>
    <x v="33"/>
    <n v="3.0589458872472546E-5"/>
  </r>
  <r>
    <s v="develops"/>
    <x v="33"/>
    <x v="176"/>
    <x v="182"/>
    <x v="33"/>
    <n v="3.0589458872472546E-5"/>
  </r>
  <r>
    <s v="derricks"/>
    <x v="33"/>
    <x v="176"/>
    <x v="182"/>
    <x v="33"/>
    <n v="3.0589458872472546E-5"/>
  </r>
  <r>
    <s v="deposits"/>
    <x v="33"/>
    <x v="176"/>
    <x v="182"/>
    <x v="33"/>
    <n v="3.0589458872472546E-5"/>
  </r>
  <r>
    <s v="deckover"/>
    <x v="33"/>
    <x v="176"/>
    <x v="182"/>
    <x v="33"/>
    <n v="3.0589458872472546E-5"/>
  </r>
  <r>
    <s v="damaging"/>
    <x v="33"/>
    <x v="176"/>
    <x v="182"/>
    <x v="33"/>
    <n v="3.0589458872472546E-5"/>
  </r>
  <r>
    <s v="crashing"/>
    <x v="33"/>
    <x v="176"/>
    <x v="182"/>
    <x v="33"/>
    <n v="3.0589458872472546E-5"/>
  </r>
  <r>
    <s v="couragia"/>
    <x v="33"/>
    <x v="176"/>
    <x v="182"/>
    <x v="33"/>
    <n v="3.0589458872472546E-5"/>
  </r>
  <r>
    <s v="counters"/>
    <x v="33"/>
    <x v="176"/>
    <x v="182"/>
    <x v="33"/>
    <n v="3.0589458872472546E-5"/>
  </r>
  <r>
    <s v="corporal"/>
    <x v="33"/>
    <x v="176"/>
    <x v="182"/>
    <x v="33"/>
    <n v="3.0589458872472546E-5"/>
  </r>
  <r>
    <s v="confirms"/>
    <x v="33"/>
    <x v="176"/>
    <x v="182"/>
    <x v="33"/>
    <n v="3.0589458872472546E-5"/>
  </r>
  <r>
    <s v="conducts"/>
    <x v="33"/>
    <x v="176"/>
    <x v="182"/>
    <x v="33"/>
    <n v="3.0589458872472546E-5"/>
  </r>
  <r>
    <s v="concerns"/>
    <x v="33"/>
    <x v="176"/>
    <x v="182"/>
    <x v="33"/>
    <n v="3.0589458872472546E-5"/>
  </r>
  <r>
    <s v="closures"/>
    <x v="33"/>
    <x v="176"/>
    <x v="182"/>
    <x v="33"/>
    <n v="3.0589458872472546E-5"/>
  </r>
  <r>
    <s v="citation"/>
    <x v="33"/>
    <x v="176"/>
    <x v="182"/>
    <x v="33"/>
    <n v="3.0589458872472546E-5"/>
  </r>
  <r>
    <s v="circular"/>
    <x v="33"/>
    <x v="176"/>
    <x v="182"/>
    <x v="33"/>
    <n v="3.0589458872472546E-5"/>
  </r>
  <r>
    <s v="chippers"/>
    <x v="33"/>
    <x v="176"/>
    <x v="182"/>
    <x v="33"/>
    <n v="3.0589458872472546E-5"/>
  </r>
  <r>
    <s v="chambers"/>
    <x v="33"/>
    <x v="176"/>
    <x v="182"/>
    <x v="33"/>
    <n v="3.0589458872472546E-5"/>
  </r>
  <r>
    <s v="cardinal"/>
    <x v="33"/>
    <x v="176"/>
    <x v="182"/>
    <x v="33"/>
    <n v="3.0589458872472546E-5"/>
  </r>
  <r>
    <s v="calendar"/>
    <x v="33"/>
    <x v="176"/>
    <x v="182"/>
    <x v="33"/>
    <n v="3.0589458872472546E-5"/>
  </r>
  <r>
    <s v="c1007010"/>
    <x v="33"/>
    <x v="176"/>
    <x v="182"/>
    <x v="33"/>
    <n v="3.0589458872472546E-5"/>
  </r>
  <r>
    <s v="bulkhead"/>
    <x v="33"/>
    <x v="176"/>
    <x v="182"/>
    <x v="33"/>
    <n v="3.0589458872472546E-5"/>
  </r>
  <r>
    <s v="breakout"/>
    <x v="33"/>
    <x v="176"/>
    <x v="182"/>
    <x v="33"/>
    <n v="3.0589458872472546E-5"/>
  </r>
  <r>
    <s v="breaking"/>
    <x v="33"/>
    <x v="176"/>
    <x v="182"/>
    <x v="33"/>
    <n v="3.0589458872472546E-5"/>
  </r>
  <r>
    <s v="bluestar"/>
    <x v="33"/>
    <x v="176"/>
    <x v="182"/>
    <x v="33"/>
    <n v="3.0589458872472546E-5"/>
  </r>
  <r>
    <s v="blowouts"/>
    <x v="33"/>
    <x v="176"/>
    <x v="182"/>
    <x v="33"/>
    <n v="3.0589458872472546E-5"/>
  </r>
  <r>
    <s v="beverage"/>
    <x v="33"/>
    <x v="176"/>
    <x v="182"/>
    <x v="33"/>
    <n v="3.0589458872472546E-5"/>
  </r>
  <r>
    <s v="backside"/>
    <x v="33"/>
    <x v="176"/>
    <x v="182"/>
    <x v="33"/>
    <n v="3.0589458872472546E-5"/>
  </r>
  <r>
    <s v="backlash"/>
    <x v="33"/>
    <x v="176"/>
    <x v="182"/>
    <x v="33"/>
    <n v="3.0589458872472546E-5"/>
  </r>
  <r>
    <s v="assemble"/>
    <x v="33"/>
    <x v="176"/>
    <x v="182"/>
    <x v="33"/>
    <n v="3.0589458872472546E-5"/>
  </r>
  <r>
    <s v="alerting"/>
    <x v="33"/>
    <x v="176"/>
    <x v="182"/>
    <x v="33"/>
    <n v="3.0589458872472546E-5"/>
  </r>
  <r>
    <s v="airlines"/>
    <x v="33"/>
    <x v="176"/>
    <x v="182"/>
    <x v="33"/>
    <n v="3.0589458872472546E-5"/>
  </r>
  <r>
    <s v="adjusted"/>
    <x v="33"/>
    <x v="176"/>
    <x v="182"/>
    <x v="33"/>
    <n v="3.0589458872472546E-5"/>
  </r>
  <r>
    <s v="addendum"/>
    <x v="33"/>
    <x v="176"/>
    <x v="182"/>
    <x v="33"/>
    <n v="3.0589458872472546E-5"/>
  </r>
  <r>
    <s v="actuated"/>
    <x v="33"/>
    <x v="176"/>
    <x v="182"/>
    <x v="33"/>
    <n v="3.0589458872472546E-5"/>
  </r>
  <r>
    <s v="actually"/>
    <x v="33"/>
    <x v="176"/>
    <x v="182"/>
    <x v="33"/>
    <n v="3.0589458872472546E-5"/>
  </r>
  <r>
    <s v="accurate"/>
    <x v="33"/>
    <x v="176"/>
    <x v="182"/>
    <x v="33"/>
    <n v="3.0589458872472546E-5"/>
  </r>
  <r>
    <s v="accuracy"/>
    <x v="33"/>
    <x v="176"/>
    <x v="182"/>
    <x v="33"/>
    <n v="3.0589458872472546E-5"/>
  </r>
  <r>
    <s v="abnormal"/>
    <x v="33"/>
    <x v="176"/>
    <x v="182"/>
    <x v="33"/>
    <n v="3.0589458872472546E-5"/>
  </r>
  <r>
    <s v="a048l539"/>
    <x v="33"/>
    <x v="176"/>
    <x v="182"/>
    <x v="33"/>
    <n v="3.0589458872472546E-5"/>
  </r>
  <r>
    <s v="a047a112"/>
    <x v="33"/>
    <x v="176"/>
    <x v="182"/>
    <x v="33"/>
    <n v="3.0589458872472546E-5"/>
  </r>
  <r>
    <s v="update"/>
    <x v="58"/>
    <x v="177"/>
    <x v="139"/>
    <x v="58"/>
    <n v="1.5294729436236273E-5"/>
  </r>
  <r>
    <s v="tpms"/>
    <x v="31"/>
    <x v="177"/>
    <x v="164"/>
    <x v="31"/>
    <n v="1.5294729436236273E-5"/>
  </r>
  <r>
    <s v="monitoring"/>
    <x v="38"/>
    <x v="177"/>
    <x v="172"/>
    <x v="38"/>
    <n v="1.5294729436236273E-5"/>
  </r>
  <r>
    <s v="programming"/>
    <x v="57"/>
    <x v="177"/>
    <x v="176"/>
    <x v="57"/>
    <n v="1.5294729436236273E-5"/>
  </r>
  <r>
    <s v="tesla"/>
    <x v="57"/>
    <x v="177"/>
    <x v="176"/>
    <x v="57"/>
    <n v="1.5294729436236273E-5"/>
  </r>
  <r>
    <s v="pscm"/>
    <x v="57"/>
    <x v="177"/>
    <x v="176"/>
    <x v="57"/>
    <n v="1.5294729436236273E-5"/>
  </r>
  <r>
    <s v="raise"/>
    <x v="54"/>
    <x v="177"/>
    <x v="177"/>
    <x v="54"/>
    <n v="1.5294729436236273E-5"/>
  </r>
  <r>
    <s v="timer"/>
    <x v="37"/>
    <x v="177"/>
    <x v="178"/>
    <x v="37"/>
    <n v="1.5294729436236273E-5"/>
  </r>
  <r>
    <s v="mode"/>
    <x v="37"/>
    <x v="177"/>
    <x v="178"/>
    <x v="37"/>
    <n v="1.5294729436236273E-5"/>
  </r>
  <r>
    <s v="koenigsegg"/>
    <x v="41"/>
    <x v="177"/>
    <x v="179"/>
    <x v="41"/>
    <n v="1.5294729436236273E-5"/>
  </r>
  <r>
    <s v="downshifts"/>
    <x v="41"/>
    <x v="177"/>
    <x v="179"/>
    <x v="41"/>
    <n v="1.5294729436236273E-5"/>
  </r>
  <r>
    <s v="pressures"/>
    <x v="41"/>
    <x v="177"/>
    <x v="179"/>
    <x v="41"/>
    <n v="1.5294729436236273E-5"/>
  </r>
  <r>
    <s v="automated"/>
    <x v="41"/>
    <x v="177"/>
    <x v="179"/>
    <x v="41"/>
    <n v="1.5294729436236273E-5"/>
  </r>
  <r>
    <s v="directed"/>
    <x v="41"/>
    <x v="177"/>
    <x v="179"/>
    <x v="41"/>
    <n v="1.5294729436236273E-5"/>
  </r>
  <r>
    <s v="delayed"/>
    <x v="41"/>
    <x v="177"/>
    <x v="179"/>
    <x v="41"/>
    <n v="1.5294729436236273E-5"/>
  </r>
  <r>
    <s v="vim"/>
    <x v="41"/>
    <x v="177"/>
    <x v="179"/>
    <x v="41"/>
    <n v="1.5294729436236273E-5"/>
  </r>
  <r>
    <s v="ecx"/>
    <x v="41"/>
    <x v="177"/>
    <x v="179"/>
    <x v="41"/>
    <n v="1.5294729436236273E-5"/>
  </r>
  <r>
    <s v="a1"/>
    <x v="21"/>
    <x v="177"/>
    <x v="180"/>
    <x v="21"/>
    <n v="1.5294729436236273E-5"/>
  </r>
  <r>
    <s v="automatically"/>
    <x v="21"/>
    <x v="177"/>
    <x v="180"/>
    <x v="21"/>
    <n v="1.5294729436236273E-5"/>
  </r>
  <r>
    <s v="enhanced"/>
    <x v="21"/>
    <x v="177"/>
    <x v="180"/>
    <x v="21"/>
    <n v="1.5294729436236273E-5"/>
  </r>
  <r>
    <s v="detected"/>
    <x v="21"/>
    <x v="177"/>
    <x v="180"/>
    <x v="21"/>
    <n v="1.5294729436236273E-5"/>
  </r>
  <r>
    <s v="setting"/>
    <x v="21"/>
    <x v="177"/>
    <x v="180"/>
    <x v="21"/>
    <n v="1.5294729436236273E-5"/>
  </r>
  <r>
    <s v="history"/>
    <x v="21"/>
    <x v="177"/>
    <x v="180"/>
    <x v="21"/>
    <n v="1.5294729436236273E-5"/>
  </r>
  <r>
    <s v="brought"/>
    <x v="21"/>
    <x v="177"/>
    <x v="180"/>
    <x v="21"/>
    <n v="1.5294729436236273E-5"/>
  </r>
  <r>
    <s v="lodal"/>
    <x v="21"/>
    <x v="177"/>
    <x v="180"/>
    <x v="21"/>
    <n v="1.5294729436236273E-5"/>
  </r>
  <r>
    <s v="mask"/>
    <x v="21"/>
    <x v="177"/>
    <x v="180"/>
    <x v="21"/>
    <n v="1.5294729436236273E-5"/>
  </r>
  <r>
    <s v="ewps"/>
    <x v="21"/>
    <x v="177"/>
    <x v="180"/>
    <x v="21"/>
    <n v="1.5294729436236273E-5"/>
  </r>
  <r>
    <s v="eco"/>
    <x v="21"/>
    <x v="177"/>
    <x v="180"/>
    <x v="21"/>
    <n v="1.5294729436236273E-5"/>
  </r>
  <r>
    <s v="malfunctioning"/>
    <x v="47"/>
    <x v="177"/>
    <x v="181"/>
    <x v="47"/>
    <n v="1.5294729436236273E-5"/>
  </r>
  <r>
    <s v="situations"/>
    <x v="47"/>
    <x v="177"/>
    <x v="181"/>
    <x v="47"/>
    <n v="1.5294729436236273E-5"/>
  </r>
  <r>
    <s v="3l"/>
    <x v="47"/>
    <x v="177"/>
    <x v="181"/>
    <x v="47"/>
    <n v="1.5294729436236273E-5"/>
  </r>
  <r>
    <s v="tps"/>
    <x v="47"/>
    <x v="177"/>
    <x v="181"/>
    <x v="47"/>
    <n v="1.5294729436236273E-5"/>
  </r>
  <r>
    <s v="lag"/>
    <x v="47"/>
    <x v="177"/>
    <x v="181"/>
    <x v="47"/>
    <n v="1.5294729436236273E-5"/>
  </r>
  <r>
    <s v="drivetrain"/>
    <x v="47"/>
    <x v="177"/>
    <x v="181"/>
    <x v="47"/>
    <n v="1.5294729436236273E-5"/>
  </r>
  <r>
    <s v="capability"/>
    <x v="47"/>
    <x v="177"/>
    <x v="181"/>
    <x v="47"/>
    <n v="1.5294729436236273E-5"/>
  </r>
  <r>
    <s v="auxilliary"/>
    <x v="47"/>
    <x v="177"/>
    <x v="181"/>
    <x v="47"/>
    <n v="1.5294729436236273E-5"/>
  </r>
  <r>
    <s v="accelerate"/>
    <x v="47"/>
    <x v="177"/>
    <x v="181"/>
    <x v="47"/>
    <n v="1.5294729436236273E-5"/>
  </r>
  <r>
    <s v="terrastar"/>
    <x v="47"/>
    <x v="177"/>
    <x v="181"/>
    <x v="47"/>
    <n v="1.5294729436236273E-5"/>
  </r>
  <r>
    <s v="restarted"/>
    <x v="47"/>
    <x v="177"/>
    <x v="181"/>
    <x v="47"/>
    <n v="1.5294729436236273E-5"/>
  </r>
  <r>
    <s v="parameter"/>
    <x v="47"/>
    <x v="177"/>
    <x v="181"/>
    <x v="47"/>
    <n v="1.5294729436236273E-5"/>
  </r>
  <r>
    <s v="momentary"/>
    <x v="47"/>
    <x v="177"/>
    <x v="181"/>
    <x v="47"/>
    <n v="1.5294729436236273E-5"/>
  </r>
  <r>
    <s v="gradually"/>
    <x v="47"/>
    <x v="177"/>
    <x v="181"/>
    <x v="47"/>
    <n v="1.5294729436236273E-5"/>
  </r>
  <r>
    <s v="relating"/>
    <x v="47"/>
    <x v="177"/>
    <x v="181"/>
    <x v="47"/>
    <n v="1.5294729436236273E-5"/>
  </r>
  <r>
    <s v="governor"/>
    <x v="47"/>
    <x v="177"/>
    <x v="181"/>
    <x v="47"/>
    <n v="1.5294729436236273E-5"/>
  </r>
  <r>
    <s v="seconds"/>
    <x v="47"/>
    <x v="177"/>
    <x v="181"/>
    <x v="47"/>
    <n v="1.5294729436236273E-5"/>
  </r>
  <r>
    <s v="require"/>
    <x v="47"/>
    <x v="177"/>
    <x v="181"/>
    <x v="47"/>
    <n v="1.5294729436236273E-5"/>
  </r>
  <r>
    <s v="lowline"/>
    <x v="47"/>
    <x v="177"/>
    <x v="181"/>
    <x v="47"/>
    <n v="1.5294729436236273E-5"/>
  </r>
  <r>
    <s v="generic"/>
    <x v="47"/>
    <x v="177"/>
    <x v="181"/>
    <x v="47"/>
    <n v="1.5294729436236273E-5"/>
  </r>
  <r>
    <s v="enabled"/>
    <x v="47"/>
    <x v="177"/>
    <x v="181"/>
    <x v="47"/>
    <n v="1.5294729436236273E-5"/>
  </r>
  <r>
    <s v="buckled"/>
    <x v="47"/>
    <x v="177"/>
    <x v="181"/>
    <x v="47"/>
    <n v="1.5294729436236273E-5"/>
  </r>
  <r>
    <s v="rescue"/>
    <x v="47"/>
    <x v="177"/>
    <x v="181"/>
    <x v="47"/>
    <n v="1.5294729436236273E-5"/>
  </r>
  <r>
    <s v="outage"/>
    <x v="47"/>
    <x v="177"/>
    <x v="181"/>
    <x v="47"/>
    <n v="1.5294729436236273E-5"/>
  </r>
  <r>
    <s v="limits"/>
    <x v="47"/>
    <x v="177"/>
    <x v="181"/>
    <x v="47"/>
    <n v="1.5294729436236273E-5"/>
  </r>
  <r>
    <s v="surge"/>
    <x v="47"/>
    <x v="177"/>
    <x v="181"/>
    <x v="47"/>
    <n v="1.5294729436236273E-5"/>
  </r>
  <r>
    <s v="stops"/>
    <x v="47"/>
    <x v="177"/>
    <x v="181"/>
    <x v="47"/>
    <n v="1.5294729436236273E-5"/>
  </r>
  <r>
    <s v="radio"/>
    <x v="47"/>
    <x v="177"/>
    <x v="181"/>
    <x v="47"/>
    <n v="1.5294729436236273E-5"/>
  </r>
  <r>
    <s v="r14xb"/>
    <x v="47"/>
    <x v="177"/>
    <x v="181"/>
    <x v="47"/>
    <n v="1.5294729436236273E-5"/>
  </r>
  <r>
    <s v="flash"/>
    <x v="47"/>
    <x v="177"/>
    <x v="181"/>
    <x v="47"/>
    <n v="1.5294729436236273E-5"/>
  </r>
  <r>
    <s v="sccm"/>
    <x v="47"/>
    <x v="177"/>
    <x v="181"/>
    <x v="47"/>
    <n v="1.5294729436236273E-5"/>
  </r>
  <r>
    <s v="nema"/>
    <x v="47"/>
    <x v="177"/>
    <x v="181"/>
    <x v="47"/>
    <n v="1.5294729436236273E-5"/>
  </r>
  <r>
    <s v="dbna"/>
    <x v="47"/>
    <x v="177"/>
    <x v="181"/>
    <x v="47"/>
    <n v="1.5294729436236273E-5"/>
  </r>
  <r>
    <s v="representatives"/>
    <x v="50"/>
    <x v="177"/>
    <x v="182"/>
    <x v="50"/>
    <n v="1.5294729436236273E-5"/>
  </r>
  <r>
    <s v="circumstances"/>
    <x v="50"/>
    <x v="177"/>
    <x v="182"/>
    <x v="50"/>
    <n v="1.5294729436236273E-5"/>
  </r>
  <r>
    <s v="reprogrammed"/>
    <x v="50"/>
    <x v="177"/>
    <x v="182"/>
    <x v="50"/>
    <n v="1.5294729436236273E-5"/>
  </r>
  <r>
    <s v="regenerative"/>
    <x v="50"/>
    <x v="177"/>
    <x v="182"/>
    <x v="50"/>
    <n v="1.5294729436236273E-5"/>
  </r>
  <r>
    <s v="recalibrated"/>
    <x v="50"/>
    <x v="177"/>
    <x v="182"/>
    <x v="50"/>
    <n v="1.5294729436236273E-5"/>
  </r>
  <r>
    <s v="experiencing"/>
    <x v="50"/>
    <x v="177"/>
    <x v="182"/>
    <x v="50"/>
    <n v="1.5294729436236273E-5"/>
  </r>
  <r>
    <s v="appointments"/>
    <x v="50"/>
    <x v="177"/>
    <x v="182"/>
    <x v="50"/>
    <n v="1.5294729436236273E-5"/>
  </r>
  <r>
    <s v="transistors"/>
    <x v="50"/>
    <x v="177"/>
    <x v="182"/>
    <x v="50"/>
    <n v="1.5294729436236273E-5"/>
  </r>
  <r>
    <s v="reconfigure"/>
    <x v="50"/>
    <x v="177"/>
    <x v="182"/>
    <x v="50"/>
    <n v="1.5294729436236273E-5"/>
  </r>
  <r>
    <s v="permissable"/>
    <x v="50"/>
    <x v="177"/>
    <x v="182"/>
    <x v="50"/>
    <n v="1.5294729436236273E-5"/>
  </r>
  <r>
    <s v="obstruction"/>
    <x v="50"/>
    <x v="177"/>
    <x v="182"/>
    <x v="50"/>
    <n v="1.5294729436236273E-5"/>
  </r>
  <r>
    <s v="intelligent"/>
    <x v="50"/>
    <x v="177"/>
    <x v="182"/>
    <x v="50"/>
    <n v="1.5294729436236273E-5"/>
  </r>
  <r>
    <s v="winterized"/>
    <x v="50"/>
    <x v="177"/>
    <x v="182"/>
    <x v="50"/>
    <n v="1.5294729436236273E-5"/>
  </r>
  <r>
    <s v="inflatable"/>
    <x v="50"/>
    <x v="177"/>
    <x v="182"/>
    <x v="50"/>
    <n v="1.5294729436236273E-5"/>
  </r>
  <r>
    <s v="indicating"/>
    <x v="50"/>
    <x v="177"/>
    <x v="182"/>
    <x v="50"/>
    <n v="1.5294729436236273E-5"/>
  </r>
  <r>
    <s v="inaccuracy"/>
    <x v="50"/>
    <x v="177"/>
    <x v="182"/>
    <x v="50"/>
    <n v="1.5294729436236273E-5"/>
  </r>
  <r>
    <s v="generators"/>
    <x v="50"/>
    <x v="177"/>
    <x v="182"/>
    <x v="50"/>
    <n v="1.5294729436236273E-5"/>
  </r>
  <r>
    <s v="completely"/>
    <x v="50"/>
    <x v="177"/>
    <x v="182"/>
    <x v="50"/>
    <n v="1.5294729436236273E-5"/>
  </r>
  <r>
    <s v="warranted"/>
    <x v="50"/>
    <x v="177"/>
    <x v="182"/>
    <x v="50"/>
    <n v="1.5294729436236273E-5"/>
  </r>
  <r>
    <s v="variances"/>
    <x v="50"/>
    <x v="177"/>
    <x v="182"/>
    <x v="50"/>
    <n v="1.5294729436236273E-5"/>
  </r>
  <r>
    <s v="tradesman"/>
    <x v="50"/>
    <x v="177"/>
    <x v="182"/>
    <x v="50"/>
    <n v="1.5294729436236273E-5"/>
  </r>
  <r>
    <s v="something"/>
    <x v="50"/>
    <x v="177"/>
    <x v="182"/>
    <x v="50"/>
    <n v="1.5294729436236273E-5"/>
  </r>
  <r>
    <s v="reopening"/>
    <x v="50"/>
    <x v="177"/>
    <x v="182"/>
    <x v="50"/>
    <n v="1.5294729436236273E-5"/>
  </r>
  <r>
    <s v="oscillate"/>
    <x v="50"/>
    <x v="177"/>
    <x v="182"/>
    <x v="50"/>
    <n v="1.5294729436236273E-5"/>
  </r>
  <r>
    <s v="november1"/>
    <x v="50"/>
    <x v="177"/>
    <x v="182"/>
    <x v="50"/>
    <n v="1.5294729436236273E-5"/>
  </r>
  <r>
    <s v="maxxforce"/>
    <x v="50"/>
    <x v="177"/>
    <x v="182"/>
    <x v="50"/>
    <n v="1.5294729436236273E-5"/>
  </r>
  <r>
    <s v="interface"/>
    <x v="50"/>
    <x v="177"/>
    <x v="182"/>
    <x v="50"/>
    <n v="1.5294729436236273E-5"/>
  </r>
  <r>
    <s v="hampering"/>
    <x v="50"/>
    <x v="177"/>
    <x v="182"/>
    <x v="50"/>
    <n v="1.5294729436236273E-5"/>
  </r>
  <r>
    <s v="d4000istv"/>
    <x v="50"/>
    <x v="177"/>
    <x v="182"/>
    <x v="50"/>
    <n v="1.5294729436236273E-5"/>
  </r>
  <r>
    <s v="countdown"/>
    <x v="50"/>
    <x v="177"/>
    <x v="182"/>
    <x v="50"/>
    <n v="1.5294729436236273E-5"/>
  </r>
  <r>
    <s v="continued"/>
    <x v="50"/>
    <x v="177"/>
    <x v="182"/>
    <x v="50"/>
    <n v="1.5294729436236273E-5"/>
  </r>
  <r>
    <s v="amplifier"/>
    <x v="50"/>
    <x v="177"/>
    <x v="182"/>
    <x v="50"/>
    <n v="1.5294729436236273E-5"/>
  </r>
  <r>
    <s v="algorithm"/>
    <x v="50"/>
    <x v="177"/>
    <x v="182"/>
    <x v="50"/>
    <n v="1.5294729436236273E-5"/>
  </r>
  <r>
    <s v="supposed"/>
    <x v="50"/>
    <x v="177"/>
    <x v="182"/>
    <x v="50"/>
    <n v="1.5294729436236273E-5"/>
  </r>
  <r>
    <s v="sterling"/>
    <x v="50"/>
    <x v="177"/>
    <x v="182"/>
    <x v="50"/>
    <n v="1.5294729436236273E-5"/>
  </r>
  <r>
    <s v="rvxx1406"/>
    <x v="50"/>
    <x v="177"/>
    <x v="182"/>
    <x v="50"/>
    <n v="1.5294729436236273E-5"/>
  </r>
  <r>
    <s v="rvxx1404"/>
    <x v="50"/>
    <x v="177"/>
    <x v="182"/>
    <x v="50"/>
    <n v="1.5294729436236273E-5"/>
  </r>
  <r>
    <s v="rvxx1402"/>
    <x v="50"/>
    <x v="177"/>
    <x v="182"/>
    <x v="50"/>
    <n v="1.5294729436236273E-5"/>
  </r>
  <r>
    <s v="restored"/>
    <x v="50"/>
    <x v="177"/>
    <x v="182"/>
    <x v="50"/>
    <n v="1.5294729436236273E-5"/>
  </r>
  <r>
    <s v="reminder"/>
    <x v="50"/>
    <x v="177"/>
    <x v="182"/>
    <x v="50"/>
    <n v="1.5294729436236273E-5"/>
  </r>
  <r>
    <s v="receives"/>
    <x v="50"/>
    <x v="177"/>
    <x v="182"/>
    <x v="50"/>
    <n v="1.5294729436236273E-5"/>
  </r>
  <r>
    <s v="highline"/>
    <x v="50"/>
    <x v="177"/>
    <x v="182"/>
    <x v="50"/>
    <n v="1.5294729436236273E-5"/>
  </r>
  <r>
    <s v="fairings"/>
    <x v="50"/>
    <x v="177"/>
    <x v="182"/>
    <x v="50"/>
    <n v="1.5294729436236273E-5"/>
  </r>
  <r>
    <s v="classify"/>
    <x v="50"/>
    <x v="177"/>
    <x v="182"/>
    <x v="50"/>
    <n v="1.5294729436236273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2">
  <location ref="A3:FY5" firstHeaderRow="1" firstDataRow="2" firstDataCol="1"/>
  <pivotFields count="11">
    <pivotField dataField="1" showAll="0">
      <items count="5210">
        <item x="1082"/>
        <item x="1661"/>
        <item x="1667"/>
        <item x="1890"/>
        <item x="1153"/>
        <item x="1090"/>
        <item x="90"/>
        <item x="1045"/>
        <item x="878"/>
        <item x="1259"/>
        <item x="1254"/>
        <item x="1081"/>
        <item x="2745"/>
        <item x="4219"/>
        <item x="478"/>
        <item x="2744"/>
        <item x="2743"/>
        <item x="3753"/>
        <item x="3752"/>
        <item x="3751"/>
        <item x="3750"/>
        <item x="3749"/>
        <item x="3748"/>
        <item x="3747"/>
        <item x="3746"/>
        <item x="477"/>
        <item x="48"/>
        <item x="4008"/>
        <item x="4007"/>
        <item x="3745"/>
        <item x="2287"/>
        <item x="4566"/>
        <item x="3432"/>
        <item x="201"/>
        <item x="2742"/>
        <item x="3744"/>
        <item x="3437"/>
        <item x="2633"/>
        <item x="3431"/>
        <item x="73"/>
        <item x="3430"/>
        <item x="3429"/>
        <item x="2632"/>
        <item x="2237"/>
        <item x="3743"/>
        <item x="3742"/>
        <item x="3741"/>
        <item x="3740"/>
        <item x="2631"/>
        <item x="3428"/>
        <item x="3427"/>
        <item x="1969"/>
        <item x="2236"/>
        <item x="3426"/>
        <item x="2630"/>
        <item x="5040"/>
        <item x="1535"/>
        <item x="4006"/>
        <item x="2629"/>
        <item x="200"/>
        <item x="3739"/>
        <item x="3738"/>
        <item x="840"/>
        <item x="4005"/>
        <item x="3737"/>
        <item x="4565"/>
        <item x="4564"/>
        <item x="4563"/>
        <item x="4562"/>
        <item x="4561"/>
        <item x="4004"/>
        <item x="4003"/>
        <item x="4002"/>
        <item x="476"/>
        <item x="4218"/>
        <item x="475"/>
        <item x="3736"/>
        <item x="3735"/>
        <item x="474"/>
        <item x="3734"/>
        <item x="5039"/>
        <item x="3733"/>
        <item x="3732"/>
        <item x="3731"/>
        <item x="3730"/>
        <item x="3729"/>
        <item x="3728"/>
        <item x="1167"/>
        <item x="2842"/>
        <item x="3727"/>
        <item x="3726"/>
        <item x="3725"/>
        <item x="3724"/>
        <item x="3723"/>
        <item x="3722"/>
        <item x="5038"/>
        <item x="5037"/>
        <item x="3721"/>
        <item x="3720"/>
        <item x="3719"/>
        <item x="3718"/>
        <item x="473"/>
        <item x="3717"/>
        <item x="3425"/>
        <item x="3716"/>
        <item x="3715"/>
        <item x="5036"/>
        <item x="5035"/>
        <item x="5034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886"/>
        <item x="3692"/>
        <item x="4001"/>
        <item x="4000"/>
        <item x="2741"/>
        <item x="472"/>
        <item x="3424"/>
        <item x="3423"/>
        <item x="3691"/>
        <item x="3422"/>
        <item x="3421"/>
        <item x="3420"/>
        <item x="3999"/>
        <item x="3998"/>
        <item x="3997"/>
        <item x="4217"/>
        <item x="3996"/>
        <item x="3419"/>
        <item x="2628"/>
        <item x="3418"/>
        <item x="3417"/>
        <item x="2235"/>
        <item x="3995"/>
        <item x="2740"/>
        <item x="471"/>
        <item x="470"/>
        <item x="469"/>
        <item x="3416"/>
        <item x="4216"/>
        <item x="3994"/>
        <item x="271"/>
        <item x="2739"/>
        <item x="4215"/>
        <item x="3415"/>
        <item x="3690"/>
        <item x="468"/>
        <item x="3414"/>
        <item x="3689"/>
        <item x="2738"/>
        <item x="3993"/>
        <item x="3688"/>
        <item x="467"/>
        <item x="5014"/>
        <item x="3687"/>
        <item x="3686"/>
        <item x="3685"/>
        <item x="3992"/>
        <item x="4214"/>
        <item x="3991"/>
        <item x="4213"/>
        <item x="3413"/>
        <item x="466"/>
        <item x="465"/>
        <item x="464"/>
        <item x="463"/>
        <item x="462"/>
        <item x="461"/>
        <item x="460"/>
        <item x="459"/>
        <item x="3412"/>
        <item x="3411"/>
        <item x="3410"/>
        <item x="3409"/>
        <item x="3408"/>
        <item x="3407"/>
        <item x="458"/>
        <item x="512"/>
        <item x="457"/>
        <item x="511"/>
        <item x="199"/>
        <item x="4773"/>
        <item x="270"/>
        <item x="2627"/>
        <item x="3684"/>
        <item x="4212"/>
        <item x="117"/>
        <item x="3022"/>
        <item x="1968"/>
        <item x="2626"/>
        <item x="3990"/>
        <item x="3406"/>
        <item x="3683"/>
        <item x="3682"/>
        <item x="1553"/>
        <item x="2737"/>
        <item x="1181"/>
        <item x="3681"/>
        <item x="2234"/>
        <item x="2736"/>
        <item x="1925"/>
        <item x="3680"/>
        <item x="3679"/>
        <item x="116"/>
        <item x="3678"/>
        <item x="3989"/>
        <item x="2735"/>
        <item x="3677"/>
        <item x="3988"/>
        <item x="3676"/>
        <item x="3675"/>
        <item x="3405"/>
        <item x="3404"/>
        <item x="541"/>
        <item x="456"/>
        <item x="269"/>
        <item x="3403"/>
        <item x="2734"/>
        <item x="2625"/>
        <item x="3674"/>
        <item x="3402"/>
        <item x="4560"/>
        <item x="4559"/>
        <item x="4558"/>
        <item x="4557"/>
        <item x="455"/>
        <item x="9"/>
        <item x="1202"/>
        <item x="454"/>
        <item x="453"/>
        <item x="2943"/>
        <item x="452"/>
        <item x="451"/>
        <item x="268"/>
        <item x="198"/>
        <item x="72"/>
        <item x="3401"/>
        <item x="4881"/>
        <item x="3673"/>
        <item x="3672"/>
        <item x="2233"/>
        <item x="4556"/>
        <item x="2232"/>
        <item x="3400"/>
        <item x="3671"/>
        <item x="5013"/>
        <item x="3670"/>
        <item x="3669"/>
        <item x="3399"/>
        <item x="504"/>
        <item x="3668"/>
        <item x="450"/>
        <item x="3398"/>
        <item x="449"/>
        <item x="3397"/>
        <item x="2733"/>
        <item x="2624"/>
        <item x="3667"/>
        <item x="2732"/>
        <item x="5012"/>
        <item x="485"/>
        <item x="5033"/>
        <item x="448"/>
        <item x="2286"/>
        <item x="2731"/>
        <item x="3987"/>
        <item x="3666"/>
        <item x="3396"/>
        <item x="5032"/>
        <item x="3665"/>
        <item x="3986"/>
        <item x="3985"/>
        <item x="3984"/>
        <item x="3664"/>
        <item x="2730"/>
        <item x="3983"/>
        <item x="2285"/>
        <item x="2841"/>
        <item x="3982"/>
        <item x="2284"/>
        <item x="5031"/>
        <item x="3663"/>
        <item x="3662"/>
        <item x="3661"/>
        <item x="492"/>
        <item x="149"/>
        <item x="267"/>
        <item x="148"/>
        <item x="3981"/>
        <item x="3660"/>
        <item x="3659"/>
        <item x="3658"/>
        <item x="3657"/>
        <item x="3656"/>
        <item x="3655"/>
        <item x="3654"/>
        <item x="3653"/>
        <item x="3652"/>
        <item x="3980"/>
        <item x="987"/>
        <item x="266"/>
        <item x="2840"/>
        <item x="2839"/>
        <item x="2838"/>
        <item x="2837"/>
        <item x="2836"/>
        <item x="2835"/>
        <item x="2942"/>
        <item x="2941"/>
        <item x="3651"/>
        <item x="3395"/>
        <item x="3394"/>
        <item x="447"/>
        <item x="3650"/>
        <item x="265"/>
        <item x="4423"/>
        <item x="4422"/>
        <item x="544"/>
        <item x="197"/>
        <item x="446"/>
        <item x="491"/>
        <item x="3393"/>
        <item x="3392"/>
        <item x="445"/>
        <item x="444"/>
        <item x="196"/>
        <item x="443"/>
        <item x="442"/>
        <item x="441"/>
        <item x="3649"/>
        <item x="3648"/>
        <item x="490"/>
        <item x="3391"/>
        <item x="31"/>
        <item x="1507"/>
        <item x="4421"/>
        <item x="3979"/>
        <item x="4211"/>
        <item x="4210"/>
        <item x="3021"/>
        <item x="3978"/>
        <item x="4855"/>
        <item x="4209"/>
        <item x="3977"/>
        <item x="1227"/>
        <item x="3976"/>
        <item x="1828"/>
        <item x="2116"/>
        <item x="4648"/>
        <item x="2231"/>
        <item x="47"/>
        <item x="3184"/>
        <item x="440"/>
        <item x="5177"/>
        <item x="4737"/>
        <item x="4959"/>
        <item x="1498"/>
        <item x="4647"/>
        <item x="3975"/>
        <item x="4646"/>
        <item x="1864"/>
        <item x="777"/>
        <item x="1827"/>
        <item x="2143"/>
        <item x="4702"/>
        <item x="4645"/>
        <item x="1765"/>
        <item x="4555"/>
        <item x="4701"/>
        <item x="4420"/>
        <item x="4419"/>
        <item x="2940"/>
        <item x="3974"/>
        <item x="4208"/>
        <item x="4700"/>
        <item x="1591"/>
        <item x="4231"/>
        <item x="3078"/>
        <item x="4644"/>
        <item x="4643"/>
        <item x="4967"/>
        <item x="2087"/>
        <item x="3390"/>
        <item x="4947"/>
        <item x="4418"/>
        <item x="4417"/>
        <item x="4833"/>
        <item x="1799"/>
        <item x="1016"/>
        <item x="843"/>
        <item x="538"/>
        <item x="30"/>
        <item x="4950"/>
        <item x="3193"/>
        <item x="4915"/>
        <item x="885"/>
        <item x="3647"/>
        <item x="4416"/>
        <item x="2944"/>
        <item x="979"/>
        <item x="1147"/>
        <item x="3133"/>
        <item x="1323"/>
        <item x="1642"/>
        <item x="3077"/>
        <item x="2086"/>
        <item x="1508"/>
        <item x="4207"/>
        <item x="2430"/>
        <item x="1226"/>
        <item x="1826"/>
        <item x="1764"/>
        <item x="1857"/>
        <item x="4415"/>
        <item x="977"/>
        <item x="2115"/>
        <item x="2114"/>
        <item x="1650"/>
        <item x="5086"/>
        <item x="1427"/>
        <item x="1763"/>
        <item x="3434"/>
        <item x="4206"/>
        <item x="1825"/>
        <item x="3076"/>
        <item x="4554"/>
        <item x="4553"/>
        <item x="2010"/>
        <item x="834"/>
        <item x="3020"/>
        <item x="264"/>
        <item x="3389"/>
        <item x="3388"/>
        <item x="3387"/>
        <item x="3386"/>
        <item x="1188"/>
        <item x="3220"/>
        <item x="3019"/>
        <item x="4642"/>
        <item x="4552"/>
        <item x="3018"/>
        <item x="195"/>
        <item x="3385"/>
        <item x="3384"/>
        <item x="1502"/>
        <item x="1021"/>
        <item x="4551"/>
        <item x="5085"/>
        <item x="1924"/>
        <item x="766"/>
        <item x="4768"/>
        <item x="115"/>
        <item x="1443"/>
        <item x="1294"/>
        <item x="5030"/>
        <item x="4550"/>
        <item x="811"/>
        <item x="1762"/>
        <item x="2729"/>
        <item x="2623"/>
        <item x="2622"/>
        <item x="439"/>
        <item x="1245"/>
        <item x="1674"/>
        <item x="2230"/>
        <item x="4414"/>
        <item x="1847"/>
        <item x="1761"/>
        <item x="1967"/>
        <item x="1668"/>
        <item x="438"/>
        <item x="437"/>
        <item x="1213"/>
        <item x="5029"/>
        <item x="3973"/>
        <item x="3646"/>
        <item x="5028"/>
        <item x="4205"/>
        <item x="4413"/>
        <item x="5066"/>
        <item x="5116"/>
        <item x="3645"/>
        <item x="1846"/>
        <item x="1606"/>
        <item x="3644"/>
        <item x="1128"/>
        <item x="1052"/>
        <item x="2939"/>
        <item x="916"/>
        <item x="779"/>
        <item x="4903"/>
        <item x="2728"/>
        <item x="5084"/>
        <item x="1605"/>
        <item x="2009"/>
        <item x="2384"/>
        <item x="1186"/>
        <item x="3972"/>
        <item x="832"/>
        <item x="618"/>
        <item x="2938"/>
        <item x="4699"/>
        <item x="946"/>
        <item x="3017"/>
        <item x="4902"/>
        <item x="4641"/>
        <item x="794"/>
        <item x="2834"/>
        <item x="3643"/>
        <item x="4640"/>
        <item x="2383"/>
        <item x="4549"/>
        <item x="4834"/>
        <item x="194"/>
        <item x="1677"/>
        <item x="985"/>
        <item x="1824"/>
        <item x="2136"/>
        <item x="1357"/>
        <item x="29"/>
        <item x="1008"/>
        <item x="4204"/>
        <item x="1405"/>
        <item x="2085"/>
        <item x="5115"/>
        <item x="2339"/>
        <item x="4203"/>
        <item x="935"/>
        <item x="1351"/>
        <item x="2135"/>
        <item x="2429"/>
        <item x="3179"/>
        <item x="4548"/>
        <item x="2937"/>
        <item x="3971"/>
        <item x="1280"/>
        <item x="4922"/>
        <item x="4202"/>
        <item x="2833"/>
        <item x="3016"/>
        <item x="2521"/>
        <item x="2283"/>
        <item x="193"/>
        <item x="3970"/>
        <item x="2459"/>
        <item x="2832"/>
        <item x="4547"/>
        <item x="1135"/>
        <item x="3111"/>
        <item x="2491"/>
        <item x="2175"/>
        <item x="4201"/>
        <item x="1293"/>
        <item x="2084"/>
        <item x="5132"/>
        <item x="4639"/>
        <item x="3132"/>
        <item x="1337"/>
        <item x="4935"/>
        <item x="3969"/>
        <item x="192"/>
        <item x="46"/>
        <item x="3383"/>
        <item x="899"/>
        <item x="436"/>
        <item x="1760"/>
        <item x="1539"/>
        <item x="1002"/>
        <item x="991"/>
        <item x="2727"/>
        <item x="2338"/>
        <item x="817"/>
        <item x="3968"/>
        <item x="810"/>
        <item x="4200"/>
        <item x="1100"/>
        <item x="905"/>
        <item x="2936"/>
        <item x="4698"/>
        <item x="2726"/>
        <item x="3967"/>
        <item x="3015"/>
        <item x="3966"/>
        <item x="3642"/>
        <item x="4199"/>
        <item x="4736"/>
        <item x="3965"/>
        <item x="4412"/>
        <item x="1071"/>
        <item x="572"/>
        <item x="696"/>
        <item x="4807"/>
        <item x="4802"/>
        <item x="3014"/>
        <item x="2544"/>
        <item x="5065"/>
        <item x="5083"/>
        <item x="898"/>
        <item x="3641"/>
        <item x="3964"/>
        <item x="3382"/>
        <item x="3381"/>
        <item x="1272"/>
        <item x="4638"/>
        <item x="114"/>
        <item x="1051"/>
        <item x="717"/>
        <item x="1336"/>
        <item x="1350"/>
        <item x="709"/>
        <item x="2382"/>
        <item x="4637"/>
        <item x="2487"/>
        <item x="4869"/>
        <item x="4986"/>
        <item x="1411"/>
        <item x="4987"/>
        <item x="1538"/>
        <item x="3204"/>
        <item x="5194"/>
        <item x="718"/>
        <item x="5190"/>
        <item x="4569"/>
        <item x="2083"/>
        <item x="3963"/>
        <item x="2113"/>
        <item x="4546"/>
        <item x="5176"/>
        <item x="4767"/>
        <item x="4766"/>
        <item x="4765"/>
        <item x="4764"/>
        <item x="591"/>
        <item x="4545"/>
        <item x="1759"/>
        <item x="2621"/>
        <item x="3380"/>
        <item x="4544"/>
        <item x="435"/>
        <item x="3379"/>
        <item x="5016"/>
        <item x="1024"/>
        <item x="191"/>
        <item x="1758"/>
        <item x="1322"/>
        <item x="4817"/>
        <item x="3378"/>
        <item x="558"/>
        <item x="860"/>
        <item x="950"/>
        <item x="85"/>
        <item x="3640"/>
        <item x="3639"/>
        <item x="1923"/>
        <item x="4543"/>
        <item x="1878"/>
        <item x="2337"/>
        <item x="2059"/>
        <item x="4411"/>
        <item x="4735"/>
        <item x="2474"/>
        <item x="4734"/>
        <item x="3638"/>
        <item x="4198"/>
        <item x="4410"/>
        <item x="2831"/>
        <item x="4542"/>
        <item x="3962"/>
        <item x="2830"/>
        <item x="1162"/>
        <item x="1536"/>
        <item x="2229"/>
        <item x="756"/>
        <item x="4197"/>
        <item x="3637"/>
        <item x="3377"/>
        <item x="2829"/>
        <item x="819"/>
        <item x="1797"/>
        <item x="2228"/>
        <item x="190"/>
        <item x="3175"/>
        <item x="3636"/>
        <item x="3635"/>
        <item x="2828"/>
        <item x="2935"/>
        <item x="669"/>
        <item x="3634"/>
        <item x="28"/>
        <item x="1527"/>
        <item x="482"/>
        <item x="2620"/>
        <item x="2156"/>
        <item x="4983"/>
        <item x="1212"/>
        <item x="2082"/>
        <item x="2008"/>
        <item x="984"/>
        <item x="1767"/>
        <item x="3376"/>
        <item x="1757"/>
        <item x="1369"/>
        <item x="1091"/>
        <item x="4541"/>
        <item x="3375"/>
        <item x="3633"/>
        <item x="1590"/>
        <item x="3759"/>
        <item x="2619"/>
        <item x="651"/>
        <item x="1880"/>
        <item x="1701"/>
        <item x="3961"/>
        <item x="3632"/>
        <item x="4196"/>
        <item x="1279"/>
        <item x="926"/>
        <item x="4540"/>
        <item x="434"/>
        <item x="4409"/>
        <item x="2007"/>
        <item x="537"/>
        <item x="433"/>
        <item x="432"/>
        <item x="2934"/>
        <item x="2227"/>
        <item x="2381"/>
        <item x="1159"/>
        <item x="1966"/>
        <item x="1965"/>
        <item x="617"/>
        <item x="5082"/>
        <item x="2380"/>
        <item x="189"/>
        <item x="962"/>
        <item x="1796"/>
        <item x="3013"/>
        <item x="1278"/>
        <item x="2058"/>
        <item x="4408"/>
        <item x="1734"/>
        <item x="1381"/>
        <item x="4407"/>
        <item x="1795"/>
        <item x="733"/>
        <item x="2006"/>
        <item x="431"/>
        <item x="928"/>
        <item x="1115"/>
        <item x="4539"/>
        <item x="2226"/>
        <item x="3960"/>
        <item x="1662"/>
        <item x="1964"/>
        <item x="622"/>
        <item x="555"/>
        <item x="2225"/>
        <item x="2827"/>
        <item x="4636"/>
        <item x="822"/>
        <item x="4964"/>
        <item x="774"/>
        <item x="1277"/>
        <item x="3959"/>
        <item x="2618"/>
        <item x="3631"/>
        <item x="1589"/>
        <item x="2826"/>
        <item x="4195"/>
        <item x="1733"/>
        <item x="4194"/>
        <item x="113"/>
        <item x="1963"/>
        <item x="3958"/>
        <item x="567"/>
        <item x="776"/>
        <item x="3630"/>
        <item x="1161"/>
        <item x="1571"/>
        <item x="2159"/>
        <item x="687"/>
        <item x="4193"/>
        <item x="1732"/>
        <item x="1731"/>
        <item x="623"/>
        <item x="939"/>
        <item x="3012"/>
        <item x="4406"/>
        <item x="4405"/>
        <item x="1201"/>
        <item x="3957"/>
        <item x="4192"/>
        <item x="4733"/>
        <item x="5081"/>
        <item x="4191"/>
        <item x="2057"/>
        <item x="1114"/>
        <item x="4538"/>
        <item x="4635"/>
        <item x="3629"/>
        <item x="4697"/>
        <item x="5187"/>
        <item x="499"/>
        <item x="3075"/>
        <item x="2056"/>
        <item x="2725"/>
        <item x="2724"/>
        <item x="2723"/>
        <item x="2722"/>
        <item x="4017"/>
        <item x="4537"/>
        <item x="5064"/>
        <item x="598"/>
        <item x="5165"/>
        <item x="870"/>
        <item x="1078"/>
        <item x="2282"/>
        <item x="3011"/>
        <item x="1089"/>
        <item x="1099"/>
        <item x="1730"/>
        <item x="3374"/>
        <item x="4404"/>
        <item x="2825"/>
        <item x="1335"/>
        <item x="4536"/>
        <item x="2824"/>
        <item x="652"/>
        <item x="5138"/>
        <item x="1062"/>
        <item x="3628"/>
        <item x="3956"/>
        <item x="1520"/>
        <item x="1390"/>
        <item x="1801"/>
        <item x="3955"/>
        <item x="982"/>
        <item x="1588"/>
        <item x="112"/>
        <item x="2543"/>
        <item x="2151"/>
        <item x="4403"/>
        <item x="4963"/>
        <item x="4962"/>
        <item x="3627"/>
        <item x="3626"/>
        <item x="1106"/>
        <item x="3625"/>
        <item x="3624"/>
        <item x="147"/>
        <item x="3623"/>
        <item x="263"/>
        <item x="2224"/>
        <item x="3373"/>
        <item x="5027"/>
        <item x="5063"/>
        <item x="3372"/>
        <item x="5026"/>
        <item x="5062"/>
        <item x="2617"/>
        <item x="3371"/>
        <item x="3622"/>
        <item x="430"/>
        <item x="3621"/>
        <item x="84"/>
        <item x="1266"/>
        <item x="3954"/>
        <item x="1729"/>
        <item x="2933"/>
        <item x="571"/>
        <item x="1442"/>
        <item x="3370"/>
        <item x="111"/>
        <item x="4190"/>
        <item x="1896"/>
        <item x="4732"/>
        <item x="4402"/>
        <item x="5147"/>
        <item x="4731"/>
        <item x="4567"/>
        <item x="869"/>
        <item x="1823"/>
        <item x="3620"/>
        <item x="1902"/>
        <item x="1794"/>
        <item x="1097"/>
        <item x="2005"/>
        <item x="2932"/>
        <item x="3953"/>
        <item x="2281"/>
        <item x="2081"/>
        <item x="1324"/>
        <item x="3074"/>
        <item x="2004"/>
        <item x="1604"/>
        <item x="1728"/>
        <item x="1822"/>
        <item x="5061"/>
        <item x="3073"/>
        <item x="1225"/>
        <item x="3758"/>
        <item x="1166"/>
        <item x="5175"/>
        <item x="760"/>
        <item x="686"/>
        <item x="4189"/>
        <item x="2055"/>
        <item x="3010"/>
        <item x="1096"/>
        <item x="4016"/>
        <item x="2336"/>
        <item x="4188"/>
        <item x="4401"/>
        <item x="1469"/>
        <item x="806"/>
        <item x="4535"/>
        <item x="3009"/>
        <item x="2721"/>
        <item x="2428"/>
        <item x="2427"/>
        <item x="809"/>
        <item x="1224"/>
        <item x="1962"/>
        <item x="910"/>
        <item x="672"/>
        <item x="2523"/>
        <item x="3209"/>
        <item x="2280"/>
        <item x="3952"/>
        <item x="2616"/>
        <item x="4696"/>
        <item x="2335"/>
        <item x="2931"/>
        <item x="2823"/>
        <item x="429"/>
        <item x="3008"/>
        <item x="1360"/>
        <item x="944"/>
        <item x="3183"/>
        <item x="3951"/>
        <item x="715"/>
        <item x="2822"/>
        <item x="2930"/>
        <item x="3950"/>
        <item x="3369"/>
        <item x="3619"/>
        <item x="4187"/>
        <item x="3949"/>
        <item x="990"/>
        <item x="262"/>
        <item x="1271"/>
        <item x="3212"/>
        <item x="3618"/>
        <item x="5011"/>
        <item x="3617"/>
        <item x="2379"/>
        <item x="4186"/>
        <item x="1030"/>
        <item x="1125"/>
        <item x="4185"/>
        <item x="1368"/>
        <item x="608"/>
        <item x="4534"/>
        <item x="261"/>
        <item x="1484"/>
        <item x="1483"/>
        <item x="4184"/>
        <item x="500"/>
        <item x="3616"/>
        <item x="4183"/>
        <item x="3948"/>
        <item x="788"/>
        <item x="3947"/>
        <item x="1001"/>
        <item x="3946"/>
        <item x="2528"/>
        <item x="4859"/>
        <item x="4400"/>
        <item x="4533"/>
        <item x="1897"/>
        <item x="3945"/>
        <item x="4182"/>
        <item x="3755"/>
        <item x="4181"/>
        <item x="1628"/>
        <item x="3007"/>
        <item x="1365"/>
        <item x="2054"/>
        <item x="4913"/>
        <item x="3615"/>
        <item x="815"/>
        <item x="2929"/>
        <item x="1292"/>
        <item x="3006"/>
        <item x="4828"/>
        <item x="1665"/>
        <item x="711"/>
        <item x="2426"/>
        <item x="4896"/>
        <item x="3614"/>
        <item x="2928"/>
        <item x="4399"/>
        <item x="1309"/>
        <item x="2510"/>
        <item x="2185"/>
        <item x="1961"/>
        <item x="3944"/>
        <item x="2334"/>
        <item x="4180"/>
        <item x="2821"/>
        <item x="565"/>
        <item x="4532"/>
        <item x="812"/>
        <item x="4398"/>
        <item x="5133"/>
        <item x="4397"/>
        <item x="4812"/>
        <item x="1426"/>
        <item x="3368"/>
        <item x="260"/>
        <item x="666"/>
        <item x="4179"/>
        <item x="2425"/>
        <item x="2333"/>
        <item x="1702"/>
        <item x="1321"/>
        <item x="4936"/>
        <item x="3110"/>
        <item x="5101"/>
        <item x="2164"/>
        <item x="4178"/>
        <item x="3072"/>
        <item x="1641"/>
        <item x="787"/>
        <item x="874"/>
        <item x="4177"/>
        <item x="3943"/>
        <item x="3178"/>
        <item x="3613"/>
        <item x="1410"/>
        <item x="3612"/>
        <item x="3611"/>
        <item x="1727"/>
        <item x="1050"/>
        <item x="2927"/>
        <item x="3942"/>
        <item x="4912"/>
        <item x="4396"/>
        <item x="3610"/>
        <item x="5137"/>
        <item x="904"/>
        <item x="1627"/>
        <item x="83"/>
        <item x="110"/>
        <item x="650"/>
        <item x="780"/>
        <item x="1412"/>
        <item x="1593"/>
        <item x="2080"/>
        <item x="2279"/>
        <item x="2378"/>
        <item x="3941"/>
        <item x="2377"/>
        <item x="2003"/>
        <item x="4176"/>
        <item x="1570"/>
        <item x="1537"/>
        <item x="4795"/>
        <item x="428"/>
        <item x="1409"/>
        <item x="4942"/>
        <item x="4752"/>
        <item x="2424"/>
        <item x="3940"/>
        <item x="4175"/>
        <item x="938"/>
        <item x="3071"/>
        <item x="3609"/>
        <item x="3192"/>
        <item x="4174"/>
        <item x="1127"/>
        <item x="1187"/>
        <item x="4173"/>
        <item x="769"/>
        <item x="3197"/>
        <item x="728"/>
        <item x="4695"/>
        <item x="689"/>
        <item x="1726"/>
        <item x="2926"/>
        <item x="2332"/>
        <item x="4827"/>
        <item x="3070"/>
        <item x="2460"/>
        <item x="4531"/>
        <item x="3149"/>
        <item x="4763"/>
        <item x="2223"/>
        <item x="2112"/>
        <item x="1023"/>
        <item x="4634"/>
        <item x="799"/>
        <item x="4221"/>
        <item x="1640"/>
        <item x="5122"/>
        <item x="3109"/>
        <item x="4530"/>
        <item x="1891"/>
        <item x="2533"/>
        <item x="1158"/>
        <item x="4694"/>
        <item x="743"/>
        <item x="1675"/>
        <item x="3131"/>
        <item x="1649"/>
        <item x="3130"/>
        <item x="4762"/>
        <item x="4395"/>
        <item x="3005"/>
        <item x="1821"/>
        <item x="5144"/>
        <item x="1886"/>
        <item x="1359"/>
        <item x="4864"/>
        <item x="3939"/>
        <item x="2053"/>
        <item x="4529"/>
        <item x="876"/>
        <item x="837"/>
        <item x="4633"/>
        <item x="4394"/>
        <item x="4172"/>
        <item x="2146"/>
        <item x="3108"/>
        <item x="2925"/>
        <item x="4393"/>
        <item x="1490"/>
        <item x="4528"/>
        <item x="2820"/>
        <item x="1124"/>
        <item x="1845"/>
        <item x="1239"/>
        <item x="1856"/>
        <item x="1386"/>
        <item x="1893"/>
        <item x="4730"/>
        <item x="1070"/>
        <item x="798"/>
        <item x="3004"/>
        <item x="2376"/>
        <item x="3129"/>
        <item x="1626"/>
        <item x="3069"/>
        <item x="2498"/>
        <item x="1148"/>
        <item x="4527"/>
        <item x="2134"/>
        <item x="1468"/>
        <item x="1320"/>
        <item x="2111"/>
        <item x="913"/>
        <item x="2486"/>
        <item x="4848"/>
        <item x="3147"/>
        <item x="3128"/>
        <item x="1658"/>
        <item x="2494"/>
        <item x="1334"/>
        <item x="4693"/>
        <item x="1863"/>
        <item x="4729"/>
        <item x="4220"/>
        <item x="5114"/>
        <item x="2458"/>
        <item x="4632"/>
        <item x="4631"/>
        <item x="4728"/>
        <item x="2497"/>
        <item x="4772"/>
        <item x="4776"/>
        <item x="4777"/>
        <item x="3191"/>
        <item x="4630"/>
        <item x="4786"/>
        <item x="4953"/>
        <item x="4692"/>
        <item x="5142"/>
        <item x="2386"/>
        <item x="4629"/>
        <item x="4727"/>
        <item x="1855"/>
        <item x="4691"/>
        <item x="3068"/>
        <item x="2110"/>
        <item x="875"/>
        <item x="1238"/>
        <item x="1657"/>
        <item x="971"/>
        <item x="3938"/>
        <item x="830"/>
        <item x="1319"/>
        <item x="2540"/>
        <item x="3127"/>
        <item x="4171"/>
        <item x="1134"/>
        <item x="2819"/>
        <item x="3215"/>
        <item x="1960"/>
        <item x="2109"/>
        <item x="3126"/>
        <item x="4628"/>
        <item x="2375"/>
        <item x="3003"/>
        <item x="1040"/>
        <item x="4392"/>
        <item x="688"/>
        <item x="1160"/>
        <item x="848"/>
        <item x="2473"/>
        <item x="1630"/>
        <item x="1211"/>
        <item x="2423"/>
        <item x="2422"/>
        <item x="850"/>
        <item x="3067"/>
        <item x="3608"/>
        <item x="1625"/>
        <item x="4526"/>
        <item x="2222"/>
        <item x="2079"/>
        <item x="2818"/>
        <item x="5113"/>
        <item x="4761"/>
        <item x="4391"/>
        <item x="2421"/>
        <item x="1506"/>
        <item x="1291"/>
        <item x="1587"/>
        <item x="2052"/>
        <item x="1467"/>
        <item x="4390"/>
        <item x="2817"/>
        <item x="596"/>
        <item x="3002"/>
        <item x="1603"/>
        <item x="613"/>
        <item x="1586"/>
        <item x="3367"/>
        <item x="45"/>
        <item x="5060"/>
        <item x="3937"/>
        <item x="3936"/>
        <item x="561"/>
        <item x="1793"/>
        <item x="612"/>
        <item x="1585"/>
        <item x="1425"/>
        <item x="2720"/>
        <item x="1844"/>
        <item x="4170"/>
        <item x="4627"/>
        <item x="1362"/>
        <item x="2374"/>
        <item x="4389"/>
        <item x="2331"/>
        <item x="4169"/>
        <item x="1624"/>
        <item x="2719"/>
        <item x="3607"/>
        <item x="2221"/>
        <item x="4168"/>
        <item x="2718"/>
        <item x="2373"/>
        <item x="961"/>
        <item x="2924"/>
        <item x="4690"/>
        <item x="3146"/>
        <item x="1020"/>
        <item x="2457"/>
        <item x="4525"/>
        <item x="3606"/>
        <item x="4958"/>
        <item x="1454"/>
        <item x="1623"/>
        <item x="1725"/>
        <item x="71"/>
        <item x="4524"/>
        <item x="1270"/>
        <item x="259"/>
        <item x="2717"/>
        <item x="3605"/>
        <item x="109"/>
        <item x="1034"/>
        <item x="2615"/>
        <item x="2923"/>
        <item x="1466"/>
        <item x="4853"/>
        <item x="188"/>
        <item x="3604"/>
        <item x="2816"/>
        <item x="1768"/>
        <item x="662"/>
        <item x="2179"/>
        <item x="4167"/>
        <item x="1441"/>
        <item x="972"/>
        <item x="2147"/>
        <item x="2531"/>
        <item x="108"/>
        <item x="2051"/>
        <item x="4166"/>
        <item x="258"/>
        <item x="27"/>
        <item x="427"/>
        <item x="3603"/>
        <item x="3366"/>
        <item x="426"/>
        <item x="1682"/>
        <item x="2716"/>
        <item x="1959"/>
        <item x="4911"/>
        <item x="871"/>
        <item x="941"/>
        <item x="0"/>
        <item x="3365"/>
        <item x="3935"/>
        <item x="536"/>
        <item x="3602"/>
        <item x="146"/>
        <item x="3601"/>
        <item x="4961"/>
        <item x="5112"/>
        <item x="5025"/>
        <item x="4895"/>
        <item x="4816"/>
        <item x="2177"/>
        <item x="1049"/>
        <item x="619"/>
        <item x="831"/>
        <item x="4388"/>
        <item x="1308"/>
        <item x="2922"/>
        <item x="1165"/>
        <item x="1922"/>
        <item x="925"/>
        <item x="3364"/>
        <item x="5010"/>
        <item x="2614"/>
        <item x="4523"/>
        <item x="5009"/>
        <item x="889"/>
        <item x="1424"/>
        <item x="2522"/>
        <item x="4847"/>
        <item x="107"/>
        <item x="187"/>
        <item x="5150"/>
        <item x="186"/>
        <item x="802"/>
        <item x="3934"/>
        <item x="2921"/>
        <item x="3600"/>
        <item x="2372"/>
        <item x="4975"/>
        <item x="4726"/>
        <item x="2220"/>
        <item x="763"/>
        <item x="1517"/>
        <item x="1152"/>
        <item x="4626"/>
        <item x="3125"/>
        <item x="859"/>
        <item x="2002"/>
        <item x="3145"/>
        <item x="4387"/>
        <item x="1622"/>
        <item x="3933"/>
        <item x="4880"/>
        <item x="2330"/>
        <item x="1107"/>
        <item x="609"/>
        <item x="3190"/>
        <item x="4522"/>
        <item x="3932"/>
        <item x="1820"/>
        <item x="3931"/>
        <item x="2920"/>
        <item x="4625"/>
        <item x="4725"/>
        <item x="1333"/>
        <item x="2278"/>
        <item x="5191"/>
        <item x="3930"/>
        <item x="4924"/>
        <item x="976"/>
        <item x="1756"/>
        <item x="3929"/>
        <item x="2815"/>
        <item x="3928"/>
        <item x="4165"/>
        <item x="3107"/>
        <item x="2433"/>
        <item x="2552"/>
        <item x="4425"/>
        <item x="1387"/>
        <item x="4689"/>
        <item x="1792"/>
        <item x="4164"/>
        <item x="4386"/>
        <item x="2050"/>
        <item x="4832"/>
        <item x="1356"/>
        <item x="3144"/>
        <item x="3599"/>
        <item x="4163"/>
        <item x="4385"/>
        <item x="4624"/>
        <item x="829"/>
        <item x="2133"/>
        <item x="2485"/>
        <item x="1497"/>
        <item x="4162"/>
        <item x="4161"/>
        <item x="3598"/>
        <item x="4789"/>
        <item x="4521"/>
        <item x="667"/>
        <item x="2420"/>
        <item x="836"/>
        <item x="3066"/>
        <item x="2132"/>
        <item x="5156"/>
        <item x="5189"/>
        <item x="4923"/>
        <item x="3927"/>
        <item x="4688"/>
        <item x="3065"/>
        <item x="1854"/>
        <item x="792"/>
        <item x="1862"/>
        <item x="4384"/>
        <item x="1307"/>
        <item x="2530"/>
        <item x="4160"/>
        <item x="3597"/>
        <item x="3596"/>
        <item x="4159"/>
        <item x="2715"/>
        <item x="2714"/>
        <item x="4158"/>
        <item x="44"/>
        <item x="4925"/>
        <item x="4687"/>
        <item x="4520"/>
        <item x="2419"/>
        <item x="1318"/>
        <item x="1349"/>
        <item x="3106"/>
        <item x="2748"/>
        <item x="1348"/>
        <item x="2490"/>
        <item x="765"/>
        <item x="1482"/>
        <item x="2814"/>
        <item x="2418"/>
        <item x="3105"/>
        <item x="2919"/>
        <item x="3926"/>
        <item x="5192"/>
        <item x="3025"/>
        <item x="4835"/>
        <item x="4383"/>
        <item x="2918"/>
        <item x="4970"/>
        <item x="4686"/>
        <item x="4831"/>
        <item x="1098"/>
        <item x="1843"/>
        <item x="3104"/>
        <item x="2527"/>
        <item x="3143"/>
        <item x="4685"/>
        <item x="4382"/>
        <item x="4381"/>
        <item x="4380"/>
        <item x="1477"/>
        <item x="1481"/>
        <item x="4751"/>
        <item x="3103"/>
        <item x="4684"/>
        <item x="1921"/>
        <item x="3001"/>
        <item x="3064"/>
        <item x="3063"/>
        <item x="4379"/>
        <item x="2456"/>
        <item x="4910"/>
        <item x="4230"/>
        <item x="4909"/>
        <item x="4623"/>
        <item x="3102"/>
        <item x="2551"/>
        <item x="1842"/>
        <item x="4519"/>
        <item x="4378"/>
        <item x="3124"/>
        <item x="1237"/>
        <item x="1486"/>
        <item x="4683"/>
        <item x="1075"/>
        <item x="1332"/>
        <item x="3000"/>
        <item x="2417"/>
        <item x="3925"/>
        <item x="425"/>
        <item x="2613"/>
        <item x="26"/>
        <item x="424"/>
        <item x="2416"/>
        <item x="2108"/>
        <item x="2511"/>
        <item x="1113"/>
        <item x="4894"/>
        <item x="4157"/>
        <item x="1724"/>
        <item x="2612"/>
        <item x="734"/>
        <item x="615"/>
        <item x="1755"/>
        <item x="106"/>
        <item x="1513"/>
        <item x="2131"/>
        <item x="4377"/>
        <item x="4518"/>
        <item x="5196"/>
        <item x="2999"/>
        <item x="257"/>
        <item x="256"/>
        <item x="2277"/>
        <item x="956"/>
        <item x="2998"/>
        <item x="2713"/>
        <item x="4376"/>
        <item x="1958"/>
        <item x="1408"/>
        <item x="3595"/>
        <item x="3924"/>
        <item x="4375"/>
        <item x="2611"/>
        <item x="4932"/>
        <item x="2169"/>
        <item x="3923"/>
        <item x="3168"/>
        <item x="2178"/>
        <item x="2340"/>
        <item x="1074"/>
        <item x="3123"/>
        <item x="5174"/>
        <item x="2534"/>
        <item x="884"/>
        <item x="3214"/>
        <item x="4156"/>
        <item x="2712"/>
        <item x="1700"/>
        <item x="2711"/>
        <item x="185"/>
        <item x="184"/>
        <item x="145"/>
        <item x="2813"/>
        <item x="2812"/>
        <item x="3363"/>
        <item x="3922"/>
        <item x="2276"/>
        <item x="2001"/>
        <item x="648"/>
        <item x="423"/>
        <item x="995"/>
        <item x="1584"/>
        <item x="2152"/>
        <item x="1723"/>
        <item x="1920"/>
        <item x="2610"/>
        <item x="2130"/>
        <item x="2997"/>
        <item x="4010"/>
        <item x="4229"/>
        <item x="1957"/>
        <item x="1819"/>
        <item x="945"/>
        <item x="2609"/>
        <item x="1602"/>
        <item x="1371"/>
        <item x="2608"/>
        <item x="1552"/>
        <item x="255"/>
        <item x="1699"/>
        <item x="2607"/>
        <item x="3362"/>
        <item x="3594"/>
        <item x="3361"/>
        <item x="183"/>
        <item x="2811"/>
        <item x="1290"/>
        <item x="1791"/>
        <item x="1671"/>
        <item x="2329"/>
        <item x="3360"/>
        <item x="3359"/>
        <item x="4941"/>
        <item x="3358"/>
        <item x="422"/>
        <item x="2606"/>
        <item x="5181"/>
        <item x="545"/>
        <item x="3921"/>
        <item x="4979"/>
        <item x="547"/>
        <item x="3593"/>
        <item x="1276"/>
        <item x="2710"/>
        <item x="4517"/>
        <item x="2371"/>
        <item x="144"/>
        <item x="4945"/>
        <item x="4750"/>
        <item x="5080"/>
        <item x="4843"/>
        <item x="182"/>
        <item x="181"/>
        <item x="1048"/>
        <item x="1722"/>
        <item x="2455"/>
        <item x="2049"/>
        <item x="4374"/>
        <item x="5079"/>
        <item x="4155"/>
        <item x="1379"/>
        <item x="2370"/>
        <item x="4798"/>
        <item x="1492"/>
        <item x="1140"/>
        <item x="943"/>
        <item x="4154"/>
        <item x="4749"/>
        <item x="3101"/>
        <item x="4682"/>
        <item x="4791"/>
        <item x="2475"/>
        <item x="2048"/>
        <item x="4373"/>
        <item x="4991"/>
        <item x="897"/>
        <item x="2415"/>
        <item x="3062"/>
        <item x="3122"/>
        <item x="2275"/>
        <item x="1569"/>
        <item x="1061"/>
        <item x="180"/>
        <item x="2274"/>
        <item x="3061"/>
        <item x="3592"/>
        <item x="4153"/>
        <item x="4748"/>
        <item x="1384"/>
        <item x="2047"/>
        <item x="4372"/>
        <item x="4516"/>
        <item x="5024"/>
        <item x="3920"/>
        <item x="5164"/>
        <item x="3186"/>
        <item x="4371"/>
        <item x="4515"/>
        <item x="4724"/>
        <item x="2000"/>
        <item x="1027"/>
        <item x="2810"/>
        <item x="1698"/>
        <item x="4514"/>
        <item x="3919"/>
        <item x="3918"/>
        <item x="3917"/>
        <item x="4370"/>
        <item x="3180"/>
        <item x="1257"/>
        <item x="4622"/>
        <item x="3189"/>
        <item x="4369"/>
        <item x="2160"/>
        <item x="1509"/>
        <item x="4782"/>
        <item x="1601"/>
        <item x="5188"/>
        <item x="4931"/>
        <item x="1583"/>
        <item x="5059"/>
        <item x="970"/>
        <item x="2240"/>
        <item x="2414"/>
        <item x="3916"/>
        <item x="2809"/>
        <item x="4368"/>
        <item x="3060"/>
        <item x="2078"/>
        <item x="1956"/>
        <item x="3142"/>
        <item x="1955"/>
        <item x="2219"/>
        <item x="1919"/>
        <item x="1551"/>
        <item x="960"/>
        <item x="3161"/>
        <item x="254"/>
        <item x="3059"/>
        <item x="1073"/>
        <item x="4152"/>
        <item x="1872"/>
        <item x="1488"/>
        <item x="3591"/>
        <item x="4863"/>
        <item x="5058"/>
        <item x="3590"/>
        <item x="2709"/>
        <item x="143"/>
        <item x="179"/>
        <item x="3199"/>
        <item x="2541"/>
        <item x="2539"/>
        <item x="4151"/>
        <item x="3915"/>
        <item x="2273"/>
        <item x="206"/>
        <item x="1999"/>
        <item x="2141"/>
        <item x="4794"/>
        <item x="1060"/>
        <item x="948"/>
        <item x="5057"/>
        <item x="4367"/>
        <item x="4621"/>
        <item x="2107"/>
        <item x="2413"/>
        <item x="535"/>
        <item x="2106"/>
        <item x="4901"/>
        <item x="2272"/>
        <item x="5183"/>
        <item x="4150"/>
        <item x="4620"/>
        <item x="4900"/>
        <item x="4513"/>
        <item x="4149"/>
        <item x="3914"/>
        <item x="1014"/>
        <item x="2484"/>
        <item x="4366"/>
        <item x="4512"/>
        <item x="3206"/>
        <item x="4365"/>
        <item x="2271"/>
        <item x="1223"/>
        <item x="3913"/>
        <item x="1145"/>
        <item x="1505"/>
        <item x="4893"/>
        <item x="421"/>
        <item x="2328"/>
        <item x="1465"/>
        <item x="847"/>
        <item x="4619"/>
        <item x="1086"/>
        <item x="4148"/>
        <item x="3079"/>
        <item x="2483"/>
        <item x="4954"/>
        <item x="5131"/>
        <item x="5090"/>
        <item x="4511"/>
        <item x="1841"/>
        <item x="759"/>
        <item x="4364"/>
        <item x="2046"/>
        <item x="1534"/>
        <item x="1998"/>
        <item x="4618"/>
        <item x="1222"/>
        <item x="1131"/>
        <item x="1464"/>
        <item x="2996"/>
        <item x="4617"/>
        <item x="2493"/>
        <item x="3436"/>
        <item x="2917"/>
        <item x="1264"/>
        <item x="3357"/>
        <item x="881"/>
        <item x="142"/>
        <item x="420"/>
        <item x="3356"/>
        <item x="3355"/>
        <item x="3354"/>
        <item x="2605"/>
        <item x="2218"/>
        <item x="253"/>
        <item x="2808"/>
        <item x="1550"/>
        <item x="4510"/>
        <item x="5136"/>
        <item x="2807"/>
        <item x="5078"/>
        <item x="1489"/>
        <item x="2292"/>
        <item x="2916"/>
        <item x="1248"/>
        <item x="1203"/>
        <item x="5100"/>
        <item x="575"/>
        <item x="2045"/>
        <item x="1568"/>
        <item x="883"/>
        <item x="3353"/>
        <item x="1754"/>
        <item x="4363"/>
        <item x="660"/>
        <item x="4775"/>
        <item x="1621"/>
        <item x="978"/>
        <item x="4147"/>
        <item x="2915"/>
        <item x="4362"/>
        <item x="4886"/>
        <item x="5056"/>
        <item x="2806"/>
        <item x="4361"/>
        <item x="4146"/>
        <item x="4145"/>
        <item x="2604"/>
        <item x="178"/>
        <item x="8"/>
        <item x="2603"/>
        <item x="2077"/>
        <item x="2843"/>
        <item x="2412"/>
        <item x="4360"/>
        <item x="2708"/>
        <item x="2707"/>
        <item x="2706"/>
        <item x="1494"/>
        <item x="4509"/>
        <item x="3352"/>
        <item x="4359"/>
        <item x="5008"/>
        <item x="1753"/>
        <item x="2044"/>
        <item x="1790"/>
        <item x="4144"/>
        <item x="773"/>
        <item x="70"/>
        <item x="3912"/>
        <item x="2705"/>
        <item x="4811"/>
        <item x="2129"/>
        <item x="1954"/>
        <item x="3911"/>
        <item x="807"/>
        <item x="4921"/>
        <item x="4143"/>
        <item x="2217"/>
        <item x="2327"/>
        <item x="3910"/>
        <item x="2216"/>
        <item x="568"/>
        <item x="727"/>
        <item x="2704"/>
        <item x="1372"/>
        <item x="3909"/>
        <item x="1423"/>
        <item x="3908"/>
        <item x="4142"/>
        <item x="1269"/>
        <item x="4141"/>
        <item x="726"/>
        <item x="1818"/>
        <item x="4879"/>
        <item x="43"/>
        <item x="1495"/>
        <item x="2703"/>
        <item x="5143"/>
        <item x="2805"/>
        <item x="5155"/>
        <item x="2914"/>
        <item x="2602"/>
        <item x="2913"/>
        <item x="419"/>
        <item x="3907"/>
        <item x="1721"/>
        <item x="778"/>
        <item x="3058"/>
        <item x="1918"/>
        <item x="1620"/>
        <item x="3351"/>
        <item x="3350"/>
        <item x="3589"/>
        <item x="2804"/>
        <item x="2803"/>
        <item x="2995"/>
        <item x="2994"/>
        <item x="2270"/>
        <item x="2912"/>
        <item x="4681"/>
        <item x="2702"/>
        <item x="2215"/>
        <item x="2701"/>
        <item x="4616"/>
        <item x="1997"/>
        <item x="2214"/>
        <item x="4358"/>
        <item x="611"/>
        <item x="2993"/>
        <item x="937"/>
        <item x="924"/>
        <item x="498"/>
        <item x="3906"/>
        <item x="3588"/>
        <item x="4357"/>
        <item x="4760"/>
        <item x="3587"/>
        <item x="4356"/>
        <item x="3905"/>
        <item x="4508"/>
        <item x="3586"/>
        <item x="4355"/>
        <item x="4140"/>
        <item x="4615"/>
        <item x="4836"/>
        <item x="914"/>
        <item x="2269"/>
        <item x="69"/>
        <item x="4783"/>
        <item x="3904"/>
        <item x="2148"/>
        <item x="1404"/>
        <item x="3585"/>
        <item x="2601"/>
        <item x="2268"/>
        <item x="4982"/>
        <item x="2600"/>
        <item x="4354"/>
        <item x="4139"/>
        <item x="4353"/>
        <item x="2105"/>
        <item x="1619"/>
        <item x="994"/>
        <item x="1331"/>
        <item x="3201"/>
        <item x="2802"/>
        <item x="2326"/>
        <item x="1022"/>
        <item x="5023"/>
        <item x="4138"/>
        <item x="583"/>
        <item x="1817"/>
        <item x="4878"/>
        <item x="1618"/>
        <item x="2700"/>
        <item x="1123"/>
        <item x="2699"/>
        <item x="770"/>
        <item x="2513"/>
        <item x="252"/>
        <item x="3584"/>
        <item x="3349"/>
        <item x="656"/>
        <item x="3057"/>
        <item x="746"/>
        <item x="2128"/>
        <item x="745"/>
        <item x="1697"/>
        <item x="635"/>
        <item x="2801"/>
        <item x="1407"/>
        <item x="4137"/>
        <item x="534"/>
        <item x="1260"/>
        <item x="1317"/>
        <item x="5139"/>
        <item x="2911"/>
        <item x="2181"/>
        <item x="2411"/>
        <item x="4352"/>
        <item x="1355"/>
        <item x="1385"/>
        <item x="574"/>
        <item x="2992"/>
        <item x="418"/>
        <item x="4136"/>
        <item x="4135"/>
        <item x="251"/>
        <item x="4351"/>
        <item x="2599"/>
        <item x="2800"/>
        <item x="2799"/>
        <item x="732"/>
        <item x="923"/>
        <item x="2798"/>
        <item x="1879"/>
        <item x="1068"/>
        <item x="4927"/>
        <item x="1867"/>
        <item x="4929"/>
        <item x="4972"/>
        <item x="2369"/>
        <item x="2140"/>
        <item x="1149"/>
        <item x="2698"/>
        <item x="2910"/>
        <item x="1582"/>
        <item x="1180"/>
        <item x="3903"/>
        <item x="3902"/>
        <item x="3901"/>
        <item x="141"/>
        <item x="82"/>
        <item x="3348"/>
        <item x="3347"/>
        <item x="3346"/>
        <item x="3345"/>
        <item x="3344"/>
        <item x="4134"/>
        <item x="2598"/>
        <item x="3583"/>
        <item x="4350"/>
        <item x="417"/>
        <item x="3900"/>
        <item x="5007"/>
        <item x="4899"/>
        <item x="4133"/>
        <item x="3343"/>
        <item x="3342"/>
        <item x="416"/>
        <item x="4980"/>
        <item x="250"/>
        <item x="2697"/>
        <item x="1526"/>
        <item x="1263"/>
        <item x="249"/>
        <item x="3899"/>
        <item x="1403"/>
        <item x="5077"/>
        <item x="1033"/>
        <item x="1953"/>
        <item x="1581"/>
        <item x="2060"/>
        <item x="1952"/>
        <item x="4861"/>
        <item x="5055"/>
        <item x="1179"/>
        <item x="3341"/>
        <item x="1364"/>
        <item x="1044"/>
        <item x="3898"/>
        <item x="1580"/>
        <item x="1884"/>
        <item x="2991"/>
        <item x="2104"/>
        <item x="3100"/>
        <item x="2432"/>
        <item x="5121"/>
        <item x="5163"/>
        <item x="4132"/>
        <item x="2043"/>
        <item x="1480"/>
        <item x="4614"/>
        <item x="1210"/>
        <item x="3340"/>
        <item x="4131"/>
        <item x="2213"/>
        <item x="3897"/>
        <item x="1255"/>
        <item x="3219"/>
        <item x="3582"/>
        <item x="3339"/>
        <item x="3896"/>
        <item x="4130"/>
        <item x="3581"/>
        <item x="3580"/>
        <item x="3579"/>
        <item x="3338"/>
        <item x="2088"/>
        <item x="1105"/>
        <item x="1200"/>
        <item x="2909"/>
        <item x="415"/>
        <item x="1289"/>
        <item x="2797"/>
        <item x="3895"/>
        <item x="3757"/>
        <item x="1493"/>
        <item x="2183"/>
        <item x="4349"/>
        <item x="177"/>
        <item x="3337"/>
        <item x="3336"/>
        <item x="3335"/>
        <item x="2512"/>
        <item x="1752"/>
        <item x="1275"/>
        <item x="3334"/>
        <item x="2597"/>
        <item x="1996"/>
        <item x="3894"/>
        <item x="5167"/>
        <item x="2212"/>
        <item x="1043"/>
        <item x="2103"/>
        <item x="3152"/>
        <item x="2990"/>
        <item x="5172"/>
        <item x="2267"/>
        <item x="4348"/>
        <item x="3333"/>
        <item x="2162"/>
        <item x="4129"/>
        <item x="4347"/>
        <item x="4346"/>
        <item x="1751"/>
        <item x="2908"/>
        <item x="930"/>
        <item x="4949"/>
        <item x="1235"/>
        <item x="2211"/>
        <item x="3578"/>
        <item x="3332"/>
        <item x="2907"/>
        <item x="842"/>
        <item x="2538"/>
        <item x="4128"/>
        <item x="2168"/>
        <item x="3331"/>
        <item x="1395"/>
        <item x="25"/>
        <item x="68"/>
        <item x="176"/>
        <item x="4345"/>
        <item x="1394"/>
        <item x="414"/>
        <item x="3330"/>
        <item x="413"/>
        <item x="412"/>
        <item x="1262"/>
        <item x="1274"/>
        <item x="1951"/>
        <item x="1440"/>
        <item x="2696"/>
        <item x="3893"/>
        <item x="922"/>
        <item x="4344"/>
        <item x="3892"/>
        <item x="2796"/>
        <item x="2325"/>
        <item x="1600"/>
        <item x="2695"/>
        <item x="4680"/>
        <item x="4127"/>
        <item x="722"/>
        <item x="248"/>
        <item x="81"/>
        <item x="986"/>
        <item x="2596"/>
        <item x="7"/>
        <item x="2694"/>
        <item x="2693"/>
        <item x="2595"/>
        <item x="1789"/>
        <item x="868"/>
        <item x="2795"/>
        <item x="1917"/>
        <item x="1840"/>
        <item x="4126"/>
        <item x="2794"/>
        <item x="5111"/>
        <item x="1233"/>
        <item x="3891"/>
        <item x="2186"/>
        <item x="1439"/>
        <item x="4507"/>
        <item x="4613"/>
        <item x="4125"/>
        <item x="2906"/>
        <item x="1463"/>
        <item x="1047"/>
        <item x="1209"/>
        <item x="3890"/>
        <item x="4871"/>
        <item x="2989"/>
        <item x="4797"/>
        <item x="2157"/>
        <item x="2516"/>
        <item x="3329"/>
        <item x="4124"/>
        <item x="569"/>
        <item x="3056"/>
        <item x="1639"/>
        <item x="2210"/>
        <item x="4123"/>
        <item x="934"/>
        <item x="2594"/>
        <item x="706"/>
        <item x="4015"/>
        <item x="484"/>
        <item x="2209"/>
        <item x="67"/>
        <item x="1892"/>
        <item x="411"/>
        <item x="488"/>
        <item x="888"/>
        <item x="2176"/>
        <item x="4850"/>
        <item x="1830"/>
        <item x="3210"/>
        <item x="1476"/>
        <item x="4506"/>
        <item x="911"/>
        <item x="657"/>
        <item x="2324"/>
        <item x="757"/>
        <item x="1788"/>
        <item x="1122"/>
        <item x="1927"/>
        <item x="3328"/>
        <item x="1995"/>
        <item x="1916"/>
        <item x="828"/>
        <item x="584"/>
        <item x="2593"/>
        <item x="4343"/>
        <item x="3577"/>
        <item x="1533"/>
        <item x="4778"/>
        <item x="2905"/>
        <item x="1663"/>
        <item x="2291"/>
        <item x="1816"/>
        <item x="3203"/>
        <item x="5099"/>
        <item x="2042"/>
        <item x="1067"/>
        <item x="3165"/>
        <item x="5186"/>
        <item x="66"/>
        <item x="1185"/>
        <item x="4122"/>
        <item x="4612"/>
        <item x="3327"/>
        <item x="1402"/>
        <item x="1915"/>
        <item x="1750"/>
        <item x="2904"/>
        <item x="2903"/>
        <item x="4342"/>
        <item x="2692"/>
        <item x="1696"/>
        <item x="2902"/>
        <item x="628"/>
        <item x="2189"/>
        <item x="4341"/>
        <item x="2266"/>
        <item x="2988"/>
        <item x="564"/>
        <item x="821"/>
        <item x="1178"/>
        <item x="3576"/>
        <item x="921"/>
        <item x="3326"/>
        <item x="3889"/>
        <item x="1549"/>
        <item x="2691"/>
        <item x="3888"/>
        <item x="730"/>
        <item x="1288"/>
        <item x="782"/>
        <item x="3575"/>
        <item x="3574"/>
        <item x="3887"/>
        <item x="3055"/>
        <item x="772"/>
        <item x="2987"/>
        <item x="3325"/>
        <item x="140"/>
        <item x="1401"/>
        <item x="1695"/>
        <item x="3573"/>
        <item x="1221"/>
        <item x="4505"/>
        <item x="42"/>
        <item x="3324"/>
        <item x="105"/>
        <item x="4897"/>
        <item x="2102"/>
        <item x="2180"/>
        <item x="587"/>
        <item x="247"/>
        <item x="175"/>
        <item x="246"/>
        <item x="3158"/>
        <item x="65"/>
        <item x="245"/>
        <item x="2265"/>
        <item x="4504"/>
        <item x="2495"/>
        <item x="2472"/>
        <item x="2410"/>
        <item x="2173"/>
        <item x="410"/>
        <item x="409"/>
        <item x="1994"/>
        <item x="621"/>
        <item x="2155"/>
        <item x="3323"/>
        <item x="4340"/>
        <item x="1220"/>
        <item x="4805"/>
        <item x="5178"/>
        <item x="4988"/>
        <item x="4934"/>
        <item x="4704"/>
        <item x="24"/>
        <item x="4503"/>
        <item x="4679"/>
        <item x="955"/>
        <item x="1079"/>
        <item x="4339"/>
        <item x="2901"/>
        <item x="3886"/>
        <item x="4338"/>
        <item x="4787"/>
        <item x="3885"/>
        <item x="2690"/>
        <item x="4337"/>
        <item x="4502"/>
        <item x="2076"/>
        <item x="4678"/>
        <item x="1839"/>
        <item x="4336"/>
        <item x="1453"/>
        <item x="4852"/>
        <item x="2170"/>
        <item x="4121"/>
        <item x="1219"/>
        <item x="4677"/>
        <item x="2101"/>
        <item x="5120"/>
        <item x="4568"/>
        <item x="4977"/>
        <item x="1019"/>
        <item x="3141"/>
        <item x="4676"/>
        <item x="4649"/>
        <item x="2508"/>
        <item x="2368"/>
        <item x="2161"/>
        <item x="1039"/>
        <item x="3884"/>
        <item x="1316"/>
        <item x="1218"/>
        <item x="1617"/>
        <item x="1250"/>
        <item x="2127"/>
        <item x="3140"/>
        <item x="2142"/>
        <item x="795"/>
        <item x="1236"/>
        <item x="2167"/>
        <item x="1129"/>
        <item x="1080"/>
        <item x="1380"/>
        <item x="4771"/>
        <item x="4675"/>
        <item x="3572"/>
        <item x="4120"/>
        <item x="1121"/>
        <item x="2075"/>
        <item x="1347"/>
        <item x="2454"/>
        <item x="5119"/>
        <item x="4862"/>
        <item x="4926"/>
        <item x="4952"/>
        <item x="5135"/>
        <item x="4335"/>
        <item x="2100"/>
        <item x="2126"/>
        <item x="1889"/>
        <item x="4119"/>
        <item x="2793"/>
        <item x="3139"/>
        <item x="4780"/>
        <item x="2986"/>
        <item x="5118"/>
        <item x="2041"/>
        <item x="4790"/>
        <item x="4334"/>
        <item x="1130"/>
        <item x="580"/>
        <item x="764"/>
        <item x="814"/>
        <item x="2985"/>
        <item x="4501"/>
        <item x="4118"/>
        <item x="4333"/>
        <item x="4117"/>
        <item x="2900"/>
        <item x="2453"/>
        <item x="2452"/>
        <item x="2409"/>
        <item x="1838"/>
        <item x="1749"/>
        <item x="2040"/>
        <item x="1815"/>
        <item x="1814"/>
        <item x="1518"/>
        <item x="3571"/>
        <item x="2689"/>
        <item x="2323"/>
        <item x="1287"/>
        <item x="1853"/>
        <item x="2125"/>
        <item x="3166"/>
        <item x="5180"/>
        <item x="5054"/>
        <item x="1438"/>
        <item x="900"/>
        <item x="549"/>
        <item x="2099"/>
        <item x="3099"/>
        <item x="980"/>
        <item x="3121"/>
        <item x="3120"/>
        <item x="675"/>
        <item x="663"/>
        <item x="873"/>
        <item x="3098"/>
        <item x="4332"/>
        <item x="1059"/>
        <item x="2471"/>
        <item x="4674"/>
        <item x="838"/>
        <item x="4781"/>
        <item x="1654"/>
        <item x="1142"/>
        <item x="4500"/>
        <item x="912"/>
        <item x="4990"/>
        <item x="4611"/>
        <item x="2098"/>
        <item x="5127"/>
        <item x="3208"/>
        <item x="4116"/>
        <item x="4499"/>
        <item x="4610"/>
        <item x="4774"/>
        <item x="5110"/>
        <item x="4955"/>
        <item x="1656"/>
        <item x="585"/>
        <item x="685"/>
        <item x="2506"/>
        <item x="1139"/>
        <item x="4933"/>
        <item x="3151"/>
        <item x="1246"/>
        <item x="2470"/>
        <item x="2499"/>
        <item x="4498"/>
        <item x="4673"/>
        <item x="4747"/>
        <item x="4723"/>
        <item x="2792"/>
        <item x="4331"/>
        <item x="4330"/>
        <item x="1837"/>
        <item x="4497"/>
        <item x="4804"/>
        <item x="1638"/>
        <item x="4746"/>
        <item x="1066"/>
        <item x="2074"/>
        <item x="4496"/>
        <item x="244"/>
        <item x="23"/>
        <item x="993"/>
        <item x="243"/>
        <item x="533"/>
        <item x="2208"/>
        <item x="4759"/>
        <item x="781"/>
        <item x="3570"/>
        <item x="4837"/>
        <item x="1199"/>
        <item x="1012"/>
        <item x="408"/>
        <item x="407"/>
        <item x="4495"/>
        <item x="22"/>
        <item x="4882"/>
        <item x="966"/>
        <item x="2791"/>
        <item x="896"/>
        <item x="5015"/>
        <item x="3883"/>
        <item x="1993"/>
        <item x="104"/>
        <item x="406"/>
        <item x="3322"/>
        <item x="1104"/>
        <item x="103"/>
        <item x="3321"/>
        <item x="917"/>
        <item x="3320"/>
        <item x="3319"/>
        <item x="3318"/>
        <item x="3317"/>
        <item x="5006"/>
        <item x="3316"/>
        <item x="3315"/>
        <item x="3314"/>
        <item x="3313"/>
        <item x="3312"/>
        <item x="2688"/>
        <item x="4892"/>
        <item x="405"/>
        <item x="3311"/>
        <item x="4115"/>
        <item x="2150"/>
        <item x="989"/>
        <item x="1720"/>
        <item x="755"/>
        <item x="1452"/>
        <item x="64"/>
        <item x="589"/>
        <item x="4114"/>
        <item x="404"/>
        <item x="403"/>
        <item x="402"/>
        <item x="401"/>
        <item x="400"/>
        <item x="399"/>
        <item x="4792"/>
        <item x="4494"/>
        <item x="1177"/>
        <item x="1198"/>
        <item x="63"/>
        <item x="3177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4113"/>
        <item x="2899"/>
        <item x="682"/>
        <item x="1579"/>
        <item x="1719"/>
        <item x="2898"/>
        <item x="3569"/>
        <item x="3310"/>
        <item x="2592"/>
        <item x="1437"/>
        <item x="2408"/>
        <item x="2097"/>
        <item x="5005"/>
        <item x="816"/>
        <item x="139"/>
        <item x="3568"/>
        <item x="2591"/>
        <item x="80"/>
        <item x="2590"/>
        <item x="2589"/>
        <item x="387"/>
        <item x="3567"/>
        <item x="3566"/>
        <item x="1241"/>
        <item x="3565"/>
        <item x="3160"/>
        <item x="1992"/>
        <item x="4329"/>
        <item x="2207"/>
        <item x="2984"/>
        <item x="1885"/>
        <item x="646"/>
        <item x="4112"/>
        <item x="1112"/>
        <item x="1406"/>
        <item x="620"/>
        <item x="1393"/>
        <item x="1648"/>
        <item x="1647"/>
        <item x="736"/>
        <item x="386"/>
        <item x="1718"/>
        <item x="1475"/>
        <item x="4672"/>
        <item x="855"/>
        <item x="2039"/>
        <item x="4493"/>
        <item x="600"/>
        <item x="1451"/>
        <item x="654"/>
        <item x="2897"/>
        <item x="1176"/>
        <item x="4328"/>
        <item x="1914"/>
        <item x="2367"/>
        <item x="2407"/>
        <item x="5004"/>
        <item x="1450"/>
        <item x="5195"/>
        <item x="1787"/>
        <item x="385"/>
        <item x="3564"/>
        <item x="4111"/>
        <item x="62"/>
        <item x="384"/>
        <item x="242"/>
        <item x="2206"/>
        <item x="1261"/>
        <item x="3309"/>
        <item x="3563"/>
        <item x="5053"/>
        <item x="1032"/>
        <item x="576"/>
        <item x="1786"/>
        <item x="4327"/>
        <item x="705"/>
        <item x="3562"/>
        <item x="4609"/>
        <item x="4810"/>
        <item x="1616"/>
        <item x="1197"/>
        <item x="2896"/>
        <item x="543"/>
        <item x="2366"/>
        <item x="3211"/>
        <item x="4842"/>
        <item x="1578"/>
        <item x="4938"/>
        <item x="2264"/>
        <item x="2983"/>
        <item x="21"/>
        <item x="3882"/>
        <item x="1717"/>
        <item x="3182"/>
        <item x="3561"/>
        <item x="605"/>
        <item x="1315"/>
        <item x="2365"/>
        <item x="4326"/>
        <item x="1374"/>
        <item x="4891"/>
        <item x="4110"/>
        <item x="2982"/>
        <item x="2790"/>
        <item x="2981"/>
        <item x="3881"/>
        <item x="3560"/>
        <item x="138"/>
        <item x="102"/>
        <item x="137"/>
        <item x="2588"/>
        <item x="241"/>
        <item x="383"/>
        <item x="854"/>
        <item x="3880"/>
        <item x="1785"/>
        <item x="2188"/>
        <item x="552"/>
        <item x="1599"/>
        <item x="607"/>
        <item x="1000"/>
        <item x="3308"/>
        <item x="4946"/>
        <item x="2895"/>
        <item x="3559"/>
        <item x="1208"/>
        <item x="101"/>
        <item x="952"/>
        <item x="1748"/>
        <item x="2789"/>
        <item x="1813"/>
        <item x="4951"/>
        <item x="2529"/>
        <item x="1175"/>
        <item x="2587"/>
        <item x="655"/>
        <item x="1784"/>
        <item x="100"/>
        <item x="4885"/>
        <item x="1747"/>
        <item x="1926"/>
        <item x="3879"/>
        <item x="3433"/>
        <item x="136"/>
        <item x="2687"/>
        <item x="481"/>
        <item x="497"/>
        <item x="79"/>
        <item x="3878"/>
        <item x="2894"/>
        <item x="2364"/>
        <item x="20"/>
        <item x="1548"/>
        <item x="550"/>
        <item x="562"/>
        <item x="4779"/>
        <item x="2980"/>
        <item x="4109"/>
        <item x="2515"/>
        <item x="4671"/>
        <item x="2263"/>
        <item x="1011"/>
        <item x="4969"/>
        <item x="4325"/>
        <item x="5159"/>
        <item x="2586"/>
        <item x="5003"/>
        <item x="1058"/>
        <item x="566"/>
        <item x="3558"/>
        <item x="2174"/>
        <item x="738"/>
        <item x="3877"/>
        <item x="1783"/>
        <item x="737"/>
        <item x="1598"/>
        <item x="1422"/>
        <item x="2451"/>
        <item x="1273"/>
        <item x="1346"/>
        <item x="1782"/>
        <item x="3307"/>
        <item x="1196"/>
        <item x="2482"/>
        <item x="877"/>
        <item x="1547"/>
        <item x="1306"/>
        <item x="2893"/>
        <item x="2686"/>
        <item x="1694"/>
        <item x="1567"/>
        <item x="3306"/>
        <item x="4492"/>
        <item x="1676"/>
        <item x="382"/>
        <item x="692"/>
        <item x="1577"/>
        <item x="1436"/>
        <item x="2892"/>
        <item x="2685"/>
        <item x="4324"/>
        <item x="3185"/>
        <item x="1812"/>
        <item x="3194"/>
        <item x="671"/>
        <item x="844"/>
        <item x="969"/>
        <item x="895"/>
        <item x="5184"/>
        <item x="4108"/>
        <item x="2979"/>
        <item x="3305"/>
        <item x="1305"/>
        <item x="2205"/>
        <item x="610"/>
        <item x="740"/>
        <item x="2978"/>
        <item x="4491"/>
        <item x="4490"/>
        <item x="2038"/>
        <item x="3876"/>
        <item x="3155"/>
        <item x="4884"/>
        <item x="1672"/>
        <item x="4944"/>
        <item x="3304"/>
        <item x="1716"/>
        <item x="1232"/>
        <item x="4839"/>
        <item x="3875"/>
        <item x="748"/>
        <item x="4107"/>
        <item x="3874"/>
        <item x="4228"/>
        <item x="5162"/>
        <item x="41"/>
        <item x="99"/>
        <item x="3557"/>
        <item x="532"/>
        <item x="531"/>
        <item x="135"/>
        <item x="2322"/>
        <item x="2321"/>
        <item x="381"/>
        <item x="4608"/>
        <item x="4106"/>
        <item x="78"/>
        <item x="3556"/>
        <item x="1950"/>
        <item x="2262"/>
        <item x="1949"/>
        <item x="3555"/>
        <item x="3554"/>
        <item x="2585"/>
        <item x="2584"/>
        <item x="5052"/>
        <item x="1900"/>
        <item x="3553"/>
        <item x="174"/>
        <item x="3054"/>
        <item x="4489"/>
        <item x="2139"/>
        <item x="4105"/>
        <item x="804"/>
        <item x="4104"/>
        <item x="3303"/>
        <item x="3552"/>
        <item x="6"/>
        <item x="1083"/>
        <item x="3302"/>
        <item x="3551"/>
        <item x="2546"/>
        <item x="77"/>
        <item x="496"/>
        <item x="380"/>
        <item x="379"/>
        <item x="378"/>
        <item x="4103"/>
        <item x="3550"/>
        <item x="1811"/>
        <item x="2158"/>
        <item x="1693"/>
        <item x="2037"/>
        <item x="4102"/>
        <item x="3873"/>
        <item x="4488"/>
        <item x="1991"/>
        <item x="1501"/>
        <item x="639"/>
        <item x="1692"/>
        <item x="1184"/>
        <item x="4607"/>
        <item x="2977"/>
        <item x="4670"/>
        <item x="1500"/>
        <item x="2684"/>
        <item x="903"/>
        <item x="4974"/>
        <item x="5179"/>
        <item x="1377"/>
        <item x="4992"/>
        <item x="4669"/>
        <item x="2788"/>
        <item x="1781"/>
        <item x="965"/>
        <item x="2481"/>
        <item x="1243"/>
        <item x="800"/>
        <item x="1252"/>
        <item x="947"/>
        <item x="377"/>
        <item x="1615"/>
        <item x="4908"/>
        <item x="2320"/>
        <item x="3872"/>
        <item x="3871"/>
        <item x="4323"/>
        <item x="2406"/>
        <item x="4101"/>
        <item x="902"/>
        <item x="1330"/>
        <item x="1810"/>
        <item x="5182"/>
        <item x="1242"/>
        <item x="1007"/>
        <item x="61"/>
        <item x="1948"/>
        <item x="872"/>
        <item x="2096"/>
        <item x="1947"/>
        <item x="3870"/>
        <item x="954"/>
        <item x="480"/>
        <item x="2583"/>
        <item x="3869"/>
        <item x="4100"/>
        <item x="1913"/>
        <item x="5109"/>
        <item x="3198"/>
        <item x="5051"/>
        <item x="3756"/>
        <item x="4668"/>
        <item x="134"/>
        <item x="376"/>
        <item x="1286"/>
        <item x="133"/>
        <item x="4838"/>
        <item x="1614"/>
        <item x="4099"/>
        <item x="3301"/>
        <item x="19"/>
        <item x="4667"/>
        <item x="173"/>
        <item x="1852"/>
        <item x="1474"/>
        <item x="2124"/>
        <item x="2683"/>
        <item x="1990"/>
        <item x="1373"/>
        <item x="2682"/>
        <item x="1684"/>
        <item x="2787"/>
        <item x="867"/>
        <item x="1715"/>
        <item x="1989"/>
        <item x="4098"/>
        <item x="1462"/>
        <item x="677"/>
        <item x="4014"/>
        <item x="833"/>
        <item x="4722"/>
        <item x="375"/>
        <item x="642"/>
        <item x="4322"/>
        <item x="1746"/>
        <item x="2681"/>
        <item x="3024"/>
        <item x="3868"/>
        <item x="98"/>
        <item x="4666"/>
        <item x="3300"/>
        <item x="1217"/>
        <item x="825"/>
        <item x="4758"/>
        <item x="744"/>
        <item x="1646"/>
        <item x="1095"/>
        <item x="1988"/>
        <item x="1987"/>
        <item x="5002"/>
        <item x="3549"/>
        <item x="3213"/>
        <item x="2363"/>
        <item x="3867"/>
        <item x="4487"/>
        <item x="1231"/>
        <item x="3866"/>
        <item x="1461"/>
        <item x="3548"/>
        <item x="5050"/>
        <item x="4097"/>
        <item x="4096"/>
        <item x="3865"/>
        <item x="1576"/>
        <item x="4095"/>
        <item x="1479"/>
        <item x="3138"/>
        <item x="4745"/>
        <item x="4665"/>
        <item x="4757"/>
        <item x="4770"/>
        <item x="2319"/>
        <item x="684"/>
        <item x="1358"/>
        <item x="1460"/>
        <item x="1251"/>
        <item x="4606"/>
        <item x="374"/>
        <item x="2680"/>
        <item x="3547"/>
        <item x="3864"/>
        <item x="3546"/>
        <item x="172"/>
        <item x="373"/>
        <item x="372"/>
        <item x="97"/>
        <item x="96"/>
        <item x="240"/>
        <item x="3545"/>
        <item x="2095"/>
        <item x="4486"/>
        <item x="4485"/>
        <item x="76"/>
        <item x="3181"/>
        <item x="762"/>
        <item x="5197"/>
        <item x="1659"/>
        <item x="626"/>
        <item x="2489"/>
        <item x="670"/>
        <item x="1195"/>
        <item x="4808"/>
        <item x="2845"/>
        <item x="371"/>
        <item x="2976"/>
        <item x="1912"/>
        <item x="5171"/>
        <item x="2975"/>
        <item x="2786"/>
        <item x="5076"/>
        <item x="5205"/>
        <item x="2974"/>
        <item x="1194"/>
        <item x="4094"/>
        <item x="2891"/>
        <item x="2679"/>
        <item x="4321"/>
        <item x="1304"/>
        <item x="2290"/>
        <item x="4898"/>
        <item x="1515"/>
        <item x="2469"/>
        <item x="1894"/>
        <item x="1157"/>
        <item x="1084"/>
        <item x="4424"/>
        <item x="1345"/>
        <item x="699"/>
        <item x="3196"/>
        <item x="1875"/>
        <item x="3119"/>
        <item x="894"/>
        <item x="2973"/>
        <item x="968"/>
        <item x="664"/>
        <item x="1745"/>
        <item x="783"/>
        <item x="1566"/>
        <item x="1800"/>
        <item x="710"/>
        <item x="4796"/>
        <item x="60"/>
        <item x="239"/>
        <item x="171"/>
        <item x="370"/>
        <item x="3299"/>
        <item x="3544"/>
        <item x="3298"/>
        <item x="3543"/>
        <item x="3297"/>
        <item x="2890"/>
        <item x="3296"/>
        <item x="2261"/>
        <item x="4971"/>
        <item x="714"/>
        <item x="2036"/>
        <item x="5"/>
        <item x="170"/>
        <item x="3542"/>
        <item x="369"/>
        <item x="33"/>
        <item x="4093"/>
        <item x="2172"/>
        <item x="3541"/>
        <item x="1911"/>
        <item x="3540"/>
        <item x="3863"/>
        <item x="3295"/>
        <item x="1514"/>
        <item x="1366"/>
        <item x="2073"/>
        <item x="2500"/>
        <item x="95"/>
        <item x="3294"/>
        <item x="3293"/>
        <item x="4956"/>
        <item x="2289"/>
        <item x="4320"/>
        <item x="588"/>
        <item x="4703"/>
        <item x="1031"/>
        <item x="2582"/>
        <item x="1691"/>
        <item x="1085"/>
        <item x="2678"/>
        <item x="1565"/>
        <item x="1329"/>
        <item x="5149"/>
        <item x="3292"/>
        <item x="368"/>
        <item x="4092"/>
        <item x="4788"/>
        <item x="3539"/>
        <item x="1681"/>
        <item x="3538"/>
        <item x="1714"/>
        <item x="864"/>
        <item x="4091"/>
        <item x="3291"/>
        <item x="3290"/>
        <item x="959"/>
        <item x="3862"/>
        <item x="1887"/>
        <item x="4319"/>
        <item x="3537"/>
        <item x="3536"/>
        <item x="3861"/>
        <item x="1946"/>
        <item x="767"/>
        <item x="4744"/>
        <item x="3137"/>
        <item x="1141"/>
        <item x="2581"/>
        <item x="4484"/>
        <item x="1986"/>
        <item x="1895"/>
        <item x="2094"/>
        <item x="59"/>
        <item x="2677"/>
        <item x="578"/>
        <item x="3535"/>
        <item x="3534"/>
        <item x="713"/>
        <item x="936"/>
        <item x="700"/>
        <item x="2145"/>
        <item x="1378"/>
        <item x="1361"/>
        <item x="2166"/>
        <item x="3154"/>
        <item x="3533"/>
        <item x="5108"/>
        <item x="367"/>
        <item x="2785"/>
        <item x="4090"/>
        <item x="3289"/>
        <item x="40"/>
        <item x="1363"/>
        <item x="1444"/>
        <item x="4318"/>
        <item x="735"/>
        <item x="841"/>
        <item x="238"/>
        <item x="5022"/>
        <item x="94"/>
        <item x="366"/>
        <item x="3532"/>
        <item x="1523"/>
        <item x="3860"/>
        <item x="2405"/>
        <item x="3097"/>
        <item x="5126"/>
        <item x="4483"/>
        <item x="3859"/>
        <item x="1511"/>
        <item x="1491"/>
        <item x="4227"/>
        <item x="4317"/>
        <item x="1413"/>
        <item x="4316"/>
        <item x="3159"/>
        <item x="365"/>
        <item x="4981"/>
        <item x="2676"/>
        <item x="3288"/>
        <item x="2204"/>
        <item x="845"/>
        <item x="237"/>
        <item x="364"/>
        <item x="2260"/>
        <item x="2362"/>
        <item x="4315"/>
        <item x="3858"/>
        <item x="1174"/>
        <item x="1985"/>
        <item x="563"/>
        <item x="18"/>
        <item x="3096"/>
        <item x="1945"/>
        <item x="2889"/>
        <item x="1546"/>
        <item x="4907"/>
        <item x="3188"/>
        <item x="1660"/>
        <item x="1173"/>
        <item x="2318"/>
        <item x="681"/>
        <item x="236"/>
        <item x="1496"/>
        <item x="771"/>
        <item x="4089"/>
        <item x="2675"/>
        <item x="2012"/>
        <item x="1809"/>
        <item x="4314"/>
        <item x="2525"/>
        <item x="4937"/>
        <item x="4854"/>
        <item x="590"/>
        <item x="2450"/>
        <item x="2747"/>
        <item x="761"/>
        <item x="4088"/>
        <item x="2184"/>
        <item x="1485"/>
        <item x="835"/>
        <item x="797"/>
        <item x="5021"/>
        <item x="5107"/>
        <item x="1449"/>
        <item x="2317"/>
        <item x="4821"/>
        <item x="5158"/>
        <item x="1780"/>
        <item x="2404"/>
        <item x="4313"/>
        <item x="1713"/>
        <item x="4605"/>
        <item x="1230"/>
        <item x="2784"/>
        <item x="4844"/>
        <item x="2888"/>
        <item x="2887"/>
        <item x="2547"/>
        <item x="2449"/>
        <item x="1779"/>
        <item x="2886"/>
        <item x="4604"/>
        <item x="2972"/>
        <item x="983"/>
        <item x="4851"/>
        <item x="1653"/>
        <item x="2448"/>
        <item x="4664"/>
        <item x="4743"/>
        <item x="2885"/>
        <item x="1216"/>
        <item x="1354"/>
        <item x="4663"/>
        <item x="4482"/>
        <item x="2971"/>
        <item x="4603"/>
        <item x="4769"/>
        <item x="4312"/>
        <item x="4481"/>
        <item x="3095"/>
        <item x="4742"/>
        <item x="4741"/>
        <item x="4756"/>
        <item x="1670"/>
        <item x="1143"/>
        <item x="235"/>
        <item x="32"/>
        <item x="363"/>
        <item x="3287"/>
        <item x="362"/>
        <item x="3286"/>
        <item x="5001"/>
        <item x="5000"/>
        <item x="530"/>
        <item x="4999"/>
        <item x="529"/>
        <item x="361"/>
        <item x="360"/>
        <item x="234"/>
        <item x="359"/>
        <item x="358"/>
        <item x="357"/>
        <item x="356"/>
        <item x="528"/>
        <item x="169"/>
        <item x="355"/>
        <item x="354"/>
        <item x="353"/>
        <item x="352"/>
        <item x="351"/>
        <item x="350"/>
        <item x="527"/>
        <item x="349"/>
        <item x="348"/>
        <item x="347"/>
        <item x="346"/>
        <item x="345"/>
        <item x="344"/>
        <item x="526"/>
        <item x="525"/>
        <item x="524"/>
        <item x="343"/>
        <item x="342"/>
        <item x="341"/>
        <item x="3285"/>
        <item x="3284"/>
        <item x="3283"/>
        <item x="523"/>
        <item x="522"/>
        <item x="340"/>
        <item x="339"/>
        <item x="338"/>
        <item x="58"/>
        <item x="1871"/>
        <item x="3531"/>
        <item x="4087"/>
        <item x="3282"/>
        <item x="2035"/>
        <item x="4311"/>
        <item x="4310"/>
        <item x="17"/>
        <item x="4841"/>
        <item x="4890"/>
        <item x="4086"/>
        <item x="1808"/>
        <item x="1532"/>
        <item x="856"/>
        <item x="1435"/>
        <item x="3530"/>
        <item x="2970"/>
        <item x="4309"/>
        <item x="4085"/>
        <item x="5170"/>
        <item x="4602"/>
        <item x="1168"/>
        <item x="1735"/>
        <item x="1204"/>
        <item x="3529"/>
        <item x="630"/>
        <item x="2884"/>
        <item x="1829"/>
        <item x="1018"/>
        <item x="3053"/>
        <item x="649"/>
        <item x="57"/>
        <item x="2580"/>
        <item x="1984"/>
        <item x="1069"/>
        <item x="2117"/>
        <item x="1133"/>
        <item x="4084"/>
        <item x="4083"/>
        <item x="2969"/>
        <item x="4998"/>
        <item x="3082"/>
        <item x="5075"/>
        <item x="3857"/>
        <item x="4082"/>
        <item x="1690"/>
        <item x="4081"/>
        <item x="540"/>
        <item x="233"/>
        <item x="1151"/>
        <item x="2316"/>
        <item x="2968"/>
        <item x="2468"/>
        <item x="4080"/>
        <item x="2883"/>
        <item x="1120"/>
        <item x="2480"/>
        <item x="1138"/>
        <item x="3856"/>
        <item x="56"/>
        <item x="2034"/>
        <item x="1136"/>
        <item x="697"/>
        <item x="2783"/>
        <item x="2882"/>
        <item x="2093"/>
        <item x="1861"/>
        <item x="5125"/>
        <item x="4860"/>
        <item x="1029"/>
        <item x="1344"/>
        <item x="1869"/>
        <item x="3052"/>
        <item x="132"/>
        <item x="4079"/>
        <item x="2881"/>
        <item x="5020"/>
        <item x="2033"/>
        <item x="3855"/>
        <item x="2674"/>
        <item x="2315"/>
        <item x="790"/>
        <item x="1303"/>
        <item x="1944"/>
        <item x="168"/>
        <item x="1164"/>
        <item x="2259"/>
        <item x="1057"/>
        <item x="4308"/>
        <item x="1302"/>
        <item x="2967"/>
        <item x="1545"/>
        <item x="1193"/>
        <item x="4943"/>
        <item x="1421"/>
        <item x="3854"/>
        <item x="1883"/>
        <item x="570"/>
        <item x="4"/>
        <item x="1056"/>
        <item x="1564"/>
        <item x="1983"/>
        <item x="2092"/>
        <item x="3281"/>
        <item x="2520"/>
        <item x="560"/>
        <item x="2782"/>
        <item x="616"/>
        <item x="548"/>
        <item x="1637"/>
        <item x="2880"/>
        <item x="2966"/>
        <item x="3280"/>
        <item x="2314"/>
        <item x="3528"/>
        <item x="3279"/>
        <item x="992"/>
        <item x="2879"/>
        <item x="3527"/>
        <item x="2203"/>
        <item x="55"/>
        <item x="232"/>
        <item x="1015"/>
        <item x="1943"/>
        <item x="2313"/>
        <item x="1712"/>
        <item x="1207"/>
        <item x="3278"/>
        <item x="1982"/>
        <item x="683"/>
        <item x="2537"/>
        <item x="167"/>
        <item x="3277"/>
        <item x="1645"/>
        <item x="661"/>
        <item x="3276"/>
        <item x="2032"/>
        <item x="4307"/>
        <item x="2673"/>
        <item x="880"/>
        <item x="1017"/>
        <item x="1473"/>
        <item x="1328"/>
        <item x="1249"/>
        <item x="2182"/>
        <item x="3275"/>
        <item x="4078"/>
        <item x="2165"/>
        <item x="603"/>
        <item x="4077"/>
        <item x="4920"/>
        <item x="741"/>
        <item x="1295"/>
        <item x="1873"/>
        <item x="1597"/>
        <item x="4662"/>
        <item x="2123"/>
        <item x="231"/>
        <item x="4076"/>
        <item x="337"/>
        <item x="131"/>
        <item x="166"/>
        <item x="3274"/>
        <item x="336"/>
        <item x="4601"/>
        <item x="4480"/>
        <item x="2878"/>
        <item x="4479"/>
        <item x="4306"/>
        <item x="4305"/>
        <item x="4661"/>
        <item x="1229"/>
        <item x="1652"/>
        <item x="2361"/>
        <item x="5074"/>
        <item x="636"/>
        <item x="4075"/>
        <item x="2781"/>
        <item x="4478"/>
        <item x="758"/>
        <item x="5073"/>
        <item x="4304"/>
        <item x="2548"/>
        <item x="5193"/>
        <item x="4600"/>
        <item x="1860"/>
        <item x="3136"/>
        <item x="1076"/>
        <item x="1504"/>
        <item x="4721"/>
        <item x="4477"/>
        <item x="1072"/>
        <item x="4801"/>
        <item x="2403"/>
        <item x="1613"/>
        <item x="1478"/>
        <item x="708"/>
        <item x="1711"/>
        <item x="3526"/>
        <item x="1119"/>
        <item x="3853"/>
        <item x="3051"/>
        <item x="1448"/>
        <item x="1420"/>
        <item x="3525"/>
        <item x="4889"/>
        <item x="3273"/>
        <item x="1094"/>
        <item x="3524"/>
        <item x="2519"/>
        <item x="4476"/>
        <item x="1118"/>
        <item x="4475"/>
        <item x="4599"/>
        <item x="4598"/>
        <item x="2031"/>
        <item x="2030"/>
        <item x="1065"/>
        <item x="4474"/>
        <item x="4074"/>
        <item x="1353"/>
        <item x="599"/>
        <item x="4013"/>
        <item x="5204"/>
        <item x="3094"/>
        <item x="2447"/>
        <item x="2431"/>
        <item x="1744"/>
        <item x="4073"/>
        <item x="606"/>
        <item x="3093"/>
        <item x="4803"/>
        <item x="973"/>
        <item x="2965"/>
        <item x="4597"/>
        <item x="2029"/>
        <item x="1596"/>
        <item x="1472"/>
        <item x="3157"/>
        <item x="2467"/>
        <item x="2446"/>
        <item x="4303"/>
        <item x="1155"/>
        <item x="676"/>
        <item x="4302"/>
        <item x="4301"/>
        <item x="2445"/>
        <item x="3050"/>
        <item x="5201"/>
        <item x="1400"/>
        <item x="2579"/>
        <item x="130"/>
        <item x="602"/>
        <item x="4473"/>
        <item x="5072"/>
        <item x="933"/>
        <item x="1038"/>
        <item x="1434"/>
        <item x="1981"/>
        <item x="2877"/>
        <item x="2672"/>
        <item x="1519"/>
        <item x="999"/>
        <item x="2444"/>
        <item x="3092"/>
        <item x="1612"/>
        <item x="1836"/>
        <item x="3091"/>
        <item x="3272"/>
        <item x="2360"/>
        <item x="4877"/>
        <item x="1433"/>
        <item x="2359"/>
        <item x="479"/>
        <item x="4072"/>
        <item x="230"/>
        <item x="229"/>
        <item x="228"/>
        <item x="227"/>
        <item x="539"/>
        <item x="226"/>
        <item x="503"/>
        <item x="225"/>
        <item x="335"/>
        <item x="334"/>
        <item x="4071"/>
        <item x="2876"/>
        <item x="4596"/>
        <item x="2479"/>
        <item x="4070"/>
        <item x="4720"/>
        <item x="3852"/>
        <item x="3435"/>
        <item x="4472"/>
        <item x="1563"/>
        <item x="333"/>
        <item x="2578"/>
        <item x="4876"/>
        <item x="2202"/>
        <item x="949"/>
        <item x="332"/>
        <item x="224"/>
        <item x="3523"/>
        <item x="2671"/>
        <item x="487"/>
        <item x="5154"/>
        <item x="3522"/>
        <item x="3521"/>
        <item x="2670"/>
        <item x="2669"/>
        <item x="3520"/>
        <item x="2668"/>
        <item x="2667"/>
        <item x="2666"/>
        <item x="2665"/>
        <item x="331"/>
        <item x="16"/>
        <item x="15"/>
        <item x="330"/>
        <item x="3271"/>
        <item x="3519"/>
        <item x="129"/>
        <item x="3851"/>
        <item x="3270"/>
        <item x="3850"/>
        <item x="39"/>
        <item x="521"/>
        <item x="2780"/>
        <item x="2514"/>
        <item x="1743"/>
        <item x="5153"/>
        <item x="5049"/>
        <item x="2779"/>
        <item x="1172"/>
        <item x="1285"/>
        <item x="4875"/>
        <item x="1778"/>
        <item x="2964"/>
        <item x="2875"/>
        <item x="5199"/>
        <item x="2312"/>
        <item x="4300"/>
        <item x="1664"/>
        <item x="2874"/>
        <item x="1910"/>
        <item x="165"/>
        <item x="3518"/>
        <item x="1678"/>
        <item x="2778"/>
        <item x="4069"/>
        <item x="3849"/>
        <item x="329"/>
        <item x="2664"/>
        <item x="2311"/>
        <item x="4068"/>
        <item x="2072"/>
        <item x="4870"/>
        <item x="1710"/>
        <item x="789"/>
        <item x="4067"/>
        <item x="3218"/>
        <item x="3517"/>
        <item x="328"/>
        <item x="327"/>
        <item x="4471"/>
        <item x="4299"/>
        <item x="4298"/>
        <item x="4297"/>
        <item x="4296"/>
        <item x="4295"/>
        <item x="326"/>
        <item x="4856"/>
        <item x="325"/>
        <item x="2154"/>
        <item x="2663"/>
        <item x="1611"/>
        <item x="4960"/>
        <item x="4906"/>
        <item x="4815"/>
        <item x="2963"/>
        <item x="2873"/>
        <item x="647"/>
        <item x="2402"/>
        <item x="4294"/>
        <item x="4066"/>
        <item x="4065"/>
        <item x="4928"/>
        <item x="5130"/>
        <item x="1256"/>
        <item x="4930"/>
        <item x="1327"/>
        <item x="1247"/>
        <item x="2358"/>
        <item x="1447"/>
        <item x="4800"/>
        <item x="5098"/>
        <item x="4470"/>
        <item x="3090"/>
        <item x="4660"/>
        <item x="4293"/>
        <item x="4740"/>
        <item x="3049"/>
        <item x="2401"/>
        <item x="4469"/>
        <item x="4468"/>
        <item x="2478"/>
        <item x="4595"/>
        <item x="5124"/>
        <item x="2777"/>
        <item x="4064"/>
        <item x="4467"/>
        <item x="1132"/>
        <item x="640"/>
        <item x="1644"/>
        <item x="1882"/>
        <item x="1766"/>
        <item x="2357"/>
        <item x="1126"/>
        <item x="1831"/>
        <item x="4063"/>
        <item x="3516"/>
        <item x="3048"/>
        <item x="3848"/>
        <item x="5071"/>
        <item x="1446"/>
        <item x="4806"/>
        <item x="3135"/>
        <item x="1636"/>
        <item x="2466"/>
        <item x="4719"/>
        <item x="2144"/>
        <item x="4718"/>
        <item x="1192"/>
        <item x="4062"/>
        <item x="3847"/>
        <item x="2258"/>
        <item x="3047"/>
        <item x="4973"/>
        <item x="5129"/>
        <item x="2400"/>
        <item x="4292"/>
        <item x="624"/>
        <item x="2872"/>
        <item x="4594"/>
        <item x="3118"/>
        <item x="2443"/>
        <item x="2442"/>
        <item x="4593"/>
        <item x="4739"/>
        <item x="4466"/>
        <item x="2122"/>
        <item x="839"/>
        <item x="4755"/>
        <item x="3117"/>
        <item x="1835"/>
        <item x="2871"/>
        <item x="5166"/>
        <item x="2071"/>
        <item x="2091"/>
        <item x="3515"/>
        <item x="1284"/>
        <item x="4061"/>
        <item x="668"/>
        <item x="4226"/>
        <item x="4291"/>
        <item x="4465"/>
        <item x="827"/>
        <item x="4290"/>
        <item x="4289"/>
        <item x="1326"/>
        <item x="3046"/>
        <item x="2504"/>
        <item x="4464"/>
        <item x="1055"/>
        <item x="3514"/>
        <item x="775"/>
        <item x="4288"/>
        <item x="1088"/>
        <item x="5097"/>
        <item x="4463"/>
        <item x="4287"/>
        <item x="4966"/>
        <item x="4462"/>
        <item x="4060"/>
        <item x="1376"/>
        <item x="866"/>
        <item x="4286"/>
        <item x="3045"/>
        <item x="3269"/>
        <item x="2257"/>
        <item x="5106"/>
        <item x="582"/>
        <item x="1013"/>
        <item x="4461"/>
        <item x="909"/>
        <item x="4592"/>
        <item x="3846"/>
        <item x="557"/>
        <item x="801"/>
        <item x="679"/>
        <item x="4717"/>
        <item x="1343"/>
        <item x="2870"/>
        <item x="4591"/>
        <item x="4460"/>
        <item x="4754"/>
        <item x="5134"/>
        <item x="4590"/>
        <item x="5203"/>
        <item x="5128"/>
        <item x="1595"/>
        <item x="5161"/>
        <item x="1798"/>
        <item x="1865"/>
        <item x="2441"/>
        <item x="1594"/>
        <item x="4285"/>
        <item x="5157"/>
        <item x="3845"/>
        <item x="4919"/>
        <item x="4459"/>
        <item x="4059"/>
        <item x="2440"/>
        <item x="3513"/>
        <item x="1367"/>
        <item x="4458"/>
        <item x="4716"/>
        <item x="4284"/>
        <item x="641"/>
        <item x="4058"/>
        <item x="5169"/>
        <item x="5096"/>
        <item x="975"/>
        <item x="3081"/>
        <item x="2545"/>
        <item x="2507"/>
        <item x="4283"/>
        <item x="2465"/>
        <item x="4715"/>
        <item x="1087"/>
        <item x="2962"/>
        <item x="1156"/>
        <item x="2028"/>
        <item x="2776"/>
        <item x="4457"/>
        <item x="3844"/>
        <item x="2961"/>
        <item x="1459"/>
        <item x="1635"/>
        <item x="1342"/>
        <item x="4456"/>
        <item x="4714"/>
        <item x="4826"/>
        <item x="2439"/>
        <item x="1341"/>
        <item x="4589"/>
        <item x="4057"/>
        <item x="4455"/>
        <item x="725"/>
        <item x="4454"/>
        <item x="4822"/>
        <item x="2399"/>
        <item x="1777"/>
        <item x="1851"/>
        <item x="2070"/>
        <item x="3843"/>
        <item x="324"/>
        <item x="1183"/>
        <item x="2577"/>
        <item x="920"/>
        <item x="553"/>
        <item x="4453"/>
        <item x="2775"/>
        <item x="680"/>
        <item x="2238"/>
        <item x="1419"/>
        <item x="2438"/>
        <item x="1980"/>
        <item x="704"/>
        <item x="3512"/>
        <item x="1531"/>
        <item x="820"/>
        <item x="691"/>
        <item x="998"/>
        <item x="1258"/>
        <item x="164"/>
        <item x="3842"/>
        <item x="579"/>
        <item x="1776"/>
        <item x="2310"/>
        <item x="2774"/>
        <item x="93"/>
        <item x="128"/>
        <item x="323"/>
        <item x="14"/>
        <item x="1244"/>
        <item x="2090"/>
        <item x="4282"/>
        <item x="2960"/>
        <item x="2069"/>
        <item x="2356"/>
        <item x="3841"/>
        <item x="3840"/>
        <item x="2773"/>
        <item x="4281"/>
        <item x="1283"/>
        <item x="803"/>
        <item x="3511"/>
        <item x="3268"/>
        <item x="2662"/>
        <item x="2171"/>
        <item x="2549"/>
        <item x="2309"/>
        <item x="4056"/>
        <item x="5089"/>
        <item x="754"/>
        <item x="2869"/>
        <item x="1909"/>
        <item x="3839"/>
        <item x="4055"/>
        <item x="2959"/>
        <item x="1942"/>
        <item x="2288"/>
        <item x="893"/>
        <item x="2772"/>
        <item x="2661"/>
        <item x="1432"/>
        <item x="3838"/>
        <item x="1314"/>
        <item x="4957"/>
        <item x="988"/>
        <item x="163"/>
        <item x="2576"/>
        <item x="92"/>
        <item x="223"/>
        <item x="2575"/>
        <item x="3510"/>
        <item x="3267"/>
        <item x="162"/>
        <item x="322"/>
        <item x="222"/>
        <item x="13"/>
        <item x="901"/>
        <item x="4054"/>
        <item x="1171"/>
        <item x="3837"/>
        <item x="1026"/>
        <item x="3836"/>
        <item x="4009"/>
        <item x="3266"/>
        <item x="597"/>
        <item x="4280"/>
        <item x="4452"/>
        <item x="4279"/>
        <item x="2574"/>
        <item x="4659"/>
        <item x="4713"/>
        <item x="604"/>
        <item x="4278"/>
        <item x="5095"/>
        <item x="4277"/>
        <item x="5094"/>
        <item x="4276"/>
        <item x="5093"/>
        <item x="75"/>
        <item x="4888"/>
        <item x="1388"/>
        <item x="3265"/>
        <item x="3509"/>
        <item x="634"/>
        <item x="633"/>
        <item x="3508"/>
        <item x="4275"/>
        <item x="321"/>
        <item x="320"/>
        <item x="3507"/>
        <item x="161"/>
        <item x="510"/>
        <item x="2573"/>
        <item x="3264"/>
        <item x="3506"/>
        <item x="638"/>
        <item x="637"/>
        <item x="632"/>
        <item x="631"/>
        <item x="3505"/>
        <item x="3504"/>
        <item x="1037"/>
        <item x="882"/>
        <item x="2536"/>
        <item x="3835"/>
        <item x="1389"/>
        <item x="319"/>
        <item x="1301"/>
        <item x="3263"/>
        <item x="2256"/>
        <item x="4813"/>
        <item x="1683"/>
        <item x="3503"/>
        <item x="1418"/>
        <item x="3834"/>
        <item x="2398"/>
        <item x="318"/>
        <item x="4820"/>
        <item x="3502"/>
        <item x="1866"/>
        <item x="712"/>
        <item x="317"/>
        <item x="2308"/>
        <item x="4274"/>
        <item x="4053"/>
        <item x="38"/>
        <item x="3501"/>
        <item x="3500"/>
        <item x="3262"/>
        <item x="3833"/>
        <item x="3832"/>
        <item x="3831"/>
        <item x="3830"/>
        <item x="3829"/>
        <item x="3828"/>
        <item x="5048"/>
        <item x="5047"/>
        <item x="3827"/>
        <item x="3826"/>
        <item x="3825"/>
        <item x="3824"/>
        <item x="3499"/>
        <item x="3498"/>
        <item x="3497"/>
        <item x="3496"/>
        <item x="4712"/>
        <item x="316"/>
        <item x="4052"/>
        <item x="5148"/>
        <item x="3044"/>
        <item x="742"/>
        <item x="3043"/>
        <item x="1383"/>
        <item x="1807"/>
        <item x="2027"/>
        <item x="2660"/>
        <item x="2026"/>
        <item x="1806"/>
        <item x="3495"/>
        <item x="5046"/>
        <item x="1941"/>
        <item x="1979"/>
        <item x="37"/>
        <item x="315"/>
        <item x="4868"/>
        <item x="3823"/>
        <item x="3042"/>
        <item x="509"/>
        <item x="2068"/>
        <item x="853"/>
        <item x="4051"/>
        <item x="2771"/>
        <item x="967"/>
        <item x="1562"/>
        <item x="3261"/>
        <item x="719"/>
        <item x="1064"/>
        <item x="1458"/>
        <item x="1111"/>
        <item x="1592"/>
        <item x="731"/>
        <item x="1077"/>
        <item x="1629"/>
        <item x="5160"/>
        <item x="1313"/>
        <item x="4273"/>
        <item x="724"/>
        <item x="908"/>
        <item x="2397"/>
        <item x="1445"/>
        <item x="1610"/>
        <item x="4272"/>
        <item x="824"/>
        <item x="1431"/>
        <item x="3822"/>
        <item x="951"/>
        <item x="3821"/>
        <item x="2868"/>
        <item x="4050"/>
        <item x="1940"/>
        <item x="4049"/>
        <item x="2307"/>
        <item x="4271"/>
        <item x="3195"/>
        <item x="1150"/>
        <item x="2067"/>
        <item x="2572"/>
        <item x="2201"/>
        <item x="1775"/>
        <item x="753"/>
        <item x="4048"/>
        <item x="2770"/>
        <item x="2306"/>
        <item x="4846"/>
        <item x="4978"/>
        <item x="4948"/>
        <item x="752"/>
        <item x="2958"/>
        <item x="4819"/>
        <item x="3820"/>
        <item x="554"/>
        <item x="3041"/>
        <item x="729"/>
        <item x="2121"/>
        <item x="698"/>
        <item x="4799"/>
        <item x="4047"/>
        <item x="3494"/>
        <item x="4270"/>
        <item x="1575"/>
        <item x="645"/>
        <item x="808"/>
        <item x="1340"/>
        <item x="1144"/>
        <item x="4269"/>
        <item x="2066"/>
        <item x="1834"/>
        <item x="1397"/>
        <item x="1103"/>
        <item x="5185"/>
        <item x="1978"/>
        <item x="4268"/>
        <item x="221"/>
        <item x="220"/>
        <item x="4046"/>
        <item x="601"/>
        <item x="1430"/>
        <item x="3493"/>
        <item x="3819"/>
        <item x="2659"/>
        <item x="2255"/>
        <item x="4451"/>
        <item x="4588"/>
        <item x="4267"/>
        <item x="2658"/>
        <item x="2769"/>
        <item x="2657"/>
        <item x="703"/>
        <item x="3818"/>
        <item x="1977"/>
        <item x="3040"/>
        <item x="1382"/>
        <item x="3162"/>
        <item x="4225"/>
        <item x="3817"/>
        <item x="3260"/>
        <item x="2867"/>
        <item x="997"/>
        <item x="2768"/>
        <item x="2200"/>
        <item x="2254"/>
        <item x="1282"/>
        <item x="823"/>
        <item x="2866"/>
        <item x="1457"/>
        <item x="3816"/>
        <item x="2396"/>
        <item x="1908"/>
        <item x="3815"/>
        <item x="4045"/>
        <item x="5141"/>
        <item x="1976"/>
        <item x="2305"/>
        <item x="3814"/>
        <item x="3164"/>
        <item x="5088"/>
        <item x="2865"/>
        <item x="4918"/>
        <item x="2011"/>
        <item x="3813"/>
        <item x="2571"/>
        <item x="653"/>
        <item x="2253"/>
        <item x="1063"/>
        <item x="1742"/>
        <item x="2864"/>
        <item x="2746"/>
        <item x="3812"/>
        <item x="5200"/>
        <item x="4587"/>
        <item x="4011"/>
        <item x="4450"/>
        <item x="1651"/>
        <item x="3148"/>
        <item x="1102"/>
        <item x="2767"/>
        <item x="2550"/>
        <item x="4044"/>
        <item x="4711"/>
        <item x="4753"/>
        <item x="1975"/>
        <item x="1939"/>
        <item x="314"/>
        <item x="2437"/>
        <item x="5173"/>
        <item x="54"/>
        <item x="2656"/>
        <item x="879"/>
        <item x="3492"/>
        <item x="958"/>
        <item x="12"/>
        <item x="4997"/>
        <item x="53"/>
        <item x="74"/>
        <item x="3491"/>
        <item x="3490"/>
        <item x="1938"/>
        <item x="3489"/>
        <item x="2766"/>
        <item x="2252"/>
        <item x="2957"/>
        <item x="1054"/>
        <item x="3259"/>
        <item x="3174"/>
        <item x="4266"/>
        <item x="4265"/>
        <item x="91"/>
        <item x="2199"/>
        <item x="1544"/>
        <item x="4968"/>
        <item x="3488"/>
        <item x="313"/>
        <item x="219"/>
        <item x="2239"/>
        <item x="2863"/>
        <item x="2655"/>
        <item x="1937"/>
        <item x="4043"/>
        <item x="218"/>
        <item x="3487"/>
        <item x="3486"/>
        <item x="1689"/>
        <item x="2570"/>
        <item x="2304"/>
        <item x="1805"/>
        <item x="751"/>
        <item x="1574"/>
        <item x="2355"/>
        <item x="2569"/>
        <item x="4825"/>
        <item x="5207"/>
        <item x="593"/>
        <item x="4264"/>
        <item x="2956"/>
        <item x="2395"/>
        <item x="4263"/>
        <item x="3023"/>
        <item x="2862"/>
        <item x="2394"/>
        <item x="5105"/>
        <item x="1573"/>
        <item x="1936"/>
        <item x="3258"/>
        <item x="2568"/>
        <item x="625"/>
        <item x="1561"/>
        <item x="3039"/>
        <item x="2393"/>
        <item x="127"/>
        <item x="1741"/>
        <item x="892"/>
        <item x="1709"/>
        <item x="1146"/>
        <item x="1312"/>
        <item x="1859"/>
        <item x="4586"/>
        <item x="1471"/>
        <item x="974"/>
        <item x="1240"/>
        <item x="2492"/>
        <item x="1487"/>
        <item x="1634"/>
        <item x="2861"/>
        <item x="4866"/>
        <item x="3754"/>
        <item x="2065"/>
        <item x="3485"/>
        <item x="4449"/>
        <item x="312"/>
        <item x="160"/>
        <item x="2765"/>
        <item x="2025"/>
        <item x="1191"/>
        <item x="4262"/>
        <item x="4261"/>
        <item x="3811"/>
        <item x="1110"/>
        <item x="3810"/>
        <item x="3809"/>
        <item x="3038"/>
        <item x="2764"/>
        <item x="2354"/>
        <item x="2763"/>
        <item x="2860"/>
        <item x="3484"/>
        <item x="5019"/>
        <item x="3808"/>
        <item x="1041"/>
        <item x="4260"/>
        <item x="4448"/>
        <item x="1300"/>
        <item x="4447"/>
        <item x="4446"/>
        <item x="4710"/>
        <item x="1935"/>
        <item x="2654"/>
        <item x="581"/>
        <item x="3089"/>
        <item x="907"/>
        <item x="1456"/>
        <item x="2955"/>
        <item x="4445"/>
        <item x="3807"/>
        <item x="3806"/>
        <item x="1877"/>
        <item x="3257"/>
        <item x="1688"/>
        <item x="3256"/>
        <item x="3255"/>
        <item x="495"/>
        <item x="494"/>
        <item x="2567"/>
        <item x="205"/>
        <item x="126"/>
        <item x="311"/>
        <item x="3"/>
        <item x="3483"/>
        <item x="1934"/>
        <item x="4658"/>
        <item x="2542"/>
        <item x="2464"/>
        <item x="3805"/>
        <item x="2859"/>
        <item x="1560"/>
        <item x="1933"/>
        <item x="1339"/>
        <item x="2653"/>
        <item x="3804"/>
        <item x="1899"/>
        <item x="3202"/>
        <item x="739"/>
        <item x="3482"/>
        <item x="2858"/>
        <item x="3037"/>
        <item x="1559"/>
        <item x="3088"/>
        <item x="1680"/>
        <item x="1470"/>
        <item x="919"/>
        <item x="629"/>
        <item x="2954"/>
        <item x="3036"/>
        <item x="2532"/>
        <item x="627"/>
        <item x="4012"/>
        <item x="4224"/>
        <item x="1299"/>
        <item x="863"/>
        <item x="2353"/>
        <item x="2463"/>
        <item x="2762"/>
        <item x="4042"/>
        <item x="4259"/>
        <item x="3173"/>
        <item x="3481"/>
        <item x="4258"/>
        <item x="665"/>
        <item x="2652"/>
        <item x="3207"/>
        <item x="4444"/>
        <item x="1510"/>
        <item x="3803"/>
        <item x="1543"/>
        <item x="3254"/>
        <item x="1558"/>
        <item x="5092"/>
        <item x="1530"/>
        <item x="2352"/>
        <item x="4257"/>
        <item x="4256"/>
        <item x="1557"/>
        <item x="1888"/>
        <item x="2024"/>
        <item x="2023"/>
        <item x="3156"/>
        <item x="5152"/>
        <item x="1774"/>
        <item x="2251"/>
        <item x="3802"/>
        <item x="3801"/>
        <item x="2089"/>
        <item x="3253"/>
        <item x="2303"/>
        <item x="3480"/>
        <item x="310"/>
        <item x="3800"/>
        <item x="4255"/>
        <item x="3799"/>
        <item x="1417"/>
        <item x="2302"/>
        <item x="1190"/>
        <item x="1046"/>
        <item x="940"/>
        <item x="2761"/>
        <item x="1006"/>
        <item x="1109"/>
        <item x="2857"/>
        <item x="793"/>
        <item x="3479"/>
        <item x="2953"/>
        <item x="2760"/>
        <item x="3478"/>
        <item x="4254"/>
        <item x="2301"/>
        <item x="1352"/>
        <item x="1338"/>
        <item x="52"/>
        <item x="786"/>
        <item x="4809"/>
        <item x="2856"/>
        <item x="1416"/>
        <item x="3477"/>
        <item x="2759"/>
        <item x="1268"/>
        <item x="695"/>
        <item x="4253"/>
        <item x="707"/>
        <item x="4976"/>
        <item x="3163"/>
        <item x="1673"/>
        <item x="1804"/>
        <item x="1643"/>
        <item x="1655"/>
        <item x="4252"/>
        <item x="2250"/>
        <item x="4585"/>
        <item x="3798"/>
        <item x="4251"/>
        <item x="4584"/>
        <item x="2064"/>
        <item x="2022"/>
        <item x="4250"/>
        <item x="4443"/>
        <item x="2758"/>
        <item x="4041"/>
        <item x="1028"/>
        <item x="3035"/>
        <item x="4249"/>
        <item x="942"/>
        <item x="747"/>
        <item x="4914"/>
        <item x="2952"/>
        <item x="1609"/>
        <item x="1003"/>
        <item x="577"/>
        <item x="4583"/>
        <item x="2951"/>
        <item x="5091"/>
        <item x="4248"/>
        <item x="4582"/>
        <item x="2138"/>
        <item x="1311"/>
        <item x="721"/>
        <item x="4247"/>
        <item x="1206"/>
        <item x="5151"/>
        <item x="2063"/>
        <item x="3116"/>
        <item x="1137"/>
        <item x="2021"/>
        <item x="4442"/>
        <item x="4657"/>
        <item x="4040"/>
        <item x="614"/>
        <item x="813"/>
        <item x="2351"/>
        <item x="1117"/>
        <item x="159"/>
        <item x="644"/>
        <item x="2855"/>
        <item x="2854"/>
        <item x="1542"/>
        <item x="4039"/>
        <item x="1773"/>
        <item x="2392"/>
        <item x="3476"/>
        <item x="3475"/>
        <item x="2391"/>
        <item x="556"/>
        <item x="2385"/>
        <item x="309"/>
        <item x="4246"/>
        <item x="2535"/>
        <item x="1876"/>
        <item x="2501"/>
        <item x="508"/>
        <item x="3252"/>
        <item x="3251"/>
        <item x="3474"/>
        <item x="3797"/>
        <item x="3250"/>
        <item x="507"/>
        <item x="2198"/>
        <item x="3249"/>
        <item x="506"/>
        <item x="3217"/>
        <item x="3248"/>
        <item x="3172"/>
        <item x="2197"/>
        <item x="3171"/>
        <item x="1907"/>
        <item x="3247"/>
        <item x="3216"/>
        <item x="2566"/>
        <item x="308"/>
        <item x="2518"/>
        <item x="1803"/>
        <item x="1399"/>
        <item x="2634"/>
        <item x="1541"/>
        <item x="2436"/>
        <item x="4245"/>
        <item x="307"/>
        <item x="1298"/>
        <item x="702"/>
        <item x="3796"/>
        <item x="573"/>
        <item x="3795"/>
        <item x="3794"/>
        <item x="1281"/>
        <item x="2651"/>
        <item x="3793"/>
        <item x="2757"/>
        <item x="4996"/>
        <item x="3792"/>
        <item x="3791"/>
        <item x="11"/>
        <item x="217"/>
        <item x="89"/>
        <item x="520"/>
        <item x="2"/>
        <item x="3473"/>
        <item x="306"/>
        <item x="3246"/>
        <item x="3245"/>
        <item x="3472"/>
        <item x="1906"/>
        <item x="305"/>
        <item x="887"/>
        <item x="3115"/>
        <item x="4581"/>
        <item x="3471"/>
        <item x="1932"/>
        <item x="304"/>
        <item x="3087"/>
        <item x="1858"/>
        <item x="4940"/>
        <item x="4441"/>
        <item x="4784"/>
        <item x="158"/>
        <item x="2020"/>
        <item x="1633"/>
        <item x="673"/>
        <item x="1607"/>
        <item x="1632"/>
        <item x="4580"/>
        <item x="1708"/>
        <item x="2350"/>
        <item x="5168"/>
        <item x="5202"/>
        <item x="1170"/>
        <item x="3790"/>
        <item x="1310"/>
        <item x="1042"/>
        <item x="3244"/>
        <item x="303"/>
        <item x="4858"/>
        <item x="2526"/>
        <item x="2341"/>
        <item x="4849"/>
        <item x="791"/>
        <item x="932"/>
        <item x="2120"/>
        <item x="3470"/>
        <item x="4038"/>
        <item x="4440"/>
        <item x="3243"/>
        <item x="5045"/>
        <item x="4887"/>
        <item x="4037"/>
        <item x="1556"/>
        <item x="2503"/>
        <item x="785"/>
        <item x="1974"/>
        <item x="2390"/>
        <item x="4439"/>
        <item x="3086"/>
        <item x="4709"/>
        <item x="2853"/>
        <item x="3200"/>
        <item x="3034"/>
        <item x="5087"/>
        <item x="4579"/>
        <item x="3789"/>
        <item x="4244"/>
        <item x="3114"/>
        <item x="1512"/>
        <item x="4824"/>
        <item x="1267"/>
        <item x="3469"/>
        <item x="2019"/>
        <item x="826"/>
        <item x="4883"/>
        <item x="2650"/>
        <item x="865"/>
        <item x="796"/>
        <item x="3085"/>
        <item x="5044"/>
        <item x="2196"/>
        <item x="1154"/>
        <item x="2756"/>
        <item x="5198"/>
        <item x="3468"/>
        <item x="2749"/>
        <item x="1740"/>
        <item x="302"/>
        <item x="2565"/>
        <item x="1870"/>
        <item x="927"/>
        <item x="2119"/>
        <item x="2163"/>
        <item x="216"/>
        <item x="3788"/>
        <item x="3242"/>
        <item x="301"/>
        <item x="88"/>
        <item x="87"/>
        <item x="4036"/>
        <item x="1093"/>
        <item x="4578"/>
        <item x="1687"/>
        <item x="2755"/>
        <item x="2564"/>
        <item x="2018"/>
        <item x="5018"/>
        <item x="818"/>
        <item x="2249"/>
        <item x="3241"/>
        <item x="1868"/>
        <item x="1053"/>
        <item x="2017"/>
        <item x="1707"/>
        <item x="4905"/>
        <item x="2563"/>
        <item x="2349"/>
        <item x="10"/>
        <item x="4035"/>
        <item x="1182"/>
        <item x="3467"/>
        <item x="3787"/>
        <item x="1973"/>
        <item x="3786"/>
        <item x="3170"/>
        <item x="1905"/>
        <item x="1679"/>
        <item x="215"/>
        <item x="3466"/>
        <item x="5206"/>
        <item x="542"/>
        <item x="300"/>
        <item x="125"/>
        <item x="3465"/>
        <item x="2562"/>
        <item x="929"/>
        <item x="4830"/>
        <item x="4845"/>
        <item x="4223"/>
        <item x="5104"/>
        <item x="2852"/>
        <item x="1833"/>
        <item x="2844"/>
        <item x="1931"/>
        <item x="2137"/>
        <item x="551"/>
        <item x="594"/>
        <item x="1215"/>
        <item x="2300"/>
        <item x="891"/>
        <item x="3033"/>
        <item x="3084"/>
        <item x="4785"/>
        <item x="4577"/>
        <item x="5123"/>
        <item x="1516"/>
        <item x="4576"/>
        <item x="3032"/>
        <item x="1391"/>
        <item x="4793"/>
        <item x="4656"/>
        <item x="2477"/>
        <item x="1631"/>
        <item x="3150"/>
        <item x="4655"/>
        <item x="2476"/>
        <item x="4829"/>
        <item x="4438"/>
        <item x="2851"/>
        <item x="2348"/>
        <item x="659"/>
        <item x="3031"/>
        <item x="3187"/>
        <item x="1415"/>
        <item x="2299"/>
        <item x="3464"/>
        <item x="4034"/>
        <item x="4243"/>
        <item x="3030"/>
        <item x="1414"/>
        <item x="3785"/>
        <item x="157"/>
        <item x="716"/>
        <item x="846"/>
        <item x="4823"/>
        <item x="1686"/>
        <item x="2850"/>
        <item x="2298"/>
        <item x="1972"/>
        <item x="862"/>
        <item x="2509"/>
        <item x="2347"/>
        <item x="2950"/>
        <item x="4033"/>
        <item x="5043"/>
        <item x="299"/>
        <item x="298"/>
        <item x="849"/>
        <item x="2149"/>
        <item x="1706"/>
        <item x="3784"/>
        <item x="1904"/>
        <item x="3463"/>
        <item x="4995"/>
        <item x="297"/>
        <item x="4032"/>
        <item x="4031"/>
        <item x="214"/>
        <item x="3783"/>
        <item x="805"/>
        <item x="2949"/>
        <item x="1555"/>
        <item x="2297"/>
        <item x="1297"/>
        <item x="3782"/>
        <item x="3240"/>
        <item x="3462"/>
        <item x="3083"/>
        <item x="2296"/>
        <item x="3781"/>
        <item x="2346"/>
        <item x="2248"/>
        <item x="4575"/>
        <item x="4030"/>
        <item x="4939"/>
        <item x="2517"/>
        <item x="1503"/>
        <item x="4814"/>
        <item x="1005"/>
        <item x="2849"/>
        <item x="3780"/>
        <item x="2649"/>
        <item x="2561"/>
        <item x="1265"/>
        <item x="3239"/>
        <item x="3238"/>
        <item x="296"/>
        <item x="1685"/>
        <item x="5070"/>
        <item x="4437"/>
        <item x="213"/>
        <item x="1163"/>
        <item x="212"/>
        <item x="3237"/>
        <item x="1529"/>
        <item x="3236"/>
        <item x="768"/>
        <item x="519"/>
        <item x="4242"/>
        <item x="1705"/>
        <item x="4436"/>
        <item x="3029"/>
        <item x="518"/>
        <item x="861"/>
        <item x="4708"/>
        <item x="4574"/>
        <item x="1234"/>
        <item x="3113"/>
        <item x="5069"/>
        <item x="1455"/>
        <item x="2488"/>
        <item x="4435"/>
        <item x="2435"/>
        <item x="4573"/>
        <item x="1850"/>
        <item x="2462"/>
        <item x="4654"/>
        <item x="3779"/>
        <item x="3080"/>
        <item x="1370"/>
        <item x="3205"/>
        <item x="4738"/>
        <item x="2496"/>
        <item x="4865"/>
        <item x="1101"/>
        <item x="2524"/>
        <item x="3112"/>
        <item x="1010"/>
        <item x="4434"/>
        <item x="4433"/>
        <item x="1849"/>
        <item x="2754"/>
        <item x="3778"/>
        <item x="4432"/>
        <item x="4707"/>
        <item x="3777"/>
        <item x="2389"/>
        <item x="4431"/>
        <item x="3028"/>
        <item x="3776"/>
        <item x="2948"/>
        <item x="4706"/>
        <item x="4029"/>
        <item x="5208"/>
        <item x="4985"/>
        <item x="5146"/>
        <item x="701"/>
        <item x="890"/>
        <item x="4028"/>
        <item x="4572"/>
        <item x="3775"/>
        <item x="3774"/>
        <item x="690"/>
        <item x="3461"/>
        <item x="3235"/>
        <item x="1396"/>
        <item x="981"/>
        <item x="3773"/>
        <item x="1036"/>
        <item x="3234"/>
        <item x="2502"/>
        <item x="2560"/>
        <item x="4653"/>
        <item x="906"/>
        <item x="4241"/>
        <item x="4027"/>
        <item x="3772"/>
        <item x="3771"/>
        <item x="3233"/>
        <item x="1521"/>
        <item x="156"/>
        <item x="3460"/>
        <item x="4240"/>
        <item x="3232"/>
        <item x="1"/>
        <item x="204"/>
        <item x="1739"/>
        <item x="4818"/>
        <item x="155"/>
        <item x="2195"/>
        <item x="3459"/>
        <item x="3770"/>
        <item x="586"/>
        <item x="723"/>
        <item x="658"/>
        <item x="1738"/>
        <item x="1930"/>
        <item x="2194"/>
        <item x="1802"/>
        <item x="2753"/>
        <item x="2247"/>
        <item x="918"/>
        <item x="3769"/>
        <item x="1772"/>
        <item x="3458"/>
        <item x="2947"/>
        <item x="5103"/>
        <item x="2505"/>
        <item x="295"/>
        <item x="4430"/>
        <item x="3231"/>
        <item x="4026"/>
        <item x="4025"/>
        <item x="4024"/>
        <item x="4023"/>
        <item x="4022"/>
        <item x="4021"/>
        <item x="483"/>
        <item x="2246"/>
        <item x="1898"/>
        <item x="1253"/>
        <item x="2062"/>
        <item x="1737"/>
        <item x="750"/>
        <item x="2345"/>
        <item x="1971"/>
        <item x="2344"/>
        <item x="3457"/>
        <item x="3456"/>
        <item x="4239"/>
        <item x="2295"/>
        <item x="1881"/>
        <item x="1116"/>
        <item x="1205"/>
        <item x="3768"/>
        <item x="1832"/>
        <item x="5067"/>
        <item x="1608"/>
        <item x="3455"/>
        <item x="211"/>
        <item x="517"/>
        <item x="154"/>
        <item x="1540"/>
        <item x="2434"/>
        <item x="2118"/>
        <item x="4238"/>
        <item x="4237"/>
        <item x="2343"/>
        <item x="3767"/>
        <item x="5068"/>
        <item x="516"/>
        <item x="1108"/>
        <item x="858"/>
        <item x="2946"/>
        <item x="546"/>
        <item x="2245"/>
        <item x="51"/>
        <item x="3454"/>
        <item x="2752"/>
        <item x="1004"/>
        <item x="1214"/>
        <item x="1666"/>
        <item x="2016"/>
        <item x="964"/>
        <item x="2244"/>
        <item x="2648"/>
        <item x="2243"/>
        <item x="5042"/>
        <item x="2193"/>
        <item x="124"/>
        <item x="4867"/>
        <item x="502"/>
        <item x="515"/>
        <item x="3153"/>
        <item x="4652"/>
        <item x="4994"/>
        <item x="1009"/>
        <item x="5041"/>
        <item x="4857"/>
        <item x="2192"/>
        <item x="3230"/>
        <item x="3453"/>
        <item x="2647"/>
        <item x="3452"/>
        <item x="2646"/>
        <item x="3451"/>
        <item x="2645"/>
        <item x="514"/>
        <item x="1525"/>
        <item x="294"/>
        <item x="293"/>
        <item x="1392"/>
        <item x="292"/>
        <item x="291"/>
        <item x="3169"/>
        <item x="36"/>
        <item x="1296"/>
        <item x="996"/>
        <item x="1429"/>
        <item x="1929"/>
        <item x="1189"/>
        <item x="3229"/>
        <item x="4840"/>
        <item x="3766"/>
        <item x="2187"/>
        <item x="4965"/>
        <item x="2153"/>
        <item x="4236"/>
        <item x="3450"/>
        <item x="5102"/>
        <item x="2945"/>
        <item x="2751"/>
        <item x="4020"/>
        <item x="915"/>
        <item x="4571"/>
        <item x="2015"/>
        <item x="86"/>
        <item x="851"/>
        <item x="1903"/>
        <item x="1325"/>
        <item x="749"/>
        <item x="1970"/>
        <item x="2848"/>
        <item x="4989"/>
        <item x="4570"/>
        <item x="4651"/>
        <item x="2644"/>
        <item x="50"/>
        <item x="2014"/>
        <item x="2342"/>
        <item x="2559"/>
        <item x="2643"/>
        <item x="4019"/>
        <item x="5017"/>
        <item x="674"/>
        <item x="852"/>
        <item x="1428"/>
        <item x="2013"/>
        <item x="4235"/>
        <item x="957"/>
        <item x="953"/>
        <item x="2642"/>
        <item x="3228"/>
        <item x="5140"/>
        <item x="1035"/>
        <item x="1771"/>
        <item x="5145"/>
        <item x="2061"/>
        <item x="290"/>
        <item x="3765"/>
        <item x="3764"/>
        <item x="3763"/>
        <item x="3762"/>
        <item x="592"/>
        <item x="4429"/>
        <item x="559"/>
        <item x="4904"/>
        <item x="4018"/>
        <item x="3134"/>
        <item x="595"/>
        <item x="1770"/>
        <item x="1704"/>
        <item x="4428"/>
        <item x="693"/>
        <item x="2558"/>
        <item x="3449"/>
        <item x="3448"/>
        <item x="3447"/>
        <item x="289"/>
        <item x="2557"/>
        <item x="2847"/>
        <item x="2388"/>
        <item x="2387"/>
        <item x="1736"/>
        <item x="1554"/>
        <item x="2191"/>
        <item x="963"/>
        <item x="2461"/>
        <item x="1769"/>
        <item x="2242"/>
        <item x="1848"/>
        <item x="4650"/>
        <item x="4427"/>
        <item x="678"/>
        <item x="5117"/>
        <item x="1375"/>
        <item x="1572"/>
        <item x="784"/>
        <item x="2636"/>
        <item x="857"/>
        <item x="643"/>
        <item x="1228"/>
        <item x="3227"/>
        <item x="3167"/>
        <item x="1874"/>
        <item x="3027"/>
        <item x="4705"/>
        <item x="3761"/>
        <item x="153"/>
        <item x="3226"/>
        <item x="1669"/>
        <item x="4426"/>
        <item x="4984"/>
        <item x="4234"/>
        <item x="1703"/>
        <item x="4222"/>
        <item x="2641"/>
        <item x="2556"/>
        <item x="3446"/>
        <item x="3225"/>
        <item x="288"/>
        <item x="287"/>
        <item x="286"/>
        <item x="285"/>
        <item x="284"/>
        <item x="4917"/>
        <item x="4233"/>
        <item x="1928"/>
        <item x="1528"/>
        <item x="1398"/>
        <item x="505"/>
        <item x="4993"/>
        <item x="2846"/>
        <item x="1522"/>
        <item x="123"/>
        <item x="122"/>
        <item x="1092"/>
        <item x="210"/>
        <item x="35"/>
        <item x="209"/>
        <item x="121"/>
        <item x="208"/>
        <item x="283"/>
        <item x="282"/>
        <item x="489"/>
        <item x="281"/>
        <item x="280"/>
        <item x="279"/>
        <item x="278"/>
        <item x="207"/>
        <item x="3224"/>
        <item x="2555"/>
        <item x="2554"/>
        <item x="3445"/>
        <item x="2640"/>
        <item x="2639"/>
        <item x="931"/>
        <item x="3026"/>
        <item x="3223"/>
        <item x="1524"/>
        <item x="493"/>
        <item x="277"/>
        <item x="3444"/>
        <item x="3443"/>
        <item x="486"/>
        <item x="203"/>
        <item x="513"/>
        <item x="120"/>
        <item x="152"/>
        <item x="1025"/>
        <item x="151"/>
        <item x="3222"/>
        <item x="276"/>
        <item x="275"/>
        <item x="4232"/>
        <item x="4874"/>
        <item x="4873"/>
        <item x="4872"/>
        <item x="2635"/>
        <item x="2750"/>
        <item x="119"/>
        <item x="4916"/>
        <item x="720"/>
        <item x="3442"/>
        <item x="274"/>
        <item x="501"/>
        <item x="150"/>
        <item x="3441"/>
        <item x="3760"/>
        <item x="49"/>
        <item x="3440"/>
        <item x="694"/>
        <item x="2638"/>
        <item x="1499"/>
        <item x="2241"/>
        <item x="2190"/>
        <item x="1169"/>
        <item x="2637"/>
        <item x="3176"/>
        <item x="273"/>
        <item x="3439"/>
        <item x="202"/>
        <item x="118"/>
        <item x="2294"/>
        <item x="1901"/>
        <item x="34"/>
        <item x="3438"/>
        <item x="2293"/>
        <item x="272"/>
        <item x="2553"/>
        <item x="3221"/>
        <item t="default"/>
      </items>
    </pivotField>
    <pivotField showAll="0">
      <items count="66">
        <item h="1" x="0"/>
        <item h="1" x="1"/>
        <item h="1" x="2"/>
        <item h="1" x="3"/>
        <item h="1" x="4"/>
        <item x="5"/>
        <item x="8"/>
        <item x="23"/>
        <item x="12"/>
        <item x="9"/>
        <item x="51"/>
        <item x="7"/>
        <item x="6"/>
        <item x="40"/>
        <item x="57"/>
        <item x="22"/>
        <item x="14"/>
        <item x="13"/>
        <item x="15"/>
        <item x="16"/>
        <item x="39"/>
        <item x="11"/>
        <item x="42"/>
        <item x="48"/>
        <item x="37"/>
        <item x="29"/>
        <item x="63"/>
        <item x="43"/>
        <item x="21"/>
        <item x="55"/>
        <item x="49"/>
        <item x="46"/>
        <item x="61"/>
        <item x="45"/>
        <item x="52"/>
        <item x="41"/>
        <item x="59"/>
        <item x="62"/>
        <item x="54"/>
        <item x="10"/>
        <item x="56"/>
        <item x="58"/>
        <item x="38"/>
        <item x="32"/>
        <item x="20"/>
        <item x="33"/>
        <item x="18"/>
        <item x="53"/>
        <item x="36"/>
        <item x="31"/>
        <item x="64"/>
        <item x="24"/>
        <item x="19"/>
        <item x="25"/>
        <item x="28"/>
        <item x="30"/>
        <item x="34"/>
        <item x="60"/>
        <item x="44"/>
        <item x="35"/>
        <item x="26"/>
        <item x="47"/>
        <item x="50"/>
        <item x="27"/>
        <item x="17"/>
        <item t="default"/>
      </items>
    </pivotField>
    <pivotField showAll="0"/>
    <pivotField axis="axisCol" showAll="0">
      <items count="184">
        <item h="1" x="4"/>
        <item h="1" x="3"/>
        <item h="1" x="2"/>
        <item h="1" x="1"/>
        <item x="0"/>
        <item x="161"/>
        <item x="150"/>
        <item x="137"/>
        <item x="127"/>
        <item x="117"/>
        <item x="109"/>
        <item x="106"/>
        <item x="102"/>
        <item x="99"/>
        <item x="97"/>
        <item x="94"/>
        <item x="93"/>
        <item x="92"/>
        <item x="91"/>
        <item x="89"/>
        <item x="88"/>
        <item x="87"/>
        <item x="86"/>
        <item x="82"/>
        <item x="79"/>
        <item x="78"/>
        <item x="75"/>
        <item x="73"/>
        <item x="71"/>
        <item x="70"/>
        <item x="69"/>
        <item x="67"/>
        <item x="65"/>
        <item x="62"/>
        <item x="59"/>
        <item x="58"/>
        <item x="57"/>
        <item x="55"/>
        <item x="54"/>
        <item x="52"/>
        <item x="51"/>
        <item x="49"/>
        <item x="48"/>
        <item x="47"/>
        <item x="46"/>
        <item x="45"/>
        <item x="44"/>
        <item x="43"/>
        <item x="42"/>
        <item x="41"/>
        <item x="40"/>
        <item x="38"/>
        <item x="37"/>
        <item x="36"/>
        <item x="182"/>
        <item x="77"/>
        <item x="34"/>
        <item x="33"/>
        <item x="32"/>
        <item x="31"/>
        <item x="30"/>
        <item x="29"/>
        <item x="177"/>
        <item x="181"/>
        <item x="68"/>
        <item x="66"/>
        <item x="27"/>
        <item x="26"/>
        <item x="25"/>
        <item x="24"/>
        <item x="114"/>
        <item x="113"/>
        <item x="84"/>
        <item x="178"/>
        <item x="23"/>
        <item x="153"/>
        <item x="122"/>
        <item x="22"/>
        <item x="98"/>
        <item x="21"/>
        <item x="90"/>
        <item x="105"/>
        <item x="76"/>
        <item x="50"/>
        <item x="74"/>
        <item x="104"/>
        <item x="20"/>
        <item x="173"/>
        <item x="163"/>
        <item x="19"/>
        <item x="18"/>
        <item x="167"/>
        <item x="17"/>
        <item x="16"/>
        <item x="15"/>
        <item x="160"/>
        <item x="80"/>
        <item x="14"/>
        <item x="60"/>
        <item x="35"/>
        <item x="12"/>
        <item x="56"/>
        <item x="118"/>
        <item x="96"/>
        <item x="53"/>
        <item x="165"/>
        <item x="85"/>
        <item x="149"/>
        <item x="11"/>
        <item x="10"/>
        <item x="28"/>
        <item x="9"/>
        <item x="168"/>
        <item x="180"/>
        <item x="61"/>
        <item x="101"/>
        <item x="8"/>
        <item x="72"/>
        <item x="111"/>
        <item x="172"/>
        <item x="145"/>
        <item x="39"/>
        <item x="148"/>
        <item x="7"/>
        <item x="171"/>
        <item x="155"/>
        <item x="126"/>
        <item x="63"/>
        <item x="164"/>
        <item x="6"/>
        <item x="147"/>
        <item x="157"/>
        <item x="132"/>
        <item x="170"/>
        <item x="169"/>
        <item x="152"/>
        <item x="100"/>
        <item x="176"/>
        <item x="95"/>
        <item x="64"/>
        <item x="179"/>
        <item x="124"/>
        <item x="174"/>
        <item x="116"/>
        <item x="5"/>
        <item x="110"/>
        <item x="112"/>
        <item x="115"/>
        <item x="166"/>
        <item x="154"/>
        <item x="135"/>
        <item x="159"/>
        <item x="108"/>
        <item x="158"/>
        <item x="129"/>
        <item x="83"/>
        <item x="125"/>
        <item x="81"/>
        <item x="151"/>
        <item x="175"/>
        <item x="13"/>
        <item x="144"/>
        <item x="139"/>
        <item x="140"/>
        <item x="107"/>
        <item x="103"/>
        <item x="123"/>
        <item x="143"/>
        <item x="146"/>
        <item x="138"/>
        <item x="120"/>
        <item x="156"/>
        <item x="141"/>
        <item x="134"/>
        <item x="136"/>
        <item x="130"/>
        <item x="128"/>
        <item x="162"/>
        <item x="121"/>
        <item x="142"/>
        <item x="131"/>
        <item x="133"/>
        <item x="119"/>
        <item t="default"/>
      </items>
    </pivotField>
    <pivotField numFmtId="176" showAll="0"/>
    <pivotField numFmtId="176" showAll="0"/>
    <pivotField numFmtId="177" showAll="0"/>
    <pivotField numFmtId="41" showAll="0"/>
    <pivotField showAll="0"/>
    <pivotField numFmtId="178" showAll="0"/>
    <pivotField numFmtId="178" showAll="0"/>
  </pivotFields>
  <rowItems count="1">
    <i/>
  </rowItems>
  <colFields count="1">
    <field x="3"/>
  </colFields>
  <colItems count="18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colItems>
  <dataFields count="1">
    <dataField name="개수 : words" fld="0" subtotal="count" baseField="0" baseItem="0"/>
  </dataFields>
  <chartFormats count="18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4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1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3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6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9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3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5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6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7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8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9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0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1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2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4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5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7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9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0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1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2"/>
          </reference>
        </references>
      </pivotArea>
    </chartFormat>
    <chartFormat chart="1" format="1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1" format="1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4"/>
          </reference>
        </references>
      </pivotArea>
    </chartFormat>
    <chartFormat chart="1" format="1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"/>
          </reference>
        </references>
      </pivotArea>
    </chartFormat>
    <chartFormat chart="1" format="1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6"/>
          </reference>
        </references>
      </pivotArea>
    </chartFormat>
    <chartFormat chart="1" format="1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7"/>
          </reference>
        </references>
      </pivotArea>
    </chartFormat>
    <chartFormat chart="1" format="1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8"/>
          </reference>
        </references>
      </pivotArea>
    </chartFormat>
    <chartFormat chart="1" format="1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9"/>
          </reference>
        </references>
      </pivotArea>
    </chartFormat>
    <chartFormat chart="1" format="1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0"/>
          </reference>
        </references>
      </pivotArea>
    </chartFormat>
    <chartFormat chart="1" format="1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1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2"/>
          </reference>
        </references>
      </pivotArea>
    </chartFormat>
    <chartFormat chart="1" format="1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3"/>
          </reference>
        </references>
      </pivotArea>
    </chartFormat>
    <chartFormat chart="1" format="1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4"/>
          </reference>
        </references>
      </pivotArea>
    </chartFormat>
    <chartFormat chart="1" format="1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5"/>
          </reference>
        </references>
      </pivotArea>
    </chartFormat>
    <chartFormat chart="1" format="1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6"/>
          </reference>
        </references>
      </pivotArea>
    </chartFormat>
    <chartFormat chart="1" format="1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7"/>
          </reference>
        </references>
      </pivotArea>
    </chartFormat>
    <chartFormat chart="1" format="1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8"/>
          </reference>
        </references>
      </pivotArea>
    </chartFormat>
    <chartFormat chart="1" format="1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9"/>
          </reference>
        </references>
      </pivotArea>
    </chartFormat>
    <chartFormat chart="1" format="1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0"/>
          </reference>
        </references>
      </pivotArea>
    </chartFormat>
    <chartFormat chart="1" format="1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2"/>
          </reference>
        </references>
      </pivotArea>
    </chartFormat>
    <chartFormat chart="1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3"/>
          </reference>
        </references>
      </pivotArea>
    </chartFormat>
    <chartFormat chart="1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4"/>
          </reference>
        </references>
      </pivotArea>
    </chartFormat>
    <chartFormat chart="1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5"/>
          </reference>
        </references>
      </pivotArea>
    </chartFormat>
    <chartFormat chart="1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6"/>
          </reference>
        </references>
      </pivotArea>
    </chartFormat>
    <chartFormat chart="1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7"/>
          </reference>
        </references>
      </pivotArea>
    </chartFormat>
    <chartFormat chart="1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8"/>
          </reference>
        </references>
      </pivotArea>
    </chartFormat>
    <chartFormat chart="1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9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0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1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2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3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4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5"/>
          </reference>
        </references>
      </pivotArea>
    </chartFormat>
    <chartFormat chart="1" format="1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6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7"/>
          </reference>
        </references>
      </pivotArea>
    </chartFormat>
    <chartFormat chart="1" format="1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"/>
          </reference>
        </references>
      </pivotArea>
    </chartFormat>
    <chartFormat chart="1" format="1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9"/>
          </reference>
        </references>
      </pivotArea>
    </chartFormat>
    <chartFormat chart="1" format="1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0"/>
          </reference>
        </references>
      </pivotArea>
    </chartFormat>
    <chartFormat chart="1" format="1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1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2"/>
          </reference>
        </references>
      </pivotArea>
    </chartFormat>
    <chartFormat chart="1" format="1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"/>
          </reference>
        </references>
      </pivotArea>
    </chartFormat>
    <chartFormat chart="1" format="1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4"/>
          </reference>
        </references>
      </pivotArea>
    </chartFormat>
    <chartFormat chart="1" format="1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5"/>
          </reference>
        </references>
      </pivotArea>
    </chartFormat>
    <chartFormat chart="1" format="1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6"/>
          </reference>
        </references>
      </pivotArea>
    </chartFormat>
    <chartFormat chart="1" format="1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7"/>
          </reference>
        </references>
      </pivotArea>
    </chartFormat>
    <chartFormat chart="1" format="1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8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9"/>
          </reference>
        </references>
      </pivotArea>
    </chartFormat>
    <chartFormat chart="1" format="1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0"/>
          </reference>
        </references>
      </pivotArea>
    </chartFormat>
    <chartFormat chart="1" format="1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1"/>
          </reference>
        </references>
      </pivotArea>
    </chartFormat>
    <chartFormat chart="1" format="1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2" cacheId="26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3:GC5" firstHeaderRow="1" firstDataRow="2" firstDataCol="1"/>
  <pivotFields count="6">
    <pivotField dataField="1" showAll="0"/>
    <pivotField showAll="0">
      <items count="66">
        <item h="1" x="33"/>
        <item h="1" x="50"/>
        <item h="1" x="47"/>
        <item x="21"/>
        <item x="41"/>
        <item x="37"/>
        <item x="54"/>
        <item x="57"/>
        <item x="53"/>
        <item x="49"/>
        <item x="59"/>
        <item x="38"/>
        <item x="22"/>
        <item x="55"/>
        <item x="60"/>
        <item x="46"/>
        <item x="39"/>
        <item x="34"/>
        <item x="32"/>
        <item x="31"/>
        <item x="43"/>
        <item x="26"/>
        <item x="40"/>
        <item x="48"/>
        <item x="36"/>
        <item x="29"/>
        <item x="63"/>
        <item x="30"/>
        <item x="25"/>
        <item x="56"/>
        <item x="35"/>
        <item x="28"/>
        <item x="61"/>
        <item x="27"/>
        <item x="42"/>
        <item x="23"/>
        <item x="58"/>
        <item x="62"/>
        <item x="44"/>
        <item x="15"/>
        <item x="45"/>
        <item x="51"/>
        <item x="20"/>
        <item x="19"/>
        <item x="16"/>
        <item x="18"/>
        <item x="12"/>
        <item x="24"/>
        <item x="17"/>
        <item x="14"/>
        <item x="64"/>
        <item x="6"/>
        <item x="4"/>
        <item x="7"/>
        <item x="9"/>
        <item x="8"/>
        <item x="10"/>
        <item x="52"/>
        <item x="11"/>
        <item x="3"/>
        <item x="2"/>
        <item x="5"/>
        <item x="13"/>
        <item x="1"/>
        <item x="0"/>
        <item t="default"/>
      </items>
    </pivotField>
    <pivotField showAll="0">
      <items count="179">
        <item h="1"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184"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8"/>
        <item x="127"/>
        <item x="126"/>
        <item x="163"/>
        <item x="125"/>
        <item x="124"/>
        <item x="123"/>
        <item x="122"/>
        <item x="121"/>
        <item x="119"/>
        <item x="118"/>
        <item x="129"/>
        <item x="152"/>
        <item x="117"/>
        <item x="116"/>
        <item x="114"/>
        <item x="112"/>
        <item x="110"/>
        <item x="109"/>
        <item x="115"/>
        <item x="113"/>
        <item x="108"/>
        <item x="120"/>
        <item x="106"/>
        <item x="111"/>
        <item x="107"/>
        <item x="102"/>
        <item x="105"/>
        <item x="99"/>
        <item x="101"/>
        <item x="103"/>
        <item x="98"/>
        <item x="96"/>
        <item x="95"/>
        <item x="97"/>
        <item x="93"/>
        <item x="104"/>
        <item x="100"/>
        <item x="91"/>
        <item x="90"/>
        <item x="94"/>
        <item x="89"/>
        <item x="88"/>
        <item x="87"/>
        <item x="92"/>
        <item x="86"/>
        <item x="84"/>
        <item x="85"/>
        <item x="80"/>
        <item x="78"/>
        <item x="77"/>
        <item x="82"/>
        <item x="76"/>
        <item x="74"/>
        <item x="83"/>
        <item x="73"/>
        <item x="79"/>
        <item x="72"/>
        <item x="71"/>
        <item x="70"/>
        <item x="69"/>
        <item x="75"/>
        <item x="81"/>
        <item x="67"/>
        <item x="65"/>
        <item x="60"/>
        <item x="61"/>
        <item x="64"/>
        <item x="68"/>
        <item x="66"/>
        <item x="57"/>
        <item x="63"/>
        <item x="55"/>
        <item x="62"/>
        <item x="59"/>
        <item x="56"/>
        <item x="49"/>
        <item x="58"/>
        <item x="45"/>
        <item x="51"/>
        <item x="53"/>
        <item x="47"/>
        <item x="50"/>
        <item x="48"/>
        <item x="46"/>
        <item x="43"/>
        <item x="52"/>
        <item x="41"/>
        <item x="39"/>
        <item x="54"/>
        <item x="42"/>
        <item x="44"/>
        <item x="40"/>
        <item x="36"/>
        <item x="37"/>
        <item x="35"/>
        <item x="34"/>
        <item x="38"/>
        <item x="33"/>
        <item x="32"/>
        <item x="31"/>
        <item x="29"/>
        <item x="30"/>
        <item x="28"/>
        <item x="25"/>
        <item x="27"/>
        <item x="23"/>
        <item x="24"/>
        <item x="26"/>
        <item x="22"/>
        <item x="21"/>
        <item x="20"/>
        <item x="19"/>
        <item x="18"/>
        <item x="15"/>
        <item x="16"/>
        <item x="17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43" showAll="0">
      <items count="66">
        <item h="1" x="33"/>
        <item h="1" x="50"/>
        <item x="47"/>
        <item x="21"/>
        <item x="41"/>
        <item x="37"/>
        <item x="54"/>
        <item x="57"/>
        <item x="53"/>
        <item x="49"/>
        <item x="59"/>
        <item x="38"/>
        <item x="22"/>
        <item x="55"/>
        <item x="60"/>
        <item x="46"/>
        <item x="39"/>
        <item h="1" x="34"/>
        <item h="1" x="32"/>
        <item h="1" x="31"/>
        <item h="1" x="43"/>
        <item x="26"/>
        <item x="40"/>
        <item x="48"/>
        <item x="36"/>
        <item x="29"/>
        <item x="63"/>
        <item h="1" x="30"/>
        <item h="1" x="25"/>
        <item h="1" x="56"/>
        <item x="35"/>
        <item x="28"/>
        <item x="61"/>
        <item x="27"/>
        <item x="42"/>
        <item x="23"/>
        <item x="58"/>
        <item x="62"/>
        <item x="44"/>
        <item x="15"/>
        <item x="45"/>
        <item x="51"/>
        <item x="20"/>
        <item x="19"/>
        <item x="16"/>
        <item x="18"/>
        <item x="12"/>
        <item x="24"/>
        <item x="17"/>
        <item x="14"/>
        <item x="64"/>
        <item x="6"/>
        <item x="4"/>
        <item x="7"/>
        <item x="9"/>
        <item x="8"/>
        <item x="10"/>
        <item x="52"/>
        <item x="11"/>
        <item x="3"/>
        <item x="2"/>
        <item x="5"/>
        <item x="13"/>
        <item x="1"/>
        <item x="0"/>
        <item t="default"/>
      </items>
    </pivotField>
    <pivotField numFmtId="182" showAll="0"/>
  </pivotFields>
  <rowItems count="1">
    <i/>
  </rowItems>
  <colFields count="1">
    <field x="3"/>
  </colFields>
  <col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colItems>
  <dataFields count="1">
    <dataField name="개수 : words" fld="0" subtotal="count" baseField="0" baseItem="0"/>
  </dataFields>
  <chartFormats count="1">
    <chartFormat chart="0" format="25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13" workbookViewId="0">
      <selection activeCell="B27" sqref="B27"/>
    </sheetView>
  </sheetViews>
  <sheetFormatPr defaultRowHeight="16.899999999999999" x14ac:dyDescent="0.6"/>
  <cols>
    <col min="1" max="1" width="6.0625" bestFit="1" customWidth="1"/>
    <col min="2" max="9" width="5.5625" bestFit="1" customWidth="1"/>
    <col min="10" max="11" width="4.5625" bestFit="1" customWidth="1"/>
  </cols>
  <sheetData>
    <row r="1" spans="1:12" x14ac:dyDescent="0.6">
      <c r="A1" s="15" t="s">
        <v>6195</v>
      </c>
      <c r="B1" s="11"/>
    </row>
    <row r="2" spans="1:12" x14ac:dyDescent="0.6">
      <c r="A2" s="15" t="s">
        <v>6193</v>
      </c>
      <c r="B2" s="15">
        <v>0</v>
      </c>
      <c r="C2" s="15">
        <v>1</v>
      </c>
      <c r="D2" s="16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6" t="s">
        <v>6196</v>
      </c>
    </row>
    <row r="3" spans="1:12" x14ac:dyDescent="0.6">
      <c r="A3" s="14">
        <v>0</v>
      </c>
      <c r="B3" s="11">
        <f>COUNTIFS('2014'!$B$2:$B$5210,CONCATENATE("&gt;",$A3),'2014'!$J$2:$J$5210,CONCATENATE("&gt;",B$2))</f>
        <v>1077</v>
      </c>
      <c r="C3" s="11">
        <f>COUNTIFS('2014'!$B$2:$B$5210,CONCATENATE("&gt;",$A3),'2014'!$J$2:$J$5210,CONCATENATE("&gt;",C$2))</f>
        <v>1067</v>
      </c>
      <c r="D3" s="11">
        <f>COUNTIFS('2014'!$B$2:$B$5210,CONCATENATE("&gt;",$A3),'2014'!$J$2:$J$5210,CONCATENATE("&gt;",D$2))</f>
        <v>1035</v>
      </c>
      <c r="E3" s="11">
        <f>COUNTIFS('2014'!$B$2:$B$5210,CONCATENATE("&gt;",$A3),'2014'!$J$2:$J$5210,CONCATENATE("&gt;",E$2))</f>
        <v>942</v>
      </c>
      <c r="F3" s="11">
        <f>COUNTIFS('2014'!$B$2:$B$5210,CONCATENATE("&gt;",$A3),'2014'!$J$2:$J$5210,CONCATENATE("&gt;",F$2))</f>
        <v>790</v>
      </c>
      <c r="G3" s="11">
        <f>COUNTIFS('2014'!$B$2:$B$5210,CONCATENATE("&gt;",$A3),'2014'!$J$2:$J$5210,CONCATENATE("&gt;",G$2))</f>
        <v>639</v>
      </c>
      <c r="H3" s="11">
        <f>COUNTIFS('2014'!$B$2:$B$5210,CONCATENATE("&gt;",$A3),'2014'!$J$2:$J$5210,CONCATENATE("&gt;",H$2))</f>
        <v>493</v>
      </c>
      <c r="I3" s="11">
        <f>COUNTIFS('2014'!$B$2:$B$5210,CONCATENATE("&gt;",$A3),'2014'!$J$2:$J$5210,CONCATENATE("&gt;",I$2))</f>
        <v>354</v>
      </c>
      <c r="J3" s="11">
        <f>COUNTIFS('2014'!$B$2:$B$5210,CONCATENATE("&gt;",$A3),'2014'!$J$2:$J$5210,CONCATENATE("&gt;",J$2))</f>
        <v>229</v>
      </c>
      <c r="K3" s="11">
        <f>COUNTIFS('2014'!$B$2:$B$5210,CONCATENATE("&gt;",$A3),'2014'!$J$2:$J$5210,CONCATENATE("&gt;",K$2))</f>
        <v>145</v>
      </c>
    </row>
    <row r="4" spans="1:12" x14ac:dyDescent="0.6">
      <c r="A4" s="15">
        <v>1</v>
      </c>
      <c r="B4" s="11">
        <f>COUNTIFS('2014'!$B$2:$B$5210,CONCATENATE("&gt;",$A4),'2014'!$J$2:$J$5210,CONCATENATE("&gt;",B$2))</f>
        <v>579</v>
      </c>
      <c r="C4" s="11">
        <f>COUNTIFS('2014'!$B$2:$B$5210,CONCATENATE("&gt;",$A4),'2014'!$J$2:$J$5210,CONCATENATE("&gt;",C$2))</f>
        <v>573</v>
      </c>
      <c r="D4" s="11">
        <f>COUNTIFS('2014'!$B$2:$B$5210,CONCATENATE("&gt;",$A4),'2014'!$J$2:$J$5210,CONCATENATE("&gt;",D$2))</f>
        <v>561</v>
      </c>
      <c r="E4" s="11">
        <f>COUNTIFS('2014'!$B$2:$B$5210,CONCATENATE("&gt;",$A4),'2014'!$J$2:$J$5210,CONCATENATE("&gt;",E$2))</f>
        <v>521</v>
      </c>
      <c r="F4" s="11">
        <f>COUNTIFS('2014'!$B$2:$B$5210,CONCATENATE("&gt;",$A4),'2014'!$J$2:$J$5210,CONCATENATE("&gt;",F$2))</f>
        <v>446</v>
      </c>
      <c r="G4" s="11">
        <f>COUNTIFS('2014'!$B$2:$B$5210,CONCATENATE("&gt;",$A4),'2014'!$J$2:$J$5210,CONCATENATE("&gt;",G$2))</f>
        <v>364</v>
      </c>
      <c r="H4" s="11">
        <f>COUNTIFS('2014'!$B$2:$B$5210,CONCATENATE("&gt;",$A4),'2014'!$J$2:$J$5210,CONCATENATE("&gt;",H$2))</f>
        <v>282</v>
      </c>
      <c r="I4" s="11">
        <f>COUNTIFS('2014'!$B$2:$B$5210,CONCATENATE("&gt;",$A4),'2014'!$J$2:$J$5210,CONCATENATE("&gt;",I$2))</f>
        <v>201</v>
      </c>
      <c r="J4" s="11">
        <f>COUNTIFS('2014'!$B$2:$B$5210,CONCATENATE("&gt;",$A4),'2014'!$J$2:$J$5210,CONCATENATE("&gt;",J$2))</f>
        <v>127</v>
      </c>
      <c r="K4" s="11">
        <f>COUNTIFS('2014'!$B$2:$B$5210,CONCATENATE("&gt;",$A4),'2014'!$J$2:$J$5210,CONCATENATE("&gt;",K$2))</f>
        <v>87</v>
      </c>
    </row>
    <row r="5" spans="1:12" x14ac:dyDescent="0.6">
      <c r="A5" s="15">
        <v>2</v>
      </c>
      <c r="B5" s="11">
        <f>COUNTIFS('2014'!$B$2:$B$5210,CONCATENATE("&gt;",$A5),'2014'!$J$2:$J$5210,CONCATENATE("&gt;",B$2))</f>
        <v>400</v>
      </c>
      <c r="C5" s="11">
        <f>COUNTIFS('2014'!$B$2:$B$5210,CONCATENATE("&gt;",$A5),'2014'!$J$2:$J$5210,CONCATENATE("&gt;",C$2))</f>
        <v>394</v>
      </c>
      <c r="D5" s="11">
        <f>COUNTIFS('2014'!$B$2:$B$5210,CONCATENATE("&gt;",$A5),'2014'!$J$2:$J$5210,CONCATENATE("&gt;",D$2))</f>
        <v>389</v>
      </c>
      <c r="E5" s="11">
        <f>COUNTIFS('2014'!$B$2:$B$5210,CONCATENATE("&gt;",$A5),'2014'!$J$2:$J$5210,CONCATENATE("&gt;",E$2))</f>
        <v>362</v>
      </c>
      <c r="F5" s="11">
        <f>COUNTIFS('2014'!$B$2:$B$5210,CONCATENATE("&gt;",$A5),'2014'!$J$2:$J$5210,CONCATENATE("&gt;",F$2))</f>
        <v>308</v>
      </c>
      <c r="G5" s="11">
        <f>COUNTIFS('2014'!$B$2:$B$5210,CONCATENATE("&gt;",$A5),'2014'!$J$2:$J$5210,CONCATENATE("&gt;",G$2))</f>
        <v>252</v>
      </c>
      <c r="H5" s="11">
        <f>COUNTIFS('2014'!$B$2:$B$5210,CONCATENATE("&gt;",$A5),'2014'!$J$2:$J$5210,CONCATENATE("&gt;",H$2))</f>
        <v>192</v>
      </c>
      <c r="I5" s="11">
        <f>COUNTIFS('2014'!$B$2:$B$5210,CONCATENATE("&gt;",$A5),'2014'!$J$2:$J$5210,CONCATENATE("&gt;",I$2))</f>
        <v>132</v>
      </c>
      <c r="J5" s="11">
        <f>COUNTIFS('2014'!$B$2:$B$5210,CONCATENATE("&gt;",$A5),'2014'!$J$2:$J$5210,CONCATENATE("&gt;",J$2))</f>
        <v>80</v>
      </c>
      <c r="K5" s="11">
        <f>COUNTIFS('2014'!$B$2:$B$5210,CONCATENATE("&gt;",$A5),'2014'!$J$2:$J$5210,CONCATENATE("&gt;",K$2))</f>
        <v>52</v>
      </c>
    </row>
    <row r="6" spans="1:12" x14ac:dyDescent="0.6">
      <c r="A6" s="15">
        <v>3</v>
      </c>
      <c r="B6" s="11">
        <f>COUNTIFS('2014'!$B$2:$B$5210,CONCATENATE("&gt;",$A6),'2014'!$J$2:$J$5210,CONCATENATE("&gt;",B$2))</f>
        <v>314</v>
      </c>
      <c r="C6" s="11">
        <f>COUNTIFS('2014'!$B$2:$B$5210,CONCATENATE("&gt;",$A6),'2014'!$J$2:$J$5210,CONCATENATE("&gt;",C$2))</f>
        <v>309</v>
      </c>
      <c r="D6" s="11">
        <f>COUNTIFS('2014'!$B$2:$B$5210,CONCATENATE("&gt;",$A6),'2014'!$J$2:$J$5210,CONCATENATE("&gt;",D$2))</f>
        <v>307</v>
      </c>
      <c r="E6" s="11">
        <f>COUNTIFS('2014'!$B$2:$B$5210,CONCATENATE("&gt;",$A6),'2014'!$J$2:$J$5210,CONCATENATE("&gt;",E$2))</f>
        <v>287</v>
      </c>
      <c r="F6" s="11">
        <f>COUNTIFS('2014'!$B$2:$B$5210,CONCATENATE("&gt;",$A6),'2014'!$J$2:$J$5210,CONCATENATE("&gt;",F$2))</f>
        <v>239</v>
      </c>
      <c r="G6" s="11">
        <f>COUNTIFS('2014'!$B$2:$B$5210,CONCATENATE("&gt;",$A6),'2014'!$J$2:$J$5210,CONCATENATE("&gt;",G$2))</f>
        <v>193</v>
      </c>
      <c r="H6" s="11">
        <f>COUNTIFS('2014'!$B$2:$B$5210,CONCATENATE("&gt;",$A6),'2014'!$J$2:$J$5210,CONCATENATE("&gt;",H$2))</f>
        <v>146</v>
      </c>
      <c r="I6" s="11">
        <f>COUNTIFS('2014'!$B$2:$B$5210,CONCATENATE("&gt;",$A6),'2014'!$J$2:$J$5210,CONCATENATE("&gt;",I$2))</f>
        <v>105</v>
      </c>
      <c r="J6" s="11">
        <f>COUNTIFS('2014'!$B$2:$B$5210,CONCATENATE("&gt;",$A6),'2014'!$J$2:$J$5210,CONCATENATE("&gt;",J$2))</f>
        <v>65</v>
      </c>
      <c r="K6" s="11">
        <f>COUNTIFS('2014'!$B$2:$B$5210,CONCATENATE("&gt;",$A6),'2014'!$J$2:$J$5210,CONCATENATE("&gt;",K$2))</f>
        <v>42</v>
      </c>
    </row>
    <row r="7" spans="1:12" x14ac:dyDescent="0.6">
      <c r="A7" s="15">
        <v>4</v>
      </c>
      <c r="B7" s="11">
        <f>COUNTIFS('2014'!$B$2:$B$5210,CONCATENATE("&gt;",$A7),'2014'!$J$2:$J$5210,CONCATENATE("&gt;",B$2))</f>
        <v>250</v>
      </c>
      <c r="C7" s="11">
        <f>COUNTIFS('2014'!$B$2:$B$5210,CONCATENATE("&gt;",$A7),'2014'!$J$2:$J$5210,CONCATENATE("&gt;",C$2))</f>
        <v>247</v>
      </c>
      <c r="D7" s="11">
        <f>COUNTIFS('2014'!$B$2:$B$5210,CONCATENATE("&gt;",$A7),'2014'!$J$2:$J$5210,CONCATENATE("&gt;",D$2))</f>
        <v>245</v>
      </c>
      <c r="E7" s="11">
        <f>COUNTIFS('2014'!$B$2:$B$5210,CONCATENATE("&gt;",$A7),'2014'!$J$2:$J$5210,CONCATENATE("&gt;",E$2))</f>
        <v>230</v>
      </c>
      <c r="F7" s="11">
        <f>COUNTIFS('2014'!$B$2:$B$5210,CONCATENATE("&gt;",$A7),'2014'!$J$2:$J$5210,CONCATENATE("&gt;",F$2))</f>
        <v>194</v>
      </c>
      <c r="G7" s="11">
        <f>COUNTIFS('2014'!$B$2:$B$5210,CONCATENATE("&gt;",$A7),'2014'!$J$2:$J$5210,CONCATENATE("&gt;",G$2))</f>
        <v>157</v>
      </c>
      <c r="H7" s="11">
        <f>COUNTIFS('2014'!$B$2:$B$5210,CONCATENATE("&gt;",$A7),'2014'!$J$2:$J$5210,CONCATENATE("&gt;",H$2))</f>
        <v>114</v>
      </c>
      <c r="I7" s="11">
        <f>COUNTIFS('2014'!$B$2:$B$5210,CONCATENATE("&gt;",$A7),'2014'!$J$2:$J$5210,CONCATENATE("&gt;",I$2))</f>
        <v>81</v>
      </c>
      <c r="J7" s="11">
        <f>COUNTIFS('2014'!$B$2:$B$5210,CONCATENATE("&gt;",$A7),'2014'!$J$2:$J$5210,CONCATENATE("&gt;",J$2))</f>
        <v>48</v>
      </c>
      <c r="K7" s="11">
        <f>COUNTIFS('2014'!$B$2:$B$5210,CONCATENATE("&gt;",$A7),'2014'!$J$2:$J$5210,CONCATENATE("&gt;",K$2))</f>
        <v>33</v>
      </c>
    </row>
    <row r="8" spans="1:12" x14ac:dyDescent="0.6">
      <c r="A8" s="14">
        <v>5</v>
      </c>
      <c r="B8" s="11">
        <f>COUNTIFS('2014'!$B$2:$B$5210,CONCATENATE("&gt;",$A8),'2014'!$J$2:$J$5210,CONCATENATE("&gt;",B$2))</f>
        <v>218</v>
      </c>
      <c r="C8" s="11">
        <f>COUNTIFS('2014'!$B$2:$B$5210,CONCATENATE("&gt;",$A8),'2014'!$J$2:$J$5210,CONCATENATE("&gt;",C$2))</f>
        <v>215</v>
      </c>
      <c r="D8" s="11">
        <f>COUNTIFS('2014'!$B$2:$B$5210,CONCATENATE("&gt;",$A8),'2014'!$J$2:$J$5210,CONCATENATE("&gt;",D$2))</f>
        <v>214</v>
      </c>
      <c r="E8" s="11">
        <f>COUNTIFS('2014'!$B$2:$B$5210,CONCATENATE("&gt;",$A8),'2014'!$J$2:$J$5210,CONCATENATE("&gt;",E$2))</f>
        <v>199</v>
      </c>
      <c r="F8" s="11">
        <f>COUNTIFS('2014'!$B$2:$B$5210,CONCATENATE("&gt;",$A8),'2014'!$J$2:$J$5210,CONCATENATE("&gt;",F$2))</f>
        <v>171</v>
      </c>
      <c r="G8" s="11">
        <f>COUNTIFS('2014'!$B$2:$B$5210,CONCATENATE("&gt;",$A8),'2014'!$J$2:$J$5210,CONCATENATE("&gt;",G$2))</f>
        <v>138</v>
      </c>
      <c r="H8" s="11">
        <f>COUNTIFS('2014'!$B$2:$B$5210,CONCATENATE("&gt;",$A8),'2014'!$J$2:$J$5210,CONCATENATE("&gt;",H$2))</f>
        <v>100</v>
      </c>
      <c r="I8" s="11">
        <f>COUNTIFS('2014'!$B$2:$B$5210,CONCATENATE("&gt;",$A8),'2014'!$J$2:$J$5210,CONCATENATE("&gt;",I$2))</f>
        <v>70</v>
      </c>
      <c r="J8" s="11">
        <f>COUNTIFS('2014'!$B$2:$B$5210,CONCATENATE("&gt;",$A8),'2014'!$J$2:$J$5210,CONCATENATE("&gt;",J$2))</f>
        <v>42</v>
      </c>
      <c r="K8" s="11">
        <f>COUNTIFS('2014'!$B$2:$B$5210,CONCATENATE("&gt;",$A8),'2014'!$J$2:$J$5210,CONCATENATE("&gt;",K$2))</f>
        <v>28</v>
      </c>
    </row>
    <row r="9" spans="1:12" x14ac:dyDescent="0.6">
      <c r="A9" s="15">
        <v>6</v>
      </c>
      <c r="B9" s="11">
        <f>COUNTIFS('2014'!$B$2:$B$5210,CONCATENATE("&gt;",$A9),'2014'!$J$2:$J$5210,CONCATENATE("&gt;",B$2))</f>
        <v>193</v>
      </c>
      <c r="C9" s="11">
        <f>COUNTIFS('2014'!$B$2:$B$5210,CONCATENATE("&gt;",$A9),'2014'!$J$2:$J$5210,CONCATENATE("&gt;",C$2))</f>
        <v>191</v>
      </c>
      <c r="D9" s="11">
        <f>COUNTIFS('2014'!$B$2:$B$5210,CONCATENATE("&gt;",$A9),'2014'!$J$2:$J$5210,CONCATENATE("&gt;",D$2))</f>
        <v>190</v>
      </c>
      <c r="E9" s="11">
        <f>COUNTIFS('2014'!$B$2:$B$5210,CONCATENATE("&gt;",$A9),'2014'!$J$2:$J$5210,CONCATENATE("&gt;",E$2))</f>
        <v>175</v>
      </c>
      <c r="F9" s="11">
        <f>COUNTIFS('2014'!$B$2:$B$5210,CONCATENATE("&gt;",$A9),'2014'!$J$2:$J$5210,CONCATENATE("&gt;",F$2))</f>
        <v>151</v>
      </c>
      <c r="G9" s="11">
        <f>COUNTIFS('2014'!$B$2:$B$5210,CONCATENATE("&gt;",$A9),'2014'!$J$2:$J$5210,CONCATENATE("&gt;",G$2))</f>
        <v>125</v>
      </c>
      <c r="H9" s="11">
        <f>COUNTIFS('2014'!$B$2:$B$5210,CONCATENATE("&gt;",$A9),'2014'!$J$2:$J$5210,CONCATENATE("&gt;",H$2))</f>
        <v>90</v>
      </c>
      <c r="I9" s="11">
        <f>COUNTIFS('2014'!$B$2:$B$5210,CONCATENATE("&gt;",$A9),'2014'!$J$2:$J$5210,CONCATENATE("&gt;",I$2))</f>
        <v>63</v>
      </c>
      <c r="J9" s="11">
        <f>COUNTIFS('2014'!$B$2:$B$5210,CONCATENATE("&gt;",$A9),'2014'!$J$2:$J$5210,CONCATENATE("&gt;",J$2))</f>
        <v>36</v>
      </c>
      <c r="K9" s="11">
        <f>COUNTIFS('2014'!$B$2:$B$5210,CONCATENATE("&gt;",$A9),'2014'!$J$2:$J$5210,CONCATENATE("&gt;",K$2))</f>
        <v>25</v>
      </c>
    </row>
    <row r="10" spans="1:12" x14ac:dyDescent="0.6">
      <c r="A10" s="15">
        <v>7</v>
      </c>
      <c r="B10" s="11">
        <f>COUNTIFS('2014'!$B$2:$B$5210,CONCATENATE("&gt;",$A10),'2014'!$J$2:$J$5210,CONCATENATE("&gt;",B$2))</f>
        <v>179</v>
      </c>
      <c r="C10" s="11">
        <f>COUNTIFS('2014'!$B$2:$B$5210,CONCATENATE("&gt;",$A10),'2014'!$J$2:$J$5210,CONCATENATE("&gt;",C$2))</f>
        <v>177</v>
      </c>
      <c r="D10" s="11">
        <f>COUNTIFS('2014'!$B$2:$B$5210,CONCATENATE("&gt;",$A10),'2014'!$J$2:$J$5210,CONCATENATE("&gt;",D$2))</f>
        <v>176</v>
      </c>
      <c r="E10" s="11">
        <f>COUNTIFS('2014'!$B$2:$B$5210,CONCATENATE("&gt;",$A10),'2014'!$J$2:$J$5210,CONCATENATE("&gt;",E$2))</f>
        <v>162</v>
      </c>
      <c r="F10" s="11">
        <f>COUNTIFS('2014'!$B$2:$B$5210,CONCATENATE("&gt;",$A10),'2014'!$J$2:$J$5210,CONCATENATE("&gt;",F$2))</f>
        <v>139</v>
      </c>
      <c r="G10" s="11">
        <f>COUNTIFS('2014'!$B$2:$B$5210,CONCATENATE("&gt;",$A10),'2014'!$J$2:$J$5210,CONCATENATE("&gt;",G$2))</f>
        <v>114</v>
      </c>
      <c r="H10" s="11">
        <f>COUNTIFS('2014'!$B$2:$B$5210,CONCATENATE("&gt;",$A10),'2014'!$J$2:$J$5210,CONCATENATE("&gt;",H$2))</f>
        <v>79</v>
      </c>
      <c r="I10" s="11">
        <f>COUNTIFS('2014'!$B$2:$B$5210,CONCATENATE("&gt;",$A10),'2014'!$J$2:$J$5210,CONCATENATE("&gt;",I$2))</f>
        <v>55</v>
      </c>
      <c r="J10" s="11">
        <f>COUNTIFS('2014'!$B$2:$B$5210,CONCATENATE("&gt;",$A10),'2014'!$J$2:$J$5210,CONCATENATE("&gt;",J$2))</f>
        <v>32</v>
      </c>
      <c r="K10" s="11">
        <f>COUNTIFS('2014'!$B$2:$B$5210,CONCATENATE("&gt;",$A10),'2014'!$J$2:$J$5210,CONCATENATE("&gt;",K$2))</f>
        <v>22</v>
      </c>
    </row>
    <row r="11" spans="1:12" x14ac:dyDescent="0.6">
      <c r="A11" s="15">
        <v>8</v>
      </c>
      <c r="B11" s="11">
        <f>COUNTIFS('2014'!$B$2:$B$5210,CONCATENATE("&gt;",$A11),'2014'!$J$2:$J$5210,CONCATENATE("&gt;",B$2))</f>
        <v>166</v>
      </c>
      <c r="C11" s="11">
        <f>COUNTIFS('2014'!$B$2:$B$5210,CONCATENATE("&gt;",$A11),'2014'!$J$2:$J$5210,CONCATENATE("&gt;",C$2))</f>
        <v>164</v>
      </c>
      <c r="D11" s="11">
        <f>COUNTIFS('2014'!$B$2:$B$5210,CONCATENATE("&gt;",$A11),'2014'!$J$2:$J$5210,CONCATENATE("&gt;",D$2))</f>
        <v>163</v>
      </c>
      <c r="E11" s="11">
        <f>COUNTIFS('2014'!$B$2:$B$5210,CONCATENATE("&gt;",$A11),'2014'!$J$2:$J$5210,CONCATENATE("&gt;",E$2))</f>
        <v>150</v>
      </c>
      <c r="F11" s="11">
        <f>COUNTIFS('2014'!$B$2:$B$5210,CONCATENATE("&gt;",$A11),'2014'!$J$2:$J$5210,CONCATENATE("&gt;",F$2))</f>
        <v>129</v>
      </c>
      <c r="G11" s="11">
        <f>COUNTIFS('2014'!$B$2:$B$5210,CONCATENATE("&gt;",$A11),'2014'!$J$2:$J$5210,CONCATENATE("&gt;",G$2))</f>
        <v>105</v>
      </c>
      <c r="H11" s="11">
        <f>COUNTIFS('2014'!$B$2:$B$5210,CONCATENATE("&gt;",$A11),'2014'!$J$2:$J$5210,CONCATENATE("&gt;",H$2))</f>
        <v>71</v>
      </c>
      <c r="I11" s="11">
        <f>COUNTIFS('2014'!$B$2:$B$5210,CONCATENATE("&gt;",$A11),'2014'!$J$2:$J$5210,CONCATENATE("&gt;",I$2))</f>
        <v>48</v>
      </c>
      <c r="J11" s="11">
        <f>COUNTIFS('2014'!$B$2:$B$5210,CONCATENATE("&gt;",$A11),'2014'!$J$2:$J$5210,CONCATENATE("&gt;",J$2))</f>
        <v>27</v>
      </c>
      <c r="K11" s="11">
        <f>COUNTIFS('2014'!$B$2:$B$5210,CONCATENATE("&gt;",$A11),'2014'!$J$2:$J$5210,CONCATENATE("&gt;",K$2))</f>
        <v>18</v>
      </c>
    </row>
    <row r="12" spans="1:12" x14ac:dyDescent="0.6">
      <c r="A12" s="15">
        <v>9</v>
      </c>
      <c r="B12" s="11">
        <f>COUNTIFS('2014'!$B$2:$B$5210,CONCATENATE("&gt;",$A12),'2014'!$J$2:$J$5210,CONCATENATE("&gt;",B$2))</f>
        <v>150</v>
      </c>
      <c r="C12" s="11">
        <f>COUNTIFS('2014'!$B$2:$B$5210,CONCATENATE("&gt;",$A12),'2014'!$J$2:$J$5210,CONCATENATE("&gt;",C$2))</f>
        <v>148</v>
      </c>
      <c r="D12" s="11">
        <f>COUNTIFS('2014'!$B$2:$B$5210,CONCATENATE("&gt;",$A12),'2014'!$J$2:$J$5210,CONCATENATE("&gt;",D$2))</f>
        <v>147</v>
      </c>
      <c r="E12" s="11">
        <f>COUNTIFS('2014'!$B$2:$B$5210,CONCATENATE("&gt;",$A12),'2014'!$J$2:$J$5210,CONCATENATE("&gt;",E$2))</f>
        <v>134</v>
      </c>
      <c r="F12" s="11">
        <f>COUNTIFS('2014'!$B$2:$B$5210,CONCATENATE("&gt;",$A12),'2014'!$J$2:$J$5210,CONCATENATE("&gt;",F$2))</f>
        <v>113</v>
      </c>
      <c r="G12" s="11">
        <f>COUNTIFS('2014'!$B$2:$B$5210,CONCATENATE("&gt;",$A12),'2014'!$J$2:$J$5210,CONCATENATE("&gt;",G$2))</f>
        <v>94</v>
      </c>
      <c r="H12" s="11">
        <f>COUNTIFS('2014'!$B$2:$B$5210,CONCATENATE("&gt;",$A12),'2014'!$J$2:$J$5210,CONCATENATE("&gt;",H$2))</f>
        <v>63</v>
      </c>
      <c r="I12" s="11">
        <f>COUNTIFS('2014'!$B$2:$B$5210,CONCATENATE("&gt;",$A12),'2014'!$J$2:$J$5210,CONCATENATE("&gt;",I$2))</f>
        <v>42</v>
      </c>
      <c r="J12" s="11">
        <f>COUNTIFS('2014'!$B$2:$B$5210,CONCATENATE("&gt;",$A12),'2014'!$J$2:$J$5210,CONCATENATE("&gt;",J$2))</f>
        <v>22</v>
      </c>
      <c r="K12" s="11">
        <f>COUNTIFS('2014'!$B$2:$B$5210,CONCATENATE("&gt;",$A12),'2014'!$J$2:$J$5210,CONCATENATE("&gt;",K$2))</f>
        <v>14</v>
      </c>
    </row>
    <row r="13" spans="1:12" x14ac:dyDescent="0.6">
      <c r="A13" s="15"/>
      <c r="B13" s="11"/>
    </row>
    <row r="14" spans="1:12" x14ac:dyDescent="0.6">
      <c r="A14" s="15" t="s">
        <v>6194</v>
      </c>
      <c r="B14" s="15">
        <v>0</v>
      </c>
      <c r="C14" s="15">
        <v>1</v>
      </c>
      <c r="D14" s="16">
        <v>2</v>
      </c>
      <c r="E14" s="15">
        <v>3</v>
      </c>
      <c r="F14" s="15">
        <v>4</v>
      </c>
      <c r="G14" s="15">
        <v>5</v>
      </c>
      <c r="H14" s="15">
        <v>6</v>
      </c>
      <c r="I14" s="15">
        <v>7</v>
      </c>
      <c r="J14" s="15">
        <v>8</v>
      </c>
      <c r="K14" s="15">
        <v>9</v>
      </c>
    </row>
    <row r="15" spans="1:12" x14ac:dyDescent="0.6">
      <c r="A15" s="14">
        <v>0</v>
      </c>
      <c r="B15" s="11">
        <f>COUNTIFS('2014'!$C$2:$C$5210,CONCATENATE("&gt;",$A15),'2014'!$J$2:$J$5210,CONCATENATE("&gt;",B$14))</f>
        <v>4979</v>
      </c>
      <c r="C15" s="11">
        <f>COUNTIFS('2014'!$C$2:$C$5210,CONCATENATE("&gt;",$A15),'2014'!$J$2:$J$5210,CONCATENATE("&gt;",C$14))</f>
        <v>4957</v>
      </c>
      <c r="D15" s="11">
        <f>COUNTIFS('2014'!$C$2:$C$5210,CONCATENATE("&gt;",$A15),'2014'!$J$2:$J$5210,CONCATENATE("&gt;",D$14))</f>
        <v>4785</v>
      </c>
      <c r="E15" s="11">
        <f>COUNTIFS('2014'!$C$2:$C$5210,CONCATENATE("&gt;",$A15),'2014'!$J$2:$J$5210,CONCATENATE("&gt;",E$14))</f>
        <v>4327</v>
      </c>
      <c r="F15" s="11">
        <f>COUNTIFS('2014'!$C$2:$C$5210,CONCATENATE("&gt;",$A15),'2014'!$J$2:$J$5210,CONCATENATE("&gt;",F$14))</f>
        <v>3716</v>
      </c>
      <c r="G15" s="11">
        <f>COUNTIFS('2014'!$C$2:$C$5210,CONCATENATE("&gt;",$A15),'2014'!$J$2:$J$5210,CONCATENATE("&gt;",G$14))</f>
        <v>2917</v>
      </c>
      <c r="H15" s="11">
        <f>COUNTIFS('2014'!$C$2:$C$5210,CONCATENATE("&gt;",$A15),'2014'!$J$2:$J$5210,CONCATENATE("&gt;",H$14))</f>
        <v>2198</v>
      </c>
      <c r="I15" s="11">
        <f>COUNTIFS('2014'!$C$2:$C$5210,CONCATENATE("&gt;",$A15),'2014'!$J$2:$J$5210,CONCATENATE("&gt;",I$14))</f>
        <v>1539</v>
      </c>
      <c r="J15" s="11">
        <f>COUNTIFS('2014'!$C$2:$C$5210,CONCATENATE("&gt;",$A15),'2014'!$J$2:$J$5210,CONCATENATE("&gt;",J$14))</f>
        <v>953</v>
      </c>
      <c r="K15" s="11">
        <f>COUNTIFS('2014'!$C$2:$C$5210,CONCATENATE("&gt;",$A15),'2014'!$J$2:$J$5210,CONCATENATE("&gt;",K$14))</f>
        <v>561</v>
      </c>
    </row>
    <row r="16" spans="1:12" x14ac:dyDescent="0.6">
      <c r="A16" s="15">
        <v>1</v>
      </c>
      <c r="B16" s="11">
        <f>COUNTIFS('2014'!$C$2:$C$5210,CONCATENATE("&gt;",$A16),'2014'!$J$2:$J$5210,CONCATENATE("&gt;",B$14))</f>
        <v>3098</v>
      </c>
      <c r="C16" s="11">
        <f>COUNTIFS('2014'!$C$2:$C$5210,CONCATENATE("&gt;",$A16),'2014'!$J$2:$J$5210,CONCATENATE("&gt;",C$14))</f>
        <v>3076</v>
      </c>
      <c r="D16" s="11">
        <f>COUNTIFS('2014'!$C$2:$C$5210,CONCATENATE("&gt;",$A16),'2014'!$J$2:$J$5210,CONCATENATE("&gt;",D$14))</f>
        <v>2974</v>
      </c>
      <c r="E16" s="11">
        <f>COUNTIFS('2014'!$C$2:$C$5210,CONCATENATE("&gt;",$A16),'2014'!$J$2:$J$5210,CONCATENATE("&gt;",E$14))</f>
        <v>2732</v>
      </c>
      <c r="F16" s="11">
        <f>COUNTIFS('2014'!$C$2:$C$5210,CONCATENATE("&gt;",$A16),'2014'!$J$2:$J$5210,CONCATENATE("&gt;",F$14))</f>
        <v>2344</v>
      </c>
      <c r="G16" s="11">
        <f>COUNTIFS('2014'!$C$2:$C$5210,CONCATENATE("&gt;",$A16),'2014'!$J$2:$J$5210,CONCATENATE("&gt;",G$14))</f>
        <v>1877</v>
      </c>
      <c r="H16" s="11">
        <f>COUNTIFS('2014'!$C$2:$C$5210,CONCATENATE("&gt;",$A16),'2014'!$J$2:$J$5210,CONCATENATE("&gt;",H$14))</f>
        <v>1418</v>
      </c>
      <c r="I16" s="11">
        <f>COUNTIFS('2014'!$C$2:$C$5210,CONCATENATE("&gt;",$A16),'2014'!$J$2:$J$5210,CONCATENATE("&gt;",I$14))</f>
        <v>971</v>
      </c>
      <c r="J16" s="11">
        <f>COUNTIFS('2014'!$C$2:$C$5210,CONCATENATE("&gt;",$A16),'2014'!$J$2:$J$5210,CONCATENATE("&gt;",J$14))</f>
        <v>587</v>
      </c>
      <c r="K16" s="11">
        <f>COUNTIFS('2014'!$C$2:$C$5210,CONCATENATE("&gt;",$A16),'2014'!$J$2:$J$5210,CONCATENATE("&gt;",K$14))</f>
        <v>341</v>
      </c>
    </row>
    <row r="17" spans="1:11" x14ac:dyDescent="0.6">
      <c r="A17" s="15">
        <v>2</v>
      </c>
      <c r="B17" s="11">
        <f>COUNTIFS('2014'!$C$2:$C$5210,CONCATENATE("&gt;",$A17),'2014'!$J$2:$J$5210,CONCATENATE("&gt;",B$14))</f>
        <v>2369</v>
      </c>
      <c r="C17" s="11">
        <f>COUNTIFS('2014'!$C$2:$C$5210,CONCATENATE("&gt;",$A17),'2014'!$J$2:$J$5210,CONCATENATE("&gt;",C$14))</f>
        <v>2347</v>
      </c>
      <c r="D17" s="11">
        <f>COUNTIFS('2014'!$C$2:$C$5210,CONCATENATE("&gt;",$A17),'2014'!$J$2:$J$5210,CONCATENATE("&gt;",D$14))</f>
        <v>2281</v>
      </c>
      <c r="E17" s="11">
        <f>COUNTIFS('2014'!$C$2:$C$5210,CONCATENATE("&gt;",$A17),'2014'!$J$2:$J$5210,CONCATENATE("&gt;",E$14))</f>
        <v>2098</v>
      </c>
      <c r="F17" s="11">
        <f>COUNTIFS('2014'!$C$2:$C$5210,CONCATENATE("&gt;",$A17),'2014'!$J$2:$J$5210,CONCATENATE("&gt;",F$14))</f>
        <v>1797</v>
      </c>
      <c r="G17" s="11">
        <f>COUNTIFS('2014'!$C$2:$C$5210,CONCATENATE("&gt;",$A17),'2014'!$J$2:$J$5210,CONCATENATE("&gt;",G$14))</f>
        <v>1450</v>
      </c>
      <c r="H17" s="11">
        <f>COUNTIFS('2014'!$C$2:$C$5210,CONCATENATE("&gt;",$A17),'2014'!$J$2:$J$5210,CONCATENATE("&gt;",H$14))</f>
        <v>1088</v>
      </c>
      <c r="I17" s="11">
        <f>COUNTIFS('2014'!$C$2:$C$5210,CONCATENATE("&gt;",$A17),'2014'!$J$2:$J$5210,CONCATENATE("&gt;",I$14))</f>
        <v>751</v>
      </c>
      <c r="J17" s="11">
        <f>COUNTIFS('2014'!$C$2:$C$5210,CONCATENATE("&gt;",$A17),'2014'!$J$2:$J$5210,CONCATENATE("&gt;",J$14))</f>
        <v>450</v>
      </c>
      <c r="K17" s="11">
        <f>COUNTIFS('2014'!$C$2:$C$5210,CONCATENATE("&gt;",$A17),'2014'!$J$2:$J$5210,CONCATENATE("&gt;",K$14))</f>
        <v>260</v>
      </c>
    </row>
    <row r="18" spans="1:11" x14ac:dyDescent="0.6">
      <c r="A18" s="15">
        <v>3</v>
      </c>
      <c r="B18" s="11">
        <f>COUNTIFS('2014'!$C$2:$C$5210,CONCATENATE("&gt;",$A18),'2014'!$J$2:$J$5210,CONCATENATE("&gt;",B$14))</f>
        <v>1982</v>
      </c>
      <c r="C18" s="11">
        <f>COUNTIFS('2014'!$C$2:$C$5210,CONCATENATE("&gt;",$A18),'2014'!$J$2:$J$5210,CONCATENATE("&gt;",C$14))</f>
        <v>1960</v>
      </c>
      <c r="D18" s="11">
        <f>COUNTIFS('2014'!$C$2:$C$5210,CONCATENATE("&gt;",$A18),'2014'!$J$2:$J$5210,CONCATENATE("&gt;",D$14))</f>
        <v>1906</v>
      </c>
      <c r="E18" s="11">
        <f>COUNTIFS('2014'!$C$2:$C$5210,CONCATENATE("&gt;",$A18),'2014'!$J$2:$J$5210,CONCATENATE("&gt;",E$14))</f>
        <v>1762</v>
      </c>
      <c r="F18" s="11">
        <f>COUNTIFS('2014'!$C$2:$C$5210,CONCATENATE("&gt;",$A18),'2014'!$J$2:$J$5210,CONCATENATE("&gt;",F$14))</f>
        <v>1516</v>
      </c>
      <c r="G18" s="11">
        <f>COUNTIFS('2014'!$C$2:$C$5210,CONCATENATE("&gt;",$A18),'2014'!$J$2:$J$5210,CONCATENATE("&gt;",G$14))</f>
        <v>1220</v>
      </c>
      <c r="H18" s="11">
        <f>COUNTIFS('2014'!$C$2:$C$5210,CONCATENATE("&gt;",$A18),'2014'!$J$2:$J$5210,CONCATENATE("&gt;",H$14))</f>
        <v>909</v>
      </c>
      <c r="I18" s="11">
        <f>COUNTIFS('2014'!$C$2:$C$5210,CONCATENATE("&gt;",$A18),'2014'!$J$2:$J$5210,CONCATENATE("&gt;",I$14))</f>
        <v>624</v>
      </c>
      <c r="J18" s="11">
        <f>COUNTIFS('2014'!$C$2:$C$5210,CONCATENATE("&gt;",$A18),'2014'!$J$2:$J$5210,CONCATENATE("&gt;",J$14))</f>
        <v>379</v>
      </c>
      <c r="K18" s="11">
        <f>COUNTIFS('2014'!$C$2:$C$5210,CONCATENATE("&gt;",$A18),'2014'!$J$2:$J$5210,CONCATENATE("&gt;",K$14))</f>
        <v>219</v>
      </c>
    </row>
    <row r="19" spans="1:11" x14ac:dyDescent="0.6">
      <c r="A19" s="15">
        <v>4</v>
      </c>
      <c r="B19" s="11">
        <f>COUNTIFS('2014'!$C$2:$C$5210,CONCATENATE("&gt;",$A19),'2014'!$J$2:$J$5210,CONCATENATE("&gt;",B$14))</f>
        <v>1654</v>
      </c>
      <c r="C19" s="11">
        <f>COUNTIFS('2014'!$C$2:$C$5210,CONCATENATE("&gt;",$A19),'2014'!$J$2:$J$5210,CONCATENATE("&gt;",C$14))</f>
        <v>1635</v>
      </c>
      <c r="D19" s="11">
        <f>COUNTIFS('2014'!$C$2:$C$5210,CONCATENATE("&gt;",$A19),'2014'!$J$2:$J$5210,CONCATENATE("&gt;",D$14))</f>
        <v>1598</v>
      </c>
      <c r="E19" s="11">
        <f>COUNTIFS('2014'!$C$2:$C$5210,CONCATENATE("&gt;",$A19),'2014'!$J$2:$J$5210,CONCATENATE("&gt;",E$14))</f>
        <v>1483</v>
      </c>
      <c r="F19" s="11">
        <f>COUNTIFS('2014'!$C$2:$C$5210,CONCATENATE("&gt;",$A19),'2014'!$J$2:$J$5210,CONCATENATE("&gt;",F$14))</f>
        <v>1270</v>
      </c>
      <c r="G19" s="11">
        <f>COUNTIFS('2014'!$C$2:$C$5210,CONCATENATE("&gt;",$A19),'2014'!$J$2:$J$5210,CONCATENATE("&gt;",G$14))</f>
        <v>1022</v>
      </c>
      <c r="H19" s="11">
        <f>COUNTIFS('2014'!$C$2:$C$5210,CONCATENATE("&gt;",$A19),'2014'!$J$2:$J$5210,CONCATENATE("&gt;",H$14))</f>
        <v>759</v>
      </c>
      <c r="I19" s="11">
        <f>COUNTIFS('2014'!$C$2:$C$5210,CONCATENATE("&gt;",$A19),'2014'!$J$2:$J$5210,CONCATENATE("&gt;",I$14))</f>
        <v>526</v>
      </c>
      <c r="J19" s="11">
        <f>COUNTIFS('2014'!$C$2:$C$5210,CONCATENATE("&gt;",$A19),'2014'!$J$2:$J$5210,CONCATENATE("&gt;",J$14))</f>
        <v>317</v>
      </c>
      <c r="K19" s="11">
        <f>COUNTIFS('2014'!$C$2:$C$5210,CONCATENATE("&gt;",$A19),'2014'!$J$2:$J$5210,CONCATENATE("&gt;",K$14))</f>
        <v>187</v>
      </c>
    </row>
    <row r="20" spans="1:11" x14ac:dyDescent="0.6">
      <c r="A20" s="14">
        <v>5</v>
      </c>
      <c r="B20" s="11">
        <f>COUNTIFS('2014'!$C$2:$C$5210,CONCATENATE("&gt;",$A20),'2014'!$J$2:$J$5210,CONCATENATE("&gt;",B$14))</f>
        <v>1424</v>
      </c>
      <c r="C20" s="11">
        <f>COUNTIFS('2014'!$C$2:$C$5210,CONCATENATE("&gt;",$A20),'2014'!$J$2:$J$5210,CONCATENATE("&gt;",C$14))</f>
        <v>1406</v>
      </c>
      <c r="D20" s="11">
        <f>COUNTIFS('2014'!$C$2:$C$5210,CONCATENATE("&gt;",$A20),'2014'!$J$2:$J$5210,CONCATENATE("&gt;",D$14))</f>
        <v>1379</v>
      </c>
      <c r="E20" s="11">
        <f>COUNTIFS('2014'!$C$2:$C$5210,CONCATENATE("&gt;",$A20),'2014'!$J$2:$J$5210,CONCATENATE("&gt;",E$14))</f>
        <v>1286</v>
      </c>
      <c r="F20" s="11">
        <f>COUNTIFS('2014'!$C$2:$C$5210,CONCATENATE("&gt;",$A20),'2014'!$J$2:$J$5210,CONCATENATE("&gt;",F$14))</f>
        <v>1092</v>
      </c>
      <c r="G20" s="11">
        <f>COUNTIFS('2014'!$C$2:$C$5210,CONCATENATE("&gt;",$A20),'2014'!$J$2:$J$5210,CONCATENATE("&gt;",G$14))</f>
        <v>882</v>
      </c>
      <c r="H20" s="11">
        <f>COUNTIFS('2014'!$C$2:$C$5210,CONCATENATE("&gt;",$A20),'2014'!$J$2:$J$5210,CONCATENATE("&gt;",H$14))</f>
        <v>651</v>
      </c>
      <c r="I20" s="11">
        <f>COUNTIFS('2014'!$C$2:$C$5210,CONCATENATE("&gt;",$A20),'2014'!$J$2:$J$5210,CONCATENATE("&gt;",I$14))</f>
        <v>452</v>
      </c>
      <c r="J20" s="11">
        <f>COUNTIFS('2014'!$C$2:$C$5210,CONCATENATE("&gt;",$A20),'2014'!$J$2:$J$5210,CONCATENATE("&gt;",J$14))</f>
        <v>274</v>
      </c>
      <c r="K20" s="11">
        <f>COUNTIFS('2014'!$C$2:$C$5210,CONCATENATE("&gt;",$A20),'2014'!$J$2:$J$5210,CONCATENATE("&gt;",K$14))</f>
        <v>164</v>
      </c>
    </row>
    <row r="21" spans="1:11" x14ac:dyDescent="0.6">
      <c r="A21" s="15">
        <v>6</v>
      </c>
      <c r="B21" s="11">
        <f>COUNTIFS('2014'!$C$2:$C$5210,CONCATENATE("&gt;",$A21),'2014'!$J$2:$J$5210,CONCATENATE("&gt;",B$14))</f>
        <v>1269</v>
      </c>
      <c r="C21" s="11">
        <f>COUNTIFS('2014'!$C$2:$C$5210,CONCATENATE("&gt;",$A21),'2014'!$J$2:$J$5210,CONCATENATE("&gt;",C$14))</f>
        <v>1253</v>
      </c>
      <c r="D21" s="11">
        <f>COUNTIFS('2014'!$C$2:$C$5210,CONCATENATE("&gt;",$A21),'2014'!$J$2:$J$5210,CONCATENATE("&gt;",D$14))</f>
        <v>1231</v>
      </c>
      <c r="E21" s="11">
        <f>COUNTIFS('2014'!$C$2:$C$5210,CONCATENATE("&gt;",$A21),'2014'!$J$2:$J$5210,CONCATENATE("&gt;",E$14))</f>
        <v>1148</v>
      </c>
      <c r="F21" s="11">
        <f>COUNTIFS('2014'!$C$2:$C$5210,CONCATENATE("&gt;",$A21),'2014'!$J$2:$J$5210,CONCATENATE("&gt;",F$14))</f>
        <v>969</v>
      </c>
      <c r="G21" s="11">
        <f>COUNTIFS('2014'!$C$2:$C$5210,CONCATENATE("&gt;",$A21),'2014'!$J$2:$J$5210,CONCATENATE("&gt;",G$14))</f>
        <v>778</v>
      </c>
      <c r="H21" s="11">
        <f>COUNTIFS('2014'!$C$2:$C$5210,CONCATENATE("&gt;",$A21),'2014'!$J$2:$J$5210,CONCATENATE("&gt;",H$14))</f>
        <v>572</v>
      </c>
      <c r="I21" s="11">
        <f>COUNTIFS('2014'!$C$2:$C$5210,CONCATENATE("&gt;",$A21),'2014'!$J$2:$J$5210,CONCATENATE("&gt;",I$14))</f>
        <v>391</v>
      </c>
      <c r="J21" s="11">
        <f>COUNTIFS('2014'!$C$2:$C$5210,CONCATENATE("&gt;",$A21),'2014'!$J$2:$J$5210,CONCATENATE("&gt;",J$14))</f>
        <v>237</v>
      </c>
      <c r="K21" s="11">
        <f>COUNTIFS('2014'!$C$2:$C$5210,CONCATENATE("&gt;",$A21),'2014'!$J$2:$J$5210,CONCATENATE("&gt;",K$14))</f>
        <v>141</v>
      </c>
    </row>
    <row r="22" spans="1:11" x14ac:dyDescent="0.6">
      <c r="A22" s="15">
        <v>7</v>
      </c>
      <c r="B22" s="11">
        <f>COUNTIFS('2014'!$C$2:$C$5210,CONCATENATE("&gt;",$A22),'2014'!$J$2:$J$5210,CONCATENATE("&gt;",B$14))</f>
        <v>1145</v>
      </c>
      <c r="C22" s="11">
        <f>COUNTIFS('2014'!$C$2:$C$5210,CONCATENATE("&gt;",$A22),'2014'!$J$2:$J$5210,CONCATENATE("&gt;",C$14))</f>
        <v>1130</v>
      </c>
      <c r="D22" s="11">
        <f>COUNTIFS('2014'!$C$2:$C$5210,CONCATENATE("&gt;",$A22),'2014'!$J$2:$J$5210,CONCATENATE("&gt;",D$14))</f>
        <v>1111</v>
      </c>
      <c r="E22" s="11">
        <f>COUNTIFS('2014'!$C$2:$C$5210,CONCATENATE("&gt;",$A22),'2014'!$J$2:$J$5210,CONCATENATE("&gt;",E$14))</f>
        <v>1039</v>
      </c>
      <c r="F22" s="11">
        <f>COUNTIFS('2014'!$C$2:$C$5210,CONCATENATE("&gt;",$A22),'2014'!$J$2:$J$5210,CONCATENATE("&gt;",F$14))</f>
        <v>871</v>
      </c>
      <c r="G22" s="11">
        <f>COUNTIFS('2014'!$C$2:$C$5210,CONCATENATE("&gt;",$A22),'2014'!$J$2:$J$5210,CONCATENATE("&gt;",G$14))</f>
        <v>697</v>
      </c>
      <c r="H22" s="11">
        <f>COUNTIFS('2014'!$C$2:$C$5210,CONCATENATE("&gt;",$A22),'2014'!$J$2:$J$5210,CONCATENATE("&gt;",H$14))</f>
        <v>515</v>
      </c>
      <c r="I22" s="11">
        <f>COUNTIFS('2014'!$C$2:$C$5210,CONCATENATE("&gt;",$A22),'2014'!$J$2:$J$5210,CONCATENATE("&gt;",I$14))</f>
        <v>348</v>
      </c>
      <c r="J22" s="11">
        <f>COUNTIFS('2014'!$C$2:$C$5210,CONCATENATE("&gt;",$A22),'2014'!$J$2:$J$5210,CONCATENATE("&gt;",J$14))</f>
        <v>213</v>
      </c>
      <c r="K22" s="11">
        <f>COUNTIFS('2014'!$C$2:$C$5210,CONCATENATE("&gt;",$A22),'2014'!$J$2:$J$5210,CONCATENATE("&gt;",K$14))</f>
        <v>127</v>
      </c>
    </row>
    <row r="23" spans="1:11" x14ac:dyDescent="0.6">
      <c r="A23" s="15">
        <v>8</v>
      </c>
      <c r="B23" s="11">
        <f>COUNTIFS('2014'!$C$2:$C$5210,CONCATENATE("&gt;",$A23),'2014'!$J$2:$J$5210,CONCATENATE("&gt;",B$14))</f>
        <v>1033</v>
      </c>
      <c r="C23" s="11">
        <f>COUNTIFS('2014'!$C$2:$C$5210,CONCATENATE("&gt;",$A23),'2014'!$J$2:$J$5210,CONCATENATE("&gt;",C$14))</f>
        <v>1019</v>
      </c>
      <c r="D23" s="11">
        <f>COUNTIFS('2014'!$C$2:$C$5210,CONCATENATE("&gt;",$A23),'2014'!$J$2:$J$5210,CONCATENATE("&gt;",D$14))</f>
        <v>1003</v>
      </c>
      <c r="E23" s="11">
        <f>COUNTIFS('2014'!$C$2:$C$5210,CONCATENATE("&gt;",$A23),'2014'!$J$2:$J$5210,CONCATENATE("&gt;",E$14))</f>
        <v>937</v>
      </c>
      <c r="F23" s="11">
        <f>COUNTIFS('2014'!$C$2:$C$5210,CONCATENATE("&gt;",$A23),'2014'!$J$2:$J$5210,CONCATENATE("&gt;",F$14))</f>
        <v>777</v>
      </c>
      <c r="G23" s="11">
        <f>COUNTIFS('2014'!$C$2:$C$5210,CONCATENATE("&gt;",$A23),'2014'!$J$2:$J$5210,CONCATENATE("&gt;",G$14))</f>
        <v>623</v>
      </c>
      <c r="H23" s="11">
        <f>COUNTIFS('2014'!$C$2:$C$5210,CONCATENATE("&gt;",$A23),'2014'!$J$2:$J$5210,CONCATENATE("&gt;",H$14))</f>
        <v>458</v>
      </c>
      <c r="I23" s="11">
        <f>COUNTIFS('2014'!$C$2:$C$5210,CONCATENATE("&gt;",$A23),'2014'!$J$2:$J$5210,CONCATENATE("&gt;",I$14))</f>
        <v>305</v>
      </c>
      <c r="J23" s="11">
        <f>COUNTIFS('2014'!$C$2:$C$5210,CONCATENATE("&gt;",$A23),'2014'!$J$2:$J$5210,CONCATENATE("&gt;",J$14))</f>
        <v>186</v>
      </c>
      <c r="K23" s="11">
        <f>COUNTIFS('2014'!$C$2:$C$5210,CONCATENATE("&gt;",$A23),'2014'!$J$2:$J$5210,CONCATENATE("&gt;",K$14))</f>
        <v>116</v>
      </c>
    </row>
    <row r="24" spans="1:11" x14ac:dyDescent="0.6">
      <c r="A24" s="15">
        <v>9</v>
      </c>
      <c r="B24" s="11">
        <f>COUNTIFS('2014'!$C$2:$C$5210,CONCATENATE("&gt;",$A24),'2014'!$J$2:$J$5210,CONCATENATE("&gt;",B$14))</f>
        <v>936</v>
      </c>
      <c r="C24" s="11">
        <f>COUNTIFS('2014'!$C$2:$C$5210,CONCATENATE("&gt;",$A24),'2014'!$J$2:$J$5210,CONCATENATE("&gt;",C$14))</f>
        <v>922</v>
      </c>
      <c r="D24" s="11">
        <f>COUNTIFS('2014'!$C$2:$C$5210,CONCATENATE("&gt;",$A24),'2014'!$J$2:$J$5210,CONCATENATE("&gt;",D$14))</f>
        <v>906</v>
      </c>
      <c r="E24" s="11">
        <f>COUNTIFS('2014'!$C$2:$C$5210,CONCATENATE("&gt;",$A24),'2014'!$J$2:$J$5210,CONCATENATE("&gt;",E$14))</f>
        <v>845</v>
      </c>
      <c r="F24" s="11">
        <f>COUNTIFS('2014'!$C$2:$C$5210,CONCATENATE("&gt;",$A24),'2014'!$J$2:$J$5210,CONCATENATE("&gt;",F$14))</f>
        <v>702</v>
      </c>
      <c r="G24" s="11">
        <f>COUNTIFS('2014'!$C$2:$C$5210,CONCATENATE("&gt;",$A24),'2014'!$J$2:$J$5210,CONCATENATE("&gt;",G$14))</f>
        <v>555</v>
      </c>
      <c r="H24" s="11">
        <f>COUNTIFS('2014'!$C$2:$C$5210,CONCATENATE("&gt;",$A24),'2014'!$J$2:$J$5210,CONCATENATE("&gt;",H$14))</f>
        <v>409</v>
      </c>
      <c r="I24" s="11">
        <f>COUNTIFS('2014'!$C$2:$C$5210,CONCATENATE("&gt;",$A24),'2014'!$J$2:$J$5210,CONCATENATE("&gt;",I$14))</f>
        <v>268</v>
      </c>
      <c r="J24" s="11">
        <f>COUNTIFS('2014'!$C$2:$C$5210,CONCATENATE("&gt;",$A24),'2014'!$J$2:$J$5210,CONCATENATE("&gt;",J$14))</f>
        <v>167</v>
      </c>
      <c r="K24" s="11">
        <f>COUNTIFS('2014'!$C$2:$C$5210,CONCATENATE("&gt;",$A24),'2014'!$J$2:$J$5210,CONCATENATE("&gt;",K$14))</f>
        <v>106</v>
      </c>
    </row>
    <row r="25" spans="1:11" x14ac:dyDescent="0.6">
      <c r="A25" s="15"/>
      <c r="B25" s="11"/>
      <c r="C25" s="11"/>
      <c r="D25" s="11"/>
      <c r="E25" s="11"/>
      <c r="F25" s="11"/>
      <c r="G25" s="11"/>
      <c r="H25" s="11"/>
      <c r="I25" s="11"/>
      <c r="J25" s="11"/>
      <c r="K25" s="11"/>
    </row>
    <row r="26" spans="1:11" x14ac:dyDescent="0.6">
      <c r="A26" s="15" t="s">
        <v>6197</v>
      </c>
      <c r="B26" s="15">
        <v>0</v>
      </c>
      <c r="C26" s="15">
        <v>1</v>
      </c>
      <c r="D26" s="16">
        <v>2</v>
      </c>
      <c r="E26" s="15">
        <v>3</v>
      </c>
      <c r="F26" s="15">
        <v>4</v>
      </c>
      <c r="G26" s="15">
        <v>5</v>
      </c>
      <c r="H26" s="15">
        <v>6</v>
      </c>
      <c r="I26" s="15">
        <v>7</v>
      </c>
      <c r="J26" s="15">
        <v>8</v>
      </c>
      <c r="K26" s="15">
        <v>9</v>
      </c>
    </row>
    <row r="27" spans="1:11" x14ac:dyDescent="0.6">
      <c r="A27" s="14">
        <v>0</v>
      </c>
      <c r="B27" s="18">
        <f t="shared" ref="B27:K27" si="0">B15/B3</f>
        <v>4.6230269266480963</v>
      </c>
      <c r="C27" s="18">
        <f t="shared" si="0"/>
        <v>4.6457357075913777</v>
      </c>
      <c r="D27" s="18">
        <f t="shared" si="0"/>
        <v>4.6231884057971016</v>
      </c>
      <c r="E27" s="18">
        <f t="shared" si="0"/>
        <v>4.5934182590233545</v>
      </c>
      <c r="F27" s="18">
        <f t="shared" si="0"/>
        <v>4.7037974683544306</v>
      </c>
      <c r="G27" s="18">
        <f t="shared" si="0"/>
        <v>4.5649452269170583</v>
      </c>
      <c r="H27" s="18">
        <f t="shared" si="0"/>
        <v>4.4584178498985798</v>
      </c>
      <c r="I27" s="18">
        <f t="shared" si="0"/>
        <v>4.3474576271186445</v>
      </c>
      <c r="J27" s="18">
        <f t="shared" si="0"/>
        <v>4.1615720524017465</v>
      </c>
      <c r="K27" s="18">
        <f t="shared" si="0"/>
        <v>3.8689655172413793</v>
      </c>
    </row>
    <row r="28" spans="1:11" x14ac:dyDescent="0.6">
      <c r="A28" s="15">
        <v>1</v>
      </c>
      <c r="B28" s="18">
        <f t="shared" ref="B28:K28" si="1">B16/B4</f>
        <v>5.3506044905008636</v>
      </c>
      <c r="C28" s="18">
        <f t="shared" si="1"/>
        <v>5.3682373472949392</v>
      </c>
      <c r="D28" s="18">
        <f t="shared" si="1"/>
        <v>5.3012477718360067</v>
      </c>
      <c r="E28" s="18">
        <f t="shared" si="1"/>
        <v>5.2437619961612283</v>
      </c>
      <c r="F28" s="18">
        <f t="shared" si="1"/>
        <v>5.2556053811659194</v>
      </c>
      <c r="G28" s="18">
        <f t="shared" si="1"/>
        <v>5.1565934065934069</v>
      </c>
      <c r="H28" s="18">
        <f t="shared" si="1"/>
        <v>5.0283687943262407</v>
      </c>
      <c r="I28" s="18">
        <f t="shared" si="1"/>
        <v>4.8308457711442783</v>
      </c>
      <c r="J28" s="18">
        <f t="shared" si="1"/>
        <v>4.622047244094488</v>
      </c>
      <c r="K28" s="18">
        <f t="shared" si="1"/>
        <v>3.9195402298850577</v>
      </c>
    </row>
    <row r="29" spans="1:11" x14ac:dyDescent="0.6">
      <c r="A29" s="15">
        <v>2</v>
      </c>
      <c r="B29" s="18">
        <f t="shared" ref="B29:K29" si="2">B17/B5</f>
        <v>5.9225000000000003</v>
      </c>
      <c r="C29" s="18">
        <f t="shared" si="2"/>
        <v>5.9568527918781724</v>
      </c>
      <c r="D29" s="18">
        <f t="shared" si="2"/>
        <v>5.8637532133676089</v>
      </c>
      <c r="E29" s="18">
        <f t="shared" si="2"/>
        <v>5.7955801104972373</v>
      </c>
      <c r="F29" s="18">
        <f t="shared" si="2"/>
        <v>5.8344155844155843</v>
      </c>
      <c r="G29" s="18">
        <f t="shared" si="2"/>
        <v>5.753968253968254</v>
      </c>
      <c r="H29" s="18">
        <f t="shared" si="2"/>
        <v>5.666666666666667</v>
      </c>
      <c r="I29" s="18">
        <f t="shared" si="2"/>
        <v>5.6893939393939394</v>
      </c>
      <c r="J29" s="18">
        <f t="shared" si="2"/>
        <v>5.625</v>
      </c>
      <c r="K29" s="18">
        <f t="shared" si="2"/>
        <v>5</v>
      </c>
    </row>
    <row r="30" spans="1:11" x14ac:dyDescent="0.6">
      <c r="A30" s="15">
        <v>3</v>
      </c>
      <c r="B30" s="18">
        <f t="shared" ref="B30:K30" si="3">B18/B6</f>
        <v>6.3121019108280256</v>
      </c>
      <c r="C30" s="18">
        <f t="shared" si="3"/>
        <v>6.3430420711974111</v>
      </c>
      <c r="D30" s="18">
        <f t="shared" si="3"/>
        <v>6.2084690553745929</v>
      </c>
      <c r="E30" s="18">
        <f t="shared" si="3"/>
        <v>6.1393728222996513</v>
      </c>
      <c r="F30" s="18">
        <f t="shared" si="3"/>
        <v>6.3430962343096233</v>
      </c>
      <c r="G30" s="18">
        <f t="shared" si="3"/>
        <v>6.3212435233160624</v>
      </c>
      <c r="H30" s="18">
        <f t="shared" si="3"/>
        <v>6.2260273972602738</v>
      </c>
      <c r="I30" s="18">
        <f t="shared" si="3"/>
        <v>5.9428571428571431</v>
      </c>
      <c r="J30" s="18">
        <f t="shared" si="3"/>
        <v>5.8307692307692305</v>
      </c>
      <c r="K30" s="18">
        <f t="shared" si="3"/>
        <v>5.2142857142857144</v>
      </c>
    </row>
    <row r="31" spans="1:11" x14ac:dyDescent="0.6">
      <c r="A31" s="15">
        <v>4</v>
      </c>
      <c r="B31" s="18">
        <f t="shared" ref="B31:K31" si="4">B19/B7</f>
        <v>6.6159999999999997</v>
      </c>
      <c r="C31" s="18">
        <f t="shared" si="4"/>
        <v>6.619433198380567</v>
      </c>
      <c r="D31" s="18">
        <f t="shared" si="4"/>
        <v>6.5224489795918368</v>
      </c>
      <c r="E31" s="18">
        <f t="shared" si="4"/>
        <v>6.447826086956522</v>
      </c>
      <c r="F31" s="18">
        <f t="shared" si="4"/>
        <v>6.5463917525773194</v>
      </c>
      <c r="G31" s="18">
        <f t="shared" si="4"/>
        <v>6.5095541401273884</v>
      </c>
      <c r="H31" s="18">
        <f t="shared" si="4"/>
        <v>6.6578947368421053</v>
      </c>
      <c r="I31" s="18">
        <f t="shared" si="4"/>
        <v>6.4938271604938276</v>
      </c>
      <c r="J31" s="18">
        <f t="shared" si="4"/>
        <v>6.604166666666667</v>
      </c>
      <c r="K31" s="18">
        <f t="shared" si="4"/>
        <v>5.666666666666667</v>
      </c>
    </row>
    <row r="32" spans="1:11" x14ac:dyDescent="0.6">
      <c r="A32" s="14">
        <v>5</v>
      </c>
      <c r="B32" s="18">
        <f t="shared" ref="B32:K32" si="5">B20/B8</f>
        <v>6.5321100917431192</v>
      </c>
      <c r="C32" s="18">
        <f t="shared" si="5"/>
        <v>6.5395348837209299</v>
      </c>
      <c r="D32" s="18">
        <f t="shared" si="5"/>
        <v>6.44392523364486</v>
      </c>
      <c r="E32" s="18">
        <f t="shared" si="5"/>
        <v>6.4623115577889445</v>
      </c>
      <c r="F32" s="18">
        <f t="shared" si="5"/>
        <v>6.3859649122807021</v>
      </c>
      <c r="G32" s="18">
        <f t="shared" si="5"/>
        <v>6.3913043478260869</v>
      </c>
      <c r="H32" s="18">
        <f t="shared" si="5"/>
        <v>6.51</v>
      </c>
      <c r="I32" s="18">
        <f t="shared" si="5"/>
        <v>6.4571428571428573</v>
      </c>
      <c r="J32" s="18">
        <f t="shared" si="5"/>
        <v>6.5238095238095237</v>
      </c>
      <c r="K32" s="18">
        <f t="shared" si="5"/>
        <v>5.8571428571428568</v>
      </c>
    </row>
    <row r="33" spans="1:11" x14ac:dyDescent="0.6">
      <c r="A33" s="15">
        <v>6</v>
      </c>
      <c r="B33" s="18">
        <f t="shared" ref="B33:K33" si="6">B21/B9</f>
        <v>6.5751295336787567</v>
      </c>
      <c r="C33" s="18">
        <f t="shared" si="6"/>
        <v>6.5602094240837694</v>
      </c>
      <c r="D33" s="18">
        <f t="shared" si="6"/>
        <v>6.4789473684210526</v>
      </c>
      <c r="E33" s="18">
        <f t="shared" si="6"/>
        <v>6.56</v>
      </c>
      <c r="F33" s="18">
        <f t="shared" si="6"/>
        <v>6.4172185430463573</v>
      </c>
      <c r="G33" s="18">
        <f t="shared" si="6"/>
        <v>6.2240000000000002</v>
      </c>
      <c r="H33" s="18">
        <f t="shared" si="6"/>
        <v>6.3555555555555552</v>
      </c>
      <c r="I33" s="18">
        <f t="shared" si="6"/>
        <v>6.2063492063492065</v>
      </c>
      <c r="J33" s="18">
        <f t="shared" si="6"/>
        <v>6.583333333333333</v>
      </c>
      <c r="K33" s="18">
        <f t="shared" si="6"/>
        <v>5.64</v>
      </c>
    </row>
    <row r="34" spans="1:11" x14ac:dyDescent="0.6">
      <c r="A34" s="15">
        <v>7</v>
      </c>
      <c r="B34" s="18">
        <f t="shared" ref="B34:K34" si="7">B22/B10</f>
        <v>6.3966480446927374</v>
      </c>
      <c r="C34" s="18">
        <f t="shared" si="7"/>
        <v>6.3841807909604515</v>
      </c>
      <c r="D34" s="18">
        <f t="shared" si="7"/>
        <v>6.3125</v>
      </c>
      <c r="E34" s="18">
        <f t="shared" si="7"/>
        <v>6.4135802469135799</v>
      </c>
      <c r="F34" s="18">
        <f t="shared" si="7"/>
        <v>6.2661870503597124</v>
      </c>
      <c r="G34" s="18">
        <f t="shared" si="7"/>
        <v>6.1140350877192979</v>
      </c>
      <c r="H34" s="18">
        <f t="shared" si="7"/>
        <v>6.518987341772152</v>
      </c>
      <c r="I34" s="18">
        <f t="shared" si="7"/>
        <v>6.3272727272727272</v>
      </c>
      <c r="J34" s="18">
        <f t="shared" si="7"/>
        <v>6.65625</v>
      </c>
      <c r="K34" s="18">
        <f t="shared" si="7"/>
        <v>5.7727272727272725</v>
      </c>
    </row>
    <row r="35" spans="1:11" x14ac:dyDescent="0.6">
      <c r="A35" s="15">
        <v>8</v>
      </c>
      <c r="B35" s="18">
        <f t="shared" ref="B35:K35" si="8">B23/B11</f>
        <v>6.2228915662650603</v>
      </c>
      <c r="C35" s="18">
        <f t="shared" si="8"/>
        <v>6.2134146341463419</v>
      </c>
      <c r="D35" s="18">
        <f t="shared" si="8"/>
        <v>6.1533742331288339</v>
      </c>
      <c r="E35" s="18">
        <f t="shared" si="8"/>
        <v>6.246666666666667</v>
      </c>
      <c r="F35" s="18">
        <f t="shared" si="8"/>
        <v>6.0232558139534884</v>
      </c>
      <c r="G35" s="18">
        <f t="shared" si="8"/>
        <v>5.9333333333333336</v>
      </c>
      <c r="H35" s="18">
        <f t="shared" si="8"/>
        <v>6.450704225352113</v>
      </c>
      <c r="I35" s="18">
        <f t="shared" si="8"/>
        <v>6.354166666666667</v>
      </c>
      <c r="J35" s="18">
        <f t="shared" si="8"/>
        <v>6.8888888888888893</v>
      </c>
      <c r="K35" s="18">
        <f t="shared" si="8"/>
        <v>6.4444444444444446</v>
      </c>
    </row>
    <row r="36" spans="1:11" x14ac:dyDescent="0.6">
      <c r="A36" s="15">
        <v>9</v>
      </c>
      <c r="B36" s="18">
        <f t="shared" ref="B36:K36" si="9">B24/B12</f>
        <v>6.24</v>
      </c>
      <c r="C36" s="18">
        <f t="shared" si="9"/>
        <v>6.2297297297297298</v>
      </c>
      <c r="D36" s="18">
        <f t="shared" si="9"/>
        <v>6.1632653061224492</v>
      </c>
      <c r="E36" s="18">
        <f t="shared" si="9"/>
        <v>6.3059701492537314</v>
      </c>
      <c r="F36" s="18">
        <f t="shared" si="9"/>
        <v>6.2123893805309738</v>
      </c>
      <c r="G36" s="18">
        <f t="shared" si="9"/>
        <v>5.9042553191489358</v>
      </c>
      <c r="H36" s="18">
        <f t="shared" si="9"/>
        <v>6.4920634920634921</v>
      </c>
      <c r="I36" s="18">
        <f t="shared" si="9"/>
        <v>6.3809523809523814</v>
      </c>
      <c r="J36" s="18">
        <f t="shared" si="9"/>
        <v>7.5909090909090908</v>
      </c>
      <c r="K36" s="18">
        <f t="shared" si="9"/>
        <v>7.5714285714285712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Y5"/>
  <sheetViews>
    <sheetView topLeftCell="B1" workbookViewId="0">
      <selection activeCell="B4" sqref="B4"/>
    </sheetView>
  </sheetViews>
  <sheetFormatPr defaultRowHeight="16.899999999999999" x14ac:dyDescent="0.6"/>
  <cols>
    <col min="1" max="1" width="11.8125" customWidth="1"/>
    <col min="2" max="2" width="11.0625" customWidth="1"/>
    <col min="3" max="5" width="4.3125" customWidth="1"/>
    <col min="6" max="90" width="3.25" customWidth="1"/>
    <col min="91" max="176" width="4.3125" customWidth="1"/>
    <col min="177" max="180" width="5.375" customWidth="1"/>
    <col min="181" max="181" width="6.5625" customWidth="1"/>
    <col min="182" max="184" width="5.375" customWidth="1"/>
    <col min="185" max="185" width="6.5625" customWidth="1"/>
    <col min="186" max="186" width="10.875" customWidth="1"/>
    <col min="187" max="187" width="8.8125" customWidth="1"/>
    <col min="188" max="188" width="11.125" customWidth="1"/>
    <col min="189" max="189" width="8.6875" customWidth="1"/>
    <col min="190" max="190" width="11" customWidth="1"/>
    <col min="191" max="191" width="8.375" customWidth="1"/>
    <col min="192" max="192" width="10.6875" customWidth="1"/>
    <col min="193" max="193" width="8.8125" customWidth="1"/>
    <col min="194" max="194" width="11.125" customWidth="1"/>
    <col min="195" max="195" width="8.8125" customWidth="1"/>
    <col min="196" max="196" width="11.125" customWidth="1"/>
    <col min="197" max="197" width="8.1875" customWidth="1"/>
    <col min="198" max="198" width="10.5" customWidth="1"/>
    <col min="199" max="199" width="8.1875" customWidth="1"/>
    <col min="200" max="200" width="10.5" customWidth="1"/>
    <col min="201" max="201" width="8.8125" customWidth="1"/>
    <col min="202" max="202" width="11.125" customWidth="1"/>
    <col min="203" max="203" width="5.9375" customWidth="1"/>
    <col min="204" max="204" width="8.1875" customWidth="1"/>
    <col min="205" max="205" width="8.0625" customWidth="1"/>
    <col min="206" max="206" width="10.375" customWidth="1"/>
    <col min="207" max="207" width="6.625" customWidth="1"/>
    <col min="208" max="208" width="8.875" customWidth="1"/>
    <col min="209" max="209" width="8.1875" customWidth="1"/>
    <col min="210" max="210" width="10.5" customWidth="1"/>
    <col min="211" max="211" width="8.1875" customWidth="1"/>
    <col min="212" max="212" width="10.5" customWidth="1"/>
    <col min="213" max="213" width="8.1875" customWidth="1"/>
    <col min="214" max="214" width="10.5" customWidth="1"/>
    <col min="215" max="215" width="8.1875" customWidth="1"/>
    <col min="216" max="216" width="10.5" customWidth="1"/>
    <col min="217" max="217" width="8.1875" customWidth="1"/>
    <col min="218" max="218" width="10.5" customWidth="1"/>
    <col min="219" max="219" width="8.1875" customWidth="1"/>
    <col min="220" max="220" width="10.5" customWidth="1"/>
    <col min="221" max="221" width="8.1875" customWidth="1"/>
    <col min="222" max="222" width="10.5" customWidth="1"/>
    <col min="223" max="223" width="8.1875" customWidth="1"/>
    <col min="224" max="224" width="10.5" customWidth="1"/>
    <col min="225" max="225" width="8.1875" customWidth="1"/>
    <col min="226" max="226" width="10.5" customWidth="1"/>
    <col min="227" max="227" width="8.1875" customWidth="1"/>
    <col min="228" max="228" width="10.5" customWidth="1"/>
    <col min="229" max="229" width="8.1875" customWidth="1"/>
    <col min="230" max="230" width="10.5" customWidth="1"/>
    <col min="231" max="231" width="8.1875" customWidth="1"/>
    <col min="232" max="232" width="10.5" customWidth="1"/>
    <col min="233" max="233" width="8.1875" customWidth="1"/>
    <col min="234" max="234" width="10.5" customWidth="1"/>
    <col min="235" max="235" width="8.1875" customWidth="1"/>
    <col min="236" max="236" width="10.5" customWidth="1"/>
    <col min="237" max="237" width="8.1875" customWidth="1"/>
    <col min="238" max="238" width="10.5" customWidth="1"/>
    <col min="239" max="239" width="8.1875" customWidth="1"/>
    <col min="240" max="240" width="10.5" customWidth="1"/>
    <col min="241" max="241" width="8.1875" customWidth="1"/>
    <col min="242" max="242" width="10.5" customWidth="1"/>
    <col min="243" max="243" width="8.1875" customWidth="1"/>
    <col min="244" max="244" width="10.5" customWidth="1"/>
    <col min="245" max="245" width="8.1875" customWidth="1"/>
    <col min="246" max="246" width="10.5" customWidth="1"/>
    <col min="247" max="247" width="8.1875" customWidth="1"/>
    <col min="248" max="248" width="10.5" customWidth="1"/>
    <col min="249" max="249" width="8.1875" customWidth="1"/>
    <col min="250" max="250" width="10.5" customWidth="1"/>
    <col min="251" max="251" width="8.1875" customWidth="1"/>
    <col min="252" max="252" width="10.5" customWidth="1"/>
    <col min="253" max="253" width="8.1875" customWidth="1"/>
    <col min="254" max="254" width="10.5" customWidth="1"/>
    <col min="255" max="255" width="8.1875" customWidth="1"/>
    <col min="256" max="256" width="10.5" customWidth="1"/>
    <col min="257" max="257" width="8.1875" customWidth="1"/>
    <col min="258" max="258" width="10.5" customWidth="1"/>
    <col min="259" max="259" width="8.1875" customWidth="1"/>
    <col min="260" max="260" width="10.5" customWidth="1"/>
    <col min="261" max="261" width="8.1875" customWidth="1"/>
    <col min="262" max="262" width="10.5" customWidth="1"/>
    <col min="263" max="263" width="6.25" customWidth="1"/>
    <col min="264" max="264" width="8.5" customWidth="1"/>
    <col min="265" max="265" width="8.375" customWidth="1"/>
    <col min="266" max="266" width="10.6875" customWidth="1"/>
    <col min="267" max="267" width="9.4375" customWidth="1"/>
    <col min="268" max="268" width="11.8125" customWidth="1"/>
    <col min="269" max="269" width="9.4375" customWidth="1"/>
    <col min="270" max="270" width="11.8125" customWidth="1"/>
    <col min="271" max="271" width="8.8125" customWidth="1"/>
    <col min="272" max="272" width="11.125" customWidth="1"/>
    <col min="273" max="273" width="6.125" customWidth="1"/>
    <col min="274" max="274" width="8.375" customWidth="1"/>
    <col min="275" max="275" width="7.3125" customWidth="1"/>
    <col min="276" max="276" width="9.5625" customWidth="1"/>
    <col min="277" max="277" width="7.3125" customWidth="1"/>
    <col min="278" max="278" width="9.5625" customWidth="1"/>
    <col min="279" max="279" width="8.125" customWidth="1"/>
    <col min="280" max="280" width="10.4375" customWidth="1"/>
    <col min="281" max="281" width="7.0625" customWidth="1"/>
    <col min="282" max="282" width="9.3125" customWidth="1"/>
    <col min="283" max="283" width="7.3125" customWidth="1"/>
    <col min="284" max="284" width="9.5625" customWidth="1"/>
    <col min="285" max="285" width="7.3125" customWidth="1"/>
    <col min="286" max="286" width="9.5625" customWidth="1"/>
    <col min="287" max="287" width="8.6875" customWidth="1"/>
    <col min="288" max="288" width="11" customWidth="1"/>
    <col min="289" max="289" width="9.5625" customWidth="1"/>
    <col min="290" max="290" width="11.9375" customWidth="1"/>
    <col min="291" max="291" width="9.5625" customWidth="1"/>
    <col min="292" max="292" width="11.9375" customWidth="1"/>
    <col min="293" max="293" width="10.625" customWidth="1"/>
    <col min="294" max="294" width="13.0625" customWidth="1"/>
    <col min="295" max="295" width="9.5625" customWidth="1"/>
    <col min="296" max="296" width="11.9375" customWidth="1"/>
    <col min="297" max="297" width="7.0625" customWidth="1"/>
    <col min="298" max="298" width="9.3125" customWidth="1"/>
    <col min="299" max="299" width="7.1875" customWidth="1"/>
    <col min="300" max="300" width="9.4375" customWidth="1"/>
    <col min="301" max="301" width="7.3125" customWidth="1"/>
    <col min="302" max="302" width="9.5625" customWidth="1"/>
    <col min="303" max="303" width="7.5" customWidth="1"/>
    <col min="304" max="304" width="9.75" customWidth="1"/>
    <col min="305" max="305" width="7.3125" customWidth="1"/>
    <col min="306" max="306" width="9.5625" customWidth="1"/>
    <col min="307" max="307" width="8.875" customWidth="1"/>
    <col min="308" max="308" width="11.1875" customWidth="1"/>
    <col min="309" max="309" width="8.875" customWidth="1"/>
    <col min="310" max="310" width="11.1875" customWidth="1"/>
    <col min="311" max="311" width="6.25" customWidth="1"/>
    <col min="312" max="312" width="8.5" customWidth="1"/>
    <col min="313" max="313" width="6.25" customWidth="1"/>
    <col min="314" max="314" width="8.5" customWidth="1"/>
    <col min="315" max="315" width="5.9375" customWidth="1"/>
    <col min="316" max="316" width="8.1875" customWidth="1"/>
    <col min="317" max="317" width="7.0625" customWidth="1"/>
    <col min="318" max="318" width="9.3125" customWidth="1"/>
    <col min="319" max="319" width="10.3125" customWidth="1"/>
    <col min="320" max="320" width="12.75" customWidth="1"/>
    <col min="321" max="321" width="9.25" customWidth="1"/>
    <col min="322" max="322" width="11.625" customWidth="1"/>
    <col min="323" max="323" width="5.625" customWidth="1"/>
    <col min="324" max="324" width="7.875" customWidth="1"/>
    <col min="325" max="325" width="8.8125" customWidth="1"/>
    <col min="326" max="326" width="11.125" customWidth="1"/>
    <col min="327" max="327" width="10.1875" customWidth="1"/>
    <col min="328" max="328" width="12.5625" customWidth="1"/>
    <col min="329" max="329" width="7.3125" customWidth="1"/>
    <col min="330" max="330" width="9.5625" customWidth="1"/>
    <col min="331" max="331" width="7.9375" customWidth="1"/>
    <col min="332" max="332" width="10.1875" customWidth="1"/>
    <col min="333" max="333" width="6.25" customWidth="1"/>
    <col min="334" max="334" width="8.5" customWidth="1"/>
    <col min="335" max="335" width="7.3125" customWidth="1"/>
    <col min="336" max="336" width="9.5625" customWidth="1"/>
    <col min="337" max="337" width="8.375" customWidth="1"/>
    <col min="338" max="338" width="10.6875" customWidth="1"/>
    <col min="339" max="339" width="8.875" customWidth="1"/>
    <col min="340" max="340" width="11.1875" customWidth="1"/>
    <col min="341" max="341" width="8.875" customWidth="1"/>
    <col min="342" max="342" width="11.1875" customWidth="1"/>
    <col min="343" max="343" width="8.5" customWidth="1"/>
    <col min="344" max="344" width="10.8125" customWidth="1"/>
    <col min="345" max="345" width="6.25" customWidth="1"/>
    <col min="346" max="346" width="8.5" customWidth="1"/>
    <col min="347" max="347" width="7.25" customWidth="1"/>
    <col min="348" max="348" width="9.5" customWidth="1"/>
    <col min="349" max="349" width="8.375" customWidth="1"/>
    <col min="350" max="350" width="10.6875" customWidth="1"/>
    <col min="351" max="351" width="8.5" customWidth="1"/>
    <col min="352" max="352" width="10.8125" customWidth="1"/>
    <col min="353" max="353" width="9.1875" customWidth="1"/>
    <col min="354" max="354" width="11.5625" customWidth="1"/>
    <col min="355" max="355" width="10" customWidth="1"/>
    <col min="356" max="356" width="12.375" customWidth="1"/>
    <col min="357" max="357" width="10.8125" customWidth="1"/>
    <col min="358" max="358" width="13.25" customWidth="1"/>
    <col min="359" max="359" width="9.1875" customWidth="1"/>
    <col min="360" max="360" width="11.5625" customWidth="1"/>
    <col min="361" max="361" width="9.25" customWidth="1"/>
    <col min="362" max="362" width="11.625" customWidth="1"/>
    <col min="363" max="363" width="7.4375" customWidth="1"/>
    <col min="364" max="364" width="9.6875" customWidth="1"/>
    <col min="365" max="365" width="5.75" customWidth="1"/>
    <col min="366" max="366" width="8" customWidth="1"/>
    <col min="367" max="367" width="6.375" customWidth="1"/>
    <col min="368" max="368" width="8.625" customWidth="1"/>
    <col min="369" max="369" width="5.9375" customWidth="1"/>
    <col min="370" max="370" width="8.1875" customWidth="1"/>
    <col min="371" max="371" width="6.0625" customWidth="1"/>
    <col min="372" max="372" width="8.3125" customWidth="1"/>
    <col min="373" max="373" width="6.375" customWidth="1"/>
    <col min="374" max="374" width="8.625" customWidth="1"/>
    <col min="375" max="375" width="6.25" customWidth="1"/>
    <col min="376" max="376" width="8.5" customWidth="1"/>
    <col min="377" max="377" width="6.6875" customWidth="1"/>
    <col min="378" max="378" width="8.9375" customWidth="1"/>
    <col min="379" max="379" width="6.375" customWidth="1"/>
    <col min="380" max="380" width="8.625" customWidth="1"/>
    <col min="381" max="381" width="7.3125" customWidth="1"/>
    <col min="382" max="382" width="9.5625" customWidth="1"/>
    <col min="383" max="383" width="7.3125" customWidth="1"/>
    <col min="384" max="384" width="9.5625" customWidth="1"/>
    <col min="385" max="385" width="7.3125" customWidth="1"/>
    <col min="386" max="386" width="9.5625" customWidth="1"/>
    <col min="387" max="387" width="7.3125" customWidth="1"/>
    <col min="388" max="388" width="9.5625" customWidth="1"/>
    <col min="389" max="389" width="7.3125" customWidth="1"/>
    <col min="390" max="390" width="9.5625" customWidth="1"/>
    <col min="391" max="391" width="6.625" customWidth="1"/>
    <col min="392" max="392" width="8.875" customWidth="1"/>
    <col min="393" max="393" width="5.6875" customWidth="1"/>
    <col min="394" max="394" width="7.9375" customWidth="1"/>
    <col min="395" max="395" width="4.6875" customWidth="1"/>
    <col min="396" max="396" width="6.9375" customWidth="1"/>
    <col min="397" max="397" width="6.4375" customWidth="1"/>
    <col min="398" max="398" width="8.6875" customWidth="1"/>
    <col min="399" max="399" width="5.625" customWidth="1"/>
    <col min="400" max="400" width="7.875" customWidth="1"/>
    <col min="401" max="401" width="6.75" customWidth="1"/>
    <col min="402" max="402" width="9" customWidth="1"/>
    <col min="403" max="403" width="17.875" customWidth="1"/>
    <col min="404" max="404" width="20.375" customWidth="1"/>
    <col min="405" max="405" width="5.1875" customWidth="1"/>
    <col min="406" max="406" width="7.4375" customWidth="1"/>
    <col min="407" max="407" width="7.1875" customWidth="1"/>
    <col min="408" max="408" width="9.4375" customWidth="1"/>
    <col min="409" max="409" width="8" customWidth="1"/>
    <col min="410" max="410" width="10.25" customWidth="1"/>
    <col min="411" max="411" width="10.5" customWidth="1"/>
    <col min="412" max="412" width="12.9375" customWidth="1"/>
    <col min="413" max="413" width="5.75" customWidth="1"/>
    <col min="414" max="414" width="8" customWidth="1"/>
    <col min="415" max="415" width="11.25" customWidth="1"/>
    <col min="416" max="416" width="13.6875" customWidth="1"/>
    <col min="417" max="417" width="7.875" customWidth="1"/>
    <col min="418" max="418" width="10.125" customWidth="1"/>
    <col min="419" max="419" width="6.8125" customWidth="1"/>
    <col min="420" max="421" width="9.0625" customWidth="1"/>
    <col min="422" max="422" width="11.375" customWidth="1"/>
    <col min="423" max="423" width="6.8125" customWidth="1"/>
    <col min="424" max="424" width="9.0625" customWidth="1"/>
    <col min="425" max="425" width="7.5" customWidth="1"/>
    <col min="426" max="426" width="9.75" customWidth="1"/>
    <col min="427" max="427" width="7.6875" customWidth="1"/>
    <col min="428" max="428" width="9.9375" customWidth="1"/>
    <col min="429" max="429" width="6.8125" customWidth="1"/>
    <col min="430" max="430" width="9.0625" customWidth="1"/>
    <col min="431" max="431" width="7.8125" customWidth="1"/>
    <col min="432" max="432" width="10.0625" customWidth="1"/>
    <col min="433" max="433" width="6.8125" customWidth="1"/>
    <col min="434" max="434" width="9.0625" customWidth="1"/>
    <col min="435" max="435" width="7.6875" customWidth="1"/>
    <col min="436" max="436" width="9.9375" customWidth="1"/>
    <col min="437" max="437" width="6.8125" customWidth="1"/>
    <col min="438" max="438" width="9.0625" customWidth="1"/>
    <col min="439" max="439" width="7.8125" customWidth="1"/>
    <col min="440" max="440" width="10.0625" customWidth="1"/>
    <col min="441" max="441" width="6.8125" customWidth="1"/>
    <col min="442" max="442" width="9.0625" customWidth="1"/>
    <col min="443" max="443" width="8" customWidth="1"/>
    <col min="444" max="444" width="10.25" customWidth="1"/>
    <col min="445" max="445" width="8.125" customWidth="1"/>
    <col min="446" max="446" width="10.4375" customWidth="1"/>
    <col min="447" max="447" width="5.75" customWidth="1"/>
    <col min="448" max="448" width="8" customWidth="1"/>
    <col min="449" max="449" width="7.875" customWidth="1"/>
    <col min="450" max="450" width="10.125" customWidth="1"/>
    <col min="451" max="451" width="8.5625" customWidth="1"/>
    <col min="452" max="452" width="10.875" customWidth="1"/>
    <col min="453" max="453" width="9.6875" customWidth="1"/>
    <col min="454" max="454" width="12.0625" customWidth="1"/>
    <col min="455" max="455" width="7.5" customWidth="1"/>
    <col min="456" max="456" width="9.75" customWidth="1"/>
    <col min="457" max="457" width="9.625" customWidth="1"/>
    <col min="458" max="458" width="12" customWidth="1"/>
    <col min="459" max="459" width="8.125" customWidth="1"/>
    <col min="460" max="460" width="10.4375" customWidth="1"/>
    <col min="461" max="461" width="8.125" customWidth="1"/>
    <col min="462" max="462" width="10.4375" customWidth="1"/>
    <col min="463" max="463" width="7.4375" customWidth="1"/>
    <col min="464" max="464" width="9.6875" customWidth="1"/>
    <col min="465" max="465" width="7.4375" customWidth="1"/>
    <col min="466" max="466" width="9.6875" customWidth="1"/>
    <col min="467" max="467" width="4.6875" customWidth="1"/>
    <col min="468" max="468" width="6.9375" customWidth="1"/>
    <col min="469" max="469" width="6" customWidth="1"/>
    <col min="470" max="470" width="8.25" customWidth="1"/>
    <col min="471" max="471" width="5.625" customWidth="1"/>
    <col min="472" max="472" width="7.875" customWidth="1"/>
    <col min="473" max="473" width="7.3125" customWidth="1"/>
    <col min="474" max="474" width="9.5625" customWidth="1"/>
    <col min="475" max="475" width="7.875" customWidth="1"/>
    <col min="476" max="476" width="10.125" customWidth="1"/>
    <col min="477" max="477" width="6.8125" customWidth="1"/>
    <col min="478" max="478" width="9.0625" customWidth="1"/>
    <col min="479" max="479" width="8.0625" customWidth="1"/>
    <col min="480" max="480" width="10.375" customWidth="1"/>
    <col min="481" max="481" width="6.8125" customWidth="1"/>
    <col min="482" max="482" width="9.0625" customWidth="1"/>
    <col min="483" max="483" width="12.6875" customWidth="1"/>
    <col min="484" max="484" width="15.1875" customWidth="1"/>
    <col min="485" max="485" width="12.6875" customWidth="1"/>
    <col min="486" max="486" width="15.1875" customWidth="1"/>
    <col min="487" max="487" width="12.8125" customWidth="1"/>
    <col min="488" max="488" width="15.3125" customWidth="1"/>
    <col min="489" max="489" width="12.8125" customWidth="1"/>
    <col min="490" max="490" width="15.3125" customWidth="1"/>
    <col min="491" max="491" width="6.375" customWidth="1"/>
    <col min="492" max="492" width="8.625" customWidth="1"/>
    <col min="493" max="493" width="4.6875" customWidth="1"/>
    <col min="494" max="494" width="6.9375" customWidth="1"/>
    <col min="495" max="495" width="8.9375" customWidth="1"/>
    <col min="496" max="496" width="11.25" customWidth="1"/>
    <col min="497" max="497" width="6.5625" customWidth="1"/>
    <col min="498" max="498" width="8.8125" customWidth="1"/>
    <col min="499" max="499" width="7.3125" customWidth="1"/>
    <col min="500" max="500" width="9.5625" customWidth="1"/>
    <col min="501" max="501" width="9.9375" customWidth="1"/>
    <col min="502" max="502" width="12.3125" customWidth="1"/>
    <col min="503" max="503" width="6" customWidth="1"/>
    <col min="504" max="504" width="8.25" customWidth="1"/>
    <col min="505" max="505" width="6.75" customWidth="1"/>
    <col min="506" max="506" width="9" customWidth="1"/>
    <col min="507" max="507" width="5.1875" customWidth="1"/>
    <col min="508" max="508" width="7.4375" customWidth="1"/>
    <col min="509" max="509" width="6.25" customWidth="1"/>
    <col min="510" max="510" width="8.5" customWidth="1"/>
    <col min="511" max="511" width="6.25" customWidth="1"/>
    <col min="512" max="512" width="8.5" customWidth="1"/>
    <col min="513" max="513" width="7.3125" customWidth="1"/>
    <col min="514" max="514" width="9.5625" customWidth="1"/>
    <col min="515" max="515" width="6.8125" customWidth="1"/>
    <col min="516" max="516" width="9.0625" customWidth="1"/>
    <col min="517" max="517" width="7.9375" customWidth="1"/>
    <col min="518" max="518" width="10.1875" customWidth="1"/>
    <col min="519" max="519" width="7.6875" customWidth="1"/>
    <col min="520" max="520" width="9.9375" customWidth="1"/>
    <col min="521" max="521" width="6.8125" customWidth="1"/>
    <col min="522" max="522" width="9.0625" customWidth="1"/>
    <col min="523" max="523" width="12.6875" customWidth="1"/>
    <col min="524" max="524" width="15.1875" customWidth="1"/>
    <col min="525" max="525" width="6.8125" customWidth="1"/>
    <col min="526" max="526" width="9.0625" customWidth="1"/>
    <col min="527" max="527" width="8.625" customWidth="1"/>
    <col min="528" max="528" width="10.9375" customWidth="1"/>
    <col min="529" max="529" width="9.1875" customWidth="1"/>
    <col min="530" max="530" width="11.5625" customWidth="1"/>
    <col min="531" max="531" width="7" customWidth="1"/>
    <col min="532" max="532" width="9.25" customWidth="1"/>
    <col min="533" max="533" width="8.5625" customWidth="1"/>
    <col min="534" max="534" width="10.875" customWidth="1"/>
    <col min="535" max="535" width="8.25" customWidth="1"/>
    <col min="536" max="536" width="10.5625" customWidth="1"/>
    <col min="537" max="537" width="8" customWidth="1"/>
    <col min="538" max="538" width="10.25" customWidth="1"/>
    <col min="539" max="539" width="4.6875" customWidth="1"/>
    <col min="540" max="540" width="6.9375" customWidth="1"/>
    <col min="541" max="541" width="7.1875" customWidth="1"/>
    <col min="542" max="542" width="9.4375" customWidth="1"/>
    <col min="543" max="543" width="6" customWidth="1"/>
    <col min="544" max="544" width="8.25" customWidth="1"/>
    <col min="545" max="545" width="8" customWidth="1"/>
    <col min="546" max="546" width="10.25" customWidth="1"/>
    <col min="547" max="547" width="6.25" customWidth="1"/>
    <col min="548" max="548" width="8.5" customWidth="1"/>
    <col min="549" max="549" width="7.4375" customWidth="1"/>
    <col min="550" max="550" width="9.6875" customWidth="1"/>
    <col min="551" max="551" width="7.6875" customWidth="1"/>
    <col min="552" max="552" width="9.9375" customWidth="1"/>
    <col min="553" max="553" width="6.8125" customWidth="1"/>
    <col min="554" max="554" width="9.0625" customWidth="1"/>
    <col min="555" max="555" width="7.6875" customWidth="1"/>
    <col min="556" max="556" width="9.9375" customWidth="1"/>
    <col min="557" max="557" width="8.0625" customWidth="1"/>
    <col min="558" max="558" width="10.375" customWidth="1"/>
    <col min="559" max="559" width="7.3125" customWidth="1"/>
    <col min="560" max="560" width="9.5625" customWidth="1"/>
    <col min="561" max="561" width="4.6875" customWidth="1"/>
    <col min="562" max="562" width="6.9375" customWidth="1"/>
    <col min="563" max="563" width="8.0625" customWidth="1"/>
    <col min="564" max="564" width="10.375" customWidth="1"/>
    <col min="565" max="565" width="6.25" customWidth="1"/>
    <col min="566" max="566" width="8.5" customWidth="1"/>
    <col min="567" max="567" width="8.0625" customWidth="1"/>
    <col min="568" max="568" width="10.375" customWidth="1"/>
    <col min="569" max="569" width="8.0625" customWidth="1"/>
    <col min="570" max="570" width="10.375" customWidth="1"/>
    <col min="571" max="571" width="8.9375" customWidth="1"/>
    <col min="572" max="572" width="11.25" customWidth="1"/>
    <col min="573" max="573" width="8.25" customWidth="1"/>
    <col min="574" max="574" width="10.5625" customWidth="1"/>
    <col min="575" max="575" width="7" customWidth="1"/>
    <col min="576" max="576" width="9.25" customWidth="1"/>
    <col min="577" max="577" width="8.5" customWidth="1"/>
    <col min="578" max="578" width="10.8125" customWidth="1"/>
    <col min="579" max="579" width="8.5" customWidth="1"/>
    <col min="580" max="580" width="10.8125" customWidth="1"/>
    <col min="581" max="581" width="9.5625" customWidth="1"/>
    <col min="582" max="582" width="11.9375" customWidth="1"/>
    <col min="583" max="583" width="9.5625" customWidth="1"/>
    <col min="584" max="584" width="11.9375" customWidth="1"/>
    <col min="585" max="585" width="9.5625" customWidth="1"/>
    <col min="586" max="586" width="11.9375" customWidth="1"/>
    <col min="587" max="587" width="8.5" customWidth="1"/>
    <col min="588" max="588" width="10.8125" customWidth="1"/>
    <col min="589" max="589" width="8.5" customWidth="1"/>
    <col min="590" max="590" width="10.8125" customWidth="1"/>
    <col min="591" max="591" width="8.9375" customWidth="1"/>
    <col min="592" max="592" width="11.25" customWidth="1"/>
    <col min="593" max="593" width="8.0625" customWidth="1"/>
    <col min="594" max="594" width="10.375" customWidth="1"/>
    <col min="595" max="595" width="8.9375" customWidth="1"/>
    <col min="596" max="596" width="11.25" customWidth="1"/>
    <col min="597" max="597" width="9.1875" customWidth="1"/>
    <col min="598" max="598" width="11.5625" customWidth="1"/>
    <col min="599" max="599" width="8.0625" customWidth="1"/>
    <col min="600" max="600" width="10.375" customWidth="1"/>
    <col min="601" max="601" width="8.375" customWidth="1"/>
    <col min="602" max="602" width="10.6875" customWidth="1"/>
    <col min="603" max="603" width="8.0625" customWidth="1"/>
    <col min="604" max="604" width="10.375" customWidth="1"/>
    <col min="605" max="605" width="7.875" customWidth="1"/>
    <col min="606" max="606" width="10.125" customWidth="1"/>
    <col min="607" max="607" width="7.875" customWidth="1"/>
    <col min="608" max="608" width="10.125" customWidth="1"/>
    <col min="609" max="609" width="4.6875" customWidth="1"/>
    <col min="610" max="610" width="6.9375" customWidth="1"/>
    <col min="611" max="611" width="5.1875" customWidth="1"/>
    <col min="612" max="612" width="7.4375" customWidth="1"/>
    <col min="613" max="613" width="5.625" customWidth="1"/>
    <col min="614" max="614" width="7.875" customWidth="1"/>
    <col min="615" max="615" width="5.1875" customWidth="1"/>
    <col min="616" max="616" width="7.4375" customWidth="1"/>
    <col min="617" max="617" width="8.8125" customWidth="1"/>
    <col min="618" max="618" width="11.125" customWidth="1"/>
    <col min="619" max="619" width="7.8125" customWidth="1"/>
    <col min="620" max="620" width="10.0625" customWidth="1"/>
    <col min="621" max="621" width="7.625" customWidth="1"/>
    <col min="622" max="622" width="9.875" customWidth="1"/>
    <col min="623" max="623" width="7.6875" customWidth="1"/>
    <col min="624" max="624" width="9.9375" customWidth="1"/>
    <col min="625" max="625" width="7.875" customWidth="1"/>
    <col min="626" max="626" width="10.125" customWidth="1"/>
    <col min="627" max="627" width="8.5625" customWidth="1"/>
    <col min="628" max="628" width="10.875" customWidth="1"/>
    <col min="629" max="629" width="8.25" customWidth="1"/>
    <col min="630" max="630" width="10.5625" customWidth="1"/>
    <col min="631" max="631" width="8.5625" customWidth="1"/>
    <col min="632" max="632" width="10.875" customWidth="1"/>
    <col min="633" max="633" width="8.25" customWidth="1"/>
    <col min="634" max="634" width="10.5625" customWidth="1"/>
    <col min="635" max="635" width="7.875" customWidth="1"/>
    <col min="636" max="636" width="10.125" customWidth="1"/>
    <col min="637" max="637" width="9.4375" customWidth="1"/>
    <col min="638" max="638" width="11.8125" customWidth="1"/>
    <col min="639" max="639" width="4.6875" customWidth="1"/>
    <col min="640" max="640" width="6.9375" customWidth="1"/>
    <col min="641" max="641" width="4.875" customWidth="1"/>
    <col min="642" max="642" width="7.125" customWidth="1"/>
    <col min="643" max="643" width="9" customWidth="1"/>
    <col min="644" max="644" width="11.3125" customWidth="1"/>
    <col min="645" max="645" width="9.125" customWidth="1"/>
    <col min="646" max="646" width="11.4375" customWidth="1"/>
    <col min="647" max="647" width="8.875" customWidth="1"/>
    <col min="648" max="648" width="11.1875" customWidth="1"/>
    <col min="649" max="649" width="9.125" customWidth="1"/>
    <col min="650" max="650" width="11.4375" customWidth="1"/>
    <col min="651" max="651" width="9.125" customWidth="1"/>
    <col min="652" max="652" width="11.4375" customWidth="1"/>
    <col min="653" max="653" width="9" customWidth="1"/>
    <col min="654" max="654" width="11.3125" customWidth="1"/>
    <col min="655" max="655" width="10.125" customWidth="1"/>
    <col min="656" max="656" width="12.5" customWidth="1"/>
    <col min="657" max="657" width="10.125" customWidth="1"/>
    <col min="658" max="658" width="12.5" customWidth="1"/>
    <col min="659" max="659" width="7.6875" customWidth="1"/>
    <col min="660" max="660" width="9.9375" customWidth="1"/>
    <col min="661" max="661" width="7.4375" customWidth="1"/>
    <col min="662" max="662" width="9.6875" customWidth="1"/>
    <col min="663" max="663" width="7.4375" customWidth="1"/>
    <col min="664" max="664" width="9.6875" customWidth="1"/>
    <col min="665" max="665" width="6.375" customWidth="1"/>
    <col min="666" max="666" width="8.625" customWidth="1"/>
    <col min="667" max="667" width="8.5625" customWidth="1"/>
    <col min="668" max="668" width="10.875" customWidth="1"/>
    <col min="669" max="669" width="5.1875" customWidth="1"/>
    <col min="670" max="670" width="7.4375" customWidth="1"/>
    <col min="671" max="671" width="11.5" customWidth="1"/>
    <col min="672" max="672" width="14" customWidth="1"/>
    <col min="673" max="673" width="11" customWidth="1"/>
    <col min="674" max="674" width="13.4375" customWidth="1"/>
    <col min="675" max="675" width="5.1875" customWidth="1"/>
    <col min="676" max="676" width="7.4375" customWidth="1"/>
    <col min="677" max="677" width="6.25" customWidth="1"/>
    <col min="678" max="678" width="8.5" customWidth="1"/>
    <col min="679" max="679" width="6.25" customWidth="1"/>
    <col min="680" max="680" width="8.5" customWidth="1"/>
    <col min="681" max="681" width="5.1875" customWidth="1"/>
    <col min="682" max="682" width="7.4375" customWidth="1"/>
    <col min="683" max="683" width="7.3125" customWidth="1"/>
    <col min="684" max="684" width="9.5625" customWidth="1"/>
    <col min="685" max="685" width="7.3125" customWidth="1"/>
    <col min="686" max="686" width="9.5625" customWidth="1"/>
    <col min="687" max="687" width="6.25" customWidth="1"/>
    <col min="688" max="688" width="8.5" customWidth="1"/>
    <col min="689" max="689" width="6.25" customWidth="1"/>
    <col min="690" max="690" width="8.5" customWidth="1"/>
    <col min="691" max="691" width="6.25" customWidth="1"/>
    <col min="692" max="692" width="8.5" customWidth="1"/>
    <col min="693" max="693" width="6.25" customWidth="1"/>
    <col min="694" max="694" width="8.5" customWidth="1"/>
    <col min="695" max="695" width="6.25" customWidth="1"/>
    <col min="696" max="696" width="8.5" customWidth="1"/>
    <col min="697" max="697" width="6.25" customWidth="1"/>
    <col min="698" max="698" width="8.5" customWidth="1"/>
    <col min="699" max="699" width="8.375" customWidth="1"/>
    <col min="700" max="700" width="10.6875" customWidth="1"/>
    <col min="701" max="701" width="8.375" customWidth="1"/>
    <col min="702" max="702" width="10.6875" customWidth="1"/>
    <col min="703" max="703" width="5.25" customWidth="1"/>
    <col min="704" max="704" width="7.5" customWidth="1"/>
    <col min="705" max="705" width="7.375" customWidth="1"/>
    <col min="706" max="706" width="9.625" customWidth="1"/>
    <col min="707" max="707" width="6.125" customWidth="1"/>
    <col min="708" max="708" width="8.375" customWidth="1"/>
    <col min="709" max="709" width="8.4375" customWidth="1"/>
    <col min="710" max="710" width="10.75" customWidth="1"/>
    <col min="711" max="711" width="11.375" customWidth="1"/>
    <col min="712" max="712" width="13.8125" customWidth="1"/>
    <col min="713" max="713" width="9.0625" customWidth="1"/>
    <col min="714" max="714" width="11.375" customWidth="1"/>
    <col min="715" max="715" width="10.1875" customWidth="1"/>
    <col min="716" max="716" width="12.5625" customWidth="1"/>
    <col min="717" max="717" width="9.875" customWidth="1"/>
    <col min="718" max="718" width="12.25" customWidth="1"/>
    <col min="719" max="719" width="10.5" customWidth="1"/>
    <col min="720" max="720" width="12.9375" customWidth="1"/>
    <col min="721" max="721" width="8.875" customWidth="1"/>
    <col min="722" max="722" width="11.1875" customWidth="1"/>
    <col min="723" max="723" width="6.0625" customWidth="1"/>
    <col min="724" max="724" width="8.3125" customWidth="1"/>
    <col min="725" max="725" width="10.0625" customWidth="1"/>
    <col min="726" max="726" width="12.4375" customWidth="1"/>
    <col min="727" max="727" width="8.875" customWidth="1"/>
    <col min="728" max="728" width="11.1875" customWidth="1"/>
    <col min="729" max="729" width="10.5" customWidth="1"/>
    <col min="730" max="730" width="12.9375" customWidth="1"/>
    <col min="731" max="731" width="9" customWidth="1"/>
    <col min="732" max="732" width="11.3125" customWidth="1"/>
    <col min="733" max="733" width="10.6875" customWidth="1"/>
    <col min="734" max="734" width="13.125" customWidth="1"/>
    <col min="735" max="735" width="11.5" customWidth="1"/>
    <col min="736" max="736" width="14" customWidth="1"/>
    <col min="737" max="737" width="12.5" customWidth="1"/>
    <col min="738" max="738" width="14.9375" customWidth="1"/>
    <col min="739" max="739" width="6.75" customWidth="1"/>
    <col min="740" max="740" width="9" customWidth="1"/>
    <col min="741" max="741" width="5" customWidth="1"/>
    <col min="742" max="742" width="7.25" customWidth="1"/>
    <col min="743" max="743" width="8.625" customWidth="1"/>
    <col min="744" max="744" width="10.9375" customWidth="1"/>
    <col min="745" max="745" width="5.875" customWidth="1"/>
    <col min="746" max="746" width="8.125" customWidth="1"/>
    <col min="747" max="747" width="11.75" customWidth="1"/>
    <col min="748" max="748" width="14.25" customWidth="1"/>
    <col min="749" max="749" width="13.625" customWidth="1"/>
    <col min="750" max="750" width="16.0625" customWidth="1"/>
    <col min="751" max="751" width="13.625" customWidth="1"/>
    <col min="752" max="752" width="16.0625" customWidth="1"/>
    <col min="753" max="753" width="12.625" customWidth="1"/>
    <col min="754" max="754" width="15.0625" customWidth="1"/>
    <col min="755" max="755" width="12.375" customWidth="1"/>
    <col min="756" max="756" width="14.8125" customWidth="1"/>
    <col min="757" max="757" width="8.5" customWidth="1"/>
    <col min="758" max="758" width="10.8125" customWidth="1"/>
    <col min="759" max="759" width="11.625" customWidth="1"/>
    <col min="760" max="760" width="14.125" customWidth="1"/>
    <col min="761" max="761" width="12.6875" customWidth="1"/>
    <col min="762" max="762" width="15.1875" customWidth="1"/>
    <col min="763" max="763" width="11.3125" customWidth="1"/>
    <col min="764" max="764" width="13.75" customWidth="1"/>
    <col min="765" max="765" width="10.3125" customWidth="1"/>
    <col min="766" max="766" width="12.75" customWidth="1"/>
    <col min="767" max="767" width="13.375" customWidth="1"/>
    <col min="768" max="768" width="15.875" customWidth="1"/>
    <col min="769" max="769" width="15.5" customWidth="1"/>
    <col min="770" max="770" width="18" customWidth="1"/>
    <col min="771" max="771" width="13.75" customWidth="1"/>
    <col min="772" max="772" width="16.1875" customWidth="1"/>
    <col min="773" max="773" width="8.8125" customWidth="1"/>
    <col min="774" max="774" width="11.125" customWidth="1"/>
    <col min="775" max="775" width="11.5625" customWidth="1"/>
    <col min="776" max="776" width="14.0625" customWidth="1"/>
    <col min="777" max="777" width="13.125" customWidth="1"/>
    <col min="778" max="778" width="15.625" customWidth="1"/>
    <col min="779" max="779" width="10.5625" customWidth="1"/>
    <col min="780" max="780" width="13" customWidth="1"/>
    <col min="781" max="781" width="10.375" customWidth="1"/>
    <col min="782" max="782" width="12.8125" customWidth="1"/>
    <col min="783" max="783" width="9.625" customWidth="1"/>
    <col min="784" max="784" width="12" customWidth="1"/>
    <col min="785" max="785" width="8.75" customWidth="1"/>
    <col min="786" max="786" width="11.0625" customWidth="1"/>
    <col min="787" max="787" width="9.4375" customWidth="1"/>
    <col min="788" max="788" width="11.8125" customWidth="1"/>
    <col min="789" max="789" width="12.5625" customWidth="1"/>
    <col min="790" max="790" width="15" customWidth="1"/>
    <col min="791" max="791" width="8.4375" customWidth="1"/>
    <col min="792" max="792" width="10.75" customWidth="1"/>
    <col min="793" max="793" width="9.875" customWidth="1"/>
    <col min="794" max="794" width="12.25" customWidth="1"/>
    <col min="795" max="795" width="11" customWidth="1"/>
    <col min="796" max="796" width="13.4375" customWidth="1"/>
    <col min="797" max="797" width="11.625" customWidth="1"/>
    <col min="798" max="798" width="14.125" customWidth="1"/>
    <col min="799" max="799" width="11.625" customWidth="1"/>
    <col min="800" max="800" width="14.125" customWidth="1"/>
    <col min="801" max="801" width="8.1875" customWidth="1"/>
    <col min="802" max="802" width="10.5" customWidth="1"/>
    <col min="803" max="803" width="9.375" customWidth="1"/>
    <col min="804" max="804" width="11.75" customWidth="1"/>
    <col min="805" max="805" width="6.5" customWidth="1"/>
    <col min="806" max="806" width="8.75" customWidth="1"/>
    <col min="807" max="807" width="8.3125" customWidth="1"/>
    <col min="808" max="808" width="10.625" customWidth="1"/>
    <col min="809" max="809" width="9.8125" customWidth="1"/>
    <col min="810" max="810" width="12.1875" customWidth="1"/>
    <col min="811" max="811" width="10.625" customWidth="1"/>
    <col min="812" max="812" width="13.0625" customWidth="1"/>
    <col min="813" max="813" width="11.25" customWidth="1"/>
    <col min="814" max="814" width="13.6875" customWidth="1"/>
    <col min="815" max="815" width="10.3125" customWidth="1"/>
    <col min="816" max="816" width="12.75" customWidth="1"/>
    <col min="817" max="817" width="11.125" customWidth="1"/>
    <col min="818" max="818" width="13.5625" customWidth="1"/>
    <col min="819" max="819" width="7.8125" customWidth="1"/>
    <col min="820" max="820" width="10.0625" customWidth="1"/>
    <col min="821" max="821" width="6" customWidth="1"/>
    <col min="822" max="822" width="8.25" customWidth="1"/>
    <col min="823" max="823" width="6.25" customWidth="1"/>
    <col min="824" max="824" width="8.5" customWidth="1"/>
    <col min="825" max="825" width="9.75" customWidth="1"/>
    <col min="826" max="826" width="12.125" customWidth="1"/>
    <col min="827" max="827" width="10.5625" customWidth="1"/>
    <col min="828" max="828" width="13" customWidth="1"/>
    <col min="829" max="829" width="10.5625" customWidth="1"/>
    <col min="830" max="830" width="13" customWidth="1"/>
    <col min="831" max="831" width="6.375" customWidth="1"/>
    <col min="832" max="832" width="8.625" customWidth="1"/>
    <col min="833" max="833" width="8.5" customWidth="1"/>
    <col min="834" max="834" width="10.8125" customWidth="1"/>
    <col min="835" max="835" width="12.5" customWidth="1"/>
    <col min="836" max="836" width="14.9375" customWidth="1"/>
    <col min="837" max="837" width="10.3125" customWidth="1"/>
    <col min="838" max="838" width="12.75" customWidth="1"/>
    <col min="839" max="839" width="11.8125" customWidth="1"/>
    <col min="840" max="840" width="14.3125" customWidth="1"/>
    <col min="841" max="841" width="13.375" customWidth="1"/>
    <col min="842" max="842" width="15.875" customWidth="1"/>
    <col min="843" max="843" width="12.875" customWidth="1"/>
    <col min="844" max="844" width="15.375" customWidth="1"/>
    <col min="845" max="845" width="9.6875" customWidth="1"/>
    <col min="846" max="846" width="12.0625" customWidth="1"/>
    <col min="847" max="847" width="11.8125" customWidth="1"/>
    <col min="848" max="848" width="14.3125" customWidth="1"/>
    <col min="849" max="849" width="11.5" customWidth="1"/>
    <col min="850" max="850" width="14" customWidth="1"/>
    <col min="851" max="851" width="11.1875" customWidth="1"/>
    <col min="852" max="852" width="13.625" customWidth="1"/>
    <col min="853" max="853" width="12.75" customWidth="1"/>
    <col min="854" max="854" width="15.25" customWidth="1"/>
    <col min="855" max="855" width="10.1875" customWidth="1"/>
    <col min="856" max="856" width="12.5625" customWidth="1"/>
    <col min="857" max="857" width="10.9375" customWidth="1"/>
    <col min="858" max="858" width="13.375" customWidth="1"/>
    <col min="859" max="859" width="10.6875" customWidth="1"/>
    <col min="860" max="860" width="13.125" customWidth="1"/>
    <col min="861" max="861" width="10.4375" customWidth="1"/>
    <col min="862" max="862" width="12.875" customWidth="1"/>
    <col min="863" max="863" width="8.375" customWidth="1"/>
    <col min="864" max="864" width="10.6875" customWidth="1"/>
    <col min="865" max="865" width="12" customWidth="1"/>
    <col min="866" max="866" width="14.5" customWidth="1"/>
    <col min="867" max="867" width="10.5" customWidth="1"/>
    <col min="868" max="868" width="12.9375" customWidth="1"/>
    <col min="869" max="869" width="10.0625" customWidth="1"/>
    <col min="870" max="870" width="12.4375" customWidth="1"/>
    <col min="871" max="871" width="10.875" customWidth="1"/>
    <col min="872" max="872" width="13.3125" customWidth="1"/>
    <col min="873" max="873" width="11.125" customWidth="1"/>
    <col min="874" max="874" width="13.5625" customWidth="1"/>
    <col min="875" max="875" width="12.9375" customWidth="1"/>
    <col min="876" max="876" width="15.4375" customWidth="1"/>
    <col min="877" max="877" width="9.1875" customWidth="1"/>
    <col min="878" max="878" width="11.5625" customWidth="1"/>
    <col min="879" max="879" width="8.5625" customWidth="1"/>
    <col min="880" max="880" width="10.875" customWidth="1"/>
    <col min="881" max="881" width="8.5625" customWidth="1"/>
    <col min="882" max="882" width="10.875" customWidth="1"/>
    <col min="883" max="883" width="7.5625" customWidth="1"/>
    <col min="884" max="884" width="9.8125" customWidth="1"/>
    <col min="885" max="885" width="10.25" customWidth="1"/>
    <col min="886" max="886" width="12.625" customWidth="1"/>
    <col min="887" max="887" width="11.375" customWidth="1"/>
    <col min="888" max="888" width="13.8125" customWidth="1"/>
    <col min="889" max="889" width="12.1875" customWidth="1"/>
    <col min="890" max="890" width="14.6875" customWidth="1"/>
    <col min="891" max="891" width="11.875" customWidth="1"/>
    <col min="892" max="892" width="14.375" customWidth="1"/>
    <col min="893" max="893" width="11.25" customWidth="1"/>
    <col min="894" max="894" width="13.6875" customWidth="1"/>
    <col min="895" max="895" width="8.5625" customWidth="1"/>
    <col min="896" max="896" width="10.875" customWidth="1"/>
    <col min="897" max="897" width="9.6875" customWidth="1"/>
    <col min="898" max="898" width="12.0625" customWidth="1"/>
    <col min="899" max="899" width="10.3125" customWidth="1"/>
    <col min="900" max="900" width="12.75" customWidth="1"/>
    <col min="901" max="901" width="5.125" customWidth="1"/>
    <col min="902" max="902" width="7.375" customWidth="1"/>
    <col min="903" max="903" width="7.25" customWidth="1"/>
    <col min="904" max="904" width="9.5" customWidth="1"/>
    <col min="905" max="905" width="7.25" customWidth="1"/>
    <col min="906" max="906" width="9.5" customWidth="1"/>
    <col min="907" max="907" width="7.25" customWidth="1"/>
    <col min="908" max="908" width="9.5" customWidth="1"/>
    <col min="909" max="909" width="7.25" customWidth="1"/>
    <col min="910" max="910" width="9.5" customWidth="1"/>
    <col min="911" max="911" width="7.8125" customWidth="1"/>
    <col min="912" max="912" width="10.0625" customWidth="1"/>
    <col min="913" max="913" width="6.9375" customWidth="1"/>
    <col min="914" max="914" width="9.1875" customWidth="1"/>
    <col min="915" max="915" width="9.625" customWidth="1"/>
    <col min="916" max="916" width="12" customWidth="1"/>
    <col min="917" max="917" width="12.875" customWidth="1"/>
    <col min="918" max="918" width="15.375" customWidth="1"/>
    <col min="919" max="919" width="11.75" customWidth="1"/>
    <col min="920" max="920" width="14.25" customWidth="1"/>
    <col min="921" max="921" width="10.625" customWidth="1"/>
    <col min="922" max="922" width="13.0625" customWidth="1"/>
    <col min="923" max="923" width="6.125" customWidth="1"/>
    <col min="924" max="924" width="8.375" customWidth="1"/>
    <col min="925" max="925" width="6.9375" customWidth="1"/>
    <col min="926" max="926" width="9.1875" customWidth="1"/>
    <col min="927" max="927" width="6.9375" customWidth="1"/>
    <col min="928" max="928" width="9.1875" customWidth="1"/>
    <col min="929" max="929" width="8.0625" customWidth="1"/>
    <col min="930" max="930" width="10.375" customWidth="1"/>
    <col min="931" max="931" width="10.1875" customWidth="1"/>
    <col min="932" max="932" width="12.5625" customWidth="1"/>
    <col min="933" max="933" width="10.8125" customWidth="1"/>
    <col min="934" max="934" width="13.25" customWidth="1"/>
    <col min="935" max="935" width="8.875" customWidth="1"/>
    <col min="936" max="936" width="11.1875" customWidth="1"/>
    <col min="937" max="937" width="6.4375" customWidth="1"/>
    <col min="938" max="938" width="8.6875" customWidth="1"/>
    <col min="939" max="939" width="13.3125" customWidth="1"/>
    <col min="940" max="940" width="15.8125" customWidth="1"/>
    <col min="941" max="941" width="16" customWidth="1"/>
    <col min="942" max="942" width="18.4375" customWidth="1"/>
    <col min="943" max="943" width="5.8125" customWidth="1"/>
    <col min="944" max="944" width="8.0625" customWidth="1"/>
    <col min="945" max="945" width="9.25" customWidth="1"/>
    <col min="946" max="946" width="11.625" customWidth="1"/>
    <col min="947" max="947" width="8.0625" customWidth="1"/>
    <col min="948" max="948" width="10.375" customWidth="1"/>
    <col min="949" max="949" width="7.9375" customWidth="1"/>
    <col min="950" max="950" width="10.1875" customWidth="1"/>
    <col min="951" max="951" width="11.875" customWidth="1"/>
    <col min="952" max="952" width="14.375" customWidth="1"/>
    <col min="953" max="953" width="8.4375" customWidth="1"/>
    <col min="954" max="954" width="10.75" customWidth="1"/>
    <col min="955" max="955" width="8.875" customWidth="1"/>
    <col min="956" max="956" width="11.1875" customWidth="1"/>
    <col min="957" max="957" width="8.4375" customWidth="1"/>
    <col min="958" max="958" width="10.75" customWidth="1"/>
    <col min="959" max="959" width="7.375" customWidth="1"/>
    <col min="960" max="960" width="9.625" customWidth="1"/>
    <col min="961" max="961" width="7.375" customWidth="1"/>
    <col min="962" max="962" width="9.625" customWidth="1"/>
    <col min="963" max="963" width="6.25" customWidth="1"/>
    <col min="964" max="964" width="8.5" customWidth="1"/>
    <col min="965" max="965" width="5.3125" customWidth="1"/>
    <col min="966" max="966" width="7.5625" customWidth="1"/>
    <col min="967" max="967" width="8.5625" customWidth="1"/>
    <col min="968" max="968" width="10.875" customWidth="1"/>
    <col min="969" max="969" width="6.3125" customWidth="1"/>
    <col min="970" max="970" width="8.5625" customWidth="1"/>
    <col min="971" max="971" width="9.25" customWidth="1"/>
    <col min="972" max="972" width="11.625" customWidth="1"/>
    <col min="973" max="973" width="11.1875" customWidth="1"/>
    <col min="974" max="974" width="13.625" customWidth="1"/>
    <col min="975" max="975" width="8" customWidth="1"/>
    <col min="976" max="976" width="10.25" customWidth="1"/>
    <col min="977" max="977" width="7.0625" customWidth="1"/>
    <col min="978" max="978" width="9.3125" customWidth="1"/>
    <col min="979" max="979" width="6.125" customWidth="1"/>
    <col min="980" max="980" width="8.375" customWidth="1"/>
    <col min="981" max="981" width="5.6875" customWidth="1"/>
    <col min="982" max="982" width="7.9375" customWidth="1"/>
    <col min="983" max="983" width="5.6875" customWidth="1"/>
    <col min="984" max="984" width="7.9375" customWidth="1"/>
    <col min="985" max="985" width="10.4375" customWidth="1"/>
    <col min="986" max="986" width="12.875" customWidth="1"/>
    <col min="987" max="987" width="8" customWidth="1"/>
    <col min="988" max="988" width="10.25" customWidth="1"/>
    <col min="989" max="989" width="8.4375" customWidth="1"/>
    <col min="990" max="990" width="10.75" customWidth="1"/>
    <col min="991" max="991" width="7.4375" customWidth="1"/>
    <col min="992" max="992" width="9.6875" customWidth="1"/>
    <col min="993" max="993" width="7" customWidth="1"/>
    <col min="994" max="994" width="9.25" customWidth="1"/>
    <col min="995" max="995" width="9.125" customWidth="1"/>
    <col min="996" max="996" width="11.4375" customWidth="1"/>
    <col min="997" max="997" width="9.75" customWidth="1"/>
    <col min="998" max="998" width="12.125" customWidth="1"/>
    <col min="999" max="999" width="7.8125" customWidth="1"/>
    <col min="1000" max="1000" width="10.0625" customWidth="1"/>
    <col min="1001" max="1001" width="11.5625" customWidth="1"/>
    <col min="1002" max="1002" width="14.0625" customWidth="1"/>
    <col min="1003" max="1003" width="7.375" customWidth="1"/>
    <col min="1004" max="1004" width="9.625" customWidth="1"/>
    <col min="1005" max="1005" width="11.875" customWidth="1"/>
    <col min="1006" max="1006" width="14.375" customWidth="1"/>
    <col min="1007" max="1007" width="9.0625" customWidth="1"/>
    <col min="1008" max="1008" width="11.375" customWidth="1"/>
    <col min="1009" max="1009" width="7.125" customWidth="1"/>
    <col min="1010" max="1010" width="9.375" customWidth="1"/>
    <col min="1011" max="1011" width="9.625" customWidth="1"/>
    <col min="1012" max="1012" width="12" customWidth="1"/>
    <col min="1013" max="1013" width="7.75" customWidth="1"/>
    <col min="1014" max="1014" width="10" customWidth="1"/>
    <col min="1015" max="1015" width="8.6875" customWidth="1"/>
    <col min="1016" max="1016" width="11" customWidth="1"/>
    <col min="1017" max="1017" width="7.6875" customWidth="1"/>
    <col min="1018" max="1018" width="9.9375" customWidth="1"/>
    <col min="1019" max="1019" width="10.4375" customWidth="1"/>
    <col min="1020" max="1020" width="12.875" customWidth="1"/>
    <col min="1021" max="1021" width="8.5" customWidth="1"/>
    <col min="1022" max="1022" width="10.8125" customWidth="1"/>
    <col min="1023" max="1023" width="7.25" customWidth="1"/>
    <col min="1024" max="1024" width="9.5" customWidth="1"/>
    <col min="1025" max="1025" width="9.0625" customWidth="1"/>
    <col min="1026" max="1026" width="11.375" customWidth="1"/>
    <col min="1027" max="1027" width="8.3125" customWidth="1"/>
    <col min="1028" max="1028" width="10.625" customWidth="1"/>
    <col min="1029" max="1029" width="8.1875" customWidth="1"/>
    <col min="1030" max="1030" width="10.5" customWidth="1"/>
    <col min="1031" max="1031" width="10.125" customWidth="1"/>
    <col min="1032" max="1032" width="12.5" customWidth="1"/>
    <col min="1033" max="1033" width="8" customWidth="1"/>
    <col min="1034" max="1034" width="10.25" customWidth="1"/>
    <col min="1035" max="1035" width="8.375" customWidth="1"/>
    <col min="1036" max="1036" width="10.6875" customWidth="1"/>
    <col min="1037" max="1037" width="9.4375" customWidth="1"/>
    <col min="1038" max="1038" width="11.8125" customWidth="1"/>
    <col min="1039" max="1039" width="7.1875" customWidth="1"/>
    <col min="1040" max="1040" width="9.4375" customWidth="1"/>
    <col min="1041" max="1041" width="9.125" customWidth="1"/>
    <col min="1042" max="1042" width="11.4375" customWidth="1"/>
    <col min="1043" max="1043" width="12.375" customWidth="1"/>
    <col min="1044" max="1044" width="14.8125" customWidth="1"/>
    <col min="1045" max="1045" width="11.625" customWidth="1"/>
    <col min="1046" max="1046" width="14.125" customWidth="1"/>
    <col min="1047" max="1047" width="10.9375" customWidth="1"/>
    <col min="1048" max="1048" width="13.375" customWidth="1"/>
    <col min="1049" max="1049" width="8.5" customWidth="1"/>
    <col min="1050" max="1050" width="10.8125" customWidth="1"/>
    <col min="1051" max="1051" width="13.3125" customWidth="1"/>
    <col min="1052" max="1052" width="15.8125" customWidth="1"/>
    <col min="1053" max="1053" width="11.875" customWidth="1"/>
    <col min="1054" max="1054" width="14.375" customWidth="1"/>
    <col min="1055" max="1055" width="8.875" customWidth="1"/>
    <col min="1056" max="1056" width="11.1875" customWidth="1"/>
    <col min="1057" max="1057" width="8.8125" customWidth="1"/>
    <col min="1058" max="1058" width="11.125" customWidth="1"/>
    <col min="1059" max="1059" width="13.625" customWidth="1"/>
    <col min="1060" max="1060" width="16.0625" customWidth="1"/>
    <col min="1061" max="1061" width="10.25" customWidth="1"/>
    <col min="1062" max="1063" width="12.625" customWidth="1"/>
    <col min="1064" max="1064" width="15.0625" customWidth="1"/>
    <col min="1065" max="1065" width="13.4375" customWidth="1"/>
    <col min="1066" max="1066" width="15.9375" customWidth="1"/>
    <col min="1067" max="1067" width="6.8125" customWidth="1"/>
    <col min="1068" max="1068" width="9.0625" customWidth="1"/>
    <col min="1069" max="1069" width="9.875" customWidth="1"/>
    <col min="1070" max="1070" width="12.25" customWidth="1"/>
    <col min="1071" max="1071" width="11" customWidth="1"/>
    <col min="1072" max="1072" width="13.4375" customWidth="1"/>
    <col min="1073" max="1073" width="10.6875" customWidth="1"/>
    <col min="1074" max="1074" width="13.125" customWidth="1"/>
    <col min="1075" max="1075" width="11.375" customWidth="1"/>
    <col min="1076" max="1076" width="13.8125" customWidth="1"/>
    <col min="1077" max="1077" width="12.375" customWidth="1"/>
    <col min="1078" max="1078" width="14.8125" customWidth="1"/>
    <col min="1079" max="1079" width="6.9375" customWidth="1"/>
    <col min="1080" max="1080" width="9.1875" customWidth="1"/>
    <col min="1081" max="1081" width="9.875" customWidth="1"/>
    <col min="1082" max="1082" width="12.25" customWidth="1"/>
    <col min="1083" max="1083" width="10.6875" customWidth="1"/>
    <col min="1084" max="1084" width="13.125" customWidth="1"/>
    <col min="1085" max="1085" width="6.9375" customWidth="1"/>
    <col min="1086" max="1086" width="9.1875" customWidth="1"/>
    <col min="1087" max="1087" width="11.75" customWidth="1"/>
    <col min="1088" max="1088" width="14.25" customWidth="1"/>
    <col min="1089" max="1089" width="10.8125" customWidth="1"/>
    <col min="1090" max="1090" width="13.25" customWidth="1"/>
    <col min="1091" max="1091" width="9.3125" customWidth="1"/>
    <col min="1092" max="1092" width="11.6875" customWidth="1"/>
    <col min="1093" max="1093" width="9.9375" customWidth="1"/>
    <col min="1094" max="1094" width="12.3125" customWidth="1"/>
    <col min="1095" max="1095" width="9.0625" customWidth="1"/>
    <col min="1096" max="1096" width="11.375" customWidth="1"/>
    <col min="1097" max="1097" width="12.1875" customWidth="1"/>
    <col min="1098" max="1098" width="14.6875" customWidth="1"/>
    <col min="1099" max="1099" width="13.0625" customWidth="1"/>
    <col min="1100" max="1100" width="15.5625" customWidth="1"/>
    <col min="1101" max="1101" width="11.1875" customWidth="1"/>
    <col min="1102" max="1102" width="13.625" customWidth="1"/>
    <col min="1103" max="1103" width="7.875" customWidth="1"/>
    <col min="1104" max="1104" width="10.125" customWidth="1"/>
    <col min="1105" max="1105" width="12.8125" customWidth="1"/>
    <col min="1106" max="1106" width="15.3125" customWidth="1"/>
    <col min="1107" max="1107" width="9.875" customWidth="1"/>
    <col min="1108" max="1108" width="12.25" customWidth="1"/>
    <col min="1109" max="1109" width="9.75" customWidth="1"/>
    <col min="1110" max="1110" width="12.125" customWidth="1"/>
    <col min="1111" max="1111" width="6.4375" customWidth="1"/>
    <col min="1112" max="1112" width="8.6875" customWidth="1"/>
    <col min="1113" max="1113" width="9.9375" customWidth="1"/>
    <col min="1114" max="1114" width="12.3125" customWidth="1"/>
    <col min="1115" max="1115" width="9.8125" customWidth="1"/>
    <col min="1116" max="1116" width="12.1875" customWidth="1"/>
    <col min="1117" max="1117" width="9.5" customWidth="1"/>
    <col min="1118" max="1118" width="11.875" customWidth="1"/>
    <col min="1119" max="1119" width="10.8125" customWidth="1"/>
    <col min="1120" max="1120" width="13.25" customWidth="1"/>
    <col min="1121" max="1121" width="10.125" customWidth="1"/>
    <col min="1122" max="1122" width="12.5" customWidth="1"/>
    <col min="1123" max="1123" width="7.625" customWidth="1"/>
    <col min="1124" max="1124" width="9.875" customWidth="1"/>
    <col min="1125" max="1125" width="5.75" customWidth="1"/>
    <col min="1126" max="1126" width="8" customWidth="1"/>
    <col min="1127" max="1127" width="8.5" customWidth="1"/>
    <col min="1128" max="1128" width="10.8125" customWidth="1"/>
    <col min="1129" max="1129" width="11.6875" customWidth="1"/>
    <col min="1130" max="1130" width="14.1875" customWidth="1"/>
    <col min="1131" max="1131" width="9.0625" customWidth="1"/>
    <col min="1132" max="1133" width="11.375" customWidth="1"/>
    <col min="1134" max="1134" width="13.8125" customWidth="1"/>
    <col min="1135" max="1135" width="11.875" customWidth="1"/>
    <col min="1136" max="1136" width="14.375" customWidth="1"/>
    <col min="1137" max="1137" width="12.75" customWidth="1"/>
    <col min="1138" max="1138" width="15.25" customWidth="1"/>
    <col min="1139" max="1139" width="13.625" customWidth="1"/>
    <col min="1140" max="1140" width="16.0625" customWidth="1"/>
    <col min="1141" max="1141" width="9.5" customWidth="1"/>
    <col min="1142" max="1142" width="11.875" customWidth="1"/>
    <col min="1143" max="1143" width="9.1875" customWidth="1"/>
    <col min="1144" max="1144" width="11.5625" customWidth="1"/>
    <col min="1145" max="1145" width="7.875" customWidth="1"/>
    <col min="1146" max="1146" width="10.125" customWidth="1"/>
    <col min="1147" max="1147" width="10.625" customWidth="1"/>
    <col min="1148" max="1148" width="13.0625" customWidth="1"/>
    <col min="1149" max="1149" width="15.3125" customWidth="1"/>
    <col min="1150" max="1150" width="17.8125" customWidth="1"/>
    <col min="1151" max="1151" width="13" customWidth="1"/>
    <col min="1152" max="1152" width="15.5" customWidth="1"/>
    <col min="1153" max="1153" width="13.25" customWidth="1"/>
    <col min="1154" max="1154" width="15.75" customWidth="1"/>
    <col min="1155" max="1155" width="11.3125" customWidth="1"/>
    <col min="1156" max="1156" width="13.75" customWidth="1"/>
    <col min="1157" max="1157" width="15.75" customWidth="1"/>
    <col min="1158" max="1158" width="18.25" customWidth="1"/>
    <col min="1159" max="1159" width="8.3125" customWidth="1"/>
    <col min="1160" max="1160" width="10.625" customWidth="1"/>
    <col min="1161" max="1161" width="6.375" customWidth="1"/>
    <col min="1162" max="1162" width="8.625" customWidth="1"/>
    <col min="1163" max="1163" width="4.8125" customWidth="1"/>
    <col min="1164" max="1164" width="7.0625" customWidth="1"/>
    <col min="1165" max="1165" width="6.9375" customWidth="1"/>
    <col min="1166" max="1166" width="9.1875" customWidth="1"/>
    <col min="1167" max="1167" width="7.9375" customWidth="1"/>
    <col min="1168" max="1168" width="10.1875" customWidth="1"/>
    <col min="1169" max="1169" width="5.6875" customWidth="1"/>
    <col min="1170" max="1170" width="7.9375" customWidth="1"/>
    <col min="1171" max="1171" width="8.4375" customWidth="1"/>
    <col min="1172" max="1172" width="10.75" customWidth="1"/>
    <col min="1173" max="1173" width="6.8125" customWidth="1"/>
    <col min="1174" max="1174" width="9.0625" customWidth="1"/>
    <col min="1175" max="1175" width="7.625" customWidth="1"/>
    <col min="1176" max="1176" width="9.875" customWidth="1"/>
    <col min="1177" max="1177" width="5.9375" customWidth="1"/>
    <col min="1178" max="1178" width="8.1875" customWidth="1"/>
    <col min="1179" max="1179" width="7.875" customWidth="1"/>
    <col min="1180" max="1180" width="10.125" customWidth="1"/>
    <col min="1181" max="1181" width="8.875" customWidth="1"/>
    <col min="1182" max="1182" width="11.1875" customWidth="1"/>
    <col min="1183" max="1183" width="6.5" customWidth="1"/>
    <col min="1184" max="1184" width="8.75" customWidth="1"/>
    <col min="1185" max="1185" width="9.625" customWidth="1"/>
    <col min="1186" max="1186" width="12" customWidth="1"/>
    <col min="1187" max="1187" width="10.4375" customWidth="1"/>
    <col min="1188" max="1188" width="12.875" customWidth="1"/>
    <col min="1189" max="1189" width="9.6875" customWidth="1"/>
    <col min="1190" max="1190" width="12.0625" customWidth="1"/>
    <col min="1191" max="1191" width="7.3125" customWidth="1"/>
    <col min="1192" max="1192" width="9.5625" customWidth="1"/>
    <col min="1193" max="1193" width="9.3125" customWidth="1"/>
    <col min="1194" max="1194" width="11.6875" customWidth="1"/>
    <col min="1195" max="1195" width="9.75" customWidth="1"/>
    <col min="1196" max="1196" width="12.125" customWidth="1"/>
    <col min="1197" max="1197" width="14.375" customWidth="1"/>
    <col min="1198" max="1198" width="16.875" customWidth="1"/>
    <col min="1199" max="1199" width="8.0625" customWidth="1"/>
    <col min="1200" max="1200" width="10.375" customWidth="1"/>
    <col min="1201" max="1201" width="9.0625" customWidth="1"/>
    <col min="1202" max="1202" width="11.375" customWidth="1"/>
    <col min="1203" max="1203" width="10.75" customWidth="1"/>
    <col min="1204" max="1204" width="13.1875" customWidth="1"/>
    <col min="1205" max="1205" width="8.625" customWidth="1"/>
    <col min="1206" max="1206" width="10.9375" customWidth="1"/>
    <col min="1207" max="1207" width="8.1875" customWidth="1"/>
    <col min="1208" max="1208" width="10.5" customWidth="1"/>
    <col min="1209" max="1209" width="9.375" customWidth="1"/>
    <col min="1210" max="1210" width="11.75" customWidth="1"/>
    <col min="1211" max="1211" width="14.25" customWidth="1"/>
    <col min="1212" max="1212" width="16.75" customWidth="1"/>
    <col min="1213" max="1213" width="8.25" customWidth="1"/>
    <col min="1214" max="1214" width="10.5625" customWidth="1"/>
    <col min="1215" max="1215" width="11.0625" customWidth="1"/>
    <col min="1216" max="1216" width="13.5" customWidth="1"/>
    <col min="1217" max="1217" width="12.1875" customWidth="1"/>
    <col min="1218" max="1218" width="14.6875" customWidth="1"/>
    <col min="1219" max="1219" width="12.4375" customWidth="1"/>
    <col min="1220" max="1220" width="14.875" customWidth="1"/>
    <col min="1221" max="1221" width="11.0625" customWidth="1"/>
    <col min="1222" max="1222" width="13.5" customWidth="1"/>
    <col min="1223" max="1223" width="7.75" customWidth="1"/>
    <col min="1224" max="1224" width="10" customWidth="1"/>
    <col min="1225" max="1225" width="11.75" customWidth="1"/>
    <col min="1226" max="1226" width="14.25" customWidth="1"/>
    <col min="1227" max="1227" width="9.875" customWidth="1"/>
    <col min="1228" max="1228" width="12.25" customWidth="1"/>
    <col min="1229" max="1229" width="12.0625" customWidth="1"/>
    <col min="1230" max="1230" width="14.5625" customWidth="1"/>
    <col min="1231" max="1231" width="9.5625" customWidth="1"/>
    <col min="1232" max="1232" width="11.9375" customWidth="1"/>
    <col min="1233" max="1233" width="10.375" customWidth="1"/>
    <col min="1234" max="1234" width="12.8125" customWidth="1"/>
    <col min="1235" max="1235" width="7.875" customWidth="1"/>
    <col min="1236" max="1236" width="10.125" customWidth="1"/>
    <col min="1237" max="1237" width="8" customWidth="1"/>
    <col min="1238" max="1238" width="10.25" customWidth="1"/>
    <col min="1239" max="1239" width="8.6875" customWidth="1"/>
    <col min="1240" max="1240" width="11" customWidth="1"/>
    <col min="1241" max="1241" width="6.875" customWidth="1"/>
    <col min="1242" max="1242" width="9.125" customWidth="1"/>
    <col min="1243" max="1243" width="6.9375" customWidth="1"/>
    <col min="1244" max="1244" width="9.1875" customWidth="1"/>
    <col min="1245" max="1245" width="5.5" customWidth="1"/>
    <col min="1246" max="1246" width="7.75" customWidth="1"/>
    <col min="1247" max="1247" width="13.4375" customWidth="1"/>
    <col min="1248" max="1248" width="15.9375" customWidth="1"/>
    <col min="1249" max="1249" width="5.625" customWidth="1"/>
    <col min="1250" max="1250" width="7.875" customWidth="1"/>
    <col min="1251" max="1251" width="8.5" customWidth="1"/>
    <col min="1252" max="1252" width="10.8125" customWidth="1"/>
    <col min="1253" max="1253" width="10.625" customWidth="1"/>
    <col min="1254" max="1254" width="13.0625" customWidth="1"/>
    <col min="1255" max="1255" width="10.3125" customWidth="1"/>
    <col min="1256" max="1256" width="12.75" customWidth="1"/>
    <col min="1257" max="1257" width="11.25" customWidth="1"/>
    <col min="1258" max="1258" width="13.6875" customWidth="1"/>
    <col min="1259" max="1259" width="13.0625" customWidth="1"/>
    <col min="1260" max="1260" width="15.5625" customWidth="1"/>
    <col min="1261" max="1261" width="10" customWidth="1"/>
    <col min="1262" max="1262" width="12.375" customWidth="1"/>
    <col min="1263" max="1263" width="12.8125" customWidth="1"/>
    <col min="1264" max="1264" width="15.3125" customWidth="1"/>
    <col min="1265" max="1265" width="13.25" customWidth="1"/>
    <col min="1266" max="1266" width="15.75" customWidth="1"/>
    <col min="1267" max="1267" width="6.875" customWidth="1"/>
    <col min="1268" max="1268" width="9.125" customWidth="1"/>
    <col min="1269" max="1269" width="9.5" customWidth="1"/>
    <col min="1270" max="1270" width="11.875" customWidth="1"/>
    <col min="1271" max="1271" width="6.9375" customWidth="1"/>
    <col min="1272" max="1272" width="9.1875" customWidth="1"/>
    <col min="1273" max="1273" width="12.4375" customWidth="1"/>
    <col min="1274" max="1274" width="14.875" customWidth="1"/>
    <col min="1275" max="1275" width="7.0625" customWidth="1"/>
    <col min="1276" max="1276" width="9.3125" customWidth="1"/>
    <col min="1277" max="1277" width="9.625" customWidth="1"/>
    <col min="1278" max="1278" width="12" customWidth="1"/>
    <col min="1279" max="1279" width="12.625" customWidth="1"/>
    <col min="1280" max="1280" width="15.0625" customWidth="1"/>
    <col min="1281" max="1281" width="11.8125" customWidth="1"/>
    <col min="1282" max="1282" width="14.3125" customWidth="1"/>
    <col min="1283" max="1283" width="15" customWidth="1"/>
    <col min="1284" max="1284" width="17.4375" customWidth="1"/>
    <col min="1285" max="1285" width="13.125" customWidth="1"/>
    <col min="1286" max="1286" width="15.625" customWidth="1"/>
    <col min="1287" max="1287" width="10.75" customWidth="1"/>
    <col min="1288" max="1288" width="13.1875" customWidth="1"/>
    <col min="1289" max="1289" width="9.875" customWidth="1"/>
    <col min="1290" max="1290" width="12.25" customWidth="1"/>
    <col min="1291" max="1291" width="10.4375" customWidth="1"/>
    <col min="1292" max="1292" width="12.875" customWidth="1"/>
    <col min="1293" max="1293" width="10.4375" customWidth="1"/>
    <col min="1294" max="1294" width="12.875" customWidth="1"/>
    <col min="1295" max="1295" width="10.9375" customWidth="1"/>
    <col min="1296" max="1296" width="13.375" customWidth="1"/>
    <col min="1297" max="1297" width="17.75" customWidth="1"/>
    <col min="1298" max="1298" width="20.25" customWidth="1"/>
    <col min="1299" max="1299" width="18.5625" customWidth="1"/>
    <col min="1300" max="1300" width="21" customWidth="1"/>
    <col min="1301" max="1301" width="17.4375" customWidth="1"/>
    <col min="1302" max="1302" width="19.875" customWidth="1"/>
    <col min="1303" max="1303" width="18.75" customWidth="1"/>
    <col min="1304" max="1304" width="21.25" customWidth="1"/>
    <col min="1305" max="1305" width="10.75" customWidth="1"/>
    <col min="1306" max="1306" width="13.1875" customWidth="1"/>
    <col min="1307" max="1307" width="11.75" customWidth="1"/>
    <col min="1308" max="1308" width="14.25" customWidth="1"/>
    <col min="1309" max="1309" width="8.875" customWidth="1"/>
    <col min="1310" max="1310" width="11.1875" customWidth="1"/>
    <col min="1311" max="1311" width="7.25" customWidth="1"/>
    <col min="1312" max="1312" width="9.5" customWidth="1"/>
    <col min="1313" max="1313" width="6.75" customWidth="1"/>
    <col min="1314" max="1314" width="9" customWidth="1"/>
    <col min="1315" max="1315" width="11.875" customWidth="1"/>
    <col min="1316" max="1316" width="14.375" customWidth="1"/>
    <col min="1317" max="1317" width="6.5625" customWidth="1"/>
    <col min="1318" max="1318" width="8.8125" customWidth="1"/>
    <col min="1319" max="1319" width="7.5625" customWidth="1"/>
    <col min="1320" max="1320" width="9.8125" customWidth="1"/>
    <col min="1321" max="1321" width="8.25" customWidth="1"/>
    <col min="1322" max="1322" width="10.5625" customWidth="1"/>
    <col min="1323" max="1323" width="7.5625" customWidth="1"/>
    <col min="1324" max="1324" width="9.8125" customWidth="1"/>
    <col min="1325" max="1325" width="6.6875" customWidth="1"/>
    <col min="1326" max="1326" width="8.9375" customWidth="1"/>
    <col min="1327" max="1327" width="9.4375" customWidth="1"/>
    <col min="1328" max="1328" width="11.8125" customWidth="1"/>
    <col min="1329" max="1329" width="10.25" customWidth="1"/>
    <col min="1330" max="1330" width="12.625" customWidth="1"/>
    <col min="1331" max="1331" width="7.75" customWidth="1"/>
    <col min="1332" max="1332" width="10" customWidth="1"/>
    <col min="1333" max="1333" width="6.4375" customWidth="1"/>
    <col min="1334" max="1334" width="8.6875" customWidth="1"/>
    <col min="1335" max="1335" width="6.625" customWidth="1"/>
    <col min="1336" max="1336" width="8.875" customWidth="1"/>
    <col min="1337" max="1337" width="7.4375" customWidth="1"/>
    <col min="1338" max="1338" width="9.6875" customWidth="1"/>
    <col min="1339" max="1339" width="4.25" customWidth="1"/>
    <col min="1340" max="1340" width="6.5" customWidth="1"/>
    <col min="1341" max="1341" width="5.3125" customWidth="1"/>
    <col min="1342" max="1342" width="7.5625" customWidth="1"/>
    <col min="1343" max="1343" width="7.9375" customWidth="1"/>
    <col min="1344" max="1344" width="10.1875" customWidth="1"/>
    <col min="1345" max="1345" width="7.9375" customWidth="1"/>
    <col min="1346" max="1346" width="10.1875" customWidth="1"/>
    <col min="1347" max="1347" width="7.375" customWidth="1"/>
    <col min="1348" max="1348" width="9.625" customWidth="1"/>
    <col min="1349" max="1349" width="12" customWidth="1"/>
    <col min="1350" max="1350" width="14.5" customWidth="1"/>
    <col min="1351" max="1351" width="7.125" customWidth="1"/>
    <col min="1352" max="1352" width="9.375" customWidth="1"/>
    <col min="1353" max="1353" width="8.8125" customWidth="1"/>
    <col min="1354" max="1354" width="11.125" customWidth="1"/>
    <col min="1355" max="1355" width="9.875" customWidth="1"/>
    <col min="1356" max="1356" width="12.25" customWidth="1"/>
    <col min="1357" max="1357" width="10.5625" customWidth="1"/>
    <col min="1358" max="1358" width="13" customWidth="1"/>
    <col min="1359" max="1359" width="13.9375" customWidth="1"/>
    <col min="1360" max="1360" width="16.4375" customWidth="1"/>
    <col min="1361" max="1361" width="12.875" customWidth="1"/>
    <col min="1362" max="1362" width="15.375" customWidth="1"/>
    <col min="1363" max="1363" width="14.5" customWidth="1"/>
    <col min="1364" max="1364" width="17" customWidth="1"/>
    <col min="1365" max="1365" width="7.9375" customWidth="1"/>
    <col min="1366" max="1366" width="10.1875" customWidth="1"/>
    <col min="1367" max="1367" width="9.625" customWidth="1"/>
    <col min="1368" max="1368" width="12" customWidth="1"/>
    <col min="1369" max="1369" width="10.5625" customWidth="1"/>
    <col min="1370" max="1370" width="13" customWidth="1"/>
    <col min="1371" max="1371" width="9.375" customWidth="1"/>
    <col min="1372" max="1372" width="11.75" customWidth="1"/>
    <col min="1373" max="1373" width="12.1875" customWidth="1"/>
    <col min="1374" max="1374" width="14.6875" customWidth="1"/>
    <col min="1375" max="1375" width="9.1875" customWidth="1"/>
    <col min="1376" max="1376" width="11.5625" customWidth="1"/>
    <col min="1377" max="1377" width="8.125" customWidth="1"/>
    <col min="1378" max="1378" width="10.4375" customWidth="1"/>
    <col min="1379" max="1379" width="6.375" customWidth="1"/>
    <col min="1380" max="1380" width="8.625" customWidth="1"/>
    <col min="1381" max="1381" width="7.1875" customWidth="1"/>
    <col min="1382" max="1382" width="9.4375" customWidth="1"/>
    <col min="1383" max="1383" width="6.75" customWidth="1"/>
    <col min="1384" max="1384" width="9" customWidth="1"/>
    <col min="1385" max="1385" width="6.25" customWidth="1"/>
    <col min="1386" max="1386" width="8.5" customWidth="1"/>
    <col min="1387" max="1387" width="8.75" customWidth="1"/>
    <col min="1388" max="1388" width="11.0625" customWidth="1"/>
    <col min="1389" max="1389" width="8" customWidth="1"/>
    <col min="1390" max="1390" width="10.25" customWidth="1"/>
    <col min="1391" max="1391" width="7.375" customWidth="1"/>
    <col min="1392" max="1392" width="9.625" customWidth="1"/>
    <col min="1393" max="1393" width="9.75" customWidth="1"/>
    <col min="1394" max="1394" width="12.125" customWidth="1"/>
    <col min="1395" max="1395" width="5.9375" customWidth="1"/>
    <col min="1396" max="1396" width="8.1875" customWidth="1"/>
    <col min="1397" max="1397" width="8.8125" customWidth="1"/>
    <col min="1398" max="1398" width="11.125" customWidth="1"/>
    <col min="1399" max="1399" width="6.75" customWidth="1"/>
    <col min="1400" max="1400" width="9" customWidth="1"/>
    <col min="1401" max="1401" width="6.0625" customWidth="1"/>
    <col min="1402" max="1402" width="8.3125" customWidth="1"/>
    <col min="1403" max="1403" width="7.0625" customWidth="1"/>
    <col min="1404" max="1404" width="9.3125" customWidth="1"/>
    <col min="1405" max="1405" width="8.1875" customWidth="1"/>
    <col min="1406" max="1406" width="10.5" customWidth="1"/>
    <col min="1407" max="1407" width="7.875" customWidth="1"/>
    <col min="1408" max="1408" width="10.125" customWidth="1"/>
    <col min="1409" max="1409" width="8.75" customWidth="1"/>
    <col min="1410" max="1410" width="11.0625" customWidth="1"/>
    <col min="1411" max="1411" width="9.5625" customWidth="1"/>
    <col min="1412" max="1412" width="11.9375" customWidth="1"/>
    <col min="1413" max="1413" width="9.3125" customWidth="1"/>
    <col min="1414" max="1414" width="11.6875" customWidth="1"/>
    <col min="1415" max="1415" width="8.0625" customWidth="1"/>
    <col min="1416" max="1416" width="10.375" customWidth="1"/>
    <col min="1417" max="1417" width="6.25" customWidth="1"/>
    <col min="1418" max="1418" width="8.5" customWidth="1"/>
    <col min="1419" max="1419" width="5.375" customWidth="1"/>
    <col min="1420" max="1420" width="7.625" customWidth="1"/>
    <col min="1421" max="1421" width="6.8125" customWidth="1"/>
    <col min="1422" max="1422" width="9.0625" customWidth="1"/>
    <col min="1423" max="1423" width="7.375" customWidth="1"/>
    <col min="1424" max="1424" width="9.625" customWidth="1"/>
    <col min="1425" max="1425" width="7.9375" customWidth="1"/>
    <col min="1426" max="1426" width="10.1875" customWidth="1"/>
    <col min="1427" max="1427" width="8.75" customWidth="1"/>
    <col min="1428" max="1428" width="11.0625" customWidth="1"/>
    <col min="1429" max="1429" width="9.6875" customWidth="1"/>
    <col min="1430" max="1430" width="12.0625" customWidth="1"/>
    <col min="1431" max="1431" width="10.5" customWidth="1"/>
    <col min="1432" max="1432" width="12.9375" customWidth="1"/>
    <col min="1433" max="1433" width="9.8125" customWidth="1"/>
    <col min="1434" max="1434" width="12.1875" customWidth="1"/>
    <col min="1435" max="1435" width="9.9375" customWidth="1"/>
    <col min="1436" max="1436" width="12.3125" customWidth="1"/>
    <col min="1437" max="1437" width="10.75" customWidth="1"/>
    <col min="1438" max="1438" width="13.1875" customWidth="1"/>
    <col min="1439" max="1439" width="7.1875" customWidth="1"/>
    <col min="1440" max="1440" width="9.4375" customWidth="1"/>
    <col min="1441" max="1441" width="8.4375" customWidth="1"/>
    <col min="1442" max="1442" width="10.75" customWidth="1"/>
    <col min="1443" max="1443" width="8.5" customWidth="1"/>
    <col min="1444" max="1444" width="10.8125" customWidth="1"/>
    <col min="1445" max="1445" width="8" customWidth="1"/>
    <col min="1446" max="1446" width="10.25" customWidth="1"/>
    <col min="1447" max="1447" width="11.875" customWidth="1"/>
    <col min="1448" max="1448" width="14.375" customWidth="1"/>
    <col min="1449" max="1449" width="7.5" customWidth="1"/>
    <col min="1450" max="1450" width="9.75" customWidth="1"/>
    <col min="1451" max="1451" width="8.625" customWidth="1"/>
    <col min="1452" max="1452" width="10.9375" customWidth="1"/>
    <col min="1453" max="1453" width="8.5625" customWidth="1"/>
    <col min="1454" max="1454" width="10.875" customWidth="1"/>
    <col min="1455" max="1455" width="9.125" customWidth="1"/>
    <col min="1456" max="1456" width="11.4375" customWidth="1"/>
    <col min="1457" max="1457" width="6.25" customWidth="1"/>
    <col min="1458" max="1458" width="8.5" customWidth="1"/>
    <col min="1459" max="1459" width="6.4375" customWidth="1"/>
    <col min="1460" max="1460" width="8.6875" customWidth="1"/>
    <col min="1461" max="1461" width="7.25" customWidth="1"/>
    <col min="1462" max="1462" width="9.5" customWidth="1"/>
    <col min="1463" max="1463" width="7.5" customWidth="1"/>
    <col min="1464" max="1464" width="9.75" customWidth="1"/>
    <col min="1465" max="1465" width="9" customWidth="1"/>
    <col min="1466" max="1466" width="11.3125" customWidth="1"/>
    <col min="1467" max="1467" width="8.3125" customWidth="1"/>
    <col min="1468" max="1468" width="10.625" customWidth="1"/>
    <col min="1469" max="1469" width="10.1875" customWidth="1"/>
    <col min="1470" max="1470" width="12.5625" customWidth="1"/>
    <col min="1471" max="1471" width="7.0625" customWidth="1"/>
    <col min="1472" max="1472" width="9.3125" customWidth="1"/>
    <col min="1473" max="1473" width="7.25" customWidth="1"/>
    <col min="1474" max="1474" width="9.5" customWidth="1"/>
    <col min="1475" max="1475" width="11.25" customWidth="1"/>
    <col min="1476" max="1476" width="13.6875" customWidth="1"/>
    <col min="1477" max="1477" width="6.25" customWidth="1"/>
    <col min="1478" max="1478" width="8.5" customWidth="1"/>
    <col min="1479" max="1479" width="11.0625" customWidth="1"/>
    <col min="1480" max="1480" width="13.5" customWidth="1"/>
    <col min="1481" max="1481" width="9.625" customWidth="1"/>
    <col min="1482" max="1482" width="12" customWidth="1"/>
    <col min="1483" max="1483" width="6" customWidth="1"/>
    <col min="1484" max="1484" width="8.25" customWidth="1"/>
    <col min="1485" max="1485" width="6.4375" customWidth="1"/>
    <col min="1486" max="1486" width="8.6875" customWidth="1"/>
    <col min="1487" max="1487" width="5.875" customWidth="1"/>
    <col min="1488" max="1488" width="8.125" customWidth="1"/>
    <col min="1489" max="1489" width="9.9375" customWidth="1"/>
    <col min="1490" max="1490" width="12.3125" customWidth="1"/>
    <col min="1491" max="1491" width="7" customWidth="1"/>
    <col min="1492" max="1492" width="9.25" customWidth="1"/>
    <col min="1493" max="1493" width="9.75" customWidth="1"/>
    <col min="1494" max="1494" width="12.125" customWidth="1"/>
    <col min="1495" max="1495" width="6.5625" customWidth="1"/>
    <col min="1496" max="1496" width="8.8125" customWidth="1"/>
    <col min="1497" max="1497" width="7.625" customWidth="1"/>
    <col min="1498" max="1498" width="9.875" customWidth="1"/>
    <col min="1499" max="1499" width="7.875" customWidth="1"/>
    <col min="1500" max="1500" width="10.125" customWidth="1"/>
    <col min="1501" max="1501" width="9.5625" customWidth="1"/>
    <col min="1502" max="1502" width="11.9375" customWidth="1"/>
    <col min="1503" max="1503" width="9.625" customWidth="1"/>
    <col min="1504" max="1504" width="12" customWidth="1"/>
    <col min="1505" max="1505" width="8.4375" customWidth="1"/>
    <col min="1506" max="1506" width="10.75" customWidth="1"/>
    <col min="1507" max="1507" width="5.75" customWidth="1"/>
    <col min="1508" max="1508" width="8" customWidth="1"/>
    <col min="1509" max="1509" width="7.75" customWidth="1"/>
    <col min="1510" max="1510" width="10" customWidth="1"/>
    <col min="1511" max="1511" width="9.875" customWidth="1"/>
    <col min="1512" max="1512" width="12.25" customWidth="1"/>
    <col min="1513" max="1513" width="10.5" customWidth="1"/>
    <col min="1514" max="1514" width="12.9375" customWidth="1"/>
    <col min="1515" max="1515" width="7.3125" customWidth="1"/>
    <col min="1516" max="1516" width="9.5625" customWidth="1"/>
    <col min="1517" max="1517" width="10.25" customWidth="1"/>
    <col min="1518" max="1518" width="12.625" customWidth="1"/>
    <col min="1519" max="1519" width="11.0625" customWidth="1"/>
    <col min="1520" max="1520" width="13.5" customWidth="1"/>
    <col min="1521" max="1521" width="8.125" customWidth="1"/>
    <col min="1522" max="1522" width="10.4375" customWidth="1"/>
    <col min="1523" max="1523" width="6.875" customWidth="1"/>
    <col min="1524" max="1524" width="9.125" customWidth="1"/>
    <col min="1525" max="1525" width="10.0625" customWidth="1"/>
    <col min="1526" max="1526" width="12.4375" customWidth="1"/>
    <col min="1527" max="1527" width="9.4375" customWidth="1"/>
    <col min="1528" max="1528" width="11.8125" customWidth="1"/>
    <col min="1529" max="1529" width="7.375" customWidth="1"/>
    <col min="1530" max="1530" width="9.625" customWidth="1"/>
    <col min="1531" max="1531" width="10.3125" customWidth="1"/>
    <col min="1532" max="1532" width="12.75" customWidth="1"/>
    <col min="1533" max="1533" width="6.375" customWidth="1"/>
    <col min="1534" max="1534" width="8.625" customWidth="1"/>
    <col min="1535" max="1535" width="8.1875" customWidth="1"/>
    <col min="1536" max="1536" width="10.5" customWidth="1"/>
    <col min="1537" max="1537" width="9" customWidth="1"/>
    <col min="1538" max="1538" width="11.3125" customWidth="1"/>
    <col min="1539" max="1539" width="12.125" customWidth="1"/>
    <col min="1540" max="1540" width="14.625" customWidth="1"/>
    <col min="1541" max="1541" width="7.0625" customWidth="1"/>
    <col min="1542" max="1542" width="9.3125" customWidth="1"/>
    <col min="1543" max="1543" width="8.8125" customWidth="1"/>
    <col min="1544" max="1544" width="11.125" customWidth="1"/>
    <col min="1545" max="1545" width="7.5" customWidth="1"/>
    <col min="1546" max="1546" width="9.75" customWidth="1"/>
    <col min="1547" max="1547" width="8" customWidth="1"/>
    <col min="1548" max="1548" width="10.25" customWidth="1"/>
    <col min="1549" max="1549" width="6.5625" customWidth="1"/>
    <col min="1550" max="1550" width="8.8125" customWidth="1"/>
    <col min="1551" max="1551" width="7.375" customWidth="1"/>
    <col min="1552" max="1552" width="9.625" customWidth="1"/>
    <col min="1553" max="1553" width="7.625" customWidth="1"/>
    <col min="1554" max="1554" width="9.875" customWidth="1"/>
    <col min="1555" max="1555" width="9.75" customWidth="1"/>
    <col min="1556" max="1557" width="12.125" customWidth="1"/>
    <col min="1558" max="1558" width="14.625" customWidth="1"/>
    <col min="1559" max="1559" width="8.1875" customWidth="1"/>
    <col min="1560" max="1560" width="10.5" customWidth="1"/>
    <col min="1561" max="1561" width="8" customWidth="1"/>
    <col min="1562" max="1562" width="10.25" customWidth="1"/>
    <col min="1563" max="1563" width="9.6875" customWidth="1"/>
    <col min="1564" max="1564" width="12.0625" customWidth="1"/>
    <col min="1565" max="1565" width="7.1875" customWidth="1"/>
    <col min="1566" max="1566" width="9.4375" customWidth="1"/>
    <col min="1567" max="1567" width="8.875" customWidth="1"/>
    <col min="1568" max="1568" width="11.1875" customWidth="1"/>
    <col min="1569" max="1569" width="7.1875" customWidth="1"/>
    <col min="1570" max="1570" width="9.4375" customWidth="1"/>
    <col min="1571" max="1571" width="8.1875" customWidth="1"/>
    <col min="1572" max="1572" width="10.5" customWidth="1"/>
    <col min="1573" max="1573" width="9.5625" customWidth="1"/>
    <col min="1574" max="1574" width="11.9375" customWidth="1"/>
    <col min="1575" max="1575" width="9.5" customWidth="1"/>
    <col min="1576" max="1576" width="11.875" customWidth="1"/>
    <col min="1577" max="1577" width="10.4375" customWidth="1"/>
    <col min="1578" max="1578" width="12.875" customWidth="1"/>
    <col min="1579" max="1579" width="8.1875" customWidth="1"/>
    <col min="1580" max="1580" width="10.5" customWidth="1"/>
    <col min="1581" max="1581" width="9.5625" customWidth="1"/>
    <col min="1582" max="1582" width="11.9375" customWidth="1"/>
    <col min="1583" max="1583" width="5.875" customWidth="1"/>
    <col min="1584" max="1584" width="8.125" customWidth="1"/>
    <col min="1585" max="1585" width="7.8125" customWidth="1"/>
    <col min="1586" max="1586" width="10.0625" customWidth="1"/>
    <col min="1587" max="1587" width="8.625" customWidth="1"/>
    <col min="1588" max="1588" width="10.9375" customWidth="1"/>
    <col min="1589" max="1589" width="9.5" customWidth="1"/>
    <col min="1590" max="1590" width="11.875" customWidth="1"/>
    <col min="1591" max="1591" width="10.3125" customWidth="1"/>
    <col min="1592" max="1592" width="12.75" customWidth="1"/>
    <col min="1593" max="1593" width="7.5625" customWidth="1"/>
    <col min="1594" max="1594" width="9.8125" customWidth="1"/>
    <col min="1595" max="1595" width="7.9375" customWidth="1"/>
    <col min="1596" max="1596" width="10.1875" customWidth="1"/>
    <col min="1597" max="1597" width="8.75" customWidth="1"/>
    <col min="1598" max="1598" width="11.0625" customWidth="1"/>
    <col min="1599" max="1599" width="9.6875" customWidth="1"/>
    <col min="1600" max="1600" width="12.0625" customWidth="1"/>
    <col min="1601" max="1601" width="8.1875" customWidth="1"/>
    <col min="1602" max="1602" width="10.5" customWidth="1"/>
    <col min="1603" max="1603" width="10.3125" customWidth="1"/>
    <col min="1604" max="1604" width="12.75" customWidth="1"/>
    <col min="1605" max="1605" width="7.5625" customWidth="1"/>
    <col min="1606" max="1606" width="9.8125" customWidth="1"/>
    <col min="1607" max="1607" width="8.1875" customWidth="1"/>
    <col min="1608" max="1608" width="10.5" customWidth="1"/>
    <col min="1609" max="1609" width="7.9375" customWidth="1"/>
    <col min="1610" max="1610" width="10.1875" customWidth="1"/>
    <col min="1611" max="1611" width="9.625" customWidth="1"/>
    <col min="1612" max="1612" width="12" customWidth="1"/>
    <col min="1613" max="1613" width="10.4375" customWidth="1"/>
    <col min="1614" max="1614" width="12.875" customWidth="1"/>
    <col min="1615" max="1615" width="10.6875" customWidth="1"/>
    <col min="1616" max="1616" width="13.125" customWidth="1"/>
    <col min="1617" max="1617" width="10.875" customWidth="1"/>
    <col min="1618" max="1618" width="13.3125" customWidth="1"/>
    <col min="1619" max="1619" width="8.75" customWidth="1"/>
    <col min="1620" max="1620" width="11.0625" customWidth="1"/>
    <col min="1621" max="1621" width="8.8125" customWidth="1"/>
    <col min="1622" max="1622" width="11.125" customWidth="1"/>
    <col min="1623" max="1623" width="9.8125" customWidth="1"/>
    <col min="1624" max="1624" width="12.1875" customWidth="1"/>
    <col min="1625" max="1625" width="14.75" customWidth="1"/>
    <col min="1626" max="1626" width="17.1875" customWidth="1"/>
    <col min="1627" max="1627" width="8.625" customWidth="1"/>
    <col min="1628" max="1628" width="10.9375" customWidth="1"/>
    <col min="1629" max="1629" width="8.5625" customWidth="1"/>
    <col min="1630" max="1630" width="10.875" customWidth="1"/>
    <col min="1631" max="1631" width="8.3125" customWidth="1"/>
    <col min="1632" max="1632" width="10.625" customWidth="1"/>
    <col min="1633" max="1633" width="9.1875" customWidth="1"/>
    <col min="1634" max="1634" width="11.5625" customWidth="1"/>
    <col min="1635" max="1635" width="11.625" customWidth="1"/>
    <col min="1636" max="1636" width="14.125" customWidth="1"/>
    <col min="1637" max="1637" width="13" customWidth="1"/>
    <col min="1638" max="1638" width="15.5" customWidth="1"/>
    <col min="1639" max="1639" width="8.875" customWidth="1"/>
    <col min="1640" max="1640" width="11.1875" customWidth="1"/>
    <col min="1641" max="1641" width="14.1875" customWidth="1"/>
    <col min="1642" max="1642" width="16.6875" customWidth="1"/>
    <col min="1643" max="1643" width="10.125" customWidth="1"/>
    <col min="1644" max="1644" width="12.5" customWidth="1"/>
    <col min="1645" max="1645" width="5.625" customWidth="1"/>
    <col min="1646" max="1646" width="7.875" customWidth="1"/>
    <col min="1647" max="1647" width="11.125" customWidth="1"/>
    <col min="1648" max="1648" width="13.5625" customWidth="1"/>
    <col min="1649" max="1649" width="9.25" customWidth="1"/>
    <col min="1650" max="1650" width="11.625" customWidth="1"/>
    <col min="1651" max="1651" width="8.25" customWidth="1"/>
    <col min="1652" max="1652" width="10.5625" customWidth="1"/>
    <col min="1653" max="1653" width="8.25" customWidth="1"/>
    <col min="1654" max="1654" width="10.5625" customWidth="1"/>
    <col min="1655" max="1655" width="8.25" customWidth="1"/>
    <col min="1656" max="1656" width="10.5625" customWidth="1"/>
    <col min="1657" max="1657" width="8.25" customWidth="1"/>
    <col min="1658" max="1658" width="10.5625" customWidth="1"/>
    <col min="1659" max="1659" width="9.9375" customWidth="1"/>
    <col min="1660" max="1660" width="12.3125" customWidth="1"/>
    <col min="1661" max="1661" width="12.375" customWidth="1"/>
    <col min="1662" max="1662" width="14.8125" customWidth="1"/>
    <col min="1663" max="1663" width="8.9375" customWidth="1"/>
    <col min="1664" max="1664" width="11.25" customWidth="1"/>
    <col min="1665" max="1665" width="8.75" customWidth="1"/>
    <col min="1666" max="1666" width="11.0625" customWidth="1"/>
    <col min="1667" max="1667" width="9.875" customWidth="1"/>
    <col min="1668" max="1668" width="12.25" customWidth="1"/>
    <col min="1669" max="1669" width="9.5625" customWidth="1"/>
    <col min="1670" max="1670" width="11.9375" customWidth="1"/>
    <col min="1671" max="1671" width="7.75" customWidth="1"/>
    <col min="1672" max="1672" width="10" customWidth="1"/>
    <col min="1673" max="1673" width="7.5" customWidth="1"/>
    <col min="1674" max="1674" width="9.75" customWidth="1"/>
    <col min="1675" max="1675" width="10" customWidth="1"/>
    <col min="1676" max="1676" width="12.375" customWidth="1"/>
    <col min="1677" max="1677" width="7.0625" customWidth="1"/>
    <col min="1678" max="1678" width="9.3125" customWidth="1"/>
    <col min="1679" max="1679" width="7" customWidth="1"/>
    <col min="1680" max="1680" width="9.25" customWidth="1"/>
    <col min="1681" max="1681" width="7.8125" customWidth="1"/>
    <col min="1682" max="1682" width="10.0625" customWidth="1"/>
    <col min="1683" max="1683" width="6.875" customWidth="1"/>
    <col min="1684" max="1684" width="9.125" customWidth="1"/>
    <col min="1685" max="1685" width="11.125" customWidth="1"/>
    <col min="1686" max="1686" width="13.5625" customWidth="1"/>
    <col min="1687" max="1687" width="8.0625" customWidth="1"/>
    <col min="1688" max="1688" width="10.375" customWidth="1"/>
    <col min="1689" max="1689" width="9.6875" customWidth="1"/>
    <col min="1690" max="1690" width="12.0625" customWidth="1"/>
    <col min="1691" max="1691" width="10.5" customWidth="1"/>
    <col min="1692" max="1692" width="12.9375" customWidth="1"/>
    <col min="1693" max="1693" width="9.875" customWidth="1"/>
    <col min="1694" max="1694" width="12.25" customWidth="1"/>
    <col min="1695" max="1695" width="10.6875" customWidth="1"/>
    <col min="1696" max="1696" width="13.125" customWidth="1"/>
    <col min="1697" max="1697" width="7.1875" customWidth="1"/>
    <col min="1698" max="1698" width="9.4375" customWidth="1"/>
    <col min="1699" max="1699" width="9.9375" customWidth="1"/>
    <col min="1700" max="1700" width="12.3125" customWidth="1"/>
    <col min="1701" max="1701" width="7.5625" customWidth="1"/>
    <col min="1702" max="1702" width="9.8125" customWidth="1"/>
    <col min="1703" max="1703" width="8.375" customWidth="1"/>
    <col min="1704" max="1704" width="10.6875" customWidth="1"/>
    <col min="1705" max="1705" width="6.1875" customWidth="1"/>
    <col min="1706" max="1706" width="8.4375" customWidth="1"/>
    <col min="1707" max="1707" width="8" customWidth="1"/>
    <col min="1708" max="1708" width="10.25" customWidth="1"/>
    <col min="1709" max="1709" width="10.4375" customWidth="1"/>
    <col min="1710" max="1710" width="12.875" customWidth="1"/>
    <col min="1711" max="1711" width="9.125" customWidth="1"/>
    <col min="1712" max="1712" width="11.4375" customWidth="1"/>
    <col min="1713" max="1713" width="9" customWidth="1"/>
    <col min="1714" max="1714" width="11.3125" customWidth="1"/>
    <col min="1715" max="1715" width="8.875" customWidth="1"/>
    <col min="1716" max="1716" width="11.1875" customWidth="1"/>
    <col min="1717" max="1717" width="6.25" customWidth="1"/>
    <col min="1718" max="1718" width="8.5" customWidth="1"/>
    <col min="1719" max="1719" width="12.5625" customWidth="1"/>
    <col min="1720" max="1720" width="15" customWidth="1"/>
    <col min="1721" max="1721" width="4" customWidth="1"/>
    <col min="1722" max="1722" width="6.25" customWidth="1"/>
    <col min="1723" max="1723" width="11.4375" customWidth="1"/>
    <col min="1724" max="1724" width="13.875" customWidth="1"/>
    <col min="1725" max="1725" width="8.25" customWidth="1"/>
    <col min="1726" max="1726" width="10.5625" customWidth="1"/>
    <col min="1727" max="1727" width="8.25" customWidth="1"/>
    <col min="1728" max="1728" width="10.5625" customWidth="1"/>
    <col min="1729" max="1729" width="8.125" customWidth="1"/>
    <col min="1730" max="1730" width="10.4375" customWidth="1"/>
    <col min="1731" max="1731" width="8" customWidth="1"/>
    <col min="1732" max="1732" width="10.25" customWidth="1"/>
    <col min="1733" max="1733" width="8.25" customWidth="1"/>
    <col min="1734" max="1734" width="10.5625" customWidth="1"/>
    <col min="1735" max="1735" width="8.25" customWidth="1"/>
    <col min="1736" max="1736" width="10.5625" customWidth="1"/>
    <col min="1737" max="1737" width="8.125" customWidth="1"/>
    <col min="1738" max="1738" width="10.4375" customWidth="1"/>
    <col min="1739" max="1739" width="5.0625" customWidth="1"/>
    <col min="1740" max="1740" width="7.3125" customWidth="1"/>
    <col min="1741" max="1741" width="8.25" customWidth="1"/>
    <col min="1742" max="1742" width="10.5625" customWidth="1"/>
    <col min="1743" max="1743" width="5.0625" customWidth="1"/>
    <col min="1744" max="1744" width="7.3125" customWidth="1"/>
    <col min="1745" max="1745" width="7.1875" customWidth="1"/>
    <col min="1746" max="1746" width="9.4375" customWidth="1"/>
    <col min="1747" max="1747" width="7.1875" customWidth="1"/>
    <col min="1748" max="1748" width="9.4375" customWidth="1"/>
    <col min="1749" max="1749" width="7.3125" customWidth="1"/>
    <col min="1750" max="1750" width="9.5625" customWidth="1"/>
    <col min="1751" max="1751" width="8" customWidth="1"/>
    <col min="1752" max="1752" width="10.25" customWidth="1"/>
    <col min="1753" max="1753" width="7.1875" customWidth="1"/>
    <col min="1754" max="1754" width="9.4375" customWidth="1"/>
    <col min="1755" max="1755" width="7.3125" customWidth="1"/>
    <col min="1756" max="1756" width="9.5625" customWidth="1"/>
    <col min="1757" max="1757" width="8" customWidth="1"/>
    <col min="1758" max="1758" width="10.25" customWidth="1"/>
    <col min="1759" max="1759" width="7.1875" customWidth="1"/>
    <col min="1760" max="1760" width="9.4375" customWidth="1"/>
    <col min="1761" max="1761" width="7.1875" customWidth="1"/>
    <col min="1762" max="1762" width="9.4375" customWidth="1"/>
    <col min="1763" max="1763" width="8.25" customWidth="1"/>
    <col min="1764" max="1764" width="10.5625" customWidth="1"/>
    <col min="1765" max="1765" width="6.125" customWidth="1"/>
    <col min="1766" max="1766" width="8.375" customWidth="1"/>
    <col min="1767" max="1767" width="8.25" customWidth="1"/>
    <col min="1768" max="1768" width="10.5625" customWidth="1"/>
    <col min="1769" max="1769" width="5" customWidth="1"/>
    <col min="1770" max="1770" width="7.25" customWidth="1"/>
    <col min="1771" max="1771" width="6.125" customWidth="1"/>
    <col min="1772" max="1772" width="8.375" customWidth="1"/>
    <col min="1773" max="1773" width="8.625" customWidth="1"/>
    <col min="1774" max="1774" width="10.9375" customWidth="1"/>
    <col min="1775" max="1775" width="7.75" customWidth="1"/>
    <col min="1776" max="1776" width="10" customWidth="1"/>
    <col min="1777" max="1777" width="9.4375" customWidth="1"/>
    <col min="1778" max="1778" width="11.8125" customWidth="1"/>
    <col min="1779" max="1779" width="7.625" customWidth="1"/>
    <col min="1780" max="1780" width="9.875" customWidth="1"/>
    <col min="1781" max="1781" width="8.4375" customWidth="1"/>
    <col min="1782" max="1782" width="10.75" customWidth="1"/>
    <col min="1783" max="1783" width="6.9375" customWidth="1"/>
    <col min="1784" max="1784" width="9.1875" customWidth="1"/>
    <col min="1785" max="1785" width="5.875" customWidth="1"/>
    <col min="1786" max="1786" width="8.125" customWidth="1"/>
    <col min="1787" max="1787" width="10.125" customWidth="1"/>
    <col min="1788" max="1788" width="12.5" customWidth="1"/>
    <col min="1789" max="1789" width="9.5" customWidth="1"/>
    <col min="1790" max="1790" width="11.875" customWidth="1"/>
    <col min="1791" max="1791" width="13.3125" customWidth="1"/>
    <col min="1792" max="1792" width="15.8125" customWidth="1"/>
    <col min="1793" max="1793" width="10.4375" customWidth="1"/>
    <col min="1794" max="1794" width="12.875" customWidth="1"/>
    <col min="1795" max="1795" width="12.25" customWidth="1"/>
    <col min="1796" max="1796" width="14.75" customWidth="1"/>
    <col min="1797" max="1797" width="13.125" customWidth="1"/>
    <col min="1798" max="1798" width="15.625" customWidth="1"/>
    <col min="1799" max="1799" width="11.125" customWidth="1"/>
    <col min="1800" max="1800" width="13.5625" customWidth="1"/>
    <col min="1801" max="1801" width="8.8125" customWidth="1"/>
    <col min="1802" max="1802" width="11.125" customWidth="1"/>
    <col min="1803" max="1803" width="9.625" customWidth="1"/>
    <col min="1804" max="1804" width="12" customWidth="1"/>
    <col min="1805" max="1805" width="7" customWidth="1"/>
    <col min="1806" max="1806" width="9.25" customWidth="1"/>
    <col min="1807" max="1807" width="6" customWidth="1"/>
    <col min="1808" max="1808" width="8.25" customWidth="1"/>
    <col min="1809" max="1809" width="8.75" customWidth="1"/>
    <col min="1810" max="1810" width="11.0625" customWidth="1"/>
    <col min="1811" max="1811" width="6.6875" customWidth="1"/>
    <col min="1812" max="1812" width="8.9375" customWidth="1"/>
    <col min="1813" max="1813" width="9.5" customWidth="1"/>
    <col min="1814" max="1814" width="11.875" customWidth="1"/>
    <col min="1815" max="1815" width="10.3125" customWidth="1"/>
    <col min="1816" max="1816" width="12.75" customWidth="1"/>
    <col min="1817" max="1817" width="9.5" customWidth="1"/>
    <col min="1818" max="1818" width="11.875" customWidth="1"/>
    <col min="1819" max="1819" width="8.1875" customWidth="1"/>
    <col min="1820" max="1820" width="10.5" customWidth="1"/>
    <col min="1821" max="1821" width="12.0625" customWidth="1"/>
    <col min="1822" max="1822" width="14.5625" customWidth="1"/>
    <col min="1823" max="1823" width="11.5625" customWidth="1"/>
    <col min="1824" max="1824" width="14.0625" customWidth="1"/>
    <col min="1825" max="1825" width="12.4375" customWidth="1"/>
    <col min="1826" max="1826" width="14.875" customWidth="1"/>
    <col min="1827" max="1827" width="9.5" customWidth="1"/>
    <col min="1828" max="1828" width="11.875" customWidth="1"/>
    <col min="1829" max="1829" width="10.3125" customWidth="1"/>
    <col min="1830" max="1830" width="12.75" customWidth="1"/>
    <col min="1831" max="1831" width="8.375" customWidth="1"/>
    <col min="1832" max="1832" width="10.6875" customWidth="1"/>
    <col min="1833" max="1833" width="11" customWidth="1"/>
    <col min="1834" max="1834" width="13.4375" customWidth="1"/>
    <col min="1835" max="1835" width="9.25" customWidth="1"/>
    <col min="1836" max="1836" width="11.625" customWidth="1"/>
    <col min="1837" max="1837" width="11.5625" customWidth="1"/>
    <col min="1838" max="1838" width="14.0625" customWidth="1"/>
    <col min="1839" max="1839" width="9.8125" customWidth="1"/>
    <col min="1840" max="1840" width="12.1875" customWidth="1"/>
    <col min="1841" max="1841" width="9.375" customWidth="1"/>
    <col min="1842" max="1842" width="11.75" customWidth="1"/>
    <col min="1843" max="1843" width="6.125" customWidth="1"/>
    <col min="1844" max="1844" width="8.375" customWidth="1"/>
    <col min="1845" max="1845" width="11.4375" customWidth="1"/>
    <col min="1846" max="1846" width="13.875" customWidth="1"/>
    <col min="1847" max="1847" width="9.75" customWidth="1"/>
    <col min="1848" max="1848" width="12.125" customWidth="1"/>
    <col min="1849" max="1849" width="10.1875" customWidth="1"/>
    <col min="1850" max="1850" width="12.5625" customWidth="1"/>
    <col min="1851" max="1851" width="8.9375" customWidth="1"/>
    <col min="1852" max="1852" width="11.25" customWidth="1"/>
    <col min="1853" max="1853" width="9.1875" customWidth="1"/>
    <col min="1854" max="1854" width="11.5625" customWidth="1"/>
    <col min="1855" max="1855" width="10.75" customWidth="1"/>
    <col min="1856" max="1856" width="13.1875" customWidth="1"/>
    <col min="1857" max="1857" width="5.6875" customWidth="1"/>
    <col min="1858" max="1858" width="7.9375" customWidth="1"/>
    <col min="1859" max="1859" width="9.8125" customWidth="1"/>
    <col min="1860" max="1860" width="12.1875" customWidth="1"/>
    <col min="1861" max="1861" width="9.0625" customWidth="1"/>
    <col min="1862" max="1862" width="11.375" customWidth="1"/>
    <col min="1863" max="1863" width="9.1875" customWidth="1"/>
    <col min="1864" max="1864" width="11.5625" customWidth="1"/>
    <col min="1865" max="1865" width="9.9375" customWidth="1"/>
    <col min="1866" max="1866" width="12.3125" customWidth="1"/>
    <col min="1867" max="1867" width="10.0625" customWidth="1"/>
    <col min="1868" max="1868" width="12.4375" customWidth="1"/>
    <col min="1869" max="1869" width="7.9375" customWidth="1"/>
    <col min="1870" max="1870" width="10.1875" customWidth="1"/>
    <col min="1871" max="1871" width="11.5625" customWidth="1"/>
    <col min="1872" max="1872" width="14.0625" customWidth="1"/>
    <col min="1873" max="1873" width="9" customWidth="1"/>
    <col min="1874" max="1874" width="11.3125" customWidth="1"/>
    <col min="1875" max="1875" width="7.3125" customWidth="1"/>
    <col min="1876" max="1876" width="9.5625" customWidth="1"/>
    <col min="1877" max="1877" width="9.9375" customWidth="1"/>
    <col min="1878" max="1878" width="12.3125" customWidth="1"/>
    <col min="1879" max="1879" width="10.4375" customWidth="1"/>
    <col min="1880" max="1880" width="12.875" customWidth="1"/>
    <col min="1881" max="1881" width="8.5625" customWidth="1"/>
    <col min="1882" max="1882" width="10.875" customWidth="1"/>
    <col min="1883" max="1883" width="9.375" customWidth="1"/>
    <col min="1884" max="1884" width="11.75" customWidth="1"/>
    <col min="1885" max="1885" width="7.375" customWidth="1"/>
    <col min="1886" max="1886" width="9.625" customWidth="1"/>
    <col min="1887" max="1887" width="10.125" customWidth="1"/>
    <col min="1888" max="1888" width="12.5" customWidth="1"/>
    <col min="1889" max="1889" width="6.5" customWidth="1"/>
    <col min="1890" max="1890" width="8.75" customWidth="1"/>
    <col min="1891" max="1891" width="10.3125" customWidth="1"/>
    <col min="1892" max="1892" width="12.75" customWidth="1"/>
    <col min="1893" max="1893" width="6.8125" customWidth="1"/>
    <col min="1894" max="1894" width="9.0625" customWidth="1"/>
    <col min="1895" max="1895" width="7.625" customWidth="1"/>
    <col min="1896" max="1896" width="9.875" customWidth="1"/>
    <col min="1897" max="1897" width="8.5625" customWidth="1"/>
    <col min="1898" max="1898" width="10.875" customWidth="1"/>
    <col min="1899" max="1899" width="6.5" customWidth="1"/>
    <col min="1900" max="1900" width="8.75" customWidth="1"/>
    <col min="1901" max="1901" width="12.375" customWidth="1"/>
    <col min="1902" max="1902" width="14.8125" customWidth="1"/>
    <col min="1903" max="1903" width="8.1875" customWidth="1"/>
    <col min="1904" max="1904" width="10.5" customWidth="1"/>
    <col min="1905" max="1905" width="9.25" customWidth="1"/>
    <col min="1906" max="1906" width="11.625" customWidth="1"/>
    <col min="1907" max="1907" width="8" customWidth="1"/>
    <col min="1908" max="1908" width="10.25" customWidth="1"/>
    <col min="1909" max="1909" width="5.6875" customWidth="1"/>
    <col min="1910" max="1910" width="7.9375" customWidth="1"/>
    <col min="1911" max="1911" width="9.6875" customWidth="1"/>
    <col min="1912" max="1912" width="12.0625" customWidth="1"/>
    <col min="1913" max="1913" width="11.6875" customWidth="1"/>
    <col min="1914" max="1914" width="14.1875" customWidth="1"/>
    <col min="1915" max="1915" width="7.9375" customWidth="1"/>
    <col min="1916" max="1916" width="10.1875" customWidth="1"/>
    <col min="1917" max="1917" width="9.0625" customWidth="1"/>
    <col min="1918" max="1918" width="11.375" customWidth="1"/>
    <col min="1919" max="1919" width="8.75" customWidth="1"/>
    <col min="1920" max="1920" width="11.0625" customWidth="1"/>
    <col min="1921" max="1921" width="9.6875" customWidth="1"/>
    <col min="1922" max="1922" width="12.0625" customWidth="1"/>
    <col min="1923" max="1923" width="8.1875" customWidth="1"/>
    <col min="1924" max="1924" width="10.5" customWidth="1"/>
    <col min="1925" max="1925" width="10.25" customWidth="1"/>
    <col min="1926" max="1926" width="12.625" customWidth="1"/>
    <col min="1927" max="1927" width="9.8125" customWidth="1"/>
    <col min="1928" max="1928" width="12.1875" customWidth="1"/>
    <col min="1929" max="1929" width="7.25" customWidth="1"/>
    <col min="1930" max="1930" width="9.5" customWidth="1"/>
    <col min="1931" max="1931" width="8.3125" customWidth="1"/>
    <col min="1932" max="1932" width="10.625" customWidth="1"/>
    <col min="1933" max="1933" width="9.6875" customWidth="1"/>
    <col min="1934" max="1934" width="12.0625" customWidth="1"/>
    <col min="1935" max="1935" width="9" customWidth="1"/>
    <col min="1936" max="1936" width="11.3125" customWidth="1"/>
    <col min="1937" max="1937" width="6.125" customWidth="1"/>
    <col min="1938" max="1938" width="8.375" customWidth="1"/>
    <col min="1939" max="1939" width="4.875" customWidth="1"/>
    <col min="1940" max="1940" width="7.125" customWidth="1"/>
    <col min="1941" max="1941" width="5.75" customWidth="1"/>
    <col min="1942" max="1942" width="8" customWidth="1"/>
    <col min="1943" max="1943" width="5" customWidth="1"/>
    <col min="1944" max="1944" width="7.25" customWidth="1"/>
    <col min="1945" max="1945" width="7.8125" customWidth="1"/>
    <col min="1946" max="1946" width="10.0625" customWidth="1"/>
    <col min="1947" max="1947" width="7" customWidth="1"/>
    <col min="1948" max="1948" width="9.25" customWidth="1"/>
    <col min="1949" max="1949" width="7.8125" customWidth="1"/>
    <col min="1950" max="1950" width="10.0625" customWidth="1"/>
    <col min="1951" max="1951" width="8.75" customWidth="1"/>
    <col min="1952" max="1952" width="11.0625" customWidth="1"/>
    <col min="1953" max="1953" width="8.75" customWidth="1"/>
    <col min="1954" max="1954" width="11.0625" customWidth="1"/>
    <col min="1955" max="1955" width="8.5" customWidth="1"/>
    <col min="1956" max="1956" width="10.8125" customWidth="1"/>
    <col min="1957" max="1957" width="9.3125" customWidth="1"/>
    <col min="1958" max="1958" width="11.6875" customWidth="1"/>
    <col min="1959" max="1959" width="10.0625" customWidth="1"/>
    <col min="1960" max="1960" width="12.4375" customWidth="1"/>
    <col min="1961" max="1961" width="9" customWidth="1"/>
    <col min="1962" max="1962" width="11.3125" customWidth="1"/>
    <col min="1963" max="1963" width="13.4375" customWidth="1"/>
    <col min="1964" max="1964" width="15.9375" customWidth="1"/>
    <col min="1965" max="1965" width="10.1875" customWidth="1"/>
    <col min="1966" max="1966" width="12.5625" customWidth="1"/>
    <col min="1967" max="1967" width="4.6875" customWidth="1"/>
    <col min="1968" max="1968" width="6.9375" customWidth="1"/>
    <col min="1969" max="1969" width="13.125" customWidth="1"/>
    <col min="1970" max="1970" width="15.625" customWidth="1"/>
    <col min="1971" max="1971" width="12.8125" customWidth="1"/>
    <col min="1972" max="1972" width="15.3125" customWidth="1"/>
    <col min="1973" max="1973" width="10.4375" customWidth="1"/>
    <col min="1974" max="1974" width="12.875" customWidth="1"/>
    <col min="1975" max="1975" width="5.125" customWidth="1"/>
    <col min="1976" max="1976" width="7.375" customWidth="1"/>
    <col min="1977" max="1977" width="7.8125" customWidth="1"/>
    <col min="1978" max="1978" width="10.0625" customWidth="1"/>
    <col min="1979" max="1979" width="9.5625" customWidth="1"/>
    <col min="1980" max="1980" width="11.9375" customWidth="1"/>
    <col min="1981" max="1981" width="8.9375" customWidth="1"/>
    <col min="1982" max="1982" width="11.25" customWidth="1"/>
    <col min="1983" max="1983" width="7.75" customWidth="1"/>
    <col min="1984" max="1984" width="10" customWidth="1"/>
    <col min="1985" max="1985" width="8.5625" customWidth="1"/>
    <col min="1986" max="1986" width="10.875" customWidth="1"/>
    <col min="1987" max="1987" width="7.3125" customWidth="1"/>
    <col min="1988" max="1988" width="9.5625" customWidth="1"/>
    <col min="1989" max="1989" width="8.125" customWidth="1"/>
    <col min="1990" max="1990" width="10.4375" customWidth="1"/>
    <col min="1991" max="1991" width="12.0625" customWidth="1"/>
    <col min="1992" max="1992" width="14.5625" customWidth="1"/>
    <col min="1993" max="1993" width="10.625" customWidth="1"/>
    <col min="1994" max="1994" width="13.0625" customWidth="1"/>
    <col min="1995" max="1995" width="11.4375" customWidth="1"/>
    <col min="1996" max="1996" width="13.875" customWidth="1"/>
    <col min="1997" max="1997" width="13.25" customWidth="1"/>
    <col min="1998" max="1998" width="15.75" customWidth="1"/>
    <col min="1999" max="1999" width="11.6875" customWidth="1"/>
    <col min="2000" max="2000" width="14.1875" customWidth="1"/>
    <col min="2001" max="2001" width="9.125" customWidth="1"/>
    <col min="2002" max="2002" width="11.4375" customWidth="1"/>
    <col min="2003" max="2003" width="9.9375" customWidth="1"/>
    <col min="2004" max="2004" width="12.3125" customWidth="1"/>
    <col min="2005" max="2005" width="9.375" customWidth="1"/>
    <col min="2006" max="2006" width="11.75" customWidth="1"/>
    <col min="2007" max="2007" width="10.1875" customWidth="1"/>
    <col min="2008" max="2008" width="12.5625" customWidth="1"/>
    <col min="2009" max="2009" width="10.6875" customWidth="1"/>
    <col min="2010" max="2010" width="13.125" customWidth="1"/>
    <col min="2011" max="2011" width="10.3125" customWidth="1"/>
    <col min="2012" max="2012" width="12.75" customWidth="1"/>
    <col min="2013" max="2013" width="8.9375" customWidth="1"/>
    <col min="2014" max="2014" width="11.25" customWidth="1"/>
    <col min="2015" max="2015" width="9.625" customWidth="1"/>
    <col min="2016" max="2016" width="12" customWidth="1"/>
    <col min="2017" max="2017" width="10.6875" customWidth="1"/>
    <col min="2018" max="2018" width="13.125" customWidth="1"/>
    <col min="2019" max="2019" width="7.9375" customWidth="1"/>
    <col min="2020" max="2020" width="10.1875" customWidth="1"/>
    <col min="2021" max="2021" width="9.0625" customWidth="1"/>
    <col min="2022" max="2022" width="11.375" customWidth="1"/>
    <col min="2023" max="2023" width="9.9375" customWidth="1"/>
    <col min="2024" max="2024" width="12.3125" customWidth="1"/>
    <col min="2025" max="2025" width="8" customWidth="1"/>
    <col min="2026" max="2026" width="10.25" customWidth="1"/>
    <col min="2027" max="2027" width="10.6875" customWidth="1"/>
    <col min="2028" max="2028" width="13.125" customWidth="1"/>
    <col min="2029" max="2029" width="10.9375" customWidth="1"/>
    <col min="2030" max="2030" width="13.375" customWidth="1"/>
    <col min="2031" max="2031" width="11.125" customWidth="1"/>
    <col min="2032" max="2032" width="13.5625" customWidth="1"/>
    <col min="2033" max="2033" width="7.25" customWidth="1"/>
    <col min="2034" max="2034" width="9.5" customWidth="1"/>
    <col min="2035" max="2035" width="10.0625" customWidth="1"/>
    <col min="2036" max="2036" width="12.4375" customWidth="1"/>
    <col min="2037" max="2037" width="8.3125" customWidth="1"/>
    <col min="2038" max="2038" width="10.625" customWidth="1"/>
    <col min="2039" max="2039" width="7.75" customWidth="1"/>
    <col min="2040" max="2040" width="10" customWidth="1"/>
    <col min="2041" max="2041" width="9.5625" customWidth="1"/>
    <col min="2042" max="2042" width="11.9375" customWidth="1"/>
    <col min="2043" max="2043" width="10.375" customWidth="1"/>
    <col min="2044" max="2044" width="12.8125" customWidth="1"/>
    <col min="2045" max="2045" width="9.625" customWidth="1"/>
    <col min="2046" max="2046" width="12" customWidth="1"/>
    <col min="2047" max="2047" width="9.8125" customWidth="1"/>
    <col min="2048" max="2048" width="12.1875" customWidth="1"/>
    <col min="2049" max="2049" width="6.25" customWidth="1"/>
    <col min="2050" max="2050" width="8.5" customWidth="1"/>
    <col min="2051" max="2051" width="7.9375" customWidth="1"/>
    <col min="2052" max="2052" width="10.1875" customWidth="1"/>
    <col min="2053" max="2053" width="8.75" customWidth="1"/>
    <col min="2054" max="2054" width="11.0625" customWidth="1"/>
    <col min="2055" max="2055" width="7.5625" customWidth="1"/>
    <col min="2056" max="2056" width="9.8125" customWidth="1"/>
    <col min="2057" max="2057" width="8.1875" customWidth="1"/>
    <col min="2058" max="2058" width="10.5" customWidth="1"/>
    <col min="2059" max="2059" width="7.875" customWidth="1"/>
    <col min="2060" max="2060" width="10.125" customWidth="1"/>
    <col min="2061" max="2061" width="8.375" customWidth="1"/>
    <col min="2062" max="2062" width="10.6875" customWidth="1"/>
    <col min="2063" max="2063" width="10.0625" customWidth="1"/>
    <col min="2064" max="2064" width="12.4375" customWidth="1"/>
    <col min="2065" max="2065" width="9.1875" customWidth="1"/>
    <col min="2066" max="2066" width="11.5625" customWidth="1"/>
    <col min="2067" max="2067" width="9.375" customWidth="1"/>
    <col min="2068" max="2068" width="11.75" customWidth="1"/>
    <col min="2069" max="2069" width="15.375" customWidth="1"/>
    <col min="2070" max="2070" width="17.875" customWidth="1"/>
    <col min="2071" max="2071" width="9.625" customWidth="1"/>
    <col min="2072" max="2072" width="12" customWidth="1"/>
    <col min="2073" max="2073" width="6.1875" customWidth="1"/>
    <col min="2074" max="2074" width="8.4375" customWidth="1"/>
    <col min="2075" max="2075" width="6.875" customWidth="1"/>
    <col min="2076" max="2076" width="9.125" customWidth="1"/>
    <col min="2077" max="2077" width="6.5" customWidth="1"/>
    <col min="2078" max="2078" width="8.75" customWidth="1"/>
    <col min="2079" max="2079" width="4.5" customWidth="1"/>
    <col min="2080" max="2080" width="6.75" customWidth="1"/>
    <col min="2081" max="2081" width="8.3125" customWidth="1"/>
    <col min="2082" max="2082" width="10.625" customWidth="1"/>
    <col min="2083" max="2083" width="10.4375" customWidth="1"/>
    <col min="2084" max="2084" width="12.875" customWidth="1"/>
    <col min="2085" max="2085" width="11.0625" customWidth="1"/>
    <col min="2086" max="2086" width="13.5" customWidth="1"/>
    <col min="2087" max="2087" width="9.125" customWidth="1"/>
    <col min="2088" max="2088" width="11.4375" customWidth="1"/>
    <col min="2089" max="2089" width="7.125" customWidth="1"/>
    <col min="2090" max="2090" width="9.375" customWidth="1"/>
    <col min="2091" max="2091" width="8.5" customWidth="1"/>
    <col min="2092" max="2092" width="10.8125" customWidth="1"/>
    <col min="2093" max="2093" width="14.25" customWidth="1"/>
    <col min="2094" max="2094" width="16.75" customWidth="1"/>
    <col min="2095" max="2095" width="10.9375" customWidth="1"/>
    <col min="2096" max="2096" width="13.375" customWidth="1"/>
    <col min="2097" max="2097" width="9.3125" customWidth="1"/>
    <col min="2098" max="2098" width="11.6875" customWidth="1"/>
    <col min="2099" max="2099" width="7.625" customWidth="1"/>
    <col min="2100" max="2100" width="9.875" customWidth="1"/>
    <col min="2101" max="2101" width="9.75" customWidth="1"/>
    <col min="2102" max="2102" width="12.125" customWidth="1"/>
    <col min="2103" max="2103" width="10.9375" customWidth="1"/>
    <col min="2104" max="2104" width="13.375" customWidth="1"/>
    <col min="2105" max="2105" width="11.3125" customWidth="1"/>
    <col min="2106" max="2106" width="13.75" customWidth="1"/>
    <col min="2107" max="2107" width="7.1875" customWidth="1"/>
    <col min="2108" max="2108" width="9.4375" customWidth="1"/>
    <col min="2109" max="2109" width="11.1875" customWidth="1"/>
    <col min="2110" max="2110" width="13.625" customWidth="1"/>
    <col min="2111" max="2111" width="8.6875" customWidth="1"/>
    <col min="2112" max="2112" width="11" customWidth="1"/>
    <col min="2113" max="2113" width="7.8125" customWidth="1"/>
    <col min="2114" max="2114" width="10.0625" customWidth="1"/>
    <col min="2115" max="2115" width="6.875" customWidth="1"/>
    <col min="2116" max="2116" width="9.125" customWidth="1"/>
    <col min="2117" max="2117" width="7.125" customWidth="1"/>
    <col min="2118" max="2118" width="9.375" customWidth="1"/>
    <col min="2119" max="2119" width="6.125" customWidth="1"/>
    <col min="2120" max="2120" width="8.375" customWidth="1"/>
    <col min="2121" max="2121" width="6.9375" customWidth="1"/>
    <col min="2122" max="2122" width="9.1875" customWidth="1"/>
    <col min="2123" max="2123" width="7.5" customWidth="1"/>
    <col min="2124" max="2124" width="9.75" customWidth="1"/>
    <col min="2125" max="2125" width="7.4375" customWidth="1"/>
    <col min="2126" max="2126" width="9.6875" customWidth="1"/>
    <col min="2127" max="2127" width="8.5625" customWidth="1"/>
    <col min="2128" max="2128" width="10.875" customWidth="1"/>
    <col min="2129" max="2129" width="8.9375" customWidth="1"/>
    <col min="2130" max="2130" width="11.25" customWidth="1"/>
    <col min="2131" max="2131" width="8.125" customWidth="1"/>
    <col min="2132" max="2132" width="10.4375" customWidth="1"/>
    <col min="2133" max="2133" width="9.1875" customWidth="1"/>
    <col min="2134" max="2134" width="11.5625" customWidth="1"/>
    <col min="2135" max="2135" width="10.0625" customWidth="1"/>
    <col min="2136" max="2136" width="12.4375" customWidth="1"/>
    <col min="2137" max="2137" width="7.875" customWidth="1"/>
    <col min="2138" max="2138" width="10.125" customWidth="1"/>
    <col min="2139" max="2139" width="8.8125" customWidth="1"/>
    <col min="2140" max="2140" width="11.125" customWidth="1"/>
    <col min="2141" max="2141" width="8.3125" customWidth="1"/>
    <col min="2142" max="2142" width="10.625" customWidth="1"/>
    <col min="2143" max="2143" width="10.125" customWidth="1"/>
    <col min="2144" max="2144" width="12.5" customWidth="1"/>
    <col min="2145" max="2145" width="5.6875" customWidth="1"/>
    <col min="2146" max="2146" width="7.9375" customWidth="1"/>
    <col min="2147" max="2147" width="6.6875" customWidth="1"/>
    <col min="2148" max="2148" width="8.9375" customWidth="1"/>
    <col min="2149" max="2149" width="6.25" customWidth="1"/>
    <col min="2150" max="2150" width="8.5" customWidth="1"/>
    <col min="2151" max="2151" width="5.125" customWidth="1"/>
    <col min="2152" max="2152" width="7.375" customWidth="1"/>
    <col min="2153" max="2153" width="8.125" customWidth="1"/>
    <col min="2154" max="2154" width="10.4375" customWidth="1"/>
    <col min="2155" max="2155" width="9.9375" customWidth="1"/>
    <col min="2156" max="2156" width="12.3125" customWidth="1"/>
    <col min="2157" max="2157" width="11.9375" customWidth="1"/>
    <col min="2158" max="2158" width="14.4375" customWidth="1"/>
    <col min="2159" max="2159" width="7.625" customWidth="1"/>
    <col min="2160" max="2160" width="9.875" customWidth="1"/>
    <col min="2161" max="2161" width="9.125" customWidth="1"/>
    <col min="2162" max="2162" width="11.4375" customWidth="1"/>
    <col min="2163" max="2163" width="8.9375" customWidth="1"/>
    <col min="2164" max="2164" width="11.25" customWidth="1"/>
    <col min="2165" max="2165" width="9.5625" customWidth="1"/>
    <col min="2166" max="2166" width="11.9375" customWidth="1"/>
    <col min="2167" max="2167" width="8.4375" customWidth="1"/>
    <col min="2168" max="2168" width="10.75" customWidth="1"/>
    <col min="2169" max="2169" width="9.25" customWidth="1"/>
    <col min="2170" max="2170" width="11.625" customWidth="1"/>
    <col min="2171" max="2171" width="7.75" customWidth="1"/>
    <col min="2172" max="2172" width="10" customWidth="1"/>
    <col min="2173" max="2173" width="7.25" customWidth="1"/>
    <col min="2174" max="2174" width="9.5" customWidth="1"/>
    <col min="2175" max="2175" width="8.0625" customWidth="1"/>
    <col min="2176" max="2176" width="10.375" customWidth="1"/>
    <col min="2177" max="2177" width="6.125" customWidth="1"/>
    <col min="2178" max="2178" width="8.375" customWidth="1"/>
    <col min="2179" max="2179" width="6.125" customWidth="1"/>
    <col min="2180" max="2180" width="8.375" customWidth="1"/>
    <col min="2181" max="2181" width="6.75" customWidth="1"/>
    <col min="2182" max="2182" width="9" customWidth="1"/>
    <col min="2183" max="2183" width="14.375" customWidth="1"/>
    <col min="2184" max="2184" width="16.875" customWidth="1"/>
    <col min="2185" max="2185" width="10.0625" customWidth="1"/>
    <col min="2186" max="2186" width="12.4375" customWidth="1"/>
    <col min="2187" max="2187" width="7.8125" customWidth="1"/>
    <col min="2188" max="2188" width="10.0625" customWidth="1"/>
    <col min="2189" max="2189" width="8.625" customWidth="1"/>
    <col min="2190" max="2190" width="10.9375" customWidth="1"/>
    <col min="2191" max="2191" width="8.5625" customWidth="1"/>
    <col min="2192" max="2192" width="10.875" customWidth="1"/>
    <col min="2193" max="2193" width="10.1875" customWidth="1"/>
    <col min="2194" max="2194" width="12.5625" customWidth="1"/>
    <col min="2195" max="2195" width="7.4375" customWidth="1"/>
    <col min="2196" max="2196" width="9.6875" customWidth="1"/>
    <col min="2197" max="2197" width="10.6875" customWidth="1"/>
    <col min="2198" max="2198" width="13.125" customWidth="1"/>
    <col min="2199" max="2199" width="9.5625" customWidth="1"/>
    <col min="2200" max="2200" width="11.9375" customWidth="1"/>
    <col min="2201" max="2201" width="11.0625" customWidth="1"/>
    <col min="2202" max="2202" width="13.5" customWidth="1"/>
    <col min="2203" max="2203" width="9.5625" customWidth="1"/>
    <col min="2204" max="2204" width="11.9375" customWidth="1"/>
    <col min="2205" max="2205" width="10.375" customWidth="1"/>
    <col min="2206" max="2206" width="12.8125" customWidth="1"/>
    <col min="2207" max="2207" width="6.8125" customWidth="1"/>
    <col min="2208" max="2208" width="9.0625" customWidth="1"/>
    <col min="2209" max="2209" width="14.125" customWidth="1"/>
    <col min="2210" max="2210" width="16.625" customWidth="1"/>
    <col min="2211" max="2211" width="11.6875" customWidth="1"/>
    <col min="2212" max="2212" width="14.1875" customWidth="1"/>
    <col min="2213" max="2213" width="13.8125" customWidth="1"/>
    <col min="2214" max="2214" width="16.25" customWidth="1"/>
    <col min="2215" max="2215" width="7.8125" customWidth="1"/>
    <col min="2216" max="2216" width="10.0625" customWidth="1"/>
    <col min="2217" max="2217" width="8.625" customWidth="1"/>
    <col min="2218" max="2218" width="10.9375" customWidth="1"/>
    <col min="2219" max="2219" width="10" customWidth="1"/>
    <col min="2220" max="2220" width="12.375" customWidth="1"/>
    <col min="2221" max="2221" width="9.5625" customWidth="1"/>
    <col min="2222" max="2222" width="11.9375" customWidth="1"/>
    <col min="2223" max="2223" width="11.75" customWidth="1"/>
    <col min="2224" max="2224" width="14.25" customWidth="1"/>
    <col min="2225" max="2225" width="13.5625" customWidth="1"/>
    <col min="2226" max="2226" width="16" customWidth="1"/>
    <col min="2227" max="2227" width="13.125" customWidth="1"/>
    <col min="2228" max="2228" width="15.625" customWidth="1"/>
    <col min="2229" max="2229" width="13" customWidth="1"/>
    <col min="2230" max="2230" width="15.5" customWidth="1"/>
    <col min="2231" max="2231" width="16.8125" customWidth="1"/>
    <col min="2232" max="2232" width="19.3125" customWidth="1"/>
    <col min="2233" max="2233" width="17.6875" customWidth="1"/>
    <col min="2234" max="2234" width="20.1875" customWidth="1"/>
    <col min="2235" max="2235" width="7.9375" customWidth="1"/>
    <col min="2236" max="2236" width="10.1875" customWidth="1"/>
    <col min="2237" max="2237" width="12.4375" customWidth="1"/>
    <col min="2238" max="2238" width="14.875" customWidth="1"/>
    <col min="2239" max="2239" width="11.0625" customWidth="1"/>
    <col min="2240" max="2240" width="13.5" customWidth="1"/>
    <col min="2241" max="2241" width="13.3125" customWidth="1"/>
    <col min="2242" max="2242" width="15.8125" customWidth="1"/>
    <col min="2243" max="2243" width="15" customWidth="1"/>
    <col min="2244" max="2244" width="17.4375" customWidth="1"/>
    <col min="2245" max="2245" width="11.125" customWidth="1"/>
    <col min="2246" max="2246" width="13.5625" customWidth="1"/>
    <col min="2247" max="2247" width="12.25" customWidth="1"/>
    <col min="2248" max="2248" width="14.75" customWidth="1"/>
    <col min="2249" max="2249" width="12.6875" customWidth="1"/>
    <col min="2250" max="2250" width="15.1875" customWidth="1"/>
    <col min="2251" max="2251" width="13" customWidth="1"/>
    <col min="2252" max="2252" width="15.5" customWidth="1"/>
    <col min="2253" max="2253" width="11.75" customWidth="1"/>
    <col min="2254" max="2254" width="14.25" customWidth="1"/>
    <col min="2255" max="2255" width="9.4375" customWidth="1"/>
    <col min="2256" max="2256" width="11.8125" customWidth="1"/>
    <col min="2257" max="2257" width="13.0625" customWidth="1"/>
    <col min="2258" max="2258" width="15.5625" customWidth="1"/>
    <col min="2259" max="2259" width="13.9375" customWidth="1"/>
    <col min="2260" max="2260" width="16.4375" customWidth="1"/>
    <col min="2261" max="2261" width="13.9375" customWidth="1"/>
    <col min="2262" max="2262" width="16.4375" customWidth="1"/>
    <col min="2263" max="2263" width="12.5" customWidth="1"/>
    <col min="2264" max="2264" width="14.9375" customWidth="1"/>
    <col min="2265" max="2265" width="13.4375" customWidth="1"/>
    <col min="2266" max="2266" width="15.9375" customWidth="1"/>
    <col min="2267" max="2267" width="14.125" customWidth="1"/>
    <col min="2268" max="2268" width="16.625" customWidth="1"/>
    <col min="2269" max="2269" width="13.125" customWidth="1"/>
    <col min="2270" max="2270" width="15.625" customWidth="1"/>
    <col min="2271" max="2271" width="14" customWidth="1"/>
    <col min="2272" max="2272" width="16.5" customWidth="1"/>
    <col min="2273" max="2273" width="16.125" customWidth="1"/>
    <col min="2274" max="2274" width="18.5625" customWidth="1"/>
    <col min="2275" max="2275" width="10.75" customWidth="1"/>
    <col min="2276" max="2276" width="13.1875" customWidth="1"/>
    <col min="2277" max="2277" width="11.0625" customWidth="1"/>
    <col min="2278" max="2278" width="13.5" customWidth="1"/>
    <col min="2279" max="2279" width="10.5" customWidth="1"/>
    <col min="2280" max="2280" width="12.9375" customWidth="1"/>
    <col min="2281" max="2281" width="14.9375" customWidth="1"/>
    <col min="2282" max="2282" width="17.375" customWidth="1"/>
    <col min="2283" max="2283" width="11.3125" customWidth="1"/>
    <col min="2284" max="2284" width="13.75" customWidth="1"/>
    <col min="2285" max="2285" width="13.0625" customWidth="1"/>
    <col min="2286" max="2286" width="15.5625" customWidth="1"/>
    <col min="2287" max="2287" width="12.125" customWidth="1"/>
    <col min="2288" max="2288" width="14.625" customWidth="1"/>
    <col min="2289" max="2289" width="9.1875" customWidth="1"/>
    <col min="2290" max="2290" width="11.5625" customWidth="1"/>
    <col min="2291" max="2291" width="10.0625" customWidth="1"/>
    <col min="2292" max="2292" width="12.4375" customWidth="1"/>
    <col min="2293" max="2293" width="12.1875" customWidth="1"/>
    <col min="2294" max="2294" width="14.6875" customWidth="1"/>
    <col min="2295" max="2295" width="12.875" customWidth="1"/>
    <col min="2296" max="2296" width="15.375" customWidth="1"/>
    <col min="2297" max="2297" width="12.625" customWidth="1"/>
    <col min="2298" max="2298" width="15.0625" customWidth="1"/>
    <col min="2299" max="2299" width="12.75" customWidth="1"/>
    <col min="2300" max="2300" width="15.25" customWidth="1"/>
    <col min="2301" max="2301" width="10.875" customWidth="1"/>
    <col min="2302" max="2302" width="13.3125" customWidth="1"/>
    <col min="2303" max="2303" width="9.6875" customWidth="1"/>
    <col min="2304" max="2304" width="12.0625" customWidth="1"/>
    <col min="2305" max="2305" width="15" customWidth="1"/>
    <col min="2306" max="2306" width="17.4375" customWidth="1"/>
    <col min="2307" max="2307" width="12.5625" customWidth="1"/>
    <col min="2308" max="2308" width="15" customWidth="1"/>
    <col min="2309" max="2309" width="9.8125" customWidth="1"/>
    <col min="2310" max="2310" width="12.1875" customWidth="1"/>
    <col min="2311" max="2311" width="10.625" customWidth="1"/>
    <col min="2312" max="2312" width="13.0625" customWidth="1"/>
    <col min="2313" max="2313" width="10.4375" customWidth="1"/>
    <col min="2314" max="2314" width="12.875" customWidth="1"/>
    <col min="2315" max="2315" width="11.9375" customWidth="1"/>
    <col min="2316" max="2316" width="14.4375" customWidth="1"/>
    <col min="2317" max="2317" width="9.625" customWidth="1"/>
    <col min="2318" max="2318" width="12" customWidth="1"/>
    <col min="2319" max="2319" width="9.9375" customWidth="1"/>
    <col min="2320" max="2320" width="12.3125" customWidth="1"/>
    <col min="2321" max="2321" width="12.0625" customWidth="1"/>
    <col min="2322" max="2322" width="14.5625" customWidth="1"/>
    <col min="2323" max="2323" width="13.1875" customWidth="1"/>
    <col min="2324" max="2324" width="15.6875" customWidth="1"/>
    <col min="2325" max="2325" width="12.75" customWidth="1"/>
    <col min="2326" max="2326" width="15.25" customWidth="1"/>
    <col min="2327" max="2327" width="12.75" customWidth="1"/>
    <col min="2328" max="2328" width="15.25" customWidth="1"/>
    <col min="2329" max="2329" width="13.625" customWidth="1"/>
    <col min="2330" max="2330" width="16.0625" customWidth="1"/>
    <col min="2331" max="2331" width="13.75" customWidth="1"/>
    <col min="2332" max="2332" width="16.1875" customWidth="1"/>
    <col min="2333" max="2333" width="11.75" customWidth="1"/>
    <col min="2334" max="2334" width="14.25" customWidth="1"/>
    <col min="2335" max="2335" width="12.625" customWidth="1"/>
    <col min="2336" max="2336" width="15.0625" customWidth="1"/>
    <col min="2337" max="2337" width="10.75" customWidth="1"/>
    <col min="2338" max="2338" width="13.1875" customWidth="1"/>
    <col min="2339" max="2339" width="9.6875" customWidth="1"/>
    <col min="2340" max="2340" width="12.0625" customWidth="1"/>
    <col min="2341" max="2341" width="12.9375" customWidth="1"/>
    <col min="2342" max="2342" width="15.4375" customWidth="1"/>
    <col min="2343" max="2343" width="11.5625" customWidth="1"/>
    <col min="2344" max="2344" width="14.0625" customWidth="1"/>
    <col min="2345" max="2345" width="12.4375" customWidth="1"/>
    <col min="2346" max="2346" width="14.875" customWidth="1"/>
    <col min="2347" max="2347" width="18.625" customWidth="1"/>
    <col min="2348" max="2348" width="21.0625" customWidth="1"/>
    <col min="2349" max="2349" width="9.5" customWidth="1"/>
    <col min="2350" max="2350" width="11.875" customWidth="1"/>
    <col min="2351" max="2351" width="11.625" customWidth="1"/>
    <col min="2352" max="2352" width="14.125" customWidth="1"/>
    <col min="2353" max="2353" width="12.25" customWidth="1"/>
    <col min="2354" max="2354" width="14.75" customWidth="1"/>
    <col min="2355" max="2355" width="10.3125" customWidth="1"/>
    <col min="2356" max="2356" width="12.75" customWidth="1"/>
    <col min="2357" max="2357" width="9.5625" customWidth="1"/>
    <col min="2358" max="2358" width="11.9375" customWidth="1"/>
    <col min="2359" max="2359" width="11.25" customWidth="1"/>
    <col min="2360" max="2360" width="13.6875" customWidth="1"/>
    <col min="2361" max="2361" width="12.375" customWidth="1"/>
    <col min="2362" max="2362" width="14.8125" customWidth="1"/>
    <col min="2363" max="2363" width="14.1875" customWidth="1"/>
    <col min="2364" max="2364" width="16.6875" customWidth="1"/>
    <col min="2365" max="2365" width="10.375" customWidth="1"/>
    <col min="2366" max="2366" width="12.8125" customWidth="1"/>
    <col min="2367" max="2367" width="15.0625" customWidth="1"/>
    <col min="2368" max="2368" width="17.5625" customWidth="1"/>
    <col min="2369" max="2369" width="14.0625" customWidth="1"/>
    <col min="2370" max="2370" width="16.5625" customWidth="1"/>
    <col min="2371" max="2371" width="15.25" customWidth="1"/>
    <col min="2372" max="2372" width="17.75" customWidth="1"/>
    <col min="2373" max="2373" width="15.875" customWidth="1"/>
    <col min="2374" max="2374" width="18.375" customWidth="1"/>
    <col min="2375" max="2375" width="10.5625" customWidth="1"/>
    <col min="2376" max="2376" width="13" customWidth="1"/>
    <col min="2377" max="2377" width="12.75" customWidth="1"/>
    <col min="2378" max="2378" width="15.25" customWidth="1"/>
    <col min="2379" max="2379" width="12.9375" customWidth="1"/>
    <col min="2380" max="2380" width="15.4375" customWidth="1"/>
    <col min="2381" max="2381" width="14.25" customWidth="1"/>
    <col min="2382" max="2382" width="16.75" customWidth="1"/>
    <col min="2383" max="2383" width="10.6875" customWidth="1"/>
    <col min="2384" max="2384" width="13.125" customWidth="1"/>
    <col min="2385" max="2385" width="11.8125" customWidth="1"/>
    <col min="2386" max="2386" width="14.3125" customWidth="1"/>
    <col min="2387" max="2387" width="11.5" customWidth="1"/>
    <col min="2388" max="2388" width="14" customWidth="1"/>
    <col min="2389" max="2389" width="12.5" customWidth="1"/>
    <col min="2390" max="2390" width="14.9375" customWidth="1"/>
    <col min="2391" max="2391" width="12.8125" customWidth="1"/>
    <col min="2392" max="2392" width="15.3125" customWidth="1"/>
    <col min="2393" max="2393" width="14.375" customWidth="1"/>
    <col min="2394" max="2394" width="16.875" customWidth="1"/>
    <col min="2395" max="2395" width="16.5" customWidth="1"/>
    <col min="2396" max="2396" width="19" customWidth="1"/>
    <col min="2397" max="2397" width="16.875" customWidth="1"/>
    <col min="2398" max="2398" width="19.375" customWidth="1"/>
    <col min="2399" max="2399" width="17.4375" customWidth="1"/>
    <col min="2400" max="2400" width="19.875" customWidth="1"/>
    <col min="2401" max="2401" width="18.5625" customWidth="1"/>
    <col min="2402" max="2402" width="21" customWidth="1"/>
    <col min="2403" max="2403" width="10.1875" customWidth="1"/>
    <col min="2404" max="2404" width="12.5625" customWidth="1"/>
    <col min="2405" max="2405" width="12.0625" customWidth="1"/>
    <col min="2406" max="2406" width="14.5625" customWidth="1"/>
    <col min="2407" max="2407" width="9.25" customWidth="1"/>
    <col min="2408" max="2408" width="11.625" customWidth="1"/>
    <col min="2409" max="2409" width="11.4375" customWidth="1"/>
    <col min="2410" max="2410" width="13.875" customWidth="1"/>
    <col min="2411" max="2411" width="12.25" customWidth="1"/>
    <col min="2412" max="2412" width="14.75" customWidth="1"/>
    <col min="2413" max="2413" width="12.5625" customWidth="1"/>
    <col min="2414" max="2414" width="15" customWidth="1"/>
    <col min="2415" max="2415" width="10.0625" customWidth="1"/>
    <col min="2416" max="2416" width="12.4375" customWidth="1"/>
    <col min="2417" max="2417" width="12.625" customWidth="1"/>
    <col min="2418" max="2418" width="15.0625" customWidth="1"/>
    <col min="2419" max="2419" width="14.4375" customWidth="1"/>
    <col min="2420" max="2420" width="16.9375" customWidth="1"/>
    <col min="2421" max="2421" width="12.5625" customWidth="1"/>
    <col min="2422" max="2422" width="15" customWidth="1"/>
    <col min="2423" max="2423" width="13.375" customWidth="1"/>
    <col min="2424" max="2424" width="15.875" customWidth="1"/>
    <col min="2425" max="2425" width="11.75" customWidth="1"/>
    <col min="2426" max="2426" width="14.25" customWidth="1"/>
    <col min="2427" max="2427" width="11.3125" customWidth="1"/>
    <col min="2428" max="2428" width="13.75" customWidth="1"/>
    <col min="2429" max="2429" width="12.125" customWidth="1"/>
    <col min="2430" max="2430" width="14.625" customWidth="1"/>
    <col min="2431" max="2431" width="12.8125" customWidth="1"/>
    <col min="2432" max="2432" width="15.3125" customWidth="1"/>
    <col min="2433" max="2433" width="13.6875" customWidth="1"/>
    <col min="2434" max="2434" width="16.125" customWidth="1"/>
    <col min="2435" max="2435" width="9.5625" customWidth="1"/>
    <col min="2436" max="2436" width="11.9375" customWidth="1"/>
    <col min="2437" max="2437" width="8.875" customWidth="1"/>
    <col min="2438" max="2438" width="11.1875" customWidth="1"/>
    <col min="2439" max="2439" width="8.4375" customWidth="1"/>
    <col min="2440" max="2440" width="10.75" customWidth="1"/>
    <col min="2441" max="2441" width="9.5" customWidth="1"/>
    <col min="2442" max="2442" width="11.875" customWidth="1"/>
    <col min="2443" max="2443" width="9.0625" customWidth="1"/>
    <col min="2444" max="2444" width="11.375" customWidth="1"/>
    <col min="2445" max="2445" width="13.625" customWidth="1"/>
    <col min="2446" max="2446" width="16.0625" customWidth="1"/>
    <col min="2447" max="2447" width="9.875" customWidth="1"/>
    <col min="2448" max="2448" width="12.25" customWidth="1"/>
    <col min="2449" max="2449" width="12.4375" customWidth="1"/>
    <col min="2450" max="2450" width="14.875" customWidth="1"/>
    <col min="2451" max="2451" width="9.0625" customWidth="1"/>
    <col min="2452" max="2452" width="11.375" customWidth="1"/>
    <col min="2453" max="2453" width="6.9375" customWidth="1"/>
    <col min="2454" max="2454" width="9.1875" customWidth="1"/>
    <col min="2455" max="2455" width="7.75" customWidth="1"/>
    <col min="2456" max="2456" width="10" customWidth="1"/>
    <col min="2457" max="2457" width="10.875" customWidth="1"/>
    <col min="2458" max="2458" width="13.3125" customWidth="1"/>
    <col min="2459" max="2459" width="13.4375" customWidth="1"/>
    <col min="2460" max="2460" width="15.9375" customWidth="1"/>
    <col min="2461" max="2461" width="12.75" customWidth="1"/>
    <col min="2462" max="2462" width="15.25" customWidth="1"/>
    <col min="2463" max="2463" width="8.9375" customWidth="1"/>
    <col min="2464" max="2464" width="11.25" customWidth="1"/>
    <col min="2465" max="2465" width="11.3125" customWidth="1"/>
    <col min="2466" max="2466" width="13.75" customWidth="1"/>
    <col min="2467" max="2467" width="6.9375" customWidth="1"/>
    <col min="2468" max="2468" width="9.1875" customWidth="1"/>
    <col min="2469" max="2469" width="10.25" customWidth="1"/>
    <col min="2470" max="2470" width="12.625" customWidth="1"/>
    <col min="2471" max="2471" width="13.25" customWidth="1"/>
    <col min="2472" max="2472" width="15.75" customWidth="1"/>
    <col min="2473" max="2473" width="9.0625" customWidth="1"/>
    <col min="2474" max="2474" width="11.375" customWidth="1"/>
    <col min="2475" max="2475" width="11.1875" customWidth="1"/>
    <col min="2476" max="2476" width="13.625" customWidth="1"/>
    <col min="2477" max="2477" width="11.8125" customWidth="1"/>
    <col min="2478" max="2478" width="14.3125" customWidth="1"/>
    <col min="2479" max="2479" width="10.5625" customWidth="1"/>
    <col min="2480" max="2480" width="13" customWidth="1"/>
    <col min="2481" max="2481" width="9.75" customWidth="1"/>
    <col min="2482" max="2482" width="12.125" customWidth="1"/>
    <col min="2483" max="2483" width="10.875" customWidth="1"/>
    <col min="2484" max="2484" width="13.3125" customWidth="1"/>
    <col min="2485" max="2485" width="10.5625" customWidth="1"/>
    <col min="2486" max="2486" width="13" customWidth="1"/>
    <col min="2487" max="2487" width="11.1875" customWidth="1"/>
    <col min="2488" max="2488" width="13.625" customWidth="1"/>
    <col min="2489" max="2489" width="10.9375" customWidth="1"/>
    <col min="2490" max="2490" width="13.375" customWidth="1"/>
    <col min="2491" max="2491" width="7.625" customWidth="1"/>
    <col min="2492" max="2492" width="9.875" customWidth="1"/>
    <col min="2493" max="2493" width="10.1875" customWidth="1"/>
    <col min="2494" max="2494" width="12.5625" customWidth="1"/>
    <col min="2495" max="2495" width="11" customWidth="1"/>
    <col min="2496" max="2496" width="13.4375" customWidth="1"/>
    <col min="2497" max="2497" width="6.625" customWidth="1"/>
    <col min="2498" max="2498" width="8.875" customWidth="1"/>
    <col min="2499" max="2499" width="9.1875" customWidth="1"/>
    <col min="2500" max="2500" width="11.5625" customWidth="1"/>
    <col min="2501" max="2501" width="9.0625" customWidth="1"/>
    <col min="2502" max="2502" width="11.375" customWidth="1"/>
    <col min="2503" max="2503" width="12.9375" customWidth="1"/>
    <col min="2504" max="2504" width="15.4375" customWidth="1"/>
    <col min="2505" max="2505" width="16.625" customWidth="1"/>
    <col min="2506" max="2506" width="19.125" customWidth="1"/>
    <col min="2507" max="2507" width="10.5625" customWidth="1"/>
    <col min="2508" max="2508" width="13" customWidth="1"/>
    <col min="2509" max="2509" width="10.375" customWidth="1"/>
    <col min="2510" max="2510" width="12.8125" customWidth="1"/>
    <col min="2511" max="2511" width="9.75" customWidth="1"/>
    <col min="2512" max="2512" width="12.125" customWidth="1"/>
    <col min="2513" max="2513" width="8.375" customWidth="1"/>
    <col min="2514" max="2514" width="10.6875" customWidth="1"/>
    <col min="2515" max="2515" width="9.1875" customWidth="1"/>
    <col min="2516" max="2516" width="11.5625" customWidth="1"/>
    <col min="2517" max="2517" width="9.5625" customWidth="1"/>
    <col min="2518" max="2518" width="11.9375" customWidth="1"/>
    <col min="2519" max="2519" width="10.625" customWidth="1"/>
    <col min="2520" max="2520" width="13.0625" customWidth="1"/>
    <col min="2521" max="2521" width="10.5625" customWidth="1"/>
    <col min="2522" max="2522" width="13" customWidth="1"/>
    <col min="2523" max="2523" width="8.75" customWidth="1"/>
    <col min="2524" max="2524" width="11.0625" customWidth="1"/>
    <col min="2525" max="2525" width="7.8125" customWidth="1"/>
    <col min="2526" max="2526" width="10.0625" customWidth="1"/>
    <col min="2527" max="2527" width="10.9375" customWidth="1"/>
    <col min="2528" max="2528" width="13.375" customWidth="1"/>
    <col min="2529" max="2529" width="9.9375" customWidth="1"/>
    <col min="2530" max="2530" width="12.3125" customWidth="1"/>
    <col min="2531" max="2531" width="10.5625" customWidth="1"/>
    <col min="2532" max="2532" width="13" customWidth="1"/>
    <col min="2533" max="2533" width="8.625" customWidth="1"/>
    <col min="2534" max="2534" width="10.9375" customWidth="1"/>
    <col min="2535" max="2535" width="7" customWidth="1"/>
    <col min="2536" max="2536" width="9.25" customWidth="1"/>
    <col min="2537" max="2537" width="4.6875" customWidth="1"/>
    <col min="2538" max="2538" width="6.9375" customWidth="1"/>
    <col min="2539" max="2539" width="8.9375" customWidth="1"/>
    <col min="2540" max="2540" width="11.25" customWidth="1"/>
    <col min="2541" max="2541" width="8.9375" customWidth="1"/>
    <col min="2542" max="2542" width="11.25" customWidth="1"/>
    <col min="2543" max="2543" width="8.9375" customWidth="1"/>
    <col min="2544" max="2544" width="11.25" customWidth="1"/>
    <col min="2545" max="2545" width="7.5625" customWidth="1"/>
    <col min="2546" max="2546" width="9.8125" customWidth="1"/>
    <col min="2547" max="2547" width="9.6875" customWidth="1"/>
    <col min="2548" max="2548" width="12.0625" customWidth="1"/>
    <col min="2549" max="2549" width="10.3125" customWidth="1"/>
    <col min="2550" max="2550" width="12.75" customWidth="1"/>
    <col min="2551" max="2551" width="8.375" customWidth="1"/>
    <col min="2552" max="2552" width="10.6875" customWidth="1"/>
    <col min="2553" max="2553" width="7.8125" customWidth="1"/>
    <col min="2554" max="2554" width="10.0625" customWidth="1"/>
    <col min="2555" max="2555" width="7.8125" customWidth="1"/>
    <col min="2556" max="2556" width="10.0625" customWidth="1"/>
    <col min="2557" max="2557" width="11.5" customWidth="1"/>
    <col min="2558" max="2558" width="14" customWidth="1"/>
    <col min="2559" max="2559" width="9.9375" customWidth="1"/>
    <col min="2560" max="2560" width="12.3125" customWidth="1"/>
    <col min="2561" max="2561" width="12.125" customWidth="1"/>
    <col min="2562" max="2562" width="14.625" customWidth="1"/>
    <col min="2563" max="2563" width="7.625" customWidth="1"/>
    <col min="2564" max="2564" width="9.875" customWidth="1"/>
    <col min="2565" max="2565" width="9.4375" customWidth="1"/>
    <col min="2566" max="2566" width="11.8125" customWidth="1"/>
    <col min="2567" max="2567" width="10.375" customWidth="1"/>
    <col min="2568" max="2568" width="12.8125" customWidth="1"/>
    <col min="2569" max="2569" width="8.375" customWidth="1"/>
    <col min="2570" max="2570" width="10.6875" customWidth="1"/>
    <col min="2571" max="2571" width="9.5" customWidth="1"/>
    <col min="2572" max="2572" width="11.875" customWidth="1"/>
    <col min="2573" max="2573" width="10.125" customWidth="1"/>
    <col min="2574" max="2574" width="12.5" customWidth="1"/>
    <col min="2575" max="2575" width="7.6875" customWidth="1"/>
    <col min="2576" max="2576" width="9.9375" customWidth="1"/>
    <col min="2577" max="2577" width="7.8125" customWidth="1"/>
    <col min="2578" max="2578" width="10.0625" customWidth="1"/>
    <col min="2579" max="2579" width="7.125" customWidth="1"/>
    <col min="2580" max="2580" width="9.375" customWidth="1"/>
    <col min="2581" max="2581" width="10.8125" customWidth="1"/>
    <col min="2582" max="2582" width="13.25" customWidth="1"/>
    <col min="2583" max="2583" width="8" customWidth="1"/>
    <col min="2584" max="2584" width="10.25" customWidth="1"/>
    <col min="2585" max="2585" width="10.125" customWidth="1"/>
    <col min="2586" max="2586" width="12.5" customWidth="1"/>
    <col min="2587" max="2587" width="7.4375" customWidth="1"/>
    <col min="2588" max="2588" width="9.6875" customWidth="1"/>
    <col min="2589" max="2589" width="9.5625" customWidth="1"/>
    <col min="2590" max="2590" width="11.9375" customWidth="1"/>
    <col min="2591" max="2591" width="14.8125" customWidth="1"/>
    <col min="2592" max="2592" width="17.25" customWidth="1"/>
    <col min="2593" max="2593" width="15.625" customWidth="1"/>
    <col min="2594" max="2594" width="18.125" customWidth="1"/>
    <col min="2595" max="2595" width="12.1875" customWidth="1"/>
    <col min="2596" max="2596" width="14.6875" customWidth="1"/>
    <col min="2597" max="2597" width="11.0625" customWidth="1"/>
    <col min="2598" max="2598" width="13.5" customWidth="1"/>
    <col min="2599" max="2599" width="10.8125" customWidth="1"/>
    <col min="2600" max="2600" width="13.25" customWidth="1"/>
    <col min="2601" max="2601" width="8.375" customWidth="1"/>
    <col min="2602" max="2602" width="10.6875" customWidth="1"/>
    <col min="2603" max="2603" width="8.125" customWidth="1"/>
    <col min="2604" max="2604" width="10.4375" customWidth="1"/>
    <col min="2605" max="2605" width="8.8125" customWidth="1"/>
    <col min="2606" max="2606" width="11.125" customWidth="1"/>
    <col min="2607" max="2607" width="10.4375" customWidth="1"/>
    <col min="2608" max="2608" width="12.875" customWidth="1"/>
    <col min="2609" max="2609" width="7.6875" customWidth="1"/>
    <col min="2610" max="2610" width="9.9375" customWidth="1"/>
    <col min="2611" max="2611" width="5.8125" customWidth="1"/>
    <col min="2612" max="2612" width="8.0625" customWidth="1"/>
    <col min="2613" max="2613" width="10.875" customWidth="1"/>
    <col min="2614" max="2614" width="13.3125" customWidth="1"/>
    <col min="2615" max="2615" width="5.9375" customWidth="1"/>
    <col min="2616" max="2616" width="8.1875" customWidth="1"/>
    <col min="2617" max="2617" width="4.6875" customWidth="1"/>
    <col min="2618" max="2618" width="6.9375" customWidth="1"/>
    <col min="2619" max="2619" width="7.875" customWidth="1"/>
    <col min="2620" max="2620" width="10.125" customWidth="1"/>
    <col min="2621" max="2621" width="7.875" customWidth="1"/>
    <col min="2622" max="2622" width="10.125" customWidth="1"/>
    <col min="2623" max="2623" width="5.6875" customWidth="1"/>
    <col min="2624" max="2624" width="7.9375" customWidth="1"/>
    <col min="2625" max="2625" width="5.5" customWidth="1"/>
    <col min="2626" max="2626" width="7.75" customWidth="1"/>
    <col min="2627" max="2627" width="7.25" customWidth="1"/>
    <col min="2628" max="2628" width="9.5" customWidth="1"/>
    <col min="2629" max="2629" width="11.25" customWidth="1"/>
    <col min="2630" max="2630" width="13.6875" customWidth="1"/>
    <col min="2631" max="2631" width="12.0625" customWidth="1"/>
    <col min="2632" max="2632" width="14.5625" customWidth="1"/>
    <col min="2633" max="2633" width="10.9375" customWidth="1"/>
    <col min="2634" max="2634" width="13.375" customWidth="1"/>
    <col min="2635" max="2635" width="6.25" customWidth="1"/>
    <col min="2636" max="2636" width="8.5" customWidth="1"/>
    <col min="2637" max="2637" width="7.9375" customWidth="1"/>
    <col min="2638" max="2638" width="10.1875" customWidth="1"/>
    <col min="2639" max="2639" width="8.5625" customWidth="1"/>
    <col min="2640" max="2640" width="10.875" customWidth="1"/>
    <col min="2641" max="2641" width="9.3125" customWidth="1"/>
    <col min="2642" max="2642" width="11.6875" customWidth="1"/>
    <col min="2643" max="2643" width="10.8125" customWidth="1"/>
    <col min="2644" max="2644" width="13.25" customWidth="1"/>
    <col min="2645" max="2645" width="9.125" customWidth="1"/>
    <col min="2646" max="2646" width="11.4375" customWidth="1"/>
    <col min="2647" max="2647" width="9.8125" customWidth="1"/>
    <col min="2648" max="2648" width="12.1875" customWidth="1"/>
    <col min="2649" max="2649" width="9.4375" customWidth="1"/>
    <col min="2650" max="2650" width="11.8125" customWidth="1"/>
    <col min="2651" max="2651" width="11.125" customWidth="1"/>
    <col min="2652" max="2652" width="13.5625" customWidth="1"/>
    <col min="2653" max="2653" width="18.9375" customWidth="1"/>
    <col min="2654" max="2654" width="21.4375" customWidth="1"/>
    <col min="2655" max="2655" width="11.9375" customWidth="1"/>
    <col min="2656" max="2656" width="14.4375" customWidth="1"/>
    <col min="2657" max="2657" width="5.8125" customWidth="1"/>
    <col min="2658" max="2658" width="8.0625" customWidth="1"/>
    <col min="2659" max="2659" width="10.25" customWidth="1"/>
    <col min="2660" max="2660" width="12.625" customWidth="1"/>
    <col min="2661" max="2661" width="9.25" customWidth="1"/>
    <col min="2662" max="2662" width="11.625" customWidth="1"/>
    <col min="2663" max="2663" width="5" customWidth="1"/>
    <col min="2664" max="2664" width="7.25" customWidth="1"/>
    <col min="2665" max="2665" width="6.125" customWidth="1"/>
    <col min="2666" max="2666" width="8.375" customWidth="1"/>
    <col min="2667" max="2667" width="5.6875" customWidth="1"/>
    <col min="2668" max="2668" width="7.9375" customWidth="1"/>
    <col min="2669" max="2669" width="8.375" customWidth="1"/>
    <col min="2670" max="2670" width="10.6875" customWidth="1"/>
    <col min="2671" max="2671" width="7.3125" customWidth="1"/>
    <col min="2672" max="2672" width="9.5625" customWidth="1"/>
    <col min="2673" max="2673" width="6.125" customWidth="1"/>
    <col min="2674" max="2674" width="8.375" customWidth="1"/>
    <col min="2675" max="2675" width="6.125" customWidth="1"/>
    <col min="2676" max="2676" width="8.375" customWidth="1"/>
    <col min="2677" max="2677" width="7.8125" customWidth="1"/>
    <col min="2678" max="2678" width="10.0625" customWidth="1"/>
    <col min="2679" max="2679" width="7.375" customWidth="1"/>
    <col min="2680" max="2681" width="9.625" customWidth="1"/>
    <col min="2682" max="2682" width="12" customWidth="1"/>
    <col min="2683" max="2683" width="9.9375" customWidth="1"/>
    <col min="2684" max="2684" width="12.3125" customWidth="1"/>
    <col min="2685" max="2685" width="10.75" customWidth="1"/>
    <col min="2686" max="2686" width="13.1875" customWidth="1"/>
    <col min="2687" max="2687" width="4.25" customWidth="1"/>
    <col min="2688" max="2688" width="6.5" customWidth="1"/>
    <col min="2689" max="2689" width="6.875" customWidth="1"/>
    <col min="2690" max="2690" width="9.125" customWidth="1"/>
    <col min="2691" max="2691" width="9.1875" customWidth="1"/>
    <col min="2692" max="2692" width="11.5625" customWidth="1"/>
    <col min="2693" max="2693" width="6.375" customWidth="1"/>
    <col min="2694" max="2694" width="8.625" customWidth="1"/>
    <col min="2695" max="2695" width="8.5" customWidth="1"/>
    <col min="2696" max="2696" width="10.8125" customWidth="1"/>
    <col min="2697" max="2697" width="5.3125" customWidth="1"/>
    <col min="2698" max="2698" width="7.5625" customWidth="1"/>
    <col min="2699" max="2699" width="8.5" customWidth="1"/>
    <col min="2700" max="2700" width="10.8125" customWidth="1"/>
    <col min="2701" max="2701" width="8.5" customWidth="1"/>
    <col min="2702" max="2702" width="10.8125" customWidth="1"/>
    <col min="2703" max="2703" width="11.5" customWidth="1"/>
    <col min="2704" max="2704" width="14" customWidth="1"/>
    <col min="2705" max="2705" width="8.5" customWidth="1"/>
    <col min="2706" max="2706" width="10.8125" customWidth="1"/>
    <col min="2707" max="2707" width="8.5" customWidth="1"/>
    <col min="2708" max="2708" width="10.8125" customWidth="1"/>
    <col min="2709" max="2709" width="8.5" customWidth="1"/>
    <col min="2710" max="2710" width="10.8125" customWidth="1"/>
    <col min="2711" max="2711" width="9.625" customWidth="1"/>
    <col min="2712" max="2712" width="12" customWidth="1"/>
    <col min="2713" max="2713" width="9.0625" customWidth="1"/>
    <col min="2714" max="2714" width="11.375" customWidth="1"/>
    <col min="2715" max="2715" width="10.0625" customWidth="1"/>
    <col min="2716" max="2716" width="12.4375" customWidth="1"/>
    <col min="2717" max="2717" width="11.1875" customWidth="1"/>
    <col min="2718" max="2718" width="13.625" customWidth="1"/>
    <col min="2719" max="2719" width="11.8125" customWidth="1"/>
    <col min="2720" max="2720" width="14.3125" customWidth="1"/>
    <col min="2721" max="2721" width="9.75" customWidth="1"/>
    <col min="2722" max="2722" width="12.125" customWidth="1"/>
    <col min="2723" max="2723" width="10.5625" customWidth="1"/>
    <col min="2724" max="2724" width="13" customWidth="1"/>
    <col min="2725" max="2725" width="6.375" customWidth="1"/>
    <col min="2726" max="2726" width="8.625" customWidth="1"/>
    <col min="2727" max="2727" width="7.375" customWidth="1"/>
    <col min="2728" max="2728" width="9.625" customWidth="1"/>
    <col min="2729" max="2729" width="7.375" customWidth="1"/>
    <col min="2730" max="2730" width="9.625" customWidth="1"/>
    <col min="2731" max="2731" width="6.9375" customWidth="1"/>
    <col min="2732" max="2732" width="9.1875" customWidth="1"/>
    <col min="2733" max="2733" width="6.625" customWidth="1"/>
    <col min="2734" max="2734" width="8.875" customWidth="1"/>
    <col min="2735" max="2735" width="7.1875" customWidth="1"/>
    <col min="2736" max="2736" width="9.4375" customWidth="1"/>
    <col min="2737" max="2737" width="12.25" customWidth="1"/>
    <col min="2738" max="2738" width="14.75" customWidth="1"/>
    <col min="2739" max="2739" width="7.75" customWidth="1"/>
    <col min="2740" max="2740" width="10" customWidth="1"/>
    <col min="2741" max="2741" width="6.9375" customWidth="1"/>
    <col min="2742" max="2742" width="9.1875" customWidth="1"/>
    <col min="2743" max="2743" width="7.75" customWidth="1"/>
    <col min="2744" max="2744" width="10" customWidth="1"/>
    <col min="2745" max="2745" width="10.9375" customWidth="1"/>
    <col min="2746" max="2746" width="13.375" customWidth="1"/>
    <col min="2747" max="2747" width="10.125" customWidth="1"/>
    <col min="2748" max="2748" width="12.5" customWidth="1"/>
    <col min="2749" max="2749" width="6.4375" customWidth="1"/>
    <col min="2750" max="2750" width="8.6875" customWidth="1"/>
    <col min="2751" max="2751" width="6.375" customWidth="1"/>
    <col min="2752" max="2752" width="8.625" customWidth="1"/>
    <col min="2753" max="2753" width="7.5" customWidth="1"/>
    <col min="2754" max="2754" width="9.75" customWidth="1"/>
    <col min="2755" max="2755" width="6.1875" customWidth="1"/>
    <col min="2756" max="2756" width="8.4375" customWidth="1"/>
    <col min="2757" max="2757" width="5.125" customWidth="1"/>
    <col min="2758" max="2758" width="7.375" customWidth="1"/>
    <col min="2759" max="2759" width="9.375" customWidth="1"/>
    <col min="2760" max="2760" width="11.75" customWidth="1"/>
    <col min="2761" max="2761" width="10.5625" customWidth="1"/>
    <col min="2762" max="2762" width="13" customWidth="1"/>
    <col min="2763" max="2763" width="8.4375" customWidth="1"/>
    <col min="2764" max="2764" width="10.75" customWidth="1"/>
    <col min="2765" max="2765" width="10.5625" customWidth="1"/>
    <col min="2766" max="2766" width="13" customWidth="1"/>
    <col min="2767" max="2767" width="13.1875" customWidth="1"/>
    <col min="2768" max="2768" width="15.6875" customWidth="1"/>
    <col min="2769" max="2769" width="13.875" customWidth="1"/>
    <col min="2770" max="2770" width="16.375" customWidth="1"/>
    <col min="2771" max="2771" width="7.375" customWidth="1"/>
    <col min="2772" max="2772" width="9.625" customWidth="1"/>
    <col min="2773" max="2773" width="10.8125" customWidth="1"/>
    <col min="2774" max="2774" width="13.25" customWidth="1"/>
    <col min="2775" max="2775" width="8.4375" customWidth="1"/>
    <col min="2776" max="2776" width="10.75" customWidth="1"/>
    <col min="2777" max="2777" width="9.25" customWidth="1"/>
    <col min="2778" max="2778" width="11.625" customWidth="1"/>
    <col min="2779" max="2779" width="12" customWidth="1"/>
    <col min="2780" max="2780" width="14.5" customWidth="1"/>
    <col min="2781" max="2781" width="12.875" customWidth="1"/>
    <col min="2782" max="2782" width="15.375" customWidth="1"/>
    <col min="2783" max="2783" width="8.0625" customWidth="1"/>
    <col min="2784" max="2784" width="10.375" customWidth="1"/>
    <col min="2785" max="2785" width="8.375" customWidth="1"/>
    <col min="2786" max="2786" width="10.6875" customWidth="1"/>
    <col min="2787" max="2787" width="13.875" customWidth="1"/>
    <col min="2788" max="2788" width="16.375" customWidth="1"/>
    <col min="2789" max="2789" width="10.9375" customWidth="1"/>
    <col min="2790" max="2790" width="13.375" customWidth="1"/>
    <col min="2791" max="2791" width="10.625" customWidth="1"/>
    <col min="2792" max="2792" width="13.0625" customWidth="1"/>
    <col min="2793" max="2793" width="10.0625" customWidth="1"/>
    <col min="2794" max="2794" width="12.4375" customWidth="1"/>
    <col min="2795" max="2795" width="7.375" customWidth="1"/>
    <col min="2796" max="2796" width="9.625" customWidth="1"/>
    <col min="2797" max="2797" width="8.625" customWidth="1"/>
    <col min="2798" max="2798" width="10.9375" customWidth="1"/>
    <col min="2799" max="2799" width="8.5" customWidth="1"/>
    <col min="2800" max="2800" width="10.8125" customWidth="1"/>
    <col min="2801" max="2801" width="11" customWidth="1"/>
    <col min="2802" max="2802" width="13.4375" customWidth="1"/>
    <col min="2803" max="2803" width="10.875" customWidth="1"/>
    <col min="2804" max="2804" width="13.3125" customWidth="1"/>
    <col min="2805" max="2805" width="10.625" customWidth="1"/>
    <col min="2806" max="2806" width="13.0625" customWidth="1"/>
    <col min="2807" max="2807" width="9.4375" customWidth="1"/>
    <col min="2808" max="2808" width="11.8125" customWidth="1"/>
    <col min="2809" max="2809" width="11.5625" customWidth="1"/>
    <col min="2810" max="2810" width="14.0625" customWidth="1"/>
    <col min="2811" max="2811" width="9.0625" customWidth="1"/>
    <col min="2812" max="2812" width="11.375" customWidth="1"/>
    <col min="2813" max="2813" width="9.875" customWidth="1"/>
    <col min="2814" max="2814" width="12.25" customWidth="1"/>
    <col min="2815" max="2815" width="12.8125" customWidth="1"/>
    <col min="2816" max="2816" width="15.3125" customWidth="1"/>
    <col min="2817" max="2817" width="14.625" customWidth="1"/>
    <col min="2818" max="2818" width="17.125" customWidth="1"/>
    <col min="2819" max="2819" width="10.875" customWidth="1"/>
    <col min="2820" max="2820" width="13.3125" customWidth="1"/>
    <col min="2821" max="2821" width="7.75" customWidth="1"/>
    <col min="2822" max="2822" width="10" customWidth="1"/>
    <col min="2823" max="2823" width="9.875" customWidth="1"/>
    <col min="2824" max="2824" width="12.25" customWidth="1"/>
    <col min="2825" max="2825" width="8.4375" customWidth="1"/>
    <col min="2826" max="2826" width="10.75" customWidth="1"/>
    <col min="2827" max="2827" width="11.0625" customWidth="1"/>
    <col min="2828" max="2828" width="13.5" customWidth="1"/>
    <col min="2829" max="2829" width="9.9375" customWidth="1"/>
    <col min="2830" max="2830" width="12.3125" customWidth="1"/>
    <col min="2831" max="2831" width="8.5" customWidth="1"/>
    <col min="2832" max="2832" width="10.8125" customWidth="1"/>
    <col min="2833" max="2833" width="8.875" customWidth="1"/>
    <col min="2834" max="2834" width="11.1875" customWidth="1"/>
    <col min="2835" max="2835" width="8.375" customWidth="1"/>
    <col min="2836" max="2836" width="10.6875" customWidth="1"/>
    <col min="2837" max="2837" width="9.1875" customWidth="1"/>
    <col min="2838" max="2838" width="11.5625" customWidth="1"/>
    <col min="2839" max="2839" width="9.375" customWidth="1"/>
    <col min="2840" max="2840" width="11.75" customWidth="1"/>
    <col min="2841" max="2841" width="13.3125" customWidth="1"/>
    <col min="2842" max="2842" width="15.8125" customWidth="1"/>
    <col min="2843" max="2843" width="12.4375" customWidth="1"/>
    <col min="2844" max="2844" width="14.875" customWidth="1"/>
    <col min="2845" max="2845" width="9" customWidth="1"/>
    <col min="2846" max="2846" width="11.3125" customWidth="1"/>
    <col min="2847" max="2847" width="11.75" customWidth="1"/>
    <col min="2848" max="2848" width="14.25" customWidth="1"/>
    <col min="2849" max="2849" width="13.625" customWidth="1"/>
    <col min="2850" max="2850" width="16.0625" customWidth="1"/>
    <col min="2851" max="2851" width="14.4375" customWidth="1"/>
    <col min="2852" max="2852" width="16.9375" customWidth="1"/>
    <col min="2853" max="2853" width="9.8125" customWidth="1"/>
    <col min="2854" max="2854" width="12.1875" customWidth="1"/>
    <col min="2855" max="2855" width="9.5" customWidth="1"/>
    <col min="2856" max="2856" width="11.875" customWidth="1"/>
    <col min="2857" max="2857" width="10.3125" customWidth="1"/>
    <col min="2858" max="2858" width="12.75" customWidth="1"/>
    <col min="2859" max="2859" width="10.625" customWidth="1"/>
    <col min="2860" max="2860" width="13.0625" customWidth="1"/>
    <col min="2861" max="2861" width="11.8125" customWidth="1"/>
    <col min="2862" max="2862" width="14.3125" customWidth="1"/>
    <col min="2863" max="2863" width="12.5" customWidth="1"/>
    <col min="2864" max="2864" width="14.9375" customWidth="1"/>
    <col min="2865" max="2865" width="14" customWidth="1"/>
    <col min="2866" max="2866" width="16.5" customWidth="1"/>
    <col min="2867" max="2867" width="8.1875" customWidth="1"/>
    <col min="2868" max="2868" width="10.5" customWidth="1"/>
    <col min="2869" max="2869" width="9" customWidth="1"/>
    <col min="2870" max="2870" width="11.3125" customWidth="1"/>
    <col min="2871" max="2871" width="9.8125" customWidth="1"/>
    <col min="2872" max="2872" width="12.1875" customWidth="1"/>
    <col min="2873" max="2873" width="12" customWidth="1"/>
    <col min="2874" max="2874" width="14.5" customWidth="1"/>
    <col min="2875" max="2875" width="8.8125" customWidth="1"/>
    <col min="2876" max="2876" width="11.125" customWidth="1"/>
    <col min="2877" max="2877" width="12.6875" customWidth="1"/>
    <col min="2878" max="2878" width="15.1875" customWidth="1"/>
    <col min="2879" max="2879" width="13.3125" customWidth="1"/>
    <col min="2880" max="2880" width="15.8125" customWidth="1"/>
    <col min="2881" max="2881" width="10.9375" customWidth="1"/>
    <col min="2882" max="2882" width="13.375" customWidth="1"/>
    <col min="2883" max="2883" width="9.625" customWidth="1"/>
    <col min="2884" max="2884" width="12" customWidth="1"/>
    <col min="2885" max="2885" width="9.375" customWidth="1"/>
    <col min="2886" max="2886" width="11.75" customWidth="1"/>
    <col min="2887" max="2887" width="7.875" customWidth="1"/>
    <col min="2888" max="2888" width="10.125" customWidth="1"/>
    <col min="2889" max="2889" width="9.375" customWidth="1"/>
    <col min="2890" max="2890" width="11.75" customWidth="1"/>
    <col min="2891" max="2891" width="11.6875" customWidth="1"/>
    <col min="2892" max="2892" width="14.1875" customWidth="1"/>
    <col min="2893" max="2893" width="8.9375" customWidth="1"/>
    <col min="2894" max="2894" width="11.25" customWidth="1"/>
    <col min="2895" max="2895" width="11.0625" customWidth="1"/>
    <col min="2896" max="2896" width="13.5" customWidth="1"/>
    <col min="2897" max="2897" width="10.75" customWidth="1"/>
    <col min="2898" max="2898" width="13.1875" customWidth="1"/>
    <col min="2899" max="2899" width="11.6875" customWidth="1"/>
    <col min="2900" max="2900" width="14.1875" customWidth="1"/>
    <col min="2901" max="2901" width="13.5625" customWidth="1"/>
    <col min="2902" max="2902" width="16" customWidth="1"/>
    <col min="2903" max="2903" width="8.5" customWidth="1"/>
    <col min="2904" max="2904" width="10.8125" customWidth="1"/>
    <col min="2905" max="2905" width="10.625" customWidth="1"/>
    <col min="2906" max="2906" width="13.0625" customWidth="1"/>
    <col min="2907" max="2907" width="11.25" customWidth="1"/>
    <col min="2908" max="2908" width="13.6875" customWidth="1"/>
    <col min="2909" max="2909" width="8.75" customWidth="1"/>
    <col min="2910" max="2910" width="11.0625" customWidth="1"/>
    <col min="2911" max="2911" width="12.6875" customWidth="1"/>
    <col min="2912" max="2912" width="15.1875" customWidth="1"/>
    <col min="2913" max="2913" width="11.9375" customWidth="1"/>
    <col min="2914" max="2914" width="14.4375" customWidth="1"/>
    <col min="2915" max="2915" width="13.125" customWidth="1"/>
    <col min="2916" max="2916" width="15.625" customWidth="1"/>
    <col min="2917" max="2917" width="10" customWidth="1"/>
    <col min="2918" max="2918" width="12.375" customWidth="1"/>
    <col min="2919" max="2919" width="14.625" customWidth="1"/>
    <col min="2920" max="2920" width="17.125" customWidth="1"/>
    <col min="2921" max="2921" width="10.8125" customWidth="1"/>
    <col min="2922" max="2922" width="13.25" customWidth="1"/>
    <col min="2923" max="2923" width="8.625" customWidth="1"/>
    <col min="2924" max="2924" width="10.9375" customWidth="1"/>
    <col min="2925" max="2925" width="9.4375" customWidth="1"/>
    <col min="2926" max="2926" width="11.8125" customWidth="1"/>
    <col min="2927" max="2927" width="8.75" customWidth="1"/>
    <col min="2928" max="2928" width="11.0625" customWidth="1"/>
    <col min="2929" max="2929" width="8.5625" customWidth="1"/>
    <col min="2930" max="2930" width="10.875" customWidth="1"/>
    <col min="2931" max="2931" width="8.5625" customWidth="1"/>
    <col min="2932" max="2932" width="10.875" customWidth="1"/>
    <col min="2933" max="2933" width="10.6875" customWidth="1"/>
    <col min="2934" max="2934" width="13.125" customWidth="1"/>
    <col min="2935" max="2935" width="8.5625" customWidth="1"/>
    <col min="2936" max="2936" width="10.875" customWidth="1"/>
    <col min="2937" max="2937" width="8.5625" customWidth="1"/>
    <col min="2938" max="2938" width="10.875" customWidth="1"/>
    <col min="2939" max="2939" width="10.6875" customWidth="1"/>
    <col min="2940" max="2940" width="13.125" customWidth="1"/>
    <col min="2941" max="2941" width="4.75" customWidth="1"/>
    <col min="2942" max="2942" width="7" customWidth="1"/>
    <col min="2943" max="2943" width="12" customWidth="1"/>
    <col min="2944" max="2944" width="14.5" customWidth="1"/>
    <col min="2945" max="2945" width="12.875" customWidth="1"/>
    <col min="2946" max="2946" width="15.375" customWidth="1"/>
    <col min="2947" max="2947" width="11.3125" customWidth="1"/>
    <col min="2948" max="2948" width="13.75" customWidth="1"/>
    <col min="2949" max="2949" width="10.8125" customWidth="1"/>
    <col min="2950" max="2950" width="13.25" customWidth="1"/>
    <col min="2951" max="2951" width="10.8125" customWidth="1"/>
    <col min="2952" max="2952" width="13.25" customWidth="1"/>
    <col min="2953" max="2953" width="12.5625" customWidth="1"/>
    <col min="2954" max="2954" width="15" customWidth="1"/>
    <col min="2955" max="2955" width="10.875" customWidth="1"/>
    <col min="2956" max="2956" width="13.3125" customWidth="1"/>
    <col min="2957" max="2957" width="8.0625" customWidth="1"/>
    <col min="2958" max="2958" width="10.375" customWidth="1"/>
    <col min="2959" max="2959" width="10.625" customWidth="1"/>
    <col min="2960" max="2960" width="13.0625" customWidth="1"/>
    <col min="2961" max="2961" width="12.6875" customWidth="1"/>
    <col min="2962" max="2962" width="15.1875" customWidth="1"/>
    <col min="2963" max="2963" width="9.8125" customWidth="1"/>
    <col min="2964" max="2964" width="12.1875" customWidth="1"/>
    <col min="2965" max="2965" width="10.8125" customWidth="1"/>
    <col min="2966" max="2966" width="13.25" customWidth="1"/>
    <col min="2967" max="2967" width="8.6875" customWidth="1"/>
    <col min="2968" max="2968" width="11" customWidth="1"/>
    <col min="2969" max="2969" width="10.5" customWidth="1"/>
    <col min="2970" max="2970" width="12.9375" customWidth="1"/>
    <col min="2971" max="2971" width="12.6875" customWidth="1"/>
    <col min="2972" max="2972" width="15.1875" customWidth="1"/>
    <col min="2973" max="2973" width="10.875" customWidth="1"/>
    <col min="2974" max="2974" width="13.3125" customWidth="1"/>
    <col min="2975" max="2975" width="8" customWidth="1"/>
    <col min="2976" max="2976" width="10.25" customWidth="1"/>
    <col min="2977" max="2977" width="10.125" customWidth="1"/>
    <col min="2978" max="2978" width="12.5" customWidth="1"/>
    <col min="2979" max="2979" width="10.75" customWidth="1"/>
    <col min="2980" max="2980" width="13.1875" customWidth="1"/>
    <col min="2981" max="2981" width="12.25" customWidth="1"/>
    <col min="2982" max="2982" width="14.75" customWidth="1"/>
    <col min="2983" max="2983" width="9.5" customWidth="1"/>
    <col min="2984" max="2984" width="11.875" customWidth="1"/>
    <col min="2985" max="2985" width="9.1875" customWidth="1"/>
    <col min="2986" max="2986" width="11.5625" customWidth="1"/>
    <col min="2987" max="2987" width="10.3125" customWidth="1"/>
    <col min="2988" max="2988" width="12.75" customWidth="1"/>
    <col min="2989" max="2989" width="13.8125" customWidth="1"/>
    <col min="2990" max="2990" width="16.25" customWidth="1"/>
    <col min="2991" max="2991" width="10.9375" customWidth="1"/>
    <col min="2992" max="2992" width="13.375" customWidth="1"/>
    <col min="2993" max="2993" width="6.4375" customWidth="1"/>
    <col min="2994" max="2994" width="8.6875" customWidth="1"/>
    <col min="2995" max="2995" width="11.375" customWidth="1"/>
    <col min="2996" max="2996" width="13.8125" customWidth="1"/>
    <col min="2997" max="2997" width="12.1875" customWidth="1"/>
    <col min="2998" max="2998" width="14.6875" customWidth="1"/>
    <col min="2999" max="2999" width="12.4375" customWidth="1"/>
    <col min="3000" max="3000" width="14.875" customWidth="1"/>
    <col min="3001" max="3001" width="14.625" customWidth="1"/>
    <col min="3002" max="3002" width="17.125" customWidth="1"/>
    <col min="3003" max="3003" width="13.25" customWidth="1"/>
    <col min="3004" max="3004" width="15.75" customWidth="1"/>
    <col min="3005" max="3005" width="10.5" customWidth="1"/>
    <col min="3006" max="3006" width="12.9375" customWidth="1"/>
    <col min="3007" max="3007" width="10.25" customWidth="1"/>
    <col min="3008" max="3008" width="12.625" customWidth="1"/>
    <col min="3009" max="3009" width="9.8125" customWidth="1"/>
    <col min="3010" max="3010" width="12.1875" customWidth="1"/>
    <col min="3011" max="3011" width="11.9375" customWidth="1"/>
    <col min="3012" max="3012" width="14.4375" customWidth="1"/>
    <col min="3013" max="3013" width="13.125" customWidth="1"/>
    <col min="3014" max="3014" width="15.625" customWidth="1"/>
    <col min="3015" max="3015" width="16.6875" customWidth="1"/>
    <col min="3016" max="3016" width="19.1875" customWidth="1"/>
    <col min="3017" max="3017" width="12.8125" customWidth="1"/>
    <col min="3018" max="3018" width="15.3125" customWidth="1"/>
    <col min="3019" max="3019" width="13.8125" customWidth="1"/>
    <col min="3020" max="3020" width="16.25" customWidth="1"/>
    <col min="3021" max="3021" width="6.5625" customWidth="1"/>
    <col min="3022" max="3022" width="8.8125" customWidth="1"/>
    <col min="3023" max="3023" width="10.4375" customWidth="1"/>
    <col min="3024" max="3024" width="12.875" customWidth="1"/>
    <col min="3025" max="3025" width="11.5625" customWidth="1"/>
    <col min="3026" max="3026" width="14.0625" customWidth="1"/>
    <col min="3027" max="3027" width="11.25" customWidth="1"/>
    <col min="3028" max="3028" width="13.6875" customWidth="1"/>
    <col min="3029" max="3029" width="10.375" customWidth="1"/>
    <col min="3030" max="3030" width="12.8125" customWidth="1"/>
    <col min="3031" max="3031" width="11.1875" customWidth="1"/>
    <col min="3032" max="3032" width="13.625" customWidth="1"/>
    <col min="3033" max="3033" width="9.1875" customWidth="1"/>
    <col min="3034" max="3034" width="11.5625" customWidth="1"/>
    <col min="3035" max="3035" width="10" customWidth="1"/>
    <col min="3036" max="3036" width="12.375" customWidth="1"/>
    <col min="3037" max="3037" width="9.1875" customWidth="1"/>
    <col min="3038" max="3038" width="11.5625" customWidth="1"/>
    <col min="3039" max="3039" width="11.9375" customWidth="1"/>
    <col min="3040" max="3040" width="14.4375" customWidth="1"/>
    <col min="3041" max="3041" width="11.9375" customWidth="1"/>
    <col min="3042" max="3042" width="14.4375" customWidth="1"/>
    <col min="3043" max="3043" width="10.25" customWidth="1"/>
    <col min="3044" max="3044" width="12.625" customWidth="1"/>
    <col min="3045" max="3045" width="11.0625" customWidth="1"/>
    <col min="3046" max="3046" width="13.5" customWidth="1"/>
    <col min="3047" max="3047" width="10.875" customWidth="1"/>
    <col min="3048" max="3048" width="13.3125" customWidth="1"/>
    <col min="3049" max="3049" width="9.5" customWidth="1"/>
    <col min="3050" max="3050" width="11.875" customWidth="1"/>
    <col min="3051" max="3051" width="12.25" customWidth="1"/>
    <col min="3052" max="3052" width="14.75" customWidth="1"/>
    <col min="3053" max="3053" width="12.5625" customWidth="1"/>
    <col min="3054" max="3054" width="15" customWidth="1"/>
    <col min="3055" max="3055" width="13.1875" customWidth="1"/>
    <col min="3056" max="3056" width="15.6875" customWidth="1"/>
    <col min="3057" max="3057" width="12.1875" customWidth="1"/>
    <col min="3058" max="3058" width="14.6875" customWidth="1"/>
    <col min="3059" max="3059" width="13.0625" customWidth="1"/>
    <col min="3060" max="3060" width="15.5625" customWidth="1"/>
    <col min="3061" max="3061" width="9" customWidth="1"/>
    <col min="3062" max="3062" width="11.3125" customWidth="1"/>
    <col min="3063" max="3063" width="9.8125" customWidth="1"/>
    <col min="3064" max="3064" width="12.1875" customWidth="1"/>
    <col min="3065" max="3065" width="9.8125" customWidth="1"/>
    <col min="3066" max="3066" width="12.1875" customWidth="1"/>
    <col min="3067" max="3067" width="8.9375" customWidth="1"/>
    <col min="3068" max="3068" width="11.25" customWidth="1"/>
    <col min="3069" max="3069" width="5.75" customWidth="1"/>
    <col min="3070" max="3070" width="8" customWidth="1"/>
    <col min="3071" max="3071" width="6.5625" customWidth="1"/>
    <col min="3072" max="3072" width="8.8125" customWidth="1"/>
    <col min="3073" max="3073" width="5.75" customWidth="1"/>
    <col min="3074" max="3074" width="8" customWidth="1"/>
    <col min="3075" max="3075" width="6.25" customWidth="1"/>
    <col min="3076" max="3076" width="8.5" customWidth="1"/>
    <col min="3077" max="3077" width="11.875" customWidth="1"/>
    <col min="3078" max="3078" width="14.375" customWidth="1"/>
    <col min="3079" max="3079" width="12.75" customWidth="1"/>
    <col min="3080" max="3080" width="15.25" customWidth="1"/>
    <col min="3081" max="3081" width="8.625" customWidth="1"/>
    <col min="3082" max="3082" width="10.9375" customWidth="1"/>
    <col min="3083" max="3083" width="9.75" customWidth="1"/>
    <col min="3084" max="3084" width="12.125" customWidth="1"/>
    <col min="3085" max="3085" width="8.3125" customWidth="1"/>
    <col min="3086" max="3086" width="10.625" customWidth="1"/>
    <col min="3087" max="3087" width="8.6875" customWidth="1"/>
    <col min="3088" max="3088" width="11" customWidth="1"/>
    <col min="3089" max="3089" width="7.375" customWidth="1"/>
    <col min="3090" max="3090" width="9.625" customWidth="1"/>
    <col min="3091" max="3091" width="7.5" customWidth="1"/>
    <col min="3092" max="3092" width="9.75" customWidth="1"/>
    <col min="3093" max="3093" width="7.1875" customWidth="1"/>
    <col min="3094" max="3094" width="9.4375" customWidth="1"/>
    <col min="3095" max="3095" width="8" customWidth="1"/>
    <col min="3096" max="3096" width="10.25" customWidth="1"/>
    <col min="3097" max="3097" width="9.875" customWidth="1"/>
    <col min="3098" max="3098" width="12.25" customWidth="1"/>
    <col min="3099" max="3099" width="6.0625" customWidth="1"/>
    <col min="3100" max="3100" width="8.3125" customWidth="1"/>
    <col min="3101" max="3101" width="9.125" customWidth="1"/>
    <col min="3102" max="3102" width="11.4375" customWidth="1"/>
    <col min="3103" max="3103" width="12.5625" customWidth="1"/>
    <col min="3104" max="3104" width="15" customWidth="1"/>
    <col min="3105" max="3105" width="10.0625" customWidth="1"/>
    <col min="3106" max="3106" width="12.4375" customWidth="1"/>
    <col min="3107" max="3107" width="11.75" customWidth="1"/>
    <col min="3108" max="3108" width="14.25" customWidth="1"/>
    <col min="3109" max="3109" width="12.625" customWidth="1"/>
    <col min="3110" max="3110" width="15.0625" customWidth="1"/>
    <col min="3111" max="3111" width="12.1875" customWidth="1"/>
    <col min="3112" max="3112" width="14.6875" customWidth="1"/>
    <col min="3113" max="3113" width="5.375" customWidth="1"/>
    <col min="3114" max="3114" width="7.625" customWidth="1"/>
    <col min="3115" max="3115" width="4.9375" customWidth="1"/>
    <col min="3116" max="3116" width="7.1875" customWidth="1"/>
    <col min="3117" max="3117" width="7.3125" customWidth="1"/>
    <col min="3118" max="3118" width="9.5625" customWidth="1"/>
    <col min="3119" max="3119" width="7.0625" customWidth="1"/>
    <col min="3120" max="3120" width="9.3125" customWidth="1"/>
    <col min="3121" max="3121" width="10.9375" customWidth="1"/>
    <col min="3122" max="3122" width="13.375" customWidth="1"/>
    <col min="3123" max="3123" width="7.875" customWidth="1"/>
    <col min="3124" max="3124" width="10.125" customWidth="1"/>
    <col min="3125" max="3125" width="10.25" customWidth="1"/>
    <col min="3126" max="3126" width="12.625" customWidth="1"/>
    <col min="3127" max="3127" width="7.5625" customWidth="1"/>
    <col min="3128" max="3128" width="9.8125" customWidth="1"/>
    <col min="3129" max="3129" width="7.375" customWidth="1"/>
    <col min="3130" max="3130" width="9.625" customWidth="1"/>
    <col min="3131" max="3131" width="6.8125" customWidth="1"/>
    <col min="3132" max="3132" width="9.0625" customWidth="1"/>
    <col min="3133" max="3133" width="7.625" customWidth="1"/>
    <col min="3134" max="3134" width="9.875" customWidth="1"/>
    <col min="3135" max="3135" width="9.1875" customWidth="1"/>
    <col min="3136" max="3136" width="11.5625" customWidth="1"/>
    <col min="3137" max="3137" width="6.5625" customWidth="1"/>
    <col min="3138" max="3138" width="8.8125" customWidth="1"/>
    <col min="3139" max="3139" width="11.75" customWidth="1"/>
    <col min="3140" max="3140" width="14.25" customWidth="1"/>
    <col min="3141" max="3141" width="7.4375" customWidth="1"/>
    <col min="3142" max="3142" width="9.6875" customWidth="1"/>
    <col min="3143" max="3143" width="9.125" customWidth="1"/>
    <col min="3144" max="3144" width="11.4375" customWidth="1"/>
    <col min="3145" max="3145" width="8.5625" customWidth="1"/>
    <col min="3146" max="3146" width="10.875" customWidth="1"/>
    <col min="3147" max="3147" width="8.125" customWidth="1"/>
    <col min="3148" max="3148" width="10.4375" customWidth="1"/>
    <col min="3149" max="3149" width="8.9375" customWidth="1"/>
    <col min="3150" max="3150" width="11.25" customWidth="1"/>
    <col min="3151" max="3151" width="11.75" customWidth="1"/>
    <col min="3152" max="3152" width="14.25" customWidth="1"/>
    <col min="3153" max="3153" width="12.625" customWidth="1"/>
    <col min="3154" max="3154" width="15.0625" customWidth="1"/>
    <col min="3155" max="3155" width="11.4375" customWidth="1"/>
    <col min="3156" max="3156" width="13.875" customWidth="1"/>
    <col min="3157" max="3157" width="9.1875" customWidth="1"/>
    <col min="3158" max="3158" width="11.5625" customWidth="1"/>
    <col min="3159" max="3159" width="5.4375" customWidth="1"/>
    <col min="3160" max="3160" width="7.6875" customWidth="1"/>
    <col min="3161" max="3161" width="7.1875" customWidth="1"/>
    <col min="3162" max="3162" width="9.4375" customWidth="1"/>
    <col min="3163" max="3163" width="10.4375" customWidth="1"/>
    <col min="3164" max="3164" width="12.875" customWidth="1"/>
    <col min="3165" max="3165" width="8" customWidth="1"/>
    <col min="3166" max="3166" width="10.25" customWidth="1"/>
    <col min="3167" max="3167" width="7.75" customWidth="1"/>
    <col min="3168" max="3168" width="10" customWidth="1"/>
    <col min="3169" max="3169" width="8.5625" customWidth="1"/>
    <col min="3170" max="3170" width="10.875" customWidth="1"/>
    <col min="3171" max="3171" width="6.375" customWidth="1"/>
    <col min="3172" max="3172" width="8.625" customWidth="1"/>
    <col min="3173" max="3173" width="5.9375" customWidth="1"/>
    <col min="3174" max="3174" width="8.1875" customWidth="1"/>
    <col min="3175" max="3175" width="5.0625" customWidth="1"/>
    <col min="3176" max="3176" width="7.3125" customWidth="1"/>
    <col min="3177" max="3177" width="8.9375" customWidth="1"/>
    <col min="3178" max="3178" width="11.25" customWidth="1"/>
    <col min="3179" max="3179" width="8.9375" customWidth="1"/>
    <col min="3180" max="3180" width="11.25" customWidth="1"/>
    <col min="3181" max="3181" width="7.1875" customWidth="1"/>
    <col min="3182" max="3182" width="9.4375" customWidth="1"/>
    <col min="3183" max="3183" width="8.9375" customWidth="1"/>
    <col min="3184" max="3184" width="11.25" customWidth="1"/>
    <col min="3185" max="3185" width="7.875" customWidth="1"/>
    <col min="3186" max="3186" width="10.125" customWidth="1"/>
    <col min="3187" max="3187" width="10" customWidth="1"/>
    <col min="3188" max="3188" width="12.375" customWidth="1"/>
    <col min="3189" max="3189" width="7.0625" customWidth="1"/>
    <col min="3190" max="3190" width="9.3125" customWidth="1"/>
    <col min="3191" max="3191" width="5.75" customWidth="1"/>
    <col min="3192" max="3192" width="8" customWidth="1"/>
    <col min="3193" max="3193" width="6.875" customWidth="1"/>
    <col min="3194" max="3194" width="9.125" customWidth="1"/>
    <col min="3195" max="3195" width="8.4375" customWidth="1"/>
    <col min="3196" max="3196" width="10.75" customWidth="1"/>
    <col min="3197" max="3197" width="6.375" customWidth="1"/>
    <col min="3198" max="3198" width="8.625" customWidth="1"/>
    <col min="3199" max="3199" width="8.375" customWidth="1"/>
    <col min="3200" max="3200" width="10.6875" customWidth="1"/>
    <col min="3201" max="3201" width="8.1875" customWidth="1"/>
    <col min="3202" max="3202" width="10.5" customWidth="1"/>
    <col min="3203" max="3203" width="7.0625" customWidth="1"/>
    <col min="3204" max="3204" width="9.3125" customWidth="1"/>
    <col min="3205" max="3205" width="11.375" customWidth="1"/>
    <col min="3206" max="3206" width="13.8125" customWidth="1"/>
    <col min="3207" max="3207" width="10.0625" customWidth="1"/>
    <col min="3208" max="3208" width="12.4375" customWidth="1"/>
    <col min="3209" max="3209" width="10.4375" customWidth="1"/>
    <col min="3210" max="3210" width="12.875" customWidth="1"/>
    <col min="3211" max="3211" width="10.25" customWidth="1"/>
    <col min="3212" max="3212" width="12.625" customWidth="1"/>
    <col min="3213" max="3213" width="8.0625" customWidth="1"/>
    <col min="3214" max="3214" width="10.375" customWidth="1"/>
    <col min="3215" max="3215" width="11.875" customWidth="1"/>
    <col min="3216" max="3216" width="14.375" customWidth="1"/>
    <col min="3217" max="3217" width="7.0625" customWidth="1"/>
    <col min="3218" max="3218" width="9.3125" customWidth="1"/>
    <col min="3219" max="3219" width="7.375" customWidth="1"/>
    <col min="3220" max="3220" width="9.625" customWidth="1"/>
    <col min="3221" max="3221" width="10.4375" customWidth="1"/>
    <col min="3222" max="3222" width="12.875" customWidth="1"/>
    <col min="3223" max="3223" width="4.125" customWidth="1"/>
    <col min="3224" max="3224" width="6.375" customWidth="1"/>
    <col min="3225" max="3225" width="7.3125" customWidth="1"/>
    <col min="3226" max="3226" width="9.5625" customWidth="1"/>
    <col min="3227" max="3227" width="7.3125" customWidth="1"/>
    <col min="3228" max="3228" width="9.5625" customWidth="1"/>
    <col min="3229" max="3229" width="5.1875" customWidth="1"/>
    <col min="3230" max="3230" width="7.4375" customWidth="1"/>
    <col min="3231" max="3231" width="7.3125" customWidth="1"/>
    <col min="3232" max="3232" width="9.5625" customWidth="1"/>
    <col min="3233" max="3233" width="7.3125" customWidth="1"/>
    <col min="3234" max="3234" width="9.5625" customWidth="1"/>
    <col min="3235" max="3235" width="7.3125" customWidth="1"/>
    <col min="3236" max="3236" width="9.5625" customWidth="1"/>
    <col min="3237" max="3237" width="8.375" customWidth="1"/>
    <col min="3238" max="3238" width="10.6875" customWidth="1"/>
    <col min="3239" max="3239" width="7.3125" customWidth="1"/>
    <col min="3240" max="3240" width="9.5625" customWidth="1"/>
    <col min="3241" max="3241" width="6.25" customWidth="1"/>
    <col min="3242" max="3242" width="8.5" customWidth="1"/>
    <col min="3243" max="3243" width="9.4375" customWidth="1"/>
    <col min="3244" max="3244" width="11.8125" customWidth="1"/>
    <col min="3245" max="3245" width="7.75" customWidth="1"/>
    <col min="3246" max="3246" width="10" customWidth="1"/>
    <col min="3247" max="3247" width="8.5" customWidth="1"/>
    <col min="3248" max="3248" width="10.8125" customWidth="1"/>
    <col min="3249" max="3249" width="7.3125" customWidth="1"/>
    <col min="3250" max="3250" width="9.5625" customWidth="1"/>
    <col min="3251" max="3251" width="7.9375" customWidth="1"/>
    <col min="3252" max="3252" width="10.1875" customWidth="1"/>
    <col min="3253" max="3253" width="6.625" customWidth="1"/>
    <col min="3254" max="3254" width="8.875" customWidth="1"/>
    <col min="3255" max="3255" width="6.9375" customWidth="1"/>
    <col min="3256" max="3256" width="9.1875" customWidth="1"/>
    <col min="3257" max="3257" width="8.0625" customWidth="1"/>
    <col min="3258" max="3258" width="10.375" customWidth="1"/>
    <col min="3259" max="3259" width="7.8125" customWidth="1"/>
    <col min="3260" max="3260" width="10.0625" customWidth="1"/>
    <col min="3261" max="3261" width="5.5" customWidth="1"/>
    <col min="3262" max="3262" width="7.75" customWidth="1"/>
    <col min="3263" max="3263" width="6" customWidth="1"/>
    <col min="3264" max="3264" width="8.25" customWidth="1"/>
    <col min="3265" max="3265" width="6.6875" customWidth="1"/>
    <col min="3266" max="3266" width="8.9375" customWidth="1"/>
    <col min="3267" max="3267" width="6.125" customWidth="1"/>
    <col min="3268" max="3268" width="8.375" customWidth="1"/>
    <col min="3269" max="3269" width="8" customWidth="1"/>
    <col min="3270" max="3270" width="10.25" customWidth="1"/>
    <col min="3271" max="3271" width="6.125" customWidth="1"/>
    <col min="3272" max="3272" width="8.375" customWidth="1"/>
    <col min="3273" max="3273" width="6" customWidth="1"/>
    <col min="3274" max="3274" width="8.25" customWidth="1"/>
    <col min="3275" max="3275" width="7.875" customWidth="1"/>
    <col min="3276" max="3276" width="10.125" customWidth="1"/>
    <col min="3277" max="3277" width="7.375" customWidth="1"/>
    <col min="3278" max="3278" width="9.625" customWidth="1"/>
    <col min="3279" max="3279" width="8.1875" customWidth="1"/>
    <col min="3280" max="3280" width="10.5" customWidth="1"/>
    <col min="3281" max="3281" width="12.1875" customWidth="1"/>
    <col min="3282" max="3282" width="14.6875" customWidth="1"/>
    <col min="3283" max="3283" width="9.1875" customWidth="1"/>
    <col min="3284" max="3284" width="11.5625" customWidth="1"/>
    <col min="3285" max="3285" width="4.8125" customWidth="1"/>
    <col min="3286" max="3286" width="7.0625" customWidth="1"/>
    <col min="3287" max="3287" width="8.0625" customWidth="1"/>
    <col min="3288" max="3288" width="10.375" customWidth="1"/>
    <col min="3289" max="3289" width="14.4375" customWidth="1"/>
    <col min="3290" max="3290" width="16.9375" customWidth="1"/>
    <col min="3291" max="3291" width="8.875" customWidth="1"/>
    <col min="3292" max="3292" width="11.1875" customWidth="1"/>
    <col min="3293" max="3293" width="8" customWidth="1"/>
    <col min="3294" max="3294" width="10.25" customWidth="1"/>
    <col min="3295" max="3295" width="5.8125" customWidth="1"/>
    <col min="3296" max="3296" width="8.0625" customWidth="1"/>
    <col min="3297" max="3297" width="5.9375" customWidth="1"/>
    <col min="3298" max="3298" width="8.1875" customWidth="1"/>
    <col min="3299" max="3299" width="8.5625" customWidth="1"/>
    <col min="3300" max="3300" width="10.875" customWidth="1"/>
    <col min="3301" max="3301" width="7.5625" customWidth="1"/>
    <col min="3302" max="3302" width="9.8125" customWidth="1"/>
    <col min="3303" max="3303" width="10.6875" customWidth="1"/>
    <col min="3304" max="3304" width="13.125" customWidth="1"/>
    <col min="3305" max="3305" width="9.3125" customWidth="1"/>
    <col min="3306" max="3306" width="11.6875" customWidth="1"/>
    <col min="3307" max="3307" width="9.9375" customWidth="1"/>
    <col min="3308" max="3308" width="12.3125" customWidth="1"/>
    <col min="3309" max="3309" width="9.9375" customWidth="1"/>
    <col min="3310" max="3310" width="12.3125" customWidth="1"/>
    <col min="3311" max="3311" width="9.125" customWidth="1"/>
    <col min="3312" max="3312" width="11.4375" customWidth="1"/>
    <col min="3313" max="3313" width="10.8125" customWidth="1"/>
    <col min="3314" max="3314" width="13.25" customWidth="1"/>
    <col min="3315" max="3315" width="8.875" customWidth="1"/>
    <col min="3316" max="3316" width="11.1875" customWidth="1"/>
    <col min="3317" max="3317" width="9.25" customWidth="1"/>
    <col min="3318" max="3318" width="11.625" customWidth="1"/>
    <col min="3319" max="3319" width="10.75" customWidth="1"/>
    <col min="3320" max="3320" width="13.1875" customWidth="1"/>
    <col min="3321" max="3321" width="12.25" customWidth="1"/>
    <col min="3322" max="3322" width="14.75" customWidth="1"/>
    <col min="3323" max="3323" width="11.4375" customWidth="1"/>
    <col min="3324" max="3324" width="13.875" customWidth="1"/>
    <col min="3325" max="3325" width="9" customWidth="1"/>
    <col min="3326" max="3326" width="11.3125" customWidth="1"/>
    <col min="3327" max="3327" width="14.5625" customWidth="1"/>
    <col min="3328" max="3328" width="17.0625" customWidth="1"/>
    <col min="3329" max="3329" width="11.625" customWidth="1"/>
    <col min="3330" max="3330" width="14.125" customWidth="1"/>
    <col min="3331" max="3331" width="12.1875" customWidth="1"/>
    <col min="3332" max="3332" width="14.6875" customWidth="1"/>
    <col min="3333" max="3333" width="11.5" customWidth="1"/>
    <col min="3334" max="3334" width="14" customWidth="1"/>
    <col min="3335" max="3335" width="12.375" customWidth="1"/>
    <col min="3336" max="3336" width="14.8125" customWidth="1"/>
    <col min="3337" max="3337" width="10.125" customWidth="1"/>
    <col min="3338" max="3338" width="12.5" customWidth="1"/>
    <col min="3339" max="3339" width="10.9375" customWidth="1"/>
    <col min="3340" max="3340" width="13.375" customWidth="1"/>
    <col min="3341" max="3341" width="10.4375" customWidth="1"/>
    <col min="3342" max="3342" width="12.875" customWidth="1"/>
    <col min="3343" max="3343" width="7.375" customWidth="1"/>
    <col min="3344" max="3344" width="9.625" customWidth="1"/>
    <col min="3345" max="3345" width="9.375" customWidth="1"/>
    <col min="3346" max="3346" width="11.75" customWidth="1"/>
    <col min="3347" max="3347" width="11.125" customWidth="1"/>
    <col min="3348" max="3348" width="13.5625" customWidth="1"/>
    <col min="3349" max="3349" width="12.9375" customWidth="1"/>
    <col min="3350" max="3350" width="15.4375" customWidth="1"/>
    <col min="3351" max="3351" width="6.9375" customWidth="1"/>
    <col min="3352" max="3352" width="9.1875" customWidth="1"/>
    <col min="3353" max="3353" width="6.8125" customWidth="1"/>
    <col min="3354" max="3354" width="9.0625" customWidth="1"/>
    <col min="3355" max="3355" width="9.125" customWidth="1"/>
    <col min="3356" max="3356" width="11.4375" customWidth="1"/>
    <col min="3357" max="3357" width="5.3125" customWidth="1"/>
    <col min="3358" max="3358" width="7.5625" customWidth="1"/>
    <col min="3359" max="3359" width="7.8125" customWidth="1"/>
    <col min="3360" max="3360" width="10.0625" customWidth="1"/>
    <col min="3361" max="3361" width="12.4375" customWidth="1"/>
    <col min="3362" max="3362" width="14.875" customWidth="1"/>
    <col min="3363" max="3363" width="8.625" customWidth="1"/>
    <col min="3364" max="3364" width="10.9375" customWidth="1"/>
    <col min="3365" max="3365" width="10.5" customWidth="1"/>
    <col min="3366" max="3366" width="12.9375" customWidth="1"/>
    <col min="3367" max="3367" width="16.375" customWidth="1"/>
    <col min="3368" max="3368" width="18.875" customWidth="1"/>
    <col min="3369" max="3369" width="12.6875" customWidth="1"/>
    <col min="3370" max="3370" width="15.1875" customWidth="1"/>
    <col min="3371" max="3371" width="10.5625" customWidth="1"/>
    <col min="3372" max="3372" width="13" customWidth="1"/>
    <col min="3373" max="3373" width="10.6875" customWidth="1"/>
    <col min="3374" max="3374" width="13.125" customWidth="1"/>
    <col min="3375" max="3375" width="11.5" customWidth="1"/>
    <col min="3376" max="3376" width="14" customWidth="1"/>
    <col min="3377" max="3377" width="8.625" customWidth="1"/>
    <col min="3378" max="3378" width="10.9375" customWidth="1"/>
    <col min="3379" max="3379" width="8.875" customWidth="1"/>
    <col min="3380" max="3380" width="11.1875" customWidth="1"/>
    <col min="3381" max="3381" width="10" customWidth="1"/>
    <col min="3382" max="3382" width="12.375" customWidth="1"/>
    <col min="3383" max="3383" width="9.625" customWidth="1"/>
    <col min="3384" max="3384" width="12" customWidth="1"/>
    <col min="3385" max="3385" width="10.6875" customWidth="1"/>
    <col min="3386" max="3386" width="13.125" customWidth="1"/>
    <col min="3387" max="3387" width="11.375" customWidth="1"/>
    <col min="3388" max="3388" width="13.8125" customWidth="1"/>
    <col min="3389" max="3389" width="15.625" customWidth="1"/>
    <col min="3390" max="3390" width="18.125" customWidth="1"/>
    <col min="3391" max="3391" width="8.9375" customWidth="1"/>
    <col min="3392" max="3392" width="11.25" customWidth="1"/>
    <col min="3393" max="3393" width="6.375" customWidth="1"/>
    <col min="3394" max="3394" width="8.625" customWidth="1"/>
    <col min="3395" max="3395" width="9.125" customWidth="1"/>
    <col min="3396" max="3396" width="11.4375" customWidth="1"/>
    <col min="3397" max="3397" width="7.1875" customWidth="1"/>
    <col min="3398" max="3398" width="9.4375" customWidth="1"/>
    <col min="3399" max="3399" width="12.1875" customWidth="1"/>
    <col min="3400" max="3400" width="14.6875" customWidth="1"/>
    <col min="3401" max="3401" width="9.3125" customWidth="1"/>
    <col min="3402" max="3402" width="11.6875" customWidth="1"/>
    <col min="3403" max="3403" width="8.5625" customWidth="1"/>
    <col min="3404" max="3404" width="10.875" customWidth="1"/>
    <col min="3405" max="3405" width="9.0625" customWidth="1"/>
    <col min="3406" max="3406" width="11.375" customWidth="1"/>
    <col min="3407" max="3407" width="10.3125" customWidth="1"/>
    <col min="3408" max="3408" width="12.75" customWidth="1"/>
    <col min="3409" max="3409" width="9.5" customWidth="1"/>
    <col min="3410" max="3410" width="11.875" customWidth="1"/>
    <col min="3411" max="3411" width="10.625" customWidth="1"/>
    <col min="3412" max="3412" width="13.0625" customWidth="1"/>
    <col min="3413" max="3413" width="14.125" customWidth="1"/>
    <col min="3414" max="3414" width="16.625" customWidth="1"/>
    <col min="3415" max="3415" width="11.25" customWidth="1"/>
    <col min="3416" max="3416" width="13.6875" customWidth="1"/>
    <col min="3417" max="3417" width="11.3125" customWidth="1"/>
    <col min="3418" max="3418" width="13.75" customWidth="1"/>
    <col min="3419" max="3419" width="9" customWidth="1"/>
    <col min="3420" max="3420" width="11.3125" customWidth="1"/>
    <col min="3421" max="3421" width="13.5625" customWidth="1"/>
    <col min="3422" max="3422" width="16" customWidth="1"/>
    <col min="3423" max="3423" width="9.8125" customWidth="1"/>
    <col min="3424" max="3424" width="12.1875" customWidth="1"/>
    <col min="3425" max="3425" width="10.125" customWidth="1"/>
    <col min="3426" max="3426" width="12.5" customWidth="1"/>
    <col min="3427" max="3427" width="11.5" customWidth="1"/>
    <col min="3428" max="3428" width="14" customWidth="1"/>
    <col min="3429" max="3429" width="15.0625" customWidth="1"/>
    <col min="3430" max="3430" width="17.5625" customWidth="1"/>
    <col min="3431" max="3431" width="9.75" customWidth="1"/>
    <col min="3432" max="3432" width="12.125" customWidth="1"/>
    <col min="3433" max="3433" width="8.875" customWidth="1"/>
    <col min="3434" max="3434" width="11.1875" customWidth="1"/>
    <col min="3435" max="3435" width="9.75" customWidth="1"/>
    <col min="3436" max="3436" width="12.125" customWidth="1"/>
    <col min="3437" max="3437" width="7.625" customWidth="1"/>
    <col min="3438" max="3438" width="9.875" customWidth="1"/>
    <col min="3439" max="3439" width="10.375" customWidth="1"/>
    <col min="3440" max="3440" width="12.8125" customWidth="1"/>
    <col min="3441" max="3441" width="8.4375" customWidth="1"/>
    <col min="3442" max="3442" width="10.75" customWidth="1"/>
    <col min="3443" max="3443" width="8.125" customWidth="1"/>
    <col min="3444" max="3444" width="10.4375" customWidth="1"/>
    <col min="3445" max="3445" width="9.625" customWidth="1"/>
    <col min="3446" max="3447" width="12" customWidth="1"/>
    <col min="3448" max="3448" width="14.5" customWidth="1"/>
    <col min="3449" max="3449" width="10.625" customWidth="1"/>
    <col min="3450" max="3450" width="13.0625" customWidth="1"/>
    <col min="3451" max="3451" width="7.625" customWidth="1"/>
    <col min="3452" max="3452" width="9.875" customWidth="1"/>
    <col min="3453" max="3453" width="15.1875" customWidth="1"/>
    <col min="3454" max="3454" width="17.6875" customWidth="1"/>
    <col min="3455" max="3455" width="8.375" customWidth="1"/>
    <col min="3456" max="3456" width="10.6875" customWidth="1"/>
    <col min="3457" max="3457" width="7.0625" customWidth="1"/>
    <col min="3458" max="3458" width="9.3125" customWidth="1"/>
    <col min="3459" max="3459" width="8.0625" customWidth="1"/>
    <col min="3460" max="3460" width="10.375" customWidth="1"/>
    <col min="3461" max="3461" width="6.625" customWidth="1"/>
    <col min="3462" max="3462" width="8.875" customWidth="1"/>
    <col min="3463" max="3463" width="8.375" customWidth="1"/>
    <col min="3464" max="3464" width="10.6875" customWidth="1"/>
    <col min="3465" max="3465" width="6.0625" customWidth="1"/>
    <col min="3466" max="3466" width="8.3125" customWidth="1"/>
    <col min="3467" max="3467" width="5.25" customWidth="1"/>
    <col min="3468" max="3468" width="7.5" customWidth="1"/>
    <col min="3469" max="3469" width="10.9375" customWidth="1"/>
    <col min="3470" max="3470" width="13.375" customWidth="1"/>
    <col min="3471" max="3471" width="11.75" customWidth="1"/>
    <col min="3472" max="3472" width="14.25" customWidth="1"/>
    <col min="3473" max="3473" width="10.125" customWidth="1"/>
    <col min="3474" max="3474" width="12.5" customWidth="1"/>
    <col min="3475" max="3475" width="12.5625" customWidth="1"/>
    <col min="3476" max="3476" width="15" customWidth="1"/>
    <col min="3477" max="3477" width="11.25" customWidth="1"/>
    <col min="3478" max="3478" width="13.6875" customWidth="1"/>
    <col min="3479" max="3479" width="8.3125" customWidth="1"/>
    <col min="3480" max="3480" width="10.625" customWidth="1"/>
    <col min="3481" max="3481" width="7.3125" customWidth="1"/>
    <col min="3482" max="3482" width="9.5625" customWidth="1"/>
    <col min="3483" max="3483" width="8.125" customWidth="1"/>
    <col min="3484" max="3484" width="10.4375" customWidth="1"/>
    <col min="3485" max="3485" width="7.625" customWidth="1"/>
    <col min="3486" max="3486" width="9.875" customWidth="1"/>
    <col min="3487" max="3487" width="7.625" customWidth="1"/>
    <col min="3488" max="3488" width="9.875" customWidth="1"/>
    <col min="3489" max="3489" width="4.9375" customWidth="1"/>
    <col min="3490" max="3490" width="7.1875" customWidth="1"/>
    <col min="3491" max="3491" width="5.9375" customWidth="1"/>
    <col min="3492" max="3492" width="8.1875" customWidth="1"/>
    <col min="3493" max="3493" width="5.8125" customWidth="1"/>
    <col min="3494" max="3494" width="8.0625" customWidth="1"/>
    <col min="3495" max="3495" width="10.4375" customWidth="1"/>
    <col min="3496" max="3496" width="12.875" customWidth="1"/>
    <col min="3497" max="3497" width="8.9375" customWidth="1"/>
    <col min="3498" max="3498" width="11.25" customWidth="1"/>
    <col min="3499" max="3499" width="9.75" customWidth="1"/>
    <col min="3500" max="3500" width="12.125" customWidth="1"/>
    <col min="3501" max="3501" width="8.3125" customWidth="1"/>
    <col min="3502" max="3502" width="10.625" customWidth="1"/>
    <col min="3503" max="3503" width="7.75" customWidth="1"/>
    <col min="3504" max="3504" width="10" customWidth="1"/>
    <col min="3505" max="3505" width="5.9375" customWidth="1"/>
    <col min="3506" max="3506" width="8.1875" customWidth="1"/>
    <col min="3507" max="3507" width="8.625" customWidth="1"/>
    <col min="3508" max="3508" width="10.9375" customWidth="1"/>
    <col min="3509" max="3509" width="13.3125" customWidth="1"/>
    <col min="3510" max="3510" width="15.8125" customWidth="1"/>
    <col min="3511" max="3511" width="7.25" customWidth="1"/>
    <col min="3512" max="3512" width="9.5" customWidth="1"/>
    <col min="3513" max="3513" width="9.5625" customWidth="1"/>
    <col min="3514" max="3514" width="11.9375" customWidth="1"/>
    <col min="3515" max="3515" width="7.9375" customWidth="1"/>
    <col min="3516" max="3516" width="10.1875" customWidth="1"/>
    <col min="3517" max="3517" width="8.75" customWidth="1"/>
    <col min="3518" max="3518" width="11.0625" customWidth="1"/>
    <col min="3519" max="3519" width="10.5625" customWidth="1"/>
    <col min="3520" max="3520" width="13" customWidth="1"/>
    <col min="3521" max="3521" width="12.0625" customWidth="1"/>
    <col min="3522" max="3522" width="14.5625" customWidth="1"/>
    <col min="3523" max="3523" width="11.75" customWidth="1"/>
    <col min="3524" max="3524" width="14.25" customWidth="1"/>
    <col min="3525" max="3525" width="10.75" customWidth="1"/>
    <col min="3526" max="3526" width="13.1875" customWidth="1"/>
    <col min="3527" max="3527" width="6.25" customWidth="1"/>
    <col min="3528" max="3528" width="8.5" customWidth="1"/>
    <col min="3529" max="3529" width="11.3125" customWidth="1"/>
    <col min="3530" max="3530" width="13.75" customWidth="1"/>
    <col min="3531" max="3531" width="9.5" customWidth="1"/>
    <col min="3532" max="3532" width="11.875" customWidth="1"/>
    <col min="3533" max="3533" width="7.9375" customWidth="1"/>
    <col min="3534" max="3534" width="10.1875" customWidth="1"/>
    <col min="3535" max="3535" width="7.5" customWidth="1"/>
    <col min="3536" max="3536" width="9.75" customWidth="1"/>
    <col min="3537" max="3537" width="10.4375" customWidth="1"/>
    <col min="3538" max="3538" width="12.875" customWidth="1"/>
    <col min="3539" max="3539" width="12.5" customWidth="1"/>
    <col min="3540" max="3540" width="14.9375" customWidth="1"/>
    <col min="3541" max="3541" width="9.125" customWidth="1"/>
    <col min="3542" max="3542" width="11.4375" customWidth="1"/>
    <col min="3543" max="3543" width="11.875" customWidth="1"/>
    <col min="3544" max="3544" width="14.375" customWidth="1"/>
    <col min="3545" max="3545" width="9.9375" customWidth="1"/>
    <col min="3546" max="3546" width="12.3125" customWidth="1"/>
    <col min="3547" max="3547" width="8.625" customWidth="1"/>
    <col min="3548" max="3548" width="10.9375" customWidth="1"/>
    <col min="3549" max="3549" width="11.125" customWidth="1"/>
    <col min="3550" max="3550" width="13.5625" customWidth="1"/>
    <col min="3551" max="3551" width="12.6875" customWidth="1"/>
    <col min="3552" max="3552" width="15.1875" customWidth="1"/>
    <col min="3553" max="3553" width="11.375" customWidth="1"/>
    <col min="3554" max="3554" width="13.8125" customWidth="1"/>
    <col min="3555" max="3555" width="11.375" customWidth="1"/>
    <col min="3556" max="3556" width="13.8125" customWidth="1"/>
    <col min="3557" max="3557" width="9.875" customWidth="1"/>
    <col min="3558" max="3558" width="12.25" customWidth="1"/>
    <col min="3559" max="3559" width="9.875" customWidth="1"/>
    <col min="3560" max="3560" width="12.25" customWidth="1"/>
    <col min="3561" max="3561" width="7.75" customWidth="1"/>
    <col min="3562" max="3562" width="10" customWidth="1"/>
    <col min="3563" max="3563" width="9.875" customWidth="1"/>
    <col min="3564" max="3564" width="12.25" customWidth="1"/>
    <col min="3565" max="3565" width="7.9375" customWidth="1"/>
    <col min="3566" max="3566" width="10.1875" customWidth="1"/>
    <col min="3567" max="3567" width="6.3125" customWidth="1"/>
    <col min="3568" max="3568" width="8.5625" customWidth="1"/>
    <col min="3569" max="3569" width="9.0625" customWidth="1"/>
    <col min="3570" max="3570" width="11.375" customWidth="1"/>
    <col min="3571" max="3571" width="7.125" customWidth="1"/>
    <col min="3572" max="3572" width="9.375" customWidth="1"/>
    <col min="3573" max="3573" width="6.25" customWidth="1"/>
    <col min="3574" max="3574" width="8.5" customWidth="1"/>
    <col min="3575" max="3575" width="9.5" customWidth="1"/>
    <col min="3576" max="3576" width="11.875" customWidth="1"/>
    <col min="3577" max="3577" width="11.625" customWidth="1"/>
    <col min="3578" max="3578" width="14.125" customWidth="1"/>
    <col min="3579" max="3579" width="11.9375" customWidth="1"/>
    <col min="3580" max="3580" width="14.4375" customWidth="1"/>
    <col min="3581" max="3581" width="12.8125" customWidth="1"/>
    <col min="3582" max="3582" width="15.3125" customWidth="1"/>
    <col min="3583" max="3583" width="10.9375" customWidth="1"/>
    <col min="3584" max="3584" width="13.375" customWidth="1"/>
    <col min="3585" max="3585" width="9.625" customWidth="1"/>
    <col min="3586" max="3586" width="12" customWidth="1"/>
    <col min="3587" max="3587" width="12.5" customWidth="1"/>
    <col min="3588" max="3588" width="14.9375" customWidth="1"/>
    <col min="3589" max="3589" width="13.6875" customWidth="1"/>
    <col min="3590" max="3590" width="16.125" customWidth="1"/>
    <col min="3591" max="3591" width="13.3125" customWidth="1"/>
    <col min="3592" max="3592" width="15.8125" customWidth="1"/>
    <col min="3593" max="3593" width="14.3125" customWidth="1"/>
    <col min="3594" max="3594" width="16.8125" customWidth="1"/>
    <col min="3595" max="3595" width="10.25" customWidth="1"/>
    <col min="3596" max="3596" width="12.625" customWidth="1"/>
    <col min="3597" max="3597" width="11.0625" customWidth="1"/>
    <col min="3598" max="3598" width="13.5" customWidth="1"/>
    <col min="3599" max="3599" width="11.4375" customWidth="1"/>
    <col min="3600" max="3600" width="13.875" customWidth="1"/>
    <col min="3601" max="3601" width="10.3125" customWidth="1"/>
    <col min="3602" max="3602" width="12.75" customWidth="1"/>
    <col min="3603" max="3603" width="11" customWidth="1"/>
    <col min="3604" max="3604" width="13.4375" customWidth="1"/>
    <col min="3605" max="3605" width="9.5625" customWidth="1"/>
    <col min="3606" max="3606" width="11.9375" customWidth="1"/>
    <col min="3607" max="3607" width="5.8125" customWidth="1"/>
    <col min="3608" max="3608" width="8.0625" customWidth="1"/>
    <col min="3609" max="3609" width="9.0625" customWidth="1"/>
    <col min="3610" max="3610" width="11.375" customWidth="1"/>
    <col min="3611" max="3611" width="12.75" customWidth="1"/>
    <col min="3612" max="3612" width="15.25" customWidth="1"/>
    <col min="3613" max="3613" width="11.1875" customWidth="1"/>
    <col min="3614" max="3614" width="13.625" customWidth="1"/>
    <col min="3615" max="3615" width="11.5" customWidth="1"/>
    <col min="3616" max="3616" width="14" customWidth="1"/>
    <col min="3617" max="3617" width="9.8125" customWidth="1"/>
    <col min="3618" max="3618" width="12.1875" customWidth="1"/>
    <col min="3619" max="3619" width="10.125" customWidth="1"/>
    <col min="3620" max="3620" width="12.5" customWidth="1"/>
    <col min="3621" max="3621" width="12.125" customWidth="1"/>
    <col min="3622" max="3622" width="14.625" customWidth="1"/>
    <col min="3623" max="3623" width="15.0625" customWidth="1"/>
    <col min="3624" max="3624" width="17.5625" customWidth="1"/>
    <col min="3625" max="3625" width="7.5" customWidth="1"/>
    <col min="3626" max="3626" width="9.75" customWidth="1"/>
    <col min="3627" max="3627" width="10.1875" customWidth="1"/>
    <col min="3628" max="3628" width="12.5625" customWidth="1"/>
    <col min="3629" max="3629" width="5" customWidth="1"/>
    <col min="3630" max="3630" width="7.25" customWidth="1"/>
    <col min="3631" max="3631" width="7.375" customWidth="1"/>
    <col min="3632" max="3632" width="9.625" customWidth="1"/>
    <col min="3633" max="3633" width="3.8125" customWidth="1"/>
    <col min="3634" max="3634" width="6.0625" customWidth="1"/>
    <col min="3635" max="3635" width="4.875" customWidth="1"/>
    <col min="3636" max="3636" width="7.125" customWidth="1"/>
    <col min="3637" max="3637" width="5.9375" customWidth="1"/>
    <col min="3638" max="3638" width="8.1875" customWidth="1"/>
    <col min="3639" max="3639" width="7" customWidth="1"/>
    <col min="3640" max="3640" width="9.25" customWidth="1"/>
    <col min="3641" max="3641" width="7" customWidth="1"/>
    <col min="3642" max="3642" width="9.25" customWidth="1"/>
    <col min="3643" max="3643" width="7" customWidth="1"/>
    <col min="3644" max="3644" width="9.25" customWidth="1"/>
    <col min="3645" max="3645" width="7" customWidth="1"/>
    <col min="3646" max="3646" width="9.25" customWidth="1"/>
    <col min="3647" max="3647" width="7" customWidth="1"/>
    <col min="3648" max="3648" width="9.25" customWidth="1"/>
    <col min="3649" max="3649" width="4.8125" customWidth="1"/>
    <col min="3650" max="3650" width="7.0625" customWidth="1"/>
    <col min="3651" max="3651" width="8" customWidth="1"/>
    <col min="3652" max="3652" width="10.25" customWidth="1"/>
    <col min="3653" max="3653" width="6.6875" customWidth="1"/>
    <col min="3654" max="3654" width="8.9375" customWidth="1"/>
    <col min="3655" max="3655" width="9.6875" customWidth="1"/>
    <col min="3656" max="3656" width="12.0625" customWidth="1"/>
    <col min="3657" max="3657" width="10.1875" customWidth="1"/>
    <col min="3658" max="3658" width="12.5625" customWidth="1"/>
    <col min="3659" max="3659" width="8.4375" customWidth="1"/>
    <col min="3660" max="3660" width="10.75" customWidth="1"/>
    <col min="3661" max="3661" width="9.1875" customWidth="1"/>
    <col min="3662" max="3662" width="11.5625" customWidth="1"/>
    <col min="3663" max="3663" width="5.8125" customWidth="1"/>
    <col min="3664" max="3664" width="8.0625" customWidth="1"/>
    <col min="3665" max="3665" width="7.9375" customWidth="1"/>
    <col min="3666" max="3666" width="10.1875" customWidth="1"/>
    <col min="3667" max="3667" width="8.5625" customWidth="1"/>
    <col min="3668" max="3668" width="10.875" customWidth="1"/>
    <col min="3669" max="3669" width="6.625" customWidth="1"/>
    <col min="3670" max="3670" width="8.875" customWidth="1"/>
    <col min="3671" max="3671" width="8.625" customWidth="1"/>
    <col min="3672" max="3672" width="10.9375" customWidth="1"/>
    <col min="3673" max="3673" width="9.5625" customWidth="1"/>
    <col min="3674" max="3674" width="11.9375" customWidth="1"/>
    <col min="3675" max="3675" width="5.8125" customWidth="1"/>
    <col min="3676" max="3676" width="8.0625" customWidth="1"/>
    <col min="3677" max="3677" width="8.5625" customWidth="1"/>
    <col min="3678" max="3678" width="10.875" customWidth="1"/>
    <col min="3679" max="3679" width="6.625" customWidth="1"/>
    <col min="3680" max="3680" width="8.875" customWidth="1"/>
    <col min="3681" max="3681" width="5.9375" customWidth="1"/>
    <col min="3682" max="3682" width="8.1875" customWidth="1"/>
    <col min="3683" max="3683" width="6.75" customWidth="1"/>
    <col min="3684" max="3684" width="9" customWidth="1"/>
    <col min="3685" max="3685" width="8.3125" customWidth="1"/>
    <col min="3686" max="3686" width="10.625" customWidth="1"/>
    <col min="3687" max="3687" width="10.3125" customWidth="1"/>
    <col min="3688" max="3688" width="12.75" customWidth="1"/>
    <col min="3689" max="3689" width="8.1875" customWidth="1"/>
    <col min="3690" max="3690" width="10.5" customWidth="1"/>
    <col min="3691" max="3691" width="16.5" customWidth="1"/>
    <col min="3692" max="3692" width="19" customWidth="1"/>
    <col min="3693" max="3693" width="10.125" customWidth="1"/>
    <col min="3694" max="3694" width="12.5" customWidth="1"/>
    <col min="3695" max="3695" width="10.9375" customWidth="1"/>
    <col min="3696" max="3696" width="13.375" customWidth="1"/>
    <col min="3697" max="3697" width="9.25" customWidth="1"/>
    <col min="3698" max="3698" width="11.625" customWidth="1"/>
    <col min="3699" max="3699" width="9.25" customWidth="1"/>
    <col min="3700" max="3700" width="11.625" customWidth="1"/>
    <col min="3701" max="3701" width="10.375" customWidth="1"/>
    <col min="3702" max="3702" width="12.8125" customWidth="1"/>
    <col min="3703" max="3703" width="7.125" customWidth="1"/>
    <col min="3704" max="3704" width="9.375" customWidth="1"/>
    <col min="3705" max="3705" width="7.9375" customWidth="1"/>
    <col min="3706" max="3706" width="10.1875" customWidth="1"/>
    <col min="3707" max="3707" width="8.125" customWidth="1"/>
    <col min="3708" max="3708" width="10.4375" customWidth="1"/>
    <col min="3709" max="3709" width="10" customWidth="1"/>
    <col min="3710" max="3710" width="12.375" customWidth="1"/>
    <col min="3711" max="3711" width="10.25" customWidth="1"/>
    <col min="3712" max="3712" width="12.625" customWidth="1"/>
    <col min="3713" max="3713" width="10.25" customWidth="1"/>
    <col min="3714" max="3714" width="12.625" customWidth="1"/>
    <col min="3715" max="3715" width="6.4375" customWidth="1"/>
    <col min="3716" max="3716" width="8.6875" customWidth="1"/>
    <col min="3717" max="3717" width="6.625" customWidth="1"/>
    <col min="3718" max="3718" width="8.875" customWidth="1"/>
    <col min="3719" max="3719" width="4.8125" customWidth="1"/>
    <col min="3720" max="3720" width="7.0625" customWidth="1"/>
    <col min="3721" max="3721" width="6.9375" customWidth="1"/>
    <col min="3722" max="3722" width="9.1875" customWidth="1"/>
    <col min="3723" max="3723" width="10.125" customWidth="1"/>
    <col min="3724" max="3724" width="12.5" customWidth="1"/>
    <col min="3725" max="3725" width="9.3125" customWidth="1"/>
    <col min="3726" max="3726" width="11.6875" customWidth="1"/>
    <col min="3727" max="3727" width="10.125" customWidth="1"/>
    <col min="3728" max="3728" width="12.5" customWidth="1"/>
    <col min="3729" max="3729" width="10.4375" customWidth="1"/>
    <col min="3730" max="3730" width="12.875" customWidth="1"/>
    <col min="3731" max="3731" width="7.8125" customWidth="1"/>
    <col min="3732" max="3732" width="10.0625" customWidth="1"/>
    <col min="3733" max="3733" width="7.8125" customWidth="1"/>
    <col min="3734" max="3734" width="10.0625" customWidth="1"/>
    <col min="3735" max="3735" width="7.8125" customWidth="1"/>
    <col min="3736" max="3736" width="10.0625" customWidth="1"/>
    <col min="3737" max="3737" width="9.125" customWidth="1"/>
    <col min="3738" max="3739" width="11.4375" customWidth="1"/>
    <col min="3740" max="3740" width="13.875" customWidth="1"/>
    <col min="3741" max="3741" width="6.9375" customWidth="1"/>
    <col min="3742" max="3742" width="9.1875" customWidth="1"/>
    <col min="3743" max="3743" width="10.9375" customWidth="1"/>
    <col min="3744" max="3744" width="13.375" customWidth="1"/>
    <col min="3745" max="3745" width="6.3125" customWidth="1"/>
    <col min="3746" max="3746" width="8.5625" customWidth="1"/>
    <col min="3747" max="3747" width="9.0625" customWidth="1"/>
    <col min="3748" max="3748" width="11.375" customWidth="1"/>
    <col min="3749" max="3749" width="8.875" customWidth="1"/>
    <col min="3750" max="3750" width="11.1875" customWidth="1"/>
    <col min="3751" max="3751" width="8.375" customWidth="1"/>
    <col min="3752" max="3752" width="10.6875" customWidth="1"/>
    <col min="3753" max="3753" width="8.875" customWidth="1"/>
    <col min="3754" max="3754" width="11.1875" customWidth="1"/>
    <col min="3755" max="3755" width="9.8125" customWidth="1"/>
    <col min="3756" max="3756" width="12.1875" customWidth="1"/>
    <col min="3757" max="3757" width="5.375" customWidth="1"/>
    <col min="3758" max="3758" width="7.625" customWidth="1"/>
    <col min="3759" max="3759" width="9.1875" customWidth="1"/>
    <col min="3760" max="3760" width="11.5625" customWidth="1"/>
    <col min="3761" max="3761" width="8.1875" customWidth="1"/>
    <col min="3762" max="3762" width="10.5" customWidth="1"/>
    <col min="3763" max="3763" width="6" customWidth="1"/>
    <col min="3764" max="3764" width="8.25" customWidth="1"/>
    <col min="3765" max="3765" width="11.375" customWidth="1"/>
    <col min="3766" max="3766" width="13.8125" customWidth="1"/>
    <col min="3767" max="3767" width="6.9375" customWidth="1"/>
    <col min="3768" max="3768" width="9.1875" customWidth="1"/>
    <col min="3769" max="3769" width="7.8125" customWidth="1"/>
    <col min="3770" max="3770" width="10.0625" customWidth="1"/>
    <col min="3771" max="3771" width="6.8125" customWidth="1"/>
    <col min="3772" max="3772" width="9.0625" customWidth="1"/>
    <col min="3773" max="3773" width="10" customWidth="1"/>
    <col min="3774" max="3774" width="12.375" customWidth="1"/>
    <col min="3775" max="3775" width="9.0625" customWidth="1"/>
    <col min="3776" max="3776" width="11.375" customWidth="1"/>
    <col min="3777" max="3777" width="5.3125" customWidth="1"/>
    <col min="3778" max="3778" width="7.5625" customWidth="1"/>
    <col min="3779" max="3779" width="7.4375" customWidth="1"/>
    <col min="3780" max="3780" width="9.6875" customWidth="1"/>
    <col min="3781" max="3781" width="7" customWidth="1"/>
    <col min="3782" max="3782" width="9.25" customWidth="1"/>
    <col min="3783" max="3783" width="6.5" customWidth="1"/>
    <col min="3784" max="3784" width="8.75" customWidth="1"/>
    <col min="3785" max="3785" width="7.1875" customWidth="1"/>
    <col min="3786" max="3786" width="9.4375" customWidth="1"/>
    <col min="3787" max="3787" width="8" customWidth="1"/>
    <col min="3788" max="3788" width="10.25" customWidth="1"/>
    <col min="3789" max="3789" width="6.9375" customWidth="1"/>
    <col min="3790" max="3790" width="9.1875" customWidth="1"/>
    <col min="3791" max="3791" width="6" customWidth="1"/>
    <col min="3792" max="3792" width="8.25" customWidth="1"/>
    <col min="3793" max="3793" width="8.1875" customWidth="1"/>
    <col min="3794" max="3794" width="10.5" customWidth="1"/>
    <col min="3795" max="3795" width="6.5" customWidth="1"/>
    <col min="3796" max="3796" width="8.75" customWidth="1"/>
    <col min="3797" max="3797" width="7.9375" customWidth="1"/>
    <col min="3798" max="3798" width="10.1875" customWidth="1"/>
    <col min="3799" max="3799" width="9" customWidth="1"/>
    <col min="3800" max="3800" width="11.3125" customWidth="1"/>
    <col min="3801" max="3801" width="5" customWidth="1"/>
    <col min="3802" max="3802" width="7.25" customWidth="1"/>
    <col min="3803" max="3803" width="9.5" customWidth="1"/>
    <col min="3804" max="3804" width="11.875" customWidth="1"/>
    <col min="3805" max="3805" width="8.4375" customWidth="1"/>
    <col min="3806" max="3806" width="10.75" customWidth="1"/>
    <col min="3807" max="3807" width="9.25" customWidth="1"/>
    <col min="3808" max="3808" width="11.625" customWidth="1"/>
    <col min="3809" max="3809" width="6.3125" customWidth="1"/>
    <col min="3810" max="3810" width="8.5625" customWidth="1"/>
    <col min="3811" max="3811" width="4.3125" customWidth="1"/>
    <col min="3812" max="3812" width="6.5625" customWidth="1"/>
    <col min="3813" max="3813" width="4.3125" customWidth="1"/>
    <col min="3814" max="3814" width="6.5625" customWidth="1"/>
    <col min="3815" max="3815" width="8" customWidth="1"/>
    <col min="3816" max="3816" width="10.25" customWidth="1"/>
    <col min="3817" max="3817" width="8.8125" customWidth="1"/>
    <col min="3818" max="3818" width="11.125" customWidth="1"/>
    <col min="3819" max="3819" width="8.5625" customWidth="1"/>
    <col min="3820" max="3820" width="10.875" customWidth="1"/>
    <col min="3821" max="3821" width="7.25" customWidth="1"/>
    <col min="3822" max="3822" width="9.5" customWidth="1"/>
    <col min="3823" max="3823" width="8.9375" customWidth="1"/>
    <col min="3824" max="3824" width="11.25" customWidth="1"/>
    <col min="3825" max="3825" width="6" customWidth="1"/>
    <col min="3826" max="3826" width="8.25" customWidth="1"/>
    <col min="3827" max="3827" width="9.25" customWidth="1"/>
    <col min="3828" max="3828" width="11.625" customWidth="1"/>
    <col min="3829" max="3829" width="5.4375" customWidth="1"/>
    <col min="3830" max="3830" width="7.6875" customWidth="1"/>
    <col min="3831" max="3831" width="8.625" customWidth="1"/>
    <col min="3832" max="3832" width="10.9375" customWidth="1"/>
    <col min="3833" max="3833" width="7" customWidth="1"/>
    <col min="3834" max="3834" width="9.25" customWidth="1"/>
    <col min="3835" max="3835" width="12.0625" customWidth="1"/>
    <col min="3836" max="3836" width="14.5625" customWidth="1"/>
    <col min="3837" max="3837" width="11.8125" customWidth="1"/>
    <col min="3838" max="3838" width="14.3125" customWidth="1"/>
    <col min="3839" max="3839" width="6.3125" customWidth="1"/>
    <col min="3840" max="3840" width="8.5625" customWidth="1"/>
    <col min="3841" max="3841" width="9.4375" customWidth="1"/>
    <col min="3842" max="3842" width="11.8125" customWidth="1"/>
    <col min="3843" max="3843" width="6.5625" customWidth="1"/>
    <col min="3844" max="3844" width="8.8125" customWidth="1"/>
    <col min="3845" max="3845" width="6.125" customWidth="1"/>
    <col min="3846" max="3846" width="8.375" customWidth="1"/>
    <col min="3847" max="3847" width="7" customWidth="1"/>
    <col min="3848" max="3848" width="9.25" customWidth="1"/>
    <col min="3849" max="3849" width="7.9375" customWidth="1"/>
    <col min="3850" max="3850" width="10.1875" customWidth="1"/>
    <col min="3851" max="3851" width="8.125" customWidth="1"/>
    <col min="3852" max="3852" width="10.4375" customWidth="1"/>
    <col min="3853" max="3853" width="9.6875" customWidth="1"/>
    <col min="3854" max="3854" width="12.0625" customWidth="1"/>
    <col min="3855" max="3855" width="9.9375" customWidth="1"/>
    <col min="3856" max="3856" width="12.3125" customWidth="1"/>
    <col min="3857" max="3857" width="7.125" customWidth="1"/>
    <col min="3858" max="3858" width="9.375" customWidth="1"/>
    <col min="3859" max="3859" width="8.9375" customWidth="1"/>
    <col min="3860" max="3860" width="11.25" customWidth="1"/>
    <col min="3861" max="3861" width="12.4375" customWidth="1"/>
    <col min="3862" max="3862" width="14.875" customWidth="1"/>
    <col min="3863" max="3863" width="7.25" customWidth="1"/>
    <col min="3864" max="3864" width="9.5" customWidth="1"/>
    <col min="3865" max="3865" width="6.4375" customWidth="1"/>
    <col min="3866" max="3866" width="8.6875" customWidth="1"/>
    <col min="3867" max="3867" width="7.25" customWidth="1"/>
    <col min="3868" max="3868" width="9.5" customWidth="1"/>
    <col min="3869" max="3869" width="11.6875" customWidth="1"/>
    <col min="3870" max="3870" width="14.1875" customWidth="1"/>
    <col min="3871" max="3871" width="7.75" customWidth="1"/>
    <col min="3872" max="3872" width="10" customWidth="1"/>
    <col min="3873" max="3873" width="5.9375" customWidth="1"/>
    <col min="3874" max="3874" width="8.1875" customWidth="1"/>
    <col min="3875" max="3875" width="9.875" customWidth="1"/>
    <col min="3876" max="3876" width="12.25" customWidth="1"/>
    <col min="3877" max="3877" width="7.25" customWidth="1"/>
    <col min="3878" max="3878" width="9.5" customWidth="1"/>
    <col min="3879" max="3879" width="10" customWidth="1"/>
    <col min="3880" max="3880" width="12.375" customWidth="1"/>
    <col min="3881" max="3881" width="8.75" customWidth="1"/>
    <col min="3882" max="3882" width="11.0625" customWidth="1"/>
    <col min="3883" max="3883" width="6.875" customWidth="1"/>
    <col min="3884" max="3884" width="9.125" customWidth="1"/>
    <col min="3885" max="3885" width="5.125" customWidth="1"/>
    <col min="3886" max="3886" width="7.375" customWidth="1"/>
    <col min="3887" max="3887" width="8.3125" customWidth="1"/>
    <col min="3888" max="3888" width="10.625" customWidth="1"/>
    <col min="3889" max="3889" width="6.6875" customWidth="1"/>
    <col min="3890" max="3890" width="8.9375" customWidth="1"/>
    <col min="3891" max="3891" width="9.875" customWidth="1"/>
    <col min="3892" max="3892" width="12.25" customWidth="1"/>
    <col min="3893" max="3893" width="15.3125" customWidth="1"/>
    <col min="3894" max="3894" width="17.8125" customWidth="1"/>
    <col min="3895" max="3895" width="6.5" customWidth="1"/>
    <col min="3896" max="3896" width="8.75" customWidth="1"/>
    <col min="3897" max="3897" width="9.6875" customWidth="1"/>
    <col min="3898" max="3898" width="12.0625" customWidth="1"/>
    <col min="3899" max="3899" width="7.625" customWidth="1"/>
    <col min="3900" max="3900" width="9.875" customWidth="1"/>
    <col min="3901" max="3901" width="10.8125" customWidth="1"/>
    <col min="3902" max="3902" width="13.25" customWidth="1"/>
    <col min="3903" max="3903" width="6.9375" customWidth="1"/>
    <col min="3904" max="3904" width="9.1875" customWidth="1"/>
    <col min="3905" max="3905" width="10.125" customWidth="1"/>
    <col min="3906" max="3906" width="12.5" customWidth="1"/>
    <col min="3907" max="3907" width="8.75" customWidth="1"/>
    <col min="3908" max="3908" width="11.0625" customWidth="1"/>
    <col min="3909" max="3909" width="10.125" customWidth="1"/>
    <col min="3910" max="3910" width="12.5" customWidth="1"/>
    <col min="3911" max="3911" width="13.4375" customWidth="1"/>
    <col min="3912" max="3912" width="15.9375" customWidth="1"/>
    <col min="3913" max="3913" width="7.0625" customWidth="1"/>
    <col min="3914" max="3914" width="9.3125" customWidth="1"/>
    <col min="3915" max="3915" width="7.375" customWidth="1"/>
    <col min="3916" max="3916" width="9.625" customWidth="1"/>
    <col min="3917" max="3917" width="5.3125" customWidth="1"/>
    <col min="3918" max="3918" width="7.5625" customWidth="1"/>
    <col min="3919" max="3919" width="7" customWidth="1"/>
    <col min="3920" max="3920" width="9.25" customWidth="1"/>
    <col min="3921" max="3921" width="8.0625" customWidth="1"/>
    <col min="3922" max="3922" width="10.375" customWidth="1"/>
    <col min="3923" max="3923" width="8.125" customWidth="1"/>
    <col min="3924" max="3924" width="10.4375" customWidth="1"/>
    <col min="3925" max="3925" width="6.0625" customWidth="1"/>
    <col min="3926" max="3926" width="8.3125" customWidth="1"/>
    <col min="3927" max="3927" width="7.5625" customWidth="1"/>
    <col min="3928" max="3928" width="9.8125" customWidth="1"/>
    <col min="3929" max="3929" width="6.875" customWidth="1"/>
    <col min="3930" max="3930" width="9.125" customWidth="1"/>
    <col min="3931" max="3931" width="7.75" customWidth="1"/>
    <col min="3932" max="3932" width="10" customWidth="1"/>
    <col min="3933" max="3933" width="6.0625" customWidth="1"/>
    <col min="3934" max="3934" width="8.3125" customWidth="1"/>
    <col min="3935" max="3935" width="6.5625" customWidth="1"/>
    <col min="3936" max="3936" width="8.8125" customWidth="1"/>
    <col min="3937" max="3937" width="10.1875" customWidth="1"/>
    <col min="3938" max="3938" width="12.5625" customWidth="1"/>
    <col min="3939" max="3939" width="9.3125" customWidth="1"/>
    <col min="3940" max="3940" width="11.6875" customWidth="1"/>
    <col min="3941" max="3941" width="10.625" customWidth="1"/>
    <col min="3942" max="3942" width="13.0625" customWidth="1"/>
    <col min="3943" max="3943" width="11.25" customWidth="1"/>
    <col min="3944" max="3944" width="13.6875" customWidth="1"/>
    <col min="3945" max="3945" width="10.375" customWidth="1"/>
    <col min="3946" max="3946" width="12.8125" customWidth="1"/>
    <col min="3947" max="3947" width="6.75" customWidth="1"/>
    <col min="3948" max="3948" width="9" customWidth="1"/>
    <col min="3949" max="3949" width="10.1875" customWidth="1"/>
    <col min="3950" max="3950" width="12.5625" customWidth="1"/>
    <col min="3951" max="3951" width="7.5" customWidth="1"/>
    <col min="3952" max="3952" width="9.75" customWidth="1"/>
    <col min="3953" max="3953" width="8.625" customWidth="1"/>
    <col min="3954" max="3954" width="10.9375" customWidth="1"/>
    <col min="3955" max="3955" width="8.3125" customWidth="1"/>
    <col min="3956" max="3956" width="10.625" customWidth="1"/>
    <col min="3957" max="3957" width="6.75" customWidth="1"/>
    <col min="3958" max="3958" width="9" customWidth="1"/>
    <col min="3959" max="3959" width="7.5625" customWidth="1"/>
    <col min="3960" max="3960" width="9.8125" customWidth="1"/>
    <col min="3961" max="3961" width="9.625" customWidth="1"/>
    <col min="3962" max="3962" width="12" customWidth="1"/>
    <col min="3963" max="3963" width="8.125" customWidth="1"/>
    <col min="3964" max="3964" width="10.4375" customWidth="1"/>
    <col min="3965" max="3965" width="9.8125" customWidth="1"/>
    <col min="3966" max="3966" width="12.1875" customWidth="1"/>
    <col min="3967" max="3967" width="7.3125" customWidth="1"/>
    <col min="3968" max="3968" width="9.5625" customWidth="1"/>
    <col min="3969" max="3969" width="10.5" customWidth="1"/>
    <col min="3970" max="3970" width="12.9375" customWidth="1"/>
    <col min="3971" max="3971" width="7.4375" customWidth="1"/>
    <col min="3972" max="3972" width="9.6875" customWidth="1"/>
    <col min="3973" max="3973" width="9.875" customWidth="1"/>
    <col min="3974" max="3974" width="12.25" customWidth="1"/>
    <col min="3975" max="3975" width="7.5" customWidth="1"/>
    <col min="3976" max="3976" width="9.75" customWidth="1"/>
    <col min="3977" max="3977" width="8.3125" customWidth="1"/>
    <col min="3978" max="3978" width="10.625" customWidth="1"/>
    <col min="3979" max="3979" width="6.75" customWidth="1"/>
    <col min="3980" max="3980" width="9" customWidth="1"/>
    <col min="3981" max="3981" width="4.9375" customWidth="1"/>
    <col min="3982" max="3982" width="7.1875" customWidth="1"/>
    <col min="3983" max="3983" width="7.6875" customWidth="1"/>
    <col min="3984" max="3984" width="9.9375" customWidth="1"/>
    <col min="3985" max="3985" width="6.625" customWidth="1"/>
    <col min="3986" max="3986" width="8.875" customWidth="1"/>
    <col min="3987" max="3987" width="9.875" customWidth="1"/>
    <col min="3988" max="3988" width="12.25" customWidth="1"/>
    <col min="3989" max="3989" width="11" customWidth="1"/>
    <col min="3990" max="3990" width="13.4375" customWidth="1"/>
    <col min="3991" max="3991" width="10.6875" customWidth="1"/>
    <col min="3992" max="3992" width="13.125" customWidth="1"/>
    <col min="3993" max="3993" width="11.625" customWidth="1"/>
    <col min="3994" max="3994" width="14.125" customWidth="1"/>
    <col min="3995" max="3995" width="11.9375" customWidth="1"/>
    <col min="3996" max="3996" width="14.4375" customWidth="1"/>
    <col min="3997" max="3997" width="7.1875" customWidth="1"/>
    <col min="3998" max="3998" width="9.4375" customWidth="1"/>
    <col min="3999" max="3999" width="8.1875" customWidth="1"/>
    <col min="4000" max="4000" width="10.5" customWidth="1"/>
    <col min="4001" max="4001" width="9" customWidth="1"/>
    <col min="4002" max="4002" width="11.3125" customWidth="1"/>
    <col min="4003" max="4003" width="6.5" customWidth="1"/>
    <col min="4004" max="4004" width="8.75" customWidth="1"/>
    <col min="4005" max="4005" width="9.25" customWidth="1"/>
    <col min="4006" max="4006" width="11.625" customWidth="1"/>
    <col min="4007" max="4007" width="5.375" customWidth="1"/>
    <col min="4008" max="4008" width="7.625" customWidth="1"/>
    <col min="4009" max="4009" width="6.5" customWidth="1"/>
    <col min="4010" max="4010" width="8.75" customWidth="1"/>
    <col min="4011" max="4011" width="10.4375" customWidth="1"/>
    <col min="4012" max="4012" width="12.875" customWidth="1"/>
    <col min="4013" max="4013" width="8.375" customWidth="1"/>
    <col min="4014" max="4014" width="10.6875" customWidth="1"/>
    <col min="4015" max="4015" width="8.9375" customWidth="1"/>
    <col min="4016" max="4016" width="11.25" customWidth="1"/>
    <col min="4017" max="4017" width="12.8125" customWidth="1"/>
    <col min="4018" max="4018" width="15.3125" customWidth="1"/>
    <col min="4019" max="4019" width="10.5625" customWidth="1"/>
    <col min="4020" max="4020" width="13" customWidth="1"/>
    <col min="4021" max="4021" width="9.3125" customWidth="1"/>
    <col min="4022" max="4022" width="11.6875" customWidth="1"/>
    <col min="4023" max="4023" width="10.9375" customWidth="1"/>
    <col min="4024" max="4024" width="13.375" customWidth="1"/>
    <col min="4025" max="4025" width="7.4375" customWidth="1"/>
    <col min="4026" max="4026" width="9.6875" customWidth="1"/>
    <col min="4027" max="4027" width="8.9375" customWidth="1"/>
    <col min="4028" max="4028" width="11.25" customWidth="1"/>
    <col min="4029" max="4029" width="9.625" customWidth="1"/>
    <col min="4030" max="4030" width="12" customWidth="1"/>
    <col min="4031" max="4031" width="5.3125" customWidth="1"/>
    <col min="4032" max="4032" width="7.5625" customWidth="1"/>
    <col min="4033" max="4033" width="9.75" customWidth="1"/>
    <col min="4034" max="4034" width="12.125" customWidth="1"/>
    <col min="4035" max="4035" width="9.75" customWidth="1"/>
    <col min="4036" max="4036" width="12.125" customWidth="1"/>
    <col min="4037" max="4037" width="4.625" customWidth="1"/>
    <col min="4038" max="4038" width="6.875" customWidth="1"/>
    <col min="4039" max="4039" width="11" customWidth="1"/>
    <col min="4040" max="4040" width="13.4375" customWidth="1"/>
    <col min="4041" max="4041" width="6.75" customWidth="1"/>
    <col min="4042" max="4042" width="9" customWidth="1"/>
    <col min="4043" max="4043" width="8.375" customWidth="1"/>
    <col min="4044" max="4044" width="10.6875" customWidth="1"/>
    <col min="4045" max="4045" width="8.4375" customWidth="1"/>
    <col min="4046" max="4046" width="10.75" customWidth="1"/>
    <col min="4047" max="4047" width="6.4375" customWidth="1"/>
    <col min="4048" max="4048" width="8.6875" customWidth="1"/>
    <col min="4049" max="4049" width="5.9375" customWidth="1"/>
    <col min="4050" max="4050" width="8.1875" customWidth="1"/>
    <col min="4051" max="4051" width="7.625" customWidth="1"/>
    <col min="4052" max="4052" width="9.875" customWidth="1"/>
    <col min="4053" max="4053" width="6.9375" customWidth="1"/>
    <col min="4054" max="4054" width="9.1875" customWidth="1"/>
    <col min="4055" max="4055" width="10.375" customWidth="1"/>
    <col min="4056" max="4056" width="12.8125" customWidth="1"/>
    <col min="4057" max="4057" width="11.875" customWidth="1"/>
    <col min="4058" max="4058" width="14.375" customWidth="1"/>
    <col min="4059" max="4059" width="14.1875" customWidth="1"/>
    <col min="4060" max="4060" width="16.6875" customWidth="1"/>
    <col min="4061" max="4061" width="13.1875" customWidth="1"/>
    <col min="4062" max="4062" width="15.6875" customWidth="1"/>
    <col min="4063" max="4063" width="11.1875" customWidth="1"/>
    <col min="4064" max="4064" width="13.625" customWidth="1"/>
    <col min="4065" max="4065" width="9.625" customWidth="1"/>
    <col min="4066" max="4066" width="12" customWidth="1"/>
    <col min="4067" max="4067" width="13.75" customWidth="1"/>
    <col min="4068" max="4068" width="16.1875" customWidth="1"/>
    <col min="4069" max="4069" width="6.75" customWidth="1"/>
    <col min="4070" max="4070" width="9" customWidth="1"/>
    <col min="4071" max="4071" width="7.5625" customWidth="1"/>
    <col min="4072" max="4072" width="9.8125" customWidth="1"/>
    <col min="4073" max="4073" width="8.875" customWidth="1"/>
    <col min="4074" max="4074" width="11.1875" customWidth="1"/>
    <col min="4075" max="4075" width="8.5" customWidth="1"/>
    <col min="4076" max="4076" width="10.8125" customWidth="1"/>
    <col min="4077" max="4077" width="6.875" customWidth="1"/>
    <col min="4078" max="4078" width="9.125" customWidth="1"/>
    <col min="4079" max="4079" width="8.4375" customWidth="1"/>
    <col min="4080" max="4080" width="10.75" customWidth="1"/>
    <col min="4081" max="4081" width="9.1875" customWidth="1"/>
    <col min="4082" max="4082" width="11.5625" customWidth="1"/>
    <col min="4083" max="4083" width="8.5625" customWidth="1"/>
    <col min="4084" max="4084" width="10.875" customWidth="1"/>
    <col min="4085" max="4085" width="5.25" customWidth="1"/>
    <col min="4086" max="4086" width="7.5" customWidth="1"/>
    <col min="4087" max="4087" width="4.8125" customWidth="1"/>
    <col min="4088" max="4088" width="7.0625" customWidth="1"/>
    <col min="4089" max="4089" width="6.9375" customWidth="1"/>
    <col min="4090" max="4090" width="9.1875" customWidth="1"/>
    <col min="4091" max="4091" width="6.9375" customWidth="1"/>
    <col min="4092" max="4092" width="9.1875" customWidth="1"/>
    <col min="4093" max="4093" width="7.0625" customWidth="1"/>
    <col min="4094" max="4094" width="9.3125" customWidth="1"/>
    <col min="4095" max="4095" width="6.8125" customWidth="1"/>
    <col min="4096" max="4096" width="9.0625" customWidth="1"/>
    <col min="4097" max="4097" width="6.625" customWidth="1"/>
    <col min="4098" max="4098" width="8.875" customWidth="1"/>
    <col min="4099" max="4099" width="9.8125" customWidth="1"/>
    <col min="4100" max="4100" width="12.1875" customWidth="1"/>
    <col min="4101" max="4101" width="6.4375" customWidth="1"/>
    <col min="4102" max="4102" width="8.6875" customWidth="1"/>
    <col min="4103" max="4103" width="8.5" customWidth="1"/>
    <col min="4104" max="4104" width="10.8125" customWidth="1"/>
    <col min="4105" max="4105" width="11.6875" customWidth="1"/>
    <col min="4106" max="4106" width="14.1875" customWidth="1"/>
    <col min="4107" max="4107" width="5.625" customWidth="1"/>
    <col min="4108" max="4108" width="7.875" customWidth="1"/>
    <col min="4109" max="4109" width="8.8125" customWidth="1"/>
    <col min="4110" max="4110" width="11.125" customWidth="1"/>
    <col min="4111" max="4111" width="6.75" customWidth="1"/>
    <col min="4112" max="4112" width="9" customWidth="1"/>
    <col min="4113" max="4113" width="8.5625" customWidth="1"/>
    <col min="4114" max="4114" width="10.875" customWidth="1"/>
    <col min="4115" max="4115" width="9.5" customWidth="1"/>
    <col min="4116" max="4116" width="11.875" customWidth="1"/>
    <col min="4117" max="4117" width="6.8125" customWidth="1"/>
    <col min="4118" max="4118" width="9.0625" customWidth="1"/>
    <col min="4119" max="4119" width="6.8125" customWidth="1"/>
    <col min="4120" max="4120" width="9.0625" customWidth="1"/>
    <col min="4121" max="4121" width="5.75" customWidth="1"/>
    <col min="4122" max="4122" width="8" customWidth="1"/>
    <col min="4123" max="4123" width="4.25" customWidth="1"/>
    <col min="4124" max="4124" width="6.5" customWidth="1"/>
    <col min="4125" max="4125" width="5.3125" customWidth="1"/>
    <col min="4126" max="4126" width="7.5625" customWidth="1"/>
    <col min="4127" max="4127" width="8.5" customWidth="1"/>
    <col min="4128" max="4128" width="10.8125" customWidth="1"/>
    <col min="4129" max="4129" width="5.3125" customWidth="1"/>
    <col min="4130" max="4130" width="7.5625" customWidth="1"/>
    <col min="4131" max="4131" width="5.3125" customWidth="1"/>
    <col min="4132" max="4132" width="7.5625" customWidth="1"/>
    <col min="4133" max="4133" width="5.3125" customWidth="1"/>
    <col min="4134" max="4134" width="7.5625" customWidth="1"/>
    <col min="4135" max="4135" width="8.5" customWidth="1"/>
    <col min="4136" max="4136" width="10.8125" customWidth="1"/>
    <col min="4137" max="4137" width="6.375" customWidth="1"/>
    <col min="4138" max="4138" width="8.625" customWidth="1"/>
    <col min="4139" max="4139" width="10.1875" customWidth="1"/>
    <col min="4140" max="4140" width="12.5625" customWidth="1"/>
    <col min="4141" max="4141" width="6.0625" customWidth="1"/>
    <col min="4142" max="4142" width="8.3125" customWidth="1"/>
    <col min="4143" max="4143" width="7.875" customWidth="1"/>
    <col min="4144" max="4144" width="10.125" customWidth="1"/>
    <col min="4145" max="4145" width="8.75" customWidth="1"/>
    <col min="4146" max="4146" width="11.0625" customWidth="1"/>
    <col min="4147" max="4147" width="10.3125" customWidth="1"/>
    <col min="4148" max="4148" width="12.75" customWidth="1"/>
    <col min="4149" max="4149" width="7.75" customWidth="1"/>
    <col min="4150" max="4150" width="10" customWidth="1"/>
    <col min="4151" max="4151" width="8.5" customWidth="1"/>
    <col min="4152" max="4152" width="10.8125" customWidth="1"/>
    <col min="4153" max="4153" width="9.3125" customWidth="1"/>
    <col min="4154" max="4154" width="11.6875" customWidth="1"/>
    <col min="4155" max="4155" width="7.375" customWidth="1"/>
    <col min="4156" max="4156" width="9.625" customWidth="1"/>
    <col min="4157" max="4157" width="6.125" customWidth="1"/>
    <col min="4158" max="4158" width="8.375" customWidth="1"/>
    <col min="4159" max="4159" width="6.9375" customWidth="1"/>
    <col min="4160" max="4160" width="9.1875" customWidth="1"/>
    <col min="4161" max="4161" width="7.75" customWidth="1"/>
    <col min="4162" max="4162" width="10" customWidth="1"/>
    <col min="4163" max="4163" width="8.5625" customWidth="1"/>
    <col min="4164" max="4164" width="10.875" customWidth="1"/>
    <col min="4165" max="4165" width="9.0625" customWidth="1"/>
    <col min="4166" max="4166" width="11.375" customWidth="1"/>
    <col min="4167" max="4167" width="9.5625" customWidth="1"/>
    <col min="4168" max="4168" width="11.9375" customWidth="1"/>
    <col min="4169" max="4169" width="10.75" customWidth="1"/>
    <col min="4170" max="4170" width="13.1875" customWidth="1"/>
    <col min="4171" max="4171" width="11.875" customWidth="1"/>
    <col min="4172" max="4172" width="14.375" customWidth="1"/>
    <col min="4173" max="4173" width="12.5625" customWidth="1"/>
    <col min="4174" max="4174" width="15" customWidth="1"/>
    <col min="4175" max="4175" width="11.5625" customWidth="1"/>
    <col min="4176" max="4176" width="14.0625" customWidth="1"/>
    <col min="4177" max="4177" width="12.4375" customWidth="1"/>
    <col min="4178" max="4178" width="14.875" customWidth="1"/>
    <col min="4179" max="4179" width="9.4375" customWidth="1"/>
    <col min="4180" max="4180" width="11.8125" customWidth="1"/>
    <col min="4181" max="4181" width="9.5" customWidth="1"/>
    <col min="4182" max="4182" width="11.875" customWidth="1"/>
    <col min="4183" max="4183" width="10.125" customWidth="1"/>
    <col min="4184" max="4184" width="12.5" customWidth="1"/>
    <col min="4185" max="4185" width="12.875" customWidth="1"/>
    <col min="4186" max="4186" width="15.375" customWidth="1"/>
    <col min="4187" max="4187" width="13.6875" customWidth="1"/>
    <col min="4188" max="4188" width="16.125" customWidth="1"/>
    <col min="4189" max="4189" width="9.6875" customWidth="1"/>
    <col min="4190" max="4190" width="12.0625" customWidth="1"/>
    <col min="4191" max="4191" width="6.75" customWidth="1"/>
    <col min="4192" max="4192" width="9" customWidth="1"/>
    <col min="4193" max="4193" width="9.375" customWidth="1"/>
    <col min="4194" max="4194" width="11.75" customWidth="1"/>
    <col min="4195" max="4195" width="6.3125" customWidth="1"/>
    <col min="4196" max="4196" width="8.5625" customWidth="1"/>
    <col min="4197" max="4197" width="8" customWidth="1"/>
    <col min="4198" max="4198" width="10.25" customWidth="1"/>
    <col min="4199" max="4199" width="7.375" customWidth="1"/>
    <col min="4200" max="4200" width="9.625" customWidth="1"/>
    <col min="4201" max="4201" width="6.75" customWidth="1"/>
    <col min="4202" max="4202" width="9" customWidth="1"/>
    <col min="4203" max="4203" width="7.875" customWidth="1"/>
    <col min="4204" max="4204" width="10.125" customWidth="1"/>
    <col min="4205" max="4205" width="6.875" customWidth="1"/>
    <col min="4206" max="4206" width="9.125" customWidth="1"/>
    <col min="4207" max="4207" width="9" customWidth="1"/>
    <col min="4208" max="4208" width="11.3125" customWidth="1"/>
    <col min="4209" max="4209" width="10" customWidth="1"/>
    <col min="4210" max="4210" width="12.375" customWidth="1"/>
    <col min="4211" max="4211" width="7.9375" customWidth="1"/>
    <col min="4212" max="4212" width="10.1875" customWidth="1"/>
    <col min="4213" max="4213" width="7.9375" customWidth="1"/>
    <col min="4214" max="4214" width="10.1875" customWidth="1"/>
    <col min="4215" max="4215" width="7.9375" customWidth="1"/>
    <col min="4216" max="4216" width="10.1875" customWidth="1"/>
    <col min="4217" max="4217" width="6.875" customWidth="1"/>
    <col min="4218" max="4218" width="9.125" customWidth="1"/>
    <col min="4219" max="4219" width="10.875" customWidth="1"/>
    <col min="4220" max="4220" width="13.3125" customWidth="1"/>
    <col min="4221" max="4221" width="7.375" customWidth="1"/>
    <col min="4222" max="4222" width="9.625" customWidth="1"/>
    <col min="4223" max="4223" width="8.25" customWidth="1"/>
    <col min="4224" max="4224" width="10.5625" customWidth="1"/>
    <col min="4225" max="4225" width="9.375" customWidth="1"/>
    <col min="4226" max="4226" width="11.75" customWidth="1"/>
    <col min="4227" max="4227" width="5.875" customWidth="1"/>
    <col min="4228" max="4228" width="8.125" customWidth="1"/>
    <col min="4229" max="4229" width="7.375" customWidth="1"/>
    <col min="4230" max="4230" width="9.625" customWidth="1"/>
    <col min="4231" max="4231" width="8.0625" customWidth="1"/>
    <col min="4232" max="4232" width="10.375" customWidth="1"/>
    <col min="4233" max="4233" width="8.9375" customWidth="1"/>
    <col min="4234" max="4234" width="11.25" customWidth="1"/>
    <col min="4235" max="4235" width="8.5" customWidth="1"/>
    <col min="4236" max="4236" width="10.8125" customWidth="1"/>
    <col min="4237" max="4237" width="5.9375" customWidth="1"/>
    <col min="4238" max="4238" width="8.1875" customWidth="1"/>
    <col min="4239" max="4239" width="6.8125" customWidth="1"/>
    <col min="4240" max="4240" width="9.0625" customWidth="1"/>
    <col min="4241" max="4241" width="12.1875" customWidth="1"/>
    <col min="4242" max="4242" width="14.6875" customWidth="1"/>
    <col min="4243" max="4243" width="7.75" customWidth="1"/>
    <col min="4244" max="4244" width="10" customWidth="1"/>
    <col min="4245" max="4245" width="7.5" customWidth="1"/>
    <col min="4246" max="4246" width="9.75" customWidth="1"/>
    <col min="4247" max="4247" width="7.5" customWidth="1"/>
    <col min="4248" max="4248" width="9.75" customWidth="1"/>
    <col min="4249" max="4249" width="7.5" customWidth="1"/>
    <col min="4250" max="4250" width="9.75" customWidth="1"/>
    <col min="4251" max="4251" width="5.375" customWidth="1"/>
    <col min="4252" max="4252" width="7.625" customWidth="1"/>
    <col min="4253" max="4253" width="9.5625" customWidth="1"/>
    <col min="4254" max="4254" width="11.9375" customWidth="1"/>
    <col min="4255" max="4255" width="7.1875" customWidth="1"/>
    <col min="4256" max="4256" width="9.4375" customWidth="1"/>
    <col min="4257" max="4257" width="7" customWidth="1"/>
    <col min="4258" max="4258" width="9.25" customWidth="1"/>
    <col min="4259" max="4259" width="6.5625" customWidth="1"/>
    <col min="4260" max="4260" width="8.8125" customWidth="1"/>
    <col min="4261" max="4261" width="9.4375" customWidth="1"/>
    <col min="4262" max="4262" width="11.8125" customWidth="1"/>
    <col min="4263" max="4263" width="8.875" customWidth="1"/>
    <col min="4264" max="4264" width="11.1875" customWidth="1"/>
    <col min="4265" max="4265" width="11" customWidth="1"/>
    <col min="4266" max="4266" width="13.4375" customWidth="1"/>
    <col min="4267" max="4267" width="7.0625" customWidth="1"/>
    <col min="4268" max="4268" width="9.3125" customWidth="1"/>
    <col min="4269" max="4269" width="7.9375" customWidth="1"/>
    <col min="4270" max="4270" width="10.1875" customWidth="1"/>
    <col min="4271" max="4271" width="12.1875" customWidth="1"/>
    <col min="4272" max="4272" width="14.6875" customWidth="1"/>
    <col min="4273" max="4273" width="18.5" customWidth="1"/>
    <col min="4274" max="4274" width="20.9375" customWidth="1"/>
    <col min="4275" max="4275" width="10.375" customWidth="1"/>
    <col min="4276" max="4276" width="12.8125" customWidth="1"/>
    <col min="4277" max="4277" width="11.1875" customWidth="1"/>
    <col min="4278" max="4278" width="13.625" customWidth="1"/>
    <col min="4279" max="4279" width="7.5625" customWidth="1"/>
    <col min="4280" max="4280" width="9.8125" customWidth="1"/>
    <col min="4281" max="4281" width="10.375" customWidth="1"/>
    <col min="4282" max="4282" width="12.8125" customWidth="1"/>
    <col min="4283" max="4283" width="7.0625" customWidth="1"/>
    <col min="4284" max="4284" width="9.3125" customWidth="1"/>
    <col min="4285" max="4285" width="8.1875" customWidth="1"/>
    <col min="4286" max="4286" width="10.5" customWidth="1"/>
    <col min="4287" max="4287" width="9.25" customWidth="1"/>
    <col min="4288" max="4288" width="11.625" customWidth="1"/>
    <col min="4289" max="4289" width="10.375" customWidth="1"/>
    <col min="4290" max="4290" width="12.8125" customWidth="1"/>
    <col min="4291" max="4291" width="9.9375" customWidth="1"/>
    <col min="4292" max="4292" width="12.3125" customWidth="1"/>
    <col min="4293" max="4293" width="8.75" customWidth="1"/>
    <col min="4294" max="4294" width="11.0625" customWidth="1"/>
    <col min="4295" max="4295" width="9.875" customWidth="1"/>
    <col min="4296" max="4296" width="12.25" customWidth="1"/>
    <col min="4297" max="4297" width="7.625" customWidth="1"/>
    <col min="4298" max="4298" width="9.875" customWidth="1"/>
    <col min="4299" max="4299" width="9.3125" customWidth="1"/>
    <col min="4300" max="4300" width="11.6875" customWidth="1"/>
    <col min="4301" max="4301" width="11.875" customWidth="1"/>
    <col min="4302" max="4302" width="14.375" customWidth="1"/>
    <col min="4303" max="4303" width="6.5625" customWidth="1"/>
    <col min="4304" max="4304" width="8.8125" customWidth="1"/>
    <col min="4305" max="4305" width="7.375" customWidth="1"/>
    <col min="4306" max="4306" width="9.625" customWidth="1"/>
    <col min="4307" max="4307" width="7.75" customWidth="1"/>
    <col min="4308" max="4308" width="10" customWidth="1"/>
    <col min="4309" max="4309" width="10.9375" customWidth="1"/>
    <col min="4310" max="4310" width="13.375" customWidth="1"/>
    <col min="4311" max="4311" width="7.6875" customWidth="1"/>
    <col min="4312" max="4312" width="9.9375" customWidth="1"/>
    <col min="4313" max="4313" width="9.4375" customWidth="1"/>
    <col min="4314" max="4314" width="11.8125" customWidth="1"/>
    <col min="4315" max="4315" width="10.25" customWidth="1"/>
    <col min="4316" max="4316" width="12.625" customWidth="1"/>
    <col min="4317" max="4317" width="8.3125" customWidth="1"/>
    <col min="4318" max="4318" width="10.625" customWidth="1"/>
    <col min="4319" max="4319" width="7.5" customWidth="1"/>
    <col min="4320" max="4320" width="9.75" customWidth="1"/>
    <col min="4321" max="4321" width="5.0625" customWidth="1"/>
    <col min="4322" max="4322" width="7.3125" customWidth="1"/>
    <col min="4323" max="4323" width="6.0625" customWidth="1"/>
    <col min="4324" max="4324" width="8.3125" customWidth="1"/>
    <col min="4325" max="4325" width="5.75" customWidth="1"/>
    <col min="4326" max="4326" width="8" customWidth="1"/>
    <col min="4327" max="4327" width="6.0625" customWidth="1"/>
    <col min="4328" max="4328" width="8.3125" customWidth="1"/>
    <col min="4329" max="4329" width="11" customWidth="1"/>
    <col min="4330" max="4330" width="13.4375" customWidth="1"/>
    <col min="4331" max="4331" width="4.9375" customWidth="1"/>
    <col min="4332" max="4332" width="7.1875" customWidth="1"/>
    <col min="4333" max="4333" width="6" customWidth="1"/>
    <col min="4334" max="4334" width="8.25" customWidth="1"/>
    <col min="4335" max="4335" width="6.5625" customWidth="1"/>
    <col min="4336" max="4336" width="8.8125" customWidth="1"/>
    <col min="4337" max="4337" width="5.4375" customWidth="1"/>
    <col min="4338" max="4338" width="7.6875" customWidth="1"/>
    <col min="4339" max="4339" width="6.375" customWidth="1"/>
    <col min="4340" max="4340" width="8.625" customWidth="1"/>
    <col min="4341" max="4341" width="5.375" customWidth="1"/>
    <col min="4342" max="4342" width="7.625" customWidth="1"/>
    <col min="4343" max="4343" width="8.0625" customWidth="1"/>
    <col min="4344" max="4344" width="10.375" customWidth="1"/>
    <col min="4345" max="4345" width="8.1875" customWidth="1"/>
    <col min="4346" max="4346" width="10.5" customWidth="1"/>
    <col min="4347" max="4347" width="9" customWidth="1"/>
    <col min="4348" max="4348" width="11.3125" customWidth="1"/>
    <col min="4349" max="4349" width="8" customWidth="1"/>
    <col min="4350" max="4350" width="10.25" customWidth="1"/>
    <col min="4351" max="4351" width="8.8125" customWidth="1"/>
    <col min="4352" max="4352" width="11.125" customWidth="1"/>
    <col min="4353" max="4353" width="6.5625" customWidth="1"/>
    <col min="4354" max="4354" width="8.8125" customWidth="1"/>
    <col min="4355" max="4355" width="10.0625" customWidth="1"/>
    <col min="4356" max="4356" width="12.4375" customWidth="1"/>
    <col min="4357" max="4357" width="8.6875" customWidth="1"/>
    <col min="4358" max="4358" width="11" customWidth="1"/>
    <col min="4359" max="4359" width="9.3125" customWidth="1"/>
    <col min="4360" max="4360" width="11.6875" customWidth="1"/>
    <col min="4361" max="4361" width="8.6875" customWidth="1"/>
    <col min="4362" max="4362" width="11" customWidth="1"/>
    <col min="4363" max="4363" width="9.5" customWidth="1"/>
    <col min="4364" max="4364" width="11.875" customWidth="1"/>
    <col min="4365" max="4365" width="7.6875" customWidth="1"/>
    <col min="4366" max="4366" width="9.9375" customWidth="1"/>
    <col min="4367" max="4367" width="13.625" customWidth="1"/>
    <col min="4368" max="4368" width="16.0625" customWidth="1"/>
    <col min="4369" max="4369" width="9.3125" customWidth="1"/>
    <col min="4370" max="4370" width="11.6875" customWidth="1"/>
    <col min="4371" max="4371" width="7.375" customWidth="1"/>
    <col min="4372" max="4372" width="9.625" customWidth="1"/>
    <col min="4373" max="4373" width="5.6875" customWidth="1"/>
    <col min="4374" max="4374" width="7.9375" customWidth="1"/>
    <col min="4375" max="4375" width="5.25" customWidth="1"/>
    <col min="4376" max="4376" width="7.5" customWidth="1"/>
    <col min="4377" max="4377" width="4.25" customWidth="1"/>
    <col min="4378" max="4378" width="6.5" customWidth="1"/>
    <col min="4379" max="4379" width="7.4375" customWidth="1"/>
    <col min="4380" max="4380" width="9.6875" customWidth="1"/>
    <col min="4381" max="4381" width="5.3125" customWidth="1"/>
    <col min="4382" max="4382" width="7.5625" customWidth="1"/>
    <col min="4383" max="4383" width="8.5" customWidth="1"/>
    <col min="4384" max="4384" width="10.8125" customWidth="1"/>
    <col min="4385" max="4385" width="8.5" customWidth="1"/>
    <col min="4386" max="4386" width="10.8125" customWidth="1"/>
    <col min="4387" max="4387" width="7.4375" customWidth="1"/>
    <col min="4388" max="4388" width="9.6875" customWidth="1"/>
    <col min="4389" max="4389" width="10.25" customWidth="1"/>
    <col min="4390" max="4390" width="12.625" customWidth="1"/>
    <col min="4391" max="4391" width="9.4375" customWidth="1"/>
    <col min="4392" max="4392" width="11.8125" customWidth="1"/>
    <col min="4393" max="4393" width="8.875" customWidth="1"/>
    <col min="4394" max="4394" width="11.1875" customWidth="1"/>
    <col min="4395" max="4395" width="6.4375" customWidth="1"/>
    <col min="4396" max="4396" width="8.6875" customWidth="1"/>
    <col min="4397" max="4397" width="10.75" customWidth="1"/>
    <col min="4398" max="4398" width="13.1875" customWidth="1"/>
    <col min="4399" max="4399" width="10.125" customWidth="1"/>
    <col min="4400" max="4400" width="12.5" customWidth="1"/>
    <col min="4401" max="4401" width="10.3125" customWidth="1"/>
    <col min="4402" max="4402" width="12.75" customWidth="1"/>
    <col min="4403" max="4403" width="12.5625" customWidth="1"/>
    <col min="4404" max="4404" width="15" customWidth="1"/>
    <col min="4405" max="4405" width="12.1875" customWidth="1"/>
    <col min="4406" max="4406" width="14.6875" customWidth="1"/>
    <col min="4407" max="4407" width="9.4375" customWidth="1"/>
    <col min="4408" max="4408" width="11.8125" customWidth="1"/>
    <col min="4409" max="4409" width="7.5" customWidth="1"/>
    <col min="4410" max="4410" width="9.75" customWidth="1"/>
    <col min="4411" max="4411" width="9" customWidth="1"/>
    <col min="4412" max="4412" width="11.3125" customWidth="1"/>
    <col min="4413" max="4413" width="11.8125" customWidth="1"/>
    <col min="4414" max="4414" width="14.3125" customWidth="1"/>
    <col min="4415" max="4415" width="12.6875" customWidth="1"/>
    <col min="4416" max="4416" width="15.1875" customWidth="1"/>
    <col min="4417" max="4417" width="10.125" customWidth="1"/>
    <col min="4418" max="4418" width="12.5" customWidth="1"/>
    <col min="4419" max="4419" width="9.8125" customWidth="1"/>
    <col min="4420" max="4420" width="12.1875" customWidth="1"/>
    <col min="4421" max="4421" width="10.75" customWidth="1"/>
    <col min="4422" max="4422" width="13.1875" customWidth="1"/>
    <col min="4423" max="4423" width="9.1875" customWidth="1"/>
    <col min="4424" max="4424" width="11.5625" customWidth="1"/>
    <col min="4425" max="4425" width="10" customWidth="1"/>
    <col min="4426" max="4426" width="12.375" customWidth="1"/>
    <col min="4427" max="4427" width="9.625" customWidth="1"/>
    <col min="4428" max="4428" width="12" customWidth="1"/>
    <col min="4429" max="4429" width="7.0625" customWidth="1"/>
    <col min="4430" max="4430" width="9.3125" customWidth="1"/>
    <col min="4431" max="4431" width="10.8125" customWidth="1"/>
    <col min="4432" max="4432" width="13.25" customWidth="1"/>
    <col min="4433" max="4433" width="10" customWidth="1"/>
    <col min="4434" max="4434" width="12.375" customWidth="1"/>
    <col min="4435" max="4435" width="11.1875" customWidth="1"/>
    <col min="4436" max="4436" width="13.625" customWidth="1"/>
    <col min="4437" max="4437" width="8.4375" customWidth="1"/>
    <col min="4438" max="4438" width="10.75" customWidth="1"/>
    <col min="4439" max="4439" width="7.625" customWidth="1"/>
    <col min="4440" max="4440" width="9.875" customWidth="1"/>
    <col min="4441" max="4441" width="10.875" customWidth="1"/>
    <col min="4442" max="4442" width="13.3125" customWidth="1"/>
    <col min="4443" max="4443" width="9.6875" customWidth="1"/>
    <col min="4444" max="4444" width="12.0625" customWidth="1"/>
    <col min="4445" max="4445" width="11.8125" customWidth="1"/>
    <col min="4446" max="4446" width="14.3125" customWidth="1"/>
    <col min="4447" max="4447" width="11.5" customWidth="1"/>
    <col min="4448" max="4448" width="14" customWidth="1"/>
    <col min="4449" max="4449" width="6.875" customWidth="1"/>
    <col min="4450" max="4450" width="9.125" customWidth="1"/>
    <col min="4451" max="4451" width="9.375" customWidth="1"/>
    <col min="4452" max="4452" width="11.75" customWidth="1"/>
    <col min="4453" max="4453" width="8.6875" customWidth="1"/>
    <col min="4454" max="4454" width="11" customWidth="1"/>
    <col min="4455" max="4455" width="7.6875" customWidth="1"/>
    <col min="4456" max="4456" width="9.9375" customWidth="1"/>
    <col min="4457" max="4457" width="8.9375" customWidth="1"/>
    <col min="4458" max="4458" width="11.25" customWidth="1"/>
    <col min="4459" max="4459" width="9.75" customWidth="1"/>
    <col min="4460" max="4460" width="12.125" customWidth="1"/>
    <col min="4461" max="4461" width="5.125" customWidth="1"/>
    <col min="4462" max="4462" width="7.375" customWidth="1"/>
    <col min="4463" max="4463" width="7" customWidth="1"/>
    <col min="4464" max="4464" width="9.25" customWidth="1"/>
    <col min="4465" max="4465" width="5.625" customWidth="1"/>
    <col min="4466" max="4466" width="7.875" customWidth="1"/>
    <col min="4467" max="4467" width="5.375" customWidth="1"/>
    <col min="4468" max="4468" width="7.625" customWidth="1"/>
    <col min="4469" max="4469" width="7.0625" customWidth="1"/>
    <col min="4470" max="4470" width="9.3125" customWidth="1"/>
    <col min="4471" max="4471" width="6.375" customWidth="1"/>
    <col min="4472" max="4472" width="8.625" customWidth="1"/>
    <col min="4473" max="4473" width="7.375" customWidth="1"/>
    <col min="4474" max="4474" width="9.625" customWidth="1"/>
    <col min="4475" max="4475" width="11.6875" customWidth="1"/>
    <col min="4476" max="4476" width="14.1875" customWidth="1"/>
    <col min="4477" max="4477" width="12.5625" customWidth="1"/>
    <col min="4478" max="4478" width="15" customWidth="1"/>
    <col min="4479" max="4479" width="11.3125" customWidth="1"/>
    <col min="4480" max="4480" width="13.75" bestFit="1" customWidth="1"/>
    <col min="4481" max="4481" width="12.125" customWidth="1"/>
    <col min="4482" max="4482" width="14.625" customWidth="1"/>
    <col min="4483" max="4483" width="11.1875" customWidth="1"/>
    <col min="4484" max="4484" width="13.625" customWidth="1"/>
    <col min="4485" max="4485" width="11.875" customWidth="1"/>
    <col min="4486" max="4486" width="14.375" customWidth="1"/>
    <col min="4487" max="4487" width="11.375" customWidth="1"/>
    <col min="4488" max="4488" width="13.8125" customWidth="1"/>
    <col min="4489" max="4489" width="6.9375" customWidth="1"/>
    <col min="4490" max="4490" width="9.1875" customWidth="1"/>
    <col min="4491" max="4491" width="9.0625" customWidth="1"/>
    <col min="4492" max="4492" width="11.375" customWidth="1"/>
    <col min="4493" max="4493" width="8.625" customWidth="1"/>
    <col min="4494" max="4494" width="10.9375" customWidth="1"/>
    <col min="4495" max="4495" width="9.4375" customWidth="1"/>
    <col min="4496" max="4496" width="11.8125" customWidth="1"/>
    <col min="4497" max="4497" width="9.6875" customWidth="1"/>
    <col min="4498" max="4498" width="12.0625" customWidth="1"/>
    <col min="4499" max="4499" width="8.25" customWidth="1"/>
    <col min="4500" max="4500" width="10.5625" customWidth="1"/>
    <col min="4501" max="4501" width="7.25" customWidth="1"/>
    <col min="4502" max="4502" width="9.5" customWidth="1"/>
    <col min="4503" max="4503" width="8.6875" customWidth="1"/>
    <col min="4504" max="4504" width="11" customWidth="1"/>
    <col min="4505" max="4505" width="6.25" customWidth="1"/>
    <col min="4506" max="4506" width="8.5" customWidth="1"/>
    <col min="4507" max="4507" width="9.125" customWidth="1"/>
    <col min="4508" max="4508" width="11.4375" customWidth="1"/>
    <col min="4509" max="4509" width="9.9375" customWidth="1"/>
    <col min="4510" max="4510" width="12.3125" customWidth="1"/>
    <col min="4511" max="4511" width="6.875" customWidth="1"/>
    <col min="4512" max="4512" width="9.125" customWidth="1"/>
    <col min="4513" max="4513" width="9.9375" customWidth="1"/>
    <col min="4514" max="4514" width="12.3125" customWidth="1"/>
    <col min="4515" max="4515" width="8.5625" customWidth="1"/>
    <col min="4516" max="4516" width="10.875" customWidth="1"/>
    <col min="4517" max="4517" width="6.0625" customWidth="1"/>
    <col min="4518" max="4518" width="8.3125" customWidth="1"/>
    <col min="4519" max="4519" width="20" customWidth="1"/>
    <col min="4520" max="4520" width="22.5" customWidth="1"/>
    <col min="4521" max="4521" width="9.8125" customWidth="1"/>
    <col min="4522" max="4522" width="12.1875" customWidth="1"/>
    <col min="4523" max="4523" width="7" customWidth="1"/>
    <col min="4524" max="4524" width="9.25" customWidth="1"/>
    <col min="4525" max="4525" width="8.6875" customWidth="1"/>
    <col min="4526" max="4526" width="11" customWidth="1"/>
    <col min="4527" max="4527" width="10.75" customWidth="1"/>
    <col min="4528" max="4528" width="13.1875" customWidth="1"/>
    <col min="4529" max="4529" width="12.5" customWidth="1"/>
    <col min="4530" max="4530" width="14.9375" customWidth="1"/>
    <col min="4531" max="4531" width="10.125" customWidth="1"/>
    <col min="4532" max="4532" width="12.5" customWidth="1"/>
    <col min="4533" max="4533" width="10.4375" customWidth="1"/>
    <col min="4534" max="4534" width="12.875" customWidth="1"/>
    <col min="4535" max="4535" width="10.8125" customWidth="1"/>
    <col min="4536" max="4536" width="13.25" customWidth="1"/>
    <col min="4537" max="4537" width="7" customWidth="1"/>
    <col min="4538" max="4538" width="9.25" customWidth="1"/>
    <col min="4539" max="4539" width="9.0625" customWidth="1"/>
    <col min="4540" max="4540" width="11.375" customWidth="1"/>
    <col min="4541" max="4541" width="5.4375" customWidth="1"/>
    <col min="4542" max="4542" width="7.6875" customWidth="1"/>
    <col min="4543" max="4543" width="7.4375" customWidth="1"/>
    <col min="4544" max="4544" width="9.6875" customWidth="1"/>
    <col min="4545" max="4545" width="9.25" customWidth="1"/>
    <col min="4546" max="4546" width="11.625" customWidth="1"/>
    <col min="4547" max="4547" width="11.75" customWidth="1"/>
    <col min="4548" max="4548" width="14.25" customWidth="1"/>
    <col min="4549" max="4549" width="6.25" customWidth="1"/>
    <col min="4550" max="4550" width="8.5" customWidth="1"/>
    <col min="4551" max="4551" width="6.9375" customWidth="1"/>
    <col min="4552" max="4552" width="9.1875" customWidth="1"/>
    <col min="4553" max="4553" width="7" customWidth="1"/>
    <col min="4554" max="4554" width="9.25" customWidth="1"/>
    <col min="4555" max="4555" width="8.6875" customWidth="1"/>
    <col min="4556" max="4556" width="11" customWidth="1"/>
    <col min="4557" max="4557" width="9.5" customWidth="1"/>
    <col min="4558" max="4558" width="11.875" customWidth="1"/>
    <col min="4559" max="4559" width="9.75" customWidth="1"/>
    <col min="4560" max="4560" width="12.125" customWidth="1"/>
    <col min="4561" max="4561" width="10.5625" customWidth="1"/>
    <col min="4562" max="4562" width="13" customWidth="1"/>
    <col min="4563" max="4563" width="7.8125" customWidth="1"/>
    <col min="4564" max="4564" width="10.0625" customWidth="1"/>
    <col min="4565" max="4565" width="6.875" customWidth="1"/>
    <col min="4566" max="4566" width="9.125" customWidth="1"/>
    <col min="4567" max="4567" width="9.5" customWidth="1"/>
    <col min="4568" max="4568" width="11.875" customWidth="1"/>
    <col min="4569" max="4569" width="9.625" customWidth="1"/>
    <col min="4570" max="4570" width="12" customWidth="1"/>
    <col min="4571" max="4571" width="8.0625" customWidth="1"/>
    <col min="4572" max="4572" width="10.375" customWidth="1"/>
    <col min="4573" max="4573" width="11.8125" customWidth="1"/>
    <col min="4574" max="4574" width="14.3125" customWidth="1"/>
    <col min="4575" max="4575" width="8.875" customWidth="1"/>
    <col min="4576" max="4576" width="11.1875" customWidth="1"/>
    <col min="4577" max="4577" width="12.5" customWidth="1"/>
    <col min="4578" max="4578" width="14.9375" customWidth="1"/>
    <col min="4579" max="4579" width="8.625" customWidth="1"/>
    <col min="4580" max="4580" width="10.9375" customWidth="1"/>
    <col min="4581" max="4581" width="7.625" customWidth="1"/>
    <col min="4582" max="4582" width="9.875" customWidth="1"/>
    <col min="4583" max="4583" width="7.5" customWidth="1"/>
    <col min="4584" max="4584" width="9.75" customWidth="1"/>
    <col min="4585" max="4585" width="8.3125" customWidth="1"/>
    <col min="4586" max="4586" width="10.625" customWidth="1"/>
    <col min="4587" max="4587" width="7" customWidth="1"/>
    <col min="4588" max="4588" width="9.25" customWidth="1"/>
    <col min="4589" max="4589" width="7.625" customWidth="1"/>
    <col min="4590" max="4590" width="9.875" customWidth="1"/>
    <col min="4591" max="4591" width="9.3125" customWidth="1"/>
    <col min="4592" max="4592" width="11.6875" customWidth="1"/>
    <col min="4593" max="4593" width="7.1875" customWidth="1"/>
    <col min="4594" max="4594" width="9.4375" customWidth="1"/>
    <col min="4595" max="4595" width="7.875" customWidth="1"/>
    <col min="4596" max="4596" width="10.125" customWidth="1"/>
    <col min="4597" max="4597" width="9" customWidth="1"/>
    <col min="4598" max="4598" width="11.3125" customWidth="1"/>
    <col min="4599" max="4599" width="7.1875" customWidth="1"/>
    <col min="4600" max="4600" width="9.4375" customWidth="1"/>
    <col min="4601" max="4601" width="8" customWidth="1"/>
    <col min="4602" max="4602" width="10.25" customWidth="1"/>
    <col min="4603" max="4603" width="6.0625" customWidth="1"/>
    <col min="4604" max="4604" width="8.3125" customWidth="1"/>
    <col min="4605" max="4605" width="8" customWidth="1"/>
    <col min="4606" max="4606" width="10.25" customWidth="1"/>
    <col min="4607" max="4607" width="8.3125" customWidth="1"/>
    <col min="4608" max="4608" width="10.625" customWidth="1"/>
    <col min="4609" max="4609" width="9.4375" customWidth="1"/>
    <col min="4610" max="4610" width="11.8125" customWidth="1"/>
    <col min="4611" max="4611" width="12.1875" customWidth="1"/>
    <col min="4612" max="4612" width="14.6875" customWidth="1"/>
    <col min="4613" max="4613" width="10.0625" customWidth="1"/>
    <col min="4614" max="4614" width="12.4375" customWidth="1"/>
    <col min="4615" max="4615" width="10.875" customWidth="1"/>
    <col min="4616" max="4616" width="13.3125" customWidth="1"/>
    <col min="4617" max="4617" width="7.0625" customWidth="1"/>
    <col min="4618" max="4618" width="9.3125" customWidth="1"/>
    <col min="4619" max="4619" width="4.9375" customWidth="1"/>
    <col min="4620" max="4620" width="7.1875" customWidth="1"/>
    <col min="4621" max="4621" width="6.5" customWidth="1"/>
    <col min="4622" max="4622" width="8.75" customWidth="1"/>
    <col min="4623" max="4623" width="7.3125" customWidth="1"/>
    <col min="4624" max="4624" width="9.5625" customWidth="1"/>
    <col min="4625" max="4625" width="8.6875" customWidth="1"/>
    <col min="4626" max="4626" width="11" customWidth="1"/>
    <col min="4627" max="4627" width="10.875" customWidth="1"/>
    <col min="4628" max="4628" width="13.3125" customWidth="1"/>
    <col min="4629" max="4629" width="11.25" customWidth="1"/>
    <col min="4630" max="4630" width="13.6875" customWidth="1"/>
    <col min="4631" max="4631" width="5.25" customWidth="1"/>
    <col min="4632" max="4632" width="7.5" customWidth="1"/>
    <col min="4633" max="4633" width="7.125" customWidth="1"/>
    <col min="4634" max="4634" width="9.375" customWidth="1"/>
    <col min="4635" max="4635" width="6.25" customWidth="1"/>
    <col min="4636" max="4636" width="8.5" customWidth="1"/>
    <col min="4637" max="4637" width="8.6875" customWidth="1"/>
    <col min="4638" max="4638" width="11" customWidth="1"/>
    <col min="4639" max="4639" width="11.25" customWidth="1"/>
    <col min="4640" max="4640" width="13.6875" customWidth="1"/>
    <col min="4641" max="4641" width="11.0625" customWidth="1"/>
    <col min="4642" max="4642" width="13.5" customWidth="1"/>
    <col min="4643" max="4643" width="10.125" customWidth="1"/>
    <col min="4644" max="4644" width="12.5" customWidth="1"/>
    <col min="4645" max="4645" width="4.6875" customWidth="1"/>
    <col min="4646" max="4646" width="6.9375" customWidth="1"/>
    <col min="4647" max="4647" width="5.75" customWidth="1"/>
    <col min="4648" max="4648" width="8" customWidth="1"/>
    <col min="4649" max="4649" width="4.6875" customWidth="1"/>
    <col min="4650" max="4650" width="6.9375" customWidth="1"/>
    <col min="4651" max="4651" width="4.5" customWidth="1"/>
    <col min="4652" max="4652" width="6.75" customWidth="1"/>
    <col min="4653" max="4653" width="5.5" customWidth="1"/>
    <col min="4654" max="4654" width="7.75" customWidth="1"/>
    <col min="4655" max="4655" width="4.75" customWidth="1"/>
    <col min="4656" max="4656" width="7" customWidth="1"/>
    <col min="4657" max="4657" width="8" customWidth="1"/>
    <col min="4658" max="4658" width="10.25" customWidth="1"/>
    <col min="4659" max="4659" width="10.4375" customWidth="1"/>
    <col min="4660" max="4660" width="12.875" customWidth="1"/>
    <col min="4661" max="4661" width="14.75" customWidth="1"/>
    <col min="4662" max="4662" width="17.1875" customWidth="1"/>
    <col min="4663" max="4663" width="11.375" customWidth="1"/>
    <col min="4664" max="4664" width="13.8125" customWidth="1"/>
    <col min="4665" max="4665" width="9.75" customWidth="1"/>
    <col min="4666" max="4666" width="12.125" customWidth="1"/>
    <col min="4667" max="4667" width="6.25" customWidth="1"/>
    <col min="4668" max="4668" width="8.5" customWidth="1"/>
    <col min="4669" max="4669" width="6" customWidth="1"/>
    <col min="4670" max="4670" width="8.25" customWidth="1"/>
    <col min="4671" max="4671" width="5.875" customWidth="1"/>
    <col min="4672" max="4672" width="8.125" customWidth="1"/>
    <col min="4673" max="4673" width="8.0625" customWidth="1"/>
    <col min="4674" max="4674" width="10.375" customWidth="1"/>
    <col min="4675" max="4675" width="9.8125" customWidth="1"/>
    <col min="4676" max="4676" width="12.1875" customWidth="1"/>
    <col min="4677" max="4677" width="4.125" customWidth="1"/>
    <col min="4678" max="4678" width="6.375" customWidth="1"/>
    <col min="4679" max="4679" width="6.75" customWidth="1"/>
    <col min="4680" max="4680" width="9" customWidth="1"/>
    <col min="4681" max="4681" width="11" customWidth="1"/>
    <col min="4682" max="4682" width="13.4375" customWidth="1"/>
    <col min="4683" max="4683" width="8.6875" customWidth="1"/>
    <col min="4684" max="4684" width="11" customWidth="1"/>
    <col min="4685" max="4685" width="11.75" customWidth="1"/>
    <col min="4686" max="4686" width="14.25" customWidth="1"/>
    <col min="4687" max="4687" width="12.9375" customWidth="1"/>
    <col min="4688" max="4688" width="15.4375" customWidth="1"/>
    <col min="4689" max="4689" width="12.625" customWidth="1"/>
    <col min="4690" max="4690" width="15.0625" customWidth="1"/>
    <col min="4691" max="4691" width="13.625" customWidth="1"/>
    <col min="4692" max="4692" width="16.0625" customWidth="1"/>
    <col min="4693" max="4693" width="13.625" customWidth="1"/>
    <col min="4694" max="4694" width="16.0625" customWidth="1"/>
    <col min="4695" max="4695" width="5.125" customWidth="1"/>
    <col min="4696" max="4696" width="7.375" customWidth="1"/>
    <col min="4697" max="4697" width="12.375" customWidth="1"/>
    <col min="4698" max="4698" width="14.8125" customWidth="1"/>
    <col min="4699" max="4699" width="13.9375" customWidth="1"/>
    <col min="4700" max="4700" width="16.4375" customWidth="1"/>
    <col min="4701" max="4701" width="7.5" customWidth="1"/>
    <col min="4702" max="4702" width="9.75" customWidth="1"/>
    <col min="4703" max="4703" width="9" customWidth="1"/>
    <col min="4704" max="4704" width="11.3125" customWidth="1"/>
    <col min="4705" max="4705" width="11.125" customWidth="1"/>
    <col min="4706" max="4706" width="13.5625" customWidth="1"/>
    <col min="4707" max="4707" width="9.8125" customWidth="1"/>
    <col min="4708" max="4708" width="12.1875" customWidth="1"/>
    <col min="4709" max="4709" width="8.625" customWidth="1"/>
    <col min="4710" max="4710" width="10.9375" customWidth="1"/>
    <col min="4711" max="4711" width="10.75" customWidth="1"/>
    <col min="4712" max="4712" width="13.1875" customWidth="1"/>
    <col min="4713" max="4713" width="8.9375" customWidth="1"/>
    <col min="4714" max="4714" width="11.25" customWidth="1"/>
    <col min="4715" max="4715" width="9.5625" customWidth="1"/>
    <col min="4716" max="4716" width="11.9375" customWidth="1"/>
    <col min="4717" max="4717" width="7.9375" customWidth="1"/>
    <col min="4718" max="4718" width="10.1875" customWidth="1"/>
    <col min="4719" max="4719" width="10.125" customWidth="1"/>
    <col min="4720" max="4721" width="12.5" customWidth="1"/>
    <col min="4722" max="4722" width="14.9375" customWidth="1"/>
    <col min="4723" max="4723" width="10.125" customWidth="1"/>
    <col min="4724" max="4724" width="12.5" customWidth="1"/>
    <col min="4725" max="4725" width="14.75" customWidth="1"/>
    <col min="4726" max="4726" width="17.1875" customWidth="1"/>
    <col min="4727" max="4727" width="11.75" customWidth="1"/>
    <col min="4728" max="4728" width="14.25" bestFit="1" customWidth="1"/>
    <col min="4729" max="4729" width="11.0625" customWidth="1"/>
    <col min="4730" max="4730" width="13.5" customWidth="1"/>
    <col min="4731" max="4731" width="10" customWidth="1"/>
    <col min="4732" max="4732" width="12.375" customWidth="1"/>
    <col min="4733" max="4733" width="11.0625" customWidth="1"/>
    <col min="4734" max="4734" width="13.5" customWidth="1"/>
    <col min="4735" max="4735" width="12.625" customWidth="1"/>
    <col min="4736" max="4736" width="15.0625" customWidth="1"/>
    <col min="4737" max="4737" width="10.25" customWidth="1"/>
    <col min="4738" max="4738" width="12.625" customWidth="1"/>
    <col min="4739" max="4739" width="11.375" customWidth="1"/>
    <col min="4740" max="4740" width="13.8125" customWidth="1"/>
    <col min="4741" max="4741" width="14.9375" customWidth="1"/>
    <col min="4742" max="4742" width="17.375" customWidth="1"/>
    <col min="4743" max="4743" width="10.0625" customWidth="1"/>
    <col min="4744" max="4744" width="12.4375" customWidth="1"/>
    <col min="4745" max="4745" width="12.1875" customWidth="1"/>
    <col min="4746" max="4746" width="14.6875" customWidth="1"/>
    <col min="4747" max="4747" width="12" customWidth="1"/>
    <col min="4748" max="4748" width="14.5" customWidth="1"/>
    <col min="4749" max="4749" width="13.625" customWidth="1"/>
    <col min="4750" max="4750" width="16.0625" customWidth="1"/>
    <col min="4751" max="4751" width="12.875" customWidth="1"/>
    <col min="4752" max="4752" width="15.375" customWidth="1"/>
    <col min="4753" max="4753" width="14.4375" customWidth="1"/>
    <col min="4754" max="4754" width="16.9375" customWidth="1"/>
    <col min="4755" max="4755" width="13.125" customWidth="1"/>
    <col min="4756" max="4756" width="15.625" customWidth="1"/>
    <col min="4757" max="4757" width="13.125" customWidth="1"/>
    <col min="4758" max="4758" width="15.625" customWidth="1"/>
    <col min="4759" max="4759" width="14.75" customWidth="1"/>
    <col min="4760" max="4760" width="17.1875" customWidth="1"/>
    <col min="4761" max="4761" width="9.8125" customWidth="1"/>
    <col min="4762" max="4762" width="12.1875" customWidth="1"/>
    <col min="4763" max="4763" width="5.625" customWidth="1"/>
    <col min="4764" max="4764" width="7.875" customWidth="1"/>
    <col min="4765" max="4765" width="6.75" customWidth="1"/>
    <col min="4766" max="4766" width="9" customWidth="1"/>
    <col min="4767" max="4767" width="8.5625" customWidth="1"/>
    <col min="4768" max="4768" width="10.875" customWidth="1"/>
    <col min="4769" max="4769" width="9.375" customWidth="1"/>
    <col min="4770" max="4770" width="11.75" customWidth="1"/>
    <col min="4771" max="4771" width="10.5" customWidth="1"/>
    <col min="4772" max="4772" width="12.9375" customWidth="1"/>
    <col min="4773" max="4773" width="10.1875" customWidth="1"/>
    <col min="4774" max="4774" width="12.5625" customWidth="1"/>
    <col min="4775" max="4775" width="11.125" customWidth="1"/>
    <col min="4776" max="4776" width="13.5625" customWidth="1"/>
    <col min="4777" max="4777" width="12.8125" customWidth="1"/>
    <col min="4778" max="4778" width="15.3125" customWidth="1"/>
    <col min="4779" max="4779" width="13.625" customWidth="1"/>
    <col min="4780" max="4780" width="16.0625" customWidth="1"/>
    <col min="4781" max="4781" width="14.3125" customWidth="1"/>
    <col min="4782" max="4782" width="16.8125" customWidth="1"/>
    <col min="4783" max="4783" width="10.6875" customWidth="1"/>
    <col min="4784" max="4784" width="13.125" customWidth="1"/>
    <col min="4785" max="4785" width="12.1875" customWidth="1"/>
    <col min="4786" max="4786" width="14.6875" customWidth="1"/>
    <col min="4787" max="4787" width="10.125" customWidth="1"/>
    <col min="4788" max="4788" width="12.5" customWidth="1"/>
    <col min="4789" max="4789" width="11.25" customWidth="1"/>
    <col min="4790" max="4790" width="13.6875" customWidth="1"/>
    <col min="4791" max="4791" width="10.9375" customWidth="1"/>
    <col min="4792" max="4792" width="13.375" customWidth="1"/>
    <col min="4793" max="4793" width="11.875" customWidth="1"/>
    <col min="4794" max="4794" width="14.375" customWidth="1"/>
    <col min="4795" max="4795" width="15.875" customWidth="1"/>
    <col min="4796" max="4796" width="18.375" customWidth="1"/>
    <col min="4797" max="4797" width="14.1875" customWidth="1"/>
    <col min="4798" max="4798" width="16.6875" customWidth="1"/>
    <col min="4799" max="4799" width="7.875" customWidth="1"/>
    <col min="4800" max="4800" width="10.125" customWidth="1"/>
    <col min="4801" max="4801" width="10" customWidth="1"/>
    <col min="4802" max="4802" width="12.375" customWidth="1"/>
    <col min="4803" max="4803" width="9.5" customWidth="1"/>
    <col min="4804" max="4804" width="11.875" customWidth="1"/>
    <col min="4805" max="4805" width="9.9375" customWidth="1"/>
    <col min="4806" max="4806" width="12.3125" customWidth="1"/>
    <col min="4807" max="4807" width="11.0625" customWidth="1"/>
    <col min="4808" max="4808" width="13.5" customWidth="1"/>
    <col min="4809" max="4809" width="10.75" customWidth="1"/>
    <col min="4810" max="4810" width="13.1875" customWidth="1"/>
    <col min="4811" max="4811" width="11.6875" customWidth="1"/>
    <col min="4812" max="4812" width="14.1875" customWidth="1"/>
    <col min="4813" max="4813" width="10.75" customWidth="1"/>
    <col min="4814" max="4814" width="13.1875" customWidth="1"/>
    <col min="4815" max="4815" width="11.5625" customWidth="1"/>
    <col min="4816" max="4816" width="14.0625" customWidth="1"/>
    <col min="4817" max="4817" width="11.625" customWidth="1"/>
    <col min="4818" max="4818" width="14.125" customWidth="1"/>
    <col min="4819" max="4819" width="8.875" customWidth="1"/>
    <col min="4820" max="4820" width="11.1875" customWidth="1"/>
    <col min="4821" max="4821" width="10.625" customWidth="1"/>
    <col min="4822" max="4822" width="13.0625" customWidth="1"/>
    <col min="4823" max="4823" width="11.3125" customWidth="1"/>
    <col min="4824" max="4824" width="13.75" bestFit="1" customWidth="1"/>
    <col min="4825" max="4825" width="11.1875" bestFit="1" customWidth="1"/>
    <col min="4826" max="4826" width="13.625" bestFit="1" customWidth="1"/>
    <col min="4827" max="4827" width="11.5" bestFit="1" customWidth="1"/>
    <col min="4828" max="4828" width="14" customWidth="1"/>
    <col min="4829" max="4829" width="8.625" customWidth="1"/>
    <col min="4830" max="4830" width="10.9375" customWidth="1"/>
    <col min="4831" max="4831" width="8.25" customWidth="1"/>
    <col min="4832" max="4832" width="10.5625" customWidth="1"/>
    <col min="4833" max="4833" width="12.25" bestFit="1" customWidth="1"/>
    <col min="4834" max="4834" width="14.75" customWidth="1"/>
    <col min="4835" max="4835" width="8.75" customWidth="1"/>
    <col min="4836" max="4836" width="11.0625" customWidth="1"/>
    <col min="4837" max="4837" width="9.25" customWidth="1"/>
    <col min="4838" max="4838" width="11.625" bestFit="1" customWidth="1"/>
    <col min="4839" max="4839" width="11.25" customWidth="1"/>
    <col min="4840" max="4840" width="13.6875" bestFit="1" customWidth="1"/>
    <col min="4841" max="4841" width="8.625" customWidth="1"/>
    <col min="4842" max="4842" width="10.9375" customWidth="1"/>
    <col min="4843" max="4843" width="9.75" customWidth="1"/>
    <col min="4844" max="4844" width="12.125" customWidth="1"/>
    <col min="4845" max="4845" width="9.4375" customWidth="1"/>
    <col min="4846" max="4846" width="11.8125" customWidth="1"/>
    <col min="4847" max="4847" width="10.375" customWidth="1"/>
    <col min="4848" max="4848" width="12.8125" customWidth="1"/>
    <col min="4849" max="4849" width="9.4375" customWidth="1"/>
    <col min="4850" max="4850" width="11.8125" customWidth="1"/>
    <col min="4851" max="4851" width="10.25" customWidth="1"/>
    <col min="4852" max="4852" width="12.625" customWidth="1"/>
    <col min="4853" max="4853" width="13.4375" bestFit="1" customWidth="1"/>
    <col min="4854" max="4854" width="15.9375" bestFit="1" customWidth="1"/>
    <col min="4855" max="4855" width="11.0625" customWidth="1"/>
    <col min="4856" max="4856" width="13.5" customWidth="1"/>
    <col min="4857" max="4857" width="11.6875" customWidth="1"/>
    <col min="4858" max="4858" width="14.1875" customWidth="1"/>
    <col min="4859" max="4859" width="9.75" customWidth="1"/>
    <col min="4860" max="4860" width="12.125" customWidth="1"/>
    <col min="4861" max="4861" width="9.9375" customWidth="1"/>
    <col min="4862" max="4862" width="12.3125" customWidth="1"/>
    <col min="4863" max="4863" width="8.6875" customWidth="1"/>
    <col min="4864" max="4864" width="11" customWidth="1"/>
    <col min="4865" max="4865" width="7.9375" customWidth="1"/>
    <col min="4866" max="4866" width="10.1875" customWidth="1"/>
    <col min="4867" max="4867" width="9.4375" customWidth="1"/>
    <col min="4868" max="4868" width="11.8125" customWidth="1"/>
    <col min="4869" max="4869" width="10.25" bestFit="1" customWidth="1"/>
    <col min="4870" max="4870" width="12.625" customWidth="1"/>
    <col min="4871" max="4871" width="9.625" customWidth="1"/>
    <col min="4872" max="4872" width="12" customWidth="1"/>
    <col min="4873" max="4873" width="10.4375" customWidth="1"/>
    <col min="4874" max="4874" width="12.875" customWidth="1"/>
    <col min="4875" max="4875" width="8.0625" customWidth="1"/>
    <col min="4876" max="4876" width="10.375" customWidth="1"/>
    <col min="4877" max="4877" width="9.1875" customWidth="1"/>
    <col min="4878" max="4878" width="11.5625" customWidth="1"/>
    <col min="4879" max="4879" width="9.375" customWidth="1"/>
    <col min="4880" max="4880" width="11.75" customWidth="1"/>
    <col min="4881" max="4881" width="9.8125" customWidth="1"/>
    <col min="4882" max="4882" width="12.1875" customWidth="1"/>
    <col min="4883" max="4883" width="8.0625" customWidth="1"/>
    <col min="4884" max="4884" width="10.375" customWidth="1"/>
    <col min="4885" max="4885" width="7.25" customWidth="1"/>
    <col min="4886" max="4886" width="9.5" customWidth="1"/>
    <col min="4887" max="4887" width="6.9375" customWidth="1"/>
    <col min="4888" max="4888" width="9.1875" customWidth="1"/>
    <col min="4889" max="4889" width="7.875" customWidth="1"/>
    <col min="4890" max="4890" width="10.125" customWidth="1"/>
    <col min="4891" max="4891" width="7.5625" customWidth="1"/>
    <col min="4892" max="4892" width="9.8125" customWidth="1"/>
    <col min="4893" max="4893" width="12.1875" customWidth="1"/>
    <col min="4894" max="4894" width="14.6875" customWidth="1"/>
    <col min="4895" max="4895" width="12.375" customWidth="1"/>
    <col min="4896" max="4896" width="14.8125" customWidth="1"/>
    <col min="4897" max="4897" width="12.9375" customWidth="1"/>
    <col min="4898" max="4898" width="15.4375" customWidth="1"/>
    <col min="4899" max="4899" width="7.6875" customWidth="1"/>
    <col min="4900" max="4900" width="9.9375" customWidth="1"/>
    <col min="4901" max="4901" width="8.5" customWidth="1"/>
    <col min="4902" max="4902" width="10.8125" customWidth="1"/>
    <col min="4903" max="4903" width="7.9375" customWidth="1"/>
    <col min="4904" max="4904" width="10.1875" customWidth="1"/>
    <col min="4905" max="4905" width="8.1875" customWidth="1"/>
    <col min="4906" max="4906" width="10.5" customWidth="1"/>
    <col min="4907" max="4907" width="9.25" customWidth="1"/>
    <col min="4908" max="4908" width="11.625" bestFit="1" customWidth="1"/>
    <col min="4909" max="4909" width="11.375" customWidth="1"/>
    <col min="4910" max="4910" width="13.8125" customWidth="1"/>
    <col min="4911" max="4911" width="12" customWidth="1"/>
    <col min="4912" max="4912" width="14.5" customWidth="1"/>
    <col min="4913" max="4913" width="12" customWidth="1"/>
    <col min="4914" max="4914" width="14.5" customWidth="1"/>
    <col min="4915" max="4915" width="12.875" customWidth="1"/>
    <col min="4916" max="4916" width="15.375" customWidth="1"/>
    <col min="4917" max="4917" width="11.5625" customWidth="1"/>
    <col min="4918" max="4918" width="14.0625" customWidth="1"/>
    <col min="4919" max="4919" width="8.25" customWidth="1"/>
    <col min="4920" max="4920" width="10.5625" customWidth="1"/>
    <col min="4921" max="4921" width="12.75" customWidth="1"/>
    <col min="4922" max="4922" width="15.25" customWidth="1"/>
    <col min="4923" max="4923" width="10.375" customWidth="1"/>
    <col min="4924" max="4924" width="12.8125" customWidth="1"/>
    <col min="4925" max="4925" width="11" customWidth="1"/>
    <col min="4926" max="4926" width="13.4375" customWidth="1"/>
    <col min="4927" max="4927" width="9.0625" customWidth="1"/>
    <col min="4928" max="4928" width="11.375" customWidth="1"/>
    <col min="4929" max="4929" width="9.375" customWidth="1"/>
    <col min="4930" max="4931" width="11.75" customWidth="1"/>
    <col min="4932" max="4932" width="14.25" customWidth="1"/>
    <col min="4933" max="4933" width="12.4375" customWidth="1"/>
    <col min="4934" max="4934" width="14.875" customWidth="1"/>
    <col min="4935" max="4935" width="13.25" customWidth="1"/>
    <col min="4936" max="4936" width="15.75" customWidth="1"/>
    <col min="4937" max="4937" width="12.625" customWidth="1"/>
    <col min="4938" max="4938" width="15.0625" customWidth="1"/>
    <col min="4939" max="4939" width="12.8125" customWidth="1"/>
    <col min="4940" max="4940" width="15.3125" customWidth="1"/>
    <col min="4941" max="4941" width="14.375" customWidth="1"/>
    <col min="4942" max="4942" width="16.875" customWidth="1"/>
    <col min="4943" max="4943" width="11" customWidth="1"/>
    <col min="4944" max="4944" width="13.4375" customWidth="1"/>
    <col min="4945" max="4945" width="11.625" customWidth="1"/>
    <col min="4946" max="4946" width="14.125" customWidth="1"/>
    <col min="4947" max="4947" width="8.4375" customWidth="1"/>
    <col min="4948" max="4948" width="10.75" customWidth="1"/>
    <col min="4949" max="4949" width="12.0625" customWidth="1"/>
    <col min="4950" max="4950" width="14.5625" customWidth="1"/>
    <col min="4951" max="4951" width="10.4375" customWidth="1"/>
    <col min="4952" max="4952" width="12.875" customWidth="1"/>
    <col min="4953" max="4953" width="11.875" customWidth="1"/>
    <col min="4954" max="4954" width="14.375" customWidth="1"/>
    <col min="4955" max="4955" width="10.8125" customWidth="1"/>
    <col min="4956" max="4956" width="13.25" customWidth="1"/>
    <col min="4957" max="4957" width="9.5" customWidth="1"/>
    <col min="4958" max="4958" width="11.875" customWidth="1"/>
    <col min="4959" max="4959" width="11" customWidth="1"/>
    <col min="4960" max="4960" width="13.4375" customWidth="1"/>
    <col min="4961" max="4961" width="11.8125" customWidth="1"/>
    <col min="4962" max="4962" width="14.3125" customWidth="1"/>
    <col min="4963" max="4963" width="17.1875" customWidth="1"/>
    <col min="4964" max="4964" width="19.625" customWidth="1"/>
    <col min="4965" max="4965" width="10.6875" customWidth="1"/>
    <col min="4966" max="4966" width="13.125" customWidth="1"/>
    <col min="4967" max="4967" width="10.5" customWidth="1"/>
    <col min="4968" max="4968" width="12.9375" customWidth="1"/>
    <col min="4969" max="4969" width="13.625" customWidth="1"/>
    <col min="4970" max="4970" width="16.0625" customWidth="1"/>
    <col min="4971" max="4971" width="9.3125" customWidth="1"/>
    <col min="4972" max="4972" width="11.6875" customWidth="1"/>
    <col min="4973" max="4973" width="9.4375" customWidth="1"/>
    <col min="4974" max="4974" width="11.8125" customWidth="1"/>
    <col min="4975" max="4975" width="10.625" customWidth="1"/>
    <col min="4976" max="4976" width="13.0625" customWidth="1"/>
    <col min="4977" max="4977" width="14.25" customWidth="1"/>
    <col min="4978" max="4978" width="16.75" customWidth="1"/>
    <col min="4979" max="4979" width="13.625" customWidth="1"/>
    <col min="4980" max="4980" width="16.0625" customWidth="1"/>
    <col min="4981" max="4981" width="15.1875" customWidth="1"/>
    <col min="4982" max="4982" width="17.6875" customWidth="1"/>
    <col min="4983" max="4983" width="9.75" customWidth="1"/>
    <col min="4984" max="4984" width="12.125" customWidth="1"/>
    <col min="4985" max="4985" width="11.25" customWidth="1"/>
    <col min="4986" max="4986" width="13.6875" customWidth="1"/>
    <col min="4987" max="4987" width="14.3125" customWidth="1"/>
    <col min="4988" max="4988" width="16.8125" customWidth="1"/>
    <col min="4989" max="4989" width="10.75" customWidth="1"/>
    <col min="4990" max="4990" width="13.1875" customWidth="1"/>
    <col min="4991" max="4991" width="12.9375" customWidth="1"/>
    <col min="4992" max="4992" width="15.4375" customWidth="1"/>
    <col min="4993" max="4993" width="14.4375" customWidth="1"/>
    <col min="4994" max="4994" width="16.9375" customWidth="1"/>
    <col min="4995" max="4995" width="13.3125" customWidth="1"/>
    <col min="4996" max="4996" width="15.8125" customWidth="1"/>
    <col min="4997" max="4997" width="8.4375" customWidth="1"/>
    <col min="4998" max="4998" width="10.75" customWidth="1"/>
    <col min="4999" max="4999" width="9.875" customWidth="1"/>
    <col min="5000" max="5000" width="12.25" customWidth="1"/>
    <col min="5001" max="5001" width="10.0625" customWidth="1"/>
    <col min="5002" max="5002" width="12.4375" customWidth="1"/>
    <col min="5003" max="5003" width="10.8125" customWidth="1"/>
    <col min="5004" max="5004" width="13.25" customWidth="1"/>
    <col min="5005" max="5005" width="11.375" customWidth="1"/>
    <col min="5006" max="5006" width="13.8125" customWidth="1"/>
    <col min="5007" max="5007" width="9.8125" customWidth="1"/>
    <col min="5008" max="5008" width="12.1875" customWidth="1"/>
    <col min="5009" max="5009" width="10.625" customWidth="1"/>
    <col min="5010" max="5010" width="13.0625" customWidth="1"/>
    <col min="5011" max="5011" width="14.4375" customWidth="1"/>
    <col min="5012" max="5012" width="16.9375" customWidth="1"/>
    <col min="5013" max="5013" width="10.5" customWidth="1"/>
    <col min="5014" max="5014" width="12.9375" customWidth="1"/>
    <col min="5015" max="5015" width="10.1875" customWidth="1"/>
    <col min="5016" max="5016" width="12.5625" customWidth="1"/>
    <col min="5017" max="5017" width="11.125" customWidth="1"/>
    <col min="5018" max="5018" width="13.5625" customWidth="1"/>
    <col min="5019" max="5019" width="4.75" customWidth="1"/>
    <col min="5020" max="5020" width="7" customWidth="1"/>
    <col min="5021" max="5021" width="5.875" customWidth="1"/>
    <col min="5022" max="5022" width="8.125" customWidth="1"/>
    <col min="5023" max="5023" width="7.1875" customWidth="1"/>
    <col min="5024" max="5024" width="9.4375" customWidth="1"/>
    <col min="5025" max="5025" width="4.75" customWidth="1"/>
    <col min="5026" max="5026" width="7" customWidth="1"/>
    <col min="5027" max="5027" width="6.4375" customWidth="1"/>
    <col min="5028" max="5028" width="8.6875" customWidth="1"/>
    <col min="5029" max="5029" width="6.5625" customWidth="1"/>
    <col min="5030" max="5030" width="8.8125" customWidth="1"/>
    <col min="5031" max="5031" width="14.0625" customWidth="1"/>
    <col min="5032" max="5032" width="16.5625" customWidth="1"/>
    <col min="5033" max="5033" width="5.5625" customWidth="1"/>
    <col min="5034" max="5034" width="7.8125" customWidth="1"/>
    <col min="5035" max="5035" width="7.6875" customWidth="1"/>
    <col min="5036" max="5036" width="9.9375" customWidth="1"/>
    <col min="5037" max="5037" width="4.9375" customWidth="1"/>
    <col min="5038" max="5038" width="7.1875" customWidth="1"/>
    <col min="5039" max="5039" width="8.1875" customWidth="1"/>
    <col min="5040" max="5040" width="10.5" customWidth="1"/>
    <col min="5041" max="5041" width="9" customWidth="1"/>
    <col min="5042" max="5042" width="11.3125" customWidth="1"/>
    <col min="5043" max="5043" width="6.125" customWidth="1"/>
    <col min="5044" max="5044" width="8.375" customWidth="1"/>
    <col min="5045" max="5045" width="5.5625" customWidth="1"/>
    <col min="5046" max="5046" width="7.8125" customWidth="1"/>
    <col min="5047" max="5047" width="10.375" customWidth="1"/>
    <col min="5048" max="5048" width="12.8125" customWidth="1"/>
    <col min="5049" max="5049" width="5.25" customWidth="1"/>
    <col min="5050" max="5050" width="7.5" customWidth="1"/>
    <col min="5051" max="5051" width="7.375" customWidth="1"/>
    <col min="5052" max="5052" width="9.625" customWidth="1"/>
    <col min="5053" max="5053" width="8.5" customWidth="1"/>
    <col min="5054" max="5054" width="10.8125" customWidth="1"/>
    <col min="5055" max="5055" width="8.1875" customWidth="1"/>
    <col min="5056" max="5056" width="10.5" customWidth="1"/>
    <col min="5057" max="5057" width="7.5625" customWidth="1"/>
    <col min="5058" max="5058" width="9.8125" customWidth="1"/>
    <col min="5059" max="5059" width="7.5625" customWidth="1"/>
    <col min="5060" max="5060" width="9.8125" customWidth="1"/>
    <col min="5061" max="5061" width="7.3125" customWidth="1"/>
    <col min="5062" max="5062" width="9.5625" customWidth="1"/>
    <col min="5063" max="5063" width="8" customWidth="1"/>
    <col min="5064" max="5064" width="10.25" customWidth="1"/>
    <col min="5065" max="5065" width="5.4375" customWidth="1"/>
    <col min="5066" max="5066" width="7.6875" customWidth="1"/>
    <col min="5067" max="5067" width="5.4375" customWidth="1"/>
    <col min="5068" max="5068" width="7.6875" customWidth="1"/>
    <col min="5069" max="5069" width="7" customWidth="1"/>
    <col min="5070" max="5070" width="9.25" customWidth="1"/>
    <col min="5071" max="5071" width="7.8125" customWidth="1"/>
    <col min="5072" max="5072" width="10.0625" customWidth="1"/>
    <col min="5073" max="5073" width="5.4375" customWidth="1"/>
    <col min="5074" max="5074" width="7.6875" customWidth="1"/>
    <col min="5075" max="5075" width="6.3125" customWidth="1"/>
    <col min="5076" max="5076" width="8.5625" customWidth="1"/>
    <col min="5077" max="5077" width="3.625" customWidth="1"/>
    <col min="5078" max="5078" width="5.875" customWidth="1"/>
    <col min="5079" max="5079" width="6.8125" customWidth="1"/>
    <col min="5080" max="5080" width="9.0625" customWidth="1"/>
    <col min="5081" max="5081" width="6.8125" customWidth="1"/>
    <col min="5082" max="5082" width="9.0625" customWidth="1"/>
    <col min="5083" max="5083" width="6.8125" customWidth="1"/>
    <col min="5084" max="5084" width="9.0625" customWidth="1"/>
    <col min="5085" max="5085" width="6.8125" customWidth="1"/>
    <col min="5086" max="5086" width="9.0625" customWidth="1"/>
    <col min="5087" max="5087" width="6.8125" customWidth="1"/>
    <col min="5088" max="5088" width="9.0625" customWidth="1"/>
    <col min="5089" max="5089" width="6.8125" customWidth="1"/>
    <col min="5090" max="5090" width="9.0625" customWidth="1"/>
    <col min="5091" max="5091" width="6.8125" customWidth="1"/>
    <col min="5092" max="5092" width="9.0625" customWidth="1"/>
    <col min="5093" max="5093" width="6.8125" customWidth="1"/>
    <col min="5094" max="5094" width="9.0625" customWidth="1"/>
    <col min="5095" max="5095" width="6.8125" customWidth="1"/>
    <col min="5096" max="5096" width="9.0625" customWidth="1"/>
    <col min="5097" max="5097" width="6.8125" customWidth="1"/>
    <col min="5098" max="5098" width="9.0625" customWidth="1"/>
    <col min="5099" max="5099" width="7.875" customWidth="1"/>
    <col min="5100" max="5100" width="10.125" customWidth="1"/>
    <col min="5101" max="5101" width="7.875" customWidth="1"/>
    <col min="5102" max="5102" width="10.125" customWidth="1"/>
    <col min="5103" max="5103" width="5.75" customWidth="1"/>
    <col min="5104" max="5104" width="8" customWidth="1"/>
    <col min="5105" max="5105" width="6.5" customWidth="1"/>
    <col min="5106" max="5106" width="8.75" customWidth="1"/>
    <col min="5107" max="5107" width="9.4375" customWidth="1"/>
    <col min="5108" max="5108" width="11.8125" customWidth="1"/>
    <col min="5109" max="5109" width="8.5625" customWidth="1"/>
    <col min="5110" max="5110" width="10.875" customWidth="1"/>
    <col min="5111" max="5111" width="6.3125" customWidth="1"/>
    <col min="5112" max="5112" width="8.5625" customWidth="1"/>
    <col min="5113" max="5113" width="8.125" customWidth="1"/>
    <col min="5114" max="5114" width="10.4375" customWidth="1"/>
    <col min="5115" max="5115" width="7.125" customWidth="1"/>
    <col min="5116" max="5116" width="9.375" customWidth="1"/>
    <col min="5117" max="5117" width="8.75" customWidth="1"/>
    <col min="5118" max="5118" width="11.0625" customWidth="1"/>
    <col min="5119" max="5119" width="5.625" customWidth="1"/>
    <col min="5120" max="5120" width="7.875" customWidth="1"/>
    <col min="5121" max="5121" width="7.625" customWidth="1"/>
    <col min="5122" max="5122" width="9.875" customWidth="1"/>
    <col min="5123" max="5123" width="8.8125" customWidth="1"/>
    <col min="5124" max="5124" width="11.125" customWidth="1"/>
    <col min="5125" max="5125" width="5.8125" customWidth="1"/>
    <col min="5126" max="5126" width="8.0625" customWidth="1"/>
    <col min="5127" max="5127" width="5.8125" customWidth="1"/>
    <col min="5128" max="5128" width="8.0625" customWidth="1"/>
    <col min="5129" max="5129" width="5.6875" customWidth="1"/>
    <col min="5130" max="5130" width="7.9375" customWidth="1"/>
    <col min="5131" max="5131" width="5.6875" customWidth="1"/>
    <col min="5132" max="5132" width="7.9375" customWidth="1"/>
    <col min="5133" max="5133" width="5.6875" customWidth="1"/>
    <col min="5134" max="5134" width="7.9375" customWidth="1"/>
    <col min="5135" max="5135" width="5.6875" customWidth="1"/>
    <col min="5136" max="5136" width="7.9375" customWidth="1"/>
    <col min="5137" max="5137" width="6.75" customWidth="1"/>
    <col min="5138" max="5138" width="9" customWidth="1"/>
    <col min="5139" max="5139" width="10.875" customWidth="1"/>
    <col min="5140" max="5140" width="13.3125" customWidth="1"/>
    <col min="5141" max="5141" width="6" customWidth="1"/>
    <col min="5142" max="5142" width="8.25" customWidth="1"/>
    <col min="5143" max="5143" width="8.125" customWidth="1"/>
    <col min="5144" max="5144" width="10.4375" customWidth="1"/>
    <col min="5145" max="5145" width="5.3125" customWidth="1"/>
    <col min="5146" max="5146" width="7.5625" customWidth="1"/>
    <col min="5147" max="5147" width="7" customWidth="1"/>
    <col min="5148" max="5148" width="9.25" customWidth="1"/>
    <col min="5149" max="5149" width="5.375" customWidth="1"/>
    <col min="5150" max="5150" width="7.625" customWidth="1"/>
    <col min="5151" max="5151" width="5.6875" customWidth="1"/>
    <col min="5152" max="5152" width="7.9375" customWidth="1"/>
    <col min="5153" max="5153" width="5.6875" customWidth="1"/>
    <col min="5154" max="5154" width="7.9375" customWidth="1"/>
    <col min="5155" max="5155" width="5.6875" customWidth="1"/>
    <col min="5156" max="5156" width="7.9375" customWidth="1"/>
    <col min="5157" max="5157" width="5.1875" customWidth="1"/>
    <col min="5158" max="5158" width="7.4375" customWidth="1"/>
    <col min="5159" max="5159" width="5.1875" customWidth="1"/>
    <col min="5160" max="5160" width="7.4375" customWidth="1"/>
    <col min="5161" max="5161" width="6.375" customWidth="1"/>
    <col min="5162" max="5162" width="8.625" customWidth="1"/>
    <col min="5163" max="5163" width="5.8125" customWidth="1"/>
    <col min="5164" max="5164" width="8.0625" customWidth="1"/>
    <col min="5165" max="5165" width="5.8125" customWidth="1"/>
    <col min="5166" max="5166" width="8.0625" customWidth="1"/>
    <col min="5167" max="5167" width="5.8125" customWidth="1"/>
    <col min="5168" max="5168" width="8.0625" customWidth="1"/>
    <col min="5169" max="5169" width="5.8125" customWidth="1"/>
    <col min="5170" max="5170" width="8.0625" customWidth="1"/>
    <col min="5171" max="5171" width="8.875" customWidth="1"/>
    <col min="5172" max="5172" width="11.1875" customWidth="1"/>
    <col min="5173" max="5173" width="9.125" customWidth="1"/>
    <col min="5174" max="5174" width="11.4375" customWidth="1"/>
    <col min="5175" max="5175" width="7.0625" customWidth="1"/>
    <col min="5176" max="5176" width="9.3125" customWidth="1"/>
    <col min="5177" max="5177" width="7.875" customWidth="1"/>
    <col min="5178" max="5178" width="10.125" customWidth="1"/>
    <col min="5179" max="5179" width="8.3125" customWidth="1"/>
    <col min="5180" max="5180" width="10.625" customWidth="1"/>
    <col min="5181" max="5181" width="9.6875" customWidth="1"/>
    <col min="5182" max="5182" width="12.0625" customWidth="1"/>
    <col min="5183" max="5183" width="8" customWidth="1"/>
    <col min="5184" max="5184" width="10.25" customWidth="1"/>
    <col min="5185" max="5185" width="6.75" customWidth="1"/>
    <col min="5186" max="5186" width="9" customWidth="1"/>
    <col min="5187" max="5187" width="7.5625" customWidth="1"/>
    <col min="5188" max="5188" width="9.8125" customWidth="1"/>
    <col min="5189" max="5189" width="9.25" customWidth="1"/>
    <col min="5190" max="5190" width="11.625" customWidth="1"/>
    <col min="5191" max="5191" width="10.1875" customWidth="1"/>
    <col min="5192" max="5192" width="12.5625" customWidth="1"/>
    <col min="5193" max="5193" width="11" customWidth="1"/>
    <col min="5194" max="5194" width="13.4375" customWidth="1"/>
    <col min="5195" max="5195" width="6.75" customWidth="1"/>
    <col min="5196" max="5196" width="9" customWidth="1"/>
    <col min="5197" max="5197" width="4.125" customWidth="1"/>
    <col min="5198" max="5198" width="6.375" customWidth="1"/>
    <col min="5199" max="5199" width="5.1875" customWidth="1"/>
    <col min="5200" max="5200" width="7.4375" customWidth="1"/>
    <col min="5201" max="5201" width="8.375" customWidth="1"/>
    <col min="5202" max="5202" width="10.6875" customWidth="1"/>
    <col min="5203" max="5203" width="7.3125" customWidth="1"/>
    <col min="5204" max="5204" width="9.5625" customWidth="1"/>
    <col min="5205" max="5205" width="5.1875" customWidth="1"/>
    <col min="5206" max="5206" width="7.4375" customWidth="1"/>
    <col min="5207" max="5207" width="7.3125" customWidth="1"/>
    <col min="5208" max="5208" width="9.5625" customWidth="1"/>
    <col min="5209" max="5209" width="7.3125" customWidth="1"/>
    <col min="5210" max="5210" width="9.5625" customWidth="1"/>
    <col min="5211" max="5211" width="6.25" customWidth="1"/>
    <col min="5212" max="5212" width="8.5" customWidth="1"/>
    <col min="5213" max="5213" width="8.375" customWidth="1"/>
    <col min="5214" max="5214" width="10.6875" customWidth="1"/>
    <col min="5215" max="5215" width="8.375" customWidth="1"/>
    <col min="5216" max="5216" width="10.6875" customWidth="1"/>
    <col min="5217" max="5217" width="14.375" bestFit="1" customWidth="1"/>
    <col min="5218" max="5218" width="16.875" customWidth="1"/>
    <col min="5219" max="5219" width="7.4375" customWidth="1"/>
    <col min="5220" max="5220" width="9.6875" customWidth="1"/>
    <col min="5221" max="5221" width="9" customWidth="1"/>
    <col min="5222" max="5222" width="11.3125" bestFit="1" customWidth="1"/>
    <col min="5223" max="5223" width="8.875" customWidth="1"/>
    <col min="5224" max="5224" width="11.1875" customWidth="1"/>
    <col min="5225" max="5225" width="10.875" customWidth="1"/>
    <col min="5226" max="5226" width="13.3125" customWidth="1"/>
    <col min="5227" max="5227" width="7.25" customWidth="1"/>
    <col min="5228" max="5228" width="9.5" customWidth="1"/>
    <col min="5229" max="5229" width="10.9375" customWidth="1"/>
    <col min="5230" max="5230" width="13.375" customWidth="1"/>
    <col min="5231" max="5231" width="11.3125" customWidth="1"/>
    <col min="5232" max="5232" width="13.75" customWidth="1"/>
    <col min="5233" max="5233" width="6.125" customWidth="1"/>
    <col min="5234" max="5234" width="8.375" customWidth="1"/>
    <col min="5235" max="5235" width="9.25" customWidth="1"/>
    <col min="5236" max="5236" width="11.625" customWidth="1"/>
    <col min="5237" max="5237" width="9.375" customWidth="1"/>
    <col min="5238" max="5238" width="11.75" customWidth="1"/>
    <col min="5239" max="5239" width="6.9375" customWidth="1"/>
    <col min="5240" max="5240" width="9.1875" customWidth="1"/>
    <col min="5241" max="5241" width="10.875" customWidth="1"/>
    <col min="5242" max="5242" width="13.3125" customWidth="1"/>
    <col min="5243" max="5243" width="5.25" customWidth="1"/>
    <col min="5244" max="5244" width="7.5" customWidth="1"/>
    <col min="5245" max="5245" width="13.875" customWidth="1"/>
    <col min="5246" max="5246" width="16.375" customWidth="1"/>
    <col min="5247" max="5247" width="13.875" customWidth="1"/>
    <col min="5248" max="5248" width="16.375" customWidth="1"/>
    <col min="5249" max="5249" width="5.625" customWidth="1"/>
    <col min="5250" max="5250" width="7.875" customWidth="1"/>
    <col min="5251" max="5251" width="5.75" customWidth="1"/>
    <col min="5252" max="5252" width="8" customWidth="1"/>
    <col min="5253" max="5253" width="7.125" customWidth="1"/>
    <col min="5254" max="5254" width="9.375" customWidth="1"/>
    <col min="5255" max="5255" width="11.5625" customWidth="1"/>
    <col min="5256" max="5256" width="14.0625" customWidth="1"/>
    <col min="5257" max="5257" width="12.4375" customWidth="1"/>
    <col min="5258" max="5258" width="14.875" customWidth="1"/>
    <col min="5259" max="5259" width="6.875" customWidth="1"/>
    <col min="5260" max="5260" width="9.125" bestFit="1" customWidth="1"/>
    <col min="5261" max="5261" width="10.375" customWidth="1"/>
    <col min="5262" max="5262" width="12.8125" customWidth="1"/>
    <col min="5263" max="5263" width="11.3125" customWidth="1"/>
    <col min="5264" max="5264" width="13.75" customWidth="1"/>
    <col min="5265" max="5265" width="5.3125" customWidth="1"/>
    <col min="5266" max="5266" width="7.5625" customWidth="1"/>
    <col min="5267" max="5267" width="9.4375" customWidth="1"/>
    <col min="5268" max="5268" width="11.8125" customWidth="1"/>
    <col min="5269" max="5269" width="6.125" customWidth="1"/>
    <col min="5270" max="5270" width="8.375" customWidth="1"/>
    <col min="5271" max="5271" width="8.9375" customWidth="1"/>
    <col min="5272" max="5272" width="11.25" customWidth="1"/>
    <col min="5273" max="5273" width="7.25" customWidth="1"/>
    <col min="5274" max="5274" width="9.5" customWidth="1"/>
    <col min="5275" max="5275" width="9.875" customWidth="1"/>
    <col min="5276" max="5276" width="12.25" customWidth="1"/>
    <col min="5277" max="5277" width="7.5" customWidth="1"/>
    <col min="5278" max="5278" width="9.75" customWidth="1"/>
    <col min="5279" max="5279" width="10.375" customWidth="1"/>
    <col min="5280" max="5280" width="12.8125" customWidth="1"/>
    <col min="5281" max="5281" width="11" customWidth="1"/>
    <col min="5282" max="5282" width="13.4375" customWidth="1"/>
    <col min="5283" max="5283" width="7.8125" customWidth="1"/>
    <col min="5284" max="5284" width="10.0625" customWidth="1"/>
    <col min="5285" max="5285" width="9.75" customWidth="1"/>
    <col min="5286" max="5286" width="12.125" customWidth="1"/>
    <col min="5287" max="5287" width="13.125" customWidth="1"/>
    <col min="5288" max="5288" width="15.625" customWidth="1"/>
    <col min="5289" max="5289" width="9.9375" customWidth="1"/>
    <col min="5290" max="5290" width="12.3125" customWidth="1"/>
    <col min="5291" max="5291" width="6.25" customWidth="1"/>
    <col min="5292" max="5292" width="8.5" customWidth="1"/>
    <col min="5293" max="5293" width="8.0625" customWidth="1"/>
    <col min="5294" max="5294" width="10.375" customWidth="1"/>
    <col min="5295" max="5295" width="8.8125" customWidth="1"/>
    <col min="5296" max="5296" width="11.125" customWidth="1"/>
    <col min="5297" max="5297" width="6.5" customWidth="1"/>
    <col min="5298" max="5298" width="8.75" customWidth="1"/>
    <col min="5299" max="5299" width="6.625" customWidth="1"/>
    <col min="5300" max="5300" width="8.875" customWidth="1"/>
    <col min="5301" max="5301" width="5" customWidth="1"/>
    <col min="5302" max="5302" width="7.25" customWidth="1"/>
    <col min="5303" max="5303" width="6.6875" customWidth="1"/>
    <col min="5304" max="5304" width="8.9375" customWidth="1"/>
    <col min="5305" max="5305" width="3.625" customWidth="1"/>
    <col min="5306" max="5306" width="5.875" customWidth="1"/>
    <col min="5307" max="5307" width="6.25" customWidth="1"/>
    <col min="5308" max="5308" width="8.5" customWidth="1"/>
    <col min="5309" max="5309" width="7.75" customWidth="1"/>
    <col min="5310" max="5310" width="10" customWidth="1"/>
    <col min="5311" max="5311" width="7.625" customWidth="1"/>
    <col min="5312" max="5312" width="9.875" customWidth="1"/>
    <col min="5313" max="5313" width="4.6875" customWidth="1"/>
    <col min="5314" max="5314" width="6.9375" customWidth="1"/>
    <col min="5315" max="5315" width="7.25" customWidth="1"/>
    <col min="5316" max="5316" width="9.5" customWidth="1"/>
    <col min="5317" max="5317" width="9.375" customWidth="1"/>
    <col min="5318" max="5318" width="11.75" customWidth="1"/>
    <col min="5319" max="5319" width="10" customWidth="1"/>
    <col min="5320" max="5320" width="12.375" customWidth="1"/>
    <col min="5321" max="5321" width="8.0625" customWidth="1"/>
    <col min="5322" max="5322" width="10.375" customWidth="1"/>
    <col min="5323" max="5323" width="7.5625" customWidth="1"/>
    <col min="5324" max="5324" width="9.8125" customWidth="1"/>
    <col min="5325" max="5325" width="11.625" customWidth="1"/>
    <col min="5326" max="5326" width="14.125" customWidth="1"/>
    <col min="5327" max="5327" width="6.5" customWidth="1"/>
    <col min="5328" max="5328" width="8.75" customWidth="1"/>
    <col min="5329" max="5329" width="9.9375" customWidth="1"/>
    <col min="5330" max="5330" width="12.3125" customWidth="1"/>
    <col min="5331" max="5331" width="8.5625" customWidth="1"/>
    <col min="5332" max="5332" width="10.875" customWidth="1"/>
    <col min="5333" max="5333" width="9.375" customWidth="1"/>
    <col min="5334" max="5334" width="11.75" customWidth="1"/>
    <col min="5335" max="5335" width="5.75" customWidth="1"/>
    <col min="5336" max="5336" width="8" customWidth="1"/>
    <col min="5337" max="5337" width="10.125" customWidth="1"/>
    <col min="5338" max="5338" width="12.5" customWidth="1"/>
    <col min="5339" max="5339" width="7.4375" customWidth="1"/>
    <col min="5340" max="5340" width="9.6875" customWidth="1"/>
    <col min="5341" max="5341" width="8.25" customWidth="1"/>
    <col min="5342" max="5342" width="10.5625" bestFit="1" customWidth="1"/>
    <col min="5343" max="5343" width="8.3125" customWidth="1"/>
    <col min="5344" max="5344" width="10.625" customWidth="1"/>
    <col min="5345" max="5345" width="6.875" customWidth="1"/>
    <col min="5346" max="5346" width="9.125" customWidth="1"/>
    <col min="5347" max="5347" width="7.375" customWidth="1"/>
    <col min="5348" max="5348" width="9.625" customWidth="1"/>
    <col min="5349" max="5349" width="11.25" customWidth="1"/>
    <col min="5350" max="5350" width="13.6875" customWidth="1"/>
    <col min="5351" max="5351" width="5.75" customWidth="1"/>
    <col min="5352" max="5352" width="8" customWidth="1"/>
    <col min="5353" max="5353" width="8.5625" customWidth="1"/>
    <col min="5354" max="5354" width="10.875" customWidth="1"/>
    <col min="5355" max="5355" width="7.4375" customWidth="1"/>
    <col min="5356" max="5356" width="9.6875" bestFit="1" customWidth="1"/>
    <col min="5357" max="5357" width="8.125" customWidth="1"/>
    <col min="5358" max="5358" width="10.4375" customWidth="1"/>
    <col min="5359" max="5359" width="7.5625" customWidth="1"/>
    <col min="5360" max="5360" width="9.8125" customWidth="1"/>
    <col min="5361" max="5361" width="7.3125" customWidth="1"/>
    <col min="5362" max="5362" width="9.5625" customWidth="1"/>
    <col min="5363" max="5363" width="9.4375" customWidth="1"/>
    <col min="5364" max="5364" width="11.8125" customWidth="1"/>
    <col min="5365" max="5365" width="9.125" customWidth="1"/>
    <col min="5366" max="5366" width="11.4375" customWidth="1"/>
    <col min="5367" max="5367" width="10.0625" customWidth="1"/>
    <col min="5368" max="5368" width="12.4375" customWidth="1"/>
    <col min="5369" max="5369" width="6.3125" customWidth="1"/>
    <col min="5370" max="5370" width="8.5625" customWidth="1"/>
    <col min="5371" max="5371" width="7" customWidth="1"/>
    <col min="5372" max="5372" width="9.25" customWidth="1"/>
    <col min="5373" max="5373" width="8.5" customWidth="1"/>
    <col min="5374" max="5374" width="10.8125" customWidth="1"/>
    <col min="5375" max="5375" width="9.75" customWidth="1"/>
    <col min="5376" max="5376" width="12.125" customWidth="1"/>
    <col min="5377" max="5377" width="8.875" customWidth="1"/>
    <col min="5378" max="5378" width="11.1875" customWidth="1"/>
    <col min="5379" max="5379" width="11" customWidth="1"/>
    <col min="5380" max="5380" width="13.4375" customWidth="1"/>
    <col min="5381" max="5381" width="8.125" customWidth="1"/>
    <col min="5382" max="5382" width="10.4375" customWidth="1"/>
    <col min="5383" max="5383" width="7.1875" customWidth="1"/>
    <col min="5384" max="5384" width="9.4375" customWidth="1"/>
    <col min="5385" max="5385" width="4.75" customWidth="1"/>
    <col min="5386" max="5386" width="7" customWidth="1"/>
    <col min="5387" max="5387" width="5.5625" customWidth="1"/>
    <col min="5388" max="5388" width="7.8125" customWidth="1"/>
    <col min="5389" max="5389" width="4.75" customWidth="1"/>
    <col min="5390" max="5390" width="7" customWidth="1"/>
    <col min="5391" max="5391" width="6.5" customWidth="1"/>
    <col min="5392" max="5392" width="8.75" customWidth="1"/>
    <col min="5393" max="5393" width="4.625" customWidth="1"/>
    <col min="5394" max="5394" width="6.875" customWidth="1"/>
    <col min="5395" max="5395" width="5.6875" customWidth="1"/>
    <col min="5396" max="5396" width="7.9375" customWidth="1"/>
    <col min="5397" max="5397" width="6.75" customWidth="1"/>
    <col min="5399" max="5399" width="8.4375" customWidth="1"/>
    <col min="5400" max="5400" width="10.75" bestFit="1" customWidth="1"/>
    <col min="5401" max="5401" width="9.5" bestFit="1" customWidth="1"/>
    <col min="5402" max="5402" width="11.875" bestFit="1" customWidth="1"/>
    <col min="5403" max="5403" width="6.3125" customWidth="1"/>
    <col min="5404" max="5404" width="8.5625" customWidth="1"/>
    <col min="5405" max="5405" width="6.625" customWidth="1"/>
    <col min="5406" max="5406" width="8.875" customWidth="1"/>
    <col min="5407" max="5407" width="9.75" bestFit="1" customWidth="1"/>
    <col min="5408" max="5408" width="12.125" bestFit="1" customWidth="1"/>
    <col min="5409" max="5409" width="9.375" bestFit="1" customWidth="1"/>
    <col min="5410" max="5410" width="11.75" bestFit="1" customWidth="1"/>
    <col min="5411" max="5411" width="7.4375" customWidth="1"/>
    <col min="5412" max="5412" width="9.6875" bestFit="1" customWidth="1"/>
    <col min="5413" max="5413" width="6.75" customWidth="1"/>
    <col min="5415" max="5415" width="7.4375" customWidth="1"/>
    <col min="5416" max="5416" width="9.6875" bestFit="1" customWidth="1"/>
    <col min="5417" max="5417" width="9.125" bestFit="1" customWidth="1"/>
    <col min="5418" max="5418" width="11.4375" bestFit="1" customWidth="1"/>
    <col min="5419" max="5419" width="7.625" customWidth="1"/>
    <col min="5420" max="5420" width="9.875" bestFit="1" customWidth="1"/>
    <col min="5421" max="5421" width="9.375" bestFit="1" customWidth="1"/>
    <col min="5422" max="5422" width="11.75" bestFit="1" customWidth="1"/>
    <col min="5423" max="5423" width="5.75" customWidth="1"/>
    <col min="5424" max="5424" width="8" customWidth="1"/>
    <col min="5425" max="5425" width="6" customWidth="1"/>
    <col min="5426" max="5426" width="8.25" customWidth="1"/>
    <col min="5427" max="5427" width="8.625" customWidth="1"/>
    <col min="5428" max="5428" width="10.9375" bestFit="1" customWidth="1"/>
    <col min="5429" max="5429" width="8.6875" customWidth="1"/>
    <col min="5430" max="5430" width="11" bestFit="1" customWidth="1"/>
    <col min="5431" max="5431" width="10.8125" bestFit="1" customWidth="1"/>
    <col min="5432" max="5432" width="13.25" bestFit="1" customWidth="1"/>
    <col min="5433" max="5433" width="13" bestFit="1" customWidth="1"/>
    <col min="5434" max="5434" width="15.5" bestFit="1" customWidth="1"/>
    <col min="5435" max="5435" width="13.6875" bestFit="1" customWidth="1"/>
    <col min="5436" max="5436" width="16.125" bestFit="1" customWidth="1"/>
    <col min="5437" max="5437" width="6.25" customWidth="1"/>
    <col min="5438" max="5438" width="8.5" customWidth="1"/>
    <col min="5439" max="5439" width="6.375" customWidth="1"/>
    <col min="5440" max="5440" width="8.625" customWidth="1"/>
    <col min="5441" max="5441" width="7.6875" customWidth="1"/>
    <col min="5442" max="5442" width="9.9375" bestFit="1" customWidth="1"/>
    <col min="5443" max="5443" width="8.5" customWidth="1"/>
    <col min="5444" max="5444" width="10.8125" bestFit="1" customWidth="1"/>
    <col min="5445" max="5445" width="5.75" customWidth="1"/>
    <col min="5446" max="5446" width="8" customWidth="1"/>
    <col min="5447" max="5447" width="7.125" customWidth="1"/>
    <col min="5448" max="5448" width="9.375" bestFit="1" customWidth="1"/>
    <col min="5449" max="5449" width="7.9375" customWidth="1"/>
    <col min="5450" max="5450" width="10.1875" bestFit="1" customWidth="1"/>
    <col min="5451" max="5451" width="7.3125" customWidth="1"/>
    <col min="5452" max="5452" width="9.5625" bestFit="1" customWidth="1"/>
    <col min="5453" max="5453" width="8.125" customWidth="1"/>
    <col min="5454" max="5454" width="10.4375" bestFit="1" customWidth="1"/>
    <col min="5455" max="5455" width="7.5625" customWidth="1"/>
    <col min="5456" max="5456" width="9.8125" bestFit="1" customWidth="1"/>
    <col min="5457" max="5457" width="4.3125" customWidth="1"/>
    <col min="5458" max="5458" width="6.5625" customWidth="1"/>
    <col min="5459" max="5459" width="7.5" customWidth="1"/>
    <col min="5460" max="5460" width="9.75" bestFit="1" customWidth="1"/>
    <col min="5461" max="5461" width="5.125" customWidth="1"/>
    <col min="5462" max="5462" width="7.375" customWidth="1"/>
    <col min="5463" max="5463" width="5.75" customWidth="1"/>
    <col min="5464" max="5464" width="8" customWidth="1"/>
    <col min="5465" max="5465" width="4.75" customWidth="1"/>
    <col min="5466" max="5466" width="7" customWidth="1"/>
    <col min="5467" max="5467" width="8.0625" customWidth="1"/>
    <col min="5468" max="5468" width="10.375" bestFit="1" customWidth="1"/>
    <col min="5469" max="5469" width="8.625" customWidth="1"/>
    <col min="5470" max="5470" width="10.9375" bestFit="1" customWidth="1"/>
    <col min="5471" max="5471" width="8.9375" customWidth="1"/>
    <col min="5472" max="5472" width="11.25" bestFit="1" customWidth="1"/>
    <col min="5473" max="5473" width="5.25" customWidth="1"/>
    <col min="5474" max="5474" width="7.5" customWidth="1"/>
    <col min="5475" max="5475" width="5.8125" customWidth="1"/>
    <col min="5476" max="5476" width="8.0625" customWidth="1"/>
    <col min="5477" max="5477" width="5.5" customWidth="1"/>
    <col min="5478" max="5478" width="7.75" customWidth="1"/>
    <col min="5479" max="5479" width="6.3125" customWidth="1"/>
    <col min="5480" max="5480" width="8.5625" customWidth="1"/>
    <col min="5481" max="5481" width="7.0625" customWidth="1"/>
    <col min="5482" max="5482" width="9.3125" bestFit="1" customWidth="1"/>
    <col min="5483" max="5483" width="9.8125" bestFit="1" customWidth="1"/>
    <col min="5484" max="5484" width="12.1875" bestFit="1" customWidth="1"/>
    <col min="5485" max="5485" width="8.5625" customWidth="1"/>
    <col min="5486" max="5486" width="10.875" bestFit="1" customWidth="1"/>
    <col min="5487" max="5487" width="7.875" customWidth="1"/>
    <col min="5488" max="5488" width="10.125" bestFit="1" customWidth="1"/>
    <col min="5489" max="5489" width="13" bestFit="1" customWidth="1"/>
    <col min="5490" max="5490" width="15.5" bestFit="1" customWidth="1"/>
    <col min="5491" max="5491" width="7" customWidth="1"/>
    <col min="5492" max="5492" width="9.25" bestFit="1" customWidth="1"/>
    <col min="5493" max="5493" width="9.125" bestFit="1" customWidth="1"/>
    <col min="5494" max="5494" width="11.4375" bestFit="1" customWidth="1"/>
    <col min="5495" max="5495" width="8.6875" customWidth="1"/>
    <col min="5496" max="5496" width="11" bestFit="1" customWidth="1"/>
    <col min="5497" max="5497" width="9.75" bestFit="1" customWidth="1"/>
    <col min="5498" max="5498" width="12.125" bestFit="1" customWidth="1"/>
    <col min="5499" max="5499" width="7.8125" customWidth="1"/>
    <col min="5500" max="5500" width="10.0625" bestFit="1" customWidth="1"/>
    <col min="5501" max="5501" width="6.9375" customWidth="1"/>
    <col min="5502" max="5502" width="9.1875" bestFit="1" customWidth="1"/>
    <col min="5503" max="5503" width="6.9375" customWidth="1"/>
    <col min="5504" max="5504" width="9.1875" bestFit="1" customWidth="1"/>
    <col min="5505" max="5505" width="8.875" customWidth="1"/>
    <col min="5506" max="5506" width="11.1875" bestFit="1" customWidth="1"/>
    <col min="5507" max="5507" width="6.25" customWidth="1"/>
    <col min="5508" max="5508" width="8.5" customWidth="1"/>
    <col min="5509" max="5509" width="7.375" customWidth="1"/>
    <col min="5510" max="5510" width="9.625" bestFit="1" customWidth="1"/>
    <col min="5511" max="5511" width="6.9375" customWidth="1"/>
    <col min="5512" max="5512" width="9.1875" bestFit="1" customWidth="1"/>
    <col min="5513" max="5513" width="7.0625" customWidth="1"/>
    <col min="5514" max="5514" width="9.3125" bestFit="1" customWidth="1"/>
    <col min="5515" max="5515" width="8" customWidth="1"/>
    <col min="5516" max="5516" width="10.25" bestFit="1" customWidth="1"/>
    <col min="5517" max="5517" width="8.8125" customWidth="1"/>
    <col min="5518" max="5518" width="11.125" bestFit="1" customWidth="1"/>
    <col min="5519" max="5519" width="6.25" customWidth="1"/>
    <col min="5520" max="5520" width="8.5" customWidth="1"/>
    <col min="5521" max="5521" width="9.375" bestFit="1" customWidth="1"/>
    <col min="5522" max="5522" width="11.75" bestFit="1" customWidth="1"/>
    <col min="5523" max="5523" width="7.0625" customWidth="1"/>
    <col min="5524" max="5524" width="9.3125" bestFit="1" customWidth="1"/>
    <col min="5525" max="5525" width="10.5625" bestFit="1" customWidth="1"/>
    <col min="5526" max="5526" width="13" bestFit="1" customWidth="1"/>
    <col min="5527" max="5527" width="6.375" customWidth="1"/>
    <col min="5528" max="5528" width="8.625" customWidth="1"/>
    <col min="5529" max="5529" width="11.4375" bestFit="1" customWidth="1"/>
    <col min="5530" max="5530" width="13.875" bestFit="1" customWidth="1"/>
    <col min="5531" max="5531" width="8.75" customWidth="1"/>
    <col min="5532" max="5532" width="11.0625" bestFit="1" customWidth="1"/>
    <col min="5533" max="5533" width="6.0625" customWidth="1"/>
    <col min="5534" max="5534" width="8.3125" customWidth="1"/>
    <col min="5535" max="5535" width="8" customWidth="1"/>
    <col min="5536" max="5536" width="10.25" bestFit="1" customWidth="1"/>
    <col min="5537" max="5537" width="12.9375" bestFit="1" customWidth="1"/>
    <col min="5538" max="5538" width="15.4375" bestFit="1" customWidth="1"/>
    <col min="5539" max="5539" width="13.4375" bestFit="1" customWidth="1"/>
    <col min="5540" max="5540" width="15.9375" bestFit="1" customWidth="1"/>
    <col min="5541" max="5541" width="5.625" customWidth="1"/>
    <col min="5542" max="5542" width="7.875" customWidth="1"/>
    <col min="5543" max="5543" width="7.75" customWidth="1"/>
    <col min="5544" max="5544" width="10" bestFit="1" customWidth="1"/>
    <col min="5545" max="5545" width="8.375" customWidth="1"/>
    <col min="5546" max="5546" width="10.6875" bestFit="1" customWidth="1"/>
    <col min="5547" max="5547" width="6.4375" customWidth="1"/>
    <col min="5548" max="5548" width="8.6875" customWidth="1"/>
    <col min="5549" max="5549" width="5.8125" customWidth="1"/>
    <col min="5550" max="5550" width="8.0625" customWidth="1"/>
    <col min="5551" max="5551" width="6.5" customWidth="1"/>
    <col min="5552" max="5552" width="8.75" customWidth="1"/>
    <col min="5553" max="5553" width="6.125" customWidth="1"/>
    <col min="5554" max="5554" width="8.375" customWidth="1"/>
    <col min="5555" max="5555" width="10.625" bestFit="1" customWidth="1"/>
    <col min="5556" max="5556" width="13.0625" bestFit="1" customWidth="1"/>
    <col min="5557" max="5557" width="5" customWidth="1"/>
    <col min="5558" max="5558" width="7.25" customWidth="1"/>
    <col min="5559" max="5559" width="5.25" customWidth="1"/>
    <col min="5560" max="5560" width="7.5" customWidth="1"/>
    <col min="5561" max="5561" width="6.875" customWidth="1"/>
    <col min="5562" max="5562" width="9.125" bestFit="1" customWidth="1"/>
    <col min="5564" max="5564" width="11.3125" bestFit="1" customWidth="1"/>
    <col min="5565" max="5565" width="8.5625" customWidth="1"/>
    <col min="5566" max="5566" width="10.875" bestFit="1" customWidth="1"/>
    <col min="5567" max="5567" width="9.625" bestFit="1" customWidth="1"/>
    <col min="5568" max="5568" width="12" bestFit="1" customWidth="1"/>
    <col min="5569" max="5569" width="7.6875" customWidth="1"/>
    <col min="5570" max="5570" width="9.9375" bestFit="1" customWidth="1"/>
    <col min="5571" max="5571" width="10.9375" bestFit="1" customWidth="1"/>
    <col min="5572" max="5572" width="13.375" bestFit="1" customWidth="1"/>
    <col min="5573" max="5573" width="9.4375" bestFit="1" customWidth="1"/>
    <col min="5574" max="5574" width="11.8125" bestFit="1" customWidth="1"/>
    <col min="5575" max="5575" width="10.0625" bestFit="1" customWidth="1"/>
    <col min="5576" max="5576" width="12.4375" bestFit="1" customWidth="1"/>
    <col min="5577" max="5577" width="10.875" bestFit="1" customWidth="1"/>
    <col min="5578" max="5578" width="13.3125" bestFit="1" customWidth="1"/>
    <col min="5579" max="5579" width="6.625" customWidth="1"/>
    <col min="5580" max="5580" width="8.875" customWidth="1"/>
    <col min="5581" max="5581" width="8.75" customWidth="1"/>
    <col min="5582" max="5582" width="11.0625" bestFit="1" customWidth="1"/>
    <col min="5583" max="5583" width="9.375" bestFit="1" customWidth="1"/>
    <col min="5584" max="5584" width="11.75" bestFit="1" customWidth="1"/>
    <col min="5585" max="5585" width="7.4375" customWidth="1"/>
    <col min="5586" max="5586" width="9.6875" bestFit="1" customWidth="1"/>
    <col min="5587" max="5587" width="7.375" customWidth="1"/>
    <col min="5588" max="5588" width="9.625" bestFit="1" customWidth="1"/>
    <col min="5589" max="5589" width="9.75" bestFit="1" customWidth="1"/>
    <col min="5590" max="5590" width="12.125" bestFit="1" customWidth="1"/>
    <col min="5591" max="5591" width="10.0625" bestFit="1" customWidth="1"/>
    <col min="5592" max="5592" width="12.4375" bestFit="1" customWidth="1"/>
    <col min="5593" max="5593" width="7" customWidth="1"/>
    <col min="5594" max="5594" width="9.25" bestFit="1" customWidth="1"/>
    <col min="5595" max="5595" width="8.6875" customWidth="1"/>
    <col min="5596" max="5596" width="11" bestFit="1" customWidth="1"/>
    <col min="5597" max="5597" width="7" customWidth="1"/>
    <col min="5598" max="5598" width="9.25" bestFit="1" customWidth="1"/>
    <col min="5599" max="5599" width="7.6875" customWidth="1"/>
    <col min="5600" max="5600" width="9.9375" bestFit="1" customWidth="1"/>
    <col min="5601" max="5601" width="8.8125" customWidth="1"/>
    <col min="5602" max="5602" width="11.125" bestFit="1" customWidth="1"/>
    <col min="5603" max="5603" width="10.9375" bestFit="1" customWidth="1"/>
    <col min="5604" max="5604" width="13.375" bestFit="1" customWidth="1"/>
    <col min="5605" max="5605" width="11.4375" bestFit="1" customWidth="1"/>
    <col min="5606" max="5606" width="13.875" bestFit="1" customWidth="1"/>
    <col min="5607" max="5607" width="11.5625" bestFit="1" customWidth="1"/>
    <col min="5608" max="5608" width="14.0625" bestFit="1" customWidth="1"/>
    <col min="5609" max="5609" width="9.625" bestFit="1" customWidth="1"/>
    <col min="5610" max="5610" width="12" bestFit="1" customWidth="1"/>
    <col min="5611" max="5611" width="8.5" customWidth="1"/>
    <col min="5612" max="5612" width="10.8125" bestFit="1" customWidth="1"/>
    <col min="5613" max="5613" width="6.5625" customWidth="1"/>
    <col min="5614" max="5614" width="8.8125" customWidth="1"/>
    <col min="5615" max="5615" width="7.375" customWidth="1"/>
    <col min="5616" max="5616" width="9.625" bestFit="1" customWidth="1"/>
    <col min="5617" max="5617" width="6.375" customWidth="1"/>
    <col min="5618" max="5618" width="8.625" customWidth="1"/>
    <col min="5619" max="5619" width="6.25" customWidth="1"/>
    <col min="5620" max="5620" width="8.5" customWidth="1"/>
    <col min="5621" max="5621" width="6.25" customWidth="1"/>
    <col min="5622" max="5622" width="8.5" customWidth="1"/>
    <col min="5623" max="5623" width="7.375" customWidth="1"/>
    <col min="5624" max="5624" width="9.625" bestFit="1" customWidth="1"/>
    <col min="5625" max="5625" width="10.8125" bestFit="1" customWidth="1"/>
    <col min="5626" max="5626" width="13.25" bestFit="1" customWidth="1"/>
    <col min="5627" max="5627" width="6.1875" customWidth="1"/>
    <col min="5628" max="5628" width="8.4375" customWidth="1"/>
    <col min="5629" max="5629" width="9.4375" bestFit="1" customWidth="1"/>
    <col min="5630" max="5630" width="11.8125" bestFit="1" customWidth="1"/>
    <col min="5631" max="5631" width="7.875" customWidth="1"/>
    <col min="5632" max="5632" width="10.125" bestFit="1" customWidth="1"/>
    <col min="5633" max="5633" width="10" bestFit="1" customWidth="1"/>
    <col min="5634" max="5634" width="12.375" bestFit="1" customWidth="1"/>
    <col min="5635" max="5635" width="8.6875" customWidth="1"/>
    <col min="5636" max="5636" width="11" bestFit="1" customWidth="1"/>
    <col min="5637" max="5637" width="10.3125" bestFit="1" customWidth="1"/>
    <col min="5638" max="5638" width="12.75" bestFit="1" customWidth="1"/>
    <col min="5639" max="5639" width="9.3125" bestFit="1" customWidth="1"/>
    <col min="5640" max="5640" width="11.6875" bestFit="1" customWidth="1"/>
    <col min="5641" max="5641" width="4.75" customWidth="1"/>
    <col min="5642" max="5642" width="7" customWidth="1"/>
    <col min="5643" max="5643" width="5.25" customWidth="1"/>
    <col min="5644" max="5644" width="7.5" customWidth="1"/>
    <col min="5645" max="5645" width="7.9375" customWidth="1"/>
    <col min="5646" max="5646" width="10.1875" bestFit="1" customWidth="1"/>
    <col min="5647" max="5647" width="5.375" customWidth="1"/>
    <col min="5648" max="5648" width="7.625" customWidth="1"/>
    <col min="5649" max="5649" width="5.375" customWidth="1"/>
    <col min="5650" max="5650" width="7.625" customWidth="1"/>
    <col min="5651" max="5651" width="4.4375" customWidth="1"/>
    <col min="5652" max="5652" width="6.6875" customWidth="1"/>
    <col min="5653" max="5653" width="8.6875" customWidth="1"/>
    <col min="5654" max="5654" width="11" bestFit="1" customWidth="1"/>
    <col min="5655" max="5655" width="8.6875" customWidth="1"/>
    <col min="5656" max="5656" width="11" bestFit="1" customWidth="1"/>
    <col min="5657" max="5657" width="5.5" customWidth="1"/>
    <col min="5658" max="5658" width="7.75" customWidth="1"/>
    <col min="5659" max="5659" width="12.375" bestFit="1" customWidth="1"/>
    <col min="5660" max="5660" width="14.8125" bestFit="1" customWidth="1"/>
    <col min="5661" max="5661" width="8.9375" customWidth="1"/>
    <col min="5662" max="5662" width="11.25" bestFit="1" customWidth="1"/>
    <col min="5663" max="5663" width="4.3125" customWidth="1"/>
    <col min="5664" max="5664" width="6.5625" customWidth="1"/>
    <col min="5665" max="5665" width="7.5" customWidth="1"/>
    <col min="5666" max="5666" width="9.75" bestFit="1" customWidth="1"/>
    <col min="5667" max="5667" width="7.5" customWidth="1"/>
    <col min="5668" max="5668" width="9.75" bestFit="1" customWidth="1"/>
    <col min="5669" max="5669" width="7.5" customWidth="1"/>
    <col min="5670" max="5670" width="9.75" bestFit="1" customWidth="1"/>
    <col min="5671" max="5671" width="7.5" customWidth="1"/>
    <col min="5672" max="5672" width="9.75" bestFit="1" customWidth="1"/>
    <col min="5673" max="5673" width="7.5" customWidth="1"/>
    <col min="5674" max="5674" width="9.75" bestFit="1" customWidth="1"/>
    <col min="5675" max="5675" width="7.5" customWidth="1"/>
    <col min="5676" max="5676" width="9.75" bestFit="1" customWidth="1"/>
    <col min="5677" max="5677" width="6.4375" customWidth="1"/>
    <col min="5678" max="5678" width="8.6875" customWidth="1"/>
    <col min="5679" max="5679" width="6.4375" customWidth="1"/>
    <col min="5680" max="5680" width="8.6875" customWidth="1"/>
    <col min="5681" max="5681" width="8.5625" customWidth="1"/>
    <col min="5682" max="5682" width="10.875" bestFit="1" customWidth="1"/>
    <col min="5683" max="5683" width="5.4375" customWidth="1"/>
    <col min="5684" max="5684" width="7.6875" customWidth="1"/>
    <col min="5685" max="5685" width="8.125" customWidth="1"/>
    <col min="5686" max="5686" width="10.4375" bestFit="1" customWidth="1"/>
    <col min="5687" max="5687" width="5.1875" customWidth="1"/>
    <col min="5688" max="5688" width="7.4375" customWidth="1"/>
    <col min="5689" max="5689" width="10.75" bestFit="1" customWidth="1"/>
    <col min="5690" max="5690" width="13.1875" bestFit="1" customWidth="1"/>
    <col min="5691" max="5691" width="10.625" bestFit="1" customWidth="1"/>
    <col min="5692" max="5692" width="13.0625" bestFit="1" customWidth="1"/>
    <col min="5693" max="5693" width="12.4375" bestFit="1" customWidth="1"/>
    <col min="5694" max="5694" width="14.875" bestFit="1" customWidth="1"/>
    <col min="5695" max="5695" width="9.4375" bestFit="1" customWidth="1"/>
    <col min="5696" max="5696" width="11.8125" bestFit="1" customWidth="1"/>
    <col min="5697" max="5697" width="5.875" customWidth="1"/>
    <col min="5698" max="5698" width="8.125" customWidth="1"/>
    <col min="5699" max="5699" width="10.125" bestFit="1" customWidth="1"/>
    <col min="5700" max="5700" width="12.5" bestFit="1" customWidth="1"/>
    <col min="5701" max="5701" width="6.6875" customWidth="1"/>
    <col min="5702" max="5702" width="8.9375" customWidth="1"/>
    <col min="5703" max="5703" width="8" customWidth="1"/>
    <col min="5704" max="5704" width="10.25" bestFit="1" customWidth="1"/>
    <col min="5705" max="5705" width="4.625" customWidth="1"/>
    <col min="5706" max="5706" width="6.875" customWidth="1"/>
    <col min="5707" max="5707" width="4.8125" customWidth="1"/>
    <col min="5708" max="5708" width="7.0625" customWidth="1"/>
    <col min="5709" max="5709" width="7.4375" customWidth="1"/>
    <col min="5710" max="5710" width="9.6875" bestFit="1" customWidth="1"/>
    <col min="5711" max="5711" width="9.0625" bestFit="1" customWidth="1"/>
    <col min="5712" max="5712" width="11.375" bestFit="1" customWidth="1"/>
    <col min="5713" max="5713" width="5.875" customWidth="1"/>
    <col min="5714" max="5714" width="8.125" customWidth="1"/>
    <col min="5715" max="5715" width="5.875" customWidth="1"/>
    <col min="5716" max="5716" width="8.125" customWidth="1"/>
    <col min="5717" max="5717" width="6.9375" customWidth="1"/>
    <col min="5718" max="5718" width="9.1875" bestFit="1" customWidth="1"/>
    <col min="5719" max="5719" width="6.9375" customWidth="1"/>
    <col min="5720" max="5720" width="9.1875" bestFit="1" customWidth="1"/>
    <col min="5721" max="5721" width="6.9375" customWidth="1"/>
    <col min="5722" max="5722" width="9.1875" bestFit="1" customWidth="1"/>
    <col min="5723" max="5723" width="6.9375" customWidth="1"/>
    <col min="5724" max="5724" width="9.1875" bestFit="1" customWidth="1"/>
    <col min="5725" max="5725" width="10.875" bestFit="1" customWidth="1"/>
    <col min="5726" max="5726" width="13.3125" bestFit="1" customWidth="1"/>
    <col min="5727" max="5727" width="8.8125" customWidth="1"/>
    <col min="5728" max="5728" width="11.125" bestFit="1" customWidth="1"/>
    <col min="5729" max="5729" width="11.5625" bestFit="1" customWidth="1"/>
    <col min="5730" max="5730" width="14.0625" bestFit="1" customWidth="1"/>
    <col min="5731" max="5731" width="7.6875" customWidth="1"/>
    <col min="5732" max="5732" width="9.9375" bestFit="1" customWidth="1"/>
    <col min="5733" max="5733" width="7.9375" customWidth="1"/>
    <col min="5734" max="5734" width="10.1875" bestFit="1" customWidth="1"/>
    <col min="5735" max="5735" width="10.6875" bestFit="1" customWidth="1"/>
    <col min="5736" max="5736" width="13.125" bestFit="1" customWidth="1"/>
    <col min="5737" max="5737" width="10.125" bestFit="1" customWidth="1"/>
    <col min="5738" max="5738" width="12.5" bestFit="1" customWidth="1"/>
    <col min="5739" max="5739" width="9.75" bestFit="1" customWidth="1"/>
    <col min="5740" max="5740" width="12.125" bestFit="1" customWidth="1"/>
    <col min="5741" max="5741" width="12.5625" bestFit="1" customWidth="1"/>
    <col min="5742" max="5742" width="15" bestFit="1" customWidth="1"/>
    <col min="5743" max="5743" width="10.875" bestFit="1" customWidth="1"/>
    <col min="5744" max="5744" width="13.3125" bestFit="1" customWidth="1"/>
    <col min="5745" max="5745" width="6.8125" customWidth="1"/>
    <col min="5746" max="5746" width="9.0625" bestFit="1" customWidth="1"/>
    <col min="5747" max="5747" width="8.9375" customWidth="1"/>
    <col min="5748" max="5748" width="11.25" bestFit="1" customWidth="1"/>
    <col min="5749" max="5749" width="7.4375" customWidth="1"/>
    <col min="5750" max="5750" width="9.6875" bestFit="1" customWidth="1"/>
    <col min="5751" max="5751" width="8.4375" customWidth="1"/>
    <col min="5752" max="5752" width="10.75" bestFit="1" customWidth="1"/>
    <col min="5753" max="5753" width="12.375" bestFit="1" customWidth="1"/>
    <col min="5754" max="5754" width="14.8125" bestFit="1" customWidth="1"/>
    <col min="5755" max="5755" width="10.75" bestFit="1" customWidth="1"/>
    <col min="5756" max="5756" width="13.1875" bestFit="1" customWidth="1"/>
    <col min="5757" max="5757" width="13.625" bestFit="1" customWidth="1"/>
    <col min="5758" max="5758" width="16.0625" bestFit="1" customWidth="1"/>
    <col min="5759" max="5759" width="7.8125" customWidth="1"/>
    <col min="5760" max="5760" width="10.0625" bestFit="1" customWidth="1"/>
    <col min="5761" max="5761" width="8.625" customWidth="1"/>
    <col min="5762" max="5762" width="10.9375" bestFit="1" customWidth="1"/>
    <col min="5763" max="5763" width="9.5625" bestFit="1" customWidth="1"/>
    <col min="5764" max="5764" width="11.9375" bestFit="1" customWidth="1"/>
    <col min="5765" max="5765" width="13.6875" bestFit="1" customWidth="1"/>
    <col min="5766" max="5766" width="16.125" bestFit="1" customWidth="1"/>
    <col min="5767" max="5767" width="16.5625" bestFit="1" customWidth="1"/>
    <col min="5768" max="5768" width="19.0625" bestFit="1" customWidth="1"/>
    <col min="5769" max="5769" width="9.0625" bestFit="1" customWidth="1"/>
    <col min="5770" max="5770" width="11.375" bestFit="1" customWidth="1"/>
    <col min="5771" max="5771" width="10.875" bestFit="1" customWidth="1"/>
    <col min="5772" max="5772" width="13.3125" bestFit="1" customWidth="1"/>
    <col min="5773" max="5773" width="14.125" bestFit="1" customWidth="1"/>
    <col min="5774" max="5774" width="16.625" bestFit="1" customWidth="1"/>
    <col min="5775" max="5775" width="9.75" bestFit="1" customWidth="1"/>
    <col min="5776" max="5776" width="12.125" bestFit="1" customWidth="1"/>
    <col min="5777" max="5777" width="10.8125" bestFit="1" customWidth="1"/>
    <col min="5778" max="5778" width="13.25" bestFit="1" customWidth="1"/>
    <col min="5779" max="5779" width="9.5625" bestFit="1" customWidth="1"/>
    <col min="5780" max="5780" width="11.9375" bestFit="1" customWidth="1"/>
    <col min="5781" max="5781" width="14.25" bestFit="1" customWidth="1"/>
    <col min="5782" max="5782" width="16.75" bestFit="1" customWidth="1"/>
    <col min="5783" max="5783" width="15.4375" bestFit="1" customWidth="1"/>
    <col min="5784" max="5784" width="17.9375" bestFit="1" customWidth="1"/>
    <col min="5785" max="5785" width="15" bestFit="1" customWidth="1"/>
    <col min="5786" max="5786" width="17.4375" bestFit="1" customWidth="1"/>
    <col min="5787" max="5787" width="15.8125" bestFit="1" customWidth="1"/>
    <col min="5788" max="5788" width="18.3125" bestFit="1" customWidth="1"/>
    <col min="5789" max="5789" width="16.125" bestFit="1" customWidth="1"/>
    <col min="5790" max="5790" width="18.5625" bestFit="1" customWidth="1"/>
    <col min="5791" max="5791" width="6.9375" customWidth="1"/>
    <col min="5792" max="5792" width="9.1875" bestFit="1" customWidth="1"/>
    <col min="5793" max="5793" width="11.5625" bestFit="1" customWidth="1"/>
    <col min="5794" max="5794" width="14.0625" bestFit="1" customWidth="1"/>
    <col min="5795" max="5795" width="9.8125" bestFit="1" customWidth="1"/>
    <col min="5796" max="5796" width="12.1875" bestFit="1" customWidth="1"/>
    <col min="5797" max="5797" width="9.625" bestFit="1" customWidth="1"/>
    <col min="5798" max="5798" width="12" bestFit="1" customWidth="1"/>
    <col min="5799" max="5799" width="9.1875" bestFit="1" customWidth="1"/>
    <col min="5800" max="5800" width="11.5625" bestFit="1" customWidth="1"/>
    <col min="5801" max="5801" width="9.1875" bestFit="1" customWidth="1"/>
    <col min="5802" max="5802" width="11.5625" bestFit="1" customWidth="1"/>
    <col min="5803" max="5803" width="11.3125" bestFit="1" customWidth="1"/>
    <col min="5804" max="5804" width="13.75" bestFit="1" customWidth="1"/>
    <col min="5805" max="5805" width="11.0625" bestFit="1" customWidth="1"/>
    <col min="5806" max="5806" width="13.5" bestFit="1" customWidth="1"/>
    <col min="5807" max="5807" width="10.0625" bestFit="1" customWidth="1"/>
    <col min="5808" max="5808" width="12.4375" bestFit="1" customWidth="1"/>
    <col min="5809" max="5809" width="8.8125" customWidth="1"/>
    <col min="5810" max="5810" width="11.125" bestFit="1" customWidth="1"/>
    <col min="5811" max="5811" width="11.25" bestFit="1" customWidth="1"/>
    <col min="5812" max="5812" width="13.6875" bestFit="1" customWidth="1"/>
    <col min="5813" max="5813" width="10.5" bestFit="1" customWidth="1"/>
    <col min="5814" max="5814" width="12.9375" bestFit="1" customWidth="1"/>
    <col min="5815" max="5815" width="7.625" customWidth="1"/>
    <col min="5816" max="5816" width="9.875" bestFit="1" customWidth="1"/>
    <col min="5817" max="5817" width="15.75" bestFit="1" customWidth="1"/>
    <col min="5818" max="5818" width="18.25" bestFit="1" customWidth="1"/>
    <col min="5820" max="5820" width="11.3125" bestFit="1" customWidth="1"/>
    <col min="5821" max="5821" width="6.5" customWidth="1"/>
    <col min="5822" max="5822" width="8.75" customWidth="1"/>
    <col min="5823" max="5823" width="8.5" customWidth="1"/>
    <col min="5824" max="5824" width="10.8125" bestFit="1" customWidth="1"/>
    <col min="5825" max="5825" width="10.1875" bestFit="1" customWidth="1"/>
    <col min="5826" max="5826" width="12.5625" bestFit="1" customWidth="1"/>
    <col min="5827" max="5827" width="11" bestFit="1" customWidth="1"/>
    <col min="5828" max="5828" width="13.4375" bestFit="1" customWidth="1"/>
    <col min="5829" max="5829" width="7.875" customWidth="1"/>
    <col min="5830" max="5830" width="10.125" bestFit="1" customWidth="1"/>
    <col min="5831" max="5831" width="8.6875" customWidth="1"/>
    <col min="5832" max="5832" width="11" bestFit="1" customWidth="1"/>
    <col min="5833" max="5833" width="7.3125" customWidth="1"/>
    <col min="5834" max="5834" width="9.5625" bestFit="1" customWidth="1"/>
    <col min="5835" max="5835" width="6.8125" customWidth="1"/>
    <col min="5836" max="5836" width="9.0625" bestFit="1" customWidth="1"/>
    <col min="5837" max="5837" width="7.3125" customWidth="1"/>
    <col min="5838" max="5838" width="9.5625" bestFit="1" customWidth="1"/>
    <col min="5839" max="5839" width="10" bestFit="1" customWidth="1"/>
    <col min="5840" max="5840" width="12.375" bestFit="1" customWidth="1"/>
    <col min="5841" max="5841" width="11.8125" bestFit="1" customWidth="1"/>
    <col min="5842" max="5842" width="14.3125" bestFit="1" customWidth="1"/>
    <col min="5843" max="5843" width="7.8125" customWidth="1"/>
    <col min="5844" max="5844" width="10.0625" bestFit="1" customWidth="1"/>
    <col min="5845" max="5845" width="12.1875" bestFit="1" customWidth="1"/>
    <col min="5846" max="5846" width="14.6875" bestFit="1" customWidth="1"/>
    <col min="5847" max="5847" width="8.8125" customWidth="1"/>
    <col min="5848" max="5848" width="11.125" bestFit="1" customWidth="1"/>
    <col min="5849" max="5849" width="9.875" bestFit="1" customWidth="1"/>
    <col min="5850" max="5850" width="12.25" bestFit="1" customWidth="1"/>
    <col min="5851" max="5851" width="9.875" bestFit="1" customWidth="1"/>
    <col min="5852" max="5852" width="12.25" bestFit="1" customWidth="1"/>
    <col min="5853" max="5853" width="15.125" bestFit="1" customWidth="1"/>
    <col min="5854" max="5854" width="17.625" bestFit="1" customWidth="1"/>
    <col min="5855" max="5855" width="5.9375" customWidth="1"/>
    <col min="5856" max="5856" width="8.1875" customWidth="1"/>
    <col min="5857" max="5857" width="6.8125" customWidth="1"/>
    <col min="5858" max="5858" width="9.0625" bestFit="1" customWidth="1"/>
    <col min="5859" max="5859" width="8.875" customWidth="1"/>
    <col min="5860" max="5860" width="11.1875" bestFit="1" customWidth="1"/>
    <col min="5861" max="5861" width="5.6875" customWidth="1"/>
    <col min="5862" max="5862" width="7.9375" customWidth="1"/>
    <col min="5863" max="5863" width="6.1875" customWidth="1"/>
    <col min="5864" max="5864" width="8.4375" customWidth="1"/>
    <col min="5865" max="5865" width="10.75" bestFit="1" customWidth="1"/>
    <col min="5866" max="5866" width="13.1875" bestFit="1" customWidth="1"/>
    <col min="5867" max="5867" width="11.1875" bestFit="1" customWidth="1"/>
    <col min="5868" max="5868" width="13.625" bestFit="1" customWidth="1"/>
    <col min="5869" max="5869" width="8.0625" customWidth="1"/>
    <col min="5870" max="5870" width="10.375" bestFit="1" customWidth="1"/>
    <col min="5871" max="5871" width="6.9375" customWidth="1"/>
    <col min="5872" max="5872" width="9.1875" bestFit="1" customWidth="1"/>
    <col min="5873" max="5873" width="15.125" bestFit="1" customWidth="1"/>
    <col min="5874" max="5874" width="17.625" bestFit="1" customWidth="1"/>
    <col min="5875" max="5875" width="6.6875" customWidth="1"/>
    <col min="5876" max="5876" width="8.9375" customWidth="1"/>
    <col min="5877" max="5877" width="12.875" bestFit="1" customWidth="1"/>
    <col min="5878" max="5878" width="15.375" bestFit="1" customWidth="1"/>
    <col min="5879" max="5879" width="13" bestFit="1" customWidth="1"/>
    <col min="5880" max="5880" width="15.5" bestFit="1" customWidth="1"/>
    <col min="5881" max="5881" width="13.875" bestFit="1" customWidth="1"/>
    <col min="5882" max="5882" width="16.375" bestFit="1" customWidth="1"/>
    <col min="5883" max="5883" width="8.4375" customWidth="1"/>
    <col min="5884" max="5884" width="10.75" bestFit="1" customWidth="1"/>
    <col min="5885" max="5885" width="10.25" bestFit="1" customWidth="1"/>
    <col min="5886" max="5886" width="12.625" bestFit="1" customWidth="1"/>
    <col min="5887" max="5887" width="7.5" customWidth="1"/>
    <col min="5888" max="5888" width="9.75" bestFit="1" customWidth="1"/>
    <col min="5889" max="5889" width="8.3125" customWidth="1"/>
    <col min="5890" max="5890" width="10.625" bestFit="1" customWidth="1"/>
    <col min="5891" max="5891" width="7" customWidth="1"/>
    <col min="5892" max="5892" width="9.25" bestFit="1" customWidth="1"/>
    <col min="5893" max="5893" width="9.125" bestFit="1" customWidth="1"/>
    <col min="5894" max="5894" width="11.4375" bestFit="1" customWidth="1"/>
    <col min="5895" max="5895" width="9.75" bestFit="1" customWidth="1"/>
    <col min="5896" max="5896" width="12.125" bestFit="1" customWidth="1"/>
    <col min="5897" max="5897" width="7.8125" customWidth="1"/>
    <col min="5898" max="5898" width="10.0625" bestFit="1" customWidth="1"/>
    <col min="5899" max="5899" width="10.3125" bestFit="1" customWidth="1"/>
    <col min="5900" max="5900" width="12.75" bestFit="1" customWidth="1"/>
    <col min="5901" max="5901" width="11.125" bestFit="1" customWidth="1"/>
    <col min="5902" max="5902" width="13.5625" bestFit="1" customWidth="1"/>
    <col min="5903" max="5903" width="12.5" bestFit="1" customWidth="1"/>
    <col min="5904" max="5904" width="14.9375" bestFit="1" customWidth="1"/>
    <col min="5905" max="5905" width="11.3125" bestFit="1" customWidth="1"/>
    <col min="5906" max="5906" width="13.75" bestFit="1" customWidth="1"/>
    <col min="5907" max="5907" width="10.1875" bestFit="1" customWidth="1"/>
    <col min="5908" max="5908" width="12.5625" bestFit="1" customWidth="1"/>
    <col min="5909" max="5909" width="9.5" bestFit="1" customWidth="1"/>
    <col min="5910" max="5910" width="11.875" bestFit="1" customWidth="1"/>
    <col min="5911" max="5911" width="15.25" bestFit="1" customWidth="1"/>
    <col min="5912" max="5912" width="17.75" bestFit="1" customWidth="1"/>
    <col min="5913" max="5913" width="6.5" customWidth="1"/>
    <col min="5914" max="5914" width="8.75" customWidth="1"/>
    <col min="5915" max="5915" width="8" customWidth="1"/>
    <col min="5916" max="5916" width="10.25" bestFit="1" customWidth="1"/>
    <col min="5917" max="5917" width="9.875" bestFit="1" customWidth="1"/>
    <col min="5918" max="5918" width="12.25" bestFit="1" customWidth="1"/>
    <col min="5919" max="5919" width="8.8125" customWidth="1"/>
    <col min="5920" max="5920" width="11.125" bestFit="1" customWidth="1"/>
    <col min="5921" max="5921" width="8.3125" customWidth="1"/>
    <col min="5922" max="5922" width="10.625" bestFit="1" customWidth="1"/>
    <col min="5923" max="5923" width="11.5" bestFit="1" customWidth="1"/>
    <col min="5924" max="5924" width="14" bestFit="1" customWidth="1"/>
    <col min="5925" max="5925" width="9.875" bestFit="1" customWidth="1"/>
    <col min="5926" max="5926" width="12.25" bestFit="1" customWidth="1"/>
    <col min="5927" max="5927" width="6.625" customWidth="1"/>
    <col min="5928" max="5928" width="8.875" customWidth="1"/>
    <col min="5929" max="5929" width="15.0625" bestFit="1" customWidth="1"/>
    <col min="5930" max="5930" width="17.5625" bestFit="1" customWidth="1"/>
    <col min="5931" max="5931" width="8.3125" customWidth="1"/>
    <col min="5932" max="5932" width="10.625" bestFit="1" customWidth="1"/>
    <col min="5933" max="5933" width="11.0625" bestFit="1" customWidth="1"/>
    <col min="5934" max="5934" width="13.5" bestFit="1" customWidth="1"/>
    <col min="5935" max="5935" width="8" customWidth="1"/>
    <col min="5936" max="5936" width="10.25" bestFit="1" customWidth="1"/>
    <col min="5937" max="5937" width="15.75" bestFit="1" customWidth="1"/>
    <col min="5938" max="5938" width="18.25" bestFit="1" customWidth="1"/>
    <col min="5939" max="5939" width="12.5" bestFit="1" customWidth="1"/>
    <col min="5940" max="5940" width="14.9375" bestFit="1" customWidth="1"/>
    <col min="5941" max="5941" width="13.3125" bestFit="1" customWidth="1"/>
    <col min="5942" max="5942" width="15.8125" bestFit="1" customWidth="1"/>
    <col min="5943" max="5943" width="6.4375" customWidth="1"/>
    <col min="5944" max="5944" width="8.6875" customWidth="1"/>
    <col min="5945" max="5945" width="9.0625" bestFit="1" customWidth="1"/>
    <col min="5946" max="5946" width="11.375" bestFit="1" customWidth="1"/>
    <col min="5947" max="5947" width="9.875" bestFit="1" customWidth="1"/>
    <col min="5948" max="5948" width="12.25" bestFit="1" customWidth="1"/>
    <col min="5949" max="5949" width="7.3125" customWidth="1"/>
    <col min="5950" max="5950" width="9.5625" bestFit="1" customWidth="1"/>
    <col min="5951" max="5951" width="7.9375" customWidth="1"/>
    <col min="5952" max="5952" width="10.1875" bestFit="1" customWidth="1"/>
    <col min="5953" max="5953" width="6.9375" customWidth="1"/>
    <col min="5954" max="5954" width="9.1875" bestFit="1" customWidth="1"/>
    <col min="5955" max="5955" width="11.4375" bestFit="1" customWidth="1"/>
    <col min="5956" max="5956" width="13.875" bestFit="1" customWidth="1"/>
    <col min="5957" max="5957" width="9.1875" bestFit="1" customWidth="1"/>
    <col min="5958" max="5958" width="11.5625" bestFit="1" customWidth="1"/>
    <col min="5959" max="5959" width="11.875" bestFit="1" customWidth="1"/>
    <col min="5960" max="5960" width="14.375" bestFit="1" customWidth="1"/>
    <col min="5961" max="5961" width="12.1875" bestFit="1" customWidth="1"/>
    <col min="5962" max="5962" width="14.6875" bestFit="1" customWidth="1"/>
    <col min="5963" max="5963" width="9.0625" bestFit="1" customWidth="1"/>
    <col min="5964" max="5964" width="11.375" bestFit="1" customWidth="1"/>
    <col min="5965" max="5965" width="11.1875" bestFit="1" customWidth="1"/>
    <col min="5966" max="5966" width="13.625" bestFit="1" customWidth="1"/>
    <col min="5967" max="5967" width="8.375" customWidth="1"/>
    <col min="5968" max="5968" width="10.6875" bestFit="1" customWidth="1"/>
    <col min="5969" max="5969" width="9.25" bestFit="1" customWidth="1"/>
    <col min="5970" max="5970" width="11.625" bestFit="1" customWidth="1"/>
    <col min="5971" max="5971" width="10.0625" bestFit="1" customWidth="1"/>
    <col min="5972" max="5972" width="12.4375" bestFit="1" customWidth="1"/>
    <col min="5973" max="5973" width="10.375" bestFit="1" customWidth="1"/>
    <col min="5974" max="5974" width="12.8125" bestFit="1" customWidth="1"/>
    <col min="5975" max="5975" width="8.6875" customWidth="1"/>
    <col min="5976" max="5976" width="11" bestFit="1" customWidth="1"/>
    <col min="5977" max="5977" width="8.5" customWidth="1"/>
    <col min="5978" max="5978" width="10.8125" bestFit="1" customWidth="1"/>
    <col min="5979" max="5979" width="9.3125" bestFit="1" customWidth="1"/>
    <col min="5980" max="5980" width="11.6875" bestFit="1" customWidth="1"/>
    <col min="5981" max="5981" width="12.5625" bestFit="1" customWidth="1"/>
    <col min="5982" max="5982" width="15" bestFit="1" customWidth="1"/>
    <col min="5983" max="5983" width="15.0625" bestFit="1" customWidth="1"/>
    <col min="5984" max="5984" width="17.5625" bestFit="1" customWidth="1"/>
    <col min="5985" max="5985" width="13.75" bestFit="1" customWidth="1"/>
    <col min="5986" max="5986" width="16.1875" bestFit="1" customWidth="1"/>
    <col min="5987" max="5987" width="12.375" bestFit="1" customWidth="1"/>
    <col min="5988" max="5988" width="14.8125" bestFit="1" customWidth="1"/>
    <col min="5989" max="5989" width="16.625" bestFit="1" customWidth="1"/>
    <col min="5990" max="5990" width="19.125" bestFit="1" customWidth="1"/>
    <col min="5991" max="5991" width="15.875" bestFit="1" customWidth="1"/>
    <col min="5992" max="5992" width="18.375" bestFit="1" customWidth="1"/>
    <col min="5993" max="5993" width="9.0625" bestFit="1" customWidth="1"/>
    <col min="5994" max="5994" width="11.375" bestFit="1" customWidth="1"/>
    <col min="5995" max="5995" width="9.6875" bestFit="1" customWidth="1"/>
    <col min="5996" max="5996" width="12.0625" bestFit="1" customWidth="1"/>
    <col min="5997" max="5997" width="12.375" bestFit="1" customWidth="1"/>
    <col min="5998" max="5998" width="14.8125" bestFit="1" customWidth="1"/>
    <col min="5999" max="5999" width="10.375" bestFit="1" customWidth="1"/>
    <col min="6000" max="6000" width="12.8125" bestFit="1" customWidth="1"/>
    <col min="6001" max="6001" width="12" bestFit="1" customWidth="1"/>
    <col min="6002" max="6002" width="14.5" bestFit="1" customWidth="1"/>
    <col min="6003" max="6003" width="12" bestFit="1" customWidth="1"/>
    <col min="6004" max="6004" width="14.5" bestFit="1" customWidth="1"/>
    <col min="6005" max="6005" width="6.3125" customWidth="1"/>
    <col min="6006" max="6006" width="8.5625" customWidth="1"/>
    <col min="6007" max="6007" width="8.4375" customWidth="1"/>
    <col min="6008" max="6008" width="10.75" bestFit="1" customWidth="1"/>
    <col min="6009" max="6009" width="8" customWidth="1"/>
    <col min="6010" max="6010" width="10.25" bestFit="1" customWidth="1"/>
    <col min="6011" max="6011" width="8.8125" customWidth="1"/>
    <col min="6012" max="6012" width="11.125" bestFit="1" customWidth="1"/>
    <col min="6013" max="6013" width="8.125" customWidth="1"/>
    <col min="6014" max="6014" width="10.4375" bestFit="1" customWidth="1"/>
    <col min="6015" max="6015" width="6.6875" customWidth="1"/>
    <col min="6016" max="6016" width="8.9375" customWidth="1"/>
    <col min="6017" max="6017" width="6.625" customWidth="1"/>
    <col min="6018" max="6018" width="8.875" customWidth="1"/>
    <col min="6019" max="6019" width="6.5" customWidth="1"/>
    <col min="6020" max="6020" width="8.75" customWidth="1"/>
    <col min="6021" max="6021" width="6.8125" customWidth="1"/>
    <col min="6022" max="6022" width="9.0625" bestFit="1" customWidth="1"/>
    <col min="6023" max="6023" width="6.6875" customWidth="1"/>
    <col min="6024" max="6024" width="8.9375" customWidth="1"/>
    <col min="6025" max="6025" width="5.3125" customWidth="1"/>
    <col min="6026" max="6026" width="7.5625" customWidth="1"/>
    <col min="6027" max="6027" width="8.5" customWidth="1"/>
    <col min="6028" max="6028" width="10.8125" bestFit="1" customWidth="1"/>
    <col min="6029" max="6029" width="12.875" bestFit="1" customWidth="1"/>
    <col min="6030" max="6030" width="15.375" bestFit="1" customWidth="1"/>
    <col min="6031" max="6031" width="12.875" bestFit="1" customWidth="1"/>
    <col min="6032" max="6032" width="15.375" bestFit="1" customWidth="1"/>
    <col min="6033" max="6033" width="12.875" bestFit="1" customWidth="1"/>
    <col min="6034" max="6034" width="15.375" bestFit="1" customWidth="1"/>
    <col min="6035" max="6035" width="6.5" customWidth="1"/>
    <col min="6036" max="6036" width="8.75" customWidth="1"/>
    <col min="6037" max="6037" width="9.0625" bestFit="1" customWidth="1"/>
    <col min="6038" max="6038" width="11.375" bestFit="1" customWidth="1"/>
    <col min="6039" max="6039" width="10.25" bestFit="1" customWidth="1"/>
    <col min="6040" max="6040" width="12.625" bestFit="1" customWidth="1"/>
    <col min="6041" max="6041" width="8.0625" customWidth="1"/>
    <col min="6042" max="6042" width="10.375" bestFit="1" customWidth="1"/>
    <col min="6043" max="6043" width="8.5625" customWidth="1"/>
    <col min="6044" max="6044" width="10.875" bestFit="1" customWidth="1"/>
    <col min="6045" max="6045" width="9.375" bestFit="1" customWidth="1"/>
    <col min="6046" max="6046" width="11.75" bestFit="1" customWidth="1"/>
    <col min="6047" max="6047" width="14.1875" bestFit="1" customWidth="1"/>
    <col min="6048" max="6048" width="16.6875" bestFit="1" customWidth="1"/>
    <col min="6049" max="6049" width="10.875" bestFit="1" customWidth="1"/>
    <col min="6050" max="6050" width="13.3125" bestFit="1" customWidth="1"/>
    <col min="6051" max="6051" width="9.25" bestFit="1" customWidth="1"/>
    <col min="6052" max="6052" width="11.625" bestFit="1" customWidth="1"/>
    <col min="6053" max="6053" width="9.6875" bestFit="1" customWidth="1"/>
    <col min="6054" max="6054" width="12.0625" bestFit="1" customWidth="1"/>
    <col min="6055" max="6055" width="10.5" bestFit="1" customWidth="1"/>
    <col min="6056" max="6056" width="12.9375" bestFit="1" customWidth="1"/>
    <col min="6057" max="6057" width="6.9375" customWidth="1"/>
    <col min="6058" max="6058" width="9.1875" bestFit="1" customWidth="1"/>
    <col min="6059" max="6059" width="10.75" bestFit="1" customWidth="1"/>
    <col min="6060" max="6060" width="13.1875" bestFit="1" customWidth="1"/>
    <col min="6061" max="6061" width="7.5625" customWidth="1"/>
    <col min="6062" max="6062" width="9.8125" bestFit="1" customWidth="1"/>
    <col min="6063" max="6063" width="13.1875" bestFit="1" customWidth="1"/>
    <col min="6064" max="6064" width="15.6875" bestFit="1" customWidth="1"/>
    <col min="6065" max="6065" width="13.3125" bestFit="1" customWidth="1"/>
    <col min="6066" max="6066" width="15.8125" bestFit="1" customWidth="1"/>
    <col min="6067" max="6067" width="10.0625" bestFit="1" customWidth="1"/>
    <col min="6068" max="6068" width="12.4375" bestFit="1" customWidth="1"/>
    <col min="6069" max="6069" width="10.0625" bestFit="1" customWidth="1"/>
    <col min="6070" max="6070" width="12.4375" bestFit="1" customWidth="1"/>
    <col min="6071" max="6071" width="12.875" bestFit="1" customWidth="1"/>
    <col min="6072" max="6072" width="15.375" bestFit="1" customWidth="1"/>
    <col min="6073" max="6073" width="11.8125" bestFit="1" customWidth="1"/>
    <col min="6074" max="6074" width="14.3125" bestFit="1" customWidth="1"/>
    <col min="6075" max="6075" width="9.875" bestFit="1" customWidth="1"/>
    <col min="6076" max="6076" width="12.25" bestFit="1" customWidth="1"/>
    <col min="6077" max="6077" width="10.25" bestFit="1" customWidth="1"/>
    <col min="6078" max="6078" width="12.625" bestFit="1" customWidth="1"/>
    <col min="6079" max="6079" width="10.875" bestFit="1" customWidth="1"/>
    <col min="6080" max="6080" width="13.3125" bestFit="1" customWidth="1"/>
    <col min="6081" max="6081" width="8.75" customWidth="1"/>
    <col min="6082" max="6082" width="11.0625" bestFit="1" customWidth="1"/>
    <col min="6083" max="6083" width="11.4375" bestFit="1" customWidth="1"/>
    <col min="6084" max="6084" width="13.875" bestFit="1" customWidth="1"/>
    <col min="6085" max="6085" width="9.875" bestFit="1" customWidth="1"/>
    <col min="6086" max="6086" width="12.25" bestFit="1" customWidth="1"/>
    <col min="6087" max="6087" width="9.375" bestFit="1" customWidth="1"/>
    <col min="6088" max="6088" width="11.75" bestFit="1" customWidth="1"/>
    <col min="6089" max="6089" width="9.125" bestFit="1" customWidth="1"/>
    <col min="6090" max="6090" width="11.4375" bestFit="1" customWidth="1"/>
    <col min="6091" max="6091" width="8.4375" customWidth="1"/>
    <col min="6092" max="6092" width="10.75" bestFit="1" customWidth="1"/>
    <col min="6093" max="6093" width="13.5625" bestFit="1" customWidth="1"/>
    <col min="6094" max="6094" width="16" bestFit="1" customWidth="1"/>
    <col min="6095" max="6095" width="15.4375" bestFit="1" customWidth="1"/>
    <col min="6096" max="6096" width="17.9375" bestFit="1" customWidth="1"/>
    <col min="6097" max="6097" width="12.75" bestFit="1" customWidth="1"/>
    <col min="6098" max="6098" width="15.25" bestFit="1" customWidth="1"/>
    <col min="6099" max="6099" width="13.625" bestFit="1" customWidth="1"/>
    <col min="6100" max="6100" width="16.0625" bestFit="1" customWidth="1"/>
    <col min="6101" max="6101" width="11.8125" bestFit="1" customWidth="1"/>
    <col min="6102" max="6102" width="14.3125" bestFit="1" customWidth="1"/>
    <col min="6103" max="6103" width="13.4375" bestFit="1" customWidth="1"/>
    <col min="6104" max="6104" width="15.9375" bestFit="1" customWidth="1"/>
    <col min="6105" max="6105" width="14.3125" bestFit="1" customWidth="1"/>
    <col min="6106" max="6106" width="16.8125" bestFit="1" customWidth="1"/>
    <col min="6107" max="6107" width="11.25" bestFit="1" customWidth="1"/>
    <col min="6108" max="6108" width="13.6875" bestFit="1" customWidth="1"/>
    <col min="6109" max="6109" width="9.25" bestFit="1" customWidth="1"/>
    <col min="6110" max="6110" width="11.625" bestFit="1" customWidth="1"/>
    <col min="6111" max="6111" width="13.8125" bestFit="1" customWidth="1"/>
    <col min="6112" max="6112" width="16.25" bestFit="1" customWidth="1"/>
    <col min="6113" max="6113" width="8.875" customWidth="1"/>
    <col min="6114" max="6114" width="11.1875" bestFit="1" customWidth="1"/>
    <col min="6115" max="6115" width="11.5" bestFit="1" customWidth="1"/>
    <col min="6116" max="6116" width="14" bestFit="1" customWidth="1"/>
    <col min="6117" max="6117" width="11" bestFit="1" customWidth="1"/>
    <col min="6118" max="6118" width="13.4375" bestFit="1" customWidth="1"/>
    <col min="6119" max="6119" width="11.625" bestFit="1" customWidth="1"/>
    <col min="6120" max="6120" width="14.125" bestFit="1" customWidth="1"/>
    <col min="6121" max="6121" width="9.6875" bestFit="1" customWidth="1"/>
    <col min="6122" max="6122" width="12.0625" bestFit="1" customWidth="1"/>
    <col min="6123" max="6123" width="7.9375" customWidth="1"/>
    <col min="6124" max="6124" width="10.1875" bestFit="1" customWidth="1"/>
    <col min="6125" max="6125" width="9.0625" bestFit="1" customWidth="1"/>
    <col min="6126" max="6126" width="11.375" bestFit="1" customWidth="1"/>
    <col min="6127" max="6127" width="12.5" bestFit="1" customWidth="1"/>
    <col min="6128" max="6128" width="14.9375" bestFit="1" customWidth="1"/>
    <col min="6129" max="6129" width="8.75" customWidth="1"/>
    <col min="6130" max="6130" width="11.0625" bestFit="1" customWidth="1"/>
    <col min="6131" max="6131" width="9.6875" bestFit="1" customWidth="1"/>
    <col min="6132" max="6132" width="12.0625" bestFit="1" customWidth="1"/>
    <col min="6133" max="6133" width="6.9375" customWidth="1"/>
    <col min="6134" max="6134" width="9.1875" bestFit="1" customWidth="1"/>
    <col min="6135" max="6135" width="5.5" customWidth="1"/>
    <col min="6136" max="6136" width="7.75" customWidth="1"/>
    <col min="6137" max="6137" width="6.625" customWidth="1"/>
    <col min="6138" max="6138" width="8.875" customWidth="1"/>
    <col min="6139" max="6139" width="6.3125" customWidth="1"/>
    <col min="6140" max="6140" width="8.5625" customWidth="1"/>
    <col min="6141" max="6141" width="7.625" customWidth="1"/>
    <col min="6142" max="6142" width="9.875" bestFit="1" customWidth="1"/>
    <col min="6143" max="6143" width="8.75" customWidth="1"/>
    <col min="6144" max="6144" width="11.0625" bestFit="1" customWidth="1"/>
    <col min="6145" max="6145" width="7.625" customWidth="1"/>
    <col min="6146" max="6146" width="9.875" bestFit="1" customWidth="1"/>
    <col min="6147" max="6147" width="8.75" customWidth="1"/>
    <col min="6148" max="6148" width="11.0625" bestFit="1" customWidth="1"/>
    <col min="6149" max="6149" width="7.9375" customWidth="1"/>
    <col min="6150" max="6150" width="10.1875" bestFit="1" customWidth="1"/>
    <col min="6151" max="6151" width="9.5" bestFit="1" customWidth="1"/>
    <col min="6152" max="6152" width="11.875" bestFit="1" customWidth="1"/>
    <col min="6153" max="6153" width="7.4375" customWidth="1"/>
    <col min="6154" max="6154" width="9.6875" bestFit="1" customWidth="1"/>
    <col min="6155" max="6155" width="7.625" customWidth="1"/>
    <col min="6156" max="6156" width="9.875" bestFit="1" customWidth="1"/>
    <col min="6157" max="6157" width="11.25" bestFit="1" customWidth="1"/>
    <col min="6158" max="6158" width="13.6875" bestFit="1" customWidth="1"/>
    <col min="6159" max="6159" width="9.4375" bestFit="1" customWidth="1"/>
    <col min="6160" max="6160" width="11.8125" bestFit="1" customWidth="1"/>
    <col min="6161" max="6161" width="10.6875" bestFit="1" customWidth="1"/>
    <col min="6162" max="6162" width="13.125" bestFit="1" customWidth="1"/>
    <col min="6163" max="6163" width="5.8125" customWidth="1"/>
    <col min="6164" max="6164" width="8.0625" customWidth="1"/>
    <col min="6165" max="6165" width="6.9375" customWidth="1"/>
    <col min="6166" max="6166" width="9.1875" bestFit="1" customWidth="1"/>
    <col min="6167" max="6167" width="8.875" customWidth="1"/>
    <col min="6168" max="6168" width="11.1875" bestFit="1" customWidth="1"/>
    <col min="6169" max="6169" width="6.6875" customWidth="1"/>
    <col min="6170" max="6170" width="8.9375" customWidth="1"/>
    <col min="6171" max="6171" width="4.25" customWidth="1"/>
    <col min="6172" max="6172" width="6.5" customWidth="1"/>
    <col min="6173" max="6173" width="10.625" bestFit="1" customWidth="1"/>
    <col min="6174" max="6174" width="13.0625" bestFit="1" customWidth="1"/>
    <col min="6175" max="6175" width="6.875" customWidth="1"/>
    <col min="6176" max="6176" width="9.125" bestFit="1" customWidth="1"/>
    <col min="6177" max="6177" width="7.4375" customWidth="1"/>
    <col min="6178" max="6178" width="9.6875" bestFit="1" customWidth="1"/>
    <col min="6179" max="6179" width="7.9375" customWidth="1"/>
    <col min="6180" max="6180" width="10.1875" bestFit="1" customWidth="1"/>
    <col min="6181" max="6181" width="8.75" customWidth="1"/>
    <col min="6182" max="6182" width="11.0625" bestFit="1" customWidth="1"/>
    <col min="6183" max="6183" width="10.125" bestFit="1" customWidth="1"/>
    <col min="6184" max="6184" width="12.5" bestFit="1" customWidth="1"/>
    <col min="6185" max="6185" width="7.375" customWidth="1"/>
    <col min="6186" max="6186" width="9.625" bestFit="1" customWidth="1"/>
    <col min="6187" max="6187" width="10.1875" bestFit="1" customWidth="1"/>
    <col min="6188" max="6188" width="12.5625" bestFit="1" customWidth="1"/>
    <col min="6189" max="6189" width="9.25" bestFit="1" customWidth="1"/>
    <col min="6190" max="6190" width="11.625" bestFit="1" customWidth="1"/>
    <col min="6191" max="6191" width="10" bestFit="1" customWidth="1"/>
    <col min="6192" max="6192" width="12.375" bestFit="1" customWidth="1"/>
    <col min="6193" max="6193" width="9.9375" bestFit="1" customWidth="1"/>
    <col min="6194" max="6194" width="12.3125" bestFit="1" customWidth="1"/>
    <col min="6195" max="6195" width="5.625" customWidth="1"/>
    <col min="6196" max="6196" width="7.875" customWidth="1"/>
    <col min="6197" max="6197" width="6.9375" customWidth="1"/>
    <col min="6198" max="6198" width="9.1875" bestFit="1" customWidth="1"/>
    <col min="6199" max="6199" width="6.8125" customWidth="1"/>
    <col min="6200" max="6200" width="9.0625" bestFit="1" customWidth="1"/>
    <col min="6201" max="6201" width="6.9375" customWidth="1"/>
    <col min="6202" max="6202" width="9.1875" bestFit="1" customWidth="1"/>
    <col min="6203" max="6203" width="9.0625" bestFit="1" customWidth="1"/>
    <col min="6204" max="6204" width="11.375" bestFit="1" customWidth="1"/>
    <col min="6205" max="6205" width="10.875" bestFit="1" customWidth="1"/>
    <col min="6206" max="6206" width="13.3125" bestFit="1" customWidth="1"/>
    <col min="6207" max="6207" width="11.4375" bestFit="1" customWidth="1"/>
    <col min="6208" max="6208" width="13.875" bestFit="1" customWidth="1"/>
    <col min="6209" max="6209" width="13.5625" bestFit="1" customWidth="1"/>
    <col min="6210" max="6210" width="16" bestFit="1" customWidth="1"/>
    <col min="6211" max="6211" width="14.5" bestFit="1" customWidth="1"/>
    <col min="6212" max="6212" width="17" bestFit="1" customWidth="1"/>
    <col min="6213" max="6213" width="7.125" customWidth="1"/>
    <col min="6214" max="6214" width="9.375" bestFit="1" customWidth="1"/>
    <col min="6215" max="6215" width="7.375" customWidth="1"/>
    <col min="6216" max="6216" width="9.625" bestFit="1" customWidth="1"/>
    <col min="6217" max="6217" width="9.5" bestFit="1" customWidth="1"/>
    <col min="6218" max="6218" width="11.875" bestFit="1" customWidth="1"/>
    <col min="6219" max="6219" width="8.1875" customWidth="1"/>
    <col min="6220" max="6220" width="10.5" bestFit="1" customWidth="1"/>
    <col min="6221" max="6221" width="7.75" customWidth="1"/>
    <col min="6222" max="6222" width="10" bestFit="1" customWidth="1"/>
    <col min="6223" max="6223" width="10.5625" bestFit="1" customWidth="1"/>
    <col min="6224" max="6224" width="13" bestFit="1" customWidth="1"/>
    <col min="6225" max="6225" width="7.9375" customWidth="1"/>
    <col min="6226" max="6226" width="10.1875" bestFit="1" customWidth="1"/>
    <col min="6227" max="6227" width="6.875" customWidth="1"/>
    <col min="6228" max="6228" width="9.125" bestFit="1" customWidth="1"/>
    <col min="6229" max="6229" width="5.9375" customWidth="1"/>
    <col min="6230" max="6230" width="8.1875" customWidth="1"/>
    <col min="6231" max="6231" width="10.1875" bestFit="1" customWidth="1"/>
    <col min="6232" max="6232" width="12.5625" bestFit="1" customWidth="1"/>
    <col min="6233" max="6233" width="9.25" bestFit="1" customWidth="1"/>
    <col min="6234" max="6234" width="11.625" bestFit="1" customWidth="1"/>
    <col min="6235" max="6235" width="7.9375" customWidth="1"/>
    <col min="6236" max="6236" width="10.1875" bestFit="1" customWidth="1"/>
    <col min="6237" max="6237" width="6.6875" customWidth="1"/>
    <col min="6238" max="6238" width="8.9375" customWidth="1"/>
    <col min="6239" max="6239" width="8.375" customWidth="1"/>
    <col min="6240" max="6240" width="10.6875" bestFit="1" customWidth="1"/>
    <col min="6241" max="6241" width="8.1875" customWidth="1"/>
    <col min="6242" max="6242" width="10.5" bestFit="1" customWidth="1"/>
    <col min="6243" max="6243" width="10.0625" bestFit="1" customWidth="1"/>
    <col min="6244" max="6244" width="12.4375" bestFit="1" customWidth="1"/>
    <col min="6245" max="6245" width="9.875" bestFit="1" customWidth="1"/>
    <col min="6246" max="6246" width="12.25" bestFit="1" customWidth="1"/>
    <col min="6247" max="6247" width="6.9375" customWidth="1"/>
    <col min="6248" max="6248" width="9.1875" bestFit="1" customWidth="1"/>
    <col min="6249" max="6249" width="6.5" customWidth="1"/>
    <col min="6250" max="6250" width="8.75" customWidth="1"/>
    <col min="6251" max="6251" width="7.875" customWidth="1"/>
    <col min="6252" max="6252" width="10.125" bestFit="1" customWidth="1"/>
    <col min="6253" max="6253" width="8.5625" customWidth="1"/>
    <col min="6254" max="6254" width="10.875" bestFit="1" customWidth="1"/>
    <col min="6255" max="6255" width="8.5" customWidth="1"/>
    <col min="6256" max="6256" width="10.8125" bestFit="1" customWidth="1"/>
    <col min="6257" max="6257" width="9.8125" bestFit="1" customWidth="1"/>
    <col min="6258" max="6258" width="12.1875" bestFit="1" customWidth="1"/>
    <col min="6259" max="6259" width="7.25" customWidth="1"/>
    <col min="6260" max="6260" width="9.5" bestFit="1" customWidth="1"/>
    <col min="6261" max="6261" width="7.6875" customWidth="1"/>
    <col min="6262" max="6262" width="9.9375" bestFit="1" customWidth="1"/>
    <col min="6263" max="6263" width="8.5" customWidth="1"/>
    <col min="6264" max="6264" width="10.8125" bestFit="1" customWidth="1"/>
    <col min="6265" max="6265" width="9.1875" bestFit="1" customWidth="1"/>
    <col min="6266" max="6266" width="11.5625" bestFit="1" customWidth="1"/>
    <col min="6267" max="6267" width="6.5" customWidth="1"/>
    <col min="6268" max="6268" width="8.75" customWidth="1"/>
    <col min="6269" max="6269" width="16.5625" bestFit="1" customWidth="1"/>
    <col min="6270" max="6270" width="19.0625" bestFit="1" customWidth="1"/>
    <col min="6271" max="6271" width="15.3125" bestFit="1" customWidth="1"/>
    <col min="6272" max="6272" width="17.8125" bestFit="1" customWidth="1"/>
    <col min="6273" max="6273" width="16.1875" bestFit="1" customWidth="1"/>
    <col min="6274" max="6274" width="18.625" bestFit="1" customWidth="1"/>
    <col min="6275" max="6275" width="7.5" customWidth="1"/>
    <col min="6276" max="6276" width="9.75" bestFit="1" customWidth="1"/>
    <col min="6277" max="6277" width="12.0625" bestFit="1" customWidth="1"/>
    <col min="6278" max="6278" width="14.5625" bestFit="1" customWidth="1"/>
    <col min="6279" max="6279" width="9.25" bestFit="1" customWidth="1"/>
    <col min="6280" max="6280" width="11.625" bestFit="1" customWidth="1"/>
    <col min="6281" max="6281" width="7.875" customWidth="1"/>
    <col min="6282" max="6282" width="10.125" bestFit="1" customWidth="1"/>
    <col min="6283" max="6283" width="11.8125" bestFit="1" customWidth="1"/>
    <col min="6284" max="6284" width="14.3125" bestFit="1" customWidth="1"/>
    <col min="6285" max="6285" width="6.1875" customWidth="1"/>
    <col min="6286" max="6286" width="8.4375" customWidth="1"/>
    <col min="6287" max="6287" width="8.0625" customWidth="1"/>
    <col min="6288" max="6288" width="10.375" bestFit="1" customWidth="1"/>
    <col min="6289" max="6289" width="7.0625" customWidth="1"/>
    <col min="6290" max="6290" width="9.3125" bestFit="1" customWidth="1"/>
    <col min="6291" max="6291" width="8.1875" customWidth="1"/>
    <col min="6292" max="6292" width="10.5" bestFit="1" customWidth="1"/>
    <col min="6293" max="6293" width="7.875" customWidth="1"/>
    <col min="6294" max="6294" width="10.125" bestFit="1" customWidth="1"/>
    <col min="6295" max="6295" width="8.4375" customWidth="1"/>
    <col min="6296" max="6296" width="10.75" bestFit="1" customWidth="1"/>
    <col min="6297" max="6297" width="9.25" bestFit="1" customWidth="1"/>
    <col min="6298" max="6298" width="11.625" bestFit="1" customWidth="1"/>
    <col min="6299" max="6299" width="13.125" bestFit="1" customWidth="1"/>
    <col min="6300" max="6300" width="15.625" bestFit="1" customWidth="1"/>
    <col min="6301" max="6301" width="14" bestFit="1" customWidth="1"/>
    <col min="6302" max="6302" width="16.5" bestFit="1" customWidth="1"/>
    <col min="6303" max="6303" width="9.875" bestFit="1" customWidth="1"/>
    <col min="6304" max="6304" width="12.25" bestFit="1" customWidth="1"/>
    <col min="6305" max="6305" width="8.25" customWidth="1"/>
    <col min="6306" max="6306" width="10.5625" bestFit="1" customWidth="1"/>
    <col min="6307" max="6307" width="11" bestFit="1" customWidth="1"/>
    <col min="6308" max="6308" width="13.4375" bestFit="1" customWidth="1"/>
    <col min="6309" max="6309" width="7.375" customWidth="1"/>
    <col min="6310" max="6310" width="9.625" bestFit="1" customWidth="1"/>
    <col min="6311" max="6311" width="8.375" customWidth="1"/>
    <col min="6312" max="6312" width="10.6875" bestFit="1" customWidth="1"/>
    <col min="6313" max="6313" width="13" bestFit="1" customWidth="1"/>
    <col min="6314" max="6314" width="15.5" bestFit="1" customWidth="1"/>
    <col min="6315" max="6315" width="6.0625" customWidth="1"/>
    <col min="6316" max="6316" width="8.3125" customWidth="1"/>
    <col min="6317" max="6317" width="9.0625" bestFit="1" customWidth="1"/>
    <col min="6318" max="6318" width="11.375" bestFit="1" customWidth="1"/>
    <col min="6319" max="6319" width="10.0625" bestFit="1" customWidth="1"/>
    <col min="6320" max="6320" width="12.4375" bestFit="1" customWidth="1"/>
    <col min="6321" max="6321" width="7.0625" customWidth="1"/>
    <col min="6322" max="6322" width="9.3125" bestFit="1" customWidth="1"/>
    <col min="6323" max="6323" width="5.375" customWidth="1"/>
    <col min="6324" max="6324" width="7.625" customWidth="1"/>
    <col min="6325" max="6325" width="9.875" bestFit="1" customWidth="1"/>
    <col min="6326" max="6326" width="12.25" bestFit="1" customWidth="1"/>
    <col min="6327" max="6327" width="10.6875" bestFit="1" customWidth="1"/>
    <col min="6328" max="6328" width="13.125" bestFit="1" customWidth="1"/>
    <col min="6329" max="6329" width="11.8125" bestFit="1" customWidth="1"/>
    <col min="6330" max="6330" width="14.3125" bestFit="1" customWidth="1"/>
    <col min="6331" max="6331" width="6.0625" customWidth="1"/>
    <col min="6332" max="6332" width="8.3125" customWidth="1"/>
    <col min="6333" max="6333" width="6.875" customWidth="1"/>
    <col min="6334" max="6334" width="9.125" bestFit="1" customWidth="1"/>
    <col min="6335" max="6335" width="5.25" customWidth="1"/>
    <col min="6336" max="6336" width="7.5" customWidth="1"/>
    <col min="6337" max="6337" width="8.4375" customWidth="1"/>
    <col min="6338" max="6338" width="10.75" bestFit="1" customWidth="1"/>
    <col min="6339" max="6339" width="5.75" customWidth="1"/>
    <col min="6340" max="6340" width="8" customWidth="1"/>
    <col min="6341" max="6341" width="6.0625" customWidth="1"/>
    <col min="6342" max="6342" width="8.3125" customWidth="1"/>
    <col min="6343" max="6343" width="8" customWidth="1"/>
    <col min="6344" max="6344" width="10.25" bestFit="1" customWidth="1"/>
    <col min="6345" max="6345" width="4.25" customWidth="1"/>
    <col min="6346" max="6346" width="6.5" customWidth="1"/>
    <col min="6347" max="6347" width="8.4375" customWidth="1"/>
    <col min="6348" max="6348" width="10.75" bestFit="1" customWidth="1"/>
    <col min="6349" max="6349" width="11" bestFit="1" customWidth="1"/>
    <col min="6350" max="6350" width="13.4375" bestFit="1" customWidth="1"/>
    <col min="6351" max="6351" width="12.4375" bestFit="1" customWidth="1"/>
    <col min="6352" max="6352" width="14.875" bestFit="1" customWidth="1"/>
    <col min="6353" max="6353" width="13.0625" bestFit="1" customWidth="1"/>
    <col min="6354" max="6354" width="15.5625" bestFit="1" customWidth="1"/>
    <col min="6355" max="6355" width="11.0625" bestFit="1" customWidth="1"/>
    <col min="6356" max="6356" width="13.5" bestFit="1" customWidth="1"/>
    <col min="6357" max="6357" width="8.6875" customWidth="1"/>
    <col min="6358" max="6358" width="11" bestFit="1" customWidth="1"/>
    <col min="6359" max="6359" width="11.0625" bestFit="1" customWidth="1"/>
    <col min="6360" max="6360" width="13.5" bestFit="1" customWidth="1"/>
    <col min="6361" max="6361" width="11.875" bestFit="1" customWidth="1"/>
    <col min="6362" max="6362" width="14.375" bestFit="1" customWidth="1"/>
    <col min="6363" max="6363" width="10.875" bestFit="1" customWidth="1"/>
    <col min="6364" max="6364" width="13.3125" bestFit="1" customWidth="1"/>
    <col min="6365" max="6365" width="10.5625" bestFit="1" customWidth="1"/>
    <col min="6366" max="6366" width="13" bestFit="1" customWidth="1"/>
    <col min="6367" max="6367" width="7.8125" customWidth="1"/>
    <col min="6368" max="6368" width="10.0625" bestFit="1" customWidth="1"/>
    <col min="6369" max="6369" width="10.625" bestFit="1" customWidth="1"/>
    <col min="6370" max="6370" width="13.0625" bestFit="1" customWidth="1"/>
    <col min="6371" max="6371" width="8.625" customWidth="1"/>
    <col min="6372" max="6372" width="10.9375" bestFit="1" customWidth="1"/>
    <col min="6373" max="6373" width="5.8125" customWidth="1"/>
    <col min="6374" max="6374" width="8.0625" customWidth="1"/>
    <col min="6375" max="6375" width="5.9375" customWidth="1"/>
    <col min="6376" max="6376" width="8.1875" customWidth="1"/>
    <col min="6377" max="6377" width="8.5" customWidth="1"/>
    <col min="6378" max="6378" width="10.8125" bestFit="1" customWidth="1"/>
    <col min="6379" max="6379" width="6.9375" customWidth="1"/>
    <col min="6380" max="6380" width="9.1875" bestFit="1" customWidth="1"/>
    <col min="6381" max="6381" width="7.1875" customWidth="1"/>
    <col min="6382" max="6382" width="9.4375" bestFit="1" customWidth="1"/>
    <col min="6383" max="6383" width="10" bestFit="1" customWidth="1"/>
    <col min="6384" max="6384" width="12.375" bestFit="1" customWidth="1"/>
    <col min="6385" max="6385" width="5.25" customWidth="1"/>
    <col min="6386" max="6386" width="7.5" customWidth="1"/>
    <col min="6387" max="6387" width="6.9375" customWidth="1"/>
    <col min="6388" max="6388" width="9.1875" bestFit="1" customWidth="1"/>
    <col min="6389" max="6389" width="7.3125" customWidth="1"/>
    <col min="6390" max="6390" width="9.5625" bestFit="1" customWidth="1"/>
    <col min="6391" max="6391" width="9.4375" bestFit="1" customWidth="1"/>
    <col min="6392" max="6392" width="11.8125" bestFit="1" customWidth="1"/>
    <col min="6393" max="6393" width="10.0625" bestFit="1" customWidth="1"/>
    <col min="6394" max="6394" width="12.4375" bestFit="1" customWidth="1"/>
    <col min="6395" max="6395" width="8.125" customWidth="1"/>
    <col min="6396" max="6396" width="10.4375" bestFit="1" customWidth="1"/>
    <col min="6397" max="6397" width="7" customWidth="1"/>
    <col min="6398" max="6398" width="9.25" bestFit="1" customWidth="1"/>
    <col min="6399" max="6399" width="8.3125" customWidth="1"/>
    <col min="6400" max="6400" width="10.625" bestFit="1" customWidth="1"/>
    <col min="6401" max="6401" width="5.25" customWidth="1"/>
    <col min="6402" max="6402" width="7.5" customWidth="1"/>
    <col min="6403" max="6403" width="5.875" customWidth="1"/>
    <col min="6404" max="6404" width="8.125" customWidth="1"/>
    <col min="6405" max="6405" width="12.6875" bestFit="1" customWidth="1"/>
    <col min="6406" max="6406" width="15.1875" bestFit="1" customWidth="1"/>
    <col min="6407" max="6407" width="7.8125" customWidth="1"/>
    <col min="6408" max="6408" width="10.0625" bestFit="1" customWidth="1"/>
    <col min="6409" max="6409" width="9.9375" bestFit="1" customWidth="1"/>
    <col min="6410" max="6410" width="12.3125" bestFit="1" customWidth="1"/>
    <col min="6411" max="6411" width="7.4375" customWidth="1"/>
    <col min="6412" max="6412" width="9.6875" bestFit="1" customWidth="1"/>
    <col min="6413" max="6413" width="10.4375" bestFit="1" customWidth="1"/>
    <col min="6414" max="6414" width="12.875" bestFit="1" customWidth="1"/>
    <col min="6415" max="6415" width="11.8125" bestFit="1" customWidth="1"/>
    <col min="6416" max="6416" width="14.3125" bestFit="1" customWidth="1"/>
    <col min="6417" max="6417" width="6.375" customWidth="1"/>
    <col min="6418" max="6418" width="8.625" customWidth="1"/>
    <col min="6419" max="6419" width="7.1875" customWidth="1"/>
    <col min="6420" max="6420" width="9.4375" bestFit="1" customWidth="1"/>
    <col min="6421" max="6421" width="8.5" customWidth="1"/>
    <col min="6422" max="6422" width="10.8125" bestFit="1" customWidth="1"/>
    <col min="6423" max="6423" width="7.1875" customWidth="1"/>
    <col min="6424" max="6424" width="9.4375" bestFit="1" customWidth="1"/>
    <col min="6425" max="6425" width="5.375" customWidth="1"/>
    <col min="6426" max="6426" width="7.625" customWidth="1"/>
    <col min="6427" max="6427" width="7.5" customWidth="1"/>
    <col min="6428" max="6428" width="9.75" bestFit="1" customWidth="1"/>
    <col min="6429" max="6429" width="9.625" bestFit="1" customWidth="1"/>
    <col min="6430" max="6430" width="12" bestFit="1" customWidth="1"/>
    <col min="6431" max="6431" width="10.25" bestFit="1" customWidth="1"/>
    <col min="6432" max="6432" width="12.625" bestFit="1" customWidth="1"/>
    <col min="6433" max="6433" width="8.3125" customWidth="1"/>
    <col min="6434" max="6434" width="10.625" bestFit="1" customWidth="1"/>
    <col min="6435" max="6435" width="9.75" bestFit="1" customWidth="1"/>
    <col min="6436" max="6436" width="12.125" bestFit="1" customWidth="1"/>
    <col min="6437" max="6437" width="10.875" bestFit="1" customWidth="1"/>
    <col min="6438" max="6438" width="13.3125" bestFit="1" customWidth="1"/>
    <col min="6439" max="6439" width="10.5625" bestFit="1" customWidth="1"/>
    <col min="6440" max="6440" width="13" bestFit="1" customWidth="1"/>
    <col min="6441" max="6441" width="11.5" bestFit="1" customWidth="1"/>
    <col min="6442" max="6442" width="14" bestFit="1" customWidth="1"/>
    <col min="6443" max="6443" width="11.5" bestFit="1" customWidth="1"/>
    <col min="6444" max="6444" width="14" bestFit="1" customWidth="1"/>
    <col min="6445" max="6445" width="12.375" bestFit="1" customWidth="1"/>
    <col min="6446" max="6446" width="14.8125" bestFit="1" customWidth="1"/>
    <col min="6447" max="6447" width="10.5625" bestFit="1" customWidth="1"/>
    <col min="6448" max="6448" width="13" bestFit="1" customWidth="1"/>
    <col min="6449" max="6449" width="11.375" bestFit="1" customWidth="1"/>
    <col min="6450" max="6450" width="13.8125" bestFit="1" customWidth="1"/>
    <col min="6451" max="6451" width="8.8125" customWidth="1"/>
    <col min="6452" max="6452" width="11.125" bestFit="1" customWidth="1"/>
    <col min="6453" max="6453" width="10.3125" bestFit="1" customWidth="1"/>
    <col min="6454" max="6454" width="12.75" bestFit="1" customWidth="1"/>
    <col min="6455" max="6455" width="9.625" bestFit="1" customWidth="1"/>
    <col min="6456" max="6456" width="12" bestFit="1" customWidth="1"/>
    <col min="6457" max="6457" width="5.8125" customWidth="1"/>
    <col min="6458" max="6458" width="8.0625" customWidth="1"/>
    <col min="6459" max="6459" width="12.75" bestFit="1" customWidth="1"/>
    <col min="6460" max="6460" width="15.25" bestFit="1" customWidth="1"/>
    <col min="6461" max="6461" width="9.6875" bestFit="1" customWidth="1"/>
    <col min="6462" max="6462" width="12.0625" bestFit="1" customWidth="1"/>
    <col min="6463" max="6463" width="11.1875" bestFit="1" customWidth="1"/>
    <col min="6464" max="6464" width="13.625" bestFit="1" customWidth="1"/>
    <col min="6465" max="6465" width="7.6875" customWidth="1"/>
    <col min="6466" max="6466" width="9.9375" bestFit="1" customWidth="1"/>
    <col min="6467" max="6467" width="10.125" bestFit="1" customWidth="1"/>
    <col min="6468" max="6468" width="12.5" bestFit="1" customWidth="1"/>
    <col min="6469" max="6469" width="10.25" bestFit="1" customWidth="1"/>
    <col min="6470" max="6470" width="12.625" bestFit="1" customWidth="1"/>
    <col min="6471" max="6471" width="8.5625" customWidth="1"/>
    <col min="6472" max="6472" width="10.875" bestFit="1" customWidth="1"/>
    <col min="6473" max="6473" width="9.0625" bestFit="1" customWidth="1"/>
    <col min="6474" max="6474" width="11.375" bestFit="1" customWidth="1"/>
    <col min="6475" max="6475" width="9.1875" bestFit="1" customWidth="1"/>
    <col min="6476" max="6476" width="11.5625" bestFit="1" customWidth="1"/>
    <col min="6477" max="6477" width="10.0625" bestFit="1" customWidth="1"/>
    <col min="6478" max="6478" width="12.4375" bestFit="1" customWidth="1"/>
    <col min="6479" max="6479" width="11.125" bestFit="1" customWidth="1"/>
    <col min="6480" max="6480" width="13.5625" bestFit="1" customWidth="1"/>
    <col min="6481" max="6481" width="10.9375" bestFit="1" customWidth="1"/>
    <col min="6482" max="6482" width="13.375" bestFit="1" customWidth="1"/>
    <col min="6483" max="6483" width="7.75" customWidth="1"/>
    <col min="6484" max="6484" width="10" bestFit="1" customWidth="1"/>
    <col min="6485" max="6485" width="11.125" bestFit="1" customWidth="1"/>
    <col min="6486" max="6486" width="13.5625" bestFit="1" customWidth="1"/>
    <col min="6487" max="6487" width="11.5" bestFit="1" customWidth="1"/>
    <col min="6488" max="6488" width="14" bestFit="1" customWidth="1"/>
    <col min="6490" max="6490" width="11.3125" bestFit="1" customWidth="1"/>
    <col min="6491" max="6491" width="8.25" customWidth="1"/>
    <col min="6492" max="6492" width="10.5625" bestFit="1" customWidth="1"/>
    <col min="6493" max="6493" width="9.0625" bestFit="1" customWidth="1"/>
    <col min="6494" max="6494" width="11.375" bestFit="1" customWidth="1"/>
    <col min="6495" max="6495" width="9.8125" bestFit="1" customWidth="1"/>
    <col min="6496" max="6496" width="12.1875" bestFit="1" customWidth="1"/>
    <col min="6498" max="6498" width="11.3125" bestFit="1" customWidth="1"/>
    <col min="6499" max="6499" width="11.1875" bestFit="1" customWidth="1"/>
    <col min="6500" max="6500" width="13.625" bestFit="1" customWidth="1"/>
    <col min="6501" max="6501" width="9.5" bestFit="1" customWidth="1"/>
    <col min="6502" max="6502" width="11.875" bestFit="1" customWidth="1"/>
    <col min="6503" max="6503" width="10.3125" bestFit="1" customWidth="1"/>
    <col min="6504" max="6504" width="12.75" bestFit="1" customWidth="1"/>
    <col min="6505" max="6505" width="11.25" bestFit="1" customWidth="1"/>
    <col min="6506" max="6506" width="13.6875" bestFit="1" customWidth="1"/>
    <col min="6507" max="6507" width="11.1875" bestFit="1" customWidth="1"/>
    <col min="6508" max="6508" width="13.625" bestFit="1" customWidth="1"/>
    <col min="6509" max="6509" width="10.75" bestFit="1" customWidth="1"/>
    <col min="6510" max="6510" width="13.1875" bestFit="1" customWidth="1"/>
    <col min="6511" max="6511" width="12.9375" bestFit="1" customWidth="1"/>
    <col min="6512" max="6512" width="15.4375" bestFit="1" customWidth="1"/>
    <col min="6513" max="6513" width="13.625" bestFit="1" customWidth="1"/>
    <col min="6514" max="6514" width="16.0625" bestFit="1" customWidth="1"/>
    <col min="6515" max="6515" width="11.5625" bestFit="1" customWidth="1"/>
    <col min="6516" max="6516" width="14.0625" bestFit="1" customWidth="1"/>
    <col min="6517" max="6517" width="12.5" bestFit="1" customWidth="1"/>
    <col min="6518" max="6518" width="14.9375" bestFit="1" customWidth="1"/>
    <col min="6519" max="6519" width="14.3125" bestFit="1" customWidth="1"/>
    <col min="6520" max="6520" width="16.8125" bestFit="1" customWidth="1"/>
    <col min="6521" max="6521" width="9.4375" bestFit="1" customWidth="1"/>
    <col min="6522" max="6522" width="11.8125" bestFit="1" customWidth="1"/>
    <col min="6523" max="6523" width="10.6875" bestFit="1" customWidth="1"/>
    <col min="6524" max="6524" width="13.125" bestFit="1" customWidth="1"/>
    <col min="6525" max="6525" width="12.875" bestFit="1" customWidth="1"/>
    <col min="6526" max="6526" width="15.375" bestFit="1" customWidth="1"/>
    <col min="6527" max="6527" width="13.5625" bestFit="1" customWidth="1"/>
    <col min="6528" max="6528" width="16" bestFit="1" customWidth="1"/>
    <col min="6529" max="6529" width="11.5" bestFit="1" customWidth="1"/>
    <col min="6530" max="6530" width="14" bestFit="1" customWidth="1"/>
    <col min="6531" max="6531" width="11.375" bestFit="1" customWidth="1"/>
    <col min="6532" max="6532" width="13.8125" bestFit="1" customWidth="1"/>
    <col min="6533" max="6533" width="13.625" bestFit="1" customWidth="1"/>
    <col min="6534" max="6534" width="16.0625" bestFit="1" customWidth="1"/>
    <col min="6535" max="6535" width="16.9375" bestFit="1" customWidth="1"/>
    <col min="6536" max="6536" width="19.4375" bestFit="1" customWidth="1"/>
    <col min="6537" max="6537" width="10.25" bestFit="1" customWidth="1"/>
    <col min="6538" max="6538" width="12.625" bestFit="1" customWidth="1"/>
    <col min="6539" max="6539" width="11.125" bestFit="1" customWidth="1"/>
    <col min="6540" max="6540" width="13.5625" bestFit="1" customWidth="1"/>
    <col min="6541" max="6541" width="12.25" bestFit="1" customWidth="1"/>
    <col min="6542" max="6542" width="14.75" bestFit="1" customWidth="1"/>
    <col min="6543" max="6543" width="15.8125" bestFit="1" customWidth="1"/>
    <col min="6544" max="6544" width="18.3125" bestFit="1" customWidth="1"/>
    <col min="6545" max="6545" width="15.5" bestFit="1" customWidth="1"/>
    <col min="6546" max="6546" width="18" bestFit="1" customWidth="1"/>
    <col min="6547" max="6547" width="16.1875" bestFit="1" customWidth="1"/>
    <col min="6548" max="6548" width="18.625" bestFit="1" customWidth="1"/>
    <col min="6549" max="6549" width="8.5" customWidth="1"/>
    <col min="6550" max="6550" width="10.8125" bestFit="1" customWidth="1"/>
    <col min="6551" max="6551" width="9.3125" bestFit="1" customWidth="1"/>
    <col min="6552" max="6552" width="11.6875" bestFit="1" customWidth="1"/>
    <col min="6553" max="6553" width="5.25" customWidth="1"/>
    <col min="6554" max="6554" width="7.5" customWidth="1"/>
    <col min="6555" max="6555" width="4.25" customWidth="1"/>
    <col min="6556" max="6556" width="6.5" customWidth="1"/>
    <col min="6557" max="6557" width="6.375" customWidth="1"/>
    <col min="6558" max="6558" width="8.625" customWidth="1"/>
    <col min="6559" max="6559" width="7.4375" customWidth="1"/>
    <col min="6560" max="6560" width="9.6875" bestFit="1" customWidth="1"/>
    <col min="6561" max="6561" width="6.375" customWidth="1"/>
    <col min="6562" max="6562" width="8.625" customWidth="1"/>
    <col min="6563" max="6563" width="7.4375" customWidth="1"/>
    <col min="6564" max="6564" width="9.6875" bestFit="1" customWidth="1"/>
    <col min="6565" max="6565" width="7.4375" customWidth="1"/>
    <col min="6566" max="6566" width="9.6875" bestFit="1" customWidth="1"/>
    <col min="6567" max="6567" width="7.4375" customWidth="1"/>
    <col min="6568" max="6568" width="9.6875" bestFit="1" customWidth="1"/>
    <col min="6569" max="6569" width="6.375" customWidth="1"/>
    <col min="6570" max="6570" width="8.625" customWidth="1"/>
    <col min="6571" max="6571" width="7.4375" customWidth="1"/>
    <col min="6572" max="6572" width="9.6875" bestFit="1" customWidth="1"/>
    <col min="6573" max="6573" width="6.375" customWidth="1"/>
    <col min="6574" max="6574" width="8.625" customWidth="1"/>
    <col min="6575" max="6575" width="6.375" customWidth="1"/>
    <col min="6576" max="6576" width="8.625" customWidth="1"/>
    <col min="6577" max="6577" width="6.375" customWidth="1"/>
    <col min="6578" max="6578" width="8.625" customWidth="1"/>
    <col min="6579" max="6579" width="5.3125" customWidth="1"/>
    <col min="6580" max="6580" width="7.5625" customWidth="1"/>
    <col min="6581" max="6581" width="6.375" customWidth="1"/>
    <col min="6582" max="6582" width="8.625" customWidth="1"/>
    <col min="6583" max="6583" width="6.375" customWidth="1"/>
    <col min="6584" max="6584" width="8.625" customWidth="1"/>
    <col min="6585" max="6585" width="6.375" customWidth="1"/>
    <col min="6586" max="6586" width="8.625" customWidth="1"/>
    <col min="6587" max="6587" width="6.375" customWidth="1"/>
    <col min="6588" max="6588" width="8.625" customWidth="1"/>
    <col min="6589" max="6589" width="6.375" customWidth="1"/>
    <col min="6590" max="6590" width="8.625" customWidth="1"/>
    <col min="6591" max="6591" width="6.375" customWidth="1"/>
    <col min="6592" max="6592" width="8.625" customWidth="1"/>
    <col min="6593" max="6593" width="6.375" customWidth="1"/>
    <col min="6594" max="6594" width="8.625" customWidth="1"/>
    <col min="6595" max="6595" width="6.375" customWidth="1"/>
    <col min="6596" max="6596" width="8.625" customWidth="1"/>
    <col min="6597" max="6597" width="6.375" customWidth="1"/>
    <col min="6598" max="6598" width="8.625" customWidth="1"/>
    <col min="6599" max="6599" width="6.375" customWidth="1"/>
    <col min="6600" max="6600" width="8.625" customWidth="1"/>
    <col min="6601" max="6601" width="6.375" customWidth="1"/>
    <col min="6602" max="6602" width="8.625" customWidth="1"/>
    <col min="6603" max="6603" width="6.375" customWidth="1"/>
    <col min="6604" max="6604" width="8.625" customWidth="1"/>
    <col min="6605" max="6605" width="6.375" customWidth="1"/>
    <col min="6606" max="6606" width="8.625" customWidth="1"/>
    <col min="6607" max="6607" width="6.375" customWidth="1"/>
    <col min="6608" max="6608" width="8.625" customWidth="1"/>
    <col min="6609" max="6609" width="6.375" customWidth="1"/>
    <col min="6610" max="6610" width="8.625" customWidth="1"/>
    <col min="6611" max="6611" width="6.375" customWidth="1"/>
    <col min="6612" max="6612" width="8.625" customWidth="1"/>
    <col min="6613" max="6613" width="6.375" customWidth="1"/>
    <col min="6614" max="6614" width="8.625" customWidth="1"/>
    <col min="6615" max="6615" width="6.375" customWidth="1"/>
    <col min="6616" max="6616" width="8.625" customWidth="1"/>
    <col min="6617" max="6617" width="6.375" customWidth="1"/>
    <col min="6618" max="6618" width="8.625" customWidth="1"/>
    <col min="6619" max="6619" width="6.375" customWidth="1"/>
    <col min="6620" max="6620" width="8.625" customWidth="1"/>
    <col min="6621" max="6621" width="6.375" customWidth="1"/>
    <col min="6622" max="6622" width="8.625" customWidth="1"/>
    <col min="6623" max="6623" width="6.375" customWidth="1"/>
    <col min="6624" max="6624" width="8.625" customWidth="1"/>
    <col min="6625" max="6625" width="6.375" customWidth="1"/>
    <col min="6626" max="6626" width="8.625" customWidth="1"/>
    <col min="6627" max="6627" width="6.375" customWidth="1"/>
    <col min="6628" max="6628" width="8.625" customWidth="1"/>
    <col min="6629" max="6629" width="6.375" customWidth="1"/>
    <col min="6630" max="6630" width="8.625" customWidth="1"/>
    <col min="6631" max="6631" width="7.4375" customWidth="1"/>
    <col min="6632" max="6632" width="9.6875" bestFit="1" customWidth="1"/>
    <col min="6633" max="6633" width="7.4375" customWidth="1"/>
    <col min="6634" max="6634" width="9.6875" bestFit="1" customWidth="1"/>
    <col min="6635" max="6635" width="7.4375" customWidth="1"/>
    <col min="6636" max="6636" width="9.6875" bestFit="1" customWidth="1"/>
    <col min="6637" max="6637" width="6.375" customWidth="1"/>
    <col min="6638" max="6638" width="8.625" customWidth="1"/>
    <col min="6639" max="6639" width="6.375" customWidth="1"/>
    <col min="6640" max="6640" width="8.625" customWidth="1"/>
    <col min="6641" max="6641" width="6.375" customWidth="1"/>
    <col min="6642" max="6642" width="8.625" customWidth="1"/>
    <col min="6643" max="6643" width="6.375" customWidth="1"/>
    <col min="6644" max="6644" width="8.625" customWidth="1"/>
    <col min="6645" max="6645" width="6.375" customWidth="1"/>
    <col min="6646" max="6646" width="8.625" customWidth="1"/>
    <col min="6647" max="6647" width="6.125" customWidth="1"/>
    <col min="6648" max="6648" width="8.375" customWidth="1"/>
    <col min="6649" max="6649" width="8.6875" customWidth="1"/>
    <col min="6650" max="6650" width="11" bestFit="1" customWidth="1"/>
    <col min="6651" max="6651" width="7.8125" customWidth="1"/>
    <col min="6652" max="6652" width="10.0625" bestFit="1" customWidth="1"/>
    <col min="6653" max="6653" width="8.6875" customWidth="1"/>
    <col min="6654" max="6654" width="11" bestFit="1" customWidth="1"/>
    <col min="6655" max="6655" width="7.125" customWidth="1"/>
    <col min="6656" max="6656" width="9.375" bestFit="1" customWidth="1"/>
    <col min="6657" max="6657" width="10.25" bestFit="1" customWidth="1"/>
    <col min="6658" max="6658" width="12.625" bestFit="1" customWidth="1"/>
    <col min="6659" max="6659" width="11.375" bestFit="1" customWidth="1"/>
    <col min="6660" max="6660" width="13.8125" bestFit="1" customWidth="1"/>
    <col min="6661" max="6661" width="11.0625" bestFit="1" customWidth="1"/>
    <col min="6662" max="6662" width="13.5" bestFit="1" customWidth="1"/>
    <col min="6663" max="6663" width="6.375" customWidth="1"/>
    <col min="6664" max="6664" width="8.625" customWidth="1"/>
    <col min="6665" max="6665" width="7.1875" customWidth="1"/>
    <col min="6666" max="6666" width="9.4375" bestFit="1" customWidth="1"/>
    <col min="6667" max="6667" width="7.5625" customWidth="1"/>
    <col min="6668" max="6668" width="9.8125" bestFit="1" customWidth="1"/>
    <col min="6669" max="6669" width="9.625" bestFit="1" customWidth="1"/>
    <col min="6670" max="6670" width="12" bestFit="1" customWidth="1"/>
    <col min="6671" max="6671" width="9.625" bestFit="1" customWidth="1"/>
    <col min="6672" max="6672" width="12" bestFit="1" customWidth="1"/>
    <col min="6673" max="6673" width="6.375" customWidth="1"/>
    <col min="6674" max="6674" width="8.625" customWidth="1"/>
    <col min="6675" max="6675" width="7.875" customWidth="1"/>
    <col min="6676" max="6676" width="10.125" bestFit="1" customWidth="1"/>
    <col min="6677" max="6677" width="8.6875" customWidth="1"/>
    <col min="6678" max="6678" width="11" bestFit="1" customWidth="1"/>
    <col min="6679" max="6679" width="7.75" customWidth="1"/>
    <col min="6680" max="6680" width="10" bestFit="1" customWidth="1"/>
    <col min="6681" max="6681" width="10.5" bestFit="1" customWidth="1"/>
    <col min="6682" max="6682" width="12.9375" bestFit="1" customWidth="1"/>
    <col min="6683" max="6683" width="11.875" bestFit="1" customWidth="1"/>
    <col min="6684" max="6684" width="14.375" bestFit="1" customWidth="1"/>
    <col min="6685" max="6685" width="9.875" bestFit="1" customWidth="1"/>
    <col min="6686" max="6686" width="12.25" bestFit="1" customWidth="1"/>
    <col min="6687" max="6687" width="12" bestFit="1" customWidth="1"/>
    <col min="6688" max="6688" width="14.5" bestFit="1" customWidth="1"/>
    <col min="6689" max="6689" width="11.9375" bestFit="1" customWidth="1"/>
    <col min="6690" max="6690" width="14.4375" bestFit="1" customWidth="1"/>
    <col min="6691" max="6691" width="6.9375" customWidth="1"/>
    <col min="6692" max="6692" width="9.1875" bestFit="1" customWidth="1"/>
    <col min="6693" max="6693" width="9.0625" bestFit="1" customWidth="1"/>
    <col min="6694" max="6694" width="11.375" bestFit="1" customWidth="1"/>
    <col min="6695" max="6695" width="9.6875" bestFit="1" customWidth="1"/>
    <col min="6696" max="6696" width="12.0625" bestFit="1" customWidth="1"/>
    <col min="6697" max="6697" width="7.75" customWidth="1"/>
    <col min="6698" max="6698" width="10" bestFit="1" customWidth="1"/>
    <col min="6699" max="6699" width="6.625" customWidth="1"/>
    <col min="6700" max="6700" width="8.875" customWidth="1"/>
    <col min="6701" max="6701" width="8.625" customWidth="1"/>
    <col min="6702" max="6702" width="10.9375" bestFit="1" customWidth="1"/>
    <col min="6703" max="6703" width="10.125" bestFit="1" customWidth="1"/>
    <col min="6704" max="6704" width="12.5" bestFit="1" customWidth="1"/>
    <col min="6705" max="6705" width="11.3125" bestFit="1" customWidth="1"/>
    <col min="6706" max="6706" width="13.75" bestFit="1" customWidth="1"/>
    <col min="6707" max="6707" width="10.5625" bestFit="1" customWidth="1"/>
    <col min="6708" max="6708" width="13" bestFit="1" customWidth="1"/>
    <col min="6709" max="6709" width="7.4375" customWidth="1"/>
    <col min="6710" max="6710" width="9.6875" bestFit="1" customWidth="1"/>
    <col min="6711" max="6711" width="6.0625" customWidth="1"/>
    <col min="6712" max="6712" width="8.3125" customWidth="1"/>
    <col min="6713" max="6713" width="6.875" customWidth="1"/>
    <col min="6714" max="6714" width="9.125" bestFit="1" customWidth="1"/>
    <col min="6715" max="6715" width="8.5625" customWidth="1"/>
    <col min="6716" max="6716" width="10.875" bestFit="1" customWidth="1"/>
    <col min="6717" max="6717" width="11.8125" bestFit="1" customWidth="1"/>
    <col min="6718" max="6718" width="14.3125" bestFit="1" customWidth="1"/>
    <col min="6719" max="6719" width="12.6875" bestFit="1" customWidth="1"/>
    <col min="6720" max="6720" width="15.1875" bestFit="1" customWidth="1"/>
    <col min="6721" max="6721" width="13.75" bestFit="1" customWidth="1"/>
    <col min="6722" max="6722" width="16.1875" bestFit="1" customWidth="1"/>
    <col min="6723" max="6723" width="9.625" bestFit="1" customWidth="1"/>
    <col min="6724" max="6724" width="12" bestFit="1" customWidth="1"/>
    <col min="6725" max="6725" width="9.375" bestFit="1" customWidth="1"/>
    <col min="6726" max="6726" width="11.75" bestFit="1" customWidth="1"/>
    <col min="6727" max="6727" width="10.5" bestFit="1" customWidth="1"/>
    <col min="6728" max="6728" width="12.9375" bestFit="1" customWidth="1"/>
    <col min="6729" max="6729" width="7.0625" customWidth="1"/>
    <col min="6730" max="6730" width="9.3125" bestFit="1" customWidth="1"/>
    <col min="6731" max="6731" width="12.1875" bestFit="1" customWidth="1"/>
    <col min="6732" max="6732" width="14.6875" bestFit="1" customWidth="1"/>
    <col min="6733" max="6733" width="9.25" bestFit="1" customWidth="1"/>
    <col min="6734" max="6734" width="11.625" bestFit="1" customWidth="1"/>
    <col min="6735" max="6735" width="8.25" customWidth="1"/>
    <col min="6736" max="6736" width="10.5625" bestFit="1" customWidth="1"/>
    <col min="6737" max="6737" width="9.4375" bestFit="1" customWidth="1"/>
    <col min="6738" max="6738" width="11.8125" bestFit="1" customWidth="1"/>
    <col min="6739" max="6739" width="7.1875" customWidth="1"/>
    <col min="6740" max="6741" width="9.4375" bestFit="1" customWidth="1"/>
    <col min="6742" max="6742" width="11.8125" bestFit="1" customWidth="1"/>
    <col min="6743" max="6743" width="6.8125" customWidth="1"/>
    <col min="6744" max="6744" width="9.0625" bestFit="1" customWidth="1"/>
    <col min="6745" max="6745" width="5.375" customWidth="1"/>
    <col min="6746" max="6746" width="7.625" customWidth="1"/>
    <col min="6747" max="6747" width="7.875" customWidth="1"/>
    <col min="6748" max="6748" width="10.125" bestFit="1" customWidth="1"/>
    <col min="6749" max="6749" width="8.6875" customWidth="1"/>
    <col min="6750" max="6750" width="11" bestFit="1" customWidth="1"/>
    <col min="6751" max="6751" width="10.375" bestFit="1" customWidth="1"/>
    <col min="6752" max="6752" width="12.8125" bestFit="1" customWidth="1"/>
    <col min="6753" max="6753" width="12.1875" bestFit="1" customWidth="1"/>
    <col min="6754" max="6754" width="14.6875" bestFit="1" customWidth="1"/>
    <col min="6755" max="6755" width="10.125" bestFit="1" customWidth="1"/>
    <col min="6756" max="6756" width="12.5" bestFit="1" customWidth="1"/>
    <col min="6757" max="6757" width="9.25" bestFit="1" customWidth="1"/>
    <col min="6758" max="6758" width="11.625" bestFit="1" customWidth="1"/>
    <col min="6759" max="6759" width="10.3125" bestFit="1" customWidth="1"/>
    <col min="6760" max="6760" width="12.75" bestFit="1" customWidth="1"/>
    <col min="6761" max="6761" width="13.25" bestFit="1" customWidth="1"/>
    <col min="6762" max="6762" width="15.75" bestFit="1" customWidth="1"/>
    <col min="6763" max="6763" width="14.5625" bestFit="1" customWidth="1"/>
    <col min="6764" max="6764" width="17.0625" bestFit="1" customWidth="1"/>
    <col min="6766" max="6766" width="11.3125" bestFit="1" customWidth="1"/>
    <col min="6767" max="6767" width="5.9375" customWidth="1"/>
    <col min="6768" max="6768" width="8.1875" customWidth="1"/>
    <col min="6769" max="6769" width="10.125" bestFit="1" customWidth="1"/>
    <col min="6770" max="6770" width="12.5" bestFit="1" customWidth="1"/>
    <col min="6771" max="6771" width="14.25" bestFit="1" customWidth="1"/>
    <col min="6772" max="6772" width="16.75" bestFit="1" customWidth="1"/>
    <col min="6773" max="6773" width="12.25" bestFit="1" customWidth="1"/>
    <col min="6774" max="6774" width="14.75" bestFit="1" customWidth="1"/>
    <col min="6775" max="6775" width="8.6875" customWidth="1"/>
    <col min="6776" max="6776" width="11" bestFit="1" customWidth="1"/>
    <col min="6777" max="6777" width="9.5" bestFit="1" customWidth="1"/>
    <col min="6778" max="6778" width="11.875" bestFit="1" customWidth="1"/>
    <col min="6779" max="6779" width="12.625" bestFit="1" customWidth="1"/>
    <col min="6780" max="6780" width="15.0625" bestFit="1" customWidth="1"/>
    <col min="6781" max="6781" width="14.1875" bestFit="1" customWidth="1"/>
    <col min="6782" max="6782" width="16.6875" bestFit="1" customWidth="1"/>
    <col min="6783" max="6783" width="13.4375" bestFit="1" customWidth="1"/>
    <col min="6784" max="6784" width="15.9375" bestFit="1" customWidth="1"/>
    <col min="6786" max="6786" width="11.3125" bestFit="1" customWidth="1"/>
    <col min="6787" max="6787" width="10.5" bestFit="1" customWidth="1"/>
    <col min="6788" max="6788" width="12.9375" bestFit="1" customWidth="1"/>
    <col min="6789" max="6789" width="11.625" bestFit="1" customWidth="1"/>
    <col min="6790" max="6790" width="14.125" bestFit="1" customWidth="1"/>
    <col min="6791" max="6791" width="10.4375" bestFit="1" customWidth="1"/>
    <col min="6792" max="6792" width="12.875" bestFit="1" customWidth="1"/>
    <col min="6793" max="6793" width="12.0625" bestFit="1" customWidth="1"/>
    <col min="6794" max="6794" width="14.5625" bestFit="1" customWidth="1"/>
    <col min="6795" max="6795" width="5.375" customWidth="1"/>
    <col min="6796" max="6796" width="7.625" customWidth="1"/>
    <col min="6797" max="6797" width="10.3125" bestFit="1" customWidth="1"/>
    <col min="6798" max="6798" width="12.75" bestFit="1" customWidth="1"/>
    <col min="6799" max="6799" width="10.125" bestFit="1" customWidth="1"/>
    <col min="6800" max="6800" width="12.5" bestFit="1" customWidth="1"/>
    <col min="6801" max="6801" width="8.625" customWidth="1"/>
    <col min="6802" max="6802" width="10.9375" bestFit="1" customWidth="1"/>
    <col min="6803" max="6803" width="9.625" bestFit="1" customWidth="1"/>
    <col min="6804" max="6804" width="12" bestFit="1" customWidth="1"/>
    <col min="6805" max="6805" width="8.875" customWidth="1"/>
    <col min="6806" max="6806" width="11.1875" bestFit="1" customWidth="1"/>
    <col min="6807" max="6807" width="7.625" customWidth="1"/>
    <col min="6808" max="6808" width="9.875" bestFit="1" customWidth="1"/>
    <col min="6809" max="6809" width="8.4375" customWidth="1"/>
    <col min="6810" max="6810" width="10.75" bestFit="1" customWidth="1"/>
    <col min="6811" max="6811" width="8.3125" customWidth="1"/>
    <col min="6812" max="6812" width="10.625" bestFit="1" customWidth="1"/>
    <col min="6813" max="6813" width="7.4375" customWidth="1"/>
    <col min="6814" max="6814" width="9.6875" bestFit="1" customWidth="1"/>
    <col min="6815" max="6815" width="7.0625" customWidth="1"/>
    <col min="6816" max="6816" width="9.3125" bestFit="1" customWidth="1"/>
    <col min="6817" max="6817" width="6.4375" customWidth="1"/>
    <col min="6818" max="6818" width="8.6875" customWidth="1"/>
    <col min="6819" max="6819" width="5.875" customWidth="1"/>
    <col min="6820" max="6820" width="8.125" customWidth="1"/>
    <col min="6821" max="6821" width="7.875" customWidth="1"/>
    <col min="6822" max="6822" width="10.125" bestFit="1" customWidth="1"/>
    <col min="6823" max="6823" width="10" bestFit="1" customWidth="1"/>
    <col min="6824" max="6824" width="12.375" bestFit="1" customWidth="1"/>
    <col min="6825" max="6825" width="11" bestFit="1" customWidth="1"/>
    <col min="6826" max="6826" width="13.4375" bestFit="1" customWidth="1"/>
    <col min="6827" max="6827" width="8.625" customWidth="1"/>
    <col min="6828" max="6828" width="10.9375" bestFit="1" customWidth="1"/>
    <col min="6829" max="6829" width="10.375" bestFit="1" customWidth="1"/>
    <col min="6830" max="6830" width="12.8125" bestFit="1" customWidth="1"/>
    <col min="6831" max="6831" width="6.6875" customWidth="1"/>
    <col min="6832" max="6832" width="8.9375" customWidth="1"/>
    <col min="6833" max="6833" width="8.0625" customWidth="1"/>
    <col min="6834" max="6834" width="10.375" bestFit="1" customWidth="1"/>
    <col min="6835" max="6835" width="6.875" customWidth="1"/>
    <col min="6836" max="6836" width="9.125" bestFit="1" customWidth="1"/>
    <col min="6837" max="6837" width="7.6875" customWidth="1"/>
    <col min="6838" max="6838" width="9.9375" bestFit="1" customWidth="1"/>
    <col min="6839" max="6839" width="8.625" customWidth="1"/>
    <col min="6840" max="6840" width="10.9375" bestFit="1" customWidth="1"/>
    <col min="6841" max="6841" width="8.5" customWidth="1"/>
    <col min="6842" max="6842" width="10.8125" bestFit="1" customWidth="1"/>
    <col min="6843" max="6843" width="7.5625" customWidth="1"/>
    <col min="6844" max="6844" width="9.8125" bestFit="1" customWidth="1"/>
    <col min="6845" max="6845" width="4.75" customWidth="1"/>
    <col min="6846" max="6846" width="7" customWidth="1"/>
    <col min="6847" max="6847" width="9.4375" bestFit="1" customWidth="1"/>
    <col min="6848" max="6848" width="11.8125" bestFit="1" customWidth="1"/>
    <col min="6849" max="6849" width="7.625" customWidth="1"/>
    <col min="6850" max="6850" width="9.875" bestFit="1" customWidth="1"/>
    <col min="6851" max="6851" width="8.75" customWidth="1"/>
    <col min="6852" max="6852" width="11.0625" bestFit="1" customWidth="1"/>
    <col min="6853" max="6853" width="12.125" bestFit="1" customWidth="1"/>
    <col min="6854" max="6854" width="14.625" bestFit="1" customWidth="1"/>
    <col min="6855" max="6855" width="6.875" customWidth="1"/>
    <col min="6856" max="6856" width="9.125" bestFit="1" customWidth="1"/>
    <col min="6857" max="6857" width="8.625" customWidth="1"/>
    <col min="6858" max="6858" width="10.9375" bestFit="1" customWidth="1"/>
    <col min="6859" max="6859" width="7.4375" customWidth="1"/>
    <col min="6860" max="6860" width="9.6875" bestFit="1" customWidth="1"/>
    <col min="6861" max="6861" width="8.5625" customWidth="1"/>
    <col min="6862" max="6862" width="10.875" bestFit="1" customWidth="1"/>
    <col min="6863" max="6863" width="8.25" customWidth="1"/>
    <col min="6864" max="6864" width="10.5625" bestFit="1" customWidth="1"/>
    <col min="6865" max="6865" width="10.625" bestFit="1" customWidth="1"/>
    <col min="6866" max="6866" width="13.0625" bestFit="1" customWidth="1"/>
    <col min="6867" max="6867" width="11.4375" bestFit="1" customWidth="1"/>
    <col min="6868" max="6868" width="13.875" bestFit="1" customWidth="1"/>
    <col min="6869" max="6869" width="9.1875" bestFit="1" customWidth="1"/>
    <col min="6870" max="6870" width="11.5625" bestFit="1" customWidth="1"/>
    <col min="6871" max="6871" width="10.875" bestFit="1" customWidth="1"/>
    <col min="6872" max="6872" width="13.3125" bestFit="1" customWidth="1"/>
    <col min="6873" max="6873" width="6.75" customWidth="1"/>
    <col min="6875" max="6875" width="8.5625" customWidth="1"/>
    <col min="6876" max="6876" width="10.875" bestFit="1" customWidth="1"/>
    <col min="6877" max="6877" width="7.0625" customWidth="1"/>
    <col min="6878" max="6878" width="9.3125" bestFit="1" customWidth="1"/>
    <col min="6879" max="6879" width="6.5" customWidth="1"/>
    <col min="6880" max="6880" width="8.75" customWidth="1"/>
    <col min="6881" max="6881" width="7" customWidth="1"/>
    <col min="6882" max="6882" width="9.25" bestFit="1" customWidth="1"/>
    <col min="6883" max="6883" width="10.25" bestFit="1" customWidth="1"/>
    <col min="6884" max="6884" width="12.625" bestFit="1" customWidth="1"/>
    <col min="6885" max="6885" width="7.8125" customWidth="1"/>
    <col min="6886" max="6886" width="10.0625" bestFit="1" customWidth="1"/>
    <col min="6887" max="6887" width="6.6875" customWidth="1"/>
    <col min="6888" max="6888" width="8.9375" customWidth="1"/>
    <col min="6889" max="6889" width="5.75" customWidth="1"/>
    <col min="6890" max="6890" width="8" customWidth="1"/>
    <col min="6891" max="6891" width="5.375" customWidth="1"/>
    <col min="6892" max="6892" width="7.625" customWidth="1"/>
    <col min="6893" max="6893" width="12.25" bestFit="1" customWidth="1"/>
    <col min="6894" max="6894" width="14.75" bestFit="1" customWidth="1"/>
    <col min="6895" max="6895" width="7.6875" customWidth="1"/>
    <col min="6896" max="6896" width="9.9375" bestFit="1" customWidth="1"/>
    <col min="6897" max="6897" width="8.5" customWidth="1"/>
    <col min="6898" max="6898" width="10.8125" bestFit="1" customWidth="1"/>
    <col min="6899" max="6899" width="7.5625" customWidth="1"/>
    <col min="6900" max="6900" width="9.8125" bestFit="1" customWidth="1"/>
    <col min="6901" max="6901" width="8.875" customWidth="1"/>
    <col min="6902" max="6902" width="11.1875" bestFit="1" customWidth="1"/>
    <col min="6903" max="6903" width="6.875" customWidth="1"/>
    <col min="6904" max="6904" width="9.125" bestFit="1" customWidth="1"/>
    <col min="6905" max="6905" width="8.25" customWidth="1"/>
    <col min="6906" max="6906" width="10.5625" bestFit="1" customWidth="1"/>
    <col min="6907" max="6907" width="9.5625" bestFit="1" customWidth="1"/>
    <col min="6908" max="6908" width="11.9375" bestFit="1" customWidth="1"/>
    <col min="6909" max="6909" width="7.1875" customWidth="1"/>
    <col min="6910" max="6910" width="9.4375" bestFit="1" customWidth="1"/>
    <col min="6911" max="6911" width="6.5" customWidth="1"/>
    <col min="6912" max="6912" width="8.75" customWidth="1"/>
    <col min="6913" max="6913" width="7.3125" customWidth="1"/>
    <col min="6914" max="6914" width="9.5625" bestFit="1" customWidth="1"/>
    <col min="6915" max="6915" width="12.625" bestFit="1" customWidth="1"/>
    <col min="6916" max="6916" width="15.0625" bestFit="1" customWidth="1"/>
    <col min="6917" max="6917" width="9.875" bestFit="1" customWidth="1"/>
    <col min="6918" max="6918" width="12.25" bestFit="1" customWidth="1"/>
    <col min="6919" max="6919" width="6.75" customWidth="1"/>
    <col min="6921" max="6921" width="9.5" bestFit="1" customWidth="1"/>
    <col min="6922" max="6922" width="11.875" bestFit="1" customWidth="1"/>
    <col min="6923" max="6923" width="10.3125" bestFit="1" customWidth="1"/>
    <col min="6924" max="6924" width="12.75" bestFit="1" customWidth="1"/>
    <col min="6925" max="6925" width="8" customWidth="1"/>
    <col min="6926" max="6926" width="10.25" bestFit="1" customWidth="1"/>
    <col min="6927" max="6927" width="10.125" bestFit="1" customWidth="1"/>
    <col min="6928" max="6928" width="12.5" bestFit="1" customWidth="1"/>
    <col min="6929" max="6929" width="12.25" bestFit="1" customWidth="1"/>
    <col min="6930" max="6930" width="14.75" bestFit="1" customWidth="1"/>
    <col min="6931" max="6931" width="10.9375" bestFit="1" customWidth="1"/>
    <col min="6932" max="6932" width="13.375" bestFit="1" customWidth="1"/>
    <col min="6933" max="6933" width="9.875" bestFit="1" customWidth="1"/>
    <col min="6934" max="6934" width="12.25" bestFit="1" customWidth="1"/>
    <col min="6935" max="6935" width="10.125" bestFit="1" customWidth="1"/>
    <col min="6936" max="6936" width="12.5" bestFit="1" customWidth="1"/>
    <col min="6937" max="6937" width="10.125" bestFit="1" customWidth="1"/>
    <col min="6938" max="6938" width="12.5" bestFit="1" customWidth="1"/>
    <col min="6939" max="6939" width="6.875" customWidth="1"/>
    <col min="6940" max="6940" width="9.125" bestFit="1" customWidth="1"/>
    <col min="6941" max="6941" width="9.375" bestFit="1" customWidth="1"/>
    <col min="6942" max="6942" width="11.75" bestFit="1" customWidth="1"/>
    <col min="6943" max="6943" width="10.875" bestFit="1" customWidth="1"/>
    <col min="6944" max="6944" width="13.3125" bestFit="1" customWidth="1"/>
    <col min="6945" max="6945" width="12.4375" bestFit="1" customWidth="1"/>
    <col min="6946" max="6946" width="14.875" bestFit="1" customWidth="1"/>
    <col min="6947" max="6947" width="9.8125" bestFit="1" customWidth="1"/>
    <col min="6948" max="6948" width="12.1875" bestFit="1" customWidth="1"/>
    <col min="6949" max="6949" width="10.625" bestFit="1" customWidth="1"/>
    <col min="6950" max="6950" width="13.0625" bestFit="1" customWidth="1"/>
    <col min="6951" max="6951" width="9.5" bestFit="1" customWidth="1"/>
    <col min="6952" max="6952" width="11.875" bestFit="1" customWidth="1"/>
    <col min="6953" max="6953" width="9.5625" bestFit="1" customWidth="1"/>
    <col min="6954" max="6954" width="11.9375" bestFit="1" customWidth="1"/>
    <col min="6955" max="6955" width="8.5" customWidth="1"/>
    <col min="6956" max="6956" width="10.8125" bestFit="1" customWidth="1"/>
    <col min="6957" max="6957" width="10.625" bestFit="1" customWidth="1"/>
    <col min="6958" max="6958" width="13.0625" bestFit="1" customWidth="1"/>
    <col min="6959" max="6959" width="13.875" bestFit="1" customWidth="1"/>
    <col min="6960" max="6960" width="16.375" bestFit="1" customWidth="1"/>
    <col min="6961" max="6961" width="12.5625" bestFit="1" customWidth="1"/>
    <col min="6962" max="6962" width="15" bestFit="1" customWidth="1"/>
    <col min="6963" max="6963" width="5.375" customWidth="1"/>
    <col min="6964" max="6964" width="7.625" customWidth="1"/>
    <col min="6965" max="6965" width="10.75" bestFit="1" customWidth="1"/>
    <col min="6966" max="6966" width="13.1875" bestFit="1" customWidth="1"/>
    <col min="6967" max="6967" width="6.375" customWidth="1"/>
    <col min="6968" max="6968" width="8.625" customWidth="1"/>
    <col min="6969" max="6969" width="4.9375" customWidth="1"/>
    <col min="6970" max="6970" width="7.1875" customWidth="1"/>
    <col min="6971" max="6971" width="6.0625" customWidth="1"/>
    <col min="6972" max="6972" width="8.3125" customWidth="1"/>
    <col min="6973" max="6973" width="6.875" customWidth="1"/>
    <col min="6974" max="6974" width="9.125" bestFit="1" customWidth="1"/>
    <col min="6975" max="6975" width="5.9375" customWidth="1"/>
    <col min="6976" max="6976" width="8.1875" customWidth="1"/>
    <col min="6977" max="6977" width="12.4375" bestFit="1" customWidth="1"/>
    <col min="6978" max="6978" width="14.875" bestFit="1" customWidth="1"/>
    <col min="6979" max="6979" width="11.75" bestFit="1" customWidth="1"/>
    <col min="6980" max="6980" width="14.25" bestFit="1" customWidth="1"/>
    <col min="6981" max="6981" width="9.625" bestFit="1" customWidth="1"/>
    <col min="6982" max="6982" width="12" bestFit="1" customWidth="1"/>
    <col min="6983" max="6983" width="10.875" bestFit="1" customWidth="1"/>
    <col min="6984" max="6984" width="13.3125" bestFit="1" customWidth="1"/>
    <col min="6985" max="6985" width="10.5625" bestFit="1" customWidth="1"/>
    <col min="6986" max="6986" width="13" bestFit="1" customWidth="1"/>
    <col min="6987" max="6987" width="9.9375" bestFit="1" customWidth="1"/>
    <col min="6988" max="6988" width="12.3125" bestFit="1" customWidth="1"/>
    <col min="6989" max="6989" width="13" bestFit="1" customWidth="1"/>
    <col min="6990" max="6990" width="15.5" bestFit="1" customWidth="1"/>
    <col min="6991" max="6991" width="12.125" bestFit="1" customWidth="1"/>
    <col min="6992" max="6992" width="14.625" bestFit="1" customWidth="1"/>
    <col min="6993" max="6993" width="13.75" bestFit="1" customWidth="1"/>
    <col min="6994" max="6994" width="16.1875" bestFit="1" customWidth="1"/>
    <col min="6995" max="6995" width="9.8125" bestFit="1" customWidth="1"/>
    <col min="6996" max="6996" width="12.1875" bestFit="1" customWidth="1"/>
    <col min="6997" max="6997" width="10.9375" bestFit="1" customWidth="1"/>
    <col min="6998" max="6998" width="13.375" bestFit="1" customWidth="1"/>
    <col min="6999" max="6999" width="10.75" bestFit="1" customWidth="1"/>
    <col min="7000" max="7000" width="13.1875" bestFit="1" customWidth="1"/>
    <col min="7001" max="7001" width="9.5625" bestFit="1" customWidth="1"/>
    <col min="7002" max="7002" width="11.9375" bestFit="1" customWidth="1"/>
    <col min="7003" max="7003" width="8.4375" customWidth="1"/>
    <col min="7004" max="7004" width="10.75" bestFit="1" customWidth="1"/>
    <col min="7005" max="7005" width="11.1875" bestFit="1" customWidth="1"/>
    <col min="7006" max="7006" width="13.625" bestFit="1" customWidth="1"/>
    <col min="7007" max="7007" width="9.6875" bestFit="1" customWidth="1"/>
    <col min="7008" max="7008" width="12.0625" bestFit="1" customWidth="1"/>
    <col min="7009" max="7009" width="9.375" bestFit="1" customWidth="1"/>
    <col min="7010" max="7010" width="11.75" bestFit="1" customWidth="1"/>
    <col min="7011" max="7011" width="10.3125" bestFit="1" customWidth="1"/>
    <col min="7012" max="7012" width="12.75" bestFit="1" customWidth="1"/>
    <col min="7013" max="7013" width="10.375" bestFit="1" customWidth="1"/>
    <col min="7014" max="7014" width="12.8125" bestFit="1" customWidth="1"/>
    <col min="7015" max="7015" width="11.1875" bestFit="1" customWidth="1"/>
    <col min="7016" max="7016" width="13.625" bestFit="1" customWidth="1"/>
    <col min="7017" max="7017" width="11.75" bestFit="1" customWidth="1"/>
    <col min="7018" max="7018" width="14.25" bestFit="1" customWidth="1"/>
    <col min="7019" max="7019" width="12.9375" bestFit="1" customWidth="1"/>
    <col min="7020" max="7020" width="15.4375" bestFit="1" customWidth="1"/>
    <col min="7021" max="7021" width="14.125" bestFit="1" customWidth="1"/>
    <col min="7022" max="7022" width="16.625" bestFit="1" customWidth="1"/>
    <col min="7023" max="7023" width="15" bestFit="1" customWidth="1"/>
    <col min="7024" max="7024" width="17.4375" bestFit="1" customWidth="1"/>
    <col min="7025" max="7025" width="9.75" bestFit="1" customWidth="1"/>
    <col min="7026" max="7026" width="12.125" bestFit="1" customWidth="1"/>
    <col min="7027" max="7027" width="14.0625" bestFit="1" customWidth="1"/>
    <col min="7028" max="7028" width="16.5625" bestFit="1" customWidth="1"/>
    <col min="7029" max="7029" width="11.875" bestFit="1" customWidth="1"/>
    <col min="7030" max="7030" width="14.375" bestFit="1" customWidth="1"/>
    <col min="7031" max="7031" width="12.5625" bestFit="1" customWidth="1"/>
    <col min="7032" max="7032" width="15" bestFit="1" customWidth="1"/>
    <col min="7033" max="7033" width="12.5625" bestFit="1" customWidth="1"/>
    <col min="7034" max="7034" width="15" bestFit="1" customWidth="1"/>
    <col min="7035" max="7035" width="10.5625" bestFit="1" customWidth="1"/>
    <col min="7036" max="7036" width="13" bestFit="1" customWidth="1"/>
    <col min="7037" max="7037" width="10.5" bestFit="1" customWidth="1"/>
    <col min="7038" max="7038" width="12.9375" bestFit="1" customWidth="1"/>
    <col min="7039" max="7039" width="12" bestFit="1" customWidth="1"/>
    <col min="7040" max="7040" width="14.5" bestFit="1" customWidth="1"/>
    <col min="7041" max="7041" width="9.5625" bestFit="1" customWidth="1"/>
    <col min="7042" max="7042" width="11.9375" bestFit="1" customWidth="1"/>
    <col min="7043" max="7043" width="7.3125" customWidth="1"/>
    <col min="7044" max="7044" width="9.5625" bestFit="1" customWidth="1"/>
    <col min="7045" max="7045" width="7.5625" customWidth="1"/>
    <col min="7046" max="7047" width="9.8125" bestFit="1" customWidth="1"/>
    <col min="7048" max="7048" width="12.1875" bestFit="1" customWidth="1"/>
    <col min="7049" max="7049" width="8.8125" customWidth="1"/>
    <col min="7050" max="7050" width="11.125" bestFit="1" customWidth="1"/>
    <col min="7051" max="7051" width="12" bestFit="1" customWidth="1"/>
    <col min="7052" max="7052" width="14.5" bestFit="1" customWidth="1"/>
    <col min="7053" max="7053" width="9.375" bestFit="1" customWidth="1"/>
    <col min="7054" max="7054" width="11.75" bestFit="1" customWidth="1"/>
    <col min="7055" max="7055" width="7.25" customWidth="1"/>
    <col min="7056" max="7056" width="9.5" bestFit="1" customWidth="1"/>
    <col min="7057" max="7057" width="7.9375" customWidth="1"/>
    <col min="7058" max="7058" width="10.1875" bestFit="1" customWidth="1"/>
    <col min="7059" max="7059" width="7.375" customWidth="1"/>
    <col min="7060" max="7060" width="9.625" bestFit="1" customWidth="1"/>
    <col min="7061" max="7061" width="6.4375" customWidth="1"/>
    <col min="7062" max="7062" width="8.6875" customWidth="1"/>
    <col min="7063" max="7063" width="6.0625" customWidth="1"/>
    <col min="7064" max="7064" width="8.3125" customWidth="1"/>
    <col min="7065" max="7065" width="8.1875" customWidth="1"/>
    <col min="7066" max="7066" width="10.5" bestFit="1" customWidth="1"/>
    <col min="7067" max="7067" width="10.375" bestFit="1" customWidth="1"/>
    <col min="7068" max="7068" width="12.8125" bestFit="1" customWidth="1"/>
    <col min="7069" max="7069" width="11.875" bestFit="1" customWidth="1"/>
    <col min="7070" max="7070" width="14.375" bestFit="1" customWidth="1"/>
    <col min="7071" max="7071" width="9.5625" bestFit="1" customWidth="1"/>
    <col min="7072" max="7072" width="11.9375" bestFit="1" customWidth="1"/>
    <col min="7073" max="7073" width="11.6875" bestFit="1" customWidth="1"/>
    <col min="7074" max="7074" width="14.1875" bestFit="1" customWidth="1"/>
    <col min="7075" max="7075" width="12.375" bestFit="1" customWidth="1"/>
    <col min="7076" max="7076" width="14.8125" bestFit="1" customWidth="1"/>
    <col min="7077" max="7077" width="12.5" bestFit="1" customWidth="1"/>
    <col min="7078" max="7078" width="14.9375" bestFit="1" customWidth="1"/>
    <col min="7079" max="7079" width="9.8125" bestFit="1" customWidth="1"/>
    <col min="7080" max="7080" width="12.1875" bestFit="1" customWidth="1"/>
    <col min="7081" max="7081" width="10.1875" bestFit="1" customWidth="1"/>
    <col min="7082" max="7082" width="12.5625" bestFit="1" customWidth="1"/>
    <col min="7083" max="7083" width="11.3125" bestFit="1" customWidth="1"/>
    <col min="7084" max="7084" width="13.75" bestFit="1" customWidth="1"/>
    <col min="7085" max="7085" width="11.9375" bestFit="1" customWidth="1"/>
    <col min="7086" max="7086" width="14.4375" bestFit="1" customWidth="1"/>
    <col min="7087" max="7087" width="9.875" bestFit="1" customWidth="1"/>
    <col min="7088" max="7088" width="12.25" bestFit="1" customWidth="1"/>
    <col min="7089" max="7089" width="12.6875" bestFit="1" customWidth="1"/>
    <col min="7090" max="7090" width="15.1875" bestFit="1" customWidth="1"/>
    <col min="7091" max="7091" width="10.6875" bestFit="1" customWidth="1"/>
    <col min="7092" max="7092" width="13.125" bestFit="1" customWidth="1"/>
    <col min="7093" max="7093" width="10.5625" bestFit="1" customWidth="1"/>
    <col min="7094" max="7094" width="13" bestFit="1" customWidth="1"/>
    <col min="7095" max="7095" width="15.1875" bestFit="1" customWidth="1"/>
    <col min="7096" max="7096" width="17.6875" bestFit="1" customWidth="1"/>
    <col min="7097" max="7097" width="12.375" bestFit="1" customWidth="1"/>
    <col min="7098" max="7098" width="14.8125" bestFit="1" customWidth="1"/>
    <col min="7099" max="7099" width="12.0625" bestFit="1" customWidth="1"/>
    <col min="7100" max="7100" width="14.5625" bestFit="1" customWidth="1"/>
    <col min="7101" max="7101" width="11.9375" bestFit="1" customWidth="1"/>
    <col min="7102" max="7102" width="14.4375" bestFit="1" customWidth="1"/>
    <col min="7103" max="7103" width="9.5625" bestFit="1" customWidth="1"/>
    <col min="7104" max="7104" width="11.9375" bestFit="1" customWidth="1"/>
    <col min="7105" max="7105" width="10" bestFit="1" customWidth="1"/>
    <col min="7106" max="7106" width="12.375" bestFit="1" customWidth="1"/>
    <col min="7107" max="7107" width="10.3125" bestFit="1" customWidth="1"/>
    <col min="7108" max="7108" width="12.75" bestFit="1" customWidth="1"/>
    <col min="7109" max="7109" width="12" bestFit="1" customWidth="1"/>
    <col min="7110" max="7110" width="14.5" bestFit="1" customWidth="1"/>
    <col min="7111" max="7111" width="8.875" customWidth="1"/>
    <col min="7112" max="7112" width="11.1875" bestFit="1" customWidth="1"/>
    <col min="7113" max="7113" width="10.375" bestFit="1" customWidth="1"/>
    <col min="7114" max="7114" width="12.8125" bestFit="1" customWidth="1"/>
    <col min="7115" max="7115" width="10.5625" bestFit="1" customWidth="1"/>
    <col min="7116" max="7116" width="13" bestFit="1" customWidth="1"/>
    <col min="7117" max="7117" width="12.4375" bestFit="1" customWidth="1"/>
    <col min="7118" max="7118" width="14.875" bestFit="1" customWidth="1"/>
    <col min="7119" max="7119" width="9.25" bestFit="1" customWidth="1"/>
    <col min="7120" max="7120" width="11.625" bestFit="1" customWidth="1"/>
    <col min="7121" max="7121" width="9.3125" bestFit="1" customWidth="1"/>
    <col min="7122" max="7122" width="11.6875" bestFit="1" customWidth="1"/>
    <col min="7123" max="7123" width="11.4375" bestFit="1" customWidth="1"/>
    <col min="7124" max="7124" width="13.875" bestFit="1" customWidth="1"/>
    <col min="7125" max="7125" width="12.0625" bestFit="1" customWidth="1"/>
    <col min="7126" max="7126" width="14.5625" bestFit="1" customWidth="1"/>
    <col min="7127" max="7127" width="11.8125" bestFit="1" customWidth="1"/>
    <col min="7128" max="7128" width="14.3125" bestFit="1" customWidth="1"/>
    <col min="7129" max="7129" width="11.125" bestFit="1" customWidth="1"/>
    <col min="7130" max="7130" width="13.5625" bestFit="1" customWidth="1"/>
    <col min="7131" max="7131" width="10.6875" bestFit="1" customWidth="1"/>
    <col min="7132" max="7132" width="13.125" bestFit="1" customWidth="1"/>
    <col min="7133" max="7133" width="9.6875" bestFit="1" customWidth="1"/>
    <col min="7134" max="7134" width="12.0625" bestFit="1" customWidth="1"/>
    <col min="7135" max="7135" width="10.8125" bestFit="1" customWidth="1"/>
    <col min="7136" max="7136" width="13.25" bestFit="1" customWidth="1"/>
    <col min="7137" max="7137" width="10.375" bestFit="1" customWidth="1"/>
    <col min="7138" max="7138" width="12.8125" bestFit="1" customWidth="1"/>
    <col min="7139" max="7139" width="10.5" bestFit="1" customWidth="1"/>
    <col min="7140" max="7140" width="12.9375" bestFit="1" customWidth="1"/>
    <col min="7141" max="7141" width="11.4375" bestFit="1" customWidth="1"/>
    <col min="7142" max="7142" width="13.875" bestFit="1" customWidth="1"/>
    <col min="7143" max="7143" width="11.4375" bestFit="1" customWidth="1"/>
    <col min="7144" max="7144" width="13.875" bestFit="1" customWidth="1"/>
    <col min="7145" max="7145" width="7.625" customWidth="1"/>
    <col min="7146" max="7146" width="9.875" bestFit="1" customWidth="1"/>
    <col min="7147" max="7147" width="5.5625" customWidth="1"/>
    <col min="7148" max="7148" width="7.8125" customWidth="1"/>
    <col min="7149" max="7149" width="6.6875" customWidth="1"/>
    <col min="7150" max="7150" width="8.9375" customWidth="1"/>
    <col min="7151" max="7151" width="4.9375" customWidth="1"/>
    <col min="7152" max="7152" width="7.1875" customWidth="1"/>
    <col min="7153" max="7153" width="6.0625" customWidth="1"/>
    <col min="7154" max="7154" width="8.3125" customWidth="1"/>
    <col min="7155" max="7155" width="11.5625" bestFit="1" customWidth="1"/>
    <col min="7156" max="7156" width="14.0625" bestFit="1" customWidth="1"/>
    <col min="7157" max="7157" width="9.9375" bestFit="1" customWidth="1"/>
    <col min="7158" max="7158" width="12.3125" bestFit="1" customWidth="1"/>
    <col min="7159" max="7159" width="8.875" customWidth="1"/>
    <col min="7160" max="7160" width="11.1875" bestFit="1" customWidth="1"/>
    <col min="7161" max="7161" width="6.375" customWidth="1"/>
    <col min="7162" max="7162" width="8.625" customWidth="1"/>
    <col min="7163" max="7163" width="8.5" customWidth="1"/>
    <col min="7164" max="7164" width="10.8125" bestFit="1" customWidth="1"/>
    <col min="7165" max="7165" width="8.375" customWidth="1"/>
    <col min="7166" max="7166" width="10.6875" bestFit="1" customWidth="1"/>
    <col min="7167" max="7167" width="9.1875" bestFit="1" customWidth="1"/>
    <col min="7168" max="7168" width="11.5625" bestFit="1" customWidth="1"/>
    <col min="7169" max="7169" width="7.6875" customWidth="1"/>
    <col min="7170" max="7170" width="9.9375" bestFit="1" customWidth="1"/>
    <col min="7171" max="7171" width="8.1875" customWidth="1"/>
    <col min="7172" max="7172" width="10.5" bestFit="1" customWidth="1"/>
    <col min="7174" max="7174" width="11.3125" bestFit="1" customWidth="1"/>
    <col min="7175" max="7175" width="12" bestFit="1" customWidth="1"/>
    <col min="7176" max="7176" width="14.5" bestFit="1" customWidth="1"/>
    <col min="7177" max="7177" width="12.6875" bestFit="1" customWidth="1"/>
    <col min="7178" max="7178" width="15.1875" bestFit="1" customWidth="1"/>
    <col min="7179" max="7179" width="10.875" bestFit="1" customWidth="1"/>
    <col min="7180" max="7180" width="13.3125" bestFit="1" customWidth="1"/>
    <col min="7181" max="7181" width="12" bestFit="1" customWidth="1"/>
    <col min="7182" max="7182" width="14.5" bestFit="1" customWidth="1"/>
    <col min="7183" max="7183" width="12.4375" bestFit="1" customWidth="1"/>
    <col min="7184" max="7184" width="14.875" bestFit="1" customWidth="1"/>
    <col min="7185" max="7185" width="7.0625" customWidth="1"/>
    <col min="7186" max="7186" width="9.3125" bestFit="1" customWidth="1"/>
    <col min="7187" max="7187" width="10.125" bestFit="1" customWidth="1"/>
    <col min="7188" max="7188" width="12.5" bestFit="1" customWidth="1"/>
    <col min="7189" max="7189" width="7.3125" customWidth="1"/>
    <col min="7190" max="7190" width="9.5625" bestFit="1" customWidth="1"/>
    <col min="7191" max="7191" width="9.4375" bestFit="1" customWidth="1"/>
    <col min="7192" max="7192" width="11.8125" bestFit="1" customWidth="1"/>
    <col min="7193" max="7193" width="10.0625" bestFit="1" customWidth="1"/>
    <col min="7194" max="7194" width="12.4375" bestFit="1" customWidth="1"/>
    <col min="7195" max="7195" width="6.0625" customWidth="1"/>
    <col min="7196" max="7196" width="8.3125" customWidth="1"/>
    <col min="7197" max="7197" width="9.5" bestFit="1" customWidth="1"/>
    <col min="7198" max="7198" width="11.875" bestFit="1" customWidth="1"/>
    <col min="7199" max="7199" width="5.6875" customWidth="1"/>
    <col min="7200" max="7200" width="7.9375" customWidth="1"/>
    <col min="7201" max="7201" width="5.25" customWidth="1"/>
    <col min="7202" max="7202" width="7.5" customWidth="1"/>
    <col min="7203" max="7203" width="5.25" customWidth="1"/>
    <col min="7204" max="7204" width="7.5" customWidth="1"/>
    <col min="7205" max="7205" width="5.125" customWidth="1"/>
    <col min="7206" max="7206" width="7.375" customWidth="1"/>
    <col min="7207" max="7207" width="6.375" customWidth="1"/>
    <col min="7208" max="7208" width="8.625" customWidth="1"/>
    <col min="7209" max="7209" width="5.3125" customWidth="1"/>
    <col min="7210" max="7210" width="7.5625" customWidth="1"/>
    <col min="7211" max="7211" width="6.375" customWidth="1"/>
    <col min="7212" max="7212" width="8.625" customWidth="1"/>
    <col min="7213" max="7213" width="5.25" customWidth="1"/>
    <col min="7214" max="7214" width="7.5" customWidth="1"/>
    <col min="7215" max="7215" width="6" customWidth="1"/>
    <col min="7216" max="7216" width="8.25" customWidth="1"/>
    <col min="7217" max="7217" width="6" customWidth="1"/>
    <col min="7218" max="7218" width="8.25" customWidth="1"/>
    <col min="7219" max="7219" width="9.0625" bestFit="1" customWidth="1"/>
    <col min="7220" max="7220" width="11.375" bestFit="1" customWidth="1"/>
    <col min="7221" max="7221" width="11" bestFit="1" customWidth="1"/>
    <col min="7222" max="7222" width="13.4375" bestFit="1" customWidth="1"/>
    <col min="7223" max="7223" width="12.5625" bestFit="1" customWidth="1"/>
    <col min="7224" max="7224" width="15" bestFit="1" customWidth="1"/>
    <col min="7225" max="7225" width="13.75" bestFit="1" customWidth="1"/>
    <col min="7226" max="7226" width="16.1875" bestFit="1" customWidth="1"/>
    <col min="7227" max="7227" width="9.4375" bestFit="1" customWidth="1"/>
    <col min="7228" max="7228" width="11.8125" bestFit="1" customWidth="1"/>
    <col min="7229" max="7229" width="14.3125" bestFit="1" customWidth="1"/>
    <col min="7230" max="7230" width="16.8125" bestFit="1" customWidth="1"/>
    <col min="7231" max="7231" width="9.5" bestFit="1" customWidth="1"/>
    <col min="7232" max="7232" width="11.875" bestFit="1" customWidth="1"/>
    <col min="7233" max="7233" width="7.875" customWidth="1"/>
    <col min="7234" max="7234" width="10.125" bestFit="1" customWidth="1"/>
    <col min="7235" max="7235" width="11.4375" bestFit="1" customWidth="1"/>
    <col min="7236" max="7236" width="13.875" bestFit="1" customWidth="1"/>
    <col min="7237" max="7237" width="7.75" customWidth="1"/>
    <col min="7238" max="7238" width="10" bestFit="1" customWidth="1"/>
    <col min="7239" max="7239" width="6.3125" customWidth="1"/>
    <col min="7240" max="7240" width="8.5625" customWidth="1"/>
    <col min="7241" max="7241" width="7.375" customWidth="1"/>
    <col min="7242" max="7242" width="9.625" bestFit="1" customWidth="1"/>
    <col min="7243" max="7243" width="7.375" customWidth="1"/>
    <col min="7244" max="7244" width="9.625" bestFit="1" customWidth="1"/>
    <col min="7245" max="7245" width="7.375" customWidth="1"/>
    <col min="7246" max="7246" width="9.625" bestFit="1" customWidth="1"/>
    <col min="7247" max="7247" width="3.8125" customWidth="1"/>
    <col min="7248" max="7248" width="6.0625" customWidth="1"/>
    <col min="7249" max="7249" width="5.9375" customWidth="1"/>
    <col min="7250" max="7250" width="8.1875" customWidth="1"/>
    <col min="7251" max="7251" width="4.875" customWidth="1"/>
    <col min="7252" max="7252" width="7.125" customWidth="1"/>
    <col min="7253" max="7253" width="8.0625" customWidth="1"/>
    <col min="7254" max="7254" width="10.375" bestFit="1" customWidth="1"/>
    <col min="7255" max="7255" width="8.0625" customWidth="1"/>
    <col min="7256" max="7256" width="10.375" bestFit="1" customWidth="1"/>
    <col min="7257" max="7257" width="5.9375" customWidth="1"/>
    <col min="7258" max="7258" width="8.1875" customWidth="1"/>
    <col min="7259" max="7259" width="8.0625" customWidth="1"/>
    <col min="7260" max="7260" width="10.375" bestFit="1" customWidth="1"/>
    <col min="7261" max="7261" width="7.8125" customWidth="1"/>
    <col min="7262" max="7262" width="10.0625" bestFit="1" customWidth="1"/>
    <col min="7263" max="7263" width="8.0625" customWidth="1"/>
    <col min="7264" max="7264" width="10.375" bestFit="1" customWidth="1"/>
    <col min="7265" max="7265" width="7.9375" customWidth="1"/>
    <col min="7266" max="7266" width="10.1875" bestFit="1" customWidth="1"/>
    <col min="7267" max="7267" width="7.625" customWidth="1"/>
    <col min="7268" max="7268" width="9.875" bestFit="1" customWidth="1"/>
    <col min="7269" max="7269" width="8.0625" customWidth="1"/>
    <col min="7270" max="7270" width="10.375" bestFit="1" customWidth="1"/>
    <col min="7271" max="7271" width="7.4375" customWidth="1"/>
    <col min="7272" max="7272" width="9.6875" bestFit="1" customWidth="1"/>
    <col min="7273" max="7273" width="8.625" customWidth="1"/>
    <col min="7274" max="7274" width="10.9375" bestFit="1" customWidth="1"/>
    <col min="7275" max="7275" width="8.0625" customWidth="1"/>
    <col min="7276" max="7276" width="10.375" bestFit="1" customWidth="1"/>
    <col min="7277" max="7277" width="7.625" customWidth="1"/>
    <col min="7278" max="7278" width="9.875" bestFit="1" customWidth="1"/>
    <col min="7279" max="7279" width="5.9375" customWidth="1"/>
    <col min="7280" max="7280" width="8.1875" customWidth="1"/>
    <col min="7281" max="7281" width="5.9375" customWidth="1"/>
    <col min="7282" max="7282" width="8.1875" customWidth="1"/>
    <col min="7283" max="7283" width="5.9375" customWidth="1"/>
    <col min="7284" max="7284" width="8.1875" customWidth="1"/>
    <col min="7285" max="7285" width="5.9375" customWidth="1"/>
    <col min="7286" max="7286" width="8.1875" customWidth="1"/>
    <col min="7287" max="7287" width="7" customWidth="1"/>
    <col min="7288" max="7288" width="9.25" bestFit="1" customWidth="1"/>
    <col min="7289" max="7289" width="7.6875" customWidth="1"/>
    <col min="7290" max="7290" width="9.9375" bestFit="1" customWidth="1"/>
    <col min="7291" max="7291" width="4.875" customWidth="1"/>
    <col min="7292" max="7292" width="7.125" customWidth="1"/>
    <col min="7294" max="7294" width="11.3125" bestFit="1" customWidth="1"/>
    <col min="7295" max="7295" width="7" customWidth="1"/>
    <col min="7296" max="7296" width="9.25" bestFit="1" customWidth="1"/>
    <col min="7297" max="7297" width="8.6875" customWidth="1"/>
    <col min="7298" max="7298" width="11" bestFit="1" customWidth="1"/>
    <col min="7299" max="7299" width="4.8125" customWidth="1"/>
    <col min="7300" max="7300" width="7.0625" customWidth="1"/>
    <col min="7301" max="7301" width="5.9375" customWidth="1"/>
    <col min="7302" max="7302" width="8.1875" customWidth="1"/>
    <col min="7303" max="7303" width="8.4375" customWidth="1"/>
    <col min="7304" max="7304" width="10.75" bestFit="1" customWidth="1"/>
    <col min="7305" max="7305" width="6.6875" customWidth="1"/>
    <col min="7306" max="7306" width="8.9375" customWidth="1"/>
    <col min="7307" max="7307" width="7.9375" customWidth="1"/>
    <col min="7308" max="7308" width="10.1875" bestFit="1" customWidth="1"/>
    <col min="7309" max="7309" width="7.5625" customWidth="1"/>
    <col min="7310" max="7310" width="9.8125" bestFit="1" customWidth="1"/>
    <col min="7311" max="7311" width="8.375" customWidth="1"/>
    <col min="7312" max="7312" width="10.6875" bestFit="1" customWidth="1"/>
    <col min="7313" max="7313" width="8.125" customWidth="1"/>
    <col min="7314" max="7314" width="10.4375" bestFit="1" customWidth="1"/>
    <col min="7315" max="7315" width="5.8125" customWidth="1"/>
    <col min="7316" max="7316" width="8.0625" customWidth="1"/>
    <col min="7317" max="7317" width="6.625" customWidth="1"/>
    <col min="7318" max="7318" width="8.875" customWidth="1"/>
    <col min="7319" max="7319" width="6.4375" customWidth="1"/>
    <col min="7320" max="7320" width="8.6875" customWidth="1"/>
    <col min="7321" max="7321" width="9.4375" bestFit="1" customWidth="1"/>
    <col min="7322" max="7322" width="11.8125" bestFit="1" customWidth="1"/>
    <col min="7323" max="7323" width="10.25" bestFit="1" customWidth="1"/>
    <col min="7324" max="7324" width="12.625" bestFit="1" customWidth="1"/>
    <col min="7325" max="7325" width="8.625" customWidth="1"/>
    <col min="7326" max="7326" width="10.9375" bestFit="1" customWidth="1"/>
    <col min="7327" max="7327" width="7.125" customWidth="1"/>
    <col min="7328" max="7328" width="9.375" bestFit="1" customWidth="1"/>
    <col min="7329" max="7329" width="8.25" customWidth="1"/>
    <col min="7330" max="7330" width="10.5625" bestFit="1" customWidth="1"/>
    <col min="7331" max="7331" width="8.6875" customWidth="1"/>
    <col min="7332" max="7332" width="11" bestFit="1" customWidth="1"/>
    <col min="7333" max="7333" width="6.5" customWidth="1"/>
    <col min="7334" max="7334" width="8.75" customWidth="1"/>
    <col min="7335" max="7335" width="9.8125" bestFit="1" customWidth="1"/>
    <col min="7336" max="7336" width="12.1875" bestFit="1" customWidth="1"/>
    <col min="7337" max="7337" width="7.625" customWidth="1"/>
    <col min="7338" max="7338" width="9.875" bestFit="1" customWidth="1"/>
    <col min="7339" max="7339" width="5.9375" customWidth="1"/>
    <col min="7340" max="7340" width="8.1875" customWidth="1"/>
    <col min="7341" max="7341" width="7.9375" customWidth="1"/>
    <col min="7342" max="7342" width="10.1875" bestFit="1" customWidth="1"/>
    <col min="7343" max="7343" width="8.0625" customWidth="1"/>
    <col min="7344" max="7344" width="10.375" bestFit="1" customWidth="1"/>
    <col min="7345" max="7345" width="8.75" customWidth="1"/>
    <col min="7346" max="7346" width="11.0625" bestFit="1" customWidth="1"/>
    <col min="7347" max="7347" width="9.5625" bestFit="1" customWidth="1"/>
    <col min="7348" max="7348" width="11.9375" bestFit="1" customWidth="1"/>
    <col min="7349" max="7349" width="8.875" customWidth="1"/>
    <col min="7350" max="7350" width="11.1875" bestFit="1" customWidth="1"/>
    <col min="7351" max="7351" width="5.9375" customWidth="1"/>
    <col min="7352" max="7352" width="8.1875" customWidth="1"/>
    <col min="7353" max="7353" width="7.5625" customWidth="1"/>
    <col min="7354" max="7354" width="9.8125" bestFit="1" customWidth="1"/>
    <col min="7355" max="7355" width="8.5625" customWidth="1"/>
    <col min="7356" max="7356" width="10.875" bestFit="1" customWidth="1"/>
    <col min="7357" max="7357" width="9.0625" bestFit="1" customWidth="1"/>
    <col min="7358" max="7358" width="11.375" bestFit="1" customWidth="1"/>
    <col min="7359" max="7359" width="10.25" bestFit="1" customWidth="1"/>
    <col min="7360" max="7360" width="12.625" bestFit="1" customWidth="1"/>
    <col min="7361" max="7361" width="6.5" customWidth="1"/>
    <col min="7362" max="7362" width="8.75" customWidth="1"/>
    <col min="7363" max="7363" width="7.625" customWidth="1"/>
    <col min="7364" max="7364" width="9.875" bestFit="1" customWidth="1"/>
    <col min="7365" max="7365" width="8.25" customWidth="1"/>
    <col min="7366" max="7366" width="10.5625" bestFit="1" customWidth="1"/>
    <col min="7367" max="7367" width="9.0625" bestFit="1" customWidth="1"/>
    <col min="7368" max="7368" width="11.375" bestFit="1" customWidth="1"/>
    <col min="7369" max="7369" width="6.875" customWidth="1"/>
    <col min="7370" max="7370" width="9.125" bestFit="1" customWidth="1"/>
    <col min="7371" max="7371" width="7.9375" customWidth="1"/>
    <col min="7372" max="7372" width="10.1875" bestFit="1" customWidth="1"/>
    <col min="7373" max="7373" width="6.25" customWidth="1"/>
    <col min="7374" max="7374" width="8.5" customWidth="1"/>
    <col min="7375" max="7375" width="5.8125" customWidth="1"/>
    <col min="7376" max="7376" width="8.0625" customWidth="1"/>
    <col min="7377" max="7377" width="11.375" bestFit="1" customWidth="1"/>
    <col min="7378" max="7378" width="13.8125" bestFit="1" customWidth="1"/>
    <col min="7379" max="7379" width="11.0625" bestFit="1" customWidth="1"/>
    <col min="7380" max="7380" width="13.5" bestFit="1" customWidth="1"/>
    <col min="7381" max="7381" width="11.0625" bestFit="1" customWidth="1"/>
    <col min="7382" max="7382" width="13.5" bestFit="1" customWidth="1"/>
    <col min="7383" max="7383" width="11.0625" bestFit="1" customWidth="1"/>
    <col min="7384" max="7384" width="13.5" bestFit="1" customWidth="1"/>
    <col min="7385" max="7385" width="11.0625" bestFit="1" customWidth="1"/>
    <col min="7386" max="7386" width="13.5" bestFit="1" customWidth="1"/>
    <col min="7387" max="7387" width="11.0625" bestFit="1" customWidth="1"/>
    <col min="7388" max="7388" width="13.5" bestFit="1" customWidth="1"/>
    <col min="7389" max="7389" width="5.1875" customWidth="1"/>
    <col min="7390" max="7390" width="7.4375" customWidth="1"/>
    <col min="7391" max="7391" width="6.375" customWidth="1"/>
    <col min="7392" max="7392" width="8.625" customWidth="1"/>
    <col min="7393" max="7393" width="6.0625" customWidth="1"/>
    <col min="7394" max="7394" width="8.3125" customWidth="1"/>
    <col min="7395" max="7395" width="4.8125" customWidth="1"/>
    <col min="7396" max="7396" width="7.0625" customWidth="1"/>
    <col min="7397" max="7397" width="7.8125" customWidth="1"/>
    <col min="7398" max="7398" width="10.0625" bestFit="1" customWidth="1"/>
    <col min="7399" max="7399" width="10.125" bestFit="1" customWidth="1"/>
    <col min="7400" max="7400" width="12.5" bestFit="1" customWidth="1"/>
    <col min="7401" max="7401" width="6.9375" customWidth="1"/>
    <col min="7402" max="7402" width="9.1875" bestFit="1" customWidth="1"/>
    <col min="7403" max="7403" width="9.6875" bestFit="1" customWidth="1"/>
    <col min="7404" max="7404" width="12.0625" bestFit="1" customWidth="1"/>
    <col min="7405" max="7405" width="7.9375" customWidth="1"/>
    <col min="7406" max="7407" width="10.1875" bestFit="1" customWidth="1"/>
    <col min="7408" max="7408" width="12.5625" bestFit="1" customWidth="1"/>
    <col min="7409" max="7409" width="9.5625" bestFit="1" customWidth="1"/>
    <col min="7410" max="7410" width="11.9375" bestFit="1" customWidth="1"/>
    <col min="7411" max="7411" width="6.5" customWidth="1"/>
    <col min="7412" max="7412" width="8.75" customWidth="1"/>
    <col min="7413" max="7413" width="10.4375" bestFit="1" customWidth="1"/>
    <col min="7414" max="7414" width="12.875" bestFit="1" customWidth="1"/>
    <col min="7415" max="7415" width="10.75" bestFit="1" customWidth="1"/>
    <col min="7416" max="7416" width="13.1875" bestFit="1" customWidth="1"/>
    <col min="7417" max="7417" width="10.4375" bestFit="1" customWidth="1"/>
    <col min="7418" max="7418" width="12.875" bestFit="1" customWidth="1"/>
    <col min="7419" max="7419" width="9.1875" bestFit="1" customWidth="1"/>
    <col min="7420" max="7420" width="11.5625" bestFit="1" customWidth="1"/>
    <col min="7421" max="7421" width="12.1875" bestFit="1" customWidth="1"/>
    <col min="7422" max="7422" width="14.6875" bestFit="1" customWidth="1"/>
    <col min="7423" max="7423" width="13.375" bestFit="1" customWidth="1"/>
    <col min="7424" max="7424" width="15.875" bestFit="1" customWidth="1"/>
    <col min="7425" max="7425" width="7.6875" customWidth="1"/>
    <col min="7426" max="7426" width="9.9375" bestFit="1" customWidth="1"/>
    <col min="7427" max="7427" width="13.125" bestFit="1" customWidth="1"/>
    <col min="7428" max="7428" width="15.625" bestFit="1" customWidth="1"/>
    <col min="7429" max="7429" width="9.8125" bestFit="1" customWidth="1"/>
    <col min="7430" max="7430" width="12.1875" bestFit="1" customWidth="1"/>
    <col min="7431" max="7431" width="10.4375" bestFit="1" customWidth="1"/>
    <col min="7432" max="7432" width="12.875" bestFit="1" customWidth="1"/>
    <col min="7433" max="7433" width="8.5" customWidth="1"/>
    <col min="7434" max="7434" width="10.8125" bestFit="1" customWidth="1"/>
    <col min="7435" max="7435" width="9.1875" bestFit="1" customWidth="1"/>
    <col min="7436" max="7436" width="11.5625" bestFit="1" customWidth="1"/>
    <col min="7437" max="7437" width="10.3125" bestFit="1" customWidth="1"/>
    <col min="7438" max="7438" width="12.75" bestFit="1" customWidth="1"/>
    <col min="7439" max="7439" width="10" bestFit="1" customWidth="1"/>
    <col min="7440" max="7440" width="12.375" bestFit="1" customWidth="1"/>
    <col min="7441" max="7441" width="10.9375" bestFit="1" customWidth="1"/>
    <col min="7442" max="7442" width="13.375" bestFit="1" customWidth="1"/>
    <col min="7443" max="7443" width="11.875" bestFit="1" customWidth="1"/>
    <col min="7444" max="7444" width="14.375" bestFit="1" customWidth="1"/>
    <col min="7445" max="7445" width="12.75" bestFit="1" customWidth="1"/>
    <col min="7446" max="7446" width="15.25" bestFit="1" customWidth="1"/>
    <col min="7447" max="7447" width="10.3125" bestFit="1" customWidth="1"/>
    <col min="7448" max="7448" width="12.75" bestFit="1" customWidth="1"/>
    <col min="7449" max="7449" width="13.9375" bestFit="1" customWidth="1"/>
    <col min="7450" max="7450" width="16.4375" bestFit="1" customWidth="1"/>
    <col min="7451" max="7451" width="11.0625" bestFit="1" customWidth="1"/>
    <col min="7452" max="7452" width="13.5" bestFit="1" customWidth="1"/>
    <col min="7453" max="7453" width="9.5" bestFit="1" customWidth="1"/>
    <col min="7454" max="7454" width="11.875" bestFit="1" customWidth="1"/>
    <col min="7455" max="7455" width="10.3125" bestFit="1" customWidth="1"/>
    <col min="7456" max="7456" width="12.75" bestFit="1" customWidth="1"/>
    <col min="7457" max="7457" width="11.4375" bestFit="1" customWidth="1"/>
    <col min="7458" max="7458" width="13.875" bestFit="1" customWidth="1"/>
    <col min="7459" max="7459" width="15.75" bestFit="1" customWidth="1"/>
    <col min="7460" max="7460" width="18.25" bestFit="1" customWidth="1"/>
    <col min="7461" max="7461" width="15.3125" bestFit="1" customWidth="1"/>
    <col min="7462" max="7462" width="17.8125" bestFit="1" customWidth="1"/>
    <col min="7463" max="7463" width="13.125" bestFit="1" customWidth="1"/>
    <col min="7464" max="7464" width="15.625" bestFit="1" customWidth="1"/>
    <col min="7465" max="7465" width="8.625" customWidth="1"/>
    <col min="7466" max="7466" width="10.9375" bestFit="1" customWidth="1"/>
    <col min="7467" max="7467" width="9.4375" bestFit="1" customWidth="1"/>
    <col min="7468" max="7468" width="11.8125" bestFit="1" customWidth="1"/>
    <col min="7469" max="7469" width="11.625" bestFit="1" customWidth="1"/>
    <col min="7470" max="7470" width="14.125" bestFit="1" customWidth="1"/>
    <col min="7471" max="7471" width="11.8125" bestFit="1" customWidth="1"/>
    <col min="7472" max="7472" width="14.3125" bestFit="1" customWidth="1"/>
    <col min="7473" max="7473" width="13.375" bestFit="1" customWidth="1"/>
    <col min="7474" max="7474" width="15.875" bestFit="1" customWidth="1"/>
    <col min="7475" max="7475" width="12.6875" bestFit="1" customWidth="1"/>
    <col min="7476" max="7476" width="15.1875" bestFit="1" customWidth="1"/>
    <col min="7477" max="7477" width="8.9375" customWidth="1"/>
    <col min="7478" max="7478" width="11.25" bestFit="1" customWidth="1"/>
    <col min="7479" max="7479" width="10.0625" bestFit="1" customWidth="1"/>
    <col min="7480" max="7480" width="12.4375" bestFit="1" customWidth="1"/>
    <col min="7481" max="7481" width="9.75" bestFit="1" customWidth="1"/>
    <col min="7482" max="7482" width="12.125" bestFit="1" customWidth="1"/>
    <col min="7483" max="7483" width="10.6875" bestFit="1" customWidth="1"/>
    <col min="7484" max="7484" width="13.125" bestFit="1" customWidth="1"/>
    <col min="7485" max="7485" width="11.375" bestFit="1" customWidth="1"/>
    <col min="7486" max="7486" width="13.8125" bestFit="1" customWidth="1"/>
    <col min="7487" max="7487" width="10.75" bestFit="1" customWidth="1"/>
    <col min="7488" max="7488" width="13.1875" bestFit="1" customWidth="1"/>
    <col min="7489" max="7489" width="7.625" customWidth="1"/>
    <col min="7490" max="7490" width="9.875" bestFit="1" customWidth="1"/>
    <col min="7491" max="7491" width="11.1875" bestFit="1" customWidth="1"/>
    <col min="7492" max="7492" width="13.625" bestFit="1" customWidth="1"/>
    <col min="7493" max="7493" width="7" customWidth="1"/>
    <col min="7494" max="7494" width="9.25" bestFit="1" customWidth="1"/>
    <col min="7495" max="7495" width="8.9375" customWidth="1"/>
    <col min="7496" max="7496" width="11.25" bestFit="1" customWidth="1"/>
    <col min="7497" max="7497" width="8.5625" customWidth="1"/>
    <col min="7498" max="7498" width="10.875" bestFit="1" customWidth="1"/>
    <col min="7499" max="7499" width="11.0625" bestFit="1" customWidth="1"/>
    <col min="7500" max="7500" width="13.5" bestFit="1" customWidth="1"/>
    <col min="7501" max="7501" width="12.25" bestFit="1" customWidth="1"/>
    <col min="7502" max="7502" width="14.75" bestFit="1" customWidth="1"/>
    <col min="7503" max="7503" width="10.375" bestFit="1" customWidth="1"/>
    <col min="7504" max="7504" width="12.8125" bestFit="1" customWidth="1"/>
    <col min="7505" max="7505" width="11.1875" bestFit="1" customWidth="1"/>
    <col min="7506" max="7506" width="13.625" bestFit="1" customWidth="1"/>
    <col min="7507" max="7507" width="13.375" bestFit="1" customWidth="1"/>
    <col min="7508" max="7508" width="15.875" bestFit="1" customWidth="1"/>
    <col min="7509" max="7509" width="14.0625" bestFit="1" customWidth="1"/>
    <col min="7510" max="7510" width="16.5625" bestFit="1" customWidth="1"/>
    <col min="7511" max="7511" width="13.0625" bestFit="1" customWidth="1"/>
    <col min="7512" max="7512" width="15.5625" bestFit="1" customWidth="1"/>
    <col min="7513" max="7513" width="8.875" customWidth="1"/>
    <col min="7514" max="7514" width="11.1875" bestFit="1" customWidth="1"/>
    <col min="7515" max="7515" width="9.6875" bestFit="1" customWidth="1"/>
    <col min="7516" max="7516" width="12.0625" bestFit="1" customWidth="1"/>
    <col min="7517" max="7517" width="8.4375" customWidth="1"/>
    <col min="7518" max="7518" width="10.75" bestFit="1" customWidth="1"/>
    <col min="7519" max="7519" width="7.4375" customWidth="1"/>
    <col min="7520" max="7520" width="9.6875" bestFit="1" customWidth="1"/>
    <col min="7521" max="7521" width="11.5" bestFit="1" customWidth="1"/>
    <col min="7522" max="7522" width="14" bestFit="1" customWidth="1"/>
    <col min="7523" max="7523" width="11.875" bestFit="1" customWidth="1"/>
    <col min="7524" max="7524" width="14.375" bestFit="1" customWidth="1"/>
    <col min="7525" max="7525" width="14.0625" bestFit="1" customWidth="1"/>
    <col min="7526" max="7526" width="16.5625" bestFit="1" customWidth="1"/>
    <col min="7527" max="7527" width="10.1875" bestFit="1" customWidth="1"/>
    <col min="7528" max="7528" width="12.5625" bestFit="1" customWidth="1"/>
    <col min="7529" max="7529" width="9.625" bestFit="1" customWidth="1"/>
    <col min="7530" max="7530" width="12" bestFit="1" customWidth="1"/>
    <col min="7531" max="7531" width="11.75" bestFit="1" customWidth="1"/>
    <col min="7532" max="7532" width="14.25" bestFit="1" customWidth="1"/>
    <col min="7533" max="7533" width="9.25" bestFit="1" customWidth="1"/>
    <col min="7534" max="7534" width="11.625" bestFit="1" customWidth="1"/>
    <col min="7535" max="7535" width="12" bestFit="1" customWidth="1"/>
    <col min="7536" max="7536" width="14.5" bestFit="1" customWidth="1"/>
    <col min="7537" max="7537" width="12.875" bestFit="1" customWidth="1"/>
    <col min="7538" max="7538" width="15.375" bestFit="1" customWidth="1"/>
    <col min="7539" max="7539" width="11.0625" bestFit="1" customWidth="1"/>
    <col min="7540" max="7540" width="13.5" bestFit="1" customWidth="1"/>
    <col min="7541" max="7541" width="11.75" bestFit="1" customWidth="1"/>
    <col min="7542" max="7542" width="14.25" bestFit="1" customWidth="1"/>
    <col min="7543" max="7543" width="12.9375" bestFit="1" customWidth="1"/>
    <col min="7544" max="7544" width="15.4375" bestFit="1" customWidth="1"/>
    <col min="7545" max="7545" width="16.5" bestFit="1" customWidth="1"/>
    <col min="7546" max="7546" width="19" bestFit="1" customWidth="1"/>
    <col min="7547" max="7547" width="10.8125" bestFit="1" customWidth="1"/>
    <col min="7548" max="7548" width="13.25" bestFit="1" customWidth="1"/>
    <col min="7549" max="7549" width="11.9375" bestFit="1" customWidth="1"/>
    <col min="7550" max="7550" width="14.4375" bestFit="1" customWidth="1"/>
    <col min="7551" max="7551" width="15.5" bestFit="1" customWidth="1"/>
    <col min="7552" max="7552" width="18" bestFit="1" customWidth="1"/>
    <col min="7553" max="7553" width="16.375" bestFit="1" customWidth="1"/>
    <col min="7554" max="7554" width="18.875" bestFit="1" customWidth="1"/>
    <col min="7555" max="7555" width="12.625" bestFit="1" customWidth="1"/>
    <col min="7556" max="7556" width="15.0625" bestFit="1" customWidth="1"/>
    <col min="7557" max="7557" width="9.9375" bestFit="1" customWidth="1"/>
    <col min="7558" max="7558" width="12.3125" bestFit="1" customWidth="1"/>
    <col min="7559" max="7559" width="9.125" bestFit="1" customWidth="1"/>
    <col min="7560" max="7560" width="11.4375" bestFit="1" customWidth="1"/>
    <col min="7561" max="7561" width="9.75" bestFit="1" customWidth="1"/>
    <col min="7562" max="7562" width="12.125" bestFit="1" customWidth="1"/>
    <col min="7563" max="7563" width="9.75" bestFit="1" customWidth="1"/>
    <col min="7564" max="7564" width="12.125" bestFit="1" customWidth="1"/>
    <col min="7565" max="7565" width="10.5625" bestFit="1" customWidth="1"/>
    <col min="7566" max="7566" width="13" bestFit="1" customWidth="1"/>
    <col min="7567" max="7567" width="7.3125" customWidth="1"/>
    <col min="7568" max="7568" width="9.5625" bestFit="1" customWidth="1"/>
    <col min="7569" max="7569" width="7.3125" customWidth="1"/>
    <col min="7570" max="7570" width="9.5625" bestFit="1" customWidth="1"/>
    <col min="7571" max="7571" width="9.125" bestFit="1" customWidth="1"/>
    <col min="7572" max="7572" width="11.4375" bestFit="1" customWidth="1"/>
    <col min="7573" max="7573" width="9.125" bestFit="1" customWidth="1"/>
    <col min="7574" max="7574" width="11.4375" bestFit="1" customWidth="1"/>
    <col min="7575" max="7575" width="10.25" bestFit="1" customWidth="1"/>
    <col min="7576" max="7576" width="12.625" bestFit="1" customWidth="1"/>
    <col min="7577" max="7577" width="9.9375" bestFit="1" customWidth="1"/>
    <col min="7578" max="7578" width="12.3125" bestFit="1" customWidth="1"/>
    <col min="7579" max="7579" width="10.875" bestFit="1" customWidth="1"/>
    <col min="7580" max="7580" width="13.3125" bestFit="1" customWidth="1"/>
    <col min="7581" max="7581" width="7.5" customWidth="1"/>
    <col min="7582" max="7582" width="9.75" bestFit="1" customWidth="1"/>
    <col min="7583" max="7583" width="9.9375" bestFit="1" customWidth="1"/>
    <col min="7584" max="7584" width="12.3125" bestFit="1" customWidth="1"/>
    <col min="7585" max="7585" width="9.625" bestFit="1" customWidth="1"/>
    <col min="7586" max="7586" width="12" bestFit="1" customWidth="1"/>
    <col min="7587" max="7587" width="10" bestFit="1" customWidth="1"/>
    <col min="7588" max="7588" width="12.375" bestFit="1" customWidth="1"/>
    <col min="7589" max="7589" width="11.125" bestFit="1" customWidth="1"/>
    <col min="7590" max="7590" width="13.5625" bestFit="1" customWidth="1"/>
    <col min="7591" max="7591" width="9.125" bestFit="1" customWidth="1"/>
    <col min="7592" max="7592" width="11.4375" bestFit="1" customWidth="1"/>
    <col min="7593" max="7593" width="11.875" bestFit="1" customWidth="1"/>
    <col min="7594" max="7594" width="14.375" bestFit="1" customWidth="1"/>
    <col min="7595" max="7595" width="9.9375" bestFit="1" customWidth="1"/>
    <col min="7596" max="7596" width="12.3125" bestFit="1" customWidth="1"/>
    <col min="7597" max="7597" width="8.625" customWidth="1"/>
    <col min="7598" max="7598" width="10.9375" bestFit="1" customWidth="1"/>
    <col min="7599" max="7599" width="11.25" bestFit="1" customWidth="1"/>
    <col min="7600" max="7600" width="13.6875" bestFit="1" customWidth="1"/>
    <col min="7601" max="7601" width="10.9375" bestFit="1" customWidth="1"/>
    <col min="7602" max="7602" width="13.375" bestFit="1" customWidth="1"/>
    <col min="7603" max="7603" width="9.625" bestFit="1" customWidth="1"/>
    <col min="7604" max="7604" width="12" bestFit="1" customWidth="1"/>
    <col min="7605" max="7605" width="10.9375" bestFit="1" customWidth="1"/>
    <col min="7606" max="7606" width="13.375" bestFit="1" customWidth="1"/>
    <col min="7607" max="7607" width="12.1875" bestFit="1" customWidth="1"/>
    <col min="7608" max="7608" width="14.6875" bestFit="1" customWidth="1"/>
    <col min="7609" max="7609" width="11.25" bestFit="1" customWidth="1"/>
    <col min="7610" max="7610" width="13.6875" bestFit="1" customWidth="1"/>
    <col min="7611" max="7611" width="9.3125" bestFit="1" customWidth="1"/>
    <col min="7612" max="7612" width="11.6875" bestFit="1" customWidth="1"/>
    <col min="7613" max="7613" width="12.25" bestFit="1" customWidth="1"/>
    <col min="7614" max="7614" width="14.75" bestFit="1" customWidth="1"/>
    <col min="7615" max="7615" width="10.125" bestFit="1" customWidth="1"/>
    <col min="7616" max="7616" width="12.5" bestFit="1" customWidth="1"/>
    <col min="7617" max="7617" width="9.625" bestFit="1" customWidth="1"/>
    <col min="7618" max="7618" width="12" bestFit="1" customWidth="1"/>
    <col min="7619" max="7619" width="10.75" bestFit="1" customWidth="1"/>
    <col min="7620" max="7620" width="13.1875" bestFit="1" customWidth="1"/>
    <col min="7621" max="7621" width="11.375" bestFit="1" customWidth="1"/>
    <col min="7622" max="7622" width="13.8125" bestFit="1" customWidth="1"/>
    <col min="7623" max="7623" width="11.5" bestFit="1" customWidth="1"/>
    <col min="7624" max="7624" width="14" bestFit="1" customWidth="1"/>
    <col min="7625" max="7625" width="7.0625" customWidth="1"/>
    <col min="7626" max="7626" width="9.3125" bestFit="1" customWidth="1"/>
    <col min="7627" max="7627" width="7.9375" customWidth="1"/>
    <col min="7628" max="7628" width="10.1875" bestFit="1" customWidth="1"/>
    <col min="7629" max="7629" width="11.9375" bestFit="1" customWidth="1"/>
    <col min="7630" max="7630" width="14.4375" bestFit="1" customWidth="1"/>
    <col min="7631" max="7631" width="8.125" customWidth="1"/>
    <col min="7632" max="7632" width="10.4375" bestFit="1" customWidth="1"/>
    <col min="7633" max="7633" width="10.25" bestFit="1" customWidth="1"/>
    <col min="7634" max="7634" width="12.625" bestFit="1" customWidth="1"/>
    <col min="7635" max="7635" width="10.875" bestFit="1" customWidth="1"/>
    <col min="7636" max="7636" width="13.3125" bestFit="1" customWidth="1"/>
    <col min="7637" max="7637" width="8.9375" customWidth="1"/>
    <col min="7638" max="7638" width="11.25" bestFit="1" customWidth="1"/>
    <col min="7639" max="7639" width="12.25" bestFit="1" customWidth="1"/>
    <col min="7640" max="7640" width="14.75" bestFit="1" customWidth="1"/>
    <col min="7641" max="7641" width="7.9375" customWidth="1"/>
    <col min="7642" max="7642" width="10.1875" bestFit="1" customWidth="1"/>
    <col min="7643" max="7643" width="9.3125" bestFit="1" customWidth="1"/>
    <col min="7644" max="7644" width="11.6875" bestFit="1" customWidth="1"/>
    <col min="7645" max="7645" width="10.4375" bestFit="1" customWidth="1"/>
    <col min="7646" max="7646" width="12.875" bestFit="1" customWidth="1"/>
    <col min="7647" max="7647" width="13.9375" bestFit="1" customWidth="1"/>
    <col min="7648" max="7648" width="16.4375" bestFit="1" customWidth="1"/>
    <col min="7649" max="7649" width="14.8125" bestFit="1" customWidth="1"/>
    <col min="7650" max="7650" width="17.25" bestFit="1" customWidth="1"/>
    <col min="7651" max="7651" width="11.0625" bestFit="1" customWidth="1"/>
    <col min="7652" max="7652" width="13.5" bestFit="1" customWidth="1"/>
    <col min="7653" max="7653" width="9.25" bestFit="1" customWidth="1"/>
    <col min="7654" max="7654" width="11.625" bestFit="1" customWidth="1"/>
    <col min="7655" max="7655" width="11.8125" bestFit="1" customWidth="1"/>
    <col min="7656" max="7656" width="14.3125" bestFit="1" customWidth="1"/>
    <col min="7657" max="7657" width="11.25" bestFit="1" customWidth="1"/>
    <col min="7658" max="7658" width="13.6875" bestFit="1" customWidth="1"/>
    <col min="7659" max="7659" width="15.625" bestFit="1" customWidth="1"/>
    <col min="7660" max="7660" width="18.125" bestFit="1" customWidth="1"/>
    <col min="7661" max="7661" width="16.5" bestFit="1" customWidth="1"/>
    <col min="7662" max="7662" width="19" bestFit="1" customWidth="1"/>
    <col min="7663" max="7663" width="12.0625" bestFit="1" customWidth="1"/>
    <col min="7664" max="7664" width="14.5625" bestFit="1" customWidth="1"/>
    <col min="7665" max="7665" width="12.25" bestFit="1" customWidth="1"/>
    <col min="7666" max="7666" width="14.75" bestFit="1" customWidth="1"/>
    <col min="7667" max="7667" width="16.3125" bestFit="1" customWidth="1"/>
    <col min="7668" max="7668" width="18.8125" bestFit="1" customWidth="1"/>
    <col min="7669" max="7669" width="9.5625" bestFit="1" customWidth="1"/>
    <col min="7670" max="7670" width="11.9375" bestFit="1" customWidth="1"/>
    <col min="7671" max="7671" width="9.25" bestFit="1" customWidth="1"/>
    <col min="7672" max="7672" width="11.625" bestFit="1" customWidth="1"/>
    <col min="7673" max="7673" width="10.375" bestFit="1" customWidth="1"/>
    <col min="7674" max="7674" width="12.8125" bestFit="1" customWidth="1"/>
    <col min="7675" max="7675" width="14.75" bestFit="1" customWidth="1"/>
    <col min="7676" max="7676" width="17.1875" bestFit="1" customWidth="1"/>
    <col min="7677" max="7677" width="11" bestFit="1" customWidth="1"/>
    <col min="7678" max="7678" width="13.4375" bestFit="1" customWidth="1"/>
    <col min="7679" max="7679" width="9.4375" bestFit="1" customWidth="1"/>
    <col min="7680" max="7680" width="11.8125" bestFit="1" customWidth="1"/>
    <col min="7681" max="7681" width="10.5625" bestFit="1" customWidth="1"/>
    <col min="7682" max="7682" width="13" bestFit="1" customWidth="1"/>
    <col min="7683" max="7683" width="8.625" customWidth="1"/>
    <col min="7684" max="7684" width="10.9375" bestFit="1" customWidth="1"/>
    <col min="7685" max="7685" width="8.125" customWidth="1"/>
    <col min="7686" max="7686" width="10.4375" bestFit="1" customWidth="1"/>
    <col min="7687" max="7687" width="10.3125" bestFit="1" customWidth="1"/>
    <col min="7688" max="7688" width="12.75" bestFit="1" customWidth="1"/>
    <col min="7689" max="7689" width="10.125" bestFit="1" customWidth="1"/>
    <col min="7690" max="7690" width="12.5" bestFit="1" customWidth="1"/>
    <col min="7691" max="7691" width="9.3125" bestFit="1" customWidth="1"/>
    <col min="7692" max="7692" width="11.6875" bestFit="1" customWidth="1"/>
    <col min="7693" max="7693" width="10.625" bestFit="1" customWidth="1"/>
    <col min="7694" max="7694" width="13.0625" bestFit="1" customWidth="1"/>
    <col min="7695" max="7695" width="7.25" customWidth="1"/>
    <col min="7696" max="7696" width="9.5" bestFit="1" customWidth="1"/>
    <col min="7697" max="7697" width="11.625" bestFit="1" customWidth="1"/>
    <col min="7698" max="7698" width="14.125" bestFit="1" customWidth="1"/>
    <col min="7699" max="7699" width="10.125" bestFit="1" customWidth="1"/>
    <col min="7700" max="7700" width="12.5" bestFit="1" customWidth="1"/>
    <col min="7701" max="7701" width="13.375" bestFit="1" customWidth="1"/>
    <col min="7702" max="7702" width="15.875" bestFit="1" customWidth="1"/>
    <col min="7703" max="7703" width="10.8125" bestFit="1" customWidth="1"/>
    <col min="7704" max="7704" width="13.25" bestFit="1" customWidth="1"/>
    <col min="7705" max="7705" width="6.3125" customWidth="1"/>
    <col min="7706" max="7706" width="8.5625" customWidth="1"/>
    <col min="7707" max="7707" width="8.6875" customWidth="1"/>
    <col min="7708" max="7708" width="11" bestFit="1" customWidth="1"/>
    <col min="7709" max="7709" width="10.8125" bestFit="1" customWidth="1"/>
    <col min="7710" max="7710" width="13.25" bestFit="1" customWidth="1"/>
    <col min="7711" max="7711" width="10.25" bestFit="1" customWidth="1"/>
    <col min="7712" max="7712" width="12.625" bestFit="1" customWidth="1"/>
    <col min="7713" max="7713" width="9.625" bestFit="1" customWidth="1"/>
    <col min="7714" max="7714" width="12" bestFit="1" customWidth="1"/>
    <col min="7715" max="7715" width="11.75" bestFit="1" customWidth="1"/>
    <col min="7716" max="7716" width="14.25" bestFit="1" customWidth="1"/>
    <col min="7717" max="7717" width="10.3125" bestFit="1" customWidth="1"/>
    <col min="7718" max="7718" width="12.75" bestFit="1" customWidth="1"/>
    <col min="7719" max="7719" width="11.125" bestFit="1" customWidth="1"/>
    <col min="7720" max="7720" width="13.5625" bestFit="1" customWidth="1"/>
    <col min="7721" max="7721" width="9.0625" bestFit="1" customWidth="1"/>
    <col min="7722" max="7722" width="11.375" bestFit="1" customWidth="1"/>
    <col min="7723" max="7723" width="11.1875" bestFit="1" customWidth="1"/>
    <col min="7724" max="7724" width="13.625" bestFit="1" customWidth="1"/>
    <col min="7725" max="7725" width="12.6875" bestFit="1" customWidth="1"/>
    <col min="7726" max="7726" width="15.1875" bestFit="1" customWidth="1"/>
    <col min="7727" max="7727" width="7.9375" customWidth="1"/>
    <col min="7728" max="7728" width="10.1875" bestFit="1" customWidth="1"/>
    <col min="7729" max="7729" width="10.0625" bestFit="1" customWidth="1"/>
    <col min="7730" max="7730" width="12.4375" bestFit="1" customWidth="1"/>
    <col min="7731" max="7731" width="10.6875" bestFit="1" customWidth="1"/>
    <col min="7732" max="7732" width="13.125" bestFit="1" customWidth="1"/>
    <col min="7733" max="7733" width="8.75" customWidth="1"/>
    <col min="7734" max="7734" width="11.0625" bestFit="1" customWidth="1"/>
    <col min="7735" max="7735" width="7.5" customWidth="1"/>
    <col min="7736" max="7736" width="9.75" bestFit="1" customWidth="1"/>
    <col min="7737" max="7737" width="10" bestFit="1" customWidth="1"/>
    <col min="7738" max="7738" width="12.375" bestFit="1" customWidth="1"/>
    <col min="7739" max="7739" width="8.125" customWidth="1"/>
    <col min="7740" max="7740" width="10.4375" bestFit="1" customWidth="1"/>
    <col min="7741" max="7741" width="10.25" bestFit="1" customWidth="1"/>
    <col min="7742" max="7742" width="12.625" bestFit="1" customWidth="1"/>
    <col min="7743" max="7743" width="9.8125" bestFit="1" customWidth="1"/>
    <col min="7744" max="7744" width="12.1875" bestFit="1" customWidth="1"/>
    <col min="7745" max="7745" width="10.875" bestFit="1" customWidth="1"/>
    <col min="7746" max="7746" width="13.3125" bestFit="1" customWidth="1"/>
    <col min="7747" max="7747" width="11.0625" bestFit="1" customWidth="1"/>
    <col min="7748" max="7748" width="13.5" bestFit="1" customWidth="1"/>
    <col min="7749" max="7749" width="11.0625" bestFit="1" customWidth="1"/>
    <col min="7750" max="7750" width="13.5" bestFit="1" customWidth="1"/>
    <col min="7751" max="7751" width="13.9375" bestFit="1" customWidth="1"/>
    <col min="7752" max="7752" width="16.4375" bestFit="1" customWidth="1"/>
    <col min="7753" max="7753" width="8.75" customWidth="1"/>
    <col min="7754" max="7754" width="11.0625" bestFit="1" customWidth="1"/>
    <col min="7755" max="7755" width="10.875" bestFit="1" customWidth="1"/>
    <col min="7756" max="7756" width="13.3125" bestFit="1" customWidth="1"/>
    <col min="7757" max="7757" width="10.5625" bestFit="1" customWidth="1"/>
    <col min="7758" max="7758" width="13" bestFit="1" customWidth="1"/>
    <col min="7759" max="7759" width="11.375" bestFit="1" customWidth="1"/>
    <col min="7760" max="7760" width="13.8125" bestFit="1" customWidth="1"/>
    <col min="7761" max="7761" width="8.8125" customWidth="1"/>
    <col min="7762" max="7762" width="11.125" bestFit="1" customWidth="1"/>
    <col min="7763" max="7763" width="10.8125" bestFit="1" customWidth="1"/>
    <col min="7764" max="7764" width="13.25" bestFit="1" customWidth="1"/>
    <col min="7765" max="7765" width="8.4375" customWidth="1"/>
    <col min="7766" max="7766" width="10.75" bestFit="1" customWidth="1"/>
    <col min="7767" max="7767" width="11.1875" bestFit="1" customWidth="1"/>
    <col min="7768" max="7768" width="13.625" bestFit="1" customWidth="1"/>
    <col min="7769" max="7769" width="9.3125" bestFit="1" customWidth="1"/>
    <col min="7770" max="7770" width="11.6875" bestFit="1" customWidth="1"/>
    <col min="7771" max="7771" width="10.4375" bestFit="1" customWidth="1"/>
    <col min="7772" max="7772" width="12.875" bestFit="1" customWidth="1"/>
    <col min="7773" max="7773" width="9.25" bestFit="1" customWidth="1"/>
    <col min="7774" max="7774" width="11.625" bestFit="1" customWidth="1"/>
    <col min="7775" max="7775" width="12" bestFit="1" customWidth="1"/>
    <col min="7776" max="7776" width="14.5" bestFit="1" customWidth="1"/>
    <col min="7777" max="7777" width="9.1875" bestFit="1" customWidth="1"/>
    <col min="7778" max="7778" width="11.5625" bestFit="1" customWidth="1"/>
    <col min="7779" max="7779" width="8.875" customWidth="1"/>
    <col min="7780" max="7780" width="11.1875" bestFit="1" customWidth="1"/>
    <col min="7781" max="7781" width="5.8125" customWidth="1"/>
    <col min="7782" max="7782" width="8.0625" customWidth="1"/>
    <col min="7783" max="7783" width="8.1875" customWidth="1"/>
    <col min="7784" max="7784" width="10.5" bestFit="1" customWidth="1"/>
    <col min="7785" max="7785" width="6.25" customWidth="1"/>
    <col min="7786" max="7786" width="8.5" customWidth="1"/>
    <col min="7787" max="7787" width="6.3125" customWidth="1"/>
    <col min="7788" max="7788" width="8.5625" customWidth="1"/>
    <col min="7789" max="7789" width="7.4375" customWidth="1"/>
    <col min="7790" max="7790" width="9.6875" bestFit="1" customWidth="1"/>
    <col min="7791" max="7791" width="11.6875" bestFit="1" customWidth="1"/>
    <col min="7792" max="7792" width="14.1875" bestFit="1" customWidth="1"/>
    <col min="7793" max="7793" width="8.6875" customWidth="1"/>
    <col min="7794" max="7794" width="11" bestFit="1" customWidth="1"/>
    <col min="7795" max="7795" width="6.4375" customWidth="1"/>
    <col min="7796" max="7796" width="8.6875" customWidth="1"/>
    <col min="7797" max="7797" width="7.125" customWidth="1"/>
    <col min="7798" max="7798" width="9.375" bestFit="1" customWidth="1"/>
    <col min="7799" max="7799" width="7.5625" customWidth="1"/>
    <col min="7800" max="7800" width="9.8125" bestFit="1" customWidth="1"/>
    <col min="7801" max="7801" width="10.6875" bestFit="1" customWidth="1"/>
    <col min="7802" max="7802" width="13.125" bestFit="1" customWidth="1"/>
    <col min="7803" max="7803" width="8.1875" customWidth="1"/>
    <col min="7804" max="7804" width="10.5" bestFit="1" customWidth="1"/>
    <col min="7805" max="7805" width="7.25" customWidth="1"/>
    <col min="7806" max="7806" width="9.5" bestFit="1" customWidth="1"/>
    <col min="7807" max="7807" width="7.0625" customWidth="1"/>
    <col min="7808" max="7808" width="9.3125" bestFit="1" customWidth="1"/>
    <col min="7809" max="7809" width="6" customWidth="1"/>
    <col min="7810" max="7810" width="8.25" customWidth="1"/>
    <col min="7811" max="7811" width="6.8125" customWidth="1"/>
    <col min="7812" max="7812" width="9.0625" bestFit="1" customWidth="1"/>
    <col min="7813" max="7813" width="6.5625" customWidth="1"/>
    <col min="7814" max="7814" width="8.8125" customWidth="1"/>
    <col min="7815" max="7815" width="7.375" customWidth="1"/>
    <col min="7816" max="7816" width="9.625" bestFit="1" customWidth="1"/>
    <col min="7817" max="7817" width="6.125" customWidth="1"/>
    <col min="7818" max="7818" width="8.375" customWidth="1"/>
    <col min="7819" max="7819" width="5.4375" customWidth="1"/>
    <col min="7820" max="7820" width="7.6875" customWidth="1"/>
    <col min="7821" max="7821" width="7.8125" customWidth="1"/>
    <col min="7822" max="7822" width="10.0625" bestFit="1" customWidth="1"/>
    <col min="7823" max="7823" width="7" customWidth="1"/>
    <col min="7824" max="7824" width="9.25" bestFit="1" customWidth="1"/>
    <col min="7825" max="7825" width="9.125" bestFit="1" customWidth="1"/>
    <col min="7826" max="7826" width="11.4375" bestFit="1" customWidth="1"/>
    <col min="7827" max="7827" width="7.8125" customWidth="1"/>
    <col min="7828" max="7828" width="10.0625" bestFit="1" customWidth="1"/>
    <col min="7829" max="7829" width="8.25" customWidth="1"/>
    <col min="7830" max="7830" width="10.5625" bestFit="1" customWidth="1"/>
    <col min="7831" max="7831" width="5.8125" customWidth="1"/>
    <col min="7832" max="7832" width="8.0625" customWidth="1"/>
    <col min="7833" max="7833" width="4.3125" customWidth="1"/>
    <col min="7834" max="7834" width="6.5625" customWidth="1"/>
    <col min="7835" max="7835" width="5.375" customWidth="1"/>
    <col min="7836" max="7836" width="7.625" customWidth="1"/>
    <col min="7837" max="7837" width="5.3125" customWidth="1"/>
    <col min="7838" max="7838" width="7.5625" customWidth="1"/>
    <col min="7839" max="7839" width="7.0625" customWidth="1"/>
    <col min="7840" max="7840" width="9.3125" bestFit="1" customWidth="1"/>
    <col min="7841" max="7841" width="12.25" bestFit="1" customWidth="1"/>
    <col min="7842" max="7842" width="14.75" bestFit="1" customWidth="1"/>
    <col min="7843" max="7843" width="10.25" bestFit="1" customWidth="1"/>
    <col min="7844" max="7844" width="12.625" bestFit="1" customWidth="1"/>
    <col min="7845" max="7845" width="10.25" bestFit="1" customWidth="1"/>
    <col min="7846" max="7846" width="12.625" bestFit="1" customWidth="1"/>
    <col min="7847" max="7847" width="10.4375" bestFit="1" customWidth="1"/>
    <col min="7848" max="7848" width="12.875" bestFit="1" customWidth="1"/>
    <col min="7849" max="7849" width="10.5" bestFit="1" customWidth="1"/>
    <col min="7850" max="7850" width="12.9375" bestFit="1" customWidth="1"/>
    <col min="7851" max="7851" width="8.4375" customWidth="1"/>
    <col min="7852" max="7852" width="10.75" bestFit="1" customWidth="1"/>
    <col min="7853" max="7853" width="8.6875" customWidth="1"/>
    <col min="7854" max="7854" width="11" bestFit="1" customWidth="1"/>
    <col min="7855" max="7855" width="8.5" customWidth="1"/>
    <col min="7856" max="7856" width="10.8125" bestFit="1" customWidth="1"/>
    <col min="7857" max="7857" width="10.4375" bestFit="1" customWidth="1"/>
    <col min="7858" max="7858" width="12.875" bestFit="1" customWidth="1"/>
    <col min="7859" max="7859" width="7.8125" customWidth="1"/>
    <col min="7860" max="7860" width="10.0625" bestFit="1" customWidth="1"/>
    <col min="7861" max="7861" width="6.0625" customWidth="1"/>
    <col min="7862" max="7862" width="8.3125" customWidth="1"/>
    <col min="7863" max="7863" width="7.5625" customWidth="1"/>
    <col min="7864" max="7864" width="9.8125" bestFit="1" customWidth="1"/>
    <col min="7865" max="7865" width="6.875" customWidth="1"/>
    <col min="7866" max="7866" width="9.125" bestFit="1" customWidth="1"/>
    <col min="7867" max="7867" width="8.1875" customWidth="1"/>
    <col min="7868" max="7868" width="10.5" bestFit="1" customWidth="1"/>
    <col min="7869" max="7869" width="5.9375" customWidth="1"/>
    <col min="7870" max="7870" width="8.1875" customWidth="1"/>
    <col min="7871" max="7871" width="10.375" bestFit="1" customWidth="1"/>
    <col min="7872" max="7872" width="12.8125" bestFit="1" customWidth="1"/>
    <col min="7873" max="7873" width="7.625" customWidth="1"/>
    <col min="7874" max="7874" width="9.875" bestFit="1" customWidth="1"/>
    <col min="7875" max="7875" width="8.6875" customWidth="1"/>
    <col min="7876" max="7876" width="11" bestFit="1" customWidth="1"/>
    <col min="7877" max="7877" width="9.75" bestFit="1" customWidth="1"/>
    <col min="7878" max="7878" width="12.125" bestFit="1" customWidth="1"/>
    <col min="7879" max="7879" width="6.75" customWidth="1"/>
    <col min="7881" max="7881" width="9.6875" bestFit="1" customWidth="1"/>
    <col min="7882" max="7882" width="12.0625" bestFit="1" customWidth="1"/>
    <col min="7883" max="7883" width="7.75" customWidth="1"/>
    <col min="7884" max="7884" width="10" bestFit="1" customWidth="1"/>
    <col min="7885" max="7885" width="8.3125" customWidth="1"/>
    <col min="7886" max="7886" width="10.625" bestFit="1" customWidth="1"/>
    <col min="7887" max="7887" width="9.4375" bestFit="1" customWidth="1"/>
    <col min="7888" max="7888" width="11.8125" bestFit="1" customWidth="1"/>
    <col min="7889" max="7889" width="10.0625" bestFit="1" customWidth="1"/>
    <col min="7890" max="7890" width="12.4375" bestFit="1" customWidth="1"/>
    <col min="7891" max="7891" width="7.4375" customWidth="1"/>
    <col min="7892" max="7892" width="9.6875" bestFit="1" customWidth="1"/>
    <col min="7893" max="7893" width="8.25" customWidth="1"/>
    <col min="7894" max="7894" width="10.5625" bestFit="1" customWidth="1"/>
    <col min="7895" max="7895" width="8" customWidth="1"/>
    <col min="7896" max="7896" width="10.25" bestFit="1" customWidth="1"/>
    <col min="7897" max="7897" width="8.875" customWidth="1"/>
    <col min="7898" max="7898" width="11.1875" bestFit="1" customWidth="1"/>
    <col min="7899" max="7899" width="7.75" customWidth="1"/>
    <col min="7900" max="7900" width="10" bestFit="1" customWidth="1"/>
    <col min="7901" max="7901" width="8.875" customWidth="1"/>
    <col min="7902" max="7902" width="11.1875" bestFit="1" customWidth="1"/>
    <col min="7903" max="7903" width="8.5625" customWidth="1"/>
    <col min="7904" max="7904" width="10.875" bestFit="1" customWidth="1"/>
    <col min="7905" max="7905" width="9.5" bestFit="1" customWidth="1"/>
    <col min="7906" max="7906" width="11.875" bestFit="1" customWidth="1"/>
    <col min="7907" max="7907" width="7.625" customWidth="1"/>
    <col min="7908" max="7908" width="9.875" bestFit="1" customWidth="1"/>
    <col min="7909" max="7909" width="6.375" customWidth="1"/>
    <col min="7910" max="7910" width="8.625" customWidth="1"/>
    <col min="7911" max="7911" width="6.625" customWidth="1"/>
    <col min="7912" max="7912" width="8.875" customWidth="1"/>
    <col min="7913" max="7913" width="7.4375" customWidth="1"/>
    <col min="7914" max="7914" width="9.6875" bestFit="1" customWidth="1"/>
    <col min="7915" max="7915" width="6.0625" customWidth="1"/>
    <col min="7916" max="7916" width="8.3125" customWidth="1"/>
    <col min="7917" max="7917" width="4.5" customWidth="1"/>
    <col min="7918" max="7918" width="6.75" customWidth="1"/>
    <col min="7919" max="7919" width="6.625" customWidth="1"/>
    <col min="7920" max="7920" width="8.875" customWidth="1"/>
    <col min="7921" max="7921" width="7.875" customWidth="1"/>
    <col min="7922" max="7922" width="10.125" bestFit="1" customWidth="1"/>
    <col min="7923" max="7923" width="7.1875" customWidth="1"/>
    <col min="7924" max="7924" width="9.4375" bestFit="1" customWidth="1"/>
    <col min="7925" max="7925" width="5.75" customWidth="1"/>
    <col min="7926" max="7926" width="8" customWidth="1"/>
    <col min="7927" max="7927" width="5.75" customWidth="1"/>
    <col min="7928" max="7928" width="8" customWidth="1"/>
    <col min="7929" max="7929" width="4.5" customWidth="1"/>
    <col min="7930" max="7930" width="6.75" customWidth="1"/>
    <col min="7931" max="7931" width="6.0625" customWidth="1"/>
    <col min="7932" max="7932" width="8.3125" customWidth="1"/>
    <col min="7933" max="7933" width="8.875" customWidth="1"/>
    <col min="7934" max="7934" width="11.1875" bestFit="1" customWidth="1"/>
    <col min="7935" max="7935" width="9.6875" bestFit="1" customWidth="1"/>
    <col min="7936" max="7936" width="12.0625" bestFit="1" customWidth="1"/>
    <col min="7937" max="7937" width="6.875" customWidth="1"/>
    <col min="7938" max="7938" width="9.125" bestFit="1" customWidth="1"/>
    <col min="7939" max="7939" width="9.3125" bestFit="1" customWidth="1"/>
    <col min="7940" max="7940" width="11.6875" bestFit="1" customWidth="1"/>
    <col min="7941" max="7941" width="6.0625" customWidth="1"/>
    <col min="7942" max="7942" width="8.3125" customWidth="1"/>
    <col min="7943" max="7943" width="8.875" customWidth="1"/>
    <col min="7944" max="7944" width="11.1875" bestFit="1" customWidth="1"/>
    <col min="7945" max="7945" width="9.9375" bestFit="1" customWidth="1"/>
    <col min="7946" max="7946" width="12.3125" bestFit="1" customWidth="1"/>
    <col min="7947" max="7947" width="6.875" customWidth="1"/>
    <col min="7948" max="7948" width="9.125" bestFit="1" customWidth="1"/>
    <col min="7949" max="7949" width="9.5625" bestFit="1" customWidth="1"/>
    <col min="7950" max="7950" width="11.9375" bestFit="1" customWidth="1"/>
    <col min="7951" max="7951" width="10.375" bestFit="1" customWidth="1"/>
    <col min="7952" max="7952" width="12.8125" bestFit="1" customWidth="1"/>
    <col min="7953" max="7953" width="11.3125" bestFit="1" customWidth="1"/>
    <col min="7954" max="7954" width="13.75" bestFit="1" customWidth="1"/>
    <col min="7955" max="7955" width="11.375" bestFit="1" customWidth="1"/>
    <col min="7956" max="7956" width="13.8125" bestFit="1" customWidth="1"/>
    <col min="7957" max="7957" width="6.4375" customWidth="1"/>
    <col min="7958" max="7958" width="8.6875" customWidth="1"/>
    <col min="7959" max="7959" width="13.375" bestFit="1" customWidth="1"/>
    <col min="7960" max="7960" width="15.875" bestFit="1" customWidth="1"/>
    <col min="7961" max="7961" width="14.0625" bestFit="1" customWidth="1"/>
    <col min="7962" max="7962" width="16.5625" bestFit="1" customWidth="1"/>
    <col min="7963" max="7963" width="4.8125" customWidth="1"/>
    <col min="7964" max="7964" width="7.0625" customWidth="1"/>
    <col min="7965" max="7965" width="11.0625" bestFit="1" customWidth="1"/>
    <col min="7966" max="7966" width="13.5" bestFit="1" customWidth="1"/>
    <col min="7967" max="7967" width="11.0625" bestFit="1" customWidth="1"/>
    <col min="7968" max="7968" width="13.5" bestFit="1" customWidth="1"/>
    <col min="7969" max="7969" width="11.0625" bestFit="1" customWidth="1"/>
    <col min="7970" max="7970" width="13.5" bestFit="1" customWidth="1"/>
    <col min="7971" max="7971" width="11.0625" bestFit="1" customWidth="1"/>
    <col min="7972" max="7972" width="13.5" bestFit="1" customWidth="1"/>
    <col min="7973" max="7973" width="11.0625" bestFit="1" customWidth="1"/>
    <col min="7974" max="7974" width="13.5" bestFit="1" customWidth="1"/>
    <col min="7975" max="7975" width="11.0625" bestFit="1" customWidth="1"/>
    <col min="7976" max="7976" width="13.5" bestFit="1" customWidth="1"/>
    <col min="7977" max="7977" width="4.8125" customWidth="1"/>
    <col min="7978" max="7978" width="7.0625" customWidth="1"/>
    <col min="7979" max="7979" width="8" customWidth="1"/>
    <col min="7980" max="7980" width="10.25" bestFit="1" customWidth="1"/>
    <col min="7981" max="7981" width="4.3125" customWidth="1"/>
    <col min="7982" max="7982" width="6.1875" customWidth="1"/>
    <col min="7983" max="7983" width="6.5625" customWidth="1"/>
    <col min="7984" max="7984" width="8.8125" customWidth="1"/>
    <col min="7985" max="7985" width="8.1875" customWidth="1"/>
    <col min="7986" max="7986" width="10.5" bestFit="1" customWidth="1"/>
    <col min="7987" max="7987" width="8.1875" customWidth="1"/>
    <col min="7988" max="7988" width="10.5" bestFit="1" customWidth="1"/>
    <col min="7989" max="7989" width="8.1875" customWidth="1"/>
    <col min="7990" max="7990" width="10.5" bestFit="1" customWidth="1"/>
    <col min="7991" max="7991" width="8.0625" customWidth="1"/>
    <col min="7992" max="7992" width="10.375" bestFit="1" customWidth="1"/>
    <col min="7993" max="7993" width="10.25" bestFit="1" customWidth="1"/>
    <col min="7994" max="7994" width="12.625" bestFit="1" customWidth="1"/>
    <col min="7995" max="7995" width="5.875" customWidth="1"/>
    <col min="7996" max="7996" width="8.125" customWidth="1"/>
    <col min="7997" max="7997" width="6.125" customWidth="1"/>
    <col min="7998" max="7998" width="8.375" customWidth="1"/>
    <col min="7999" max="7999" width="7.875" customWidth="1"/>
    <col min="8000" max="8000" width="10.125" bestFit="1" customWidth="1"/>
    <col min="8001" max="8001" width="5.875" customWidth="1"/>
    <col min="8002" max="8002" width="8.125" customWidth="1"/>
    <col min="8003" max="8003" width="5" customWidth="1"/>
    <col min="8004" max="8004" width="7.25" customWidth="1"/>
    <col min="8005" max="8005" width="7.125" customWidth="1"/>
    <col min="8006" max="8006" width="9.375" bestFit="1" customWidth="1"/>
    <col min="8007" max="8007" width="7.125" customWidth="1"/>
    <col min="8008" max="8008" width="9.375" bestFit="1" customWidth="1"/>
    <col min="8009" max="8009" width="7.875" customWidth="1"/>
    <col min="8010" max="8010" width="10.125" bestFit="1" customWidth="1"/>
    <col min="8011" max="8011" width="8.1875" customWidth="1"/>
    <col min="8012" max="8012" width="10.5" bestFit="1" customWidth="1"/>
    <col min="8013" max="8013" width="8.1875" customWidth="1"/>
    <col min="8014" max="8014" width="10.5" bestFit="1" customWidth="1"/>
    <col min="8015" max="8015" width="8.1875" customWidth="1"/>
    <col min="8016" max="8016" width="10.5" bestFit="1" customWidth="1"/>
    <col min="8017" max="8017" width="8.1875" customWidth="1"/>
    <col min="8018" max="8018" width="10.5" bestFit="1" customWidth="1"/>
    <col min="8019" max="8019" width="7.875" customWidth="1"/>
    <col min="8020" max="8020" width="10.125" bestFit="1" customWidth="1"/>
    <col min="8021" max="8021" width="7.875" customWidth="1"/>
    <col min="8022" max="8022" width="10.125" bestFit="1" customWidth="1"/>
    <col min="8023" max="8023" width="7.0625" customWidth="1"/>
    <col min="8024" max="8024" width="9.3125" bestFit="1" customWidth="1"/>
    <col min="8025" max="8025" width="5.625" customWidth="1"/>
    <col min="8026" max="8026" width="7.875" customWidth="1"/>
    <col min="8027" max="8027" width="6.625" customWidth="1"/>
    <col min="8028" max="8028" width="8.875" customWidth="1"/>
    <col min="8029" max="8029" width="8.125" customWidth="1"/>
    <col min="8030" max="8030" width="10.4375" bestFit="1" customWidth="1"/>
    <col min="8031" max="8031" width="8.3125" customWidth="1"/>
    <col min="8032" max="8032" width="10.625" bestFit="1" customWidth="1"/>
    <col min="8033" max="8033" width="5.4375" customWidth="1"/>
    <col min="8034" max="8034" width="7.6875" customWidth="1"/>
    <col min="8035" max="8035" width="8.6875" customWidth="1"/>
    <col min="8036" max="8036" width="11" bestFit="1" customWidth="1"/>
    <col min="8037" max="8037" width="6.4375" customWidth="1"/>
    <col min="8038" max="8038" width="8.6875" customWidth="1"/>
    <col min="8039" max="8039" width="8.125" customWidth="1"/>
    <col min="8040" max="8040" width="10.4375" bestFit="1" customWidth="1"/>
    <col min="8041" max="8041" width="7.25" customWidth="1"/>
    <col min="8042" max="8042" width="9.5" bestFit="1" customWidth="1"/>
    <col min="8043" max="8043" width="6.125" customWidth="1"/>
    <col min="8044" max="8044" width="8.375" customWidth="1"/>
    <col min="8045" max="8045" width="6.9375" customWidth="1"/>
    <col min="8046" max="8046" width="9.1875" bestFit="1" customWidth="1"/>
    <col min="8047" max="8047" width="8.75" customWidth="1"/>
    <col min="8048" max="8048" width="11.0625" bestFit="1" customWidth="1"/>
    <col min="8049" max="8049" width="9.25" bestFit="1" customWidth="1"/>
    <col min="8050" max="8050" width="11.625" bestFit="1" customWidth="1"/>
    <col min="8051" max="8051" width="11" bestFit="1" customWidth="1"/>
    <col min="8052" max="8052" width="13.4375" bestFit="1" customWidth="1"/>
    <col min="8053" max="8053" width="6.0625" customWidth="1"/>
    <col min="8054" max="8054" width="8.3125" customWidth="1"/>
    <col min="8055" max="8055" width="8.5625" customWidth="1"/>
    <col min="8056" max="8056" width="10.875" bestFit="1" customWidth="1"/>
    <col min="8057" max="8057" width="7.75" customWidth="1"/>
    <col min="8058" max="8058" width="10" bestFit="1" customWidth="1"/>
    <col min="8059" max="8059" width="13" bestFit="1" customWidth="1"/>
    <col min="8060" max="8060" width="15.5" bestFit="1" customWidth="1"/>
    <col min="8061" max="8061" width="8.5625" customWidth="1"/>
    <col min="8062" max="8062" width="10.875" bestFit="1" customWidth="1"/>
    <col min="8063" max="8063" width="5.9375" customWidth="1"/>
    <col min="8064" max="8064" width="8.1875" customWidth="1"/>
    <col min="8065" max="8065" width="9.0625" bestFit="1" customWidth="1"/>
    <col min="8066" max="8066" width="11.375" bestFit="1" customWidth="1"/>
    <col min="8067" max="8067" width="11.3125" bestFit="1" customWidth="1"/>
    <col min="8068" max="8068" width="13.75" bestFit="1" customWidth="1"/>
    <col min="8069" max="8069" width="9.125" bestFit="1" customWidth="1"/>
    <col min="8070" max="8070" width="11.4375" bestFit="1" customWidth="1"/>
    <col min="8071" max="8071" width="5.0625" customWidth="1"/>
    <col min="8072" max="8072" width="7.3125" customWidth="1"/>
    <col min="8073" max="8073" width="8.25" customWidth="1"/>
    <col min="8074" max="8074" width="10.5625" bestFit="1" customWidth="1"/>
    <col min="8075" max="8075" width="8.25" customWidth="1"/>
    <col min="8076" max="8076" width="10.5625" bestFit="1" customWidth="1"/>
    <col min="8077" max="8077" width="6.9375" customWidth="1"/>
    <col min="8078" max="8078" width="9.1875" bestFit="1" customWidth="1"/>
    <col min="8079" max="8079" width="9.0625" bestFit="1" customWidth="1"/>
    <col min="8080" max="8080" width="11.375" bestFit="1" customWidth="1"/>
    <col min="8081" max="8081" width="9.0625" bestFit="1" customWidth="1"/>
    <col min="8082" max="8082" width="11.375" bestFit="1" customWidth="1"/>
    <col min="8083" max="8083" width="9.0625" bestFit="1" customWidth="1"/>
    <col min="8084" max="8084" width="11.375" bestFit="1" customWidth="1"/>
    <col min="8085" max="8085" width="9.0625" bestFit="1" customWidth="1"/>
    <col min="8086" max="8086" width="11.375" bestFit="1" customWidth="1"/>
    <col min="8087" max="8087" width="9.0625" bestFit="1" customWidth="1"/>
    <col min="8088" max="8088" width="11.375" bestFit="1" customWidth="1"/>
    <col min="8089" max="8089" width="9.0625" bestFit="1" customWidth="1"/>
    <col min="8090" max="8090" width="11.375" bestFit="1" customWidth="1"/>
    <col min="8091" max="8091" width="9.0625" bestFit="1" customWidth="1"/>
    <col min="8092" max="8092" width="11.375" bestFit="1" customWidth="1"/>
    <col min="8093" max="8093" width="9.0625" bestFit="1" customWidth="1"/>
    <col min="8094" max="8094" width="11.375" bestFit="1" customWidth="1"/>
    <col min="8095" max="8095" width="9.0625" bestFit="1" customWidth="1"/>
    <col min="8096" max="8096" width="11.375" bestFit="1" customWidth="1"/>
    <col min="8097" max="8097" width="9.0625" bestFit="1" customWidth="1"/>
    <col min="8098" max="8098" width="11.375" bestFit="1" customWidth="1"/>
    <col min="8099" max="8099" width="9.0625" bestFit="1" customWidth="1"/>
    <col min="8100" max="8100" width="11.375" bestFit="1" customWidth="1"/>
    <col min="8101" max="8101" width="9.0625" bestFit="1" customWidth="1"/>
    <col min="8102" max="8102" width="11.375" bestFit="1" customWidth="1"/>
    <col min="8103" max="8103" width="8" customWidth="1"/>
    <col min="8104" max="8104" width="10.25" bestFit="1" customWidth="1"/>
    <col min="8105" max="8105" width="8" customWidth="1"/>
    <col min="8106" max="8106" width="10.25" bestFit="1" customWidth="1"/>
    <col min="8107" max="8107" width="8" customWidth="1"/>
    <col min="8108" max="8108" width="10.25" bestFit="1" customWidth="1"/>
    <col min="8109" max="8109" width="8" customWidth="1"/>
    <col min="8110" max="8110" width="10.25" bestFit="1" customWidth="1"/>
    <col min="8111" max="8111" width="15.125" bestFit="1" customWidth="1"/>
    <col min="8112" max="8112" width="17.625" bestFit="1" customWidth="1"/>
    <col min="8113" max="8113" width="5.8125" customWidth="1"/>
    <col min="8114" max="8114" width="8.0625" customWidth="1"/>
    <col min="8115" max="8115" width="9.75" bestFit="1" customWidth="1"/>
    <col min="8116" max="8116" width="12.125" bestFit="1" customWidth="1"/>
    <col min="8117" max="8117" width="7.375" customWidth="1"/>
    <col min="8118" max="8118" width="9.625" bestFit="1" customWidth="1"/>
    <col min="8119" max="8119" width="11.0625" bestFit="1" customWidth="1"/>
    <col min="8120" max="8120" width="13.5" bestFit="1" customWidth="1"/>
    <col min="8121" max="8121" width="10.6875" bestFit="1" customWidth="1"/>
    <col min="8122" max="8122" width="13.125" bestFit="1" customWidth="1"/>
    <col min="8123" max="8123" width="11.8125" bestFit="1" customWidth="1"/>
    <col min="8124" max="8124" width="14.3125" bestFit="1" customWidth="1"/>
    <col min="8125" max="8125" width="8.6875" customWidth="1"/>
    <col min="8126" max="8126" width="11" bestFit="1" customWidth="1"/>
    <col min="8127" max="8127" width="10.9375" bestFit="1" customWidth="1"/>
    <col min="8128" max="8128" width="13.375" bestFit="1" customWidth="1"/>
    <col min="8129" max="8129" width="10.125" bestFit="1" customWidth="1"/>
    <col min="8130" max="8130" width="12.5" bestFit="1" customWidth="1"/>
    <col min="8131" max="8131" width="7.5625" customWidth="1"/>
    <col min="8132" max="8132" width="9.8125" bestFit="1" customWidth="1"/>
    <col min="8133" max="8133" width="9.4375" bestFit="1" customWidth="1"/>
    <col min="8134" max="8134" width="11.8125" bestFit="1" customWidth="1"/>
    <col min="8135" max="8135" width="10.25" bestFit="1" customWidth="1"/>
    <col min="8136" max="8136" width="12.625" bestFit="1" customWidth="1"/>
    <col min="8137" max="8137" width="8.0625" customWidth="1"/>
    <col min="8138" max="8138" width="10.375" bestFit="1" customWidth="1"/>
    <col min="8139" max="8139" width="8.625" customWidth="1"/>
    <col min="8140" max="8140" width="10.9375" bestFit="1" customWidth="1"/>
    <col min="8141" max="8141" width="7.9375" customWidth="1"/>
    <col min="8142" max="8142" width="10.1875" bestFit="1" customWidth="1"/>
    <col min="8143" max="8143" width="8.75" customWidth="1"/>
    <col min="8144" max="8144" width="11.0625" bestFit="1" customWidth="1"/>
    <col min="8145" max="8145" width="5.0625" customWidth="1"/>
    <col min="8146" max="8146" width="7.3125" customWidth="1"/>
    <col min="8147" max="8147" width="5.5625" customWidth="1"/>
    <col min="8148" max="8148" width="7.8125" customWidth="1"/>
    <col min="8149" max="8149" width="6.75" customWidth="1"/>
    <col min="8151" max="8151" width="8.25" customWidth="1"/>
    <col min="8152" max="8152" width="10.5625" bestFit="1" customWidth="1"/>
    <col min="8153" max="8153" width="10.875" bestFit="1" customWidth="1"/>
    <col min="8154" max="8154" width="13.3125" bestFit="1" customWidth="1"/>
    <col min="8155" max="8155" width="4.9375" customWidth="1"/>
    <col min="8156" max="8156" width="7.1875" customWidth="1"/>
    <col min="8157" max="8157" width="10.75" bestFit="1" customWidth="1"/>
    <col min="8158" max="8158" width="13.1875" bestFit="1" customWidth="1"/>
    <col min="8159" max="8159" width="6.4375" customWidth="1"/>
    <col min="8160" max="8160" width="8.6875" customWidth="1"/>
    <col min="8161" max="8161" width="9.25" bestFit="1" customWidth="1"/>
    <col min="8162" max="8162" width="11.625" bestFit="1" customWidth="1"/>
    <col min="8163" max="8163" width="8.125" customWidth="1"/>
    <col min="8164" max="8164" width="10.4375" bestFit="1" customWidth="1"/>
    <col min="8165" max="8165" width="9.1875" bestFit="1" customWidth="1"/>
    <col min="8166" max="8166" width="11.5625" bestFit="1" customWidth="1"/>
    <col min="8167" max="8167" width="7.25" customWidth="1"/>
    <col min="8168" max="8168" width="9.5" bestFit="1" customWidth="1"/>
    <col min="8169" max="8169" width="7.625" customWidth="1"/>
    <col min="8170" max="8170" width="9.875" bestFit="1" customWidth="1"/>
    <col min="8171" max="8171" width="6.625" customWidth="1"/>
    <col min="8172" max="8172" width="8.875" customWidth="1"/>
    <col min="8173" max="8173" width="10.625" bestFit="1" customWidth="1"/>
    <col min="8174" max="8174" width="13.0625" bestFit="1" customWidth="1"/>
    <col min="8175" max="8175" width="9.9375" bestFit="1" customWidth="1"/>
    <col min="8176" max="8176" width="12.3125" bestFit="1" customWidth="1"/>
    <col min="8177" max="8177" width="8.75" customWidth="1"/>
    <col min="8178" max="8178" width="11.0625" bestFit="1" customWidth="1"/>
    <col min="8179" max="8179" width="9.375" bestFit="1" customWidth="1"/>
    <col min="8180" max="8180" width="11.75" bestFit="1" customWidth="1"/>
    <col min="8181" max="8181" width="7.4375" customWidth="1"/>
    <col min="8182" max="8182" width="9.6875" bestFit="1" customWidth="1"/>
    <col min="8183" max="8183" width="9.1875" bestFit="1" customWidth="1"/>
    <col min="8184" max="8184" width="11.5625" bestFit="1" customWidth="1"/>
    <col min="8185" max="8185" width="11.875" bestFit="1" customWidth="1"/>
    <col min="8186" max="8186" width="14.375" bestFit="1" customWidth="1"/>
    <col min="8187" max="8187" width="10" bestFit="1" customWidth="1"/>
    <col min="8188" max="8188" width="12.375" bestFit="1" customWidth="1"/>
    <col min="8189" max="8189" width="9.25" bestFit="1" customWidth="1"/>
    <col min="8190" max="8190" width="11.625" bestFit="1" customWidth="1"/>
    <col min="8191" max="8191" width="10.0625" bestFit="1" customWidth="1"/>
    <col min="8192" max="8192" width="12.4375" bestFit="1" customWidth="1"/>
    <col min="8193" max="8193" width="8.625" customWidth="1"/>
    <col min="8194" max="8194" width="10.9375" bestFit="1" customWidth="1"/>
    <col min="8195" max="8195" width="9.75" bestFit="1" customWidth="1"/>
    <col min="8196" max="8196" width="12.125" bestFit="1" customWidth="1"/>
    <col min="8197" max="8197" width="10.125" bestFit="1" customWidth="1"/>
    <col min="8198" max="8198" width="12.5" bestFit="1" customWidth="1"/>
    <col min="8199" max="8199" width="9.4375" bestFit="1" customWidth="1"/>
    <col min="8200" max="8200" width="11.8125" bestFit="1" customWidth="1"/>
    <col min="8201" max="8201" width="10.375" bestFit="1" customWidth="1"/>
    <col min="8202" max="8202" width="12.8125" bestFit="1" customWidth="1"/>
    <col min="8203" max="8203" width="9.8125" bestFit="1" customWidth="1"/>
    <col min="8204" max="8204" width="12.1875" bestFit="1" customWidth="1"/>
    <col min="8205" max="8205" width="8.1875" customWidth="1"/>
    <col min="8206" max="8206" width="10.5" bestFit="1" customWidth="1"/>
    <col min="8208" max="8208" width="11.3125" bestFit="1" customWidth="1"/>
    <col min="8209" max="8209" width="9.3125" bestFit="1" customWidth="1"/>
    <col min="8210" max="8210" width="11.6875" bestFit="1" customWidth="1"/>
    <col min="8211" max="8211" width="5.9375" customWidth="1"/>
    <col min="8212" max="8212" width="8.1875" customWidth="1"/>
    <col min="8213" max="8213" width="8.6875" customWidth="1"/>
    <col min="8214" max="8214" width="11" bestFit="1" customWidth="1"/>
    <col min="8215" max="8215" width="10.1875" bestFit="1" customWidth="1"/>
    <col min="8216" max="8216" width="12.5625" bestFit="1" customWidth="1"/>
    <col min="8217" max="8217" width="9.3125" bestFit="1" customWidth="1"/>
    <col min="8218" max="8218" width="11.6875" bestFit="1" customWidth="1"/>
    <col min="8219" max="8219" width="7.3125" customWidth="1"/>
    <col min="8220" max="8220" width="9.5625" bestFit="1" customWidth="1"/>
    <col min="8221" max="8221" width="9.125" bestFit="1" customWidth="1"/>
    <col min="8222" max="8222" width="11.4375" bestFit="1" customWidth="1"/>
    <col min="8223" max="8223" width="8" customWidth="1"/>
    <col min="8224" max="8224" width="10.25" bestFit="1" customWidth="1"/>
    <col min="8225" max="8225" width="10.125" bestFit="1" customWidth="1"/>
    <col min="8226" max="8226" width="12.5" bestFit="1" customWidth="1"/>
    <col min="8227" max="8227" width="10.75" bestFit="1" customWidth="1"/>
    <col min="8228" max="8228" width="13.1875" bestFit="1" customWidth="1"/>
    <col min="8229" max="8229" width="10.75" bestFit="1" customWidth="1"/>
    <col min="8230" max="8230" width="13.1875" bestFit="1" customWidth="1"/>
    <col min="8231" max="8231" width="9.8125" bestFit="1" customWidth="1"/>
    <col min="8232" max="8232" width="12.1875" bestFit="1" customWidth="1"/>
    <col min="8233" max="8233" width="6.125" customWidth="1"/>
    <col min="8234" max="8234" width="8.375" customWidth="1"/>
    <col min="8235" max="8235" width="7.125" customWidth="1"/>
    <col min="8236" max="8236" width="9.375" bestFit="1" customWidth="1"/>
    <col min="8237" max="8237" width="9.5625" bestFit="1" customWidth="1"/>
    <col min="8238" max="8238" width="11.9375" bestFit="1" customWidth="1"/>
    <col min="8239" max="8239" width="7.1875" customWidth="1"/>
    <col min="8240" max="8240" width="9.4375" bestFit="1" customWidth="1"/>
    <col min="8241" max="8241" width="9.9375" bestFit="1" customWidth="1"/>
    <col min="8242" max="8242" width="12.3125" bestFit="1" customWidth="1"/>
    <col min="8243" max="8243" width="8.9375" customWidth="1"/>
    <col min="8244" max="8244" width="11.25" bestFit="1" customWidth="1"/>
    <col min="8245" max="8245" width="8.6875" customWidth="1"/>
    <col min="8246" max="8246" width="11" bestFit="1" customWidth="1"/>
    <col min="8247" max="8247" width="9.625" bestFit="1" customWidth="1"/>
    <col min="8248" max="8248" width="12" bestFit="1" customWidth="1"/>
    <col min="8249" max="8249" width="8.6875" customWidth="1"/>
    <col min="8250" max="8250" width="11" bestFit="1" customWidth="1"/>
    <col min="8251" max="8251" width="9.5" bestFit="1" customWidth="1"/>
    <col min="8252" max="8252" width="11.875" bestFit="1" customWidth="1"/>
    <col min="8253" max="8253" width="6.75" customWidth="1"/>
    <col min="8255" max="8255" width="9.875" bestFit="1" customWidth="1"/>
    <col min="8256" max="8256" width="12.25" bestFit="1" customWidth="1"/>
    <col min="8257" max="8257" width="8.4375" customWidth="1"/>
    <col min="8258" max="8258" width="10.75" bestFit="1" customWidth="1"/>
    <col min="8259" max="8259" width="8.4375" customWidth="1"/>
    <col min="8260" max="8260" width="10.75" bestFit="1" customWidth="1"/>
    <col min="8261" max="8261" width="10.4375" bestFit="1" customWidth="1"/>
    <col min="8262" max="8262" width="12.875" bestFit="1" customWidth="1"/>
    <col min="8263" max="8263" width="11.5625" bestFit="1" customWidth="1"/>
    <col min="8264" max="8264" width="14.0625" bestFit="1" customWidth="1"/>
    <col min="8265" max="8265" width="11.25" bestFit="1" customWidth="1"/>
    <col min="8266" max="8266" width="13.6875" bestFit="1" customWidth="1"/>
    <col min="8267" max="8267" width="12.1875" bestFit="1" customWidth="1"/>
    <col min="8268" max="8268" width="14.6875" bestFit="1" customWidth="1"/>
    <col min="8269" max="8269" width="12.1875" bestFit="1" customWidth="1"/>
    <col min="8270" max="8270" width="14.6875" bestFit="1" customWidth="1"/>
    <col min="8271" max="8271" width="11.1875" bestFit="1" customWidth="1"/>
    <col min="8272" max="8272" width="13.625" bestFit="1" customWidth="1"/>
    <col min="8273" max="8273" width="9.8125" bestFit="1" customWidth="1"/>
    <col min="8274" max="8274" width="12.1875" bestFit="1" customWidth="1"/>
    <col min="8275" max="8275" width="7.75" customWidth="1"/>
    <col min="8276" max="8276" width="10" bestFit="1" customWidth="1"/>
    <col min="8277" max="8277" width="9.9375" bestFit="1" customWidth="1"/>
    <col min="8278" max="8278" width="12.3125" bestFit="1" customWidth="1"/>
    <col min="8279" max="8279" width="7.625" customWidth="1"/>
    <col min="8280" max="8280" width="9.875" bestFit="1" customWidth="1"/>
    <col min="8281" max="8281" width="7.9375" customWidth="1"/>
    <col min="8282" max="8282" width="10.1875" bestFit="1" customWidth="1"/>
    <col min="8283" max="8283" width="9.1875" bestFit="1" customWidth="1"/>
    <col min="8284" max="8284" width="11.5625" bestFit="1" customWidth="1"/>
    <col min="8285" max="8285" width="10.6875" bestFit="1" customWidth="1"/>
    <col min="8286" max="8286" width="13.125" bestFit="1" customWidth="1"/>
    <col min="8288" max="8288" width="11.3125" bestFit="1" customWidth="1"/>
    <col min="8289" max="8289" width="10.125" bestFit="1" customWidth="1"/>
    <col min="8290" max="8290" width="12.5" bestFit="1" customWidth="1"/>
    <col min="8291" max="8291" width="9.8125" bestFit="1" customWidth="1"/>
    <col min="8292" max="8292" width="12.1875" bestFit="1" customWidth="1"/>
    <col min="8293" max="8293" width="10.75" bestFit="1" customWidth="1"/>
    <col min="8294" max="8294" width="13.1875" bestFit="1" customWidth="1"/>
    <col min="8295" max="8295" width="5.625" customWidth="1"/>
    <col min="8296" max="8296" width="7.875" customWidth="1"/>
    <col min="8297" max="8297" width="7.3125" customWidth="1"/>
    <col min="8298" max="8298" width="9.5625" bestFit="1" customWidth="1"/>
    <col min="8299" max="8299" width="9.0625" bestFit="1" customWidth="1"/>
    <col min="8300" max="8300" width="11.375" bestFit="1" customWidth="1"/>
    <col min="8301" max="8301" width="8.625" customWidth="1"/>
    <col min="8302" max="8302" width="10.9375" bestFit="1" customWidth="1"/>
    <col min="8303" max="8303" width="10.125" bestFit="1" customWidth="1"/>
    <col min="8304" max="8304" width="12.5" bestFit="1" customWidth="1"/>
    <col min="8305" max="8305" width="4.625" customWidth="1"/>
    <col min="8306" max="8306" width="6.875" customWidth="1"/>
    <col min="8307" max="8307" width="5.0625" customWidth="1"/>
    <col min="8308" max="8308" width="7.3125" customWidth="1"/>
    <col min="8309" max="8309" width="9.4375" bestFit="1" customWidth="1"/>
    <col min="8310" max="8310" width="11.8125" bestFit="1" customWidth="1"/>
    <col min="8311" max="8311" width="7.4375" customWidth="1"/>
    <col min="8312" max="8312" width="9.6875" bestFit="1" customWidth="1"/>
    <col min="8313" max="8313" width="8.25" customWidth="1"/>
    <col min="8314" max="8314" width="10.5625" bestFit="1" customWidth="1"/>
    <col min="8315" max="8315" width="8.1875" customWidth="1"/>
    <col min="8316" max="8316" width="10.5" bestFit="1" customWidth="1"/>
    <col min="8317" max="8317" width="8.6875" customWidth="1"/>
    <col min="8318" max="8318" width="11" bestFit="1" customWidth="1"/>
    <col min="8319" max="8319" width="7.75" customWidth="1"/>
    <col min="8320" max="8320" width="10" bestFit="1" customWidth="1"/>
    <col min="8321" max="8321" width="7.875" customWidth="1"/>
    <col min="8322" max="8322" width="10.125" bestFit="1" customWidth="1"/>
    <col min="8323" max="8323" width="11.25" bestFit="1" customWidth="1"/>
    <col min="8324" max="8324" width="13.6875" bestFit="1" customWidth="1"/>
    <col min="8325" max="8325" width="11.875" bestFit="1" customWidth="1"/>
    <col min="8326" max="8326" width="14.375" bestFit="1" customWidth="1"/>
    <col min="8327" max="8327" width="9.9375" bestFit="1" customWidth="1"/>
    <col min="8328" max="8328" width="12.3125" bestFit="1" customWidth="1"/>
    <col min="8329" max="8329" width="7.75" customWidth="1"/>
    <col min="8330" max="8330" width="10" bestFit="1" customWidth="1"/>
    <col min="8331" max="8331" width="8.875" customWidth="1"/>
    <col min="8332" max="8332" width="11.1875" bestFit="1" customWidth="1"/>
    <col min="8333" max="8333" width="7.75" customWidth="1"/>
    <col min="8334" max="8334" width="10" bestFit="1" customWidth="1"/>
    <col min="8335" max="8335" width="7.0625" customWidth="1"/>
    <col min="8336" max="8336" width="9.3125" bestFit="1" customWidth="1"/>
    <col min="8337" max="8337" width="7.875" customWidth="1"/>
    <col min="8338" max="8338" width="10.125" bestFit="1" customWidth="1"/>
    <col min="8339" max="8339" width="8.1875" customWidth="1"/>
    <col min="8340" max="8340" width="10.5" bestFit="1" customWidth="1"/>
    <col min="8341" max="8341" width="10.9375" bestFit="1" customWidth="1"/>
    <col min="8342" max="8342" width="13.375" bestFit="1" customWidth="1"/>
    <col min="8343" max="8343" width="6.9375" customWidth="1"/>
    <col min="8344" max="8344" width="9.1875" bestFit="1" customWidth="1"/>
    <col min="8345" max="8345" width="8.625" customWidth="1"/>
    <col min="8346" max="8346" width="10.9375" bestFit="1" customWidth="1"/>
    <col min="8347" max="8347" width="9.6875" bestFit="1" customWidth="1"/>
    <col min="8348" max="8348" width="12.0625" bestFit="1" customWidth="1"/>
    <col min="8349" max="8349" width="7.75" customWidth="1"/>
    <col min="8350" max="8350" width="10" bestFit="1" customWidth="1"/>
    <col min="8351" max="8351" width="7.25" customWidth="1"/>
    <col min="8352" max="8352" width="9.5" bestFit="1" customWidth="1"/>
    <col min="8353" max="8353" width="9.9375" bestFit="1" customWidth="1"/>
    <col min="8354" max="8354" width="12.3125" bestFit="1" customWidth="1"/>
    <col min="8355" max="8355" width="8.0625" customWidth="1"/>
    <col min="8356" max="8356" width="10.375" bestFit="1" customWidth="1"/>
    <col min="8357" max="8357" width="8.875" customWidth="1"/>
    <col min="8358" max="8358" width="11.1875" bestFit="1" customWidth="1"/>
    <col min="8359" max="8359" width="7.1875" customWidth="1"/>
    <col min="8360" max="8360" width="9.4375" bestFit="1" customWidth="1"/>
    <col min="8361" max="8361" width="8" customWidth="1"/>
    <col min="8362" max="8362" width="10.25" bestFit="1" customWidth="1"/>
    <col min="8363" max="8363" width="8.125" customWidth="1"/>
    <col min="8364" max="8364" width="10.4375" bestFit="1" customWidth="1"/>
    <col min="8365" max="8365" width="7.5625" customWidth="1"/>
    <col min="8366" max="8366" width="9.8125" bestFit="1" customWidth="1"/>
    <col min="8367" max="8367" width="9.25" bestFit="1" customWidth="1"/>
    <col min="8368" max="8368" width="11.625" bestFit="1" customWidth="1"/>
    <col min="8369" max="8369" width="10.3125" bestFit="1" customWidth="1"/>
    <col min="8370" max="8370" width="12.75" bestFit="1" customWidth="1"/>
    <col min="8371" max="8371" width="8.375" customWidth="1"/>
    <col min="8372" max="8372" width="10.6875" bestFit="1" customWidth="1"/>
    <col min="8373" max="8373" width="10.625" bestFit="1" customWidth="1"/>
    <col min="8374" max="8374" width="13.0625" bestFit="1" customWidth="1"/>
    <col min="8375" max="8375" width="7.625" customWidth="1"/>
    <col min="8376" max="8376" width="9.875" bestFit="1" customWidth="1"/>
    <col min="8377" max="8377" width="9.75" bestFit="1" customWidth="1"/>
    <col min="8378" max="8378" width="12.125" bestFit="1" customWidth="1"/>
    <col min="8379" max="8379" width="10.375" bestFit="1" customWidth="1"/>
    <col min="8380" max="8380" width="12.8125" bestFit="1" customWidth="1"/>
    <col min="8381" max="8381" width="8.4375" customWidth="1"/>
    <col min="8382" max="8382" width="10.75" bestFit="1" customWidth="1"/>
    <col min="8383" max="8383" width="8.375" customWidth="1"/>
    <col min="8384" max="8384" width="10.6875" bestFit="1" customWidth="1"/>
    <col min="8385" max="8385" width="8.375" customWidth="1"/>
    <col min="8386" max="8386" width="10.6875" bestFit="1" customWidth="1"/>
    <col min="8387" max="8387" width="9.125" bestFit="1" customWidth="1"/>
    <col min="8388" max="8388" width="11.4375" bestFit="1" customWidth="1"/>
    <col min="8389" max="8389" width="6.875" customWidth="1"/>
    <col min="8390" max="8390" width="9.125" bestFit="1" customWidth="1"/>
    <col min="8391" max="8391" width="11.6875" bestFit="1" customWidth="1"/>
    <col min="8392" max="8392" width="14.1875" bestFit="1" customWidth="1"/>
    <col min="8393" max="8393" width="9.375" bestFit="1" customWidth="1"/>
    <col min="8394" max="8394" width="11.75" bestFit="1" customWidth="1"/>
    <col min="8395" max="8395" width="10.3125" bestFit="1" customWidth="1"/>
    <col min="8396" max="8396" width="12.75" bestFit="1" customWidth="1"/>
    <col min="8397" max="8397" width="9.0625" bestFit="1" customWidth="1"/>
    <col min="8398" max="8398" width="11.375" bestFit="1" customWidth="1"/>
    <col min="8399" max="8399" width="8.6875" customWidth="1"/>
    <col min="8400" max="8400" width="11" bestFit="1" customWidth="1"/>
    <col min="8401" max="8401" width="6.5625" customWidth="1"/>
    <col min="8402" max="8402" width="8.8125" customWidth="1"/>
    <col min="8403" max="8403" width="6.5625" customWidth="1"/>
    <col min="8404" max="8404" width="8.8125" customWidth="1"/>
    <col min="8405" max="8405" width="7.375" customWidth="1"/>
    <col min="8406" max="8406" width="9.625" bestFit="1" customWidth="1"/>
    <col min="8407" max="8407" width="10" bestFit="1" customWidth="1"/>
    <col min="8408" max="8408" width="12.375" bestFit="1" customWidth="1"/>
    <col min="8409" max="8409" width="8.6875" customWidth="1"/>
    <col min="8410" max="8410" width="11" bestFit="1" customWidth="1"/>
    <col min="8411" max="8411" width="9.5" bestFit="1" customWidth="1"/>
    <col min="8412" max="8412" width="11.875" bestFit="1" customWidth="1"/>
    <col min="8413" max="8413" width="7.8125" customWidth="1"/>
    <col min="8414" max="8414" width="10.0625" bestFit="1" customWidth="1"/>
    <col min="8415" max="8415" width="7.9375" customWidth="1"/>
    <col min="8416" max="8416" width="10.1875" bestFit="1" customWidth="1"/>
    <col min="8417" max="8417" width="8.1875" customWidth="1"/>
    <col min="8418" max="8418" width="10.5" bestFit="1" customWidth="1"/>
    <col min="8419" max="8419" width="11.4375" bestFit="1" customWidth="1"/>
    <col min="8420" max="8420" width="13.875" bestFit="1" customWidth="1"/>
    <col min="8422" max="8422" width="11.3125" bestFit="1" customWidth="1"/>
    <col min="8423" max="8423" width="11.1875" bestFit="1" customWidth="1"/>
    <col min="8424" max="8424" width="13.625" bestFit="1" customWidth="1"/>
    <col min="8425" max="8425" width="12.0625" bestFit="1" customWidth="1"/>
    <col min="8426" max="8426" width="14.5625" bestFit="1" customWidth="1"/>
    <col min="8427" max="8427" width="13.6875" bestFit="1" customWidth="1"/>
    <col min="8428" max="8428" width="16.125" bestFit="1" customWidth="1"/>
    <col min="8429" max="8429" width="7.5" customWidth="1"/>
    <col min="8430" max="8430" width="9.75" bestFit="1" customWidth="1"/>
    <col min="8431" max="8431" width="7.625" customWidth="1"/>
    <col min="8432" max="8432" width="9.875" bestFit="1" customWidth="1"/>
    <col min="8433" max="8433" width="10.875" bestFit="1" customWidth="1"/>
    <col min="8434" max="8434" width="13.3125" bestFit="1" customWidth="1"/>
    <col min="8435" max="8435" width="8.8125" customWidth="1"/>
    <col min="8436" max="8436" width="11.125" bestFit="1" customWidth="1"/>
    <col min="8437" max="8437" width="14.8125" bestFit="1" customWidth="1"/>
    <col min="8438" max="8438" width="17.25" bestFit="1" customWidth="1"/>
    <col min="8439" max="8439" width="16.375" bestFit="1" customWidth="1"/>
    <col min="8440" max="8440" width="18.875" bestFit="1" customWidth="1"/>
    <col min="8441" max="8441" width="8.1875" customWidth="1"/>
    <col min="8442" max="8442" width="10.5" bestFit="1" customWidth="1"/>
    <col min="8443" max="8443" width="7.125" customWidth="1"/>
    <col min="8444" max="8444" width="9.375" bestFit="1" customWidth="1"/>
    <col min="8445" max="8445" width="5.125" customWidth="1"/>
    <col min="8446" max="8446" width="7.375" customWidth="1"/>
    <col min="8447" max="8447" width="10.6875" bestFit="1" customWidth="1"/>
    <col min="8448" max="8448" width="13.125" bestFit="1" customWidth="1"/>
    <col min="8449" max="8449" width="11.5" bestFit="1" customWidth="1"/>
    <col min="8450" max="8450" width="14" bestFit="1" customWidth="1"/>
    <col min="8451" max="8451" width="5.4375" customWidth="1"/>
    <col min="8452" max="8452" width="7.6875" customWidth="1"/>
    <col min="8453" max="8453" width="7.25" customWidth="1"/>
    <col min="8454" max="8454" width="9.5" bestFit="1" customWidth="1"/>
    <col min="8455" max="8455" width="6.3125" customWidth="1"/>
    <col min="8456" max="8456" width="8.5625" customWidth="1"/>
    <col min="8457" max="8457" width="7.4375" customWidth="1"/>
    <col min="8458" max="8458" width="9.6875" bestFit="1" customWidth="1"/>
    <col min="8459" max="8459" width="7.125" customWidth="1"/>
    <col min="8460" max="8460" width="9.375" bestFit="1" customWidth="1"/>
    <col min="8461" max="8461" width="5.625" customWidth="1"/>
    <col min="8462" max="8462" width="7.875" customWidth="1"/>
    <col min="8463" max="8463" width="6.5625" customWidth="1"/>
    <col min="8464" max="8464" width="8.8125" customWidth="1"/>
    <col min="8465" max="8465" width="5.9375" customWidth="1"/>
    <col min="8466" max="8466" width="8.1875" customWidth="1"/>
    <col min="8467" max="8467" width="4.4375" customWidth="1"/>
    <col min="8468" max="8468" width="6.6875" customWidth="1"/>
    <col min="8469" max="8469" width="7.625" customWidth="1"/>
    <col min="8470" max="8470" width="9.875" bestFit="1" customWidth="1"/>
    <col min="8471" max="8471" width="7.625" customWidth="1"/>
    <col min="8472" max="8472" width="9.875" bestFit="1" customWidth="1"/>
    <col min="8473" max="8473" width="7.3125" customWidth="1"/>
    <col min="8474" max="8474" width="9.5625" bestFit="1" customWidth="1"/>
    <col min="8475" max="8475" width="7.4375" customWidth="1"/>
    <col min="8476" max="8476" width="9.6875" bestFit="1" customWidth="1"/>
    <col min="8477" max="8477" width="8.4375" customWidth="1"/>
    <col min="8478" max="8478" width="10.75" bestFit="1" customWidth="1"/>
    <col min="8479" max="8479" width="7.0625" customWidth="1"/>
    <col min="8480" max="8480" width="9.3125" bestFit="1" customWidth="1"/>
    <col min="8481" max="8481" width="10" bestFit="1" customWidth="1"/>
    <col min="8482" max="8482" width="12.375" bestFit="1" customWidth="1"/>
    <col min="8483" max="8483" width="8.8125" customWidth="1"/>
    <col min="8484" max="8484" width="11.125" bestFit="1" customWidth="1"/>
    <col min="8485" max="8485" width="6.625" customWidth="1"/>
    <col min="8486" max="8486" width="8.875" customWidth="1"/>
    <col min="8487" max="8487" width="6.0625" customWidth="1"/>
    <col min="8488" max="8488" width="8.3125" customWidth="1"/>
    <col min="8489" max="8489" width="10.3125" bestFit="1" customWidth="1"/>
    <col min="8490" max="8490" width="12.75" bestFit="1" customWidth="1"/>
    <col min="8491" max="8491" width="9.9375" bestFit="1" customWidth="1"/>
    <col min="8492" max="8492" width="12.3125" bestFit="1" customWidth="1"/>
    <col min="8493" max="8493" width="5.4375" customWidth="1"/>
    <col min="8494" max="8494" width="7.6875" customWidth="1"/>
    <col min="8495" max="8495" width="6.25" customWidth="1"/>
    <col min="8496" max="8496" width="8.5" customWidth="1"/>
    <col min="8497" max="8497" width="7" customWidth="1"/>
    <col min="8498" max="8498" width="9.25" bestFit="1" customWidth="1"/>
    <col min="8499" max="8499" width="9.75" bestFit="1" customWidth="1"/>
    <col min="8500" max="8500" width="12.125" bestFit="1" customWidth="1"/>
    <col min="8501" max="8501" width="7.8125" customWidth="1"/>
    <col min="8502" max="8502" width="10.0625" bestFit="1" customWidth="1"/>
    <col min="8503" max="8503" width="5.125" customWidth="1"/>
    <col min="8504" max="8504" width="7.375" customWidth="1"/>
    <col min="8505" max="8505" width="5.625" customWidth="1"/>
    <col min="8506" max="8506" width="7.875" customWidth="1"/>
    <col min="8507" max="8507" width="7.625" customWidth="1"/>
    <col min="8508" max="8508" width="9.875" bestFit="1" customWidth="1"/>
    <col min="8509" max="8509" width="9.3125" bestFit="1" customWidth="1"/>
    <col min="8510" max="8510" width="11.6875" bestFit="1" customWidth="1"/>
    <col min="8511" max="8511" width="8" customWidth="1"/>
    <col min="8512" max="8512" width="10.25" bestFit="1" customWidth="1"/>
    <col min="8513" max="8513" width="8.75" customWidth="1"/>
    <col min="8514" max="8514" width="11.0625" bestFit="1" customWidth="1"/>
    <col min="8515" max="8515" width="10.0625" bestFit="1" customWidth="1"/>
    <col min="8516" max="8516" width="12.4375" bestFit="1" customWidth="1"/>
    <col min="8517" max="8517" width="5.0625" customWidth="1"/>
    <col min="8518" max="8518" width="7.3125" customWidth="1"/>
    <col min="8519" max="8519" width="8.25" customWidth="1"/>
    <col min="8520" max="8520" width="10.5625" bestFit="1" customWidth="1"/>
    <col min="8521" max="8521" width="8.25" customWidth="1"/>
    <col min="8522" max="8522" width="10.5625" bestFit="1" customWidth="1"/>
    <col min="8523" max="8523" width="7.1875" customWidth="1"/>
    <col min="8524" max="8524" width="9.4375" bestFit="1" customWidth="1"/>
    <col min="8525" max="8525" width="7.625" customWidth="1"/>
    <col min="8526" max="8526" width="9.875" bestFit="1" customWidth="1"/>
    <col min="8527" max="8527" width="8.3125" customWidth="1"/>
    <col min="8528" max="8529" width="10.625" bestFit="1" customWidth="1"/>
    <col min="8530" max="8530" width="13.0625" bestFit="1" customWidth="1"/>
    <col min="8531" max="8531" width="7.0625" customWidth="1"/>
    <col min="8532" max="8532" width="9.3125" bestFit="1" customWidth="1"/>
    <col min="8533" max="8533" width="8.625" customWidth="1"/>
    <col min="8534" max="8534" width="10.9375" bestFit="1" customWidth="1"/>
    <col min="8535" max="8535" width="9.4375" bestFit="1" customWidth="1"/>
    <col min="8536" max="8536" width="11.8125" bestFit="1" customWidth="1"/>
    <col min="8537" max="8537" width="6.4375" customWidth="1"/>
    <col min="8538" max="8538" width="8.6875" customWidth="1"/>
    <col min="8539" max="8539" width="8.4375" customWidth="1"/>
    <col min="8540" max="8540" width="10.75" bestFit="1" customWidth="1"/>
    <col min="8541" max="8541" width="10.5625" bestFit="1" customWidth="1"/>
    <col min="8542" max="8542" width="13" bestFit="1" customWidth="1"/>
    <col min="8543" max="8543" width="6.6875" customWidth="1"/>
    <col min="8544" max="8544" width="8.9375" customWidth="1"/>
    <col min="8545" max="8545" width="10.5" bestFit="1" customWidth="1"/>
    <col min="8546" max="8546" width="12.9375" bestFit="1" customWidth="1"/>
    <col min="8547" max="8547" width="10" bestFit="1" customWidth="1"/>
    <col min="8548" max="8548" width="12.375" bestFit="1" customWidth="1"/>
    <col min="8549" max="8549" width="9.4375" bestFit="1" customWidth="1"/>
    <col min="8550" max="8550" width="11.8125" bestFit="1" customWidth="1"/>
    <col min="8551" max="8551" width="10.125" bestFit="1" customWidth="1"/>
    <col min="8552" max="8552" width="12.5" bestFit="1" customWidth="1"/>
    <col min="8553" max="8553" width="10.9375" bestFit="1" customWidth="1"/>
    <col min="8554" max="8554" width="13.375" bestFit="1" customWidth="1"/>
    <col min="8555" max="8555" width="11" bestFit="1" customWidth="1"/>
    <col min="8556" max="8556" width="13.4375" bestFit="1" customWidth="1"/>
    <col min="8557" max="8557" width="10.9375" bestFit="1" customWidth="1"/>
    <col min="8558" max="8558" width="13.375" bestFit="1" customWidth="1"/>
    <col min="8559" max="8559" width="12.375" bestFit="1" customWidth="1"/>
    <col min="8560" max="8560" width="14.8125" bestFit="1" customWidth="1"/>
    <col min="8561" max="8561" width="8.875" customWidth="1"/>
    <col min="8562" max="8562" width="11.1875" bestFit="1" customWidth="1"/>
    <col min="8563" max="8563" width="7.5625" customWidth="1"/>
    <col min="8564" max="8564" width="9.8125" bestFit="1" customWidth="1"/>
    <col min="8565" max="8565" width="7.3125" customWidth="1"/>
    <col min="8566" max="8566" width="9.5625" bestFit="1" customWidth="1"/>
    <col min="8567" max="8567" width="6.6875" customWidth="1"/>
    <col min="8568" max="8568" width="8.9375" customWidth="1"/>
    <col min="8569" max="8569" width="8.75" customWidth="1"/>
    <col min="8570" max="8570" width="11.0625" bestFit="1" customWidth="1"/>
    <col min="8571" max="8571" width="8" customWidth="1"/>
    <col min="8572" max="8572" width="10.25" bestFit="1" customWidth="1"/>
    <col min="8573" max="8573" width="11.5" bestFit="1" customWidth="1"/>
    <col min="8574" max="8574" width="14" bestFit="1" customWidth="1"/>
    <col min="8575" max="8575" width="10.8125" bestFit="1" customWidth="1"/>
    <col min="8576" max="8576" width="13.25" bestFit="1" customWidth="1"/>
    <col min="8577" max="8577" width="5.0625" customWidth="1"/>
    <col min="8578" max="8578" width="7.3125" customWidth="1"/>
    <col min="8579" max="8579" width="8.625" customWidth="1"/>
    <col min="8580" max="8580" width="10.9375" bestFit="1" customWidth="1"/>
    <col min="8581" max="8581" width="7.75" customWidth="1"/>
    <col min="8582" max="8582" width="10" bestFit="1" customWidth="1"/>
    <col min="8583" max="8583" width="7.75" customWidth="1"/>
    <col min="8584" max="8584" width="10" bestFit="1" customWidth="1"/>
    <col min="8585" max="8585" width="9.5625" bestFit="1" customWidth="1"/>
    <col min="8586" max="8586" width="11.9375" bestFit="1" customWidth="1"/>
    <col min="8587" max="8587" width="8.9375" customWidth="1"/>
    <col min="8588" max="8588" width="11.25" bestFit="1" customWidth="1"/>
    <col min="8589" max="8589" width="11.75" bestFit="1" customWidth="1"/>
    <col min="8590" max="8590" width="14.25" bestFit="1" customWidth="1"/>
    <col min="8591" max="8591" width="11.125" bestFit="1" customWidth="1"/>
    <col min="8592" max="8592" width="13.5625" bestFit="1" customWidth="1"/>
    <col min="8593" max="8593" width="10.625" bestFit="1" customWidth="1"/>
    <col min="8594" max="8594" width="13.0625" bestFit="1" customWidth="1"/>
    <col min="8595" max="8595" width="9.5" bestFit="1" customWidth="1"/>
    <col min="8596" max="8596" width="11.875" bestFit="1" customWidth="1"/>
    <col min="8597" max="8597" width="12.5625" bestFit="1" customWidth="1"/>
    <col min="8598" max="8598" width="15" bestFit="1" customWidth="1"/>
    <col min="8599" max="8599" width="14.0625" bestFit="1" customWidth="1"/>
    <col min="8600" max="8600" width="16.5625" bestFit="1" customWidth="1"/>
    <col min="8601" max="8601" width="14.9375" bestFit="1" customWidth="1"/>
    <col min="8602" max="8602" width="17.375" bestFit="1" customWidth="1"/>
    <col min="8603" max="8603" width="10.75" bestFit="1" customWidth="1"/>
    <col min="8604" max="8604" width="13.1875" bestFit="1" customWidth="1"/>
    <col min="8605" max="8605" width="9.125" bestFit="1" customWidth="1"/>
    <col min="8606" max="8606" width="11.4375" bestFit="1" customWidth="1"/>
    <col min="8607" max="8607" width="8.1875" customWidth="1"/>
    <col min="8608" max="8608" width="10.5" bestFit="1" customWidth="1"/>
    <col min="8610" max="8610" width="11.3125" bestFit="1" customWidth="1"/>
    <col min="8611" max="8611" width="11.625" bestFit="1" customWidth="1"/>
    <col min="8612" max="8612" width="14.125" bestFit="1" customWidth="1"/>
    <col min="8613" max="8613" width="8.3125" customWidth="1"/>
    <col min="8614" max="8614" width="10.625" bestFit="1" customWidth="1"/>
    <col min="8615" max="8615" width="12.25" bestFit="1" customWidth="1"/>
    <col min="8616" max="8616" width="14.75" bestFit="1" customWidth="1"/>
    <col min="8617" max="8617" width="6.1875" customWidth="1"/>
    <col min="8618" max="8618" width="8.4375" customWidth="1"/>
    <col min="8619" max="8619" width="5.5625" customWidth="1"/>
    <col min="8620" max="8620" width="7.8125" customWidth="1"/>
    <col min="8621" max="8621" width="8.375" customWidth="1"/>
    <col min="8622" max="8622" width="10.6875" bestFit="1" customWidth="1"/>
    <col min="8623" max="8623" width="9.1875" bestFit="1" customWidth="1"/>
    <col min="8624" max="8624" width="11.5625" bestFit="1" customWidth="1"/>
    <col min="8625" max="8625" width="8.375" customWidth="1"/>
    <col min="8626" max="8626" width="10.6875" bestFit="1" customWidth="1"/>
    <col min="8627" max="8627" width="9.6875" bestFit="1" customWidth="1"/>
    <col min="8628" max="8628" width="12.0625" bestFit="1" customWidth="1"/>
    <col min="8629" max="8629" width="10.5625" bestFit="1" customWidth="1"/>
    <col min="8630" max="8630" width="13" bestFit="1" customWidth="1"/>
    <col min="8631" max="8631" width="7.75" customWidth="1"/>
    <col min="8632" max="8632" width="10" bestFit="1" customWidth="1"/>
    <col min="8633" max="8633" width="7.4375" customWidth="1"/>
    <col min="8634" max="8634" width="9.6875" bestFit="1" customWidth="1"/>
    <col min="8635" max="8635" width="8.75" customWidth="1"/>
    <col min="8636" max="8636" width="11.0625" bestFit="1" customWidth="1"/>
    <col min="8637" max="8637" width="8.5" customWidth="1"/>
    <col min="8638" max="8638" width="10.8125" bestFit="1" customWidth="1"/>
    <col min="8639" max="8639" width="11.25" bestFit="1" customWidth="1"/>
    <col min="8640" max="8640" width="13.6875" bestFit="1" customWidth="1"/>
    <col min="8641" max="8641" width="7.9375" customWidth="1"/>
    <col min="8642" max="8642" width="10.1875" bestFit="1" customWidth="1"/>
    <col min="8643" max="8643" width="8.75" customWidth="1"/>
    <col min="8644" max="8644" width="11.0625" bestFit="1" customWidth="1"/>
    <col min="8645" max="8645" width="8.1875" customWidth="1"/>
    <col min="8646" max="8646" width="10.5" bestFit="1" customWidth="1"/>
    <col min="8648" max="8648" width="11.3125" bestFit="1" customWidth="1"/>
    <col min="8649" max="8649" width="6.75" customWidth="1"/>
    <col min="8651" max="8651" width="8.1875" customWidth="1"/>
    <col min="8652" max="8652" width="10.5" bestFit="1" customWidth="1"/>
    <col min="8654" max="8654" width="11.3125" bestFit="1" customWidth="1"/>
    <col min="8655" max="8655" width="7.5625" customWidth="1"/>
    <col min="8656" max="8656" width="9.8125" bestFit="1" customWidth="1"/>
    <col min="8657" max="8657" width="10.6875" bestFit="1" customWidth="1"/>
    <col min="8658" max="8658" width="13.125" bestFit="1" customWidth="1"/>
    <col min="8659" max="8659" width="11.5625" bestFit="1" customWidth="1"/>
    <col min="8660" max="8660" width="14.0625" bestFit="1" customWidth="1"/>
    <col min="8661" max="8661" width="8.375" customWidth="1"/>
    <col min="8662" max="8662" width="10.6875" bestFit="1" customWidth="1"/>
    <col min="8663" max="8663" width="12.1875" bestFit="1" customWidth="1"/>
    <col min="8664" max="8664" width="14.6875" bestFit="1" customWidth="1"/>
    <col min="8665" max="8665" width="10.75" bestFit="1" customWidth="1"/>
    <col min="8666" max="8666" width="13.1875" bestFit="1" customWidth="1"/>
    <col min="8667" max="8667" width="15.1875" bestFit="1" customWidth="1"/>
    <col min="8668" max="8668" width="17.6875" bestFit="1" customWidth="1"/>
    <col min="8669" max="8669" width="7.6875" customWidth="1"/>
    <col min="8670" max="8670" width="9.9375" bestFit="1" customWidth="1"/>
    <col min="8671" max="8671" width="7.75" customWidth="1"/>
    <col min="8672" max="8672" width="10" bestFit="1" customWidth="1"/>
    <col min="8673" max="8673" width="8.5" customWidth="1"/>
    <col min="8674" max="8674" width="10.8125" bestFit="1" customWidth="1"/>
    <col min="8675" max="8675" width="12.125" bestFit="1" customWidth="1"/>
    <col min="8676" max="8676" width="14.625" bestFit="1" customWidth="1"/>
    <col min="8677" max="8677" width="9.3125" bestFit="1" customWidth="1"/>
    <col min="8678" max="8678" width="11.6875" bestFit="1" customWidth="1"/>
    <col min="8679" max="8679" width="9.75" bestFit="1" customWidth="1"/>
    <col min="8680" max="8680" width="12.125" bestFit="1" customWidth="1"/>
    <col min="8681" max="8681" width="10.4375" bestFit="1" customWidth="1"/>
    <col min="8682" max="8682" width="12.875" bestFit="1" customWidth="1"/>
    <col min="8683" max="8683" width="11.25" bestFit="1" customWidth="1"/>
    <col min="8684" max="8684" width="13.6875" bestFit="1" customWidth="1"/>
    <col min="8685" max="8685" width="8.875" customWidth="1"/>
    <col min="8686" max="8686" width="11.1875" bestFit="1" customWidth="1"/>
    <col min="8687" max="8687" width="8.875" customWidth="1"/>
    <col min="8688" max="8688" width="11.1875" bestFit="1" customWidth="1"/>
    <col min="8689" max="8689" width="4.625" customWidth="1"/>
    <col min="8690" max="8690" width="6.875" customWidth="1"/>
    <col min="8691" max="8691" width="6.75" customWidth="1"/>
    <col min="8693" max="8693" width="6.75" customWidth="1"/>
    <col min="8695" max="8695" width="6.75" customWidth="1"/>
    <col min="8697" max="8697" width="6.1875" customWidth="1"/>
    <col min="8698" max="8698" width="8.4375" customWidth="1"/>
    <col min="8699" max="8699" width="5.4375" customWidth="1"/>
    <col min="8700" max="8700" width="7.6875" customWidth="1"/>
    <col min="8701" max="8701" width="5.3125" customWidth="1"/>
    <col min="8702" max="8702" width="7.5625" customWidth="1"/>
    <col min="8703" max="8703" width="6.375" customWidth="1"/>
    <col min="8704" max="8704" width="8.625" customWidth="1"/>
    <col min="8705" max="8705" width="5.625" customWidth="1"/>
    <col min="8706" max="8706" width="7.875" customWidth="1"/>
    <col min="8707" max="8707" width="4.75" customWidth="1"/>
    <col min="8708" max="8708" width="7" customWidth="1"/>
    <col min="8709" max="8709" width="5.4375" customWidth="1"/>
    <col min="8710" max="8710" width="7.6875" customWidth="1"/>
    <col min="8711" max="8711" width="4.625" customWidth="1"/>
    <col min="8712" max="8712" width="6.875" customWidth="1"/>
    <col min="8713" max="8713" width="7.8125" customWidth="1"/>
    <col min="8714" max="8714" width="10.0625" bestFit="1" customWidth="1"/>
    <col min="8715" max="8715" width="7.8125" customWidth="1"/>
    <col min="8716" max="8716" width="10.0625" bestFit="1" customWidth="1"/>
    <col min="8717" max="8717" width="13.375" bestFit="1" customWidth="1"/>
    <col min="8718" max="8718" width="15.875" bestFit="1" customWidth="1"/>
    <col min="8719" max="8719" width="9.9375" bestFit="1" customWidth="1"/>
    <col min="8720" max="8720" width="12.3125" bestFit="1" customWidth="1"/>
    <col min="8721" max="8721" width="10.8125" bestFit="1" customWidth="1"/>
    <col min="8722" max="8722" width="13.25" bestFit="1" customWidth="1"/>
    <col min="8723" max="8723" width="8.25" customWidth="1"/>
    <col min="8724" max="8724" width="10.5625" bestFit="1" customWidth="1"/>
    <col min="8725" max="8725" width="9.625" bestFit="1" customWidth="1"/>
    <col min="8726" max="8726" width="12" bestFit="1" customWidth="1"/>
    <col min="8727" max="8727" width="7.75" customWidth="1"/>
    <col min="8728" max="8728" width="10" bestFit="1" customWidth="1"/>
    <col min="8729" max="8729" width="7.25" customWidth="1"/>
    <col min="8730" max="8730" width="9.5" bestFit="1" customWidth="1"/>
    <col min="8731" max="8731" width="10.375" bestFit="1" customWidth="1"/>
    <col min="8732" max="8732" width="12.8125" bestFit="1" customWidth="1"/>
    <col min="8733" max="8733" width="6.8125" customWidth="1"/>
    <col min="8734" max="8734" width="9.0625" bestFit="1" customWidth="1"/>
    <col min="8735" max="8735" width="7.625" customWidth="1"/>
    <col min="8736" max="8736" width="9.875" bestFit="1" customWidth="1"/>
    <col min="8737" max="8737" width="6.625" customWidth="1"/>
    <col min="8738" max="8738" width="8.875" customWidth="1"/>
    <col min="8739" max="8739" width="9.375" bestFit="1" customWidth="1"/>
    <col min="8740" max="8740" width="11.75" bestFit="1" customWidth="1"/>
    <col min="8741" max="8741" width="7.4375" customWidth="1"/>
    <col min="8742" max="8742" width="9.6875" bestFit="1" customWidth="1"/>
    <col min="8743" max="8743" width="8.4375" customWidth="1"/>
    <col min="8744" max="8744" width="10.75" bestFit="1" customWidth="1"/>
    <col min="8745" max="8745" width="10.5625" bestFit="1" customWidth="1"/>
    <col min="8746" max="8746" width="13" bestFit="1" customWidth="1"/>
    <col min="8747" max="8747" width="12" bestFit="1" customWidth="1"/>
    <col min="8748" max="8748" width="14.5" bestFit="1" customWidth="1"/>
    <col min="8749" max="8749" width="7.875" customWidth="1"/>
    <col min="8750" max="8750" width="10.125" bestFit="1" customWidth="1"/>
    <col min="8751" max="8751" width="12.6875" bestFit="1" customWidth="1"/>
    <col min="8752" max="8752" width="15.1875" bestFit="1" customWidth="1"/>
    <col min="8753" max="8753" width="10.6875" bestFit="1" customWidth="1"/>
    <col min="8754" max="8754" width="13.125" bestFit="1" customWidth="1"/>
    <col min="8755" max="8755" width="11.5" bestFit="1" customWidth="1"/>
    <col min="8756" max="8756" width="14" bestFit="1" customWidth="1"/>
    <col min="8757" max="8757" width="6.3125" customWidth="1"/>
    <col min="8758" max="8758" width="8.5625" customWidth="1"/>
    <col min="8759" max="8759" width="10.25" bestFit="1" customWidth="1"/>
    <col min="8760" max="8760" width="12.625" bestFit="1" customWidth="1"/>
    <col min="8762" max="8762" width="11.3125" bestFit="1" customWidth="1"/>
    <col min="8763" max="8763" width="11.0625" bestFit="1" customWidth="1"/>
    <col min="8764" max="8764" width="13.5" bestFit="1" customWidth="1"/>
    <col min="8765" max="8765" width="7" customWidth="1"/>
    <col min="8766" max="8766" width="9.25" bestFit="1" customWidth="1"/>
    <col min="8767" max="8767" width="9.125" bestFit="1" customWidth="1"/>
    <col min="8768" max="8768" width="11.4375" bestFit="1" customWidth="1"/>
    <col min="8769" max="8769" width="8.6875" customWidth="1"/>
    <col min="8770" max="8770" width="11" bestFit="1" customWidth="1"/>
    <col min="8771" max="8771" width="9.75" bestFit="1" customWidth="1"/>
    <col min="8772" max="8772" width="12.125" bestFit="1" customWidth="1"/>
    <col min="8773" max="8773" width="7.8125" customWidth="1"/>
    <col min="8774" max="8774" width="10.0625" bestFit="1" customWidth="1"/>
    <col min="8775" max="8775" width="8.125" customWidth="1"/>
    <col min="8776" max="8776" width="10.4375" bestFit="1" customWidth="1"/>
    <col min="8777" max="8777" width="9.0625" bestFit="1" customWidth="1"/>
    <col min="8778" max="8778" width="11.375" bestFit="1" customWidth="1"/>
    <col min="8779" max="8779" width="11.75" bestFit="1" customWidth="1"/>
    <col min="8780" max="8780" width="14.25" bestFit="1" customWidth="1"/>
    <col min="8781" max="8781" width="8.125" customWidth="1"/>
    <col min="8782" max="8782" width="10.4375" bestFit="1" customWidth="1"/>
    <col min="8783" max="8783" width="9.125" bestFit="1" customWidth="1"/>
    <col min="8784" max="8784" width="11.4375" bestFit="1" customWidth="1"/>
    <col min="8785" max="8785" width="10.25" bestFit="1" customWidth="1"/>
    <col min="8786" max="8786" width="12.625" bestFit="1" customWidth="1"/>
    <col min="8787" max="8787" width="6.625" customWidth="1"/>
    <col min="8788" max="8788" width="8.875" customWidth="1"/>
    <col min="8789" max="8789" width="7.4375" customWidth="1"/>
    <col min="8790" max="8790" width="9.6875" bestFit="1" customWidth="1"/>
    <col min="8791" max="8791" width="9.75" bestFit="1" customWidth="1"/>
    <col min="8792" max="8792" width="12.125" bestFit="1" customWidth="1"/>
    <col min="8793" max="8793" width="7.125" customWidth="1"/>
    <col min="8794" max="8794" width="9.375" bestFit="1" customWidth="1"/>
    <col min="8795" max="8795" width="7.75" customWidth="1"/>
    <col min="8796" max="8796" width="10" bestFit="1" customWidth="1"/>
    <col min="8797" max="8797" width="7.3125" customWidth="1"/>
    <col min="8798" max="8798" width="9.5625" bestFit="1" customWidth="1"/>
    <col min="8799" max="8799" width="10.9375" bestFit="1" customWidth="1"/>
    <col min="8800" max="8800" width="13.375" bestFit="1" customWidth="1"/>
    <col min="8801" max="8801" width="10.0625" bestFit="1" customWidth="1"/>
    <col min="8802" max="8802" width="12.4375" bestFit="1" customWidth="1"/>
    <col min="8803" max="8803" width="7.625" customWidth="1"/>
    <col min="8804" max="8804" width="9.875" bestFit="1" customWidth="1"/>
    <col min="8805" max="8805" width="7.3125" customWidth="1"/>
    <col min="8806" max="8806" width="9.5625" bestFit="1" customWidth="1"/>
    <col min="8807" max="8807" width="6.75" customWidth="1"/>
    <col min="8809" max="8809" width="7.5625" customWidth="1"/>
    <col min="8810" max="8810" width="9.8125" bestFit="1" customWidth="1"/>
    <col min="8811" max="8811" width="9.5625" bestFit="1" customWidth="1"/>
    <col min="8812" max="8812" width="11.9375" bestFit="1" customWidth="1"/>
    <col min="8813" max="8813" width="5.125" customWidth="1"/>
    <col min="8814" max="8814" width="7.375" customWidth="1"/>
    <col min="8815" max="8815" width="8.6875" customWidth="1"/>
    <col min="8816" max="8816" width="11" bestFit="1" customWidth="1"/>
    <col min="8817" max="8817" width="9.5" bestFit="1" customWidth="1"/>
    <col min="8818" max="8818" width="11.875" bestFit="1" customWidth="1"/>
    <col min="8819" max="8819" width="9.75" bestFit="1" customWidth="1"/>
    <col min="8820" max="8820" width="12.125" bestFit="1" customWidth="1"/>
    <col min="8821" max="8821" width="6.125" customWidth="1"/>
    <col min="8822" max="8822" width="8.375" customWidth="1"/>
    <col min="8823" max="8823" width="6.875" customWidth="1"/>
    <col min="8824" max="8824" width="9.125" bestFit="1" customWidth="1"/>
    <col min="8825" max="8825" width="10.125" bestFit="1" customWidth="1"/>
    <col min="8826" max="8826" width="12.5" bestFit="1" customWidth="1"/>
    <col min="8827" max="8827" width="9.6875" bestFit="1" customWidth="1"/>
    <col min="8828" max="8828" width="12.0625" bestFit="1" customWidth="1"/>
    <col min="8829" max="8829" width="10.75" bestFit="1" customWidth="1"/>
    <col min="8830" max="8830" width="13.1875" bestFit="1" customWidth="1"/>
    <col min="8831" max="8831" width="7.6875" customWidth="1"/>
    <col min="8832" max="8832" width="9.9375" bestFit="1" customWidth="1"/>
    <col min="8833" max="8833" width="9.5625" bestFit="1" customWidth="1"/>
    <col min="8834" max="8834" width="11.9375" bestFit="1" customWidth="1"/>
    <col min="8835" max="8835" width="7.4375" customWidth="1"/>
    <col min="8836" max="8836" width="9.6875" bestFit="1" customWidth="1"/>
    <col min="8837" max="8837" width="8.5625" customWidth="1"/>
    <col min="8838" max="8838" width="10.875" bestFit="1" customWidth="1"/>
    <col min="8839" max="8839" width="8.25" customWidth="1"/>
    <col min="8840" max="8840" width="10.5625" bestFit="1" customWidth="1"/>
    <col min="8841" max="8841" width="12.0625" bestFit="1" customWidth="1"/>
    <col min="8842" max="8842" width="14.5625" bestFit="1" customWidth="1"/>
    <col min="8843" max="8843" width="7.1875" customWidth="1"/>
    <col min="8844" max="8844" width="9.4375" bestFit="1" customWidth="1"/>
    <col min="8845" max="8845" width="9.3125" bestFit="1" customWidth="1"/>
    <col min="8846" max="8846" width="11.6875" bestFit="1" customWidth="1"/>
    <col min="8847" max="8847" width="8" customWidth="1"/>
    <col min="8848" max="8848" width="10.25" bestFit="1" customWidth="1"/>
    <col min="8849" max="8849" width="5.3125" customWidth="1"/>
    <col min="8850" max="8850" width="7.5625" customWidth="1"/>
    <col min="8851" max="8851" width="7.9375" customWidth="1"/>
    <col min="8852" max="8852" width="10.1875" bestFit="1" customWidth="1"/>
    <col min="8853" max="8853" width="9.625" bestFit="1" customWidth="1"/>
    <col min="8854" max="8854" width="12" bestFit="1" customWidth="1"/>
    <col min="8855" max="8855" width="8.5625" customWidth="1"/>
    <col min="8856" max="8856" width="10.875" bestFit="1" customWidth="1"/>
    <col min="8857" max="8857" width="7.4375" customWidth="1"/>
    <col min="8858" max="8858" width="9.6875" bestFit="1" customWidth="1"/>
    <col min="8859" max="8859" width="8.25" customWidth="1"/>
    <col min="8860" max="8860" width="10.5625" bestFit="1" customWidth="1"/>
    <col min="8862" max="8862" width="11.3125" bestFit="1" customWidth="1"/>
    <col min="8863" max="8863" width="8" customWidth="1"/>
    <col min="8864" max="8864" width="10.25" bestFit="1" customWidth="1"/>
    <col min="8865" max="8865" width="10.375" bestFit="1" customWidth="1"/>
    <col min="8866" max="8866" width="12.8125" bestFit="1" customWidth="1"/>
    <col min="8867" max="8867" width="7.9375" customWidth="1"/>
    <col min="8868" max="8868" width="10.1875" bestFit="1" customWidth="1"/>
    <col min="8869" max="8869" width="7.6875" customWidth="1"/>
    <col min="8870" max="8870" width="9.9375" bestFit="1" customWidth="1"/>
    <col min="8871" max="8871" width="7.8125" customWidth="1"/>
    <col min="8872" max="8872" width="10.0625" bestFit="1" customWidth="1"/>
    <col min="8873" max="8873" width="8.5" customWidth="1"/>
    <col min="8874" max="8874" width="10.8125" bestFit="1" customWidth="1"/>
    <col min="8875" max="8875" width="9.5625" bestFit="1" customWidth="1"/>
    <col min="8876" max="8876" width="11.9375" bestFit="1" customWidth="1"/>
    <col min="8877" max="8877" width="6.9375" customWidth="1"/>
    <col min="8878" max="8878" width="9.1875" bestFit="1" customWidth="1"/>
    <col min="8879" max="8879" width="10.1875" bestFit="1" customWidth="1"/>
    <col min="8880" max="8880" width="12.5625" bestFit="1" customWidth="1"/>
    <col min="8881" max="8881" width="7.75" customWidth="1"/>
    <col min="8882" max="8882" width="10" bestFit="1" customWidth="1"/>
    <col min="8883" max="8883" width="8.125" customWidth="1"/>
    <col min="8884" max="8884" width="10.4375" bestFit="1" customWidth="1"/>
    <col min="8885" max="8885" width="10.375" bestFit="1" customWidth="1"/>
    <col min="8886" max="8886" width="12.8125" bestFit="1" customWidth="1"/>
    <col min="8887" max="8887" width="8.3125" customWidth="1"/>
    <col min="8888" max="8888" width="10.625" bestFit="1" customWidth="1"/>
    <col min="8889" max="8889" width="11.3125" bestFit="1" customWidth="1"/>
    <col min="8890" max="8890" width="13.75" bestFit="1" customWidth="1"/>
    <col min="8891" max="8891" width="10.8125" bestFit="1" customWidth="1"/>
    <col min="8892" max="8892" width="13.25" bestFit="1" customWidth="1"/>
    <col min="8893" max="8893" width="5.4375" customWidth="1"/>
    <col min="8894" max="8894" width="7.6875" customWidth="1"/>
    <col min="8895" max="8895" width="7.625" customWidth="1"/>
    <col min="8896" max="8896" width="9.875" bestFit="1" customWidth="1"/>
    <col min="8897" max="8897" width="6.875" customWidth="1"/>
    <col min="8898" max="8898" width="9.125" bestFit="1" customWidth="1"/>
    <col min="8899" max="8899" width="9.6875" bestFit="1" customWidth="1"/>
    <col min="8900" max="8900" width="12.0625" bestFit="1" customWidth="1"/>
    <col min="8901" max="8901" width="7.6875" customWidth="1"/>
    <col min="8902" max="8902" width="9.9375" bestFit="1" customWidth="1"/>
    <col min="8903" max="8903" width="7.125" customWidth="1"/>
    <col min="8904" max="8904" width="9.375" bestFit="1" customWidth="1"/>
    <col min="8905" max="8905" width="7.9375" customWidth="1"/>
    <col min="8906" max="8906" width="10.1875" bestFit="1" customWidth="1"/>
    <col min="8907" max="8907" width="6.1875" customWidth="1"/>
    <col min="8908" max="8908" width="8.4375" customWidth="1"/>
    <col min="8910" max="8910" width="11.3125" bestFit="1" customWidth="1"/>
    <col min="8911" max="8911" width="11.25" bestFit="1" customWidth="1"/>
    <col min="8912" max="8912" width="13.6875" bestFit="1" customWidth="1"/>
    <col min="8913" max="8913" width="9.25" bestFit="1" customWidth="1"/>
    <col min="8914" max="8914" width="11.625" bestFit="1" customWidth="1"/>
    <col min="8915" max="8915" width="14.75" bestFit="1" customWidth="1"/>
    <col min="8916" max="8916" width="17.1875" bestFit="1" customWidth="1"/>
    <col min="8917" max="8917" width="11.25" bestFit="1" customWidth="1"/>
    <col min="8918" max="8918" width="13.6875" bestFit="1" customWidth="1"/>
    <col min="8919" max="8919" width="9.4375" bestFit="1" customWidth="1"/>
    <col min="8920" max="8920" width="11.8125" bestFit="1" customWidth="1"/>
    <col min="8921" max="8921" width="10.9375" bestFit="1" customWidth="1"/>
    <col min="8922" max="8922" width="13.375" bestFit="1" customWidth="1"/>
    <col min="8923" max="8923" width="11.125" bestFit="1" customWidth="1"/>
    <col min="8924" max="8924" width="13.5625" bestFit="1" customWidth="1"/>
    <col min="8925" max="8925" width="12.6875" bestFit="1" customWidth="1"/>
    <col min="8926" max="8926" width="15.1875" bestFit="1" customWidth="1"/>
    <col min="8927" max="8927" width="9.875" bestFit="1" customWidth="1"/>
    <col min="8928" max="8928" width="12.25" bestFit="1" customWidth="1"/>
    <col min="8929" max="8929" width="7.25" customWidth="1"/>
    <col min="8930" max="8930" width="9.5" bestFit="1" customWidth="1"/>
    <col min="8931" max="8931" width="14" bestFit="1" customWidth="1"/>
    <col min="8932" max="8932" width="16.5" bestFit="1" customWidth="1"/>
    <col min="8933" max="8933" width="9.625" bestFit="1" customWidth="1"/>
    <col min="8934" max="8934" width="12" bestFit="1" customWidth="1"/>
    <col min="8935" max="8935" width="11.3125" bestFit="1" customWidth="1"/>
    <col min="8936" max="8936" width="13.75" bestFit="1" customWidth="1"/>
    <col min="8937" max="8937" width="13.4375" bestFit="1" customWidth="1"/>
    <col min="8938" max="8938" width="15.9375" bestFit="1" customWidth="1"/>
    <col min="8939" max="8939" width="10.3125" bestFit="1" customWidth="1"/>
    <col min="8940" max="8940" width="12.75" bestFit="1" customWidth="1"/>
    <col min="8941" max="8941" width="9.8125" bestFit="1" customWidth="1"/>
    <col min="8942" max="8942" width="12.1875" bestFit="1" customWidth="1"/>
    <col min="8943" max="8943" width="10.625" bestFit="1" customWidth="1"/>
    <col min="8944" max="8944" width="13.0625" bestFit="1" customWidth="1"/>
    <col min="8945" max="8945" width="11.6875" bestFit="1" customWidth="1"/>
    <col min="8946" max="8946" width="14.1875" bestFit="1" customWidth="1"/>
    <col min="8947" max="8947" width="8.6875" customWidth="1"/>
    <col min="8948" max="8948" width="11" bestFit="1" customWidth="1"/>
    <col min="8949" max="8949" width="9.375" bestFit="1" customWidth="1"/>
    <col min="8950" max="8950" width="11.75" bestFit="1" customWidth="1"/>
    <col min="8951" max="8951" width="7.875" customWidth="1"/>
    <col min="8952" max="8952" width="10.125" bestFit="1" customWidth="1"/>
    <col min="8953" max="8953" width="11.8125" bestFit="1" customWidth="1"/>
    <col min="8954" max="8954" width="14.3125" bestFit="1" customWidth="1"/>
    <col min="8955" max="8955" width="10.1875" bestFit="1" customWidth="1"/>
    <col min="8956" max="8956" width="12.5625" bestFit="1" customWidth="1"/>
    <col min="8957" max="8957" width="12.6875" bestFit="1" customWidth="1"/>
    <col min="8958" max="8958" width="15.1875" bestFit="1" customWidth="1"/>
    <col min="8959" max="8959" width="15" bestFit="1" customWidth="1"/>
    <col min="8960" max="8960" width="17.4375" bestFit="1" customWidth="1"/>
    <col min="8961" max="8961" width="10.4375" bestFit="1" customWidth="1"/>
    <col min="8962" max="8962" width="12.875" bestFit="1" customWidth="1"/>
    <col min="8963" max="8963" width="10" bestFit="1" customWidth="1"/>
    <col min="8964" max="8964" width="12.375" bestFit="1" customWidth="1"/>
    <col min="8965" max="8965" width="10.125" bestFit="1" customWidth="1"/>
    <col min="8966" max="8966" width="12.5" bestFit="1" customWidth="1"/>
    <col min="8967" max="8967" width="8.8125" customWidth="1"/>
    <col min="8968" max="8968" width="11.125" bestFit="1" customWidth="1"/>
    <col min="8969" max="8969" width="9.8125" bestFit="1" customWidth="1"/>
    <col min="8970" max="8970" width="12.1875" bestFit="1" customWidth="1"/>
    <col min="8971" max="8971" width="12.625" bestFit="1" customWidth="1"/>
    <col min="8972" max="8972" width="15.0625" bestFit="1" customWidth="1"/>
    <col min="8973" max="8973" width="10.625" bestFit="1" customWidth="1"/>
    <col min="8974" max="8974" width="13.0625" bestFit="1" customWidth="1"/>
    <col min="8975" max="8975" width="11.375" bestFit="1" customWidth="1"/>
    <col min="8976" max="8976" width="13.8125" bestFit="1" customWidth="1"/>
    <col min="8977" max="8977" width="10.625" bestFit="1" customWidth="1"/>
    <col min="8978" max="8978" width="13.0625" bestFit="1" customWidth="1"/>
    <col min="8979" max="8979" width="12.8125" bestFit="1" customWidth="1"/>
    <col min="8980" max="8980" width="15.3125" bestFit="1" customWidth="1"/>
    <col min="8981" max="8981" width="13.4375" bestFit="1" customWidth="1"/>
    <col min="8982" max="8982" width="15.9375" bestFit="1" customWidth="1"/>
    <col min="8983" max="8983" width="10.5625" bestFit="1" customWidth="1"/>
    <col min="8984" max="8984" width="13" bestFit="1" customWidth="1"/>
    <col min="8985" max="8985" width="6.75" customWidth="1"/>
    <col min="8987" max="8987" width="10.0625" bestFit="1" customWidth="1"/>
    <col min="8988" max="8988" width="12.4375" bestFit="1" customWidth="1"/>
    <col min="8989" max="8989" width="9.3125" bestFit="1" customWidth="1"/>
    <col min="8990" max="8990" width="11.6875" bestFit="1" customWidth="1"/>
    <col min="8991" max="8991" width="7.875" customWidth="1"/>
    <col min="8992" max="8992" width="10.125" bestFit="1" customWidth="1"/>
    <col min="8993" max="8993" width="10.9375" bestFit="1" customWidth="1"/>
    <col min="8994" max="8994" width="13.375" bestFit="1" customWidth="1"/>
    <col min="8995" max="8995" width="13.8125" bestFit="1" customWidth="1"/>
    <col min="8996" max="8996" width="16.25" bestFit="1" customWidth="1"/>
    <col min="8997" max="8997" width="12.75" bestFit="1" customWidth="1"/>
    <col min="8998" max="8998" width="15.25" bestFit="1" customWidth="1"/>
    <col min="8999" max="8999" width="9.5625" bestFit="1" customWidth="1"/>
    <col min="9000" max="9000" width="11.9375" bestFit="1" customWidth="1"/>
    <col min="9001" max="9001" width="11.6875" bestFit="1" customWidth="1"/>
    <col min="9002" max="9002" width="14.1875" bestFit="1" customWidth="1"/>
    <col min="9003" max="9003" width="12.75" bestFit="1" customWidth="1"/>
    <col min="9004" max="9004" width="15.25" bestFit="1" customWidth="1"/>
    <col min="9005" max="9005" width="10.25" bestFit="1" customWidth="1"/>
    <col min="9006" max="9006" width="12.625" bestFit="1" customWidth="1"/>
    <col min="9007" max="9007" width="12.75" bestFit="1" customWidth="1"/>
    <col min="9008" max="9008" width="15.25" bestFit="1" customWidth="1"/>
    <col min="9009" max="9009" width="13.625" bestFit="1" customWidth="1"/>
    <col min="9010" max="9010" width="16.0625" bestFit="1" customWidth="1"/>
    <col min="9011" max="9011" width="9.1875" bestFit="1" customWidth="1"/>
    <col min="9012" max="9012" width="11.5625" bestFit="1" customWidth="1"/>
    <col min="9013" max="9013" width="10.125" bestFit="1" customWidth="1"/>
    <col min="9014" max="9014" width="12.5" bestFit="1" customWidth="1"/>
    <col min="9015" max="9015" width="6.0625" customWidth="1"/>
    <col min="9016" max="9016" width="8.3125" customWidth="1"/>
    <col min="9017" max="9017" width="8.5625" customWidth="1"/>
    <col min="9018" max="9018" width="10.875" bestFit="1" customWidth="1"/>
    <col min="9019" max="9019" width="10.625" bestFit="1" customWidth="1"/>
    <col min="9020" max="9020" width="13.0625" bestFit="1" customWidth="1"/>
    <col min="9021" max="9021" width="10.625" bestFit="1" customWidth="1"/>
    <col min="9022" max="9022" width="13.0625" bestFit="1" customWidth="1"/>
    <col min="9023" max="9023" width="7.375" customWidth="1"/>
    <col min="9024" max="9024" width="9.625" bestFit="1" customWidth="1"/>
    <col min="9025" max="9025" width="10.125" bestFit="1" customWidth="1"/>
    <col min="9026" max="9026" width="12.5" bestFit="1" customWidth="1"/>
    <col min="9027" max="9027" width="10.1875" bestFit="1" customWidth="1"/>
    <col min="9028" max="9028" width="12.5625" bestFit="1" customWidth="1"/>
    <col min="9029" max="9029" width="11" bestFit="1" customWidth="1"/>
    <col min="9030" max="9030" width="13.4375" bestFit="1" customWidth="1"/>
    <col min="9031" max="9031" width="7.375" customWidth="1"/>
    <col min="9032" max="9032" width="9.625" bestFit="1" customWidth="1"/>
    <col min="9033" max="9033" width="7.25" customWidth="1"/>
    <col min="9034" max="9034" width="9.5" bestFit="1" customWidth="1"/>
    <col min="9035" max="9035" width="11.5" bestFit="1" customWidth="1"/>
    <col min="9036" max="9036" width="14" bestFit="1" customWidth="1"/>
    <col min="9037" max="9037" width="8.5625" customWidth="1"/>
    <col min="9038" max="9038" width="10.875" bestFit="1" customWidth="1"/>
    <col min="9039" max="9039" width="10.375" bestFit="1" customWidth="1"/>
    <col min="9040" max="9040" width="12.8125" bestFit="1" customWidth="1"/>
    <col min="9041" max="9041" width="6" customWidth="1"/>
    <col min="9042" max="9042" width="8.25" customWidth="1"/>
    <col min="9043" max="9043" width="12.125" bestFit="1" customWidth="1"/>
    <col min="9044" max="9044" width="14.625" bestFit="1" customWidth="1"/>
    <col min="9045" max="9045" width="9.125" bestFit="1" customWidth="1"/>
    <col min="9046" max="9046" width="11.4375" bestFit="1" customWidth="1"/>
    <col min="9047" max="9047" width="9.9375" bestFit="1" customWidth="1"/>
    <col min="9048" max="9048" width="12.3125" bestFit="1" customWidth="1"/>
    <col min="9049" max="9049" width="3.8125" customWidth="1"/>
    <col min="9050" max="9050" width="6.0625" customWidth="1"/>
    <col min="9051" max="9051" width="4.875" customWidth="1"/>
    <col min="9052" max="9052" width="7.125" customWidth="1"/>
    <col min="9053" max="9053" width="6.4375" customWidth="1"/>
    <col min="9054" max="9054" width="8.6875" customWidth="1"/>
    <col min="9055" max="9055" width="7" customWidth="1"/>
    <col min="9056" max="9056" width="9.25" bestFit="1" customWidth="1"/>
    <col min="9057" max="9057" width="8.0625" customWidth="1"/>
    <col min="9058" max="9058" width="10.375" bestFit="1" customWidth="1"/>
    <col min="9059" max="9059" width="9.25" bestFit="1" customWidth="1"/>
    <col min="9060" max="9060" width="11.625" bestFit="1" customWidth="1"/>
    <col min="9061" max="9061" width="6.625" customWidth="1"/>
    <col min="9062" max="9062" width="8.875" customWidth="1"/>
    <col min="9063" max="9063" width="4.875" customWidth="1"/>
    <col min="9064" max="9064" width="7.125" customWidth="1"/>
    <col min="9065" max="9065" width="7" customWidth="1"/>
    <col min="9066" max="9066" width="9.25" bestFit="1" customWidth="1"/>
    <col min="9067" max="9067" width="7" customWidth="1"/>
    <col min="9068" max="9068" width="9.25" bestFit="1" customWidth="1"/>
    <col min="9069" max="9069" width="4.875" customWidth="1"/>
    <col min="9070" max="9070" width="7.125" customWidth="1"/>
    <col min="9071" max="9071" width="7" customWidth="1"/>
    <col min="9072" max="9072" width="9.25" bestFit="1" customWidth="1"/>
    <col min="9073" max="9073" width="7" customWidth="1"/>
    <col min="9074" max="9074" width="9.25" bestFit="1" customWidth="1"/>
    <col min="9075" max="9075" width="7" customWidth="1"/>
    <col min="9076" max="9076" width="9.25" bestFit="1" customWidth="1"/>
    <col min="9077" max="9077" width="7" customWidth="1"/>
    <col min="9078" max="9078" width="9.25" bestFit="1" customWidth="1"/>
    <col min="9079" max="9079" width="7" customWidth="1"/>
    <col min="9080" max="9080" width="9.25" bestFit="1" customWidth="1"/>
    <col min="9081" max="9081" width="7" customWidth="1"/>
    <col min="9082" max="9082" width="9.25" bestFit="1" customWidth="1"/>
    <col min="9083" max="9083" width="7" customWidth="1"/>
    <col min="9084" max="9084" width="9.25" bestFit="1" customWidth="1"/>
    <col min="9085" max="9085" width="7" customWidth="1"/>
    <col min="9086" max="9086" width="9.25" bestFit="1" customWidth="1"/>
    <col min="9087" max="9087" width="7" customWidth="1"/>
    <col min="9088" max="9088" width="9.25" bestFit="1" customWidth="1"/>
    <col min="9089" max="9089" width="5.9375" customWidth="1"/>
    <col min="9090" max="9090" width="8.1875" customWidth="1"/>
    <col min="9091" max="9091" width="9.5" bestFit="1" customWidth="1"/>
    <col min="9092" max="9092" width="11.875" bestFit="1" customWidth="1"/>
    <col min="9093" max="9093" width="9.25" bestFit="1" customWidth="1"/>
    <col min="9094" max="9094" width="11.625" bestFit="1" customWidth="1"/>
    <col min="9095" max="9095" width="5.9375" customWidth="1"/>
    <col min="9096" max="9096" width="8.1875" customWidth="1"/>
    <col min="9097" max="9097" width="8.0625" customWidth="1"/>
    <col min="9098" max="9098" width="10.375" bestFit="1" customWidth="1"/>
    <col min="9099" max="9099" width="5.8125" customWidth="1"/>
    <col min="9100" max="9100" width="8.0625" customWidth="1"/>
    <col min="9101" max="9101" width="9.75" bestFit="1" customWidth="1"/>
    <col min="9102" max="9102" width="12.125" bestFit="1" customWidth="1"/>
    <col min="9103" max="9103" width="9.5625" bestFit="1" customWidth="1"/>
    <col min="9104" max="9104" width="11.9375" bestFit="1" customWidth="1"/>
    <col min="9105" max="9105" width="5.8125" customWidth="1"/>
    <col min="9106" max="9106" width="8.0625" customWidth="1"/>
    <col min="9107" max="9107" width="8.5" customWidth="1"/>
    <col min="9108" max="9108" width="10.8125" bestFit="1" customWidth="1"/>
    <col min="9109" max="9109" width="6.8125" customWidth="1"/>
    <col min="9110" max="9110" width="9.0625" bestFit="1" customWidth="1"/>
    <col min="9111" max="9111" width="9.75" bestFit="1" customWidth="1"/>
    <col min="9112" max="9112" width="12.125" bestFit="1" customWidth="1"/>
    <col min="9113" max="9113" width="6.9375" customWidth="1"/>
    <col min="9114" max="9114" width="9.1875" bestFit="1" customWidth="1"/>
    <col min="9115" max="9115" width="9.0625" bestFit="1" customWidth="1"/>
    <col min="9116" max="9116" width="11.375" bestFit="1" customWidth="1"/>
    <col min="9117" max="9117" width="8.625" customWidth="1"/>
    <col min="9118" max="9118" width="10.9375" bestFit="1" customWidth="1"/>
    <col min="9119" max="9119" width="7.75" customWidth="1"/>
    <col min="9120" max="9120" width="10" bestFit="1" customWidth="1"/>
    <col min="9121" max="9121" width="8.0625" customWidth="1"/>
    <col min="9122" max="9122" width="10.375" bestFit="1" customWidth="1"/>
    <col min="9123" max="9123" width="9.1875" bestFit="1" customWidth="1"/>
    <col min="9124" max="9124" width="11.5625" bestFit="1" customWidth="1"/>
    <col min="9125" max="9125" width="8.5625" customWidth="1"/>
    <col min="9126" max="9126" width="10.875" bestFit="1" customWidth="1"/>
    <col min="9127" max="9127" width="6.3125" customWidth="1"/>
    <col min="9128" max="9128" width="8.5625" customWidth="1"/>
    <col min="9129" max="9129" width="8.75" customWidth="1"/>
    <col min="9130" max="9130" width="11.0625" bestFit="1" customWidth="1"/>
    <col min="9131" max="9131" width="9.0625" bestFit="1" customWidth="1"/>
    <col min="9132" max="9132" width="11.375" bestFit="1" customWidth="1"/>
    <col min="9133" max="9133" width="5.8125" customWidth="1"/>
    <col min="9134" max="9134" width="8.0625" customWidth="1"/>
    <col min="9135" max="9135" width="4.6875" customWidth="1"/>
    <col min="9136" max="9136" width="6.9375" customWidth="1"/>
    <col min="9137" max="9137" width="5.1875" customWidth="1"/>
    <col min="9138" max="9138" width="7.4375" customWidth="1"/>
    <col min="9139" max="9139" width="6.375" customWidth="1"/>
    <col min="9140" max="9140" width="8.625" customWidth="1"/>
    <col min="9141" max="9141" width="4.9375" customWidth="1"/>
    <col min="9142" max="9142" width="7.1875" customWidth="1"/>
    <col min="9143" max="9143" width="8.125" customWidth="1"/>
    <col min="9144" max="9144" width="10.4375" bestFit="1" customWidth="1"/>
    <col min="9145" max="9145" width="5.4375" customWidth="1"/>
    <col min="9146" max="9146" width="7.6875" customWidth="1"/>
    <col min="9147" max="9147" width="6.9375" customWidth="1"/>
    <col min="9148" max="9148" width="9.1875" bestFit="1" customWidth="1"/>
    <col min="9149" max="9149" width="6.9375" customWidth="1"/>
    <col min="9150" max="9150" width="9.1875" bestFit="1" customWidth="1"/>
    <col min="9151" max="9151" width="8.3125" customWidth="1"/>
    <col min="9152" max="9152" width="10.625" bestFit="1" customWidth="1"/>
    <col min="9153" max="9153" width="6.5" customWidth="1"/>
    <col min="9154" max="9154" width="8.75" customWidth="1"/>
    <col min="9155" max="9155" width="5.6875" customWidth="1"/>
    <col min="9156" max="9156" width="7.9375" customWidth="1"/>
    <col min="9157" max="9157" width="6.8125" customWidth="1"/>
    <col min="9158" max="9158" width="9.0625" bestFit="1" customWidth="1"/>
    <col min="9159" max="9159" width="12.8125" bestFit="1" customWidth="1"/>
    <col min="9160" max="9160" width="15.3125" bestFit="1" customWidth="1"/>
    <col min="9161" max="9161" width="12.875" bestFit="1" customWidth="1"/>
    <col min="9162" max="9162" width="15.375" bestFit="1" customWidth="1"/>
    <col min="9163" max="9163" width="7.625" customWidth="1"/>
    <col min="9164" max="9164" width="9.875" bestFit="1" customWidth="1"/>
    <col min="9165" max="9165" width="7.5625" customWidth="1"/>
    <col min="9166" max="9166" width="9.8125" bestFit="1" customWidth="1"/>
    <col min="9167" max="9167" width="5.9375" customWidth="1"/>
    <col min="9168" max="9168" width="8.1875" customWidth="1"/>
    <col min="9169" max="9169" width="11.625" bestFit="1" customWidth="1"/>
    <col min="9170" max="9170" width="14.125" bestFit="1" customWidth="1"/>
    <col min="9171" max="9171" width="13.9375" bestFit="1" customWidth="1"/>
    <col min="9172" max="9172" width="16.4375" bestFit="1" customWidth="1"/>
    <col min="9173" max="9173" width="14.8125" bestFit="1" customWidth="1"/>
    <col min="9174" max="9174" width="17.25" bestFit="1" customWidth="1"/>
    <col min="9175" max="9175" width="12.125" bestFit="1" customWidth="1"/>
    <col min="9176" max="9176" width="14.625" bestFit="1" customWidth="1"/>
    <col min="9177" max="9177" width="8.3125" customWidth="1"/>
    <col min="9178" max="9178" width="10.625" bestFit="1" customWidth="1"/>
    <col min="9179" max="9179" width="5.9375" customWidth="1"/>
    <col min="9180" max="9180" width="8.1875" customWidth="1"/>
    <col min="9181" max="9181" width="9.5" bestFit="1" customWidth="1"/>
    <col min="9182" max="9182" width="11.875" bestFit="1" customWidth="1"/>
    <col min="9183" max="9183" width="11.1875" bestFit="1" customWidth="1"/>
    <col min="9184" max="9184" width="13.625" bestFit="1" customWidth="1"/>
    <col min="9185" max="9185" width="7.5" customWidth="1"/>
    <col min="9186" max="9186" width="9.75" bestFit="1" customWidth="1"/>
    <col min="9187" max="9187" width="10.3125" bestFit="1" customWidth="1"/>
    <col min="9188" max="9188" width="12.75" bestFit="1" customWidth="1"/>
    <col min="9189" max="9189" width="11.125" bestFit="1" customWidth="1"/>
    <col min="9190" max="9190" width="13.5625" bestFit="1" customWidth="1"/>
    <col min="9191" max="9191" width="12.375" bestFit="1" customWidth="1"/>
    <col min="9192" max="9192" width="14.8125" bestFit="1" customWidth="1"/>
    <col min="9193" max="9193" width="7.1875" customWidth="1"/>
    <col min="9194" max="9194" width="9.4375" bestFit="1" customWidth="1"/>
    <col min="9195" max="9195" width="8.8125" customWidth="1"/>
    <col min="9196" max="9196" width="11.125" bestFit="1" customWidth="1"/>
    <col min="9197" max="9197" width="10.375" bestFit="1" customWidth="1"/>
    <col min="9198" max="9198" width="12.8125" bestFit="1" customWidth="1"/>
    <col min="9199" max="9199" width="7.125" customWidth="1"/>
    <col min="9200" max="9200" width="9.375" bestFit="1" customWidth="1"/>
    <col min="9201" max="9201" width="6.3125" customWidth="1"/>
    <col min="9202" max="9202" width="8.5625" customWidth="1"/>
    <col min="9203" max="9203" width="8.4375" customWidth="1"/>
    <col min="9204" max="9204" width="10.75" bestFit="1" customWidth="1"/>
    <col min="9205" max="9205" width="9.0625" bestFit="1" customWidth="1"/>
    <col min="9206" max="9206" width="11.375" bestFit="1" customWidth="1"/>
    <col min="9207" max="9207" width="7.625" customWidth="1"/>
    <col min="9208" max="9208" width="9.875" bestFit="1" customWidth="1"/>
    <col min="9209" max="9209" width="6.5" customWidth="1"/>
    <col min="9210" max="9210" width="8.75" customWidth="1"/>
    <col min="9211" max="9211" width="5.9375" customWidth="1"/>
    <col min="9212" max="9212" width="8.1875" customWidth="1"/>
    <col min="9213" max="9213" width="7.3125" customWidth="1"/>
    <col min="9214" max="9214" width="9.5625" bestFit="1" customWidth="1"/>
    <col min="9215" max="9215" width="11.6875" bestFit="1" customWidth="1"/>
    <col min="9216" max="9216" width="14.1875" bestFit="1" customWidth="1"/>
    <col min="9217" max="9217" width="9.75" bestFit="1" customWidth="1"/>
    <col min="9218" max="9218" width="12.125" bestFit="1" customWidth="1"/>
    <col min="9219" max="9219" width="11.125" bestFit="1" customWidth="1"/>
    <col min="9220" max="9220" width="13.5625" bestFit="1" customWidth="1"/>
    <col min="9221" max="9221" width="9.8125" bestFit="1" customWidth="1"/>
    <col min="9222" max="9222" width="12.1875" bestFit="1" customWidth="1"/>
    <col min="9223" max="9223" width="9.4375" bestFit="1" customWidth="1"/>
    <col min="9224" max="9224" width="11.8125" bestFit="1" customWidth="1"/>
    <col min="9225" max="9225" width="12.6875" bestFit="1" customWidth="1"/>
    <col min="9226" max="9226" width="15.1875" bestFit="1" customWidth="1"/>
    <col min="9227" max="9227" width="7.3125" customWidth="1"/>
    <col min="9228" max="9228" width="9.5625" bestFit="1" customWidth="1"/>
    <col min="9230" max="9230" width="11.3125" bestFit="1" customWidth="1"/>
    <col min="9231" max="9231" width="11.0625" bestFit="1" customWidth="1"/>
    <col min="9232" max="9232" width="13.5" bestFit="1" customWidth="1"/>
    <col min="9233" max="9233" width="6.5625" customWidth="1"/>
    <col min="9234" max="9234" width="8.8125" customWidth="1"/>
    <col min="9235" max="9235" width="8.5" customWidth="1"/>
    <col min="9236" max="9236" width="10.8125" bestFit="1" customWidth="1"/>
    <col min="9237" max="9237" width="7.5625" customWidth="1"/>
    <col min="9238" max="9238" width="9.8125" bestFit="1" customWidth="1"/>
    <col min="9239" max="9239" width="9.375" bestFit="1" customWidth="1"/>
    <col min="9240" max="9240" width="11.75" bestFit="1" customWidth="1"/>
    <col min="9241" max="9241" width="7.25" customWidth="1"/>
    <col min="9242" max="9242" width="9.5" bestFit="1" customWidth="1"/>
    <col min="9243" max="9243" width="9.5625" bestFit="1" customWidth="1"/>
    <col min="9244" max="9244" width="11.9375" bestFit="1" customWidth="1"/>
    <col min="9245" max="9245" width="6.75" customWidth="1"/>
    <col min="9247" max="9247" width="8.75" customWidth="1"/>
    <col min="9248" max="9248" width="11.0625" bestFit="1" customWidth="1"/>
    <col min="9249" max="9249" width="10.875" bestFit="1" customWidth="1"/>
    <col min="9250" max="9250" width="13.3125" bestFit="1" customWidth="1"/>
    <col min="9251" max="9251" width="11.5" bestFit="1" customWidth="1"/>
    <col min="9252" max="9252" width="14" bestFit="1" customWidth="1"/>
    <col min="9253" max="9253" width="12.25" bestFit="1" customWidth="1"/>
    <col min="9254" max="9254" width="14.75" bestFit="1" customWidth="1"/>
    <col min="9255" max="9255" width="14.0625" bestFit="1" customWidth="1"/>
    <col min="9256" max="9256" width="16.5625" bestFit="1" customWidth="1"/>
    <col min="9257" max="9257" width="9.5625" bestFit="1" customWidth="1"/>
    <col min="9258" max="9258" width="11.9375" bestFit="1" customWidth="1"/>
    <col min="9259" max="9259" width="7.625" customWidth="1"/>
    <col min="9260" max="9260" width="9.875" bestFit="1" customWidth="1"/>
    <col min="9261" max="9261" width="11.3125" bestFit="1" customWidth="1"/>
    <col min="9262" max="9262" width="13.75" bestFit="1" customWidth="1"/>
    <col min="9263" max="9263" width="9.625" bestFit="1" customWidth="1"/>
    <col min="9264" max="9264" width="12" bestFit="1" customWidth="1"/>
    <col min="9265" max="9265" width="13.125" bestFit="1" customWidth="1"/>
    <col min="9266" max="9266" width="15.625" bestFit="1" customWidth="1"/>
    <col min="9267" max="9267" width="8.25" customWidth="1"/>
    <col min="9268" max="9268" width="10.5625" bestFit="1" customWidth="1"/>
    <col min="9269" max="9269" width="10.6875" bestFit="1" customWidth="1"/>
    <col min="9270" max="9270" width="13.125" bestFit="1" customWidth="1"/>
    <col min="9271" max="9271" width="13.5625" bestFit="1" customWidth="1"/>
    <col min="9272" max="9272" width="16" bestFit="1" customWidth="1"/>
    <col min="9273" max="9273" width="6.875" customWidth="1"/>
    <col min="9274" max="9274" width="9.125" bestFit="1" customWidth="1"/>
    <col min="9275" max="9275" width="8.5625" customWidth="1"/>
    <col min="9276" max="9276" width="10.875" bestFit="1" customWidth="1"/>
    <col min="9277" max="9277" width="5.3125" customWidth="1"/>
    <col min="9278" max="9278" width="7.5625" customWidth="1"/>
    <col min="9279" max="9279" width="7.0625" customWidth="1"/>
    <col min="9280" max="9280" width="9.3125" bestFit="1" customWidth="1"/>
    <col min="9281" max="9281" width="8.8125" customWidth="1"/>
    <col min="9282" max="9282" width="11.125" bestFit="1" customWidth="1"/>
    <col min="9283" max="9283" width="7.3125" customWidth="1"/>
    <col min="9284" max="9284" width="9.5625" bestFit="1" customWidth="1"/>
    <col min="9285" max="9285" width="7.125" customWidth="1"/>
    <col min="9286" max="9286" width="9.375" bestFit="1" customWidth="1"/>
    <col min="9287" max="9287" width="7.25" customWidth="1"/>
    <col min="9288" max="9288" width="9.5" bestFit="1" customWidth="1"/>
    <col min="9289" max="9289" width="9.375" bestFit="1" customWidth="1"/>
    <col min="9290" max="9290" width="11.75" bestFit="1" customWidth="1"/>
    <col min="9291" max="9291" width="11.5" bestFit="1" customWidth="1"/>
    <col min="9292" max="9292" width="14" bestFit="1" customWidth="1"/>
    <col min="9293" max="9293" width="12.125" bestFit="1" customWidth="1"/>
    <col min="9294" max="9294" width="14.625" bestFit="1" customWidth="1"/>
    <col min="9295" max="9295" width="8.6875" customWidth="1"/>
    <col min="9296" max="9296" width="11" bestFit="1" customWidth="1"/>
    <col min="9297" max="9297" width="5.5" customWidth="1"/>
    <col min="9298" max="9298" width="7.75" customWidth="1"/>
    <col min="9299" max="9299" width="7" customWidth="1"/>
    <col min="9300" max="9300" width="9.25" bestFit="1" customWidth="1"/>
    <col min="9301" max="9301" width="8.5" customWidth="1"/>
    <col min="9302" max="9302" width="10.8125" bestFit="1" customWidth="1"/>
    <col min="9303" max="9303" width="7.6875" customWidth="1"/>
    <col min="9304" max="9304" width="9.9375" bestFit="1" customWidth="1"/>
    <col min="9305" max="9305" width="7.8125" customWidth="1"/>
    <col min="9306" max="9306" width="10.0625" bestFit="1" customWidth="1"/>
    <col min="9307" max="9307" width="8.75" customWidth="1"/>
    <col min="9308" max="9308" width="11.0625" bestFit="1" customWidth="1"/>
    <col min="9309" max="9309" width="8.8125" customWidth="1"/>
    <col min="9310" max="9310" width="11.125" bestFit="1" customWidth="1"/>
    <col min="9311" max="9311" width="5.4375" customWidth="1"/>
    <col min="9312" max="9312" width="7.6875" customWidth="1"/>
    <col min="9313" max="9313" width="7.125" customWidth="1"/>
    <col min="9314" max="9314" width="9.375" bestFit="1" customWidth="1"/>
    <col min="9315" max="9315" width="6" customWidth="1"/>
    <col min="9316" max="9316" width="8.25" customWidth="1"/>
    <col min="9317" max="9317" width="6.8125" customWidth="1"/>
    <col min="9318" max="9318" width="9.0625" bestFit="1" customWidth="1"/>
    <col min="9319" max="9319" width="13" bestFit="1" customWidth="1"/>
    <col min="9320" max="9320" width="15.5" bestFit="1" customWidth="1"/>
    <col min="9321" max="9321" width="7.125" customWidth="1"/>
    <col min="9322" max="9322" width="9.375" bestFit="1" customWidth="1"/>
    <col min="9323" max="9323" width="4.3125" customWidth="1"/>
    <col min="9324" max="9324" width="6.5625" customWidth="1"/>
    <col min="9325" max="9325" width="8.5625" customWidth="1"/>
    <col min="9326" max="9326" width="10.875" bestFit="1" customWidth="1"/>
    <col min="9327" max="9327" width="6.4375" customWidth="1"/>
    <col min="9328" max="9328" width="8.6875" customWidth="1"/>
    <col min="9329" max="9329" width="6" customWidth="1"/>
    <col min="9330" max="9330" width="8.25" customWidth="1"/>
    <col min="9331" max="9331" width="5.3125" customWidth="1"/>
    <col min="9332" max="9332" width="7.5625" customWidth="1"/>
    <col min="9333" max="9333" width="5.625" customWidth="1"/>
    <col min="9334" max="9334" width="7.875" customWidth="1"/>
    <col min="9335" max="9335" width="9.375" bestFit="1" customWidth="1"/>
    <col min="9336" max="9336" width="11.75" bestFit="1" customWidth="1"/>
    <col min="9337" max="9337" width="5.9375" customWidth="1"/>
    <col min="9338" max="9338" width="8.1875" customWidth="1"/>
    <col min="9339" max="9339" width="11.9375" bestFit="1" customWidth="1"/>
    <col min="9340" max="9340" width="14.4375" bestFit="1" customWidth="1"/>
    <col min="9341" max="9341" width="5.9375" customWidth="1"/>
    <col min="9342" max="9342" width="8.1875" customWidth="1"/>
    <col min="9343" max="9343" width="9.3125" bestFit="1" customWidth="1"/>
    <col min="9344" max="9344" width="11.6875" bestFit="1" customWidth="1"/>
    <col min="9345" max="9345" width="6.5625" customWidth="1"/>
    <col min="9346" max="9346" width="8.8125" customWidth="1"/>
    <col min="9347" max="9347" width="9.3125" bestFit="1" customWidth="1"/>
    <col min="9348" max="9348" width="11.6875" bestFit="1" customWidth="1"/>
    <col min="9349" max="9349" width="7.375" customWidth="1"/>
    <col min="9350" max="9350" width="9.625" bestFit="1" customWidth="1"/>
    <col min="9351" max="9351" width="6.0625" customWidth="1"/>
    <col min="9352" max="9352" width="8.3125" customWidth="1"/>
    <col min="9353" max="9353" width="7.625" customWidth="1"/>
    <col min="9354" max="9354" width="9.875" bestFit="1" customWidth="1"/>
    <col min="9355" max="9355" width="6.75" customWidth="1"/>
    <col min="9357" max="9357" width="8.875" customWidth="1"/>
    <col min="9358" max="9358" width="11.1875" bestFit="1" customWidth="1"/>
    <col min="9359" max="9359" width="10" bestFit="1" customWidth="1"/>
    <col min="9360" max="9360" width="12.375" bestFit="1" customWidth="1"/>
    <col min="9361" max="9361" width="9.1875" bestFit="1" customWidth="1"/>
    <col min="9362" max="9362" width="11.5625" bestFit="1" customWidth="1"/>
    <col min="9363" max="9363" width="7.125" customWidth="1"/>
    <col min="9364" max="9364" width="9.375" bestFit="1" customWidth="1"/>
    <col min="9365" max="9365" width="8.625" customWidth="1"/>
    <col min="9366" max="9366" width="10.9375" bestFit="1" customWidth="1"/>
    <col min="9367" max="9367" width="6.75" customWidth="1"/>
    <col min="9369" max="9369" width="9.5" bestFit="1" customWidth="1"/>
    <col min="9370" max="9370" width="11.875" bestFit="1" customWidth="1"/>
    <col min="9371" max="9371" width="6.375" customWidth="1"/>
    <col min="9372" max="9372" width="8.625" customWidth="1"/>
    <col min="9373" max="9373" width="10" bestFit="1" customWidth="1"/>
    <col min="9374" max="9374" width="12.375" bestFit="1" customWidth="1"/>
    <col min="9375" max="9375" width="8.5" customWidth="1"/>
    <col min="9376" max="9376" width="10.8125" bestFit="1" customWidth="1"/>
    <col min="9377" max="9377" width="8.0625" customWidth="1"/>
    <col min="9378" max="9378" width="10.375" bestFit="1" customWidth="1"/>
    <col min="9379" max="9379" width="8.875" customWidth="1"/>
    <col min="9380" max="9380" width="11.1875" bestFit="1" customWidth="1"/>
    <col min="9381" max="9381" width="9.125" bestFit="1" customWidth="1"/>
    <col min="9382" max="9382" width="11.4375" bestFit="1" customWidth="1"/>
    <col min="9383" max="9383" width="10.0625" bestFit="1" customWidth="1"/>
    <col min="9384" max="9384" width="12.4375" bestFit="1" customWidth="1"/>
    <col min="9385" max="9385" width="7.5" customWidth="1"/>
    <col min="9386" max="9386" width="9.75" bestFit="1" customWidth="1"/>
    <col min="9387" max="9387" width="7.0625" customWidth="1"/>
    <col min="9388" max="9388" width="9.3125" bestFit="1" customWidth="1"/>
    <col min="9389" max="9389" width="8.75" customWidth="1"/>
    <col min="9390" max="9390" width="11.0625" bestFit="1" customWidth="1"/>
    <col min="9391" max="9391" width="4.9375" customWidth="1"/>
    <col min="9392" max="9392" width="7.1875" customWidth="1"/>
    <col min="9393" max="9393" width="7.5625" customWidth="1"/>
    <col min="9394" max="9394" width="9.8125" bestFit="1" customWidth="1"/>
    <col min="9395" max="9395" width="7.4375" customWidth="1"/>
    <col min="9396" max="9396" width="9.6875" bestFit="1" customWidth="1"/>
    <col min="9397" max="9397" width="5.75" customWidth="1"/>
    <col min="9398" max="9398" width="8" customWidth="1"/>
    <col min="9399" max="9399" width="5.9375" customWidth="1"/>
    <col min="9400" max="9400" width="8.1875" customWidth="1"/>
    <col min="9401" max="9401" width="4.5" customWidth="1"/>
    <col min="9402" max="9402" width="6.75" customWidth="1"/>
    <col min="9403" max="9403" width="7.6875" customWidth="1"/>
    <col min="9404" max="9404" width="9.9375" bestFit="1" customWidth="1"/>
    <col min="9405" max="9405" width="6.375" customWidth="1"/>
    <col min="9406" max="9406" width="8.625" customWidth="1"/>
    <col min="9407" max="9407" width="7.375" customWidth="1"/>
    <col min="9408" max="9408" width="9.625" bestFit="1" customWidth="1"/>
    <col min="9409" max="9409" width="9.8125" bestFit="1" customWidth="1"/>
    <col min="9410" max="9410" width="12.1875" bestFit="1" customWidth="1"/>
    <col min="9411" max="9411" width="8.875" customWidth="1"/>
    <col min="9412" max="9412" width="11.1875" bestFit="1" customWidth="1"/>
    <col min="9413" max="9413" width="9.6875" bestFit="1" customWidth="1"/>
    <col min="9414" max="9414" width="12.0625" bestFit="1" customWidth="1"/>
    <col min="9415" max="9415" width="12.25" bestFit="1" customWidth="1"/>
    <col min="9416" max="9416" width="14.75" bestFit="1" customWidth="1"/>
    <col min="9417" max="9417" width="9.375" bestFit="1" customWidth="1"/>
    <col min="9418" max="9418" width="11.75" bestFit="1" customWidth="1"/>
    <col min="9419" max="9419" width="10.5625" bestFit="1" customWidth="1"/>
    <col min="9420" max="9420" width="13" bestFit="1" customWidth="1"/>
    <col min="9421" max="9421" width="8.25" customWidth="1"/>
    <col min="9422" max="9422" width="10.5625" bestFit="1" customWidth="1"/>
    <col min="9423" max="9423" width="6.5" customWidth="1"/>
    <col min="9424" max="9424" width="8.75" customWidth="1"/>
    <col min="9425" max="9425" width="11.6875" bestFit="1" customWidth="1"/>
    <col min="9426" max="9426" width="14.1875" bestFit="1" customWidth="1"/>
    <col min="9427" max="9427" width="8.1875" customWidth="1"/>
    <col min="9428" max="9428" width="10.5" bestFit="1" customWidth="1"/>
    <col min="9430" max="9430" width="11.3125" bestFit="1" customWidth="1"/>
    <col min="9431" max="9431" width="9.25" bestFit="1" customWidth="1"/>
    <col min="9432" max="9432" width="11.625" bestFit="1" customWidth="1"/>
    <col min="9433" max="9433" width="7.3125" customWidth="1"/>
    <col min="9434" max="9434" width="9.5625" bestFit="1" customWidth="1"/>
    <col min="9435" max="9435" width="7.4375" customWidth="1"/>
    <col min="9436" max="9436" width="9.6875" bestFit="1" customWidth="1"/>
    <col min="9437" max="9437" width="10.9375" bestFit="1" customWidth="1"/>
    <col min="9438" max="9438" width="13.375" bestFit="1" customWidth="1"/>
    <col min="9439" max="9439" width="12.25" bestFit="1" customWidth="1"/>
    <col min="9440" max="9440" width="14.75" bestFit="1" customWidth="1"/>
    <col min="9441" max="9441" width="9.8125" bestFit="1" customWidth="1"/>
    <col min="9442" max="9442" width="12.1875" bestFit="1" customWidth="1"/>
    <col min="9443" max="9443" width="11.5625" bestFit="1" customWidth="1"/>
    <col min="9444" max="9444" width="14.0625" bestFit="1" customWidth="1"/>
    <col min="9445" max="9445" width="12.0625" bestFit="1" customWidth="1"/>
    <col min="9446" max="9446" width="14.5625" bestFit="1" customWidth="1"/>
    <col min="9447" max="9447" width="8.625" customWidth="1"/>
    <col min="9448" max="9448" width="10.9375" bestFit="1" customWidth="1"/>
    <col min="9449" max="9449" width="11.375" bestFit="1" customWidth="1"/>
    <col min="9450" max="9450" width="13.8125" bestFit="1" customWidth="1"/>
    <col min="9451" max="9451" width="11.8125" bestFit="1" customWidth="1"/>
    <col min="9452" max="9452" width="14.3125" bestFit="1" customWidth="1"/>
    <col min="9453" max="9453" width="14.125" bestFit="1" customWidth="1"/>
    <col min="9454" max="9454" width="16.625" bestFit="1" customWidth="1"/>
    <col min="9455" max="9455" width="15" bestFit="1" customWidth="1"/>
    <col min="9456" max="9456" width="17.4375" bestFit="1" customWidth="1"/>
    <col min="9457" max="9457" width="13.1875" bestFit="1" customWidth="1"/>
    <col min="9458" max="9458" width="15.6875" bestFit="1" customWidth="1"/>
    <col min="9459" max="9459" width="12.75" bestFit="1" customWidth="1"/>
    <col min="9460" max="9460" width="15.25" bestFit="1" customWidth="1"/>
    <col min="9461" max="9461" width="11.0625" bestFit="1" customWidth="1"/>
    <col min="9462" max="9462" width="13.5" bestFit="1" customWidth="1"/>
    <col min="9463" max="9463" width="15.6875" bestFit="1" customWidth="1"/>
    <col min="9464" max="9464" width="18.1875" bestFit="1" customWidth="1"/>
    <col min="9465" max="9465" width="13.25" bestFit="1" customWidth="1"/>
    <col min="9466" max="9466" width="15.75" bestFit="1" customWidth="1"/>
    <col min="9467" max="9467" width="12.8125" bestFit="1" customWidth="1"/>
    <col min="9468" max="9468" width="15.3125" bestFit="1" customWidth="1"/>
    <col min="9469" max="9469" width="9.8125" bestFit="1" customWidth="1"/>
    <col min="9470" max="9470" width="12.1875" bestFit="1" customWidth="1"/>
    <col min="9471" max="9471" width="11.125" bestFit="1" customWidth="1"/>
    <col min="9472" max="9472" width="13.5625" bestFit="1" customWidth="1"/>
    <col min="9473" max="9473" width="9.875" bestFit="1" customWidth="1"/>
    <col min="9474" max="9474" width="12.25" bestFit="1" customWidth="1"/>
    <col min="9475" max="9475" width="9.3125" bestFit="1" customWidth="1"/>
    <col min="9476" max="9476" width="11.6875" bestFit="1" customWidth="1"/>
    <col min="9477" max="9477" width="8" customWidth="1"/>
    <col min="9478" max="9478" width="10.25" bestFit="1" customWidth="1"/>
    <col min="9479" max="9479" width="10.75" bestFit="1" customWidth="1"/>
    <col min="9480" max="9480" width="13.1875" bestFit="1" customWidth="1"/>
    <col min="9481" max="9481" width="10" bestFit="1" customWidth="1"/>
    <col min="9482" max="9482" width="12.375" bestFit="1" customWidth="1"/>
    <col min="9483" max="9483" width="7.625" customWidth="1"/>
    <col min="9484" max="9484" width="9.875" bestFit="1" customWidth="1"/>
    <col min="9485" max="9485" width="8.4375" customWidth="1"/>
    <col min="9486" max="9486" width="10.75" bestFit="1" customWidth="1"/>
    <col min="9487" max="9487" width="7.1875" customWidth="1"/>
    <col min="9488" max="9488" width="9.4375" bestFit="1" customWidth="1"/>
    <col min="9489" max="9489" width="9.3125" bestFit="1" customWidth="1"/>
    <col min="9490" max="9490" width="11.6875" bestFit="1" customWidth="1"/>
    <col min="9491" max="9491" width="9.9375" bestFit="1" customWidth="1"/>
    <col min="9492" max="9492" width="12.3125" bestFit="1" customWidth="1"/>
    <col min="9493" max="9493" width="11.6875" bestFit="1" customWidth="1"/>
    <col min="9494" max="9494" width="14.1875" bestFit="1" customWidth="1"/>
    <col min="9495" max="9495" width="7.75" customWidth="1"/>
    <col min="9496" max="9496" width="10" bestFit="1" customWidth="1"/>
    <col min="9497" max="9497" width="8.625" customWidth="1"/>
    <col min="9498" max="9498" width="10.9375" bestFit="1" customWidth="1"/>
    <col min="9499" max="9499" width="5" customWidth="1"/>
    <col min="9500" max="9500" width="7.25" customWidth="1"/>
    <col min="9501" max="9501" width="9.75" bestFit="1" customWidth="1"/>
    <col min="9502" max="9502" width="12.125" bestFit="1" customWidth="1"/>
    <col min="9503" max="9503" width="10.5625" bestFit="1" customWidth="1"/>
    <col min="9504" max="9504" width="13" bestFit="1" customWidth="1"/>
    <col min="9505" max="9505" width="8.9375" customWidth="1"/>
    <col min="9506" max="9506" width="11.25" bestFit="1" customWidth="1"/>
    <col min="9507" max="9507" width="6.6875" customWidth="1"/>
    <col min="9508" max="9508" width="8.9375" customWidth="1"/>
    <col min="9509" max="9509" width="9.375" bestFit="1" customWidth="1"/>
    <col min="9510" max="9510" width="11.75" bestFit="1" customWidth="1"/>
    <col min="9511" max="9511" width="8.5" customWidth="1"/>
    <col min="9512" max="9512" width="10.8125" bestFit="1" customWidth="1"/>
    <col min="9513" max="9513" width="8" customWidth="1"/>
    <col min="9514" max="9514" width="10.25" bestFit="1" customWidth="1"/>
    <col min="9515" max="9515" width="7.625" customWidth="1"/>
    <col min="9516" max="9516" width="9.875" bestFit="1" customWidth="1"/>
    <col min="9517" max="9517" width="10.0625" bestFit="1" customWidth="1"/>
    <col min="9518" max="9518" width="12.4375" bestFit="1" customWidth="1"/>
    <col min="9519" max="9519" width="8.625" customWidth="1"/>
    <col min="9520" max="9520" width="10.9375" bestFit="1" customWidth="1"/>
    <col min="9521" max="9521" width="9.4375" bestFit="1" customWidth="1"/>
    <col min="9522" max="9522" width="11.8125" bestFit="1" customWidth="1"/>
    <col min="9523" max="9523" width="10.5" bestFit="1" customWidth="1"/>
    <col min="9524" max="9524" width="12.9375" bestFit="1" customWidth="1"/>
    <col min="9525" max="9525" width="8.875" customWidth="1"/>
    <col min="9526" max="9526" width="11.1875" bestFit="1" customWidth="1"/>
    <col min="9527" max="9527" width="5.625" customWidth="1"/>
    <col min="9528" max="9528" width="7.875" customWidth="1"/>
    <col min="9529" max="9529" width="5.625" customWidth="1"/>
    <col min="9530" max="9530" width="7.875" customWidth="1"/>
    <col min="9531" max="9531" width="7.5" customWidth="1"/>
    <col min="9532" max="9532" width="9.75" bestFit="1" customWidth="1"/>
    <col min="9533" max="9533" width="8.3125" customWidth="1"/>
    <col min="9534" max="9534" width="10.625" bestFit="1" customWidth="1"/>
    <col min="9535" max="9535" width="7.75" customWidth="1"/>
    <col min="9536" max="9536" width="10" bestFit="1" customWidth="1"/>
    <col min="9537" max="9537" width="8.25" customWidth="1"/>
    <col min="9538" max="9538" width="10.5625" bestFit="1" customWidth="1"/>
    <col min="9539" max="9539" width="6.75" customWidth="1"/>
    <col min="9541" max="9541" width="7.625" customWidth="1"/>
    <col min="9542" max="9542" width="9.875" bestFit="1" customWidth="1"/>
    <col min="9543" max="9543" width="6.75" customWidth="1"/>
    <col min="9545" max="9545" width="5.75" customWidth="1"/>
    <col min="9546" max="9546" width="8" customWidth="1"/>
    <col min="9547" max="9547" width="10" bestFit="1" customWidth="1"/>
    <col min="9548" max="9548" width="12.375" bestFit="1" customWidth="1"/>
    <col min="9549" max="9549" width="10" bestFit="1" customWidth="1"/>
    <col min="9550" max="9550" width="12.375" bestFit="1" customWidth="1"/>
    <col min="9551" max="9551" width="4.5" customWidth="1"/>
    <col min="9552" max="9552" width="6.75" customWidth="1"/>
    <col min="9553" max="9553" width="8.5" customWidth="1"/>
    <col min="9554" max="9554" width="10.8125" bestFit="1" customWidth="1"/>
    <col min="9555" max="9555" width="7.0625" customWidth="1"/>
    <col min="9556" max="9556" width="9.3125" bestFit="1" customWidth="1"/>
    <col min="9557" max="9557" width="10.1875" bestFit="1" customWidth="1"/>
    <col min="9558" max="9558" width="12.5625" bestFit="1" customWidth="1"/>
    <col min="9559" max="9559" width="7.875" customWidth="1"/>
    <col min="9560" max="9560" width="10.125" bestFit="1" customWidth="1"/>
    <col min="9561" max="9561" width="8.8125" customWidth="1"/>
    <col min="9562" max="9562" width="11.125" bestFit="1" customWidth="1"/>
    <col min="9563" max="9563" width="8.5" customWidth="1"/>
    <col min="9564" max="9564" width="10.8125" bestFit="1" customWidth="1"/>
    <col min="9565" max="9565" width="8.875" customWidth="1"/>
    <col min="9566" max="9566" width="11.1875" bestFit="1" customWidth="1"/>
    <col min="9567" max="9567" width="6.3125" customWidth="1"/>
    <col min="9568" max="9568" width="8.5625" customWidth="1"/>
    <col min="9569" max="9569" width="7.25" customWidth="1"/>
    <col min="9570" max="9570" width="9.5" bestFit="1" customWidth="1"/>
    <col min="9571" max="9571" width="13.9375" bestFit="1" customWidth="1"/>
    <col min="9572" max="9572" width="16.4375" bestFit="1" customWidth="1"/>
    <col min="9573" max="9573" width="8.875" customWidth="1"/>
    <col min="9574" max="9574" width="11.1875" bestFit="1" customWidth="1"/>
    <col min="9575" max="9575" width="8.6875" customWidth="1"/>
    <col min="9576" max="9576" width="11" bestFit="1" customWidth="1"/>
    <col min="9577" max="9577" width="9.375" bestFit="1" customWidth="1"/>
    <col min="9578" max="9578" width="11.75" bestFit="1" customWidth="1"/>
    <col min="9579" max="9579" width="7.875" customWidth="1"/>
    <col min="9580" max="9580" width="10.125" bestFit="1" customWidth="1"/>
    <col min="9581" max="9581" width="12.4375" bestFit="1" customWidth="1"/>
    <col min="9582" max="9582" width="14.875" bestFit="1" customWidth="1"/>
    <col min="9583" max="9583" width="9.75" bestFit="1" customWidth="1"/>
    <col min="9584" max="9584" width="12.125" bestFit="1" customWidth="1"/>
    <col min="9585" max="9585" width="6.75" customWidth="1"/>
    <col min="9587" max="9587" width="8.875" customWidth="1"/>
    <col min="9588" max="9588" width="11.1875" bestFit="1" customWidth="1"/>
    <col min="9589" max="9589" width="9.5" bestFit="1" customWidth="1"/>
    <col min="9590" max="9590" width="11.875" bestFit="1" customWidth="1"/>
    <col min="9591" max="9591" width="7.5625" customWidth="1"/>
    <col min="9592" max="9592" width="9.8125" bestFit="1" customWidth="1"/>
    <col min="9593" max="9593" width="7.8125" customWidth="1"/>
    <col min="9594" max="9594" width="10.0625" bestFit="1" customWidth="1"/>
    <col min="9595" max="9595" width="9.75" bestFit="1" customWidth="1"/>
    <col min="9596" max="9596" width="12.125" bestFit="1" customWidth="1"/>
    <col min="9597" max="9597" width="8.9375" customWidth="1"/>
    <col min="9598" max="9598" width="11.25" bestFit="1" customWidth="1"/>
    <col min="9599" max="9599" width="7.625" customWidth="1"/>
    <col min="9600" max="9600" width="9.875" bestFit="1" customWidth="1"/>
    <col min="9601" max="9601" width="6.875" customWidth="1"/>
    <col min="9602" max="9602" width="9.125" bestFit="1" customWidth="1"/>
    <col min="9603" max="9603" width="6.375" customWidth="1"/>
    <col min="9604" max="9604" width="8.625" customWidth="1"/>
    <col min="9605" max="9605" width="6.9375" customWidth="1"/>
    <col min="9606" max="9606" width="9.1875" bestFit="1" customWidth="1"/>
    <col min="9607" max="9607" width="6.9375" customWidth="1"/>
    <col min="9608" max="9608" width="9.1875" bestFit="1" customWidth="1"/>
    <col min="9609" max="9609" width="5.6875" customWidth="1"/>
    <col min="9610" max="9610" width="7.9375" customWidth="1"/>
    <col min="9611" max="9611" width="6.9375" customWidth="1"/>
    <col min="9612" max="9612" width="9.1875" bestFit="1" customWidth="1"/>
    <col min="9613" max="9613" width="10.4375" bestFit="1" customWidth="1"/>
    <col min="9614" max="9614" width="12.875" bestFit="1" customWidth="1"/>
    <col min="9615" max="9615" width="10.3125" bestFit="1" customWidth="1"/>
    <col min="9616" max="9616" width="12.75" bestFit="1" customWidth="1"/>
    <col min="9617" max="9617" width="4.6875" customWidth="1"/>
    <col min="9618" max="9618" width="6.9375" customWidth="1"/>
    <col min="9619" max="9619" width="4.25" customWidth="1"/>
    <col min="9620" max="9620" width="6.5" customWidth="1"/>
    <col min="9621" max="9621" width="5.3125" customWidth="1"/>
    <col min="9622" max="9622" width="7.5625" customWidth="1"/>
    <col min="9623" max="9623" width="7.25" customWidth="1"/>
    <col min="9624" max="9624" width="9.5" bestFit="1" customWidth="1"/>
    <col min="9625" max="9625" width="5.625" customWidth="1"/>
    <col min="9626" max="9627" width="7.875" customWidth="1"/>
    <col min="9628" max="9628" width="10.125" bestFit="1" customWidth="1"/>
    <col min="9629" max="9629" width="5.625" customWidth="1"/>
    <col min="9630" max="9630" width="7.875" customWidth="1"/>
    <col min="9631" max="9631" width="5.625" customWidth="1"/>
    <col min="9632" max="9632" width="7.875" customWidth="1"/>
    <col min="9633" max="9633" width="10.3125" bestFit="1" customWidth="1"/>
    <col min="9634" max="9634" width="12.75" bestFit="1" customWidth="1"/>
    <col min="9635" max="9635" width="7.125" customWidth="1"/>
    <col min="9636" max="9636" width="9.375" bestFit="1" customWidth="1"/>
    <col min="9637" max="9637" width="9.8125" bestFit="1" customWidth="1"/>
    <col min="9638" max="9638" width="12.1875" bestFit="1" customWidth="1"/>
    <col min="9639" max="9639" width="10.3125" bestFit="1" customWidth="1"/>
    <col min="9640" max="9640" width="12.75" bestFit="1" customWidth="1"/>
    <col min="9641" max="9641" width="6.8125" customWidth="1"/>
    <col min="9642" max="9642" width="9.0625" bestFit="1" customWidth="1"/>
    <col min="9644" max="9644" width="11.3125" bestFit="1" customWidth="1"/>
    <col min="9645" max="9645" width="14.75" bestFit="1" customWidth="1"/>
    <col min="9646" max="9646" width="17.1875" bestFit="1" customWidth="1"/>
    <col min="9647" max="9647" width="12.9375" bestFit="1" customWidth="1"/>
    <col min="9648" max="9648" width="15.4375" bestFit="1" customWidth="1"/>
    <col min="9649" max="9649" width="13.1875" bestFit="1" customWidth="1"/>
    <col min="9650" max="9650" width="15.6875" bestFit="1" customWidth="1"/>
    <col min="9651" max="9651" width="13.0625" bestFit="1" customWidth="1"/>
    <col min="9652" max="9652" width="15.5625" bestFit="1" customWidth="1"/>
    <col min="9653" max="9653" width="10.5" bestFit="1" customWidth="1"/>
    <col min="9654" max="9654" width="12.9375" bestFit="1" customWidth="1"/>
    <col min="9655" max="9655" width="10.8125" bestFit="1" customWidth="1"/>
    <col min="9656" max="9656" width="13.25" bestFit="1" customWidth="1"/>
    <col min="9657" max="9657" width="14.25" bestFit="1" customWidth="1"/>
    <col min="9658" max="9658" width="16.75" bestFit="1" customWidth="1"/>
    <col min="9659" max="9659" width="12.75" bestFit="1" customWidth="1"/>
    <col min="9660" max="9660" width="15.25" bestFit="1" customWidth="1"/>
    <col min="9661" max="9661" width="10.5625" bestFit="1" customWidth="1"/>
    <col min="9662" max="9662" width="13" bestFit="1" customWidth="1"/>
    <col min="9663" max="9663" width="13.1875" bestFit="1" customWidth="1"/>
    <col min="9664" max="9664" width="15.6875" bestFit="1" customWidth="1"/>
    <col min="9665" max="9665" width="12.5625" bestFit="1" customWidth="1"/>
    <col min="9666" max="9666" width="15" bestFit="1" customWidth="1"/>
    <col min="9667" max="9667" width="12.9375" bestFit="1" customWidth="1"/>
    <col min="9668" max="9668" width="15.4375" bestFit="1" customWidth="1"/>
    <col min="9669" max="9669" width="13.375" bestFit="1" customWidth="1"/>
    <col min="9670" max="9670" width="15.875" bestFit="1" customWidth="1"/>
    <col min="9671" max="9671" width="9.5" bestFit="1" customWidth="1"/>
    <col min="9672" max="9672" width="11.875" bestFit="1" customWidth="1"/>
    <col min="9673" max="9673" width="13.25" bestFit="1" customWidth="1"/>
    <col min="9674" max="9674" width="15.75" bestFit="1" customWidth="1"/>
    <col min="9675" max="9675" width="14.875" bestFit="1" customWidth="1"/>
    <col min="9676" max="9676" width="17.3125" bestFit="1" customWidth="1"/>
    <col min="9677" max="9677" width="13.125" bestFit="1" customWidth="1"/>
    <col min="9678" max="9678" width="15.625" bestFit="1" customWidth="1"/>
    <col min="9679" max="9679" width="14.9375" bestFit="1" customWidth="1"/>
    <col min="9680" max="9680" width="17.375" bestFit="1" customWidth="1"/>
    <col min="9681" max="9681" width="16.5" bestFit="1" customWidth="1"/>
    <col min="9682" max="9682" width="19" bestFit="1" customWidth="1"/>
    <col min="9683" max="9683" width="6.5625" customWidth="1"/>
    <col min="9684" max="9684" width="8.8125" customWidth="1"/>
    <col min="9685" max="9685" width="7.375" customWidth="1"/>
    <col min="9686" max="9686" width="9.625" bestFit="1" customWidth="1"/>
    <col min="9687" max="9687" width="10.875" bestFit="1" customWidth="1"/>
    <col min="9688" max="9688" width="13.3125" bestFit="1" customWidth="1"/>
    <col min="9689" max="9689" width="14.4375" bestFit="1" customWidth="1"/>
    <col min="9690" max="9690" width="16.9375" bestFit="1" customWidth="1"/>
    <col min="9691" max="9691" width="9.5625" bestFit="1" customWidth="1"/>
    <col min="9692" max="9692" width="11.9375" bestFit="1" customWidth="1"/>
    <col min="9693" max="9693" width="11.6875" bestFit="1" customWidth="1"/>
    <col min="9694" max="9694" width="14.1875" bestFit="1" customWidth="1"/>
    <col min="9695" max="9695" width="11.375" bestFit="1" customWidth="1"/>
    <col min="9696" max="9696" width="13.8125" bestFit="1" customWidth="1"/>
    <col min="9697" max="9697" width="12.375" bestFit="1" customWidth="1"/>
    <col min="9698" max="9698" width="14.8125" bestFit="1" customWidth="1"/>
    <col min="9699" max="9699" width="8.5" customWidth="1"/>
    <col min="9700" max="9700" width="10.8125" bestFit="1" customWidth="1"/>
    <col min="9701" max="9701" width="8.875" customWidth="1"/>
    <col min="9702" max="9702" width="11.1875" bestFit="1" customWidth="1"/>
    <col min="9703" max="9703" width="12.5625" bestFit="1" customWidth="1"/>
    <col min="9704" max="9704" width="15" bestFit="1" customWidth="1"/>
    <col min="9705" max="9705" width="14.125" bestFit="1" customWidth="1"/>
    <col min="9706" max="9706" width="16.625" bestFit="1" customWidth="1"/>
    <col min="9707" max="9707" width="8.875" customWidth="1"/>
    <col min="9708" max="9708" width="11.1875" bestFit="1" customWidth="1"/>
    <col min="9709" max="9709" width="11" bestFit="1" customWidth="1"/>
    <col min="9710" max="9710" width="13.4375" bestFit="1" customWidth="1"/>
    <col min="9711" max="9711" width="11.625" bestFit="1" customWidth="1"/>
    <col min="9712" max="9712" width="14.125" bestFit="1" customWidth="1"/>
    <col min="9713" max="9713" width="12" bestFit="1" customWidth="1"/>
    <col min="9714" max="9714" width="14.5" bestFit="1" customWidth="1"/>
    <col min="9715" max="9715" width="8.9375" customWidth="1"/>
    <col min="9716" max="9716" width="11.25" bestFit="1" customWidth="1"/>
    <col min="9717" max="9717" width="10.5" bestFit="1" customWidth="1"/>
    <col min="9718" max="9718" width="12.9375" bestFit="1" customWidth="1"/>
    <col min="9719" max="9719" width="14.75" bestFit="1" customWidth="1"/>
    <col min="9720" max="9720" width="17.1875" bestFit="1" customWidth="1"/>
    <col min="9721" max="9721" width="9.9375" bestFit="1" customWidth="1"/>
    <col min="9722" max="9722" width="12.3125" bestFit="1" customWidth="1"/>
    <col min="9723" max="9723" width="9.1875" bestFit="1" customWidth="1"/>
    <col min="9724" max="9724" width="11.5625" bestFit="1" customWidth="1"/>
    <col min="9725" max="9725" width="10.3125" bestFit="1" customWidth="1"/>
    <col min="9726" max="9726" width="12.75" bestFit="1" customWidth="1"/>
    <col min="9727" max="9727" width="9.125" bestFit="1" customWidth="1"/>
    <col min="9728" max="9728" width="11.4375" bestFit="1" customWidth="1"/>
    <col min="9729" max="9729" width="7.625" customWidth="1"/>
    <col min="9730" max="9730" width="9.875" bestFit="1" customWidth="1"/>
    <col min="9731" max="9731" width="8.1875" customWidth="1"/>
    <col min="9732" max="9732" width="10.5" bestFit="1" customWidth="1"/>
    <col min="9733" max="9733" width="9.1875" bestFit="1" customWidth="1"/>
    <col min="9734" max="9734" width="11.5625" bestFit="1" customWidth="1"/>
    <col min="9735" max="9735" width="11.9375" bestFit="1" customWidth="1"/>
    <col min="9736" max="9736" width="14.4375" bestFit="1" customWidth="1"/>
    <col min="9737" max="9737" width="9.625" bestFit="1" customWidth="1"/>
    <col min="9738" max="9738" width="12" bestFit="1" customWidth="1"/>
    <col min="9739" max="9739" width="9.3125" bestFit="1" customWidth="1"/>
    <col min="9740" max="9740" width="11.6875" bestFit="1" customWidth="1"/>
    <col min="9741" max="9741" width="6.0625" customWidth="1"/>
    <col min="9742" max="9742" width="8.3125" customWidth="1"/>
    <col min="9743" max="9743" width="8.1875" customWidth="1"/>
    <col min="9744" max="9744" width="10.5" bestFit="1" customWidth="1"/>
    <col min="9745" max="9745" width="7.875" customWidth="1"/>
    <col min="9746" max="9746" width="10.125" bestFit="1" customWidth="1"/>
    <col min="9747" max="9747" width="6.0625" customWidth="1"/>
    <col min="9748" max="9748" width="8.3125" customWidth="1"/>
    <col min="9749" max="9749" width="7.1875" customWidth="1"/>
    <col min="9750" max="9750" width="9.4375" bestFit="1" customWidth="1"/>
    <col min="9751" max="9751" width="8.375" customWidth="1"/>
    <col min="9752" max="9752" width="10.6875" bestFit="1" customWidth="1"/>
    <col min="9753" max="9753" width="6.75" customWidth="1"/>
    <col min="9755" max="9755" width="6.875" customWidth="1"/>
    <col min="9756" max="9756" width="9.125" bestFit="1" customWidth="1"/>
    <col min="9757" max="9757" width="7.8125" customWidth="1"/>
    <col min="9758" max="9758" width="10.0625" bestFit="1" customWidth="1"/>
    <col min="9759" max="9759" width="7.0625" customWidth="1"/>
    <col min="9760" max="9760" width="9.3125" bestFit="1" customWidth="1"/>
    <col min="9761" max="9761" width="12.375" bestFit="1" customWidth="1"/>
    <col min="9762" max="9762" width="14.8125" bestFit="1" customWidth="1"/>
    <col min="9763" max="9763" width="8.125" customWidth="1"/>
    <col min="9764" max="9764" width="10.4375" bestFit="1" customWidth="1"/>
    <col min="9765" max="9765" width="9.4375" bestFit="1" customWidth="1"/>
    <col min="9766" max="9766" width="11.8125" bestFit="1" customWidth="1"/>
    <col min="9767" max="9767" width="9.0625" bestFit="1" customWidth="1"/>
    <col min="9768" max="9768" width="11.375" bestFit="1" customWidth="1"/>
    <col min="9769" max="9769" width="8.6875" customWidth="1"/>
    <col min="9770" max="9770" width="11" bestFit="1" customWidth="1"/>
    <col min="9771" max="9771" width="8.6875" customWidth="1"/>
    <col min="9772" max="9772" width="11" bestFit="1" customWidth="1"/>
    <col min="9773" max="9773" width="7.3125" customWidth="1"/>
    <col min="9774" max="9774" width="9.5625" bestFit="1" customWidth="1"/>
    <col min="9775" max="9775" width="4.125" customWidth="1"/>
    <col min="9776" max="9776" width="6.375" customWidth="1"/>
    <col min="9777" max="9777" width="6.25" customWidth="1"/>
    <col min="9778" max="9778" width="8.5" customWidth="1"/>
    <col min="9779" max="9779" width="8.375" customWidth="1"/>
    <col min="9780" max="9780" width="10.6875" bestFit="1" customWidth="1"/>
    <col min="9781" max="9781" width="11.1875" bestFit="1" customWidth="1"/>
    <col min="9782" max="9782" width="13.625" bestFit="1" customWidth="1"/>
    <col min="9783" max="9783" width="7.3125" customWidth="1"/>
    <col min="9784" max="9784" width="9.5625" bestFit="1" customWidth="1"/>
    <col min="9785" max="9785" width="5.1875" customWidth="1"/>
    <col min="9786" max="9786" width="7.4375" customWidth="1"/>
    <col min="9787" max="9787" width="5.1875" customWidth="1"/>
    <col min="9788" max="9788" width="7.4375" customWidth="1"/>
    <col min="9789" max="9789" width="8.5" customWidth="1"/>
    <col min="9790" max="9790" width="10.8125" bestFit="1" customWidth="1"/>
    <col min="9791" max="9791" width="9.9375" bestFit="1" customWidth="1"/>
    <col min="9792" max="9792" width="12.3125" bestFit="1" customWidth="1"/>
    <col min="9793" max="9793" width="6.25" customWidth="1"/>
    <col min="9794" max="9794" width="8.5" customWidth="1"/>
    <col min="9795" max="9795" width="6.125" customWidth="1"/>
    <col min="9796" max="9796" width="8.375" customWidth="1"/>
    <col min="9797" max="9797" width="7.75" customWidth="1"/>
    <col min="9798" max="9798" width="10" bestFit="1" customWidth="1"/>
    <col min="9799" max="9799" width="8.5625" customWidth="1"/>
    <col min="9800" max="9800" width="10.875" bestFit="1" customWidth="1"/>
    <col min="9801" max="9801" width="7.625" customWidth="1"/>
    <col min="9802" max="9802" width="9.875" bestFit="1" customWidth="1"/>
    <col min="9803" max="9803" width="8.4375" customWidth="1"/>
    <col min="9804" max="9804" width="10.75" bestFit="1" customWidth="1"/>
    <col min="9805" max="9805" width="6.25" customWidth="1"/>
    <col min="9806" max="9806" width="8.5" customWidth="1"/>
    <col min="9807" max="9807" width="8.4375" customWidth="1"/>
    <col min="9808" max="9808" width="10.75" bestFit="1" customWidth="1"/>
    <col min="9809" max="9809" width="8.25" customWidth="1"/>
    <col min="9810" max="9810" width="10.5625" bestFit="1" customWidth="1"/>
    <col min="9811" max="9811" width="7.25" customWidth="1"/>
    <col min="9812" max="9812" width="9.5" bestFit="1" customWidth="1"/>
    <col min="9813" max="9813" width="11.3125" bestFit="1" customWidth="1"/>
    <col min="9814" max="9814" width="13.75" bestFit="1" customWidth="1"/>
    <col min="9815" max="9815" width="8.4375" customWidth="1"/>
    <col min="9816" max="9816" width="10.75" bestFit="1" customWidth="1"/>
    <col min="9817" max="9817" width="8.1875" customWidth="1"/>
    <col min="9818" max="9818" width="10.5" bestFit="1" customWidth="1"/>
    <col min="9819" max="9819" width="7.0625" customWidth="1"/>
    <col min="9820" max="9820" width="9.3125" bestFit="1" customWidth="1"/>
    <col min="9821" max="9821" width="9.0625" bestFit="1" customWidth="1"/>
    <col min="9822" max="9822" width="11.375" bestFit="1" customWidth="1"/>
    <col min="9823" max="9823" width="10.0625" bestFit="1" customWidth="1"/>
    <col min="9824" max="9824" width="12.4375" bestFit="1" customWidth="1"/>
    <col min="9825" max="9825" width="8.0625" customWidth="1"/>
    <col min="9826" max="9826" width="10.375" bestFit="1" customWidth="1"/>
    <col min="9827" max="9827" width="9.9375" bestFit="1" customWidth="1"/>
    <col min="9828" max="9828" width="12.3125" bestFit="1" customWidth="1"/>
    <col min="9829" max="9829" width="11.125" bestFit="1" customWidth="1"/>
    <col min="9830" max="9830" width="13.5625" bestFit="1" customWidth="1"/>
    <col min="9831" max="9831" width="9.375" bestFit="1" customWidth="1"/>
    <col min="9832" max="9832" width="11.75" bestFit="1" customWidth="1"/>
    <col min="9833" max="9833" width="6.125" customWidth="1"/>
    <col min="9834" max="9834" width="8.375" customWidth="1"/>
    <col min="9835" max="9835" width="12.1875" bestFit="1" customWidth="1"/>
    <col min="9836" max="9836" width="14.6875" bestFit="1" customWidth="1"/>
    <col min="9837" max="9837" width="7.125" customWidth="1"/>
    <col min="9838" max="9838" width="9.375" bestFit="1" customWidth="1"/>
    <col min="9839" max="9839" width="9.9375" bestFit="1" customWidth="1"/>
    <col min="9840" max="9840" width="12.3125" bestFit="1" customWidth="1"/>
    <col min="9841" max="9841" width="9.9375" bestFit="1" customWidth="1"/>
    <col min="9842" max="9842" width="12.3125" bestFit="1" customWidth="1"/>
    <col min="9843" max="9843" width="9.9375" bestFit="1" customWidth="1"/>
    <col min="9844" max="9844" width="12.3125" bestFit="1" customWidth="1"/>
    <col min="9845" max="9845" width="9.9375" bestFit="1" customWidth="1"/>
    <col min="9846" max="9846" width="12.3125" bestFit="1" customWidth="1"/>
    <col min="9847" max="9847" width="9.9375" bestFit="1" customWidth="1"/>
    <col min="9848" max="9848" width="12.3125" bestFit="1" customWidth="1"/>
    <col min="9849" max="9849" width="9.9375" bestFit="1" customWidth="1"/>
    <col min="9850" max="9850" width="12.3125" bestFit="1" customWidth="1"/>
    <col min="9851" max="9851" width="5.125" customWidth="1"/>
    <col min="9852" max="9852" width="7.375" customWidth="1"/>
    <col min="9853" max="9853" width="8.0625" customWidth="1"/>
    <col min="9854" max="9854" width="10.375" bestFit="1" customWidth="1"/>
    <col min="9855" max="9855" width="9.125" bestFit="1" customWidth="1"/>
    <col min="9856" max="9856" width="11.4375" bestFit="1" customWidth="1"/>
    <col min="9857" max="9857" width="9.9375" bestFit="1" customWidth="1"/>
    <col min="9858" max="9858" width="12.3125" bestFit="1" customWidth="1"/>
    <col min="9859" max="9859" width="9.8125" bestFit="1" customWidth="1"/>
    <col min="9860" max="9860" width="12.1875" bestFit="1" customWidth="1"/>
    <col min="9861" max="9861" width="8.5" customWidth="1"/>
    <col min="9862" max="9862" width="10.8125" bestFit="1" customWidth="1"/>
    <col min="9863" max="9863" width="6.9375" customWidth="1"/>
    <col min="9864" max="9864" width="9.1875" bestFit="1" customWidth="1"/>
    <col min="9865" max="9865" width="10.0625" bestFit="1" customWidth="1"/>
    <col min="9866" max="9866" width="12.4375" bestFit="1" customWidth="1"/>
    <col min="9867" max="9867" width="9.0625" bestFit="1" customWidth="1"/>
    <col min="9868" max="9868" width="11.375" bestFit="1" customWidth="1"/>
    <col min="9869" max="9869" width="9.6875" bestFit="1" customWidth="1"/>
    <col min="9870" max="9870" width="12.0625" bestFit="1" customWidth="1"/>
    <col min="9871" max="9871" width="7.75" customWidth="1"/>
    <col min="9872" max="9872" width="10" bestFit="1" customWidth="1"/>
    <col min="9873" max="9873" width="8.125" customWidth="1"/>
    <col min="9874" max="9874" width="10.4375" bestFit="1" customWidth="1"/>
    <col min="9875" max="9875" width="10.375" bestFit="1" customWidth="1"/>
    <col min="9876" max="9876" width="12.8125" bestFit="1" customWidth="1"/>
    <col min="9877" max="9877" width="9.0625" bestFit="1" customWidth="1"/>
    <col min="9878" max="9878" width="11.375" bestFit="1" customWidth="1"/>
    <col min="9879" max="9879" width="8" customWidth="1"/>
    <col min="9880" max="9880" width="10.25" bestFit="1" customWidth="1"/>
    <col min="9881" max="9881" width="10.1875" bestFit="1" customWidth="1"/>
    <col min="9882" max="9882" width="12.5625" bestFit="1" customWidth="1"/>
    <col min="9883" max="9883" width="10.4375" bestFit="1" customWidth="1"/>
    <col min="9884" max="9884" width="12.875" bestFit="1" customWidth="1"/>
    <col min="9885" max="9885" width="9.0625" bestFit="1" customWidth="1"/>
    <col min="9886" max="9886" width="11.375" bestFit="1" customWidth="1"/>
    <col min="9887" max="9887" width="10" bestFit="1" customWidth="1"/>
    <col min="9888" max="9888" width="12.375" bestFit="1" customWidth="1"/>
    <col min="9889" max="9889" width="9.375" bestFit="1" customWidth="1"/>
    <col min="9890" max="9890" width="11.75" bestFit="1" customWidth="1"/>
    <col min="9891" max="9891" width="9.375" bestFit="1" customWidth="1"/>
    <col min="9892" max="9892" width="11.75" bestFit="1" customWidth="1"/>
    <col min="9893" max="9893" width="8.0625" customWidth="1"/>
    <col min="9894" max="9894" width="10.375" bestFit="1" customWidth="1"/>
    <col min="9895" max="9895" width="5.25" customWidth="1"/>
    <col min="9896" max="9896" width="7.5" customWidth="1"/>
    <col min="9897" max="9897" width="6.375" customWidth="1"/>
    <col min="9898" max="9898" width="8.625" customWidth="1"/>
    <col min="9899" max="9899" width="5.625" customWidth="1"/>
    <col min="9900" max="9900" width="7.875" customWidth="1"/>
    <col min="9901" max="9901" width="6.75" customWidth="1"/>
    <col min="9903" max="9903" width="10.875" bestFit="1" customWidth="1"/>
    <col min="9904" max="9904" width="13.3125" bestFit="1" customWidth="1"/>
    <col min="9905" max="9905" width="11.6875" bestFit="1" customWidth="1"/>
    <col min="9906" max="9906" width="14.1875" bestFit="1" customWidth="1"/>
    <col min="9907" max="9907" width="9.3125" bestFit="1" customWidth="1"/>
    <col min="9908" max="9908" width="11.6875" bestFit="1" customWidth="1"/>
    <col min="9909" max="9909" width="9.5" bestFit="1" customWidth="1"/>
    <col min="9910" max="9910" width="11.875" bestFit="1" customWidth="1"/>
    <col min="9912" max="9912" width="11.3125" bestFit="1" customWidth="1"/>
    <col min="9913" max="9913" width="9.1875" bestFit="1" customWidth="1"/>
    <col min="9914" max="9914" width="11.5625" bestFit="1" customWidth="1"/>
    <col min="9915" max="9915" width="9.8125" bestFit="1" customWidth="1"/>
    <col min="9916" max="9916" width="12.1875" bestFit="1" customWidth="1"/>
    <col min="9917" max="9917" width="5.125" customWidth="1"/>
    <col min="9918" max="9918" width="7.375" customWidth="1"/>
    <col min="9919" max="9919" width="8.375" customWidth="1"/>
    <col min="9920" max="9920" width="10.6875" bestFit="1" customWidth="1"/>
    <col min="9921" max="9921" width="6.625" customWidth="1"/>
    <col min="9922" max="9922" width="8.875" customWidth="1"/>
    <col min="9923" max="9923" width="9.4375" bestFit="1" customWidth="1"/>
    <col min="9924" max="9924" width="11.8125" bestFit="1" customWidth="1"/>
    <col min="9925" max="9925" width="6.3125" customWidth="1"/>
    <col min="9926" max="9926" width="8.5625" customWidth="1"/>
    <col min="9927" max="9927" width="7.25" customWidth="1"/>
    <col min="9928" max="9928" width="9.5" bestFit="1" customWidth="1"/>
    <col min="9929" max="9929" width="5.75" customWidth="1"/>
    <col min="9930" max="9930" width="8" customWidth="1"/>
    <col min="9931" max="9931" width="7.4375" customWidth="1"/>
    <col min="9932" max="9932" width="9.6875" bestFit="1" customWidth="1"/>
    <col min="9933" max="9933" width="8.4375" customWidth="1"/>
    <col min="9934" max="9934" width="10.75" bestFit="1" customWidth="1"/>
    <col min="9935" max="9935" width="8.0625" customWidth="1"/>
    <col min="9936" max="9936" width="10.375" bestFit="1" customWidth="1"/>
    <col min="9937" max="9937" width="9.5625" bestFit="1" customWidth="1"/>
    <col min="9938" max="9938" width="11.9375" bestFit="1" customWidth="1"/>
    <col min="9939" max="9939" width="10.25" bestFit="1" customWidth="1"/>
    <col min="9940" max="9940" width="12.625" bestFit="1" customWidth="1"/>
    <col min="9941" max="9941" width="8.5625" customWidth="1"/>
    <col min="9942" max="9942" width="10.875" bestFit="1" customWidth="1"/>
    <col min="9943" max="9943" width="8.1875" customWidth="1"/>
    <col min="9944" max="9944" width="10.5" bestFit="1" customWidth="1"/>
    <col min="9945" max="9945" width="6.625" customWidth="1"/>
    <col min="9946" max="9946" width="8.875" customWidth="1"/>
    <col min="9947" max="9947" width="7.25" customWidth="1"/>
    <col min="9948" max="9948" width="9.5" bestFit="1" customWidth="1"/>
    <col min="9949" max="9949" width="7.125" customWidth="1"/>
    <col min="9950" max="9950" width="9.375" bestFit="1" customWidth="1"/>
    <col min="9951" max="9951" width="8.0625" customWidth="1"/>
    <col min="9952" max="9952" width="10.375" bestFit="1" customWidth="1"/>
    <col min="9953" max="9953" width="6.625" customWidth="1"/>
    <col min="9954" max="9954" width="8.875" customWidth="1"/>
    <col min="9955" max="9955" width="4.625" customWidth="1"/>
    <col min="9956" max="9956" width="6.875" customWidth="1"/>
    <col min="9957" max="9957" width="5.75" customWidth="1"/>
    <col min="9958" max="9958" width="8" customWidth="1"/>
    <col min="9959" max="9959" width="6.9375" customWidth="1"/>
    <col min="9960" max="9960" width="9.1875" bestFit="1" customWidth="1"/>
    <col min="9961" max="9961" width="6.25" customWidth="1"/>
    <col min="9962" max="9962" width="8.5" customWidth="1"/>
    <col min="9963" max="9963" width="13.3125" bestFit="1" customWidth="1"/>
    <col min="9964" max="9964" width="15.8125" bestFit="1" customWidth="1"/>
    <col min="9965" max="9965" width="14.1875" bestFit="1" customWidth="1"/>
    <col min="9966" max="9966" width="16.6875" bestFit="1" customWidth="1"/>
    <col min="9967" max="9967" width="6.4375" customWidth="1"/>
    <col min="9968" max="9968" width="8.6875" customWidth="1"/>
    <col min="9969" max="9969" width="9.5625" bestFit="1" customWidth="1"/>
    <col min="9970" max="9970" width="11.9375" bestFit="1" customWidth="1"/>
    <col min="9971" max="9971" width="9.5625" bestFit="1" customWidth="1"/>
    <col min="9972" max="9972" width="11.9375" bestFit="1" customWidth="1"/>
    <col min="9973" max="9973" width="7.875" customWidth="1"/>
    <col min="9974" max="9974" width="10.125" bestFit="1" customWidth="1"/>
    <col min="9975" max="9975" width="7.9375" customWidth="1"/>
    <col min="9976" max="9976" width="10.1875" bestFit="1" customWidth="1"/>
    <col min="9977" max="9977" width="6.875" customWidth="1"/>
    <col min="9978" max="9978" width="9.125" bestFit="1" customWidth="1"/>
    <col min="9979" max="9979" width="8" customWidth="1"/>
    <col min="9980" max="9980" width="10.25" bestFit="1" customWidth="1"/>
    <col min="9981" max="9981" width="7.6875" customWidth="1"/>
    <col min="9982" max="9982" width="9.9375" bestFit="1" customWidth="1"/>
    <col min="9983" max="9983" width="8.125" customWidth="1"/>
    <col min="9984" max="9984" width="10.4375" bestFit="1" customWidth="1"/>
    <col min="9985" max="9985" width="7.6875" customWidth="1"/>
    <col min="9986" max="9986" width="9.9375" bestFit="1" customWidth="1"/>
    <col min="9987" max="9987" width="8.125" customWidth="1"/>
    <col min="9988" max="9988" width="10.4375" bestFit="1" customWidth="1"/>
    <col min="9989" max="9989" width="7.6875" customWidth="1"/>
    <col min="9990" max="9990" width="9.9375" bestFit="1" customWidth="1"/>
    <col min="9991" max="9991" width="5.8125" customWidth="1"/>
    <col min="9992" max="9992" width="8.0625" customWidth="1"/>
    <col min="9993" max="9993" width="4.8125" customWidth="1"/>
    <col min="9994" max="9994" width="7.0625" customWidth="1"/>
    <col min="9995" max="9995" width="6.25" customWidth="1"/>
    <col min="9996" max="9996" width="8.5" customWidth="1"/>
    <col min="9997" max="9997" width="6.25" customWidth="1"/>
    <col min="9998" max="9998" width="8.5" customWidth="1"/>
    <col min="9999" max="9999" width="4.5625" customWidth="1"/>
    <col min="10000" max="10000" width="6.8125" customWidth="1"/>
    <col min="10001" max="10001" width="6.6875" customWidth="1"/>
    <col min="10002" max="10002" width="8.9375" customWidth="1"/>
    <col min="10003" max="10003" width="6.6875" customWidth="1"/>
    <col min="10004" max="10004" width="8.9375" customWidth="1"/>
    <col min="10005" max="10005" width="7.75" customWidth="1"/>
    <col min="10006" max="10006" width="10" bestFit="1" customWidth="1"/>
    <col min="10007" max="10007" width="5.5625" customWidth="1"/>
    <col min="10008" max="10008" width="7.8125" customWidth="1"/>
    <col min="10009" max="10009" width="9.625" bestFit="1" customWidth="1"/>
    <col min="10010" max="10010" width="12" bestFit="1" customWidth="1"/>
    <col min="10011" max="10011" width="8.6875" customWidth="1"/>
    <col min="10012" max="10012" width="11" bestFit="1" customWidth="1"/>
    <col min="10013" max="10013" width="9.25" bestFit="1" customWidth="1"/>
    <col min="10014" max="10014" width="11.625" bestFit="1" customWidth="1"/>
    <col min="10015" max="10015" width="8.9375" customWidth="1"/>
    <col min="10016" max="10016" width="11.25" bestFit="1" customWidth="1"/>
    <col min="10017" max="10017" width="9.75" bestFit="1" customWidth="1"/>
    <col min="10018" max="10018" width="12.125" bestFit="1" customWidth="1"/>
    <col min="10019" max="10019" width="7.0625" customWidth="1"/>
    <col min="10020" max="10020" width="9.3125" bestFit="1" customWidth="1"/>
    <col min="10021" max="10021" width="6.5625" customWidth="1"/>
    <col min="10022" max="10022" width="8.8125" customWidth="1"/>
    <col min="10023" max="10023" width="9.5" bestFit="1" customWidth="1"/>
    <col min="10024" max="10024" width="11.875" bestFit="1" customWidth="1"/>
    <col min="10025" max="10025" width="7.375" customWidth="1"/>
    <col min="10026" max="10026" width="9.625" bestFit="1" customWidth="1"/>
    <col min="10027" max="10027" width="9.5" bestFit="1" customWidth="1"/>
    <col min="10028" max="10028" width="11.875" bestFit="1" customWidth="1"/>
    <col min="10029" max="10029" width="10.125" bestFit="1" customWidth="1"/>
    <col min="10030" max="10030" width="12.5" bestFit="1" customWidth="1"/>
    <col min="10031" max="10031" width="10.9375" bestFit="1" customWidth="1"/>
    <col min="10032" max="10032" width="13.375" bestFit="1" customWidth="1"/>
    <col min="10033" max="10033" width="8.1875" customWidth="1"/>
    <col min="10034" max="10034" width="10.5" bestFit="1" customWidth="1"/>
    <col min="10035" max="10035" width="11.875" bestFit="1" customWidth="1"/>
    <col min="10036" max="10036" width="14.375" bestFit="1" customWidth="1"/>
    <col min="10037" max="10037" width="10.75" bestFit="1" customWidth="1"/>
    <col min="10038" max="10038" width="13.1875" bestFit="1" customWidth="1"/>
    <col min="10039" max="10039" width="9.1875" bestFit="1" customWidth="1"/>
    <col min="10040" max="10040" width="11.5625" bestFit="1" customWidth="1"/>
    <col min="10041" max="10041" width="10" bestFit="1" customWidth="1"/>
    <col min="10042" max="10042" width="12.375" bestFit="1" customWidth="1"/>
    <col min="10043" max="10043" width="7.9375" customWidth="1"/>
    <col min="10044" max="10044" width="10.1875" bestFit="1" customWidth="1"/>
    <col min="10045" max="10045" width="12.75" bestFit="1" customWidth="1"/>
    <col min="10046" max="10046" width="15.25" bestFit="1" customWidth="1"/>
    <col min="10047" max="10047" width="10.0625" bestFit="1" customWidth="1"/>
    <col min="10048" max="10048" width="12.4375" bestFit="1" customWidth="1"/>
    <col min="10049" max="10049" width="6.5625" customWidth="1"/>
    <col min="10050" max="10050" width="8.8125" customWidth="1"/>
    <col min="10051" max="10051" width="6.5625" customWidth="1"/>
    <col min="10052" max="10052" width="8.8125" customWidth="1"/>
    <col min="10053" max="10053" width="7.5625" customWidth="1"/>
    <col min="10054" max="10054" width="9.8125" bestFit="1" customWidth="1"/>
    <col min="10055" max="10055" width="11.8125" bestFit="1" customWidth="1"/>
    <col min="10056" max="10056" width="14.3125" bestFit="1" customWidth="1"/>
    <col min="10057" max="10057" width="7.25" customWidth="1"/>
    <col min="10058" max="10058" width="9.5" bestFit="1" customWidth="1"/>
    <col min="10059" max="10059" width="8.9375" customWidth="1"/>
    <col min="10060" max="10060" width="11.25" bestFit="1" customWidth="1"/>
    <col min="10061" max="10061" width="10" bestFit="1" customWidth="1"/>
    <col min="10062" max="10062" width="12.375" bestFit="1" customWidth="1"/>
    <col min="10063" max="10063" width="10.0625" bestFit="1" customWidth="1"/>
    <col min="10064" max="10064" width="12.4375" bestFit="1" customWidth="1"/>
    <col min="10065" max="10065" width="12.5" bestFit="1" customWidth="1"/>
    <col min="10066" max="10066" width="14.9375" bestFit="1" customWidth="1"/>
    <col min="10067" max="10067" width="13.6875" bestFit="1" customWidth="1"/>
    <col min="10068" max="10068" width="16.125" bestFit="1" customWidth="1"/>
    <col min="10069" max="10069" width="8.5625" customWidth="1"/>
    <col min="10070" max="10070" width="10.875" bestFit="1" customWidth="1"/>
    <col min="10071" max="10071" width="6.6875" customWidth="1"/>
    <col min="10072" max="10072" width="8.9375" customWidth="1"/>
    <col min="10073" max="10073" width="10.5625" bestFit="1" customWidth="1"/>
    <col min="10074" max="10074" width="13" bestFit="1" customWidth="1"/>
    <col min="10075" max="10075" width="9.6875" bestFit="1" customWidth="1"/>
    <col min="10076" max="10076" width="12.0625" bestFit="1" customWidth="1"/>
    <col min="10077" max="10077" width="7.5625" customWidth="1"/>
    <col min="10078" max="10078" width="9.8125" bestFit="1" customWidth="1"/>
    <col min="10079" max="10079" width="8.375" customWidth="1"/>
    <col min="10080" max="10080" width="10.6875" bestFit="1" customWidth="1"/>
    <col min="10081" max="10081" width="10.8125" bestFit="1" customWidth="1"/>
    <col min="10082" max="10082" width="13.25" bestFit="1" customWidth="1"/>
    <col min="10083" max="10083" width="8.3125" customWidth="1"/>
    <col min="10084" max="10084" width="10.625" bestFit="1" customWidth="1"/>
    <col min="10086" max="10086" width="11.3125" bestFit="1" customWidth="1"/>
    <col min="10087" max="10087" width="7.1875" customWidth="1"/>
    <col min="10088" max="10088" width="9.4375" bestFit="1" customWidth="1"/>
    <col min="10089" max="10089" width="9.3125" bestFit="1" customWidth="1"/>
    <col min="10090" max="10090" width="11.6875" bestFit="1" customWidth="1"/>
    <col min="10091" max="10091" width="9.9375" bestFit="1" customWidth="1"/>
    <col min="10092" max="10092" width="12.3125" bestFit="1" customWidth="1"/>
    <col min="10093" max="10093" width="11.6875" bestFit="1" customWidth="1"/>
    <col min="10094" max="10094" width="14.1875" bestFit="1" customWidth="1"/>
    <col min="10095" max="10095" width="8" customWidth="1"/>
    <col min="10096" max="10096" width="10.25" bestFit="1" customWidth="1"/>
    <col min="10097" max="10097" width="6.5625" customWidth="1"/>
    <col min="10098" max="10098" width="8.8125" customWidth="1"/>
    <col min="10099" max="10099" width="7.375" customWidth="1"/>
    <col min="10100" max="10100" width="9.625" bestFit="1" customWidth="1"/>
    <col min="10101" max="10101" width="7.375" customWidth="1"/>
    <col min="10102" max="10102" width="9.625" bestFit="1" customWidth="1"/>
    <col min="10103" max="10103" width="10" bestFit="1" customWidth="1"/>
    <col min="10104" max="10104" width="12.375" bestFit="1" customWidth="1"/>
    <col min="10105" max="10105" width="7.0625" customWidth="1"/>
    <col min="10106" max="10106" width="9.3125" bestFit="1" customWidth="1"/>
    <col min="10107" max="10107" width="9.875" bestFit="1" customWidth="1"/>
    <col min="10108" max="10108" width="12.25" bestFit="1" customWidth="1"/>
    <col min="10109" max="10109" width="10.6875" bestFit="1" customWidth="1"/>
    <col min="10110" max="10110" width="13.125" bestFit="1" customWidth="1"/>
    <col min="10111" max="10111" width="11.3125" bestFit="1" customWidth="1"/>
    <col min="10112" max="10112" width="13.75" bestFit="1" customWidth="1"/>
    <col min="10113" max="10113" width="6.25" customWidth="1"/>
    <col min="10114" max="10114" width="8.5" customWidth="1"/>
    <col min="10115" max="10115" width="9.4375" bestFit="1" customWidth="1"/>
    <col min="10116" max="10116" width="11.8125" bestFit="1" customWidth="1"/>
    <col min="10117" max="10117" width="9.375" bestFit="1" customWidth="1"/>
    <col min="10118" max="10118" width="11.75" bestFit="1" customWidth="1"/>
    <col min="10119" max="10119" width="9.5" bestFit="1" customWidth="1"/>
    <col min="10120" max="10120" width="11.875" bestFit="1" customWidth="1"/>
    <col min="10121" max="10121" width="9.3125" bestFit="1" customWidth="1"/>
    <col min="10122" max="10122" width="11.6875" bestFit="1" customWidth="1"/>
    <col min="10123" max="10123" width="8.1875" customWidth="1"/>
    <col min="10124" max="10124" width="10.5" bestFit="1" customWidth="1"/>
    <col min="10125" max="10125" width="12.125" bestFit="1" customWidth="1"/>
    <col min="10126" max="10126" width="14.625" bestFit="1" customWidth="1"/>
    <col min="10127" max="10127" width="12.4375" bestFit="1" customWidth="1"/>
    <col min="10128" max="10128" width="14.875" bestFit="1" customWidth="1"/>
    <col min="10129" max="10129" width="10.3125" bestFit="1" customWidth="1"/>
    <col min="10130" max="10130" width="12.75" bestFit="1" customWidth="1"/>
    <col min="10131" max="10131" width="9.875" bestFit="1" customWidth="1"/>
    <col min="10132" max="10132" width="12.25" bestFit="1" customWidth="1"/>
    <col min="10133" max="10133" width="15.3125" bestFit="1" customWidth="1"/>
    <col min="10134" max="10134" width="17.8125" bestFit="1" customWidth="1"/>
    <col min="10136" max="10136" width="11.3125" bestFit="1" customWidth="1"/>
    <col min="10137" max="10137" width="10.1875" bestFit="1" customWidth="1"/>
    <col min="10138" max="10138" width="12.5625" bestFit="1" customWidth="1"/>
    <col min="10139" max="10139" width="7.875" customWidth="1"/>
    <col min="10140" max="10140" width="10.125" bestFit="1" customWidth="1"/>
    <col min="10141" max="10141" width="11.625" bestFit="1" customWidth="1"/>
    <col min="10142" max="10142" width="14.125" bestFit="1" customWidth="1"/>
    <col min="10143" max="10143" width="8.625" customWidth="1"/>
    <col min="10144" max="10144" width="10.9375" bestFit="1" customWidth="1"/>
    <col min="10145" max="10145" width="7.1875" customWidth="1"/>
    <col min="10146" max="10146" width="9.4375" bestFit="1" customWidth="1"/>
    <col min="10147" max="10147" width="8.3125" customWidth="1"/>
    <col min="10148" max="10148" width="10.625" bestFit="1" customWidth="1"/>
    <col min="10149" max="10149" width="8.75" customWidth="1"/>
    <col min="10150" max="10150" width="11.0625" bestFit="1" customWidth="1"/>
    <col min="10151" max="10151" width="8" customWidth="1"/>
    <col min="10152" max="10152" width="10.25" bestFit="1" customWidth="1"/>
    <col min="10153" max="10153" width="5.5625" customWidth="1"/>
    <col min="10154" max="10154" width="7.8125" customWidth="1"/>
    <col min="10155" max="10155" width="6.6875" customWidth="1"/>
    <col min="10156" max="10156" width="8.9375" customWidth="1"/>
    <col min="10157" max="10157" width="9.25" bestFit="1" customWidth="1"/>
    <col min="10158" max="10158" width="11.625" bestFit="1" customWidth="1"/>
    <col min="10159" max="10159" width="11.5" bestFit="1" customWidth="1"/>
    <col min="10160" max="10160" width="14" bestFit="1" customWidth="1"/>
    <col min="10161" max="10161" width="10.0625" bestFit="1" customWidth="1"/>
    <col min="10162" max="10162" width="12.4375" bestFit="1" customWidth="1"/>
    <col min="10163" max="10163" width="8.625" customWidth="1"/>
    <col min="10164" max="10164" width="10.9375" bestFit="1" customWidth="1"/>
    <col min="10165" max="10165" width="8.1875" customWidth="1"/>
    <col min="10166" max="10166" width="10.5" bestFit="1" customWidth="1"/>
    <col min="10167" max="10167" width="7.3125" customWidth="1"/>
    <col min="10168" max="10168" width="9.5625" bestFit="1" customWidth="1"/>
    <col min="10169" max="10169" width="9.875" bestFit="1" customWidth="1"/>
    <col min="10170" max="10170" width="12.25" bestFit="1" customWidth="1"/>
    <col min="10171" max="10171" width="13.0625" bestFit="1" customWidth="1"/>
    <col min="10172" max="10172" width="15.5625" bestFit="1" customWidth="1"/>
    <col min="10173" max="10173" width="10.6875" bestFit="1" customWidth="1"/>
    <col min="10174" max="10174" width="13.125" bestFit="1" customWidth="1"/>
    <col min="10175" max="10175" width="8.125" customWidth="1"/>
    <col min="10176" max="10176" width="10.4375" bestFit="1" customWidth="1"/>
    <col min="10177" max="10177" width="12.4375" bestFit="1" customWidth="1"/>
    <col min="10178" max="10178" width="14.875" bestFit="1" customWidth="1"/>
    <col min="10179" max="10179" width="13.25" bestFit="1" customWidth="1"/>
    <col min="10180" max="10180" width="15.75" bestFit="1" customWidth="1"/>
    <col min="10181" max="10181" width="11.75" bestFit="1" customWidth="1"/>
    <col min="10182" max="10182" width="14.25" bestFit="1" customWidth="1"/>
    <col min="10183" max="10183" width="12.75" bestFit="1" customWidth="1"/>
    <col min="10184" max="10184" width="15.25" bestFit="1" customWidth="1"/>
    <col min="10185" max="10185" width="12.0625" bestFit="1" customWidth="1"/>
    <col min="10186" max="10186" width="14.5625" bestFit="1" customWidth="1"/>
    <col min="10187" max="10187" width="7.875" customWidth="1"/>
    <col min="10188" max="10188" width="10.125" bestFit="1" customWidth="1"/>
    <col min="10189" max="10189" width="8.6875" customWidth="1"/>
    <col min="10190" max="10190" width="11" bestFit="1" customWidth="1"/>
    <col min="10191" max="10191" width="6.75" customWidth="1"/>
    <col min="10193" max="10193" width="7.875" customWidth="1"/>
    <col min="10194" max="10194" width="10.125" bestFit="1" customWidth="1"/>
    <col min="10195" max="10195" width="7.5625" customWidth="1"/>
    <col min="10196" max="10196" width="9.8125" bestFit="1" customWidth="1"/>
    <col min="10197" max="10197" width="8.5" customWidth="1"/>
    <col min="10198" max="10198" width="10.8125" bestFit="1" customWidth="1"/>
    <col min="10199" max="10199" width="11.4375" bestFit="1" customWidth="1"/>
    <col min="10200" max="10200" width="13.875" bestFit="1" customWidth="1"/>
    <col min="10201" max="10201" width="6.875" customWidth="1"/>
    <col min="10202" max="10202" width="9.125" bestFit="1" customWidth="1"/>
    <col min="10203" max="10203" width="8.5" customWidth="1"/>
    <col min="10204" max="10204" width="10.8125" bestFit="1" customWidth="1"/>
    <col min="10205" max="10205" width="9.8125" bestFit="1" customWidth="1"/>
    <col min="10206" max="10206" width="12.1875" bestFit="1" customWidth="1"/>
    <col min="10207" max="10207" width="11.625" bestFit="1" customWidth="1"/>
    <col min="10208" max="10208" width="14.125" bestFit="1" customWidth="1"/>
    <col min="10209" max="10209" width="14.5" bestFit="1" customWidth="1"/>
    <col min="10210" max="10210" width="17" bestFit="1" customWidth="1"/>
    <col min="10211" max="10211" width="8.75" customWidth="1"/>
    <col min="10212" max="10212" width="11.0625" bestFit="1" customWidth="1"/>
    <col min="10213" max="10213" width="7.25" customWidth="1"/>
    <col min="10214" max="10214" width="9.5" bestFit="1" customWidth="1"/>
    <col min="10215" max="10215" width="7.9375" customWidth="1"/>
    <col min="10216" max="10216" width="10.1875" bestFit="1" customWidth="1"/>
    <col min="10217" max="10217" width="7.375" customWidth="1"/>
    <col min="10218" max="10218" width="9.625" bestFit="1" customWidth="1"/>
    <col min="10219" max="10219" width="12.125" bestFit="1" customWidth="1"/>
    <col min="10220" max="10220" width="14.625" bestFit="1" customWidth="1"/>
    <col min="10221" max="10221" width="10.125" bestFit="1" customWidth="1"/>
    <col min="10222" max="10222" width="12.5" bestFit="1" customWidth="1"/>
    <col min="10223" max="10223" width="11" bestFit="1" customWidth="1"/>
    <col min="10224" max="10224" width="13.4375" bestFit="1" customWidth="1"/>
    <col min="10225" max="10225" width="8.1875" customWidth="1"/>
    <col min="10226" max="10226" width="10.5" bestFit="1" customWidth="1"/>
    <col min="10227" max="10227" width="10.5625" bestFit="1" customWidth="1"/>
    <col min="10228" max="10228" width="13" bestFit="1" customWidth="1"/>
    <col min="10229" max="10229" width="8" customWidth="1"/>
    <col min="10230" max="10230" width="10.25" bestFit="1" customWidth="1"/>
    <col min="10231" max="10231" width="7.5" customWidth="1"/>
    <col min="10232" max="10232" width="9.75" bestFit="1" customWidth="1"/>
    <col min="10233" max="10233" width="7.875" customWidth="1"/>
    <col min="10234" max="10234" width="10.125" bestFit="1" customWidth="1"/>
    <col min="10235" max="10235" width="7.375" customWidth="1"/>
    <col min="10236" max="10236" width="9.625" bestFit="1" customWidth="1"/>
    <col min="10237" max="10237" width="6.6875" customWidth="1"/>
    <col min="10238" max="10238" width="8.9375" customWidth="1"/>
    <col min="10239" max="10239" width="6.1875" customWidth="1"/>
    <col min="10240" max="10240" width="8.4375" customWidth="1"/>
    <col min="10241" max="10241" width="6.8125" customWidth="1"/>
    <col min="10242" max="10242" width="9.0625" bestFit="1" customWidth="1"/>
    <col min="10243" max="10243" width="6.8125" customWidth="1"/>
    <col min="10244" max="10244" width="9.0625" bestFit="1" customWidth="1"/>
    <col min="10245" max="10245" width="6.8125" customWidth="1"/>
    <col min="10246" max="10246" width="9.0625" bestFit="1" customWidth="1"/>
    <col min="10247" max="10247" width="10.6875" bestFit="1" customWidth="1"/>
    <col min="10248" max="10248" width="13.125" bestFit="1" customWidth="1"/>
    <col min="10249" max="10249" width="10.625" bestFit="1" customWidth="1"/>
    <col min="10250" max="10250" width="13.0625" bestFit="1" customWidth="1"/>
    <col min="10251" max="10251" width="8.625" customWidth="1"/>
    <col min="10252" max="10252" width="10.9375" bestFit="1" customWidth="1"/>
    <col min="10253" max="10253" width="6.25" customWidth="1"/>
    <col min="10254" max="10254" width="8.5" customWidth="1"/>
    <col min="10255" max="10255" width="7.4375" customWidth="1"/>
    <col min="10256" max="10256" width="9.6875" bestFit="1" customWidth="1"/>
    <col min="10257" max="10257" width="5.5625" customWidth="1"/>
    <col min="10258" max="10258" width="7.8125" customWidth="1"/>
    <col min="10259" max="10259" width="6.5625" customWidth="1"/>
    <col min="10260" max="10260" width="8.8125" customWidth="1"/>
    <col min="10261" max="10261" width="11.125" bestFit="1" customWidth="1"/>
    <col min="10262" max="10262" width="13.5625" bestFit="1" customWidth="1"/>
    <col min="10263" max="10263" width="4.125" customWidth="1"/>
    <col min="10264" max="10264" width="6.375" customWidth="1"/>
    <col min="10265" max="10265" width="5.1875" customWidth="1"/>
    <col min="10266" max="10266" width="7.4375" customWidth="1"/>
    <col min="10267" max="10267" width="5.1875" customWidth="1"/>
    <col min="10268" max="10268" width="7.4375" customWidth="1"/>
    <col min="10269" max="10269" width="5.1875" customWidth="1"/>
    <col min="10270" max="10270" width="7.4375" customWidth="1"/>
    <col min="10271" max="10271" width="5.1875" customWidth="1"/>
    <col min="10272" max="10272" width="7.4375" customWidth="1"/>
    <col min="10273" max="10273" width="5.1875" customWidth="1"/>
    <col min="10274" max="10274" width="7.4375" customWidth="1"/>
    <col min="10275" max="10275" width="5.1875" customWidth="1"/>
    <col min="10276" max="10276" width="7.4375" customWidth="1"/>
    <col min="10277" max="10277" width="5.125" customWidth="1"/>
    <col min="10278" max="10278" width="7.375" customWidth="1"/>
    <col min="10279" max="10279" width="5.25" customWidth="1"/>
    <col min="10280" max="10280" width="7.5" customWidth="1"/>
    <col min="10281" max="10281" width="5.9375" customWidth="1"/>
    <col min="10282" max="10282" width="8.1875" customWidth="1"/>
    <col min="10283" max="10283" width="6.0625" customWidth="1"/>
    <col min="10284" max="10284" width="8.3125" customWidth="1"/>
    <col min="10285" max="10285" width="5" customWidth="1"/>
    <col min="10286" max="10286" width="7.25" customWidth="1"/>
    <col min="10287" max="10287" width="5.5" customWidth="1"/>
    <col min="10288" max="10288" width="7.75" customWidth="1"/>
    <col min="10289" max="10289" width="6.6875" customWidth="1"/>
    <col min="10290" max="10290" width="8.9375" customWidth="1"/>
    <col min="10291" max="10291" width="5.6875" customWidth="1"/>
    <col min="10292" max="10292" width="7.9375" customWidth="1"/>
    <col min="10293" max="10293" width="5.8125" customWidth="1"/>
    <col min="10294" max="10294" width="8.0625" customWidth="1"/>
    <col min="10295" max="10295" width="5.25" customWidth="1"/>
    <col min="10296" max="10296" width="7.5" customWidth="1"/>
    <col min="10297" max="10297" width="7.375" customWidth="1"/>
    <col min="10298" max="10298" width="9.625" bestFit="1" customWidth="1"/>
    <col min="10299" max="10299" width="7.375" customWidth="1"/>
    <col min="10300" max="10300" width="9.625" bestFit="1" customWidth="1"/>
    <col min="10301" max="10301" width="7.375" customWidth="1"/>
    <col min="10302" max="10302" width="9.625" bestFit="1" customWidth="1"/>
    <col min="10303" max="10303" width="8.375" customWidth="1"/>
    <col min="10304" max="10304" width="10.6875" bestFit="1" customWidth="1"/>
    <col min="10305" max="10305" width="8.375" customWidth="1"/>
    <col min="10306" max="10306" width="10.6875" bestFit="1" customWidth="1"/>
    <col min="10307" max="10307" width="8.375" customWidth="1"/>
    <col min="10308" max="10308" width="10.6875" bestFit="1" customWidth="1"/>
    <col min="10309" max="10309" width="8.4375" customWidth="1"/>
    <col min="10310" max="10310" width="10.75" bestFit="1" customWidth="1"/>
    <col min="10311" max="10311" width="11.0625" bestFit="1" customWidth="1"/>
    <col min="10312" max="10312" width="13.5" bestFit="1" customWidth="1"/>
    <col min="10313" max="10313" width="7.25" customWidth="1"/>
    <col min="10314" max="10314" width="9.5" bestFit="1" customWidth="1"/>
    <col min="10315" max="10315" width="4.8125" customWidth="1"/>
    <col min="10316" max="10316" width="7.0625" customWidth="1"/>
    <col min="10317" max="10317" width="5.6875" customWidth="1"/>
    <col min="10318" max="10318" width="7.9375" customWidth="1"/>
    <col min="10319" max="10319" width="5.5" customWidth="1"/>
    <col min="10320" max="10320" width="7.75" customWidth="1"/>
    <col min="10321" max="10321" width="8.4375" customWidth="1"/>
    <col min="10322" max="10322" width="10.75" bestFit="1" customWidth="1"/>
    <col min="10323" max="10323" width="8.4375" customWidth="1"/>
    <col min="10324" max="10324" width="10.75" bestFit="1" customWidth="1"/>
    <col min="10325" max="10325" width="5.9375" customWidth="1"/>
    <col min="10326" max="10326" width="8.1875" customWidth="1"/>
    <col min="10327" max="10327" width="4.625" customWidth="1"/>
    <col min="10328" max="10328" width="6.875" customWidth="1"/>
    <col min="10329" max="10329" width="5.5" customWidth="1"/>
    <col min="10330" max="10330" width="7.75" customWidth="1"/>
    <col min="10331" max="10331" width="5.125" customWidth="1"/>
    <col min="10332" max="10332" width="7.375" customWidth="1"/>
    <col min="10333" max="10333" width="5.8125" customWidth="1"/>
    <col min="10334" max="10334" width="8.0625" customWidth="1"/>
    <col min="10335" max="10335" width="4.625" customWidth="1"/>
    <col min="10336" max="10336" width="6.875" customWidth="1"/>
    <col min="10337" max="10337" width="5.6875" customWidth="1"/>
    <col min="10338" max="10338" width="7.9375" customWidth="1"/>
    <col min="10339" max="10339" width="5.625" customWidth="1"/>
    <col min="10340" max="10340" width="7.875" customWidth="1"/>
    <col min="10341" max="10341" width="5.3125" customWidth="1"/>
    <col min="10342" max="10342" width="7.5625" customWidth="1"/>
    <col min="10343" max="10343" width="5.3125" customWidth="1"/>
    <col min="10344" max="10344" width="7.5625" customWidth="1"/>
    <col min="10345" max="10345" width="10.0625" bestFit="1" customWidth="1"/>
    <col min="10346" max="10346" width="12.4375" bestFit="1" customWidth="1"/>
    <col min="10347" max="10347" width="7.375" customWidth="1"/>
    <col min="10348" max="10348" width="9.625" bestFit="1" customWidth="1"/>
    <col min="10349" max="10349" width="7.375" customWidth="1"/>
    <col min="10350" max="10350" width="9.625" bestFit="1" customWidth="1"/>
    <col min="10351" max="10351" width="7.375" customWidth="1"/>
    <col min="10352" max="10352" width="9.625" bestFit="1" customWidth="1"/>
    <col min="10353" max="10353" width="7.625" customWidth="1"/>
    <col min="10354" max="10354" width="9.875" bestFit="1" customWidth="1"/>
    <col min="10355" max="10355" width="8.5625" customWidth="1"/>
    <col min="10356" max="10356" width="10.875" bestFit="1" customWidth="1"/>
    <col min="10357" max="10357" width="4.9375" customWidth="1"/>
    <col min="10358" max="10358" width="7.1875" customWidth="1"/>
    <col min="10359" max="10359" width="10.25" bestFit="1" customWidth="1"/>
    <col min="10360" max="10360" width="12.625" bestFit="1" customWidth="1"/>
    <col min="10361" max="10361" width="4.8125" customWidth="1"/>
    <col min="10362" max="10362" width="7.0625" customWidth="1"/>
    <col min="10363" max="10363" width="8" customWidth="1"/>
    <col min="10364" max="10364" width="10.25" bestFit="1" customWidth="1"/>
    <col min="10365" max="10365" width="5.8125" customWidth="1"/>
    <col min="10366" max="10366" width="8.0625" customWidth="1"/>
    <col min="10367" max="10367" width="5.625" customWidth="1"/>
    <col min="10368" max="10368" width="7.875" customWidth="1"/>
    <col min="10369" max="10369" width="5.8125" customWidth="1"/>
    <col min="10370" max="10370" width="8.0625" customWidth="1"/>
    <col min="10371" max="10371" width="7.8125" customWidth="1"/>
    <col min="10372" max="10372" width="10.0625" bestFit="1" customWidth="1"/>
    <col min="10373" max="10373" width="8.4375" customWidth="1"/>
    <col min="10374" max="10374" width="10.75" bestFit="1" customWidth="1"/>
    <col min="10375" max="10375" width="5.625" customWidth="1"/>
    <col min="10376" max="10376" width="7.875" customWidth="1"/>
    <col min="10377" max="10377" width="7.8125" customWidth="1"/>
    <col min="10378" max="10378" width="10.0625" bestFit="1" customWidth="1"/>
    <col min="10379" max="10379" width="9.9375" bestFit="1" customWidth="1"/>
    <col min="10380" max="10380" width="12.3125" bestFit="1" customWidth="1"/>
    <col min="10381" max="10381" width="7.125" customWidth="1"/>
    <col min="10382" max="10382" width="9.375" bestFit="1" customWidth="1"/>
    <col min="10383" max="10383" width="6.8125" customWidth="1"/>
    <col min="10384" max="10384" width="9.0625" bestFit="1" customWidth="1"/>
    <col min="10385" max="10385" width="7.625" customWidth="1"/>
    <col min="10386" max="10386" width="9.875" bestFit="1" customWidth="1"/>
    <col min="10387" max="10387" width="7.25" customWidth="1"/>
    <col min="10388" max="10388" width="9.5" bestFit="1" customWidth="1"/>
    <col min="10389" max="10389" width="6.9375" customWidth="1"/>
    <col min="10390" max="10390" width="9.1875" bestFit="1" customWidth="1"/>
    <col min="10391" max="10391" width="8.625" customWidth="1"/>
    <col min="10392" max="10392" width="10.9375" bestFit="1" customWidth="1"/>
    <col min="10393" max="10393" width="8.5" customWidth="1"/>
    <col min="10394" max="10394" width="10.8125" bestFit="1" customWidth="1"/>
    <col min="10395" max="10395" width="5.6875" customWidth="1"/>
    <col min="10396" max="10396" width="7.9375" customWidth="1"/>
    <col min="10397" max="10397" width="7.4375" customWidth="1"/>
    <col min="10398" max="10398" width="9.6875" bestFit="1" customWidth="1"/>
    <col min="10399" max="10399" width="4" customWidth="1"/>
    <col min="10400" max="10400" width="6.25" customWidth="1"/>
    <col min="10401" max="10401" width="5.0625" customWidth="1"/>
    <col min="10402" max="10402" width="7.3125" customWidth="1"/>
    <col min="10403" max="10403" width="8.9375" customWidth="1"/>
    <col min="10404" max="10404" width="11.25" bestFit="1" customWidth="1"/>
    <col min="10405" max="10405" width="6.8125" customWidth="1"/>
    <col min="10406" max="10406" width="9.0625" bestFit="1" customWidth="1"/>
    <col min="10407" max="10407" width="4.6875" customWidth="1"/>
    <col min="10408" max="10408" width="6.9375" customWidth="1"/>
    <col min="10409" max="10409" width="8.6875" customWidth="1"/>
    <col min="10410" max="10410" width="11" bestFit="1" customWidth="1"/>
    <col min="10411" max="10411" width="8.4375" customWidth="1"/>
    <col min="10412" max="10412" width="10.75" bestFit="1" customWidth="1"/>
    <col min="10413" max="10413" width="5.9375" customWidth="1"/>
    <col min="10414" max="10414" width="8.1875" customWidth="1"/>
    <col min="10415" max="10415" width="7.625" customWidth="1"/>
    <col min="10416" max="10416" width="9.875" bestFit="1" customWidth="1"/>
    <col min="10417" max="10417" width="7.125" customWidth="1"/>
    <col min="10418" max="10418" width="9.375" bestFit="1" customWidth="1"/>
    <col min="10419" max="10419" width="6.5625" customWidth="1"/>
  </cols>
  <sheetData>
    <row r="3" spans="1:181" x14ac:dyDescent="0.6">
      <c r="B3" s="36" t="s">
        <v>6214</v>
      </c>
    </row>
    <row r="4" spans="1:181" x14ac:dyDescent="0.6">
      <c r="B4">
        <v>5</v>
      </c>
      <c r="C4">
        <v>6</v>
      </c>
      <c r="D4">
        <v>7</v>
      </c>
      <c r="E4">
        <v>8</v>
      </c>
      <c r="F4">
        <v>9</v>
      </c>
      <c r="G4">
        <v>10</v>
      </c>
      <c r="H4">
        <v>11</v>
      </c>
      <c r="I4">
        <v>12</v>
      </c>
      <c r="J4">
        <v>13</v>
      </c>
      <c r="K4">
        <v>14</v>
      </c>
      <c r="L4">
        <v>15</v>
      </c>
      <c r="M4">
        <v>16</v>
      </c>
      <c r="N4">
        <v>17</v>
      </c>
      <c r="O4">
        <v>18</v>
      </c>
      <c r="P4">
        <v>19</v>
      </c>
      <c r="Q4">
        <v>20</v>
      </c>
      <c r="R4">
        <v>21</v>
      </c>
      <c r="S4">
        <v>22</v>
      </c>
      <c r="T4">
        <v>23</v>
      </c>
      <c r="U4">
        <v>24</v>
      </c>
      <c r="V4">
        <v>25</v>
      </c>
      <c r="W4">
        <v>26</v>
      </c>
      <c r="X4">
        <v>27</v>
      </c>
      <c r="Y4">
        <v>28</v>
      </c>
      <c r="Z4">
        <v>29</v>
      </c>
      <c r="AA4">
        <v>30</v>
      </c>
      <c r="AB4">
        <v>31</v>
      </c>
      <c r="AC4">
        <v>32</v>
      </c>
      <c r="AD4">
        <v>33</v>
      </c>
      <c r="AE4">
        <v>34</v>
      </c>
      <c r="AF4">
        <v>35</v>
      </c>
      <c r="AG4">
        <v>36</v>
      </c>
      <c r="AH4">
        <v>37</v>
      </c>
      <c r="AI4">
        <v>38</v>
      </c>
      <c r="AJ4">
        <v>39</v>
      </c>
      <c r="AK4">
        <v>40</v>
      </c>
      <c r="AL4">
        <v>41</v>
      </c>
      <c r="AM4">
        <v>42</v>
      </c>
      <c r="AN4">
        <v>43</v>
      </c>
      <c r="AO4">
        <v>44</v>
      </c>
      <c r="AP4">
        <v>45</v>
      </c>
      <c r="AQ4">
        <v>46</v>
      </c>
      <c r="AR4">
        <v>47</v>
      </c>
      <c r="AS4">
        <v>48</v>
      </c>
      <c r="AT4">
        <v>49</v>
      </c>
      <c r="AU4">
        <v>50</v>
      </c>
      <c r="AV4">
        <v>51</v>
      </c>
      <c r="AW4">
        <v>52</v>
      </c>
      <c r="AX4">
        <v>53</v>
      </c>
      <c r="AY4">
        <v>54</v>
      </c>
      <c r="AZ4">
        <v>55</v>
      </c>
      <c r="BA4">
        <v>56</v>
      </c>
      <c r="BB4">
        <v>57</v>
      </c>
      <c r="BC4">
        <v>58</v>
      </c>
      <c r="BD4">
        <v>59</v>
      </c>
      <c r="BE4">
        <v>60</v>
      </c>
      <c r="BF4">
        <v>61</v>
      </c>
      <c r="BG4">
        <v>62</v>
      </c>
      <c r="BH4">
        <v>63</v>
      </c>
      <c r="BI4">
        <v>64</v>
      </c>
      <c r="BJ4">
        <v>65</v>
      </c>
      <c r="BK4">
        <v>67</v>
      </c>
      <c r="BL4">
        <v>68</v>
      </c>
      <c r="BM4">
        <v>69</v>
      </c>
      <c r="BN4">
        <v>70</v>
      </c>
      <c r="BO4">
        <v>71</v>
      </c>
      <c r="BP4">
        <v>72</v>
      </c>
      <c r="BQ4">
        <v>73</v>
      </c>
      <c r="BR4">
        <v>74</v>
      </c>
      <c r="BS4">
        <v>75</v>
      </c>
      <c r="BT4">
        <v>76</v>
      </c>
      <c r="BU4">
        <v>77</v>
      </c>
      <c r="BV4">
        <v>78</v>
      </c>
      <c r="BW4">
        <v>80</v>
      </c>
      <c r="BX4">
        <v>81</v>
      </c>
      <c r="BY4">
        <v>82</v>
      </c>
      <c r="BZ4">
        <v>83</v>
      </c>
      <c r="CA4">
        <v>84</v>
      </c>
      <c r="CB4">
        <v>85</v>
      </c>
      <c r="CC4">
        <v>86</v>
      </c>
      <c r="CD4">
        <v>87</v>
      </c>
      <c r="CE4">
        <v>88</v>
      </c>
      <c r="CF4">
        <v>89</v>
      </c>
      <c r="CG4">
        <v>90</v>
      </c>
      <c r="CH4">
        <v>92</v>
      </c>
      <c r="CI4">
        <v>93</v>
      </c>
      <c r="CJ4">
        <v>94</v>
      </c>
      <c r="CK4">
        <v>98</v>
      </c>
      <c r="CL4">
        <v>99</v>
      </c>
      <c r="CM4">
        <v>100</v>
      </c>
      <c r="CN4">
        <v>102</v>
      </c>
      <c r="CO4">
        <v>104</v>
      </c>
      <c r="CP4">
        <v>106</v>
      </c>
      <c r="CQ4">
        <v>107</v>
      </c>
      <c r="CR4">
        <v>108</v>
      </c>
      <c r="CS4">
        <v>112</v>
      </c>
      <c r="CT4">
        <v>113</v>
      </c>
      <c r="CU4">
        <v>115</v>
      </c>
      <c r="CV4">
        <v>118</v>
      </c>
      <c r="CW4">
        <v>120</v>
      </c>
      <c r="CX4">
        <v>122</v>
      </c>
      <c r="CY4">
        <v>123</v>
      </c>
      <c r="CZ4">
        <v>124</v>
      </c>
      <c r="DA4">
        <v>125</v>
      </c>
      <c r="DB4">
        <v>126</v>
      </c>
      <c r="DC4">
        <v>128</v>
      </c>
      <c r="DD4">
        <v>131</v>
      </c>
      <c r="DE4">
        <v>132</v>
      </c>
      <c r="DF4">
        <v>133</v>
      </c>
      <c r="DG4">
        <v>142</v>
      </c>
      <c r="DH4">
        <v>144</v>
      </c>
      <c r="DI4">
        <v>151</v>
      </c>
      <c r="DJ4">
        <v>152</v>
      </c>
      <c r="DK4">
        <v>153</v>
      </c>
      <c r="DL4">
        <v>154</v>
      </c>
      <c r="DM4">
        <v>156</v>
      </c>
      <c r="DN4">
        <v>157</v>
      </c>
      <c r="DO4">
        <v>159</v>
      </c>
      <c r="DP4">
        <v>162</v>
      </c>
      <c r="DQ4">
        <v>167</v>
      </c>
      <c r="DR4">
        <v>170</v>
      </c>
      <c r="DS4">
        <v>172</v>
      </c>
      <c r="DT4">
        <v>175</v>
      </c>
      <c r="DU4">
        <v>178</v>
      </c>
      <c r="DV4">
        <v>179</v>
      </c>
      <c r="DW4">
        <v>182</v>
      </c>
      <c r="DX4">
        <v>190</v>
      </c>
      <c r="DY4">
        <v>191</v>
      </c>
      <c r="DZ4">
        <v>195</v>
      </c>
      <c r="EA4">
        <v>199</v>
      </c>
      <c r="EB4">
        <v>202</v>
      </c>
      <c r="EC4">
        <v>203</v>
      </c>
      <c r="ED4">
        <v>204</v>
      </c>
      <c r="EE4">
        <v>208</v>
      </c>
      <c r="EF4">
        <v>209</v>
      </c>
      <c r="EG4">
        <v>211</v>
      </c>
      <c r="EH4">
        <v>213</v>
      </c>
      <c r="EI4">
        <v>214</v>
      </c>
      <c r="EJ4">
        <v>215</v>
      </c>
      <c r="EK4">
        <v>217</v>
      </c>
      <c r="EL4">
        <v>218</v>
      </c>
      <c r="EM4">
        <v>232</v>
      </c>
      <c r="EN4">
        <v>236</v>
      </c>
      <c r="EO4">
        <v>243</v>
      </c>
      <c r="EP4">
        <v>245</v>
      </c>
      <c r="EQ4">
        <v>252</v>
      </c>
      <c r="ER4">
        <v>259</v>
      </c>
      <c r="ES4">
        <v>286</v>
      </c>
      <c r="ET4">
        <v>302</v>
      </c>
      <c r="EU4">
        <v>306</v>
      </c>
      <c r="EV4">
        <v>321</v>
      </c>
      <c r="EW4">
        <v>329</v>
      </c>
      <c r="EX4">
        <v>331</v>
      </c>
      <c r="EY4">
        <v>344</v>
      </c>
      <c r="EZ4">
        <v>356</v>
      </c>
      <c r="FA4">
        <v>379</v>
      </c>
      <c r="FB4">
        <v>442</v>
      </c>
      <c r="FC4">
        <v>568</v>
      </c>
      <c r="FD4">
        <v>622</v>
      </c>
      <c r="FE4">
        <v>637</v>
      </c>
      <c r="FF4">
        <v>669</v>
      </c>
      <c r="FG4">
        <v>718</v>
      </c>
      <c r="FH4">
        <v>728</v>
      </c>
      <c r="FI4">
        <v>738</v>
      </c>
      <c r="FJ4">
        <v>771</v>
      </c>
      <c r="FK4">
        <v>786</v>
      </c>
      <c r="FL4">
        <v>801</v>
      </c>
      <c r="FM4">
        <v>839</v>
      </c>
      <c r="FN4">
        <v>848</v>
      </c>
      <c r="FO4">
        <v>853</v>
      </c>
      <c r="FP4">
        <v>861</v>
      </c>
      <c r="FQ4">
        <v>888</v>
      </c>
      <c r="FR4">
        <v>891</v>
      </c>
      <c r="FS4">
        <v>942</v>
      </c>
      <c r="FT4">
        <v>959</v>
      </c>
      <c r="FU4">
        <v>1037</v>
      </c>
      <c r="FV4">
        <v>1173</v>
      </c>
      <c r="FW4">
        <v>1459</v>
      </c>
      <c r="FX4">
        <v>1879</v>
      </c>
      <c r="FY4" t="s">
        <v>6215</v>
      </c>
    </row>
    <row r="5" spans="1:181" x14ac:dyDescent="0.6">
      <c r="A5" t="s">
        <v>6216</v>
      </c>
      <c r="B5" s="37">
        <v>254</v>
      </c>
      <c r="C5" s="37">
        <v>159</v>
      </c>
      <c r="D5" s="37">
        <v>121</v>
      </c>
      <c r="E5" s="37">
        <v>126</v>
      </c>
      <c r="F5" s="37">
        <v>88</v>
      </c>
      <c r="G5" s="37">
        <v>64</v>
      </c>
      <c r="H5" s="37">
        <v>62</v>
      </c>
      <c r="I5" s="37">
        <v>57</v>
      </c>
      <c r="J5" s="37">
        <v>45</v>
      </c>
      <c r="K5" s="37">
        <v>43</v>
      </c>
      <c r="L5" s="37">
        <v>49</v>
      </c>
      <c r="M5" s="37">
        <v>33</v>
      </c>
      <c r="N5" s="37">
        <v>23</v>
      </c>
      <c r="O5" s="37">
        <v>23</v>
      </c>
      <c r="P5" s="37">
        <v>24</v>
      </c>
      <c r="Q5" s="37">
        <v>26</v>
      </c>
      <c r="R5" s="37">
        <v>20</v>
      </c>
      <c r="S5" s="37">
        <v>25</v>
      </c>
      <c r="T5" s="37">
        <v>21</v>
      </c>
      <c r="U5" s="37">
        <v>20</v>
      </c>
      <c r="V5" s="37">
        <v>20</v>
      </c>
      <c r="W5" s="37">
        <v>15</v>
      </c>
      <c r="X5" s="37">
        <v>16</v>
      </c>
      <c r="Y5" s="37">
        <v>13</v>
      </c>
      <c r="Z5" s="37">
        <v>12</v>
      </c>
      <c r="AA5" s="37">
        <v>12</v>
      </c>
      <c r="AB5" s="37">
        <v>11</v>
      </c>
      <c r="AC5" s="37">
        <v>13</v>
      </c>
      <c r="AD5" s="37">
        <v>9</v>
      </c>
      <c r="AE5" s="37">
        <v>8</v>
      </c>
      <c r="AF5" s="37">
        <v>9</v>
      </c>
      <c r="AG5" s="37">
        <v>10</v>
      </c>
      <c r="AH5" s="37">
        <v>9</v>
      </c>
      <c r="AI5" s="37">
        <v>13</v>
      </c>
      <c r="AJ5" s="37">
        <v>5</v>
      </c>
      <c r="AK5" s="37">
        <v>5</v>
      </c>
      <c r="AL5" s="37">
        <v>7</v>
      </c>
      <c r="AM5" s="37">
        <v>8</v>
      </c>
      <c r="AN5" s="37">
        <v>13</v>
      </c>
      <c r="AO5" s="37">
        <v>2</v>
      </c>
      <c r="AP5" s="37">
        <v>9</v>
      </c>
      <c r="AQ5" s="37">
        <v>3</v>
      </c>
      <c r="AR5" s="37">
        <v>6</v>
      </c>
      <c r="AS5" s="37">
        <v>7</v>
      </c>
      <c r="AT5" s="37">
        <v>7</v>
      </c>
      <c r="AU5" s="37">
        <v>4</v>
      </c>
      <c r="AV5" s="37">
        <v>4</v>
      </c>
      <c r="AW5" s="37">
        <v>3</v>
      </c>
      <c r="AX5" s="37">
        <v>2</v>
      </c>
      <c r="AY5" s="37">
        <v>5</v>
      </c>
      <c r="AZ5" s="37">
        <v>1</v>
      </c>
      <c r="BA5" s="37">
        <v>5</v>
      </c>
      <c r="BB5" s="37">
        <v>3</v>
      </c>
      <c r="BC5" s="37">
        <v>2</v>
      </c>
      <c r="BD5" s="37">
        <v>5</v>
      </c>
      <c r="BE5" s="37">
        <v>11</v>
      </c>
      <c r="BF5" s="37">
        <v>5</v>
      </c>
      <c r="BG5" s="37">
        <v>1</v>
      </c>
      <c r="BH5" s="37">
        <v>1</v>
      </c>
      <c r="BI5" s="37">
        <v>1</v>
      </c>
      <c r="BJ5" s="37">
        <v>3</v>
      </c>
      <c r="BK5" s="37">
        <v>1</v>
      </c>
      <c r="BL5" s="37">
        <v>3</v>
      </c>
      <c r="BM5" s="37">
        <v>4</v>
      </c>
      <c r="BN5" s="37">
        <v>2</v>
      </c>
      <c r="BO5" s="37">
        <v>3</v>
      </c>
      <c r="BP5" s="37">
        <v>2</v>
      </c>
      <c r="BQ5" s="37">
        <v>1</v>
      </c>
      <c r="BR5" s="37">
        <v>1</v>
      </c>
      <c r="BS5" s="37">
        <v>1</v>
      </c>
      <c r="BT5" s="37">
        <v>1</v>
      </c>
      <c r="BU5" s="37">
        <v>2</v>
      </c>
      <c r="BV5" s="37">
        <v>1</v>
      </c>
      <c r="BW5" s="37">
        <v>2</v>
      </c>
      <c r="BX5" s="37">
        <v>4</v>
      </c>
      <c r="BY5" s="37">
        <v>2</v>
      </c>
      <c r="BZ5" s="37">
        <v>3</v>
      </c>
      <c r="CA5" s="37">
        <v>2</v>
      </c>
      <c r="CB5" s="37">
        <v>3</v>
      </c>
      <c r="CC5" s="37">
        <v>4</v>
      </c>
      <c r="CD5" s="37">
        <v>3</v>
      </c>
      <c r="CE5" s="37">
        <v>1</v>
      </c>
      <c r="CF5" s="37">
        <v>3</v>
      </c>
      <c r="CG5" s="37">
        <v>1</v>
      </c>
      <c r="CH5" s="37">
        <v>1</v>
      </c>
      <c r="CI5" s="37">
        <v>1</v>
      </c>
      <c r="CJ5" s="37">
        <v>2</v>
      </c>
      <c r="CK5" s="37">
        <v>1</v>
      </c>
      <c r="CL5" s="37">
        <v>3</v>
      </c>
      <c r="CM5" s="37">
        <v>2</v>
      </c>
      <c r="CN5" s="37">
        <v>2</v>
      </c>
      <c r="CO5" s="37">
        <v>1</v>
      </c>
      <c r="CP5" s="37">
        <v>2</v>
      </c>
      <c r="CQ5" s="37">
        <v>3</v>
      </c>
      <c r="CR5" s="37">
        <v>1</v>
      </c>
      <c r="CS5" s="37">
        <v>3</v>
      </c>
      <c r="CT5" s="37">
        <v>2</v>
      </c>
      <c r="CU5" s="37">
        <v>2</v>
      </c>
      <c r="CV5" s="37">
        <v>1</v>
      </c>
      <c r="CW5" s="37">
        <v>1</v>
      </c>
      <c r="CX5" s="37">
        <v>2</v>
      </c>
      <c r="CY5" s="37">
        <v>1</v>
      </c>
      <c r="CZ5" s="37">
        <v>2</v>
      </c>
      <c r="DA5" s="37">
        <v>1</v>
      </c>
      <c r="DB5" s="37">
        <v>2</v>
      </c>
      <c r="DC5" s="37">
        <v>1</v>
      </c>
      <c r="DD5" s="37">
        <v>1</v>
      </c>
      <c r="DE5" s="37">
        <v>1</v>
      </c>
      <c r="DF5" s="37">
        <v>1</v>
      </c>
      <c r="DG5" s="37">
        <v>1</v>
      </c>
      <c r="DH5" s="37">
        <v>1</v>
      </c>
      <c r="DI5" s="37">
        <v>1</v>
      </c>
      <c r="DJ5" s="37">
        <v>1</v>
      </c>
      <c r="DK5" s="37">
        <v>1</v>
      </c>
      <c r="DL5" s="37">
        <v>1</v>
      </c>
      <c r="DM5" s="37">
        <v>1</v>
      </c>
      <c r="DN5" s="37">
        <v>2</v>
      </c>
      <c r="DO5" s="37">
        <v>2</v>
      </c>
      <c r="DP5" s="37">
        <v>1</v>
      </c>
      <c r="DQ5" s="37">
        <v>1</v>
      </c>
      <c r="DR5" s="37">
        <v>1</v>
      </c>
      <c r="DS5" s="37">
        <v>1</v>
      </c>
      <c r="DT5" s="37">
        <v>1</v>
      </c>
      <c r="DU5" s="37">
        <v>4</v>
      </c>
      <c r="DV5" s="37">
        <v>1</v>
      </c>
      <c r="DW5" s="37">
        <v>1</v>
      </c>
      <c r="DX5" s="37">
        <v>1</v>
      </c>
      <c r="DY5" s="37">
        <v>1</v>
      </c>
      <c r="DZ5" s="37">
        <v>1</v>
      </c>
      <c r="EA5" s="37">
        <v>1</v>
      </c>
      <c r="EB5" s="37">
        <v>1</v>
      </c>
      <c r="EC5" s="37">
        <v>2</v>
      </c>
      <c r="ED5" s="37">
        <v>1</v>
      </c>
      <c r="EE5" s="37">
        <v>1</v>
      </c>
      <c r="EF5" s="37">
        <v>2</v>
      </c>
      <c r="EG5" s="37">
        <v>2</v>
      </c>
      <c r="EH5" s="37">
        <v>1</v>
      </c>
      <c r="EI5" s="37">
        <v>1</v>
      </c>
      <c r="EJ5" s="37">
        <v>1</v>
      </c>
      <c r="EK5" s="37">
        <v>2</v>
      </c>
      <c r="EL5" s="37">
        <v>1</v>
      </c>
      <c r="EM5" s="37">
        <v>1</v>
      </c>
      <c r="EN5" s="37">
        <v>2</v>
      </c>
      <c r="EO5" s="37">
        <v>1</v>
      </c>
      <c r="EP5" s="37">
        <v>1</v>
      </c>
      <c r="EQ5" s="37">
        <v>1</v>
      </c>
      <c r="ER5" s="37">
        <v>1</v>
      </c>
      <c r="ES5" s="37">
        <v>1</v>
      </c>
      <c r="ET5" s="37">
        <v>1</v>
      </c>
      <c r="EU5" s="37">
        <v>1</v>
      </c>
      <c r="EV5" s="37">
        <v>1</v>
      </c>
      <c r="EW5" s="37">
        <v>1</v>
      </c>
      <c r="EX5" s="37">
        <v>1</v>
      </c>
      <c r="EY5" s="37">
        <v>1</v>
      </c>
      <c r="EZ5" s="37">
        <v>1</v>
      </c>
      <c r="FA5" s="37">
        <v>1</v>
      </c>
      <c r="FB5" s="37">
        <v>1</v>
      </c>
      <c r="FC5" s="37">
        <v>1</v>
      </c>
      <c r="FD5" s="37">
        <v>1</v>
      </c>
      <c r="FE5" s="37">
        <v>1</v>
      </c>
      <c r="FF5" s="37">
        <v>1</v>
      </c>
      <c r="FG5" s="37">
        <v>1</v>
      </c>
      <c r="FH5" s="37">
        <v>1</v>
      </c>
      <c r="FI5" s="37">
        <v>1</v>
      </c>
      <c r="FJ5" s="37">
        <v>1</v>
      </c>
      <c r="FK5" s="37">
        <v>1</v>
      </c>
      <c r="FL5" s="37">
        <v>1</v>
      </c>
      <c r="FM5" s="37">
        <v>1</v>
      </c>
      <c r="FN5" s="37">
        <v>2</v>
      </c>
      <c r="FO5" s="37">
        <v>1</v>
      </c>
      <c r="FP5" s="37">
        <v>1</v>
      </c>
      <c r="FQ5" s="37">
        <v>1</v>
      </c>
      <c r="FR5" s="37">
        <v>1</v>
      </c>
      <c r="FS5" s="37">
        <v>1</v>
      </c>
      <c r="FT5" s="37">
        <v>1</v>
      </c>
      <c r="FU5" s="37">
        <v>1</v>
      </c>
      <c r="FV5" s="37">
        <v>1</v>
      </c>
      <c r="FW5" s="37">
        <v>1</v>
      </c>
      <c r="FX5" s="37">
        <v>1</v>
      </c>
      <c r="FY5" s="37">
        <v>1752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210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5" sqref="M5"/>
    </sheetView>
  </sheetViews>
  <sheetFormatPr defaultColWidth="11" defaultRowHeight="16.899999999999999" x14ac:dyDescent="0.6"/>
  <cols>
    <col min="1" max="1" width="16.9375" bestFit="1" customWidth="1"/>
    <col min="2" max="2" width="12.6875" bestFit="1" customWidth="1"/>
    <col min="3" max="3" width="8.625" bestFit="1" customWidth="1"/>
    <col min="5" max="6" width="0" hidden="1" customWidth="1"/>
    <col min="7" max="7" width="8.375" bestFit="1" customWidth="1"/>
    <col min="8" max="8" width="9.375" hidden="1" customWidth="1"/>
    <col min="9" max="9" width="7.75" hidden="1" customWidth="1"/>
    <col min="10" max="10" width="11" style="8"/>
    <col min="11" max="11" width="9.3125" style="11" bestFit="1" customWidth="1"/>
    <col min="12" max="12" width="12.6875" style="23" bestFit="1" customWidth="1"/>
    <col min="13" max="13" width="13.6875" style="23" bestFit="1" customWidth="1"/>
    <col min="14" max="15" width="7.1875" style="40" bestFit="1" customWidth="1"/>
    <col min="16" max="16" width="9.375" style="11" bestFit="1" customWidth="1"/>
    <col min="17" max="17" width="6.875" bestFit="1" customWidth="1"/>
    <col min="18" max="18" width="6.875" customWidth="1"/>
    <col min="19" max="19" width="8.3125" bestFit="1" customWidth="1"/>
    <col min="20" max="20" width="6.875" bestFit="1" customWidth="1"/>
    <col min="21" max="22" width="7.875" bestFit="1" customWidth="1"/>
    <col min="23" max="23" width="8.3125" bestFit="1" customWidth="1"/>
    <col min="24" max="24" width="6.875" bestFit="1" customWidth="1"/>
    <col min="25" max="25" width="8.4375" bestFit="1" customWidth="1"/>
  </cols>
  <sheetData>
    <row r="1" spans="1:25" s="7" customFormat="1" x14ac:dyDescent="0.6">
      <c r="A1" s="4" t="s">
        <v>6187</v>
      </c>
      <c r="B1" s="4" t="s">
        <v>6182</v>
      </c>
      <c r="C1" s="4" t="s">
        <v>6183</v>
      </c>
      <c r="D1" s="4" t="s">
        <v>6184</v>
      </c>
      <c r="E1" s="4" t="s">
        <v>6241</v>
      </c>
      <c r="F1" s="4" t="s">
        <v>6242</v>
      </c>
      <c r="G1" s="4" t="s">
        <v>6185</v>
      </c>
      <c r="H1" s="4" t="s">
        <v>6186</v>
      </c>
      <c r="I1" s="4" t="s">
        <v>6189</v>
      </c>
      <c r="J1" s="12" t="s">
        <v>6192</v>
      </c>
      <c r="K1" s="4" t="s">
        <v>6198</v>
      </c>
      <c r="L1" s="17" t="s">
        <v>6206</v>
      </c>
      <c r="M1" s="17" t="s">
        <v>6205</v>
      </c>
      <c r="N1" s="38" t="s">
        <v>6217</v>
      </c>
      <c r="O1" s="38" t="s">
        <v>6218</v>
      </c>
      <c r="P1" s="28"/>
      <c r="Q1" s="42" t="s">
        <v>6190</v>
      </c>
      <c r="R1" s="42"/>
      <c r="S1" s="42"/>
      <c r="T1" s="42"/>
      <c r="U1" s="42" t="s">
        <v>6191</v>
      </c>
      <c r="V1" s="42"/>
      <c r="W1" s="42"/>
      <c r="X1" s="42"/>
      <c r="Y1" s="13" t="s">
        <v>6211</v>
      </c>
    </row>
    <row r="2" spans="1:25" x14ac:dyDescent="0.6">
      <c r="A2" s="1" t="s">
        <v>347</v>
      </c>
      <c r="B2">
        <v>42</v>
      </c>
      <c r="C2">
        <v>0</v>
      </c>
      <c r="D2">
        <v>42</v>
      </c>
      <c r="E2" s="44">
        <f>(B2+1)/$Q$3</f>
        <v>6.2819576333089846E-3</v>
      </c>
      <c r="F2" s="45">
        <f>(C2+1)/$U$3</f>
        <v>1.5294729436236273E-5</v>
      </c>
      <c r="G2" s="2">
        <f>(B2+1)/(C2+1)</f>
        <v>43</v>
      </c>
      <c r="H2" s="2">
        <f>(C2+1)/(B2+1)</f>
        <v>2.3255813953488372E-2</v>
      </c>
      <c r="I2" s="6">
        <f>G2-H2</f>
        <v>42.97674418604651</v>
      </c>
      <c r="J2" s="8">
        <f>LEN(A2)</f>
        <v>6</v>
      </c>
      <c r="K2" s="11" t="str">
        <f>IF(AND(J2&lt;3, D2&lt;2),TRUE,"")</f>
        <v/>
      </c>
      <c r="L2" s="22">
        <f>IF(C2=0,B2,0)</f>
        <v>42</v>
      </c>
      <c r="M2" s="22">
        <f>IF(B2=0,C2,0)</f>
        <v>0</v>
      </c>
      <c r="N2" s="39">
        <f>LOG(G2/SUM($G$2:$G$5210))</f>
        <v>-1.7582526679721737</v>
      </c>
      <c r="O2" s="39">
        <f>LOG(H2/SUM($H$2:$H$5210))</f>
        <v>-6.118905831204537</v>
      </c>
      <c r="P2" s="24"/>
      <c r="Q2" s="29" t="s">
        <v>6204</v>
      </c>
      <c r="R2" s="29" t="s">
        <v>6207</v>
      </c>
      <c r="S2" s="29" t="s">
        <v>6208</v>
      </c>
      <c r="T2" s="29" t="s">
        <v>6209</v>
      </c>
      <c r="U2" s="29" t="s">
        <v>6204</v>
      </c>
      <c r="V2" s="29" t="s">
        <v>6207</v>
      </c>
      <c r="W2" s="29" t="s">
        <v>6210</v>
      </c>
      <c r="X2" s="29" t="s">
        <v>6203</v>
      </c>
      <c r="Y2" s="25"/>
    </row>
    <row r="3" spans="1:25" x14ac:dyDescent="0.6">
      <c r="A3" s="1" t="s">
        <v>939</v>
      </c>
      <c r="B3">
        <v>79</v>
      </c>
      <c r="C3">
        <v>2</v>
      </c>
      <c r="D3">
        <v>81</v>
      </c>
      <c r="E3" s="44">
        <f>(B3+1)/$Q$3</f>
        <v>1.168736303871439E-2</v>
      </c>
      <c r="F3" s="45">
        <f>(C3+1)/$U$3</f>
        <v>4.5884188308708819E-5</v>
      </c>
      <c r="G3" s="2">
        <f>(B3+1)/(C3+1)</f>
        <v>26.666666666666668</v>
      </c>
      <c r="H3" s="2">
        <f>(C3+1)/(B3+1)</f>
        <v>3.7499999999999999E-2</v>
      </c>
      <c r="I3" s="6">
        <f>G3-H3</f>
        <v>26.629166666666666</v>
      </c>
      <c r="J3" s="8">
        <f>LEN(A3)</f>
        <v>8</v>
      </c>
      <c r="K3" s="11" t="str">
        <f>IF(AND(J3&lt;3, D3&lt;2),TRUE,"")</f>
        <v/>
      </c>
      <c r="L3" s="22">
        <f>IF(C3=0,B3,0)</f>
        <v>0</v>
      </c>
      <c r="M3" s="22">
        <f>IF(B3=0,C3,0)</f>
        <v>0</v>
      </c>
      <c r="N3" s="39">
        <f>LOG(G3/SUM($G$2:$G$5210))</f>
        <v>-1.965752391279479</v>
      </c>
      <c r="O3" s="39">
        <f>LOG(H3/SUM($H$2:$H$5210))</f>
        <v>-5.911406107897232</v>
      </c>
      <c r="P3" s="43" t="s">
        <v>6202</v>
      </c>
      <c r="Q3" s="9">
        <f>SUM(B2:B5210)</f>
        <v>6845</v>
      </c>
      <c r="R3" s="9">
        <f>SUM(L2:L5210)</f>
        <v>409</v>
      </c>
      <c r="S3" s="26">
        <f>Q3-R3</f>
        <v>6436</v>
      </c>
      <c r="T3" s="9">
        <f>SUMIFS(B2:B5210,K2:K5210,"=TRUE")</f>
        <v>8</v>
      </c>
      <c r="U3" s="9">
        <f>SUM(C2:C5210)</f>
        <v>65382</v>
      </c>
      <c r="V3" s="9">
        <f>SUM(M2:M5210)</f>
        <v>21260</v>
      </c>
      <c r="W3" s="26">
        <f>U3-V3</f>
        <v>44122</v>
      </c>
      <c r="X3" s="9">
        <f>SUMIFS(C2:C5210,K2:K5210,"=TRUE")</f>
        <v>65</v>
      </c>
      <c r="Y3" s="31">
        <f>SUM(D2:D5210)</f>
        <v>72227</v>
      </c>
    </row>
    <row r="4" spans="1:25" x14ac:dyDescent="0.6">
      <c r="A4" t="s">
        <v>511</v>
      </c>
      <c r="B4">
        <v>19</v>
      </c>
      <c r="C4">
        <v>0</v>
      </c>
      <c r="D4">
        <v>19</v>
      </c>
      <c r="E4" s="44">
        <f>(B4+1)/$Q$3</f>
        <v>2.9218407596785976E-3</v>
      </c>
      <c r="F4" s="45">
        <f>(C4+1)/$U$3</f>
        <v>1.5294729436236273E-5</v>
      </c>
      <c r="G4" s="2">
        <f>(B4+1)/(C4+1)</f>
        <v>20</v>
      </c>
      <c r="H4" s="2">
        <f>(C4+1)/(B4+1)</f>
        <v>0.05</v>
      </c>
      <c r="I4" s="6">
        <f>G4-H4</f>
        <v>19.95</v>
      </c>
      <c r="J4" s="8">
        <f>LEN(A4)</f>
        <v>4</v>
      </c>
      <c r="K4" s="11" t="str">
        <f>IF(AND(J4&lt;3, D4&lt;2),TRUE,"")</f>
        <v/>
      </c>
      <c r="L4" s="22">
        <f>IF(C4=0,B4,0)</f>
        <v>19</v>
      </c>
      <c r="M4" s="22">
        <f>IF(B4=0,C4,0)</f>
        <v>0</v>
      </c>
      <c r="N4" s="39">
        <f>LOG(G4/SUM($G$2:$G$5210))</f>
        <v>-2.0906911278877791</v>
      </c>
      <c r="O4" s="39">
        <f>LOG(H4/SUM($H$2:$H$5210))</f>
        <v>-5.7864673712889321</v>
      </c>
      <c r="P4" s="43"/>
      <c r="Q4" s="27">
        <f>Q3/Y3</f>
        <v>9.47706536336827E-2</v>
      </c>
      <c r="R4" s="27">
        <f>R3/$Q$3</f>
        <v>5.9751643535427321E-2</v>
      </c>
      <c r="S4" s="27">
        <f>S3/$Q$3</f>
        <v>0.94024835646457272</v>
      </c>
      <c r="T4" s="27">
        <f>T3/$Q$3</f>
        <v>1.1687363038714389E-3</v>
      </c>
      <c r="U4" s="27">
        <f>U3/Y3</f>
        <v>0.90522934636631736</v>
      </c>
      <c r="V4" s="27">
        <f>V3/$U$3</f>
        <v>0.32516594781438318</v>
      </c>
      <c r="W4" s="27">
        <f t="shared" ref="W4:X4" si="0">W3/$U$3</f>
        <v>0.67483405218561687</v>
      </c>
      <c r="X4" s="27">
        <f t="shared" si="0"/>
        <v>9.9415741335535782E-4</v>
      </c>
      <c r="Y4" s="31"/>
    </row>
    <row r="5" spans="1:25" x14ac:dyDescent="0.6">
      <c r="A5" t="s">
        <v>2177</v>
      </c>
      <c r="B5">
        <v>11</v>
      </c>
      <c r="C5">
        <v>0</v>
      </c>
      <c r="D5">
        <v>11</v>
      </c>
      <c r="E5" s="44">
        <f>(B5+1)/$Q$3</f>
        <v>1.7531044558071584E-3</v>
      </c>
      <c r="F5" s="45">
        <f>(C5+1)/$U$3</f>
        <v>1.5294729436236273E-5</v>
      </c>
      <c r="G5" s="2">
        <f>(B5+1)/(C5+1)</f>
        <v>12</v>
      </c>
      <c r="H5" s="2">
        <f>(C5+1)/(B5+1)</f>
        <v>8.3333333333333329E-2</v>
      </c>
      <c r="I5" s="6">
        <f>G5-H5</f>
        <v>11.916666666666666</v>
      </c>
      <c r="J5" s="8">
        <f>LEN(A5)</f>
        <v>10</v>
      </c>
      <c r="K5" s="11" t="str">
        <f>IF(AND(J5&lt;3, D5&lt;2),TRUE,"")</f>
        <v/>
      </c>
      <c r="L5" s="22">
        <f>IF(C5=0,B5,0)</f>
        <v>11</v>
      </c>
      <c r="M5" s="22">
        <f>IF(B5=0,C5,0)</f>
        <v>0</v>
      </c>
      <c r="N5" s="39">
        <f>LOG(G5/SUM($G$2:$G$5210))</f>
        <v>-2.3125398775041353</v>
      </c>
      <c r="O5" s="39">
        <f>LOG(H5/SUM($H$2:$H$5210))</f>
        <v>-5.5646186216725759</v>
      </c>
      <c r="P5" s="43" t="s">
        <v>6201</v>
      </c>
      <c r="Q5" s="9">
        <f>COUNTIF($B$2:$B$5210, "&gt;0")</f>
        <v>1077</v>
      </c>
      <c r="R5" s="9">
        <f>COUNTIF(L2:L5210, "&gt;0")</f>
        <v>230</v>
      </c>
      <c r="S5" s="26">
        <f>Q5-R5</f>
        <v>847</v>
      </c>
      <c r="T5" s="9">
        <f>COUNTIFS(B2:B5210,"&gt;0", K2:K5210,"=TRUE")</f>
        <v>8</v>
      </c>
      <c r="U5" s="9">
        <f>COUNTIF(C2:C5210, "&gt;0")</f>
        <v>4979</v>
      </c>
      <c r="V5" s="9">
        <f>COUNTIF(M2:M5210, "&gt;0")</f>
        <v>4132</v>
      </c>
      <c r="W5" s="26">
        <f>U5-V5</f>
        <v>847</v>
      </c>
      <c r="X5" s="9">
        <f>COUNTIFS(C2:C5210,"&gt;0", K2:K5210,"=TRUE")</f>
        <v>65</v>
      </c>
      <c r="Y5" s="31">
        <f>COUNTA(A2:A5210)</f>
        <v>5209</v>
      </c>
    </row>
    <row r="6" spans="1:25" x14ac:dyDescent="0.6">
      <c r="A6" t="s">
        <v>1378</v>
      </c>
      <c r="B6">
        <v>15</v>
      </c>
      <c r="C6">
        <v>1</v>
      </c>
      <c r="D6">
        <v>16</v>
      </c>
      <c r="E6" s="44">
        <f>(B6+1)/$Q$3</f>
        <v>2.3374726077428779E-3</v>
      </c>
      <c r="F6" s="45">
        <f>(C6+1)/$U$3</f>
        <v>3.0589458872472546E-5</v>
      </c>
      <c r="G6" s="2">
        <f>(B6+1)/(C6+1)</f>
        <v>8</v>
      </c>
      <c r="H6" s="2">
        <f>(C6+1)/(B6+1)</f>
        <v>0.125</v>
      </c>
      <c r="I6" s="6">
        <f>G6-H6</f>
        <v>7.875</v>
      </c>
      <c r="J6" s="8">
        <f>LEN(A6)</f>
        <v>9</v>
      </c>
      <c r="K6" s="11" t="str">
        <f>IF(AND(J6&lt;3, D6&lt;2),TRUE,"")</f>
        <v/>
      </c>
      <c r="L6" s="22">
        <f>IF(C6=0,B6,0)</f>
        <v>0</v>
      </c>
      <c r="M6" s="22">
        <f>IF(B6=0,C6,0)</f>
        <v>0</v>
      </c>
      <c r="N6" s="39">
        <f>LOG(G6/SUM($G$2:$G$5210))</f>
        <v>-2.4886311365598166</v>
      </c>
      <c r="O6" s="39">
        <f>LOG(H6/SUM($H$2:$H$5210))</f>
        <v>-5.3885273626168946</v>
      </c>
      <c r="P6" s="43"/>
      <c r="Q6" s="27">
        <f>Q5/Y5</f>
        <v>0.20675753503551544</v>
      </c>
      <c r="R6" s="27">
        <f>R5/$Q$5</f>
        <v>0.21355617455896009</v>
      </c>
      <c r="S6" s="27">
        <f t="shared" ref="S6:T6" si="1">S5/$Q$5</f>
        <v>0.78644382544103997</v>
      </c>
      <c r="T6" s="27">
        <f t="shared" si="1"/>
        <v>7.4280408542246983E-3</v>
      </c>
      <c r="U6" s="27">
        <f>U5/Y5</f>
        <v>0.95584565175657521</v>
      </c>
      <c r="V6" s="27">
        <f>V5/$U$5</f>
        <v>0.82988551918055831</v>
      </c>
      <c r="W6" s="27">
        <f t="shared" ref="W6:X6" si="2">W5/$U$5</f>
        <v>0.17011448081944167</v>
      </c>
      <c r="X6" s="27">
        <f t="shared" si="2"/>
        <v>1.3054830287206266E-2</v>
      </c>
      <c r="Y6" s="9"/>
    </row>
    <row r="7" spans="1:25" x14ac:dyDescent="0.6">
      <c r="A7" t="s">
        <v>1663</v>
      </c>
      <c r="B7">
        <v>7</v>
      </c>
      <c r="C7">
        <v>0</v>
      </c>
      <c r="D7">
        <v>7</v>
      </c>
      <c r="E7" s="44">
        <f>(B7+1)/$Q$3</f>
        <v>1.1687363038714389E-3</v>
      </c>
      <c r="F7" s="45">
        <f>(C7+1)/$U$3</f>
        <v>1.5294729436236273E-5</v>
      </c>
      <c r="G7" s="2">
        <f>(B7+1)/(C7+1)</f>
        <v>8</v>
      </c>
      <c r="H7" s="2">
        <f>(C7+1)/(B7+1)</f>
        <v>0.125</v>
      </c>
      <c r="I7" s="6">
        <f>G7-H7</f>
        <v>7.875</v>
      </c>
      <c r="J7" s="8">
        <f>LEN(A7)</f>
        <v>11</v>
      </c>
      <c r="K7" s="11" t="str">
        <f>IF(AND(J7&lt;3, D7&lt;2),TRUE,"")</f>
        <v/>
      </c>
      <c r="L7" s="22">
        <f>IF(C7=0,B7,0)</f>
        <v>7</v>
      </c>
      <c r="M7" s="22">
        <f>IF(B7=0,C7,0)</f>
        <v>0</v>
      </c>
      <c r="N7" s="39">
        <f>LOG(G7/SUM($G$2:$G$5210))</f>
        <v>-2.4886311365598166</v>
      </c>
      <c r="O7" s="39">
        <f>LOG(H7/SUM($H$2:$H$5210))</f>
        <v>-5.3885273626168946</v>
      </c>
      <c r="P7" s="10" t="s">
        <v>6212</v>
      </c>
      <c r="Q7" s="32">
        <f>Q3/Q5</f>
        <v>6.3556174558960077</v>
      </c>
      <c r="R7" s="33"/>
      <c r="S7" s="34"/>
      <c r="T7" s="35"/>
      <c r="U7" s="32">
        <f>U3/U5</f>
        <v>13.131552520586464</v>
      </c>
      <c r="V7" s="8"/>
    </row>
    <row r="8" spans="1:25" x14ac:dyDescent="0.6">
      <c r="A8" t="s">
        <v>609</v>
      </c>
      <c r="B8">
        <v>7</v>
      </c>
      <c r="C8">
        <v>0</v>
      </c>
      <c r="D8">
        <v>7</v>
      </c>
      <c r="E8" s="44">
        <f>(B8+1)/$Q$3</f>
        <v>1.1687363038714389E-3</v>
      </c>
      <c r="F8" s="45">
        <f>(C8+1)/$U$3</f>
        <v>1.5294729436236273E-5</v>
      </c>
      <c r="G8" s="2">
        <f>(B8+1)/(C8+1)</f>
        <v>8</v>
      </c>
      <c r="H8" s="2">
        <f>(C8+1)/(B8+1)</f>
        <v>0.125</v>
      </c>
      <c r="I8" s="6">
        <f>G8-H8</f>
        <v>7.875</v>
      </c>
      <c r="J8" s="8">
        <f>LEN(A8)</f>
        <v>5</v>
      </c>
      <c r="K8" s="11" t="str">
        <f>IF(AND(J8&lt;3, D8&lt;2),TRUE,"")</f>
        <v/>
      </c>
      <c r="L8" s="22">
        <f>IF(C8=0,B8,0)</f>
        <v>7</v>
      </c>
      <c r="M8" s="22">
        <f>IF(B8=0,C8,0)</f>
        <v>0</v>
      </c>
      <c r="N8" s="39">
        <f>LOG(G8/SUM($G$2:$G$5210))</f>
        <v>-2.4886311365598166</v>
      </c>
      <c r="O8" s="39">
        <f>LOG(H8/SUM($H$2:$H$5210))</f>
        <v>-5.3885273626168946</v>
      </c>
      <c r="P8" s="10" t="s">
        <v>6213</v>
      </c>
      <c r="Q8" s="8">
        <f>_xlfn.STDEV.P(B2:B5210)</f>
        <v>7.3151656705837773</v>
      </c>
      <c r="R8" s="8"/>
      <c r="S8" s="8"/>
      <c r="T8" s="8"/>
      <c r="U8" s="8">
        <f>_xlfn.STDEV.P(C2:C5210)</f>
        <v>60.835468082086017</v>
      </c>
      <c r="V8" s="8"/>
      <c r="Y8" s="8">
        <f>_xlfn.STDEV.P(D2:D5210)</f>
        <v>67.304811466188639</v>
      </c>
    </row>
    <row r="9" spans="1:25" x14ac:dyDescent="0.6">
      <c r="A9" t="s">
        <v>1638</v>
      </c>
      <c r="B9">
        <v>7</v>
      </c>
      <c r="C9">
        <v>0</v>
      </c>
      <c r="D9">
        <v>7</v>
      </c>
      <c r="E9" s="44">
        <f>(B9+1)/$Q$3</f>
        <v>1.1687363038714389E-3</v>
      </c>
      <c r="F9" s="45">
        <f>(C9+1)/$U$3</f>
        <v>1.5294729436236273E-5</v>
      </c>
      <c r="G9" s="2">
        <f>(B9+1)/(C9+1)</f>
        <v>8</v>
      </c>
      <c r="H9" s="2">
        <f>(C9+1)/(B9+1)</f>
        <v>0.125</v>
      </c>
      <c r="I9" s="6">
        <f>G9-H9</f>
        <v>7.875</v>
      </c>
      <c r="J9" s="8">
        <f>LEN(A9)</f>
        <v>4</v>
      </c>
      <c r="K9" s="11" t="str">
        <f>IF(AND(J9&lt;3, D9&lt;2),TRUE,"")</f>
        <v/>
      </c>
      <c r="L9" s="22">
        <f>IF(C9=0,B9,0)</f>
        <v>7</v>
      </c>
      <c r="M9" s="22">
        <f>IF(B9=0,C9,0)</f>
        <v>0</v>
      </c>
      <c r="N9" s="39">
        <f>LOG(G9/SUM($G$2:$G$5210))</f>
        <v>-2.4886311365598166</v>
      </c>
      <c r="O9" s="39">
        <f>LOG(H9/SUM($H$2:$H$5210))</f>
        <v>-5.3885273626168946</v>
      </c>
      <c r="P9" s="10"/>
      <c r="Q9" s="20"/>
      <c r="R9" s="8"/>
      <c r="S9" s="8"/>
      <c r="T9" s="8"/>
      <c r="U9" s="20"/>
      <c r="V9" s="8"/>
    </row>
    <row r="10" spans="1:25" x14ac:dyDescent="0.6">
      <c r="A10" t="s">
        <v>1001</v>
      </c>
      <c r="B10">
        <v>14</v>
      </c>
      <c r="C10">
        <v>1</v>
      </c>
      <c r="D10">
        <v>15</v>
      </c>
      <c r="E10" s="44">
        <f>(B10+1)/$Q$3</f>
        <v>2.1913805697589481E-3</v>
      </c>
      <c r="F10" s="45">
        <f>(C10+1)/$U$3</f>
        <v>3.0589458872472546E-5</v>
      </c>
      <c r="G10" s="2">
        <f>(B10+1)/(C10+1)</f>
        <v>7.5</v>
      </c>
      <c r="H10" s="2">
        <f>(C10+1)/(B10+1)</f>
        <v>0.13333333333333333</v>
      </c>
      <c r="I10" s="6">
        <f>G10-H10</f>
        <v>7.3666666666666663</v>
      </c>
      <c r="J10" s="8">
        <f>LEN(A10)</f>
        <v>6</v>
      </c>
      <c r="K10" s="11" t="str">
        <f>IF(AND(J10&lt;3, D10&lt;2),TRUE,"")</f>
        <v/>
      </c>
      <c r="L10" s="22">
        <f>IF(C10=0,B10,0)</f>
        <v>0</v>
      </c>
      <c r="M10" s="22">
        <f>IF(B10=0,C10,0)</f>
        <v>0</v>
      </c>
      <c r="N10" s="39">
        <f>LOG(G10/SUM($G$2:$G$5210))</f>
        <v>-2.5166598601600603</v>
      </c>
      <c r="O10" s="39">
        <f>LOG(H10/SUM($H$2:$H$5210))</f>
        <v>-5.3604986390166509</v>
      </c>
      <c r="P10" s="10"/>
    </row>
    <row r="11" spans="1:25" x14ac:dyDescent="0.6">
      <c r="A11" t="s">
        <v>1547</v>
      </c>
      <c r="B11">
        <v>6</v>
      </c>
      <c r="C11">
        <v>0</v>
      </c>
      <c r="D11">
        <v>6</v>
      </c>
      <c r="E11" s="44">
        <f>(B11+1)/$Q$3</f>
        <v>1.0226442658875091E-3</v>
      </c>
      <c r="F11" s="45">
        <f>(C11+1)/$U$3</f>
        <v>1.5294729436236273E-5</v>
      </c>
      <c r="G11" s="2">
        <f>(B11+1)/(C11+1)</f>
        <v>7</v>
      </c>
      <c r="H11" s="2">
        <f>(C11+1)/(B11+1)</f>
        <v>0.14285714285714285</v>
      </c>
      <c r="I11" s="6">
        <f>G11-H11</f>
        <v>6.8571428571428568</v>
      </c>
      <c r="J11" s="8">
        <f>LEN(A11)</f>
        <v>5</v>
      </c>
      <c r="K11" s="11" t="str">
        <f>IF(AND(J11&lt;3, D11&lt;2),TRUE,"")</f>
        <v/>
      </c>
      <c r="L11" s="22">
        <f>IF(C11=0,B11,0)</f>
        <v>6</v>
      </c>
      <c r="M11" s="22">
        <f>IF(B11=0,C11,0)</f>
        <v>0</v>
      </c>
      <c r="N11" s="39">
        <f>LOG(G11/SUM($G$2:$G$5210))</f>
        <v>-2.5466230835375034</v>
      </c>
      <c r="O11" s="39">
        <f>LOG(H11/SUM($H$2:$H$5210))</f>
        <v>-5.3305354156392077</v>
      </c>
      <c r="P11" s="10"/>
    </row>
    <row r="12" spans="1:25" x14ac:dyDescent="0.6">
      <c r="A12" t="s">
        <v>557</v>
      </c>
      <c r="B12">
        <v>5</v>
      </c>
      <c r="C12">
        <v>0</v>
      </c>
      <c r="D12">
        <v>5</v>
      </c>
      <c r="E12" s="44">
        <f>(B12+1)/$Q$3</f>
        <v>8.7655222790357921E-4</v>
      </c>
      <c r="F12" s="45">
        <f>(C12+1)/$U$3</f>
        <v>1.5294729436236273E-5</v>
      </c>
      <c r="G12" s="2">
        <f>(B12+1)/(C12+1)</f>
        <v>6</v>
      </c>
      <c r="H12" s="2">
        <f>(C12+1)/(B12+1)</f>
        <v>0.16666666666666666</v>
      </c>
      <c r="I12" s="6">
        <f>G12-H12</f>
        <v>5.833333333333333</v>
      </c>
      <c r="J12" s="8">
        <f>LEN(A12)</f>
        <v>5</v>
      </c>
      <c r="K12" s="11" t="str">
        <f>IF(AND(J12&lt;3, D12&lt;2),TRUE,"")</f>
        <v/>
      </c>
      <c r="L12" s="22">
        <f>IF(C12=0,B12,0)</f>
        <v>5</v>
      </c>
      <c r="M12" s="22">
        <f>IF(B12=0,C12,0)</f>
        <v>0</v>
      </c>
      <c r="N12" s="39">
        <f>LOG(G12/SUM($G$2:$G$5210))</f>
        <v>-2.6135698731681165</v>
      </c>
      <c r="O12" s="39">
        <f>LOG(H12/SUM($H$2:$H$5210))</f>
        <v>-5.2635886260085947</v>
      </c>
      <c r="Q12" t="s">
        <v>6221</v>
      </c>
      <c r="R12" s="21">
        <f>Q3</f>
        <v>6845</v>
      </c>
      <c r="S12" s="21">
        <f>Q5</f>
        <v>1077</v>
      </c>
    </row>
    <row r="13" spans="1:25" x14ac:dyDescent="0.6">
      <c r="A13" t="s">
        <v>2192</v>
      </c>
      <c r="B13">
        <v>5</v>
      </c>
      <c r="C13">
        <v>0</v>
      </c>
      <c r="D13">
        <v>5</v>
      </c>
      <c r="E13" s="44">
        <f>(B13+1)/$Q$3</f>
        <v>8.7655222790357921E-4</v>
      </c>
      <c r="F13" s="45">
        <f>(C13+1)/$U$3</f>
        <v>1.5294729436236273E-5</v>
      </c>
      <c r="G13" s="2">
        <f>(B13+1)/(C13+1)</f>
        <v>6</v>
      </c>
      <c r="H13" s="2">
        <f>(C13+1)/(B13+1)</f>
        <v>0.16666666666666666</v>
      </c>
      <c r="I13" s="6">
        <f>G13-H13</f>
        <v>5.833333333333333</v>
      </c>
      <c r="J13" s="8">
        <f>LEN(A13)</f>
        <v>4</v>
      </c>
      <c r="K13" s="11" t="str">
        <f>IF(AND(J13&lt;3, D13&lt;2),TRUE,"")</f>
        <v/>
      </c>
      <c r="L13" s="22">
        <f>IF(C13=0,B13,0)</f>
        <v>5</v>
      </c>
      <c r="M13" s="22">
        <f>IF(B13=0,C13,0)</f>
        <v>0</v>
      </c>
      <c r="N13" s="39">
        <f>LOG(G13/SUM($G$2:$G$5210))</f>
        <v>-2.6135698731681165</v>
      </c>
      <c r="O13" s="39">
        <f>LOG(H13/SUM($H$2:$H$5210))</f>
        <v>-5.2635886260085947</v>
      </c>
      <c r="Q13" t="s">
        <v>6222</v>
      </c>
      <c r="R13" s="21">
        <f>U3</f>
        <v>65382</v>
      </c>
      <c r="S13" s="21">
        <f>U5</f>
        <v>4979</v>
      </c>
    </row>
    <row r="14" spans="1:25" x14ac:dyDescent="0.6">
      <c r="A14" t="s">
        <v>2570</v>
      </c>
      <c r="B14">
        <v>4</v>
      </c>
      <c r="C14">
        <v>0</v>
      </c>
      <c r="D14">
        <v>4</v>
      </c>
      <c r="E14" s="44">
        <f>(B14+1)/$Q$3</f>
        <v>7.3046018991964939E-4</v>
      </c>
      <c r="F14" s="45">
        <f>(C14+1)/$U$3</f>
        <v>1.5294729436236273E-5</v>
      </c>
      <c r="G14" s="2">
        <f>(B14+1)/(C14+1)</f>
        <v>5</v>
      </c>
      <c r="H14" s="2">
        <f>(C14+1)/(B14+1)</f>
        <v>0.2</v>
      </c>
      <c r="I14" s="6">
        <f>G14-H14</f>
        <v>4.8</v>
      </c>
      <c r="J14" s="8">
        <f>LEN(A14)</f>
        <v>10</v>
      </c>
      <c r="K14" s="11" t="str">
        <f>IF(AND(J14&lt;3, D14&lt;2),TRUE,"")</f>
        <v/>
      </c>
      <c r="L14" s="22">
        <f>IF(C14=0,B14,0)</f>
        <v>4</v>
      </c>
      <c r="M14" s="22">
        <f>IF(B14=0,C14,0)</f>
        <v>0</v>
      </c>
      <c r="N14" s="39">
        <f>LOG(G14/SUM($G$2:$G$5210))</f>
        <v>-2.6927511192157412</v>
      </c>
      <c r="O14" s="39">
        <f>LOG(H14/SUM($H$2:$H$5210))</f>
        <v>-5.1844073799609696</v>
      </c>
    </row>
    <row r="15" spans="1:25" x14ac:dyDescent="0.6">
      <c r="A15" t="s">
        <v>3663</v>
      </c>
      <c r="B15">
        <v>4</v>
      </c>
      <c r="C15">
        <v>0</v>
      </c>
      <c r="D15">
        <v>4</v>
      </c>
      <c r="E15" s="44">
        <f>(B15+1)/$Q$3</f>
        <v>7.3046018991964939E-4</v>
      </c>
      <c r="F15" s="45">
        <f>(C15+1)/$U$3</f>
        <v>1.5294729436236273E-5</v>
      </c>
      <c r="G15" s="2">
        <f>(B15+1)/(C15+1)</f>
        <v>5</v>
      </c>
      <c r="H15" s="2">
        <f>(C15+1)/(B15+1)</f>
        <v>0.2</v>
      </c>
      <c r="I15" s="6">
        <f>G15-H15</f>
        <v>4.8</v>
      </c>
      <c r="J15" s="8">
        <f>LEN(A15)</f>
        <v>10</v>
      </c>
      <c r="K15" s="11" t="str">
        <f>IF(AND(J15&lt;3, D15&lt;2),TRUE,"")</f>
        <v/>
      </c>
      <c r="L15" s="22">
        <f>IF(C15=0,B15,0)</f>
        <v>4</v>
      </c>
      <c r="M15" s="22">
        <f>IF(B15=0,C15,0)</f>
        <v>0</v>
      </c>
      <c r="N15" s="39">
        <f>LOG(G15/SUM($G$2:$G$5210))</f>
        <v>-2.6927511192157412</v>
      </c>
      <c r="O15" s="39">
        <f>LOG(H15/SUM($H$2:$H$5210))</f>
        <v>-5.1844073799609696</v>
      </c>
    </row>
    <row r="16" spans="1:25" x14ac:dyDescent="0.6">
      <c r="A16" t="s">
        <v>1703</v>
      </c>
      <c r="B16">
        <v>4</v>
      </c>
      <c r="C16">
        <v>0</v>
      </c>
      <c r="D16">
        <v>4</v>
      </c>
      <c r="E16" s="44">
        <f>(B16+1)/$Q$3</f>
        <v>7.3046018991964939E-4</v>
      </c>
      <c r="F16" s="45">
        <f>(C16+1)/$U$3</f>
        <v>1.5294729436236273E-5</v>
      </c>
      <c r="G16" s="2">
        <f>(B16+1)/(C16+1)</f>
        <v>5</v>
      </c>
      <c r="H16" s="2">
        <f>(C16+1)/(B16+1)</f>
        <v>0.2</v>
      </c>
      <c r="I16" s="6">
        <f>G16-H16</f>
        <v>4.8</v>
      </c>
      <c r="J16" s="8">
        <f>LEN(A16)</f>
        <v>9</v>
      </c>
      <c r="K16" s="11" t="str">
        <f>IF(AND(J16&lt;3, D16&lt;2),TRUE,"")</f>
        <v/>
      </c>
      <c r="L16" s="22">
        <f>IF(C16=0,B16,0)</f>
        <v>4</v>
      </c>
      <c r="M16" s="22">
        <f>IF(B16=0,C16,0)</f>
        <v>0</v>
      </c>
      <c r="N16" s="39">
        <f>LOG(G16/SUM($G$2:$G$5210))</f>
        <v>-2.6927511192157412</v>
      </c>
      <c r="O16" s="39">
        <f>LOG(H16/SUM($H$2:$H$5210))</f>
        <v>-5.1844073799609696</v>
      </c>
    </row>
    <row r="17" spans="1:15" x14ac:dyDescent="0.6">
      <c r="A17" t="s">
        <v>4579</v>
      </c>
      <c r="B17">
        <v>4</v>
      </c>
      <c r="C17">
        <v>0</v>
      </c>
      <c r="D17">
        <v>4</v>
      </c>
      <c r="E17" s="44">
        <f>(B17+1)/$Q$3</f>
        <v>7.3046018991964939E-4</v>
      </c>
      <c r="F17" s="45">
        <f>(C17+1)/$U$3</f>
        <v>1.5294729436236273E-5</v>
      </c>
      <c r="G17" s="2">
        <f>(B17+1)/(C17+1)</f>
        <v>5</v>
      </c>
      <c r="H17" s="2">
        <f>(C17+1)/(B17+1)</f>
        <v>0.2</v>
      </c>
      <c r="I17" s="6">
        <f>G17-H17</f>
        <v>4.8</v>
      </c>
      <c r="J17" s="8">
        <f>LEN(A17)</f>
        <v>9</v>
      </c>
      <c r="K17" s="11" t="str">
        <f>IF(AND(J17&lt;3, D17&lt;2),TRUE,"")</f>
        <v/>
      </c>
      <c r="L17" s="22">
        <f>IF(C17=0,B17,0)</f>
        <v>4</v>
      </c>
      <c r="M17" s="22">
        <f>IF(B17=0,C17,0)</f>
        <v>0</v>
      </c>
      <c r="N17" s="39">
        <f>LOG(G17/SUM($G$2:$G$5210))</f>
        <v>-2.6927511192157412</v>
      </c>
      <c r="O17" s="39">
        <f>LOG(H17/SUM($H$2:$H$5210))</f>
        <v>-5.1844073799609696</v>
      </c>
    </row>
    <row r="18" spans="1:15" x14ac:dyDescent="0.6">
      <c r="A18" t="s">
        <v>3729</v>
      </c>
      <c r="B18">
        <v>4</v>
      </c>
      <c r="C18">
        <v>0</v>
      </c>
      <c r="D18">
        <v>4</v>
      </c>
      <c r="E18" s="44">
        <f>(B18+1)/$Q$3</f>
        <v>7.3046018991964939E-4</v>
      </c>
      <c r="F18" s="45">
        <f>(C18+1)/$U$3</f>
        <v>1.5294729436236273E-5</v>
      </c>
      <c r="G18" s="2">
        <f>(B18+1)/(C18+1)</f>
        <v>5</v>
      </c>
      <c r="H18" s="2">
        <f>(C18+1)/(B18+1)</f>
        <v>0.2</v>
      </c>
      <c r="I18" s="6">
        <f>G18-H18</f>
        <v>4.8</v>
      </c>
      <c r="J18" s="8">
        <f>LEN(A18)</f>
        <v>8</v>
      </c>
      <c r="K18" s="11" t="str">
        <f>IF(AND(J18&lt;3, D18&lt;2),TRUE,"")</f>
        <v/>
      </c>
      <c r="L18" s="22">
        <f>IF(C18=0,B18,0)</f>
        <v>4</v>
      </c>
      <c r="M18" s="22">
        <f>IF(B18=0,C18,0)</f>
        <v>0</v>
      </c>
      <c r="N18" s="39">
        <f>LOG(G18/SUM($G$2:$G$5210))</f>
        <v>-2.6927511192157412</v>
      </c>
      <c r="O18" s="39">
        <f>LOG(H18/SUM($H$2:$H$5210))</f>
        <v>-5.1844073799609696</v>
      </c>
    </row>
    <row r="19" spans="1:15" x14ac:dyDescent="0.6">
      <c r="A19" t="s">
        <v>3806</v>
      </c>
      <c r="B19">
        <v>4</v>
      </c>
      <c r="C19">
        <v>0</v>
      </c>
      <c r="D19">
        <v>4</v>
      </c>
      <c r="E19" s="44">
        <f>(B19+1)/$Q$3</f>
        <v>7.3046018991964939E-4</v>
      </c>
      <c r="F19" s="45">
        <f>(C19+1)/$U$3</f>
        <v>1.5294729436236273E-5</v>
      </c>
      <c r="G19" s="2">
        <f>(B19+1)/(C19+1)</f>
        <v>5</v>
      </c>
      <c r="H19" s="2">
        <f>(C19+1)/(B19+1)</f>
        <v>0.2</v>
      </c>
      <c r="I19" s="6">
        <f>G19-H19</f>
        <v>4.8</v>
      </c>
      <c r="J19" s="8">
        <f>LEN(A19)</f>
        <v>7</v>
      </c>
      <c r="K19" s="11" t="str">
        <f>IF(AND(J19&lt;3, D19&lt;2),TRUE,"")</f>
        <v/>
      </c>
      <c r="L19" s="22">
        <f>IF(C19=0,B19,0)</f>
        <v>4</v>
      </c>
      <c r="M19" s="22">
        <f>IF(B19=0,C19,0)</f>
        <v>0</v>
      </c>
      <c r="N19" s="39">
        <f>LOG(G19/SUM($G$2:$G$5210))</f>
        <v>-2.6927511192157412</v>
      </c>
      <c r="O19" s="39">
        <f>LOG(H19/SUM($H$2:$H$5210))</f>
        <v>-5.1844073799609696</v>
      </c>
    </row>
    <row r="20" spans="1:15" x14ac:dyDescent="0.6">
      <c r="A20" t="s">
        <v>246</v>
      </c>
      <c r="B20">
        <v>4</v>
      </c>
      <c r="C20">
        <v>0</v>
      </c>
      <c r="D20">
        <v>4</v>
      </c>
      <c r="E20" s="44">
        <f>(B20+1)/$Q$3</f>
        <v>7.3046018991964939E-4</v>
      </c>
      <c r="F20" s="45">
        <f>(C20+1)/$U$3</f>
        <v>1.5294729436236273E-5</v>
      </c>
      <c r="G20" s="2">
        <f>(B20+1)/(C20+1)</f>
        <v>5</v>
      </c>
      <c r="H20" s="2">
        <f>(C20+1)/(B20+1)</f>
        <v>0.2</v>
      </c>
      <c r="I20" s="6">
        <f>G20-H20</f>
        <v>4.8</v>
      </c>
      <c r="J20" s="8">
        <f>LEN(A20)</f>
        <v>3</v>
      </c>
      <c r="K20" s="11" t="str">
        <f>IF(AND(J20&lt;3, D20&lt;2),TRUE,"")</f>
        <v/>
      </c>
      <c r="L20" s="22">
        <f>IF(C20=0,B20,0)</f>
        <v>4</v>
      </c>
      <c r="M20" s="22">
        <f>IF(B20=0,C20,0)</f>
        <v>0</v>
      </c>
      <c r="N20" s="39">
        <f>LOG(G20/SUM($G$2:$G$5210))</f>
        <v>-2.6927511192157412</v>
      </c>
      <c r="O20" s="39">
        <f>LOG(H20/SUM($H$2:$H$5210))</f>
        <v>-5.1844073799609696</v>
      </c>
    </row>
    <row r="21" spans="1:15" x14ac:dyDescent="0.6">
      <c r="A21" t="s">
        <v>3581</v>
      </c>
      <c r="B21">
        <v>4</v>
      </c>
      <c r="C21">
        <v>0</v>
      </c>
      <c r="D21">
        <v>4</v>
      </c>
      <c r="E21" s="44">
        <f>(B21+1)/$Q$3</f>
        <v>7.3046018991964939E-4</v>
      </c>
      <c r="F21" s="45">
        <f>(C21+1)/$U$3</f>
        <v>1.5294729436236273E-5</v>
      </c>
      <c r="G21" s="2">
        <f>(B21+1)/(C21+1)</f>
        <v>5</v>
      </c>
      <c r="H21" s="2">
        <f>(C21+1)/(B21+1)</f>
        <v>0.2</v>
      </c>
      <c r="I21" s="6">
        <f>G21-H21</f>
        <v>4.8</v>
      </c>
      <c r="J21" s="8">
        <f>LEN(A21)</f>
        <v>3</v>
      </c>
      <c r="K21" s="11" t="str">
        <f>IF(AND(J21&lt;3, D21&lt;2),TRUE,"")</f>
        <v/>
      </c>
      <c r="L21" s="22">
        <f>IF(C21=0,B21,0)</f>
        <v>4</v>
      </c>
      <c r="M21" s="22">
        <f>IF(B21=0,C21,0)</f>
        <v>0</v>
      </c>
      <c r="N21" s="39">
        <f>LOG(G21/SUM($G$2:$G$5210))</f>
        <v>-2.6927511192157412</v>
      </c>
      <c r="O21" s="39">
        <f>LOG(H21/SUM($H$2:$H$5210))</f>
        <v>-5.1844073799609696</v>
      </c>
    </row>
    <row r="22" spans="1:15" x14ac:dyDescent="0.6">
      <c r="A22" t="s">
        <v>4577</v>
      </c>
      <c r="B22">
        <v>3</v>
      </c>
      <c r="C22">
        <v>0</v>
      </c>
      <c r="D22">
        <v>3</v>
      </c>
      <c r="E22" s="44">
        <f>(B22+1)/$Q$3</f>
        <v>5.8436815193571947E-4</v>
      </c>
      <c r="F22" s="45">
        <f>(C22+1)/$U$3</f>
        <v>1.5294729436236273E-5</v>
      </c>
      <c r="G22" s="2">
        <f>(B22+1)/(C22+1)</f>
        <v>4</v>
      </c>
      <c r="H22" s="2">
        <f>(C22+1)/(B22+1)</f>
        <v>0.25</v>
      </c>
      <c r="I22" s="6">
        <f>G22-H22</f>
        <v>3.75</v>
      </c>
      <c r="J22" s="8">
        <f>LEN(A22)</f>
        <v>13</v>
      </c>
      <c r="K22" s="11" t="str">
        <f>IF(AND(J22&lt;3, D22&lt;2),TRUE,"")</f>
        <v/>
      </c>
      <c r="L22" s="22">
        <f>IF(C22=0,B22,0)</f>
        <v>3</v>
      </c>
      <c r="M22" s="22">
        <f>IF(B22=0,C22,0)</f>
        <v>0</v>
      </c>
      <c r="N22" s="39">
        <f>LOG(G22/SUM($G$2:$G$5210))</f>
        <v>-2.7896611322237979</v>
      </c>
      <c r="O22" s="39">
        <f>LOG(H22/SUM($H$2:$H$5210))</f>
        <v>-5.0874973669529133</v>
      </c>
    </row>
    <row r="23" spans="1:15" x14ac:dyDescent="0.6">
      <c r="A23" t="s">
        <v>3504</v>
      </c>
      <c r="B23">
        <v>3</v>
      </c>
      <c r="C23">
        <v>0</v>
      </c>
      <c r="D23">
        <v>3</v>
      </c>
      <c r="E23" s="44">
        <f>(B23+1)/$Q$3</f>
        <v>5.8436815193571947E-4</v>
      </c>
      <c r="F23" s="45">
        <f>(C23+1)/$U$3</f>
        <v>1.5294729436236273E-5</v>
      </c>
      <c r="G23" s="2">
        <f>(B23+1)/(C23+1)</f>
        <v>4</v>
      </c>
      <c r="H23" s="2">
        <f>(C23+1)/(B23+1)</f>
        <v>0.25</v>
      </c>
      <c r="I23" s="6">
        <f>G23-H23</f>
        <v>3.75</v>
      </c>
      <c r="J23" s="8">
        <f>LEN(A23)</f>
        <v>8</v>
      </c>
      <c r="K23" s="11" t="str">
        <f>IF(AND(J23&lt;3, D23&lt;2),TRUE,"")</f>
        <v/>
      </c>
      <c r="L23" s="22">
        <f>IF(C23=0,B23,0)</f>
        <v>3</v>
      </c>
      <c r="M23" s="22">
        <f>IF(B23=0,C23,0)</f>
        <v>0</v>
      </c>
      <c r="N23" s="39">
        <f>LOG(G23/SUM($G$2:$G$5210))</f>
        <v>-2.7896611322237979</v>
      </c>
      <c r="O23" s="39">
        <f>LOG(H23/SUM($H$2:$H$5210))</f>
        <v>-5.0874973669529133</v>
      </c>
    </row>
    <row r="24" spans="1:15" x14ac:dyDescent="0.6">
      <c r="A24" t="s">
        <v>3765</v>
      </c>
      <c r="B24">
        <v>3</v>
      </c>
      <c r="C24">
        <v>0</v>
      </c>
      <c r="D24">
        <v>3</v>
      </c>
      <c r="E24" s="44">
        <f>(B24+1)/$Q$3</f>
        <v>5.8436815193571947E-4</v>
      </c>
      <c r="F24" s="45">
        <f>(C24+1)/$U$3</f>
        <v>1.5294729436236273E-5</v>
      </c>
      <c r="G24" s="2">
        <f>(B24+1)/(C24+1)</f>
        <v>4</v>
      </c>
      <c r="H24" s="2">
        <f>(C24+1)/(B24+1)</f>
        <v>0.25</v>
      </c>
      <c r="I24" s="6">
        <f>G24-H24</f>
        <v>3.75</v>
      </c>
      <c r="J24" s="8">
        <f>LEN(A24)</f>
        <v>8</v>
      </c>
      <c r="K24" s="11" t="str">
        <f>IF(AND(J24&lt;3, D24&lt;2),TRUE,"")</f>
        <v/>
      </c>
      <c r="L24" s="22">
        <f>IF(C24=0,B24,0)</f>
        <v>3</v>
      </c>
      <c r="M24" s="22">
        <f>IF(B24=0,C24,0)</f>
        <v>0</v>
      </c>
      <c r="N24" s="39">
        <f>LOG(G24/SUM($G$2:$G$5210))</f>
        <v>-2.7896611322237979</v>
      </c>
      <c r="O24" s="39">
        <f>LOG(H24/SUM($H$2:$H$5210))</f>
        <v>-5.0874973669529133</v>
      </c>
    </row>
    <row r="25" spans="1:15" x14ac:dyDescent="0.6">
      <c r="A25" t="s">
        <v>1060</v>
      </c>
      <c r="B25">
        <v>3</v>
      </c>
      <c r="C25">
        <v>0</v>
      </c>
      <c r="D25">
        <v>3</v>
      </c>
      <c r="E25" s="44">
        <f>(B25+1)/$Q$3</f>
        <v>5.8436815193571947E-4</v>
      </c>
      <c r="F25" s="45">
        <f>(C25+1)/$U$3</f>
        <v>1.5294729436236273E-5</v>
      </c>
      <c r="G25" s="2">
        <f>(B25+1)/(C25+1)</f>
        <v>4</v>
      </c>
      <c r="H25" s="2">
        <f>(C25+1)/(B25+1)</f>
        <v>0.25</v>
      </c>
      <c r="I25" s="6">
        <f>G25-H25</f>
        <v>3.75</v>
      </c>
      <c r="J25" s="8">
        <f>LEN(A25)</f>
        <v>7</v>
      </c>
      <c r="K25" s="11" t="str">
        <f>IF(AND(J25&lt;3, D25&lt;2),TRUE,"")</f>
        <v/>
      </c>
      <c r="L25" s="22">
        <f>IF(C25=0,B25,0)</f>
        <v>3</v>
      </c>
      <c r="M25" s="22">
        <f>IF(B25=0,C25,0)</f>
        <v>0</v>
      </c>
      <c r="N25" s="39">
        <f>LOG(G25/SUM($G$2:$G$5210))</f>
        <v>-2.7896611322237979</v>
      </c>
      <c r="O25" s="39">
        <f>LOG(H25/SUM($H$2:$H$5210))</f>
        <v>-5.0874973669529133</v>
      </c>
    </row>
    <row r="26" spans="1:15" x14ac:dyDescent="0.6">
      <c r="A26" t="s">
        <v>2947</v>
      </c>
      <c r="B26">
        <v>3</v>
      </c>
      <c r="C26">
        <v>0</v>
      </c>
      <c r="D26">
        <v>3</v>
      </c>
      <c r="E26" s="44">
        <f>(B26+1)/$Q$3</f>
        <v>5.8436815193571947E-4</v>
      </c>
      <c r="F26" s="45">
        <f>(C26+1)/$U$3</f>
        <v>1.5294729436236273E-5</v>
      </c>
      <c r="G26" s="2">
        <f>(B26+1)/(C26+1)</f>
        <v>4</v>
      </c>
      <c r="H26" s="2">
        <f>(C26+1)/(B26+1)</f>
        <v>0.25</v>
      </c>
      <c r="I26" s="6">
        <f>G26-H26</f>
        <v>3.75</v>
      </c>
      <c r="J26" s="8">
        <f>LEN(A26)</f>
        <v>7</v>
      </c>
      <c r="K26" s="11" t="str">
        <f>IF(AND(J26&lt;3, D26&lt;2),TRUE,"")</f>
        <v/>
      </c>
      <c r="L26" s="22">
        <f>IF(C26=0,B26,0)</f>
        <v>3</v>
      </c>
      <c r="M26" s="22">
        <f>IF(B26=0,C26,0)</f>
        <v>0</v>
      </c>
      <c r="N26" s="39">
        <f>LOG(G26/SUM($G$2:$G$5210))</f>
        <v>-2.7896611322237979</v>
      </c>
      <c r="O26" s="39">
        <f>LOG(H26/SUM($H$2:$H$5210))</f>
        <v>-5.0874973669529133</v>
      </c>
    </row>
    <row r="27" spans="1:15" x14ac:dyDescent="0.6">
      <c r="A27" t="s">
        <v>4397</v>
      </c>
      <c r="B27">
        <v>3</v>
      </c>
      <c r="C27">
        <v>0</v>
      </c>
      <c r="D27">
        <v>3</v>
      </c>
      <c r="E27" s="44">
        <f>(B27+1)/$Q$3</f>
        <v>5.8436815193571947E-4</v>
      </c>
      <c r="F27" s="45">
        <f>(C27+1)/$U$3</f>
        <v>1.5294729436236273E-5</v>
      </c>
      <c r="G27" s="2">
        <f>(B27+1)/(C27+1)</f>
        <v>4</v>
      </c>
      <c r="H27" s="2">
        <f>(C27+1)/(B27+1)</f>
        <v>0.25</v>
      </c>
      <c r="I27" s="6">
        <f>G27-H27</f>
        <v>3.75</v>
      </c>
      <c r="J27" s="8">
        <f>LEN(A27)</f>
        <v>7</v>
      </c>
      <c r="K27" s="11" t="str">
        <f>IF(AND(J27&lt;3, D27&lt;2),TRUE,"")</f>
        <v/>
      </c>
      <c r="L27" s="22">
        <f>IF(C27=0,B27,0)</f>
        <v>3</v>
      </c>
      <c r="M27" s="22">
        <f>IF(B27=0,C27,0)</f>
        <v>0</v>
      </c>
      <c r="N27" s="39">
        <f>LOG(G27/SUM($G$2:$G$5210))</f>
        <v>-2.7896611322237979</v>
      </c>
      <c r="O27" s="39">
        <f>LOG(H27/SUM($H$2:$H$5210))</f>
        <v>-5.0874973669529133</v>
      </c>
    </row>
    <row r="28" spans="1:15" x14ac:dyDescent="0.6">
      <c r="A28" t="s">
        <v>2420</v>
      </c>
      <c r="B28">
        <v>3</v>
      </c>
      <c r="C28">
        <v>0</v>
      </c>
      <c r="D28">
        <v>3</v>
      </c>
      <c r="E28" s="44">
        <f>(B28+1)/$Q$3</f>
        <v>5.8436815193571947E-4</v>
      </c>
      <c r="F28" s="45">
        <f>(C28+1)/$U$3</f>
        <v>1.5294729436236273E-5</v>
      </c>
      <c r="G28" s="2">
        <f>(B28+1)/(C28+1)</f>
        <v>4</v>
      </c>
      <c r="H28" s="2">
        <f>(C28+1)/(B28+1)</f>
        <v>0.25</v>
      </c>
      <c r="I28" s="6">
        <f>G28-H28</f>
        <v>3.75</v>
      </c>
      <c r="J28" s="8">
        <f>LEN(A28)</f>
        <v>5</v>
      </c>
      <c r="K28" s="11" t="str">
        <f>IF(AND(J28&lt;3, D28&lt;2),TRUE,"")</f>
        <v/>
      </c>
      <c r="L28" s="22">
        <f>IF(C28=0,B28,0)</f>
        <v>3</v>
      </c>
      <c r="M28" s="22">
        <f>IF(B28=0,C28,0)</f>
        <v>0</v>
      </c>
      <c r="N28" s="39">
        <f>LOG(G28/SUM($G$2:$G$5210))</f>
        <v>-2.7896611322237979</v>
      </c>
      <c r="O28" s="39">
        <f>LOG(H28/SUM($H$2:$H$5210))</f>
        <v>-5.0874973669529133</v>
      </c>
    </row>
    <row r="29" spans="1:15" x14ac:dyDescent="0.6">
      <c r="A29" t="s">
        <v>2305</v>
      </c>
      <c r="B29">
        <v>3</v>
      </c>
      <c r="C29">
        <v>0</v>
      </c>
      <c r="D29">
        <v>3</v>
      </c>
      <c r="E29" s="44">
        <f>(B29+1)/$Q$3</f>
        <v>5.8436815193571947E-4</v>
      </c>
      <c r="F29" s="45">
        <f>(C29+1)/$U$3</f>
        <v>1.5294729436236273E-5</v>
      </c>
      <c r="G29" s="2">
        <f>(B29+1)/(C29+1)</f>
        <v>4</v>
      </c>
      <c r="H29" s="2">
        <f>(C29+1)/(B29+1)</f>
        <v>0.25</v>
      </c>
      <c r="I29" s="6">
        <f>G29-H29</f>
        <v>3.75</v>
      </c>
      <c r="J29" s="8">
        <f>LEN(A29)</f>
        <v>4</v>
      </c>
      <c r="K29" s="11" t="str">
        <f>IF(AND(J29&lt;3, D29&lt;2),TRUE,"")</f>
        <v/>
      </c>
      <c r="L29" s="22">
        <f>IF(C29=0,B29,0)</f>
        <v>3</v>
      </c>
      <c r="M29" s="22">
        <f>IF(B29=0,C29,0)</f>
        <v>0</v>
      </c>
      <c r="N29" s="39">
        <f>LOG(G29/SUM($G$2:$G$5210))</f>
        <v>-2.7896611322237979</v>
      </c>
      <c r="O29" s="39">
        <f>LOG(H29/SUM($H$2:$H$5210))</f>
        <v>-5.0874973669529133</v>
      </c>
    </row>
    <row r="30" spans="1:15" x14ac:dyDescent="0.6">
      <c r="A30" t="s">
        <v>3450</v>
      </c>
      <c r="B30">
        <v>3</v>
      </c>
      <c r="C30">
        <v>0</v>
      </c>
      <c r="D30">
        <v>3</v>
      </c>
      <c r="E30" s="44">
        <f>(B30+1)/$Q$3</f>
        <v>5.8436815193571947E-4</v>
      </c>
      <c r="F30" s="45">
        <f>(C30+1)/$U$3</f>
        <v>1.5294729436236273E-5</v>
      </c>
      <c r="G30" s="2">
        <f>(B30+1)/(C30+1)</f>
        <v>4</v>
      </c>
      <c r="H30" s="2">
        <f>(C30+1)/(B30+1)</f>
        <v>0.25</v>
      </c>
      <c r="I30" s="6">
        <f>G30-H30</f>
        <v>3.75</v>
      </c>
      <c r="J30" s="8">
        <f>LEN(A30)</f>
        <v>4</v>
      </c>
      <c r="K30" s="11" t="str">
        <f>IF(AND(J30&lt;3, D30&lt;2),TRUE,"")</f>
        <v/>
      </c>
      <c r="L30" s="22">
        <f>IF(C30=0,B30,0)</f>
        <v>3</v>
      </c>
      <c r="M30" s="22">
        <f>IF(B30=0,C30,0)</f>
        <v>0</v>
      </c>
      <c r="N30" s="39">
        <f>LOG(G30/SUM($G$2:$G$5210))</f>
        <v>-2.7896611322237979</v>
      </c>
      <c r="O30" s="39">
        <f>LOG(H30/SUM($H$2:$H$5210))</f>
        <v>-5.0874973669529133</v>
      </c>
    </row>
    <row r="31" spans="1:15" x14ac:dyDescent="0.6">
      <c r="A31" t="s">
        <v>3584</v>
      </c>
      <c r="B31">
        <v>3</v>
      </c>
      <c r="C31">
        <v>0</v>
      </c>
      <c r="D31">
        <v>3</v>
      </c>
      <c r="E31" s="44">
        <f>(B31+1)/$Q$3</f>
        <v>5.8436815193571947E-4</v>
      </c>
      <c r="F31" s="45">
        <f>(C31+1)/$U$3</f>
        <v>1.5294729436236273E-5</v>
      </c>
      <c r="G31" s="2">
        <f>(B31+1)/(C31+1)</f>
        <v>4</v>
      </c>
      <c r="H31" s="2">
        <f>(C31+1)/(B31+1)</f>
        <v>0.25</v>
      </c>
      <c r="I31" s="6">
        <f>G31-H31</f>
        <v>3.75</v>
      </c>
      <c r="J31" s="8">
        <f>LEN(A31)</f>
        <v>3</v>
      </c>
      <c r="K31" s="11" t="str">
        <f>IF(AND(J31&lt;3, D31&lt;2),TRUE,"")</f>
        <v/>
      </c>
      <c r="L31" s="22">
        <f>IF(C31=0,B31,0)</f>
        <v>3</v>
      </c>
      <c r="M31" s="22">
        <f>IF(B31=0,C31,0)</f>
        <v>0</v>
      </c>
      <c r="N31" s="39">
        <f>LOG(G31/SUM($G$2:$G$5210))</f>
        <v>-2.7896611322237979</v>
      </c>
      <c r="O31" s="39">
        <f>LOG(H31/SUM($H$2:$H$5210))</f>
        <v>-5.0874973669529133</v>
      </c>
    </row>
    <row r="32" spans="1:15" x14ac:dyDescent="0.6">
      <c r="A32" t="s">
        <v>4883</v>
      </c>
      <c r="B32">
        <v>3</v>
      </c>
      <c r="C32">
        <v>0</v>
      </c>
      <c r="D32">
        <v>3</v>
      </c>
      <c r="E32" s="44">
        <f>(B32+1)/$Q$3</f>
        <v>5.8436815193571947E-4</v>
      </c>
      <c r="F32" s="45">
        <f>(C32+1)/$U$3</f>
        <v>1.5294729436236273E-5</v>
      </c>
      <c r="G32" s="2">
        <f>(B32+1)/(C32+1)</f>
        <v>4</v>
      </c>
      <c r="H32" s="2">
        <f>(C32+1)/(B32+1)</f>
        <v>0.25</v>
      </c>
      <c r="I32" s="6">
        <f>G32-H32</f>
        <v>3.75</v>
      </c>
      <c r="J32" s="8">
        <f>LEN(A32)</f>
        <v>2</v>
      </c>
      <c r="K32" s="11" t="str">
        <f>IF(AND(J32&lt;3, D32&lt;2),TRUE,"")</f>
        <v/>
      </c>
      <c r="L32" s="22">
        <f>IF(C32=0,B32,0)</f>
        <v>3</v>
      </c>
      <c r="M32" s="22">
        <f>IF(B32=0,C32,0)</f>
        <v>0</v>
      </c>
      <c r="N32" s="39">
        <f>LOG(G32/SUM($G$2:$G$5210))</f>
        <v>-2.7896611322237979</v>
      </c>
      <c r="O32" s="39">
        <f>LOG(H32/SUM($H$2:$H$5210))</f>
        <v>-5.0874973669529133</v>
      </c>
    </row>
    <row r="33" spans="1:25" x14ac:dyDescent="0.6">
      <c r="A33" t="s">
        <v>3585</v>
      </c>
      <c r="B33">
        <v>24</v>
      </c>
      <c r="C33">
        <v>6</v>
      </c>
      <c r="D33">
        <v>30</v>
      </c>
      <c r="E33" s="44">
        <f>(B33+1)/$Q$3</f>
        <v>3.6523009495982471E-3</v>
      </c>
      <c r="F33" s="45">
        <f>(C33+1)/$U$3</f>
        <v>1.0706310605365391E-4</v>
      </c>
      <c r="G33" s="2">
        <f>(B33+1)/(C33+1)</f>
        <v>3.5714285714285716</v>
      </c>
      <c r="H33" s="2">
        <f>(C33+1)/(B33+1)</f>
        <v>0.28000000000000003</v>
      </c>
      <c r="I33" s="6">
        <f>G33-H33</f>
        <v>3.2914285714285718</v>
      </c>
      <c r="J33" s="8">
        <f>LEN(A33)</f>
        <v>3</v>
      </c>
      <c r="K33" s="11" t="str">
        <f>IF(AND(J33&lt;3, D33&lt;2),TRUE,"")</f>
        <v/>
      </c>
      <c r="L33" s="22">
        <f>IF(C33=0,B33,0)</f>
        <v>0</v>
      </c>
      <c r="M33" s="22">
        <f>IF(B33=0,C33,0)</f>
        <v>0</v>
      </c>
      <c r="N33" s="39">
        <f>LOG(G33/SUM($G$2:$G$5210))</f>
        <v>-2.8388791548939794</v>
      </c>
      <c r="O33" s="39">
        <f>LOG(H33/SUM($H$2:$H$5210))</f>
        <v>-5.0382793442827314</v>
      </c>
    </row>
    <row r="34" spans="1:25" x14ac:dyDescent="0.6">
      <c r="A34" t="s">
        <v>2767</v>
      </c>
      <c r="B34">
        <v>9</v>
      </c>
      <c r="C34">
        <v>2</v>
      </c>
      <c r="D34">
        <v>11</v>
      </c>
      <c r="E34" s="44">
        <f>(B34+1)/$Q$3</f>
        <v>1.4609203798392988E-3</v>
      </c>
      <c r="F34" s="45">
        <f>(C34+1)/$U$3</f>
        <v>4.5884188308708819E-5</v>
      </c>
      <c r="G34" s="2">
        <f>(B34+1)/(C34+1)</f>
        <v>3.3333333333333335</v>
      </c>
      <c r="H34" s="2">
        <f>(C34+1)/(B34+1)</f>
        <v>0.3</v>
      </c>
      <c r="I34" s="6">
        <f>G34-H34</f>
        <v>3.0333333333333337</v>
      </c>
      <c r="J34" s="8">
        <f>LEN(A34)</f>
        <v>5</v>
      </c>
      <c r="K34" s="11" t="str">
        <f>IF(AND(J34&lt;3, D34&lt;2),TRUE,"")</f>
        <v/>
      </c>
      <c r="L34" s="22">
        <f>IF(C34=0,B34,0)</f>
        <v>0</v>
      </c>
      <c r="M34" s="22">
        <f>IF(B34=0,C34,0)</f>
        <v>0</v>
      </c>
      <c r="N34" s="39">
        <f>LOG(G34/SUM($G$2:$G$5210))</f>
        <v>-2.8688423782714225</v>
      </c>
      <c r="O34" s="39">
        <f>LOG(H34/SUM($H$2:$H$5210))</f>
        <v>-5.0083161209052882</v>
      </c>
    </row>
    <row r="35" spans="1:25" x14ac:dyDescent="0.6">
      <c r="A35" t="s">
        <v>2873</v>
      </c>
      <c r="B35">
        <v>5</v>
      </c>
      <c r="C35">
        <v>1</v>
      </c>
      <c r="D35">
        <v>6</v>
      </c>
      <c r="E35" s="44">
        <f>(B35+1)/$Q$3</f>
        <v>8.7655222790357921E-4</v>
      </c>
      <c r="F35" s="45">
        <f>(C35+1)/$U$3</f>
        <v>3.0589458872472546E-5</v>
      </c>
      <c r="G35" s="2">
        <f>(B35+1)/(C35+1)</f>
        <v>3</v>
      </c>
      <c r="H35" s="2">
        <f>(C35+1)/(B35+1)</f>
        <v>0.33333333333333331</v>
      </c>
      <c r="I35" s="6">
        <f>G35-H35</f>
        <v>2.6666666666666665</v>
      </c>
      <c r="J35" s="8">
        <f>LEN(A35)</f>
        <v>11</v>
      </c>
      <c r="K35" s="11" t="str">
        <f>IF(AND(J35&lt;3, D35&lt;2),TRUE,"")</f>
        <v/>
      </c>
      <c r="L35" s="22">
        <f>IF(C35=0,B35,0)</f>
        <v>0</v>
      </c>
      <c r="M35" s="22">
        <f>IF(B35=0,C35,0)</f>
        <v>0</v>
      </c>
      <c r="N35" s="39">
        <f>LOG(G35/SUM($G$2:$G$5210))</f>
        <v>-2.9145998688320978</v>
      </c>
      <c r="O35" s="39">
        <f>LOG(H35/SUM($H$2:$H$5210))</f>
        <v>-4.9625586303446134</v>
      </c>
    </row>
    <row r="36" spans="1:25" x14ac:dyDescent="0.6">
      <c r="A36" t="s">
        <v>3766</v>
      </c>
      <c r="B36">
        <v>5</v>
      </c>
      <c r="C36">
        <v>1</v>
      </c>
      <c r="D36">
        <v>6</v>
      </c>
      <c r="E36" s="44">
        <f>(B36+1)/$Q$3</f>
        <v>8.7655222790357921E-4</v>
      </c>
      <c r="F36" s="45">
        <f>(C36+1)/$U$3</f>
        <v>3.0589458872472546E-5</v>
      </c>
      <c r="G36" s="2">
        <f>(B36+1)/(C36+1)</f>
        <v>3</v>
      </c>
      <c r="H36" s="2">
        <f>(C36+1)/(B36+1)</f>
        <v>0.33333333333333331</v>
      </c>
      <c r="I36" s="6">
        <f>G36-H36</f>
        <v>2.6666666666666665</v>
      </c>
      <c r="J36" s="8">
        <f>LEN(A36)</f>
        <v>6</v>
      </c>
      <c r="K36" s="11" t="str">
        <f>IF(AND(J36&lt;3, D36&lt;2),TRUE,"")</f>
        <v/>
      </c>
      <c r="L36" s="22">
        <f>IF(C36=0,B36,0)</f>
        <v>0</v>
      </c>
      <c r="M36" s="22">
        <f>IF(B36=0,C36,0)</f>
        <v>0</v>
      </c>
      <c r="N36" s="39">
        <f>LOG(G36/SUM($G$2:$G$5210))</f>
        <v>-2.9145998688320978</v>
      </c>
      <c r="O36" s="39">
        <f>LOG(H36/SUM($H$2:$H$5210))</f>
        <v>-4.9625586303446134</v>
      </c>
    </row>
    <row r="37" spans="1:25" x14ac:dyDescent="0.6">
      <c r="A37" t="s">
        <v>2330</v>
      </c>
      <c r="B37">
        <v>2</v>
      </c>
      <c r="C37">
        <v>0</v>
      </c>
      <c r="D37">
        <v>2</v>
      </c>
      <c r="E37" s="44">
        <f>(B37+1)/$Q$3</f>
        <v>4.382761139517896E-4</v>
      </c>
      <c r="F37" s="45">
        <f>(C37+1)/$U$3</f>
        <v>1.5294729436236273E-5</v>
      </c>
      <c r="G37" s="2">
        <f>(B37+1)/(C37+1)</f>
        <v>3</v>
      </c>
      <c r="H37" s="2">
        <f>(C37+1)/(B37+1)</f>
        <v>0.33333333333333331</v>
      </c>
      <c r="I37" s="6">
        <f>G37-H37</f>
        <v>2.6666666666666665</v>
      </c>
      <c r="J37" s="8">
        <f>LEN(A37)</f>
        <v>14</v>
      </c>
      <c r="K37" s="11" t="str">
        <f>IF(AND(J37&lt;3, D37&lt;2),TRUE,"")</f>
        <v/>
      </c>
      <c r="L37" s="22">
        <f>IF(C37=0,B37,0)</f>
        <v>2</v>
      </c>
      <c r="M37" s="22">
        <f>IF(B37=0,C37,0)</f>
        <v>0</v>
      </c>
      <c r="N37" s="39">
        <f>LOG(G37/SUM($G$2:$G$5210))</f>
        <v>-2.9145998688320978</v>
      </c>
      <c r="O37" s="39">
        <f>LOG(H37/SUM($H$2:$H$5210))</f>
        <v>-4.9625586303446134</v>
      </c>
    </row>
    <row r="38" spans="1:25" x14ac:dyDescent="0.6">
      <c r="A38" t="s">
        <v>985</v>
      </c>
      <c r="B38">
        <v>2</v>
      </c>
      <c r="C38">
        <v>0</v>
      </c>
      <c r="D38">
        <v>2</v>
      </c>
      <c r="E38" s="44">
        <f>(B38+1)/$Q$3</f>
        <v>4.382761139517896E-4</v>
      </c>
      <c r="F38" s="45">
        <f>(C38+1)/$U$3</f>
        <v>1.5294729436236273E-5</v>
      </c>
      <c r="G38" s="2">
        <f>(B38+1)/(C38+1)</f>
        <v>3</v>
      </c>
      <c r="H38" s="2">
        <f>(C38+1)/(B38+1)</f>
        <v>0.33333333333333331</v>
      </c>
      <c r="I38" s="6">
        <f>G38-H38</f>
        <v>2.6666666666666665</v>
      </c>
      <c r="J38" s="8">
        <f>LEN(A38)</f>
        <v>10</v>
      </c>
      <c r="K38" s="11" t="str">
        <f>IF(AND(J38&lt;3, D38&lt;2),TRUE,"")</f>
        <v/>
      </c>
      <c r="L38" s="22">
        <f>IF(C38=0,B38,0)</f>
        <v>2</v>
      </c>
      <c r="M38" s="22">
        <f>IF(B38=0,C38,0)</f>
        <v>0</v>
      </c>
      <c r="N38" s="39">
        <f>LOG(G38/SUM($G$2:$G$5210))</f>
        <v>-2.9145998688320978</v>
      </c>
      <c r="O38" s="39">
        <f>LOG(H38/SUM($H$2:$H$5210))</f>
        <v>-4.9625586303446134</v>
      </c>
    </row>
    <row r="39" spans="1:25" x14ac:dyDescent="0.6">
      <c r="A39" t="s">
        <v>3640</v>
      </c>
      <c r="B39">
        <v>2</v>
      </c>
      <c r="C39">
        <v>0</v>
      </c>
      <c r="D39">
        <v>2</v>
      </c>
      <c r="E39" s="44">
        <f>(B39+1)/$Q$3</f>
        <v>4.382761139517896E-4</v>
      </c>
      <c r="F39" s="45">
        <f>(C39+1)/$U$3</f>
        <v>1.5294729436236273E-5</v>
      </c>
      <c r="G39" s="2">
        <f>(B39+1)/(C39+1)</f>
        <v>3</v>
      </c>
      <c r="H39" s="2">
        <f>(C39+1)/(B39+1)</f>
        <v>0.33333333333333331</v>
      </c>
      <c r="I39" s="6">
        <f>G39-H39</f>
        <v>2.6666666666666665</v>
      </c>
      <c r="J39" s="8">
        <f>LEN(A39)</f>
        <v>10</v>
      </c>
      <c r="K39" s="11" t="str">
        <f>IF(AND(J39&lt;3, D39&lt;2),TRUE,"")</f>
        <v/>
      </c>
      <c r="L39" s="22">
        <f>IF(C39=0,B39,0)</f>
        <v>2</v>
      </c>
      <c r="M39" s="22">
        <f>IF(B39=0,C39,0)</f>
        <v>0</v>
      </c>
      <c r="N39" s="39">
        <f>LOG(G39/SUM($G$2:$G$5210))</f>
        <v>-2.9145998688320978</v>
      </c>
      <c r="O39" s="39">
        <f>LOG(H39/SUM($H$2:$H$5210))</f>
        <v>-4.9625586303446134</v>
      </c>
    </row>
    <row r="40" spans="1:25" x14ac:dyDescent="0.6">
      <c r="A40" t="s">
        <v>4296</v>
      </c>
      <c r="B40">
        <v>2</v>
      </c>
      <c r="C40">
        <v>0</v>
      </c>
      <c r="D40">
        <v>2</v>
      </c>
      <c r="E40" s="44">
        <f>(B40+1)/$Q$3</f>
        <v>4.382761139517896E-4</v>
      </c>
      <c r="F40" s="45">
        <f>(C40+1)/$U$3</f>
        <v>1.5294729436236273E-5</v>
      </c>
      <c r="G40" s="2">
        <f>(B40+1)/(C40+1)</f>
        <v>3</v>
      </c>
      <c r="H40" s="2">
        <f>(C40+1)/(B40+1)</f>
        <v>0.33333333333333331</v>
      </c>
      <c r="I40" s="6">
        <f>G40-H40</f>
        <v>2.6666666666666665</v>
      </c>
      <c r="J40" s="8">
        <f>LEN(A40)</f>
        <v>10</v>
      </c>
      <c r="K40" s="11" t="str">
        <f>IF(AND(J40&lt;3, D40&lt;2),TRUE,"")</f>
        <v/>
      </c>
      <c r="L40" s="22">
        <f>IF(C40=0,B40,0)</f>
        <v>2</v>
      </c>
      <c r="M40" s="22">
        <f>IF(B40=0,C40,0)</f>
        <v>0</v>
      </c>
      <c r="N40" s="39">
        <f>LOG(G40/SUM($G$2:$G$5210))</f>
        <v>-2.9145998688320978</v>
      </c>
      <c r="O40" s="39">
        <f>LOG(H40/SUM($H$2:$H$5210))</f>
        <v>-4.9625586303446134</v>
      </c>
    </row>
    <row r="41" spans="1:25" x14ac:dyDescent="0.6">
      <c r="A41" t="s">
        <v>4571</v>
      </c>
      <c r="B41">
        <v>2</v>
      </c>
      <c r="C41">
        <v>0</v>
      </c>
      <c r="D41">
        <v>2</v>
      </c>
      <c r="E41" s="44">
        <f>(B41+1)/$Q$3</f>
        <v>4.382761139517896E-4</v>
      </c>
      <c r="F41" s="45">
        <f>(C41+1)/$U$3</f>
        <v>1.5294729436236273E-5</v>
      </c>
      <c r="G41" s="2">
        <f>(B41+1)/(C41+1)</f>
        <v>3</v>
      </c>
      <c r="H41" s="2">
        <f>(C41+1)/(B41+1)</f>
        <v>0.33333333333333331</v>
      </c>
      <c r="I41" s="6">
        <f>G41-H41</f>
        <v>2.6666666666666665</v>
      </c>
      <c r="J41" s="8">
        <f>LEN(A41)</f>
        <v>10</v>
      </c>
      <c r="K41" s="11" t="str">
        <f>IF(AND(J41&lt;3, D41&lt;2),TRUE,"")</f>
        <v/>
      </c>
      <c r="L41" s="22">
        <f>IF(C41=0,B41,0)</f>
        <v>2</v>
      </c>
      <c r="M41" s="22">
        <f>IF(B41=0,C41,0)</f>
        <v>0</v>
      </c>
      <c r="N41" s="39">
        <f>LOG(G41/SUM($G$2:$G$5210))</f>
        <v>-2.9145998688320978</v>
      </c>
      <c r="O41" s="39">
        <f>LOG(H41/SUM($H$2:$H$5210))</f>
        <v>-4.9625586303446134</v>
      </c>
    </row>
    <row r="42" spans="1:25" x14ac:dyDescent="0.6">
      <c r="A42" t="s">
        <v>4847</v>
      </c>
      <c r="B42">
        <v>2</v>
      </c>
      <c r="C42">
        <v>0</v>
      </c>
      <c r="D42">
        <v>2</v>
      </c>
      <c r="E42" s="44">
        <f>(B42+1)/$Q$3</f>
        <v>4.382761139517896E-4</v>
      </c>
      <c r="F42" s="45">
        <f>(C42+1)/$U$3</f>
        <v>1.5294729436236273E-5</v>
      </c>
      <c r="G42" s="2">
        <f>(B42+1)/(C42+1)</f>
        <v>3</v>
      </c>
      <c r="H42" s="2">
        <f>(C42+1)/(B42+1)</f>
        <v>0.33333333333333331</v>
      </c>
      <c r="I42" s="6">
        <f>G42-H42</f>
        <v>2.6666666666666665</v>
      </c>
      <c r="J42" s="8">
        <f>LEN(A42)</f>
        <v>10</v>
      </c>
      <c r="K42" s="11" t="str">
        <f>IF(AND(J42&lt;3, D42&lt;2),TRUE,"")</f>
        <v/>
      </c>
      <c r="L42" s="22">
        <f>IF(C42=0,B42,0)</f>
        <v>2</v>
      </c>
      <c r="M42" s="22">
        <f>IF(B42=0,C42,0)</f>
        <v>0</v>
      </c>
      <c r="N42" s="39">
        <f>LOG(G42/SUM($G$2:$G$5210))</f>
        <v>-2.9145998688320978</v>
      </c>
      <c r="O42" s="39">
        <f>LOG(H42/SUM($H$2:$H$5210))</f>
        <v>-4.9625586303446134</v>
      </c>
    </row>
    <row r="43" spans="1:25" x14ac:dyDescent="0.6">
      <c r="A43" t="s">
        <v>610</v>
      </c>
      <c r="B43">
        <v>2</v>
      </c>
      <c r="C43">
        <v>0</v>
      </c>
      <c r="D43">
        <v>2</v>
      </c>
      <c r="E43" s="44">
        <f>(B43+1)/$Q$3</f>
        <v>4.382761139517896E-4</v>
      </c>
      <c r="F43" s="45">
        <f>(C43+1)/$U$3</f>
        <v>1.5294729436236273E-5</v>
      </c>
      <c r="G43" s="2">
        <f>(B43+1)/(C43+1)</f>
        <v>3</v>
      </c>
      <c r="H43" s="2">
        <f>(C43+1)/(B43+1)</f>
        <v>0.33333333333333331</v>
      </c>
      <c r="I43" s="6">
        <f>G43-H43</f>
        <v>2.6666666666666665</v>
      </c>
      <c r="J43" s="8">
        <f>LEN(A43)</f>
        <v>9</v>
      </c>
      <c r="K43" s="11" t="str">
        <f>IF(AND(J43&lt;3, D43&lt;2),TRUE,"")</f>
        <v/>
      </c>
      <c r="L43" s="22">
        <f>IF(C43=0,B43,0)</f>
        <v>2</v>
      </c>
      <c r="M43" s="22">
        <f>IF(B43=0,C43,0)</f>
        <v>0</v>
      </c>
      <c r="N43" s="39">
        <f>LOG(G43/SUM($G$2:$G$5210))</f>
        <v>-2.9145998688320978</v>
      </c>
      <c r="O43" s="39">
        <f>LOG(H43/SUM($H$2:$H$5210))</f>
        <v>-4.9625586303446134</v>
      </c>
    </row>
    <row r="44" spans="1:25" x14ac:dyDescent="0.6">
      <c r="A44" t="s">
        <v>1356</v>
      </c>
      <c r="B44">
        <v>2</v>
      </c>
      <c r="C44">
        <v>0</v>
      </c>
      <c r="D44">
        <v>2</v>
      </c>
      <c r="E44" s="44">
        <f>(B44+1)/$Q$3</f>
        <v>4.382761139517896E-4</v>
      </c>
      <c r="F44" s="45">
        <f>(C44+1)/$U$3</f>
        <v>1.5294729436236273E-5</v>
      </c>
      <c r="G44" s="2">
        <f>(B44+1)/(C44+1)</f>
        <v>3</v>
      </c>
      <c r="H44" s="2">
        <f>(C44+1)/(B44+1)</f>
        <v>0.33333333333333331</v>
      </c>
      <c r="I44" s="6">
        <f>G44-H44</f>
        <v>2.6666666666666665</v>
      </c>
      <c r="J44" s="8">
        <f>LEN(A44)</f>
        <v>9</v>
      </c>
      <c r="K44" s="11" t="str">
        <f>IF(AND(J44&lt;3, D44&lt;2),TRUE,"")</f>
        <v/>
      </c>
      <c r="L44" s="22">
        <f>IF(C44=0,B44,0)</f>
        <v>2</v>
      </c>
      <c r="M44" s="22">
        <f>IF(B44=0,C44,0)</f>
        <v>0</v>
      </c>
      <c r="N44" s="39">
        <f>LOG(G44/SUM($G$2:$G$5210))</f>
        <v>-2.9145998688320978</v>
      </c>
      <c r="O44" s="39">
        <f>LOG(H44/SUM($H$2:$H$5210))</f>
        <v>-4.9625586303446134</v>
      </c>
    </row>
    <row r="45" spans="1:25" x14ac:dyDescent="0.6">
      <c r="A45" t="s">
        <v>1867</v>
      </c>
      <c r="B45">
        <v>2</v>
      </c>
      <c r="C45">
        <v>0</v>
      </c>
      <c r="D45">
        <v>2</v>
      </c>
      <c r="E45" s="44">
        <f>(B45+1)/$Q$3</f>
        <v>4.382761139517896E-4</v>
      </c>
      <c r="F45" s="45">
        <f>(C45+1)/$U$3</f>
        <v>1.5294729436236273E-5</v>
      </c>
      <c r="G45" s="2">
        <f>(B45+1)/(C45+1)</f>
        <v>3</v>
      </c>
      <c r="H45" s="2">
        <f>(C45+1)/(B45+1)</f>
        <v>0.33333333333333331</v>
      </c>
      <c r="I45" s="6">
        <f>G45-H45</f>
        <v>2.6666666666666665</v>
      </c>
      <c r="J45" s="8">
        <f>LEN(A45)</f>
        <v>9</v>
      </c>
      <c r="K45" s="11" t="str">
        <f>IF(AND(J45&lt;3, D45&lt;2),TRUE,"")</f>
        <v/>
      </c>
      <c r="L45" s="22">
        <f>IF(C45=0,B45,0)</f>
        <v>2</v>
      </c>
      <c r="M45" s="22">
        <f>IF(B45=0,C45,0)</f>
        <v>0</v>
      </c>
      <c r="N45" s="39">
        <f>LOG(G45/SUM($G$2:$G$5210))</f>
        <v>-2.9145998688320978</v>
      </c>
      <c r="O45" s="39">
        <f>LOG(H45/SUM($H$2:$H$5210))</f>
        <v>-4.9625586303446134</v>
      </c>
    </row>
    <row r="46" spans="1:25" x14ac:dyDescent="0.6">
      <c r="A46" t="s">
        <v>2181</v>
      </c>
      <c r="B46">
        <v>2</v>
      </c>
      <c r="C46">
        <v>0</v>
      </c>
      <c r="D46">
        <v>2</v>
      </c>
      <c r="E46" s="44">
        <f>(B46+1)/$Q$3</f>
        <v>4.382761139517896E-4</v>
      </c>
      <c r="F46" s="45">
        <f>(C46+1)/$U$3</f>
        <v>1.5294729436236273E-5</v>
      </c>
      <c r="G46" s="2">
        <f>(B46+1)/(C46+1)</f>
        <v>3</v>
      </c>
      <c r="H46" s="2">
        <f>(C46+1)/(B46+1)</f>
        <v>0.33333333333333331</v>
      </c>
      <c r="I46" s="6">
        <f>G46-H46</f>
        <v>2.6666666666666665</v>
      </c>
      <c r="J46" s="8">
        <f>LEN(A46)</f>
        <v>9</v>
      </c>
      <c r="K46" s="11" t="str">
        <f>IF(AND(J46&lt;3, D46&lt;2),TRUE,"")</f>
        <v/>
      </c>
      <c r="L46" s="22">
        <f>IF(C46=0,B46,0)</f>
        <v>2</v>
      </c>
      <c r="M46" s="22">
        <f>IF(B46=0,C46,0)</f>
        <v>0</v>
      </c>
      <c r="N46" s="39">
        <f>LOG(G46/SUM($G$2:$G$5210))</f>
        <v>-2.9145998688320978</v>
      </c>
      <c r="O46" s="39">
        <f>LOG(H46/SUM($H$2:$H$5210))</f>
        <v>-4.9625586303446134</v>
      </c>
    </row>
    <row r="47" spans="1:25" x14ac:dyDescent="0.6">
      <c r="A47" t="s">
        <v>3078</v>
      </c>
      <c r="B47">
        <v>2</v>
      </c>
      <c r="C47">
        <v>0</v>
      </c>
      <c r="D47">
        <v>2</v>
      </c>
      <c r="E47" s="44">
        <f>(B47+1)/$Q$3</f>
        <v>4.382761139517896E-4</v>
      </c>
      <c r="F47" s="45">
        <f>(C47+1)/$U$3</f>
        <v>1.5294729436236273E-5</v>
      </c>
      <c r="G47" s="2">
        <f>(B47+1)/(C47+1)</f>
        <v>3</v>
      </c>
      <c r="H47" s="2">
        <f>(C47+1)/(B47+1)</f>
        <v>0.33333333333333331</v>
      </c>
      <c r="I47" s="6">
        <f>G47-H47</f>
        <v>2.6666666666666665</v>
      </c>
      <c r="J47" s="8">
        <f>LEN(A47)</f>
        <v>9</v>
      </c>
      <c r="K47" s="11" t="str">
        <f>IF(AND(J47&lt;3, D47&lt;2),TRUE,"")</f>
        <v/>
      </c>
      <c r="L47" s="22">
        <f>IF(C47=0,B47,0)</f>
        <v>2</v>
      </c>
      <c r="M47" s="22">
        <f>IF(B47=0,C47,0)</f>
        <v>0</v>
      </c>
      <c r="N47" s="39">
        <f>LOG(G47/SUM($G$2:$G$5210))</f>
        <v>-2.9145998688320978</v>
      </c>
      <c r="O47" s="39">
        <f>LOG(H47/SUM($H$2:$H$5210))</f>
        <v>-4.9625586303446134</v>
      </c>
    </row>
    <row r="48" spans="1:25" x14ac:dyDescent="0.6">
      <c r="A48" t="s">
        <v>1430</v>
      </c>
      <c r="B48">
        <v>2</v>
      </c>
      <c r="C48">
        <v>0</v>
      </c>
      <c r="D48">
        <v>2</v>
      </c>
      <c r="E48" s="44">
        <f>(B48+1)/$Q$3</f>
        <v>4.382761139517896E-4</v>
      </c>
      <c r="F48" s="45">
        <f>(C48+1)/$U$3</f>
        <v>1.5294729436236273E-5</v>
      </c>
      <c r="G48" s="2">
        <f>(B48+1)/(C48+1)</f>
        <v>3</v>
      </c>
      <c r="H48" s="2">
        <f>(C48+1)/(B48+1)</f>
        <v>0.33333333333333331</v>
      </c>
      <c r="I48" s="6">
        <f>G48-H48</f>
        <v>2.6666666666666665</v>
      </c>
      <c r="J48" s="8">
        <f>LEN(A48)</f>
        <v>8</v>
      </c>
      <c r="K48" s="11" t="str">
        <f>IF(AND(J48&lt;3, D48&lt;2),TRUE,"")</f>
        <v/>
      </c>
      <c r="L48" s="22">
        <f>IF(C48=0,B48,0)</f>
        <v>2</v>
      </c>
      <c r="M48" s="22">
        <f>IF(B48=0,C48,0)</f>
        <v>0</v>
      </c>
      <c r="N48" s="39">
        <f>LOG(G48/SUM($G$2:$G$5210))</f>
        <v>-2.9145998688320978</v>
      </c>
      <c r="O48" s="39">
        <f>LOG(H48/SUM($H$2:$H$5210))</f>
        <v>-4.9625586303446134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1:15" x14ac:dyDescent="0.6">
      <c r="A49" t="s">
        <v>3084</v>
      </c>
      <c r="B49">
        <v>2</v>
      </c>
      <c r="C49">
        <v>0</v>
      </c>
      <c r="D49">
        <v>2</v>
      </c>
      <c r="E49" s="44">
        <f>(B49+1)/$Q$3</f>
        <v>4.382761139517896E-4</v>
      </c>
      <c r="F49" s="45">
        <f>(C49+1)/$U$3</f>
        <v>1.5294729436236273E-5</v>
      </c>
      <c r="G49" s="2">
        <f>(B49+1)/(C49+1)</f>
        <v>3</v>
      </c>
      <c r="H49" s="2">
        <f>(C49+1)/(B49+1)</f>
        <v>0.33333333333333331</v>
      </c>
      <c r="I49" s="6">
        <f>G49-H49</f>
        <v>2.6666666666666665</v>
      </c>
      <c r="J49" s="8">
        <f>LEN(A49)</f>
        <v>8</v>
      </c>
      <c r="K49" s="11" t="str">
        <f>IF(AND(J49&lt;3, D49&lt;2),TRUE,"")</f>
        <v/>
      </c>
      <c r="L49" s="22">
        <f>IF(C49=0,B49,0)</f>
        <v>2</v>
      </c>
      <c r="M49" s="22">
        <f>IF(B49=0,C49,0)</f>
        <v>0</v>
      </c>
      <c r="N49" s="39">
        <f>LOG(G49/SUM($G$2:$G$5210))</f>
        <v>-2.9145998688320978</v>
      </c>
      <c r="O49" s="39">
        <f>LOG(H49/SUM($H$2:$H$5210))</f>
        <v>-4.9625586303446134</v>
      </c>
    </row>
    <row r="50" spans="1:15" x14ac:dyDescent="0.6">
      <c r="A50" t="s">
        <v>1117</v>
      </c>
      <c r="B50">
        <v>2</v>
      </c>
      <c r="C50">
        <v>0</v>
      </c>
      <c r="D50">
        <v>2</v>
      </c>
      <c r="E50" s="44">
        <f>(B50+1)/$Q$3</f>
        <v>4.382761139517896E-4</v>
      </c>
      <c r="F50" s="45">
        <f>(C50+1)/$U$3</f>
        <v>1.5294729436236273E-5</v>
      </c>
      <c r="G50" s="2">
        <f>(B50+1)/(C50+1)</f>
        <v>3</v>
      </c>
      <c r="H50" s="2">
        <f>(C50+1)/(B50+1)</f>
        <v>0.33333333333333331</v>
      </c>
      <c r="I50" s="6">
        <f>G50-H50</f>
        <v>2.6666666666666665</v>
      </c>
      <c r="J50" s="8">
        <f>LEN(A50)</f>
        <v>7</v>
      </c>
      <c r="K50" s="11" t="str">
        <f>IF(AND(J50&lt;3, D50&lt;2),TRUE,"")</f>
        <v/>
      </c>
      <c r="L50" s="22">
        <f>IF(C50=0,B50,0)</f>
        <v>2</v>
      </c>
      <c r="M50" s="22">
        <f>IF(B50=0,C50,0)</f>
        <v>0</v>
      </c>
      <c r="N50" s="39">
        <f>LOG(G50/SUM($G$2:$G$5210))</f>
        <v>-2.9145998688320978</v>
      </c>
      <c r="O50" s="39">
        <f>LOG(H50/SUM($H$2:$H$5210))</f>
        <v>-4.9625586303446134</v>
      </c>
    </row>
    <row r="51" spans="1:15" x14ac:dyDescent="0.6">
      <c r="A51" t="s">
        <v>1375</v>
      </c>
      <c r="B51">
        <v>2</v>
      </c>
      <c r="C51">
        <v>0</v>
      </c>
      <c r="D51">
        <v>2</v>
      </c>
      <c r="E51" s="44">
        <f>(B51+1)/$Q$3</f>
        <v>4.382761139517896E-4</v>
      </c>
      <c r="F51" s="45">
        <f>(C51+1)/$U$3</f>
        <v>1.5294729436236273E-5</v>
      </c>
      <c r="G51" s="2">
        <f>(B51+1)/(C51+1)</f>
        <v>3</v>
      </c>
      <c r="H51" s="2">
        <f>(C51+1)/(B51+1)</f>
        <v>0.33333333333333331</v>
      </c>
      <c r="I51" s="6">
        <f>G51-H51</f>
        <v>2.6666666666666665</v>
      </c>
      <c r="J51" s="8">
        <f>LEN(A51)</f>
        <v>7</v>
      </c>
      <c r="K51" s="11" t="str">
        <f>IF(AND(J51&lt;3, D51&lt;2),TRUE,"")</f>
        <v/>
      </c>
      <c r="L51" s="22">
        <f>IF(C51=0,B51,0)</f>
        <v>2</v>
      </c>
      <c r="M51" s="22">
        <f>IF(B51=0,C51,0)</f>
        <v>0</v>
      </c>
      <c r="N51" s="39">
        <f>LOG(G51/SUM($G$2:$G$5210))</f>
        <v>-2.9145998688320978</v>
      </c>
      <c r="O51" s="39">
        <f>LOG(H51/SUM($H$2:$H$5210))</f>
        <v>-4.9625586303446134</v>
      </c>
    </row>
    <row r="52" spans="1:15" x14ac:dyDescent="0.6">
      <c r="A52" t="s">
        <v>2394</v>
      </c>
      <c r="B52">
        <v>2</v>
      </c>
      <c r="C52">
        <v>0</v>
      </c>
      <c r="D52">
        <v>2</v>
      </c>
      <c r="E52" s="44">
        <f>(B52+1)/$Q$3</f>
        <v>4.382761139517896E-4</v>
      </c>
      <c r="F52" s="45">
        <f>(C52+1)/$U$3</f>
        <v>1.5294729436236273E-5</v>
      </c>
      <c r="G52" s="2">
        <f>(B52+1)/(C52+1)</f>
        <v>3</v>
      </c>
      <c r="H52" s="2">
        <f>(C52+1)/(B52+1)</f>
        <v>0.33333333333333331</v>
      </c>
      <c r="I52" s="6">
        <f>G52-H52</f>
        <v>2.6666666666666665</v>
      </c>
      <c r="J52" s="8">
        <f>LEN(A52)</f>
        <v>7</v>
      </c>
      <c r="K52" s="11" t="str">
        <f>IF(AND(J52&lt;3, D52&lt;2),TRUE,"")</f>
        <v/>
      </c>
      <c r="L52" s="22">
        <f>IF(C52=0,B52,0)</f>
        <v>2</v>
      </c>
      <c r="M52" s="22">
        <f>IF(B52=0,C52,0)</f>
        <v>0</v>
      </c>
      <c r="N52" s="39">
        <f>LOG(G52/SUM($G$2:$G$5210))</f>
        <v>-2.9145998688320978</v>
      </c>
      <c r="O52" s="39">
        <f>LOG(H52/SUM($H$2:$H$5210))</f>
        <v>-4.9625586303446134</v>
      </c>
    </row>
    <row r="53" spans="1:15" x14ac:dyDescent="0.6">
      <c r="A53" t="s">
        <v>3127</v>
      </c>
      <c r="B53">
        <v>2</v>
      </c>
      <c r="C53">
        <v>0</v>
      </c>
      <c r="D53">
        <v>2</v>
      </c>
      <c r="E53" s="44">
        <f>(B53+1)/$Q$3</f>
        <v>4.382761139517896E-4</v>
      </c>
      <c r="F53" s="45">
        <f>(C53+1)/$U$3</f>
        <v>1.5294729436236273E-5</v>
      </c>
      <c r="G53" s="2">
        <f>(B53+1)/(C53+1)</f>
        <v>3</v>
      </c>
      <c r="H53" s="2">
        <f>(C53+1)/(B53+1)</f>
        <v>0.33333333333333331</v>
      </c>
      <c r="I53" s="6">
        <f>G53-H53</f>
        <v>2.6666666666666665</v>
      </c>
      <c r="J53" s="8">
        <f>LEN(A53)</f>
        <v>7</v>
      </c>
      <c r="K53" s="11" t="str">
        <f>IF(AND(J53&lt;3, D53&lt;2),TRUE,"")</f>
        <v/>
      </c>
      <c r="L53" s="22">
        <f>IF(C53=0,B53,0)</f>
        <v>2</v>
      </c>
      <c r="M53" s="22">
        <f>IF(B53=0,C53,0)</f>
        <v>0</v>
      </c>
      <c r="N53" s="39">
        <f>LOG(G53/SUM($G$2:$G$5210))</f>
        <v>-2.9145998688320978</v>
      </c>
      <c r="O53" s="39">
        <f>LOG(H53/SUM($H$2:$H$5210))</f>
        <v>-4.9625586303446134</v>
      </c>
    </row>
    <row r="54" spans="1:15" x14ac:dyDescent="0.6">
      <c r="A54" t="s">
        <v>3527</v>
      </c>
      <c r="B54">
        <v>2</v>
      </c>
      <c r="C54">
        <v>0</v>
      </c>
      <c r="D54">
        <v>2</v>
      </c>
      <c r="E54" s="44">
        <f>(B54+1)/$Q$3</f>
        <v>4.382761139517896E-4</v>
      </c>
      <c r="F54" s="45">
        <f>(C54+1)/$U$3</f>
        <v>1.5294729436236273E-5</v>
      </c>
      <c r="G54" s="2">
        <f>(B54+1)/(C54+1)</f>
        <v>3</v>
      </c>
      <c r="H54" s="2">
        <f>(C54+1)/(B54+1)</f>
        <v>0.33333333333333331</v>
      </c>
      <c r="I54" s="6">
        <f>G54-H54</f>
        <v>2.6666666666666665</v>
      </c>
      <c r="J54" s="8">
        <f>LEN(A54)</f>
        <v>7</v>
      </c>
      <c r="K54" s="11" t="str">
        <f>IF(AND(J54&lt;3, D54&lt;2),TRUE,"")</f>
        <v/>
      </c>
      <c r="L54" s="22">
        <f>IF(C54=0,B54,0)</f>
        <v>2</v>
      </c>
      <c r="M54" s="22">
        <f>IF(B54=0,C54,0)</f>
        <v>0</v>
      </c>
      <c r="N54" s="39">
        <f>LOG(G54/SUM($G$2:$G$5210))</f>
        <v>-2.9145998688320978</v>
      </c>
      <c r="O54" s="39">
        <f>LOG(H54/SUM($H$2:$H$5210))</f>
        <v>-4.9625586303446134</v>
      </c>
    </row>
    <row r="55" spans="1:15" x14ac:dyDescent="0.6">
      <c r="A55" t="s">
        <v>4385</v>
      </c>
      <c r="B55">
        <v>2</v>
      </c>
      <c r="C55">
        <v>0</v>
      </c>
      <c r="D55">
        <v>2</v>
      </c>
      <c r="E55" s="44">
        <f>(B55+1)/$Q$3</f>
        <v>4.382761139517896E-4</v>
      </c>
      <c r="F55" s="45">
        <f>(C55+1)/$U$3</f>
        <v>1.5294729436236273E-5</v>
      </c>
      <c r="G55" s="2">
        <f>(B55+1)/(C55+1)</f>
        <v>3</v>
      </c>
      <c r="H55" s="2">
        <f>(C55+1)/(B55+1)</f>
        <v>0.33333333333333331</v>
      </c>
      <c r="I55" s="6">
        <f>G55-H55</f>
        <v>2.6666666666666665</v>
      </c>
      <c r="J55" s="8">
        <f>LEN(A55)</f>
        <v>7</v>
      </c>
      <c r="K55" s="11" t="str">
        <f>IF(AND(J55&lt;3, D55&lt;2),TRUE,"")</f>
        <v/>
      </c>
      <c r="L55" s="22">
        <f>IF(C55=0,B55,0)</f>
        <v>2</v>
      </c>
      <c r="M55" s="22">
        <f>IF(B55=0,C55,0)</f>
        <v>0</v>
      </c>
      <c r="N55" s="39">
        <f>LOG(G55/SUM($G$2:$G$5210))</f>
        <v>-2.9145998688320978</v>
      </c>
      <c r="O55" s="39">
        <f>LOG(H55/SUM($H$2:$H$5210))</f>
        <v>-4.9625586303446134</v>
      </c>
    </row>
    <row r="56" spans="1:15" x14ac:dyDescent="0.6">
      <c r="A56" t="s">
        <v>1369</v>
      </c>
      <c r="B56">
        <v>2</v>
      </c>
      <c r="C56">
        <v>0</v>
      </c>
      <c r="D56">
        <v>2</v>
      </c>
      <c r="E56" s="44">
        <f>(B56+1)/$Q$3</f>
        <v>4.382761139517896E-4</v>
      </c>
      <c r="F56" s="45">
        <f>(C56+1)/$U$3</f>
        <v>1.5294729436236273E-5</v>
      </c>
      <c r="G56" s="2">
        <f>(B56+1)/(C56+1)</f>
        <v>3</v>
      </c>
      <c r="H56" s="2">
        <f>(C56+1)/(B56+1)</f>
        <v>0.33333333333333331</v>
      </c>
      <c r="I56" s="6">
        <f>G56-H56</f>
        <v>2.6666666666666665</v>
      </c>
      <c r="J56" s="8">
        <f>LEN(A56)</f>
        <v>6</v>
      </c>
      <c r="K56" s="11" t="str">
        <f>IF(AND(J56&lt;3, D56&lt;2),TRUE,"")</f>
        <v/>
      </c>
      <c r="L56" s="22">
        <f>IF(C56=0,B56,0)</f>
        <v>2</v>
      </c>
      <c r="M56" s="22">
        <f>IF(B56=0,C56,0)</f>
        <v>0</v>
      </c>
      <c r="N56" s="39">
        <f>LOG(G56/SUM($G$2:$G$5210))</f>
        <v>-2.9145998688320978</v>
      </c>
      <c r="O56" s="39">
        <f>LOG(H56/SUM($H$2:$H$5210))</f>
        <v>-4.9625586303446134</v>
      </c>
    </row>
    <row r="57" spans="1:15" x14ac:dyDescent="0.6">
      <c r="A57" t="s">
        <v>1973</v>
      </c>
      <c r="B57">
        <v>2</v>
      </c>
      <c r="C57">
        <v>0</v>
      </c>
      <c r="D57">
        <v>2</v>
      </c>
      <c r="E57" s="44">
        <f>(B57+1)/$Q$3</f>
        <v>4.382761139517896E-4</v>
      </c>
      <c r="F57" s="45">
        <f>(C57+1)/$U$3</f>
        <v>1.5294729436236273E-5</v>
      </c>
      <c r="G57" s="2">
        <f>(B57+1)/(C57+1)</f>
        <v>3</v>
      </c>
      <c r="H57" s="2">
        <f>(C57+1)/(B57+1)</f>
        <v>0.33333333333333331</v>
      </c>
      <c r="I57" s="6">
        <f>G57-H57</f>
        <v>2.6666666666666665</v>
      </c>
      <c r="J57" s="8">
        <f>LEN(A57)</f>
        <v>6</v>
      </c>
      <c r="K57" s="11" t="str">
        <f>IF(AND(J57&lt;3, D57&lt;2),TRUE,"")</f>
        <v/>
      </c>
      <c r="L57" s="22">
        <f>IF(C57=0,B57,0)</f>
        <v>2</v>
      </c>
      <c r="M57" s="22">
        <f>IF(B57=0,C57,0)</f>
        <v>0</v>
      </c>
      <c r="N57" s="39">
        <f>LOG(G57/SUM($G$2:$G$5210))</f>
        <v>-2.9145998688320978</v>
      </c>
      <c r="O57" s="39">
        <f>LOG(H57/SUM($H$2:$H$5210))</f>
        <v>-4.9625586303446134</v>
      </c>
    </row>
    <row r="58" spans="1:15" x14ac:dyDescent="0.6">
      <c r="A58" t="s">
        <v>2464</v>
      </c>
      <c r="B58">
        <v>2</v>
      </c>
      <c r="C58">
        <v>0</v>
      </c>
      <c r="D58">
        <v>2</v>
      </c>
      <c r="E58" s="44">
        <f>(B58+1)/$Q$3</f>
        <v>4.382761139517896E-4</v>
      </c>
      <c r="F58" s="45">
        <f>(C58+1)/$U$3</f>
        <v>1.5294729436236273E-5</v>
      </c>
      <c r="G58" s="2">
        <f>(B58+1)/(C58+1)</f>
        <v>3</v>
      </c>
      <c r="H58" s="2">
        <f>(C58+1)/(B58+1)</f>
        <v>0.33333333333333331</v>
      </c>
      <c r="I58" s="6">
        <f>G58-H58</f>
        <v>2.6666666666666665</v>
      </c>
      <c r="J58" s="8">
        <f>LEN(A58)</f>
        <v>6</v>
      </c>
      <c r="K58" s="11" t="str">
        <f>IF(AND(J58&lt;3, D58&lt;2),TRUE,"")</f>
        <v/>
      </c>
      <c r="L58" s="22">
        <f>IF(C58=0,B58,0)</f>
        <v>2</v>
      </c>
      <c r="M58" s="22">
        <f>IF(B58=0,C58,0)</f>
        <v>0</v>
      </c>
      <c r="N58" s="39">
        <f>LOG(G58/SUM($G$2:$G$5210))</f>
        <v>-2.9145998688320978</v>
      </c>
      <c r="O58" s="39">
        <f>LOG(H58/SUM($H$2:$H$5210))</f>
        <v>-4.9625586303446134</v>
      </c>
    </row>
    <row r="59" spans="1:15" x14ac:dyDescent="0.6">
      <c r="A59" t="s">
        <v>713</v>
      </c>
      <c r="B59">
        <v>2</v>
      </c>
      <c r="C59">
        <v>0</v>
      </c>
      <c r="D59">
        <v>2</v>
      </c>
      <c r="E59" s="44">
        <f>(B59+1)/$Q$3</f>
        <v>4.382761139517896E-4</v>
      </c>
      <c r="F59" s="45">
        <f>(C59+1)/$U$3</f>
        <v>1.5294729436236273E-5</v>
      </c>
      <c r="G59" s="2">
        <f>(B59+1)/(C59+1)</f>
        <v>3</v>
      </c>
      <c r="H59" s="2">
        <f>(C59+1)/(B59+1)</f>
        <v>0.33333333333333331</v>
      </c>
      <c r="I59" s="6">
        <f>G59-H59</f>
        <v>2.6666666666666665</v>
      </c>
      <c r="J59" s="8">
        <f>LEN(A59)</f>
        <v>5</v>
      </c>
      <c r="K59" s="11" t="str">
        <f>IF(AND(J59&lt;3, D59&lt;2),TRUE,"")</f>
        <v/>
      </c>
      <c r="L59" s="22">
        <f>IF(C59=0,B59,0)</f>
        <v>2</v>
      </c>
      <c r="M59" s="22">
        <f>IF(B59=0,C59,0)</f>
        <v>0</v>
      </c>
      <c r="N59" s="39">
        <f>LOG(G59/SUM($G$2:$G$5210))</f>
        <v>-2.9145998688320978</v>
      </c>
      <c r="O59" s="39">
        <f>LOG(H59/SUM($H$2:$H$5210))</f>
        <v>-4.9625586303446134</v>
      </c>
    </row>
    <row r="60" spans="1:15" x14ac:dyDescent="0.6">
      <c r="A60" t="s">
        <v>794</v>
      </c>
      <c r="B60">
        <v>2</v>
      </c>
      <c r="C60">
        <v>0</v>
      </c>
      <c r="D60">
        <v>2</v>
      </c>
      <c r="E60" s="44">
        <f>(B60+1)/$Q$3</f>
        <v>4.382761139517896E-4</v>
      </c>
      <c r="F60" s="45">
        <f>(C60+1)/$U$3</f>
        <v>1.5294729436236273E-5</v>
      </c>
      <c r="G60" s="2">
        <f>(B60+1)/(C60+1)</f>
        <v>3</v>
      </c>
      <c r="H60" s="2">
        <f>(C60+1)/(B60+1)</f>
        <v>0.33333333333333331</v>
      </c>
      <c r="I60" s="6">
        <f>G60-H60</f>
        <v>2.6666666666666665</v>
      </c>
      <c r="J60" s="8">
        <f>LEN(A60)</f>
        <v>5</v>
      </c>
      <c r="K60" s="11" t="str">
        <f>IF(AND(J60&lt;3, D60&lt;2),TRUE,"")</f>
        <v/>
      </c>
      <c r="L60" s="22">
        <f>IF(C60=0,B60,0)</f>
        <v>2</v>
      </c>
      <c r="M60" s="22">
        <f>IF(B60=0,C60,0)</f>
        <v>0</v>
      </c>
      <c r="N60" s="39">
        <f>LOG(G60/SUM($G$2:$G$5210))</f>
        <v>-2.9145998688320978</v>
      </c>
      <c r="O60" s="39">
        <f>LOG(H60/SUM($H$2:$H$5210))</f>
        <v>-4.9625586303446134</v>
      </c>
    </row>
    <row r="61" spans="1:15" x14ac:dyDescent="0.6">
      <c r="A61" t="s">
        <v>1556</v>
      </c>
      <c r="B61">
        <v>2</v>
      </c>
      <c r="C61">
        <v>0</v>
      </c>
      <c r="D61">
        <v>2</v>
      </c>
      <c r="E61" s="44">
        <f>(B61+1)/$Q$3</f>
        <v>4.382761139517896E-4</v>
      </c>
      <c r="F61" s="45">
        <f>(C61+1)/$U$3</f>
        <v>1.5294729436236273E-5</v>
      </c>
      <c r="G61" s="2">
        <f>(B61+1)/(C61+1)</f>
        <v>3</v>
      </c>
      <c r="H61" s="2">
        <f>(C61+1)/(B61+1)</f>
        <v>0.33333333333333331</v>
      </c>
      <c r="I61" s="6">
        <f>G61-H61</f>
        <v>2.6666666666666665</v>
      </c>
      <c r="J61" s="8">
        <f>LEN(A61)</f>
        <v>5</v>
      </c>
      <c r="K61" s="11" t="str">
        <f>IF(AND(J61&lt;3, D61&lt;2),TRUE,"")</f>
        <v/>
      </c>
      <c r="L61" s="22">
        <f>IF(C61=0,B61,0)</f>
        <v>2</v>
      </c>
      <c r="M61" s="22">
        <f>IF(B61=0,C61,0)</f>
        <v>0</v>
      </c>
      <c r="N61" s="39">
        <f>LOG(G61/SUM($G$2:$G$5210))</f>
        <v>-2.9145998688320978</v>
      </c>
      <c r="O61" s="39">
        <f>LOG(H61/SUM($H$2:$H$5210))</f>
        <v>-4.9625586303446134</v>
      </c>
    </row>
    <row r="62" spans="1:15" x14ac:dyDescent="0.6">
      <c r="A62" t="s">
        <v>1581</v>
      </c>
      <c r="B62">
        <v>2</v>
      </c>
      <c r="C62">
        <v>0</v>
      </c>
      <c r="D62">
        <v>2</v>
      </c>
      <c r="E62" s="44">
        <f>(B62+1)/$Q$3</f>
        <v>4.382761139517896E-4</v>
      </c>
      <c r="F62" s="45">
        <f>(C62+1)/$U$3</f>
        <v>1.5294729436236273E-5</v>
      </c>
      <c r="G62" s="2">
        <f>(B62+1)/(C62+1)</f>
        <v>3</v>
      </c>
      <c r="H62" s="2">
        <f>(C62+1)/(B62+1)</f>
        <v>0.33333333333333331</v>
      </c>
      <c r="I62" s="6">
        <f>G62-H62</f>
        <v>2.6666666666666665</v>
      </c>
      <c r="J62" s="8">
        <f>LEN(A62)</f>
        <v>5</v>
      </c>
      <c r="K62" s="11" t="str">
        <f>IF(AND(J62&lt;3, D62&lt;2),TRUE,"")</f>
        <v/>
      </c>
      <c r="L62" s="22">
        <f>IF(C62=0,B62,0)</f>
        <v>2</v>
      </c>
      <c r="M62" s="22">
        <f>IF(B62=0,C62,0)</f>
        <v>0</v>
      </c>
      <c r="N62" s="39">
        <f>LOG(G62/SUM($G$2:$G$5210))</f>
        <v>-2.9145998688320978</v>
      </c>
      <c r="O62" s="39">
        <f>LOG(H62/SUM($H$2:$H$5210))</f>
        <v>-4.9625586303446134</v>
      </c>
    </row>
    <row r="63" spans="1:15" x14ac:dyDescent="0.6">
      <c r="A63" t="s">
        <v>3306</v>
      </c>
      <c r="B63">
        <v>2</v>
      </c>
      <c r="C63">
        <v>0</v>
      </c>
      <c r="D63">
        <v>2</v>
      </c>
      <c r="E63" s="44">
        <f>(B63+1)/$Q$3</f>
        <v>4.382761139517896E-4</v>
      </c>
      <c r="F63" s="45">
        <f>(C63+1)/$U$3</f>
        <v>1.5294729436236273E-5</v>
      </c>
      <c r="G63" s="2">
        <f>(B63+1)/(C63+1)</f>
        <v>3</v>
      </c>
      <c r="H63" s="2">
        <f>(C63+1)/(B63+1)</f>
        <v>0.33333333333333331</v>
      </c>
      <c r="I63" s="6">
        <f>G63-H63</f>
        <v>2.6666666666666665</v>
      </c>
      <c r="J63" s="8">
        <f>LEN(A63)</f>
        <v>5</v>
      </c>
      <c r="K63" s="11" t="str">
        <f>IF(AND(J63&lt;3, D63&lt;2),TRUE,"")</f>
        <v/>
      </c>
      <c r="L63" s="22">
        <f>IF(C63=0,B63,0)</f>
        <v>2</v>
      </c>
      <c r="M63" s="22">
        <f>IF(B63=0,C63,0)</f>
        <v>0</v>
      </c>
      <c r="N63" s="39">
        <f>LOG(G63/SUM($G$2:$G$5210))</f>
        <v>-2.9145998688320978</v>
      </c>
      <c r="O63" s="39">
        <f>LOG(H63/SUM($H$2:$H$5210))</f>
        <v>-4.9625586303446134</v>
      </c>
    </row>
    <row r="64" spans="1:15" x14ac:dyDescent="0.6">
      <c r="A64" t="s">
        <v>1152</v>
      </c>
      <c r="B64">
        <v>2</v>
      </c>
      <c r="C64">
        <v>0</v>
      </c>
      <c r="D64">
        <v>2</v>
      </c>
      <c r="E64" s="44">
        <f>(B64+1)/$Q$3</f>
        <v>4.382761139517896E-4</v>
      </c>
      <c r="F64" s="45">
        <f>(C64+1)/$U$3</f>
        <v>1.5294729436236273E-5</v>
      </c>
      <c r="G64" s="2">
        <f>(B64+1)/(C64+1)</f>
        <v>3</v>
      </c>
      <c r="H64" s="2">
        <f>(C64+1)/(B64+1)</f>
        <v>0.33333333333333331</v>
      </c>
      <c r="I64" s="6">
        <f>G64-H64</f>
        <v>2.6666666666666665</v>
      </c>
      <c r="J64" s="8">
        <f>LEN(A64)</f>
        <v>4</v>
      </c>
      <c r="K64" s="11" t="str">
        <f>IF(AND(J64&lt;3, D64&lt;2),TRUE,"")</f>
        <v/>
      </c>
      <c r="L64" s="22">
        <f>IF(C64=0,B64,0)</f>
        <v>2</v>
      </c>
      <c r="M64" s="22">
        <f>IF(B64=0,C64,0)</f>
        <v>0</v>
      </c>
      <c r="N64" s="39">
        <f>LOG(G64/SUM($G$2:$G$5210))</f>
        <v>-2.9145998688320978</v>
      </c>
      <c r="O64" s="39">
        <f>LOG(H64/SUM($H$2:$H$5210))</f>
        <v>-4.9625586303446134</v>
      </c>
    </row>
    <row r="65" spans="1:15" x14ac:dyDescent="0.6">
      <c r="A65" t="s">
        <v>2100</v>
      </c>
      <c r="B65">
        <v>2</v>
      </c>
      <c r="C65">
        <v>0</v>
      </c>
      <c r="D65">
        <v>2</v>
      </c>
      <c r="E65" s="44">
        <f>(B65+1)/$Q$3</f>
        <v>4.382761139517896E-4</v>
      </c>
      <c r="F65" s="45">
        <f>(C65+1)/$U$3</f>
        <v>1.5294729436236273E-5</v>
      </c>
      <c r="G65" s="2">
        <f>(B65+1)/(C65+1)</f>
        <v>3</v>
      </c>
      <c r="H65" s="2">
        <f>(C65+1)/(B65+1)</f>
        <v>0.33333333333333331</v>
      </c>
      <c r="I65" s="6">
        <f>G65-H65</f>
        <v>2.6666666666666665</v>
      </c>
      <c r="J65" s="8">
        <f>LEN(A65)</f>
        <v>4</v>
      </c>
      <c r="K65" s="11" t="str">
        <f>IF(AND(J65&lt;3, D65&lt;2),TRUE,"")</f>
        <v/>
      </c>
      <c r="L65" s="22">
        <f>IF(C65=0,B65,0)</f>
        <v>2</v>
      </c>
      <c r="M65" s="22">
        <f>IF(B65=0,C65,0)</f>
        <v>0</v>
      </c>
      <c r="N65" s="39">
        <f>LOG(G65/SUM($G$2:$G$5210))</f>
        <v>-2.9145998688320978</v>
      </c>
      <c r="O65" s="39">
        <f>LOG(H65/SUM($H$2:$H$5210))</f>
        <v>-4.9625586303446134</v>
      </c>
    </row>
    <row r="66" spans="1:15" x14ac:dyDescent="0.6">
      <c r="A66" t="s">
        <v>3842</v>
      </c>
      <c r="B66">
        <v>2</v>
      </c>
      <c r="C66">
        <v>0</v>
      </c>
      <c r="D66">
        <v>2</v>
      </c>
      <c r="E66" s="44">
        <f>(B66+1)/$Q$3</f>
        <v>4.382761139517896E-4</v>
      </c>
      <c r="F66" s="45">
        <f>(C66+1)/$U$3</f>
        <v>1.5294729436236273E-5</v>
      </c>
      <c r="G66" s="2">
        <f>(B66+1)/(C66+1)</f>
        <v>3</v>
      </c>
      <c r="H66" s="2">
        <f>(C66+1)/(B66+1)</f>
        <v>0.33333333333333331</v>
      </c>
      <c r="I66" s="6">
        <f>G66-H66</f>
        <v>2.6666666666666665</v>
      </c>
      <c r="J66" s="8">
        <f>LEN(A66)</f>
        <v>4</v>
      </c>
      <c r="K66" s="11" t="str">
        <f>IF(AND(J66&lt;3, D66&lt;2),TRUE,"")</f>
        <v/>
      </c>
      <c r="L66" s="22">
        <f>IF(C66=0,B66,0)</f>
        <v>2</v>
      </c>
      <c r="M66" s="22">
        <f>IF(B66=0,C66,0)</f>
        <v>0</v>
      </c>
      <c r="N66" s="39">
        <f>LOG(G66/SUM($G$2:$G$5210))</f>
        <v>-2.9145998688320978</v>
      </c>
      <c r="O66" s="39">
        <f>LOG(H66/SUM($H$2:$H$5210))</f>
        <v>-4.9625586303446134</v>
      </c>
    </row>
    <row r="67" spans="1:15" x14ac:dyDescent="0.6">
      <c r="A67" t="s">
        <v>510</v>
      </c>
      <c r="B67">
        <v>2</v>
      </c>
      <c r="C67">
        <v>0</v>
      </c>
      <c r="D67">
        <v>2</v>
      </c>
      <c r="E67" s="44">
        <f>(B67+1)/$Q$3</f>
        <v>4.382761139517896E-4</v>
      </c>
      <c r="F67" s="45">
        <f>(C67+1)/$U$3</f>
        <v>1.5294729436236273E-5</v>
      </c>
      <c r="G67" s="2">
        <f>(B67+1)/(C67+1)</f>
        <v>3</v>
      </c>
      <c r="H67" s="2">
        <f>(C67+1)/(B67+1)</f>
        <v>0.33333333333333331</v>
      </c>
      <c r="I67" s="6">
        <f>G67-H67</f>
        <v>2.6666666666666665</v>
      </c>
      <c r="J67" s="8">
        <f>LEN(A67)</f>
        <v>3</v>
      </c>
      <c r="K67" s="11" t="str">
        <f>IF(AND(J67&lt;3, D67&lt;2),TRUE,"")</f>
        <v/>
      </c>
      <c r="L67" s="22">
        <f>IF(C67=0,B67,0)</f>
        <v>2</v>
      </c>
      <c r="M67" s="22">
        <f>IF(B67=0,C67,0)</f>
        <v>0</v>
      </c>
      <c r="N67" s="39">
        <f>LOG(G67/SUM($G$2:$G$5210))</f>
        <v>-2.9145998688320978</v>
      </c>
      <c r="O67" s="39">
        <f>LOG(H67/SUM($H$2:$H$5210))</f>
        <v>-4.9625586303446134</v>
      </c>
    </row>
    <row r="68" spans="1:15" x14ac:dyDescent="0.6">
      <c r="A68" t="s">
        <v>2546</v>
      </c>
      <c r="B68">
        <v>2</v>
      </c>
      <c r="C68">
        <v>0</v>
      </c>
      <c r="D68">
        <v>2</v>
      </c>
      <c r="E68" s="44">
        <f>(B68+1)/$Q$3</f>
        <v>4.382761139517896E-4</v>
      </c>
      <c r="F68" s="45">
        <f>(C68+1)/$U$3</f>
        <v>1.5294729436236273E-5</v>
      </c>
      <c r="G68" s="2">
        <f>(B68+1)/(C68+1)</f>
        <v>3</v>
      </c>
      <c r="H68" s="2">
        <f>(C68+1)/(B68+1)</f>
        <v>0.33333333333333331</v>
      </c>
      <c r="I68" s="6">
        <f>G68-H68</f>
        <v>2.6666666666666665</v>
      </c>
      <c r="J68" s="8">
        <f>LEN(A68)</f>
        <v>3</v>
      </c>
      <c r="K68" s="11" t="str">
        <f>IF(AND(J68&lt;3, D68&lt;2),TRUE,"")</f>
        <v/>
      </c>
      <c r="L68" s="22">
        <f>IF(C68=0,B68,0)</f>
        <v>2</v>
      </c>
      <c r="M68" s="22">
        <f>IF(B68=0,C68,0)</f>
        <v>0</v>
      </c>
      <c r="N68" s="39">
        <f>LOG(G68/SUM($G$2:$G$5210))</f>
        <v>-2.9145998688320978</v>
      </c>
      <c r="O68" s="39">
        <f>LOG(H68/SUM($H$2:$H$5210))</f>
        <v>-4.9625586303446134</v>
      </c>
    </row>
    <row r="69" spans="1:15" x14ac:dyDescent="0.6">
      <c r="A69" t="s">
        <v>4987</v>
      </c>
      <c r="B69">
        <v>2</v>
      </c>
      <c r="C69">
        <v>0</v>
      </c>
      <c r="D69">
        <v>2</v>
      </c>
      <c r="E69" s="44">
        <f>(B69+1)/$Q$3</f>
        <v>4.382761139517896E-4</v>
      </c>
      <c r="F69" s="45">
        <f>(C69+1)/$U$3</f>
        <v>1.5294729436236273E-5</v>
      </c>
      <c r="G69" s="2">
        <f>(B69+1)/(C69+1)</f>
        <v>3</v>
      </c>
      <c r="H69" s="2">
        <f>(C69+1)/(B69+1)</f>
        <v>0.33333333333333331</v>
      </c>
      <c r="I69" s="6">
        <f>G69-H69</f>
        <v>2.6666666666666665</v>
      </c>
      <c r="J69" s="8">
        <f>LEN(A69)</f>
        <v>2</v>
      </c>
      <c r="K69" s="11" t="str">
        <f>IF(AND(J69&lt;3, D69&lt;2),TRUE,"")</f>
        <v/>
      </c>
      <c r="L69" s="22">
        <f>IF(C69=0,B69,0)</f>
        <v>2</v>
      </c>
      <c r="M69" s="22">
        <f>IF(B69=0,C69,0)</f>
        <v>0</v>
      </c>
      <c r="N69" s="39">
        <f>LOG(G69/SUM($G$2:$G$5210))</f>
        <v>-2.9145998688320978</v>
      </c>
      <c r="O69" s="39">
        <f>LOG(H69/SUM($H$2:$H$5210))</f>
        <v>-4.9625586303446134</v>
      </c>
    </row>
    <row r="70" spans="1:15" x14ac:dyDescent="0.6">
      <c r="A70" t="s">
        <v>4321</v>
      </c>
      <c r="B70">
        <v>19</v>
      </c>
      <c r="C70">
        <v>6</v>
      </c>
      <c r="D70">
        <v>25</v>
      </c>
      <c r="E70" s="44">
        <f>(B70+1)/$Q$3</f>
        <v>2.9218407596785976E-3</v>
      </c>
      <c r="F70" s="45">
        <f>(C70+1)/$U$3</f>
        <v>1.0706310605365391E-4</v>
      </c>
      <c r="G70" s="2">
        <f>(B70+1)/(C70+1)</f>
        <v>2.8571428571428572</v>
      </c>
      <c r="H70" s="2">
        <f>(C70+1)/(B70+1)</f>
        <v>0.35</v>
      </c>
      <c r="I70" s="6">
        <f>G70-H70</f>
        <v>2.5071428571428571</v>
      </c>
      <c r="J70" s="8">
        <f>LEN(A70)</f>
        <v>11</v>
      </c>
      <c r="K70" s="11" t="str">
        <f>IF(AND(J70&lt;3, D70&lt;2),TRUE,"")</f>
        <v/>
      </c>
      <c r="L70" s="22">
        <f>IF(C70=0,B70,0)</f>
        <v>0</v>
      </c>
      <c r="M70" s="22">
        <f>IF(B70=0,C70,0)</f>
        <v>0</v>
      </c>
      <c r="N70" s="39">
        <f>LOG(G70/SUM($G$2:$G$5210))</f>
        <v>-2.9357891679020356</v>
      </c>
      <c r="O70" s="39">
        <f>LOG(H70/SUM($H$2:$H$5210))</f>
        <v>-4.9413693312746751</v>
      </c>
    </row>
    <row r="71" spans="1:15" x14ac:dyDescent="0.6">
      <c r="A71" t="s">
        <v>345</v>
      </c>
      <c r="B71">
        <v>19</v>
      </c>
      <c r="C71">
        <v>6</v>
      </c>
      <c r="D71">
        <v>25</v>
      </c>
      <c r="E71" s="44">
        <f>(B71+1)/$Q$3</f>
        <v>2.9218407596785976E-3</v>
      </c>
      <c r="F71" s="45">
        <f>(C71+1)/$U$3</f>
        <v>1.0706310605365391E-4</v>
      </c>
      <c r="G71" s="2">
        <f>(B71+1)/(C71+1)</f>
        <v>2.8571428571428572</v>
      </c>
      <c r="H71" s="2">
        <f>(C71+1)/(B71+1)</f>
        <v>0.35</v>
      </c>
      <c r="I71" s="6">
        <f>G71-H71</f>
        <v>2.5071428571428571</v>
      </c>
      <c r="J71" s="8">
        <f>LEN(A71)</f>
        <v>6</v>
      </c>
      <c r="K71" s="11" t="str">
        <f>IF(AND(J71&lt;3, D71&lt;2),TRUE,"")</f>
        <v/>
      </c>
      <c r="L71" s="22">
        <f>IF(C71=0,B71,0)</f>
        <v>0</v>
      </c>
      <c r="M71" s="22">
        <f>IF(B71=0,C71,0)</f>
        <v>0</v>
      </c>
      <c r="N71" s="39">
        <f>LOG(G71/SUM($G$2:$G$5210))</f>
        <v>-2.9357891679020356</v>
      </c>
      <c r="O71" s="39">
        <f>LOG(H71/SUM($H$2:$H$5210))</f>
        <v>-4.9413693312746751</v>
      </c>
    </row>
    <row r="72" spans="1:15" x14ac:dyDescent="0.6">
      <c r="A72" t="s">
        <v>154</v>
      </c>
      <c r="B72">
        <v>27</v>
      </c>
      <c r="C72">
        <v>9</v>
      </c>
      <c r="D72">
        <v>36</v>
      </c>
      <c r="E72" s="44">
        <f>(B72+1)/$Q$3</f>
        <v>4.0905770635500365E-3</v>
      </c>
      <c r="F72" s="45">
        <f>(C72+1)/$U$3</f>
        <v>1.5294729436236273E-4</v>
      </c>
      <c r="G72" s="2">
        <f>(B72+1)/(C72+1)</f>
        <v>2.8</v>
      </c>
      <c r="H72" s="2">
        <f>(C72+1)/(B72+1)</f>
        <v>0.35714285714285715</v>
      </c>
      <c r="I72" s="6">
        <f>G72-H72</f>
        <v>2.4428571428571426</v>
      </c>
      <c r="J72" s="8">
        <f>LEN(A72)</f>
        <v>8</v>
      </c>
      <c r="K72" s="11" t="str">
        <f>IF(AND(J72&lt;3, D72&lt;2),TRUE,"")</f>
        <v/>
      </c>
      <c r="L72" s="22">
        <f>IF(C72=0,B72,0)</f>
        <v>0</v>
      </c>
      <c r="M72" s="22">
        <f>IF(B72=0,C72,0)</f>
        <v>0</v>
      </c>
      <c r="N72" s="39">
        <f>LOG(G72/SUM($G$2:$G$5210))</f>
        <v>-2.9445630922095409</v>
      </c>
      <c r="O72" s="39">
        <f>LOG(H72/SUM($H$2:$H$5210))</f>
        <v>-4.9325954069671702</v>
      </c>
    </row>
    <row r="73" spans="1:15" x14ac:dyDescent="0.6">
      <c r="A73" t="s">
        <v>4078</v>
      </c>
      <c r="B73">
        <v>18</v>
      </c>
      <c r="C73">
        <v>6</v>
      </c>
      <c r="D73">
        <v>24</v>
      </c>
      <c r="E73" s="44">
        <f>(B73+1)/$Q$3</f>
        <v>2.7757487216946678E-3</v>
      </c>
      <c r="F73" s="45">
        <f>(C73+1)/$U$3</f>
        <v>1.0706310605365391E-4</v>
      </c>
      <c r="G73" s="2">
        <f>(B73+1)/(C73+1)</f>
        <v>2.7142857142857144</v>
      </c>
      <c r="H73" s="2">
        <f>(C73+1)/(B73+1)</f>
        <v>0.36842105263157893</v>
      </c>
      <c r="I73" s="6">
        <f>G73-H73</f>
        <v>2.3458646616541357</v>
      </c>
      <c r="J73" s="8">
        <f>LEN(A73)</f>
        <v>12</v>
      </c>
      <c r="K73" s="11" t="str">
        <f>IF(AND(J73&lt;3, D73&lt;2),TRUE,"")</f>
        <v/>
      </c>
      <c r="L73" s="22">
        <f>IF(C73=0,B73,0)</f>
        <v>0</v>
      </c>
      <c r="M73" s="22">
        <f>IF(B73=0,C73,0)</f>
        <v>0</v>
      </c>
      <c r="N73" s="39">
        <f>LOG(G73/SUM($G$2:$G$5210))</f>
        <v>-2.958065562613188</v>
      </c>
      <c r="O73" s="39">
        <f>LOG(H73/SUM($H$2:$H$5210))</f>
        <v>-4.9190929365635228</v>
      </c>
    </row>
    <row r="74" spans="1:15" x14ac:dyDescent="0.6">
      <c r="A74" t="s">
        <v>3308</v>
      </c>
      <c r="B74">
        <v>18</v>
      </c>
      <c r="C74">
        <v>6</v>
      </c>
      <c r="D74">
        <v>24</v>
      </c>
      <c r="E74" s="44">
        <f>(B74+1)/$Q$3</f>
        <v>2.7757487216946678E-3</v>
      </c>
      <c r="F74" s="45">
        <f>(C74+1)/$U$3</f>
        <v>1.0706310605365391E-4</v>
      </c>
      <c r="G74" s="2">
        <f>(B74+1)/(C74+1)</f>
        <v>2.7142857142857144</v>
      </c>
      <c r="H74" s="2">
        <f>(C74+1)/(B74+1)</f>
        <v>0.36842105263157893</v>
      </c>
      <c r="I74" s="6">
        <f>G74-H74</f>
        <v>2.3458646616541357</v>
      </c>
      <c r="J74" s="8">
        <f>LEN(A74)</f>
        <v>6</v>
      </c>
      <c r="K74" s="11" t="str">
        <f>IF(AND(J74&lt;3, D74&lt;2),TRUE,"")</f>
        <v/>
      </c>
      <c r="L74" s="22">
        <f>IF(C74=0,B74,0)</f>
        <v>0</v>
      </c>
      <c r="M74" s="22">
        <f>IF(B74=0,C74,0)</f>
        <v>0</v>
      </c>
      <c r="N74" s="39">
        <f>LOG(G74/SUM($G$2:$G$5210))</f>
        <v>-2.958065562613188</v>
      </c>
      <c r="O74" s="39">
        <f>LOG(H74/SUM($H$2:$H$5210))</f>
        <v>-4.9190929365635228</v>
      </c>
    </row>
    <row r="75" spans="1:15" x14ac:dyDescent="0.6">
      <c r="A75" t="s">
        <v>4012</v>
      </c>
      <c r="B75">
        <v>4</v>
      </c>
      <c r="C75">
        <v>1</v>
      </c>
      <c r="D75">
        <v>5</v>
      </c>
      <c r="E75" s="44">
        <f>(B75+1)/$Q$3</f>
        <v>7.3046018991964939E-4</v>
      </c>
      <c r="F75" s="45">
        <f>(C75+1)/$U$3</f>
        <v>3.0589458872472546E-5</v>
      </c>
      <c r="G75" s="2">
        <f>(B75+1)/(C75+1)</f>
        <v>2.5</v>
      </c>
      <c r="H75" s="2">
        <f>(C75+1)/(B75+1)</f>
        <v>0.4</v>
      </c>
      <c r="I75" s="6">
        <f>G75-H75</f>
        <v>2.1</v>
      </c>
      <c r="J75" s="8">
        <f>LEN(A75)</f>
        <v>11</v>
      </c>
      <c r="K75" s="11" t="str">
        <f>IF(AND(J75&lt;3, D75&lt;2),TRUE,"")</f>
        <v/>
      </c>
      <c r="L75" s="22">
        <f>IF(C75=0,B75,0)</f>
        <v>0</v>
      </c>
      <c r="M75" s="22">
        <f>IF(B75=0,C75,0)</f>
        <v>0</v>
      </c>
      <c r="N75" s="39">
        <f>LOG(G75/SUM($G$2:$G$5210))</f>
        <v>-2.9937811148797224</v>
      </c>
      <c r="O75" s="39">
        <f>LOG(H75/SUM($H$2:$H$5210))</f>
        <v>-4.8833773842969883</v>
      </c>
    </row>
    <row r="76" spans="1:15" x14ac:dyDescent="0.6">
      <c r="A76" t="s">
        <v>1019</v>
      </c>
      <c r="B76">
        <v>4</v>
      </c>
      <c r="C76">
        <v>1</v>
      </c>
      <c r="D76">
        <v>5</v>
      </c>
      <c r="E76" s="44">
        <f>(B76+1)/$Q$3</f>
        <v>7.3046018991964939E-4</v>
      </c>
      <c r="F76" s="45">
        <f>(C76+1)/$U$3</f>
        <v>3.0589458872472546E-5</v>
      </c>
      <c r="G76" s="2">
        <f>(B76+1)/(C76+1)</f>
        <v>2.5</v>
      </c>
      <c r="H76" s="2">
        <f>(C76+1)/(B76+1)</f>
        <v>0.4</v>
      </c>
      <c r="I76" s="6">
        <f>G76-H76</f>
        <v>2.1</v>
      </c>
      <c r="J76" s="8">
        <f>LEN(A76)</f>
        <v>5</v>
      </c>
      <c r="K76" s="11" t="str">
        <f>IF(AND(J76&lt;3, D76&lt;2),TRUE,"")</f>
        <v/>
      </c>
      <c r="L76" s="22">
        <f>IF(C76=0,B76,0)</f>
        <v>0</v>
      </c>
      <c r="M76" s="22">
        <f>IF(B76=0,C76,0)</f>
        <v>0</v>
      </c>
      <c r="N76" s="39">
        <f>LOG(G76/SUM($G$2:$G$5210))</f>
        <v>-2.9937811148797224</v>
      </c>
      <c r="O76" s="39">
        <f>LOG(H76/SUM($H$2:$H$5210))</f>
        <v>-4.8833773842969883</v>
      </c>
    </row>
    <row r="77" spans="1:15" x14ac:dyDescent="0.6">
      <c r="A77" t="s">
        <v>157</v>
      </c>
      <c r="B77">
        <v>11</v>
      </c>
      <c r="C77">
        <v>4</v>
      </c>
      <c r="D77">
        <v>15</v>
      </c>
      <c r="E77" s="44">
        <f>(B77+1)/$Q$3</f>
        <v>1.7531044558071584E-3</v>
      </c>
      <c r="F77" s="45">
        <f>(C77+1)/$U$3</f>
        <v>7.6473647181181365E-5</v>
      </c>
      <c r="G77" s="2">
        <f>(B77+1)/(C77+1)</f>
        <v>2.4</v>
      </c>
      <c r="H77" s="2">
        <f>(C77+1)/(B77+1)</f>
        <v>0.41666666666666669</v>
      </c>
      <c r="I77" s="6">
        <f>G77-H77</f>
        <v>1.9833333333333332</v>
      </c>
      <c r="J77" s="8">
        <f>LEN(A77)</f>
        <v>7</v>
      </c>
      <c r="K77" s="11" t="str">
        <f>IF(AND(J77&lt;3, D77&lt;2),TRUE,"")</f>
        <v/>
      </c>
      <c r="L77" s="22">
        <f>IF(C77=0,B77,0)</f>
        <v>0</v>
      </c>
      <c r="M77" s="22">
        <f>IF(B77=0,C77,0)</f>
        <v>0</v>
      </c>
      <c r="N77" s="39">
        <f>LOG(G77/SUM($G$2:$G$5210))</f>
        <v>-3.011509881840154</v>
      </c>
      <c r="O77" s="39">
        <f>LOG(H77/SUM($H$2:$H$5210))</f>
        <v>-4.8656486173365572</v>
      </c>
    </row>
    <row r="78" spans="1:15" x14ac:dyDescent="0.6">
      <c r="A78" t="s">
        <v>3210</v>
      </c>
      <c r="B78">
        <v>18</v>
      </c>
      <c r="C78">
        <v>7</v>
      </c>
      <c r="D78">
        <v>25</v>
      </c>
      <c r="E78" s="44">
        <f>(B78+1)/$Q$3</f>
        <v>2.7757487216946678E-3</v>
      </c>
      <c r="F78" s="45">
        <f>(C78+1)/$U$3</f>
        <v>1.2235783548989018E-4</v>
      </c>
      <c r="G78" s="2">
        <f>(B78+1)/(C78+1)</f>
        <v>2.375</v>
      </c>
      <c r="H78" s="2">
        <f>(C78+1)/(B78+1)</f>
        <v>0.42105263157894735</v>
      </c>
      <c r="I78" s="6">
        <f>G78-H78</f>
        <v>1.9539473684210527</v>
      </c>
      <c r="J78" s="8">
        <f>LEN(A78)</f>
        <v>6</v>
      </c>
      <c r="K78" s="11" t="str">
        <f>IF(AND(J78&lt;3, D78&lt;2),TRUE,"")</f>
        <v/>
      </c>
      <c r="L78" s="22">
        <f>IF(C78=0,B78,0)</f>
        <v>0</v>
      </c>
      <c r="M78" s="22">
        <f>IF(B78=0,C78,0)</f>
        <v>0</v>
      </c>
      <c r="N78" s="39">
        <f>LOG(G78/SUM($G$2:$G$5210))</f>
        <v>-3.0160575095908748</v>
      </c>
      <c r="O78" s="39">
        <f>LOG(H78/SUM($H$2:$H$5210))</f>
        <v>-4.8611009895858359</v>
      </c>
    </row>
    <row r="79" spans="1:15" x14ac:dyDescent="0.6">
      <c r="A79" t="s">
        <v>4370</v>
      </c>
      <c r="B79">
        <v>18</v>
      </c>
      <c r="C79">
        <v>7</v>
      </c>
      <c r="D79">
        <v>25</v>
      </c>
      <c r="E79" s="44">
        <f>(B79+1)/$Q$3</f>
        <v>2.7757487216946678E-3</v>
      </c>
      <c r="F79" s="45">
        <f>(C79+1)/$U$3</f>
        <v>1.2235783548989018E-4</v>
      </c>
      <c r="G79" s="2">
        <f>(B79+1)/(C79+1)</f>
        <v>2.375</v>
      </c>
      <c r="H79" s="2">
        <f>(C79+1)/(B79+1)</f>
        <v>0.42105263157894735</v>
      </c>
      <c r="I79" s="6">
        <f>G79-H79</f>
        <v>1.9539473684210527</v>
      </c>
      <c r="J79" s="8">
        <f>LEN(A79)</f>
        <v>4</v>
      </c>
      <c r="K79" s="11" t="str">
        <f>IF(AND(J79&lt;3, D79&lt;2),TRUE,"")</f>
        <v/>
      </c>
      <c r="L79" s="22">
        <f>IF(C79=0,B79,0)</f>
        <v>0</v>
      </c>
      <c r="M79" s="22">
        <f>IF(B79=0,C79,0)</f>
        <v>0</v>
      </c>
      <c r="N79" s="39">
        <f>LOG(G79/SUM($G$2:$G$5210))</f>
        <v>-3.0160575095908748</v>
      </c>
      <c r="O79" s="39">
        <f>LOG(H79/SUM($H$2:$H$5210))</f>
        <v>-4.8611009895858359</v>
      </c>
    </row>
    <row r="80" spans="1:15" x14ac:dyDescent="0.6">
      <c r="A80" t="s">
        <v>4149</v>
      </c>
      <c r="B80">
        <v>6</v>
      </c>
      <c r="C80">
        <v>2</v>
      </c>
      <c r="D80">
        <v>8</v>
      </c>
      <c r="E80" s="44">
        <f>(B80+1)/$Q$3</f>
        <v>1.0226442658875091E-3</v>
      </c>
      <c r="F80" s="45">
        <f>(C80+1)/$U$3</f>
        <v>4.5884188308708819E-5</v>
      </c>
      <c r="G80" s="2">
        <f>(B80+1)/(C80+1)</f>
        <v>2.3333333333333335</v>
      </c>
      <c r="H80" s="2">
        <f>(C80+1)/(B80+1)</f>
        <v>0.42857142857142855</v>
      </c>
      <c r="I80" s="6">
        <f>G80-H80</f>
        <v>1.9047619047619049</v>
      </c>
      <c r="J80" s="8">
        <f>LEN(A80)</f>
        <v>7</v>
      </c>
      <c r="K80" s="11" t="str">
        <f>IF(AND(J80&lt;3, D80&lt;2),TRUE,"")</f>
        <v/>
      </c>
      <c r="L80" s="22">
        <f>IF(C80=0,B80,0)</f>
        <v>0</v>
      </c>
      <c r="M80" s="22">
        <f>IF(B80=0,C80,0)</f>
        <v>0</v>
      </c>
      <c r="N80" s="39">
        <f>LOG(G80/SUM($G$2:$G$5210))</f>
        <v>-3.0237443382571656</v>
      </c>
      <c r="O80" s="39">
        <f>LOG(H80/SUM($H$2:$H$5210))</f>
        <v>-4.8534141609195451</v>
      </c>
    </row>
    <row r="81" spans="1:15" x14ac:dyDescent="0.6">
      <c r="A81" t="s">
        <v>3389</v>
      </c>
      <c r="B81">
        <v>19</v>
      </c>
      <c r="C81">
        <v>8</v>
      </c>
      <c r="D81">
        <v>27</v>
      </c>
      <c r="E81" s="44">
        <f>(B81+1)/$Q$3</f>
        <v>2.9218407596785976E-3</v>
      </c>
      <c r="F81" s="45">
        <f>(C81+1)/$U$3</f>
        <v>1.3765256492612646E-4</v>
      </c>
      <c r="G81" s="2">
        <f>(B81+1)/(C81+1)</f>
        <v>2.2222222222222223</v>
      </c>
      <c r="H81" s="2">
        <f>(C81+1)/(B81+1)</f>
        <v>0.45</v>
      </c>
      <c r="I81" s="6">
        <f>G81-H81</f>
        <v>1.7722222222222224</v>
      </c>
      <c r="J81" s="8">
        <f>LEN(A81)</f>
        <v>10</v>
      </c>
      <c r="K81" s="11" t="str">
        <f>IF(AND(J81&lt;3, D81&lt;2),TRUE,"")</f>
        <v/>
      </c>
      <c r="L81" s="22">
        <f>IF(C81=0,B81,0)</f>
        <v>0</v>
      </c>
      <c r="M81" s="22">
        <f>IF(B81=0,C81,0)</f>
        <v>0</v>
      </c>
      <c r="N81" s="39">
        <f>LOG(G81/SUM($G$2:$G$5210))</f>
        <v>-3.0449336373271039</v>
      </c>
      <c r="O81" s="39">
        <f>LOG(H81/SUM($H$2:$H$5210))</f>
        <v>-4.8322248618496069</v>
      </c>
    </row>
    <row r="82" spans="1:15" x14ac:dyDescent="0.6">
      <c r="A82" t="s">
        <v>2807</v>
      </c>
      <c r="B82">
        <v>18</v>
      </c>
      <c r="C82">
        <v>8</v>
      </c>
      <c r="D82">
        <v>26</v>
      </c>
      <c r="E82" s="44">
        <f>(B82+1)/$Q$3</f>
        <v>2.7757487216946678E-3</v>
      </c>
      <c r="F82" s="45">
        <f>(C82+1)/$U$3</f>
        <v>1.3765256492612646E-4</v>
      </c>
      <c r="G82" s="2">
        <f>(B82+1)/(C82+1)</f>
        <v>2.1111111111111112</v>
      </c>
      <c r="H82" s="2">
        <f>(C82+1)/(B82+1)</f>
        <v>0.47368421052631576</v>
      </c>
      <c r="I82" s="6">
        <f>G82-H82</f>
        <v>1.6374269005847955</v>
      </c>
      <c r="J82" s="8">
        <f>LEN(A82)</f>
        <v>6</v>
      </c>
      <c r="K82" s="11" t="str">
        <f>IF(AND(J82&lt;3, D82&lt;2),TRUE,"")</f>
        <v/>
      </c>
      <c r="L82" s="22">
        <f>IF(C82=0,B82,0)</f>
        <v>0</v>
      </c>
      <c r="M82" s="22">
        <f>IF(B82=0,C82,0)</f>
        <v>0</v>
      </c>
      <c r="N82" s="39">
        <f>LOG(G82/SUM($G$2:$G$5210))</f>
        <v>-3.0672100320382563</v>
      </c>
      <c r="O82" s="39">
        <f>LOG(H82/SUM($H$2:$H$5210))</f>
        <v>-4.8099484671384545</v>
      </c>
    </row>
    <row r="83" spans="1:15" x14ac:dyDescent="0.6">
      <c r="A83" t="s">
        <v>2687</v>
      </c>
      <c r="B83">
        <v>9</v>
      </c>
      <c r="C83">
        <v>4</v>
      </c>
      <c r="D83">
        <v>13</v>
      </c>
      <c r="E83" s="44">
        <f>(B83+1)/$Q$3</f>
        <v>1.4609203798392988E-3</v>
      </c>
      <c r="F83" s="45">
        <f>(C83+1)/$U$3</f>
        <v>7.6473647181181365E-5</v>
      </c>
      <c r="G83" s="2">
        <f>(B83+1)/(C83+1)</f>
        <v>2</v>
      </c>
      <c r="H83" s="2">
        <f>(C83+1)/(B83+1)</f>
        <v>0.5</v>
      </c>
      <c r="I83" s="6">
        <f>G83-H83</f>
        <v>1.5</v>
      </c>
      <c r="J83" s="8">
        <f>LEN(A83)</f>
        <v>5</v>
      </c>
      <c r="K83" s="11" t="str">
        <f>IF(AND(J83&lt;3, D83&lt;2),TRUE,"")</f>
        <v/>
      </c>
      <c r="L83" s="22">
        <f>IF(C83=0,B83,0)</f>
        <v>0</v>
      </c>
      <c r="M83" s="22">
        <f>IF(B83=0,C83,0)</f>
        <v>0</v>
      </c>
      <c r="N83" s="39">
        <f>LOG(G83/SUM($G$2:$G$5210))</f>
        <v>-3.0906911278877791</v>
      </c>
      <c r="O83" s="39">
        <f>LOG(H83/SUM($H$2:$H$5210))</f>
        <v>-4.7864673712889321</v>
      </c>
    </row>
    <row r="84" spans="1:15" x14ac:dyDescent="0.6">
      <c r="A84" t="s">
        <v>577</v>
      </c>
      <c r="B84">
        <v>7</v>
      </c>
      <c r="C84">
        <v>3</v>
      </c>
      <c r="D84">
        <v>10</v>
      </c>
      <c r="E84" s="44">
        <f>(B84+1)/$Q$3</f>
        <v>1.1687363038714389E-3</v>
      </c>
      <c r="F84" s="45">
        <f>(C84+1)/$U$3</f>
        <v>6.1178917744945092E-5</v>
      </c>
      <c r="G84" s="2">
        <f>(B84+1)/(C84+1)</f>
        <v>2</v>
      </c>
      <c r="H84" s="2">
        <f>(C84+1)/(B84+1)</f>
        <v>0.5</v>
      </c>
      <c r="I84" s="6">
        <f>G84-H84</f>
        <v>1.5</v>
      </c>
      <c r="J84" s="8">
        <f>LEN(A84)</f>
        <v>8</v>
      </c>
      <c r="K84" s="11" t="str">
        <f>IF(AND(J84&lt;3, D84&lt;2),TRUE,"")</f>
        <v/>
      </c>
      <c r="L84" s="22">
        <f>IF(C84=0,B84,0)</f>
        <v>0</v>
      </c>
      <c r="M84" s="22">
        <f>IF(B84=0,C84,0)</f>
        <v>0</v>
      </c>
      <c r="N84" s="39">
        <f>LOG(G84/SUM($G$2:$G$5210))</f>
        <v>-3.0906911278877791</v>
      </c>
      <c r="O84" s="39">
        <f>LOG(H84/SUM($H$2:$H$5210))</f>
        <v>-4.7864673712889321</v>
      </c>
    </row>
    <row r="85" spans="1:15" x14ac:dyDescent="0.6">
      <c r="A85" t="s">
        <v>264</v>
      </c>
      <c r="B85">
        <v>5</v>
      </c>
      <c r="C85">
        <v>2</v>
      </c>
      <c r="D85">
        <v>7</v>
      </c>
      <c r="E85" s="44">
        <f>(B85+1)/$Q$3</f>
        <v>8.7655222790357921E-4</v>
      </c>
      <c r="F85" s="45">
        <f>(C85+1)/$U$3</f>
        <v>4.5884188308708819E-5</v>
      </c>
      <c r="G85" s="2">
        <f>(B85+1)/(C85+1)</f>
        <v>2</v>
      </c>
      <c r="H85" s="2">
        <f>(C85+1)/(B85+1)</f>
        <v>0.5</v>
      </c>
      <c r="I85" s="6">
        <f>G85-H85</f>
        <v>1.5</v>
      </c>
      <c r="J85" s="8">
        <f>LEN(A85)</f>
        <v>7</v>
      </c>
      <c r="K85" s="11" t="str">
        <f>IF(AND(J85&lt;3, D85&lt;2),TRUE,"")</f>
        <v/>
      </c>
      <c r="L85" s="22">
        <f>IF(C85=0,B85,0)</f>
        <v>0</v>
      </c>
      <c r="M85" s="22">
        <f>IF(B85=0,C85,0)</f>
        <v>0</v>
      </c>
      <c r="N85" s="39">
        <f>LOG(G85/SUM($G$2:$G$5210))</f>
        <v>-3.0906911278877791</v>
      </c>
      <c r="O85" s="39">
        <f>LOG(H85/SUM($H$2:$H$5210))</f>
        <v>-4.7864673712889321</v>
      </c>
    </row>
    <row r="86" spans="1:15" x14ac:dyDescent="0.6">
      <c r="A86" t="s">
        <v>1014</v>
      </c>
      <c r="B86">
        <v>3</v>
      </c>
      <c r="C86">
        <v>1</v>
      </c>
      <c r="D86">
        <v>4</v>
      </c>
      <c r="E86" s="44">
        <f>(B86+1)/$Q$3</f>
        <v>5.8436815193571947E-4</v>
      </c>
      <c r="F86" s="45">
        <f>(C86+1)/$U$3</f>
        <v>3.0589458872472546E-5</v>
      </c>
      <c r="G86" s="2">
        <f>(B86+1)/(C86+1)</f>
        <v>2</v>
      </c>
      <c r="H86" s="2">
        <f>(C86+1)/(B86+1)</f>
        <v>0.5</v>
      </c>
      <c r="I86" s="6">
        <f>G86-H86</f>
        <v>1.5</v>
      </c>
      <c r="J86" s="8">
        <f>LEN(A86)</f>
        <v>8</v>
      </c>
      <c r="K86" s="11" t="str">
        <f>IF(AND(J86&lt;3, D86&lt;2),TRUE,"")</f>
        <v/>
      </c>
      <c r="L86" s="22">
        <f>IF(C86=0,B86,0)</f>
        <v>0</v>
      </c>
      <c r="M86" s="22">
        <f>IF(B86=0,C86,0)</f>
        <v>0</v>
      </c>
      <c r="N86" s="39">
        <f>LOG(G86/SUM($G$2:$G$5210))</f>
        <v>-3.0906911278877791</v>
      </c>
      <c r="O86" s="39">
        <f>LOG(H86/SUM($H$2:$H$5210))</f>
        <v>-4.7864673712889321</v>
      </c>
    </row>
    <row r="87" spans="1:15" x14ac:dyDescent="0.6">
      <c r="A87" t="s">
        <v>1272</v>
      </c>
      <c r="B87">
        <v>3</v>
      </c>
      <c r="C87">
        <v>1</v>
      </c>
      <c r="D87">
        <v>4</v>
      </c>
      <c r="E87" s="44">
        <f>(B87+1)/$Q$3</f>
        <v>5.8436815193571947E-4</v>
      </c>
      <c r="F87" s="45">
        <f>(C87+1)/$U$3</f>
        <v>3.0589458872472546E-5</v>
      </c>
      <c r="G87" s="2">
        <f>(B87+1)/(C87+1)</f>
        <v>2</v>
      </c>
      <c r="H87" s="2">
        <f>(C87+1)/(B87+1)</f>
        <v>0.5</v>
      </c>
      <c r="I87" s="6">
        <f>G87-H87</f>
        <v>1.5</v>
      </c>
      <c r="J87" s="8">
        <f>LEN(A87)</f>
        <v>8</v>
      </c>
      <c r="K87" s="11" t="str">
        <f>IF(AND(J87&lt;3, D87&lt;2),TRUE,"")</f>
        <v/>
      </c>
      <c r="L87" s="22">
        <f>IF(C87=0,B87,0)</f>
        <v>0</v>
      </c>
      <c r="M87" s="22">
        <f>IF(B87=0,C87,0)</f>
        <v>0</v>
      </c>
      <c r="N87" s="39">
        <f>LOG(G87/SUM($G$2:$G$5210))</f>
        <v>-3.0906911278877791</v>
      </c>
      <c r="O87" s="39">
        <f>LOG(H87/SUM($H$2:$H$5210))</f>
        <v>-4.7864673712889321</v>
      </c>
    </row>
    <row r="88" spans="1:15" x14ac:dyDescent="0.6">
      <c r="A88" t="s">
        <v>3420</v>
      </c>
      <c r="B88">
        <v>3</v>
      </c>
      <c r="C88">
        <v>1</v>
      </c>
      <c r="D88">
        <v>4</v>
      </c>
      <c r="E88" s="44">
        <f>(B88+1)/$Q$3</f>
        <v>5.8436815193571947E-4</v>
      </c>
      <c r="F88" s="45">
        <f>(C88+1)/$U$3</f>
        <v>3.0589458872472546E-5</v>
      </c>
      <c r="G88" s="2">
        <f>(B88+1)/(C88+1)</f>
        <v>2</v>
      </c>
      <c r="H88" s="2">
        <f>(C88+1)/(B88+1)</f>
        <v>0.5</v>
      </c>
      <c r="I88" s="6">
        <f>G88-H88</f>
        <v>1.5</v>
      </c>
      <c r="J88" s="8">
        <f>LEN(A88)</f>
        <v>8</v>
      </c>
      <c r="K88" s="11" t="str">
        <f>IF(AND(J88&lt;3, D88&lt;2),TRUE,"")</f>
        <v/>
      </c>
      <c r="L88" s="22">
        <f>IF(C88=0,B88,0)</f>
        <v>0</v>
      </c>
      <c r="M88" s="22">
        <f>IF(B88=0,C88,0)</f>
        <v>0</v>
      </c>
      <c r="N88" s="39">
        <f>LOG(G88/SUM($G$2:$G$5210))</f>
        <v>-3.0906911278877791</v>
      </c>
      <c r="O88" s="39">
        <f>LOG(H88/SUM($H$2:$H$5210))</f>
        <v>-4.7864673712889321</v>
      </c>
    </row>
    <row r="89" spans="1:15" x14ac:dyDescent="0.6">
      <c r="A89" t="s">
        <v>4558</v>
      </c>
      <c r="B89">
        <v>3</v>
      </c>
      <c r="C89">
        <v>1</v>
      </c>
      <c r="D89">
        <v>4</v>
      </c>
      <c r="E89" s="44">
        <f>(B89+1)/$Q$3</f>
        <v>5.8436815193571947E-4</v>
      </c>
      <c r="F89" s="45">
        <f>(C89+1)/$U$3</f>
        <v>3.0589458872472546E-5</v>
      </c>
      <c r="G89" s="2">
        <f>(B89+1)/(C89+1)</f>
        <v>2</v>
      </c>
      <c r="H89" s="2">
        <f>(C89+1)/(B89+1)</f>
        <v>0.5</v>
      </c>
      <c r="I89" s="6">
        <f>G89-H89</f>
        <v>1.5</v>
      </c>
      <c r="J89" s="8">
        <f>LEN(A89)</f>
        <v>5</v>
      </c>
      <c r="K89" s="11" t="str">
        <f>IF(AND(J89&lt;3, D89&lt;2),TRUE,"")</f>
        <v/>
      </c>
      <c r="L89" s="22">
        <f>IF(C89=0,B89,0)</f>
        <v>0</v>
      </c>
      <c r="M89" s="22">
        <f>IF(B89=0,C89,0)</f>
        <v>0</v>
      </c>
      <c r="N89" s="39">
        <f>LOG(G89/SUM($G$2:$G$5210))</f>
        <v>-3.0906911278877791</v>
      </c>
      <c r="O89" s="39">
        <f>LOG(H89/SUM($H$2:$H$5210))</f>
        <v>-4.7864673712889321</v>
      </c>
    </row>
    <row r="90" spans="1:15" x14ac:dyDescent="0.6">
      <c r="A90" t="s">
        <v>1607</v>
      </c>
      <c r="B90">
        <v>3</v>
      </c>
      <c r="C90">
        <v>1</v>
      </c>
      <c r="D90">
        <v>4</v>
      </c>
      <c r="E90" s="44">
        <f>(B90+1)/$Q$3</f>
        <v>5.8436815193571947E-4</v>
      </c>
      <c r="F90" s="45">
        <f>(C90+1)/$U$3</f>
        <v>3.0589458872472546E-5</v>
      </c>
      <c r="G90" s="2">
        <f>(B90+1)/(C90+1)</f>
        <v>2</v>
      </c>
      <c r="H90" s="2">
        <f>(C90+1)/(B90+1)</f>
        <v>0.5</v>
      </c>
      <c r="I90" s="6">
        <f>G90-H90</f>
        <v>1.5</v>
      </c>
      <c r="J90" s="8">
        <f>LEN(A90)</f>
        <v>3</v>
      </c>
      <c r="K90" s="11" t="str">
        <f>IF(AND(J90&lt;3, D90&lt;2),TRUE,"")</f>
        <v/>
      </c>
      <c r="L90" s="22">
        <f>IF(C90=0,B90,0)</f>
        <v>0</v>
      </c>
      <c r="M90" s="22">
        <f>IF(B90=0,C90,0)</f>
        <v>0</v>
      </c>
      <c r="N90" s="39">
        <f>LOG(G90/SUM($G$2:$G$5210))</f>
        <v>-3.0906911278877791</v>
      </c>
      <c r="O90" s="39">
        <f>LOG(H90/SUM($H$2:$H$5210))</f>
        <v>-4.7864673712889321</v>
      </c>
    </row>
    <row r="91" spans="1:15" x14ac:dyDescent="0.6">
      <c r="A91" t="s">
        <v>1839</v>
      </c>
      <c r="B91">
        <v>3</v>
      </c>
      <c r="C91">
        <v>1</v>
      </c>
      <c r="D91">
        <v>4</v>
      </c>
      <c r="E91" s="44">
        <f>(B91+1)/$Q$3</f>
        <v>5.8436815193571947E-4</v>
      </c>
      <c r="F91" s="45">
        <f>(C91+1)/$U$3</f>
        <v>3.0589458872472546E-5</v>
      </c>
      <c r="G91" s="2">
        <f>(B91+1)/(C91+1)</f>
        <v>2</v>
      </c>
      <c r="H91" s="2">
        <f>(C91+1)/(B91+1)</f>
        <v>0.5</v>
      </c>
      <c r="I91" s="6">
        <f>G91-H91</f>
        <v>1.5</v>
      </c>
      <c r="J91" s="8">
        <f>LEN(A91)</f>
        <v>3</v>
      </c>
      <c r="K91" s="11" t="str">
        <f>IF(AND(J91&lt;3, D91&lt;2),TRUE,"")</f>
        <v/>
      </c>
      <c r="L91" s="22">
        <f>IF(C91=0,B91,0)</f>
        <v>0</v>
      </c>
      <c r="M91" s="22">
        <f>IF(B91=0,C91,0)</f>
        <v>0</v>
      </c>
      <c r="N91" s="39">
        <f>LOG(G91/SUM($G$2:$G$5210))</f>
        <v>-3.0906911278877791</v>
      </c>
      <c r="O91" s="39">
        <f>LOG(H91/SUM($H$2:$H$5210))</f>
        <v>-4.7864673712889321</v>
      </c>
    </row>
    <row r="92" spans="1:15" x14ac:dyDescent="0.6">
      <c r="A92" t="s">
        <v>1380</v>
      </c>
      <c r="B92">
        <v>1</v>
      </c>
      <c r="C92">
        <v>0</v>
      </c>
      <c r="D92">
        <v>1</v>
      </c>
      <c r="E92" s="44">
        <f>(B92+1)/$Q$3</f>
        <v>2.9218407596785974E-4</v>
      </c>
      <c r="F92" s="45">
        <f>(C92+1)/$U$3</f>
        <v>1.5294729436236273E-5</v>
      </c>
      <c r="G92" s="2">
        <f>(B92+1)/(C92+1)</f>
        <v>2</v>
      </c>
      <c r="H92" s="2">
        <f>(C92+1)/(B92+1)</f>
        <v>0.5</v>
      </c>
      <c r="I92" s="6">
        <f>G92-H92</f>
        <v>1.5</v>
      </c>
      <c r="J92" s="8">
        <f>LEN(A92)</f>
        <v>15</v>
      </c>
      <c r="K92" s="11" t="str">
        <f>IF(AND(J92&lt;3, D92&lt;2),TRUE,"")</f>
        <v/>
      </c>
      <c r="L92" s="22">
        <f>IF(C92=0,B92,0)</f>
        <v>1</v>
      </c>
      <c r="M92" s="22">
        <f>IF(B92=0,C92,0)</f>
        <v>0</v>
      </c>
      <c r="N92" s="39">
        <f>LOG(G92/SUM($G$2:$G$5210))</f>
        <v>-3.0906911278877791</v>
      </c>
      <c r="O92" s="39">
        <f>LOG(H92/SUM($H$2:$H$5210))</f>
        <v>-4.7864673712889321</v>
      </c>
    </row>
    <row r="93" spans="1:15" x14ac:dyDescent="0.6">
      <c r="A93" t="s">
        <v>4184</v>
      </c>
      <c r="B93">
        <v>1</v>
      </c>
      <c r="C93">
        <v>0</v>
      </c>
      <c r="D93">
        <v>1</v>
      </c>
      <c r="E93" s="44">
        <f>(B93+1)/$Q$3</f>
        <v>2.9218407596785974E-4</v>
      </c>
      <c r="F93" s="45">
        <f>(C93+1)/$U$3</f>
        <v>1.5294729436236273E-5</v>
      </c>
      <c r="G93" s="2">
        <f>(B93+1)/(C93+1)</f>
        <v>2</v>
      </c>
      <c r="H93" s="2">
        <f>(C93+1)/(B93+1)</f>
        <v>0.5</v>
      </c>
      <c r="I93" s="6">
        <f>G93-H93</f>
        <v>1.5</v>
      </c>
      <c r="J93" s="8">
        <f>LEN(A93)</f>
        <v>13</v>
      </c>
      <c r="K93" s="11" t="str">
        <f>IF(AND(J93&lt;3, D93&lt;2),TRUE,"")</f>
        <v/>
      </c>
      <c r="L93" s="22">
        <f>IF(C93=0,B93,0)</f>
        <v>1</v>
      </c>
      <c r="M93" s="22">
        <f>IF(B93=0,C93,0)</f>
        <v>0</v>
      </c>
      <c r="N93" s="39">
        <f>LOG(G93/SUM($G$2:$G$5210))</f>
        <v>-3.0906911278877791</v>
      </c>
      <c r="O93" s="39">
        <f>LOG(H93/SUM($H$2:$H$5210))</f>
        <v>-4.7864673712889321</v>
      </c>
    </row>
    <row r="94" spans="1:15" x14ac:dyDescent="0.6">
      <c r="A94" t="s">
        <v>1377</v>
      </c>
      <c r="B94">
        <v>1</v>
      </c>
      <c r="C94">
        <v>0</v>
      </c>
      <c r="D94">
        <v>1</v>
      </c>
      <c r="E94" s="44">
        <f>(B94+1)/$Q$3</f>
        <v>2.9218407596785974E-4</v>
      </c>
      <c r="F94" s="45">
        <f>(C94+1)/$U$3</f>
        <v>1.5294729436236273E-5</v>
      </c>
      <c r="G94" s="2">
        <f>(B94+1)/(C94+1)</f>
        <v>2</v>
      </c>
      <c r="H94" s="2">
        <f>(C94+1)/(B94+1)</f>
        <v>0.5</v>
      </c>
      <c r="I94" s="6">
        <f>G94-H94</f>
        <v>1.5</v>
      </c>
      <c r="J94" s="8">
        <f>LEN(A94)</f>
        <v>12</v>
      </c>
      <c r="K94" s="11" t="str">
        <f>IF(AND(J94&lt;3, D94&lt;2),TRUE,"")</f>
        <v/>
      </c>
      <c r="L94" s="22">
        <f>IF(C94=0,B94,0)</f>
        <v>1</v>
      </c>
      <c r="M94" s="22">
        <f>IF(B94=0,C94,0)</f>
        <v>0</v>
      </c>
      <c r="N94" s="39">
        <f>LOG(G94/SUM($G$2:$G$5210))</f>
        <v>-3.0906911278877791</v>
      </c>
      <c r="O94" s="39">
        <f>LOG(H94/SUM($H$2:$H$5210))</f>
        <v>-4.7864673712889321</v>
      </c>
    </row>
    <row r="95" spans="1:15" x14ac:dyDescent="0.6">
      <c r="A95" t="s">
        <v>1448</v>
      </c>
      <c r="B95">
        <v>1</v>
      </c>
      <c r="C95">
        <v>0</v>
      </c>
      <c r="D95">
        <v>1</v>
      </c>
      <c r="E95" s="44">
        <f>(B95+1)/$Q$3</f>
        <v>2.9218407596785974E-4</v>
      </c>
      <c r="F95" s="45">
        <f>(C95+1)/$U$3</f>
        <v>1.5294729436236273E-5</v>
      </c>
      <c r="G95" s="2">
        <f>(B95+1)/(C95+1)</f>
        <v>2</v>
      </c>
      <c r="H95" s="2">
        <f>(C95+1)/(B95+1)</f>
        <v>0.5</v>
      </c>
      <c r="I95" s="6">
        <f>G95-H95</f>
        <v>1.5</v>
      </c>
      <c r="J95" s="8">
        <f>LEN(A95)</f>
        <v>12</v>
      </c>
      <c r="K95" s="11" t="str">
        <f>IF(AND(J95&lt;3, D95&lt;2),TRUE,"")</f>
        <v/>
      </c>
      <c r="L95" s="22">
        <f>IF(C95=0,B95,0)</f>
        <v>1</v>
      </c>
      <c r="M95" s="22">
        <f>IF(B95=0,C95,0)</f>
        <v>0</v>
      </c>
      <c r="N95" s="39">
        <f>LOG(G95/SUM($G$2:$G$5210))</f>
        <v>-3.0906911278877791</v>
      </c>
      <c r="O95" s="39">
        <f>LOG(H95/SUM($H$2:$H$5210))</f>
        <v>-4.7864673712889321</v>
      </c>
    </row>
    <row r="96" spans="1:15" x14ac:dyDescent="0.6">
      <c r="A96" t="s">
        <v>1499</v>
      </c>
      <c r="B96">
        <v>1</v>
      </c>
      <c r="C96">
        <v>0</v>
      </c>
      <c r="D96">
        <v>1</v>
      </c>
      <c r="E96" s="44">
        <f>(B96+1)/$Q$3</f>
        <v>2.9218407596785974E-4</v>
      </c>
      <c r="F96" s="45">
        <f>(C96+1)/$U$3</f>
        <v>1.5294729436236273E-5</v>
      </c>
      <c r="G96" s="2">
        <f>(B96+1)/(C96+1)</f>
        <v>2</v>
      </c>
      <c r="H96" s="2">
        <f>(C96+1)/(B96+1)</f>
        <v>0.5</v>
      </c>
      <c r="I96" s="6">
        <f>G96-H96</f>
        <v>1.5</v>
      </c>
      <c r="J96" s="8">
        <f>LEN(A96)</f>
        <v>12</v>
      </c>
      <c r="K96" s="11" t="str">
        <f>IF(AND(J96&lt;3, D96&lt;2),TRUE,"")</f>
        <v/>
      </c>
      <c r="L96" s="22">
        <f>IF(C96=0,B96,0)</f>
        <v>1</v>
      </c>
      <c r="M96" s="22">
        <f>IF(B96=0,C96,0)</f>
        <v>0</v>
      </c>
      <c r="N96" s="39">
        <f>LOG(G96/SUM($G$2:$G$5210))</f>
        <v>-3.0906911278877791</v>
      </c>
      <c r="O96" s="39">
        <f>LOG(H96/SUM($H$2:$H$5210))</f>
        <v>-4.7864673712889321</v>
      </c>
    </row>
    <row r="97" spans="1:15" x14ac:dyDescent="0.6">
      <c r="A97" t="s">
        <v>3421</v>
      </c>
      <c r="B97">
        <v>1</v>
      </c>
      <c r="C97">
        <v>0</v>
      </c>
      <c r="D97">
        <v>1</v>
      </c>
      <c r="E97" s="44">
        <f>(B97+1)/$Q$3</f>
        <v>2.9218407596785974E-4</v>
      </c>
      <c r="F97" s="45">
        <f>(C97+1)/$U$3</f>
        <v>1.5294729436236273E-5</v>
      </c>
      <c r="G97" s="2">
        <f>(B97+1)/(C97+1)</f>
        <v>2</v>
      </c>
      <c r="H97" s="2">
        <f>(C97+1)/(B97+1)</f>
        <v>0.5</v>
      </c>
      <c r="I97" s="6">
        <f>G97-H97</f>
        <v>1.5</v>
      </c>
      <c r="J97" s="8">
        <f>LEN(A97)</f>
        <v>12</v>
      </c>
      <c r="K97" s="11" t="str">
        <f>IF(AND(J97&lt;3, D97&lt;2),TRUE,"")</f>
        <v/>
      </c>
      <c r="L97" s="22">
        <f>IF(C97=0,B97,0)</f>
        <v>1</v>
      </c>
      <c r="M97" s="22">
        <f>IF(B97=0,C97,0)</f>
        <v>0</v>
      </c>
      <c r="N97" s="39">
        <f>LOG(G97/SUM($G$2:$G$5210))</f>
        <v>-3.0906911278877791</v>
      </c>
      <c r="O97" s="39">
        <f>LOG(H97/SUM($H$2:$H$5210))</f>
        <v>-4.7864673712889321</v>
      </c>
    </row>
    <row r="98" spans="1:15" x14ac:dyDescent="0.6">
      <c r="A98" t="s">
        <v>4646</v>
      </c>
      <c r="B98">
        <v>1</v>
      </c>
      <c r="C98">
        <v>0</v>
      </c>
      <c r="D98">
        <v>1</v>
      </c>
      <c r="E98" s="44">
        <f>(B98+1)/$Q$3</f>
        <v>2.9218407596785974E-4</v>
      </c>
      <c r="F98" s="45">
        <f>(C98+1)/$U$3</f>
        <v>1.5294729436236273E-5</v>
      </c>
      <c r="G98" s="2">
        <f>(B98+1)/(C98+1)</f>
        <v>2</v>
      </c>
      <c r="H98" s="2">
        <f>(C98+1)/(B98+1)</f>
        <v>0.5</v>
      </c>
      <c r="I98" s="6">
        <f>G98-H98</f>
        <v>1.5</v>
      </c>
      <c r="J98" s="8">
        <f>LEN(A98)</f>
        <v>12</v>
      </c>
      <c r="K98" s="11" t="str">
        <f>IF(AND(J98&lt;3, D98&lt;2),TRUE,"")</f>
        <v/>
      </c>
      <c r="L98" s="22">
        <f>IF(C98=0,B98,0)</f>
        <v>1</v>
      </c>
      <c r="M98" s="22">
        <f>IF(B98=0,C98,0)</f>
        <v>0</v>
      </c>
      <c r="N98" s="39">
        <f>LOG(G98/SUM($G$2:$G$5210))</f>
        <v>-3.0906911278877791</v>
      </c>
      <c r="O98" s="39">
        <f>LOG(H98/SUM($H$2:$H$5210))</f>
        <v>-4.7864673712889321</v>
      </c>
    </row>
    <row r="99" spans="1:15" x14ac:dyDescent="0.6">
      <c r="A99" t="s">
        <v>486</v>
      </c>
      <c r="B99">
        <v>1</v>
      </c>
      <c r="C99">
        <v>0</v>
      </c>
      <c r="D99">
        <v>1</v>
      </c>
      <c r="E99" s="44">
        <f>(B99+1)/$Q$3</f>
        <v>2.9218407596785974E-4</v>
      </c>
      <c r="F99" s="45">
        <f>(C99+1)/$U$3</f>
        <v>1.5294729436236273E-5</v>
      </c>
      <c r="G99" s="2">
        <f>(B99+1)/(C99+1)</f>
        <v>2</v>
      </c>
      <c r="H99" s="2">
        <f>(C99+1)/(B99+1)</f>
        <v>0.5</v>
      </c>
      <c r="I99" s="6">
        <f>G99-H99</f>
        <v>1.5</v>
      </c>
      <c r="J99" s="8">
        <f>LEN(A99)</f>
        <v>11</v>
      </c>
      <c r="K99" s="11" t="str">
        <f>IF(AND(J99&lt;3, D99&lt;2),TRUE,"")</f>
        <v/>
      </c>
      <c r="L99" s="22">
        <f>IF(C99=0,B99,0)</f>
        <v>1</v>
      </c>
      <c r="M99" s="22">
        <f>IF(B99=0,C99,0)</f>
        <v>0</v>
      </c>
      <c r="N99" s="39">
        <f>LOG(G99/SUM($G$2:$G$5210))</f>
        <v>-3.0906911278877791</v>
      </c>
      <c r="O99" s="39">
        <f>LOG(H99/SUM($H$2:$H$5210))</f>
        <v>-4.7864673712889321</v>
      </c>
    </row>
    <row r="100" spans="1:15" x14ac:dyDescent="0.6">
      <c r="A100" t="s">
        <v>1479</v>
      </c>
      <c r="B100">
        <v>1</v>
      </c>
      <c r="C100">
        <v>0</v>
      </c>
      <c r="D100">
        <v>1</v>
      </c>
      <c r="E100" s="44">
        <f>(B100+1)/$Q$3</f>
        <v>2.9218407596785974E-4</v>
      </c>
      <c r="F100" s="45">
        <f>(C100+1)/$U$3</f>
        <v>1.5294729436236273E-5</v>
      </c>
      <c r="G100" s="2">
        <f>(B100+1)/(C100+1)</f>
        <v>2</v>
      </c>
      <c r="H100" s="2">
        <f>(C100+1)/(B100+1)</f>
        <v>0.5</v>
      </c>
      <c r="I100" s="6">
        <f>G100-H100</f>
        <v>1.5</v>
      </c>
      <c r="J100" s="8">
        <f>LEN(A100)</f>
        <v>11</v>
      </c>
      <c r="K100" s="11" t="str">
        <f>IF(AND(J100&lt;3, D100&lt;2),TRUE,"")</f>
        <v/>
      </c>
      <c r="L100" s="22">
        <f>IF(C100=0,B100,0)</f>
        <v>1</v>
      </c>
      <c r="M100" s="22">
        <f>IF(B100=0,C100,0)</f>
        <v>0</v>
      </c>
      <c r="N100" s="39">
        <f>LOG(G100/SUM($G$2:$G$5210))</f>
        <v>-3.0906911278877791</v>
      </c>
      <c r="O100" s="39">
        <f>LOG(H100/SUM($H$2:$H$5210))</f>
        <v>-4.7864673712889321</v>
      </c>
    </row>
    <row r="101" spans="1:15" x14ac:dyDescent="0.6">
      <c r="A101" t="s">
        <v>1819</v>
      </c>
      <c r="B101">
        <v>1</v>
      </c>
      <c r="C101">
        <v>0</v>
      </c>
      <c r="D101">
        <v>1</v>
      </c>
      <c r="E101" s="44">
        <f>(B101+1)/$Q$3</f>
        <v>2.9218407596785974E-4</v>
      </c>
      <c r="F101" s="45">
        <f>(C101+1)/$U$3</f>
        <v>1.5294729436236273E-5</v>
      </c>
      <c r="G101" s="2">
        <f>(B101+1)/(C101+1)</f>
        <v>2</v>
      </c>
      <c r="H101" s="2">
        <f>(C101+1)/(B101+1)</f>
        <v>0.5</v>
      </c>
      <c r="I101" s="6">
        <f>G101-H101</f>
        <v>1.5</v>
      </c>
      <c r="J101" s="8">
        <f>LEN(A101)</f>
        <v>11</v>
      </c>
      <c r="K101" s="11" t="str">
        <f>IF(AND(J101&lt;3, D101&lt;2),TRUE,"")</f>
        <v/>
      </c>
      <c r="L101" s="22">
        <f>IF(C101=0,B101,0)</f>
        <v>1</v>
      </c>
      <c r="M101" s="22">
        <f>IF(B101=0,C101,0)</f>
        <v>0</v>
      </c>
      <c r="N101" s="39">
        <f>LOG(G101/SUM($G$2:$G$5210))</f>
        <v>-3.0906911278877791</v>
      </c>
      <c r="O101" s="39">
        <f>LOG(H101/SUM($H$2:$H$5210))</f>
        <v>-4.7864673712889321</v>
      </c>
    </row>
    <row r="102" spans="1:15" x14ac:dyDescent="0.6">
      <c r="A102" t="s">
        <v>2035</v>
      </c>
      <c r="B102">
        <v>1</v>
      </c>
      <c r="C102">
        <v>0</v>
      </c>
      <c r="D102">
        <v>1</v>
      </c>
      <c r="E102" s="44">
        <f>(B102+1)/$Q$3</f>
        <v>2.9218407596785974E-4</v>
      </c>
      <c r="F102" s="45">
        <f>(C102+1)/$U$3</f>
        <v>1.5294729436236273E-5</v>
      </c>
      <c r="G102" s="2">
        <f>(B102+1)/(C102+1)</f>
        <v>2</v>
      </c>
      <c r="H102" s="2">
        <f>(C102+1)/(B102+1)</f>
        <v>0.5</v>
      </c>
      <c r="I102" s="6">
        <f>G102-H102</f>
        <v>1.5</v>
      </c>
      <c r="J102" s="8">
        <f>LEN(A102)</f>
        <v>11</v>
      </c>
      <c r="K102" s="11" t="str">
        <f>IF(AND(J102&lt;3, D102&lt;2),TRUE,"")</f>
        <v/>
      </c>
      <c r="L102" s="22">
        <f>IF(C102=0,B102,0)</f>
        <v>1</v>
      </c>
      <c r="M102" s="22">
        <f>IF(B102=0,C102,0)</f>
        <v>0</v>
      </c>
      <c r="N102" s="39">
        <f>LOG(G102/SUM($G$2:$G$5210))</f>
        <v>-3.0906911278877791</v>
      </c>
      <c r="O102" s="39">
        <f>LOG(H102/SUM($H$2:$H$5210))</f>
        <v>-4.7864673712889321</v>
      </c>
    </row>
    <row r="103" spans="1:15" x14ac:dyDescent="0.6">
      <c r="A103" t="s">
        <v>2740</v>
      </c>
      <c r="B103">
        <v>1</v>
      </c>
      <c r="C103">
        <v>0</v>
      </c>
      <c r="D103">
        <v>1</v>
      </c>
      <c r="E103" s="44">
        <f>(B103+1)/$Q$3</f>
        <v>2.9218407596785974E-4</v>
      </c>
      <c r="F103" s="45">
        <f>(C103+1)/$U$3</f>
        <v>1.5294729436236273E-5</v>
      </c>
      <c r="G103" s="2">
        <f>(B103+1)/(C103+1)</f>
        <v>2</v>
      </c>
      <c r="H103" s="2">
        <f>(C103+1)/(B103+1)</f>
        <v>0.5</v>
      </c>
      <c r="I103" s="6">
        <f>G103-H103</f>
        <v>1.5</v>
      </c>
      <c r="J103" s="8">
        <f>LEN(A103)</f>
        <v>11</v>
      </c>
      <c r="K103" s="11" t="str">
        <f>IF(AND(J103&lt;3, D103&lt;2),TRUE,"")</f>
        <v/>
      </c>
      <c r="L103" s="22">
        <f>IF(C103=0,B103,0)</f>
        <v>1</v>
      </c>
      <c r="M103" s="22">
        <f>IF(B103=0,C103,0)</f>
        <v>0</v>
      </c>
      <c r="N103" s="39">
        <f>LOG(G103/SUM($G$2:$G$5210))</f>
        <v>-3.0906911278877791</v>
      </c>
      <c r="O103" s="39">
        <f>LOG(H103/SUM($H$2:$H$5210))</f>
        <v>-4.7864673712889321</v>
      </c>
    </row>
    <row r="104" spans="1:15" x14ac:dyDescent="0.6">
      <c r="A104" t="s">
        <v>116</v>
      </c>
      <c r="B104">
        <v>1</v>
      </c>
      <c r="C104">
        <v>0</v>
      </c>
      <c r="D104">
        <v>1</v>
      </c>
      <c r="E104" s="44">
        <f>(B104+1)/$Q$3</f>
        <v>2.9218407596785974E-4</v>
      </c>
      <c r="F104" s="45">
        <f>(C104+1)/$U$3</f>
        <v>1.5294729436236273E-5</v>
      </c>
      <c r="G104" s="2">
        <f>(B104+1)/(C104+1)</f>
        <v>2</v>
      </c>
      <c r="H104" s="2">
        <f>(C104+1)/(B104+1)</f>
        <v>0.5</v>
      </c>
      <c r="I104" s="6">
        <f>G104-H104</f>
        <v>1.5</v>
      </c>
      <c r="J104" s="8">
        <f>LEN(A104)</f>
        <v>10</v>
      </c>
      <c r="K104" s="11" t="str">
        <f>IF(AND(J104&lt;3, D104&lt;2),TRUE,"")</f>
        <v/>
      </c>
      <c r="L104" s="22">
        <f>IF(C104=0,B104,0)</f>
        <v>1</v>
      </c>
      <c r="M104" s="22">
        <f>IF(B104=0,C104,0)</f>
        <v>0</v>
      </c>
      <c r="N104" s="39">
        <f>LOG(G104/SUM($G$2:$G$5210))</f>
        <v>-3.0906911278877791</v>
      </c>
      <c r="O104" s="39">
        <f>LOG(H104/SUM($H$2:$H$5210))</f>
        <v>-4.7864673712889321</v>
      </c>
    </row>
    <row r="105" spans="1:15" x14ac:dyDescent="0.6">
      <c r="A105" t="s">
        <v>2797</v>
      </c>
      <c r="B105">
        <v>1</v>
      </c>
      <c r="C105">
        <v>0</v>
      </c>
      <c r="D105">
        <v>1</v>
      </c>
      <c r="E105" s="44">
        <f>(B105+1)/$Q$3</f>
        <v>2.9218407596785974E-4</v>
      </c>
      <c r="F105" s="45">
        <f>(C105+1)/$U$3</f>
        <v>1.5294729436236273E-5</v>
      </c>
      <c r="G105" s="2">
        <f>(B105+1)/(C105+1)</f>
        <v>2</v>
      </c>
      <c r="H105" s="2">
        <f>(C105+1)/(B105+1)</f>
        <v>0.5</v>
      </c>
      <c r="I105" s="6">
        <f>G105-H105</f>
        <v>1.5</v>
      </c>
      <c r="J105" s="8">
        <f>LEN(A105)</f>
        <v>10</v>
      </c>
      <c r="K105" s="11" t="str">
        <f>IF(AND(J105&lt;3, D105&lt;2),TRUE,"")</f>
        <v/>
      </c>
      <c r="L105" s="22">
        <f>IF(C105=0,B105,0)</f>
        <v>1</v>
      </c>
      <c r="M105" s="22">
        <f>IF(B105=0,C105,0)</f>
        <v>0</v>
      </c>
      <c r="N105" s="39">
        <f>LOG(G105/SUM($G$2:$G$5210))</f>
        <v>-3.0906911278877791</v>
      </c>
      <c r="O105" s="39">
        <f>LOG(H105/SUM($H$2:$H$5210))</f>
        <v>-4.7864673712889321</v>
      </c>
    </row>
    <row r="106" spans="1:15" x14ac:dyDescent="0.6">
      <c r="A106" t="s">
        <v>2811</v>
      </c>
      <c r="B106">
        <v>1</v>
      </c>
      <c r="C106">
        <v>0</v>
      </c>
      <c r="D106">
        <v>1</v>
      </c>
      <c r="E106" s="44">
        <f>(B106+1)/$Q$3</f>
        <v>2.9218407596785974E-4</v>
      </c>
      <c r="F106" s="45">
        <f>(C106+1)/$U$3</f>
        <v>1.5294729436236273E-5</v>
      </c>
      <c r="G106" s="2">
        <f>(B106+1)/(C106+1)</f>
        <v>2</v>
      </c>
      <c r="H106" s="2">
        <f>(C106+1)/(B106+1)</f>
        <v>0.5</v>
      </c>
      <c r="I106" s="6">
        <f>G106-H106</f>
        <v>1.5</v>
      </c>
      <c r="J106" s="8">
        <f>LEN(A106)</f>
        <v>10</v>
      </c>
      <c r="K106" s="11" t="str">
        <f>IF(AND(J106&lt;3, D106&lt;2),TRUE,"")</f>
        <v/>
      </c>
      <c r="L106" s="22">
        <f>IF(C106=0,B106,0)</f>
        <v>1</v>
      </c>
      <c r="M106" s="22">
        <f>IF(B106=0,C106,0)</f>
        <v>0</v>
      </c>
      <c r="N106" s="39">
        <f>LOG(G106/SUM($G$2:$G$5210))</f>
        <v>-3.0906911278877791</v>
      </c>
      <c r="O106" s="39">
        <f>LOG(H106/SUM($H$2:$H$5210))</f>
        <v>-4.7864673712889321</v>
      </c>
    </row>
    <row r="107" spans="1:15" x14ac:dyDescent="0.6">
      <c r="A107" t="s">
        <v>2844</v>
      </c>
      <c r="B107">
        <v>1</v>
      </c>
      <c r="C107">
        <v>0</v>
      </c>
      <c r="D107">
        <v>1</v>
      </c>
      <c r="E107" s="44">
        <f>(B107+1)/$Q$3</f>
        <v>2.9218407596785974E-4</v>
      </c>
      <c r="F107" s="45">
        <f>(C107+1)/$U$3</f>
        <v>1.5294729436236273E-5</v>
      </c>
      <c r="G107" s="2">
        <f>(B107+1)/(C107+1)</f>
        <v>2</v>
      </c>
      <c r="H107" s="2">
        <f>(C107+1)/(B107+1)</f>
        <v>0.5</v>
      </c>
      <c r="I107" s="6">
        <f>G107-H107</f>
        <v>1.5</v>
      </c>
      <c r="J107" s="8">
        <f>LEN(A107)</f>
        <v>10</v>
      </c>
      <c r="K107" s="11" t="str">
        <f>IF(AND(J107&lt;3, D107&lt;2),TRUE,"")</f>
        <v/>
      </c>
      <c r="L107" s="22">
        <f>IF(C107=0,B107,0)</f>
        <v>1</v>
      </c>
      <c r="M107" s="22">
        <f>IF(B107=0,C107,0)</f>
        <v>0</v>
      </c>
      <c r="N107" s="39">
        <f>LOG(G107/SUM($G$2:$G$5210))</f>
        <v>-3.0906911278877791</v>
      </c>
      <c r="O107" s="39">
        <f>LOG(H107/SUM($H$2:$H$5210))</f>
        <v>-4.7864673712889321</v>
      </c>
    </row>
    <row r="108" spans="1:15" x14ac:dyDescent="0.6">
      <c r="A108" t="s">
        <v>3128</v>
      </c>
      <c r="B108">
        <v>1</v>
      </c>
      <c r="C108">
        <v>0</v>
      </c>
      <c r="D108">
        <v>1</v>
      </c>
      <c r="E108" s="44">
        <f>(B108+1)/$Q$3</f>
        <v>2.9218407596785974E-4</v>
      </c>
      <c r="F108" s="45">
        <f>(C108+1)/$U$3</f>
        <v>1.5294729436236273E-5</v>
      </c>
      <c r="G108" s="2">
        <f>(B108+1)/(C108+1)</f>
        <v>2</v>
      </c>
      <c r="H108" s="2">
        <f>(C108+1)/(B108+1)</f>
        <v>0.5</v>
      </c>
      <c r="I108" s="6">
        <f>G108-H108</f>
        <v>1.5</v>
      </c>
      <c r="J108" s="8">
        <f>LEN(A108)</f>
        <v>10</v>
      </c>
      <c r="K108" s="11" t="str">
        <f>IF(AND(J108&lt;3, D108&lt;2),TRUE,"")</f>
        <v/>
      </c>
      <c r="L108" s="22">
        <f>IF(C108=0,B108,0)</f>
        <v>1</v>
      </c>
      <c r="M108" s="22">
        <f>IF(B108=0,C108,0)</f>
        <v>0</v>
      </c>
      <c r="N108" s="39">
        <f>LOG(G108/SUM($G$2:$G$5210))</f>
        <v>-3.0906911278877791</v>
      </c>
      <c r="O108" s="39">
        <f>LOG(H108/SUM($H$2:$H$5210))</f>
        <v>-4.7864673712889321</v>
      </c>
    </row>
    <row r="109" spans="1:15" x14ac:dyDescent="0.6">
      <c r="A109" t="s">
        <v>4094</v>
      </c>
      <c r="B109">
        <v>1</v>
      </c>
      <c r="C109">
        <v>0</v>
      </c>
      <c r="D109">
        <v>1</v>
      </c>
      <c r="E109" s="44">
        <f>(B109+1)/$Q$3</f>
        <v>2.9218407596785974E-4</v>
      </c>
      <c r="F109" s="45">
        <f>(C109+1)/$U$3</f>
        <v>1.5294729436236273E-5</v>
      </c>
      <c r="G109" s="2">
        <f>(B109+1)/(C109+1)</f>
        <v>2</v>
      </c>
      <c r="H109" s="2">
        <f>(C109+1)/(B109+1)</f>
        <v>0.5</v>
      </c>
      <c r="I109" s="6">
        <f>G109-H109</f>
        <v>1.5</v>
      </c>
      <c r="J109" s="8">
        <f>LEN(A109)</f>
        <v>10</v>
      </c>
      <c r="K109" s="11" t="str">
        <f>IF(AND(J109&lt;3, D109&lt;2),TRUE,"")</f>
        <v/>
      </c>
      <c r="L109" s="22">
        <f>IF(C109=0,B109,0)</f>
        <v>1</v>
      </c>
      <c r="M109" s="22">
        <f>IF(B109=0,C109,0)</f>
        <v>0</v>
      </c>
      <c r="N109" s="39">
        <f>LOG(G109/SUM($G$2:$G$5210))</f>
        <v>-3.0906911278877791</v>
      </c>
      <c r="O109" s="39">
        <f>LOG(H109/SUM($H$2:$H$5210))</f>
        <v>-4.7864673712889321</v>
      </c>
    </row>
    <row r="110" spans="1:15" x14ac:dyDescent="0.6">
      <c r="A110" t="s">
        <v>191</v>
      </c>
      <c r="B110">
        <v>1</v>
      </c>
      <c r="C110">
        <v>0</v>
      </c>
      <c r="D110">
        <v>1</v>
      </c>
      <c r="E110" s="44">
        <f>(B110+1)/$Q$3</f>
        <v>2.9218407596785974E-4</v>
      </c>
      <c r="F110" s="45">
        <f>(C110+1)/$U$3</f>
        <v>1.5294729436236273E-5</v>
      </c>
      <c r="G110" s="2">
        <f>(B110+1)/(C110+1)</f>
        <v>2</v>
      </c>
      <c r="H110" s="2">
        <f>(C110+1)/(B110+1)</f>
        <v>0.5</v>
      </c>
      <c r="I110" s="6">
        <f>G110-H110</f>
        <v>1.5</v>
      </c>
      <c r="J110" s="8">
        <f>LEN(A110)</f>
        <v>9</v>
      </c>
      <c r="K110" s="11" t="str">
        <f>IF(AND(J110&lt;3, D110&lt;2),TRUE,"")</f>
        <v/>
      </c>
      <c r="L110" s="22">
        <f>IF(C110=0,B110,0)</f>
        <v>1</v>
      </c>
      <c r="M110" s="22">
        <f>IF(B110=0,C110,0)</f>
        <v>0</v>
      </c>
      <c r="N110" s="39">
        <f>LOG(G110/SUM($G$2:$G$5210))</f>
        <v>-3.0906911278877791</v>
      </c>
      <c r="O110" s="39">
        <f>LOG(H110/SUM($H$2:$H$5210))</f>
        <v>-4.7864673712889321</v>
      </c>
    </row>
    <row r="111" spans="1:15" x14ac:dyDescent="0.6">
      <c r="A111" t="s">
        <v>294</v>
      </c>
      <c r="B111">
        <v>1</v>
      </c>
      <c r="C111">
        <v>0</v>
      </c>
      <c r="D111">
        <v>1</v>
      </c>
      <c r="E111" s="44">
        <f>(B111+1)/$Q$3</f>
        <v>2.9218407596785974E-4</v>
      </c>
      <c r="F111" s="45">
        <f>(C111+1)/$U$3</f>
        <v>1.5294729436236273E-5</v>
      </c>
      <c r="G111" s="2">
        <f>(B111+1)/(C111+1)</f>
        <v>2</v>
      </c>
      <c r="H111" s="2">
        <f>(C111+1)/(B111+1)</f>
        <v>0.5</v>
      </c>
      <c r="I111" s="6">
        <f>G111-H111</f>
        <v>1.5</v>
      </c>
      <c r="J111" s="8">
        <f>LEN(A111)</f>
        <v>9</v>
      </c>
      <c r="K111" s="11" t="str">
        <f>IF(AND(J111&lt;3, D111&lt;2),TRUE,"")</f>
        <v/>
      </c>
      <c r="L111" s="22">
        <f>IF(C111=0,B111,0)</f>
        <v>1</v>
      </c>
      <c r="M111" s="22">
        <f>IF(B111=0,C111,0)</f>
        <v>0</v>
      </c>
      <c r="N111" s="39">
        <f>LOG(G111/SUM($G$2:$G$5210))</f>
        <v>-3.0906911278877791</v>
      </c>
      <c r="O111" s="39">
        <f>LOG(H111/SUM($H$2:$H$5210))</f>
        <v>-4.7864673712889321</v>
      </c>
    </row>
    <row r="112" spans="1:15" x14ac:dyDescent="0.6">
      <c r="A112" t="s">
        <v>501</v>
      </c>
      <c r="B112">
        <v>1</v>
      </c>
      <c r="C112">
        <v>0</v>
      </c>
      <c r="D112">
        <v>1</v>
      </c>
      <c r="E112" s="44">
        <f>(B112+1)/$Q$3</f>
        <v>2.9218407596785974E-4</v>
      </c>
      <c r="F112" s="45">
        <f>(C112+1)/$U$3</f>
        <v>1.5294729436236273E-5</v>
      </c>
      <c r="G112" s="2">
        <f>(B112+1)/(C112+1)</f>
        <v>2</v>
      </c>
      <c r="H112" s="2">
        <f>(C112+1)/(B112+1)</f>
        <v>0.5</v>
      </c>
      <c r="I112" s="6">
        <f>G112-H112</f>
        <v>1.5</v>
      </c>
      <c r="J112" s="8">
        <f>LEN(A112)</f>
        <v>9</v>
      </c>
      <c r="K112" s="11" t="str">
        <f>IF(AND(J112&lt;3, D112&lt;2),TRUE,"")</f>
        <v/>
      </c>
      <c r="L112" s="22">
        <f>IF(C112=0,B112,0)</f>
        <v>1</v>
      </c>
      <c r="M112" s="22">
        <f>IF(B112=0,C112,0)</f>
        <v>0</v>
      </c>
      <c r="N112" s="39">
        <f>LOG(G112/SUM($G$2:$G$5210))</f>
        <v>-3.0906911278877791</v>
      </c>
      <c r="O112" s="39">
        <f>LOG(H112/SUM($H$2:$H$5210))</f>
        <v>-4.7864673712889321</v>
      </c>
    </row>
    <row r="113" spans="1:15" x14ac:dyDescent="0.6">
      <c r="A113" t="s">
        <v>930</v>
      </c>
      <c r="B113">
        <v>1</v>
      </c>
      <c r="C113">
        <v>0</v>
      </c>
      <c r="D113">
        <v>1</v>
      </c>
      <c r="E113" s="44">
        <f>(B113+1)/$Q$3</f>
        <v>2.9218407596785974E-4</v>
      </c>
      <c r="F113" s="45">
        <f>(C113+1)/$U$3</f>
        <v>1.5294729436236273E-5</v>
      </c>
      <c r="G113" s="2">
        <f>(B113+1)/(C113+1)</f>
        <v>2</v>
      </c>
      <c r="H113" s="2">
        <f>(C113+1)/(B113+1)</f>
        <v>0.5</v>
      </c>
      <c r="I113" s="6">
        <f>G113-H113</f>
        <v>1.5</v>
      </c>
      <c r="J113" s="8">
        <f>LEN(A113)</f>
        <v>9</v>
      </c>
      <c r="K113" s="11" t="str">
        <f>IF(AND(J113&lt;3, D113&lt;2),TRUE,"")</f>
        <v/>
      </c>
      <c r="L113" s="22">
        <f>IF(C113=0,B113,0)</f>
        <v>1</v>
      </c>
      <c r="M113" s="22">
        <f>IF(B113=0,C113,0)</f>
        <v>0</v>
      </c>
      <c r="N113" s="39">
        <f>LOG(G113/SUM($G$2:$G$5210))</f>
        <v>-3.0906911278877791</v>
      </c>
      <c r="O113" s="39">
        <f>LOG(H113/SUM($H$2:$H$5210))</f>
        <v>-4.7864673712889321</v>
      </c>
    </row>
    <row r="114" spans="1:15" x14ac:dyDescent="0.6">
      <c r="A114" t="s">
        <v>1396</v>
      </c>
      <c r="B114">
        <v>1</v>
      </c>
      <c r="C114">
        <v>0</v>
      </c>
      <c r="D114">
        <v>1</v>
      </c>
      <c r="E114" s="44">
        <f>(B114+1)/$Q$3</f>
        <v>2.9218407596785974E-4</v>
      </c>
      <c r="F114" s="45">
        <f>(C114+1)/$U$3</f>
        <v>1.5294729436236273E-5</v>
      </c>
      <c r="G114" s="2">
        <f>(B114+1)/(C114+1)</f>
        <v>2</v>
      </c>
      <c r="H114" s="2">
        <f>(C114+1)/(B114+1)</f>
        <v>0.5</v>
      </c>
      <c r="I114" s="6">
        <f>G114-H114</f>
        <v>1.5</v>
      </c>
      <c r="J114" s="8">
        <f>LEN(A114)</f>
        <v>9</v>
      </c>
      <c r="K114" s="11" t="str">
        <f>IF(AND(J114&lt;3, D114&lt;2),TRUE,"")</f>
        <v/>
      </c>
      <c r="L114" s="22">
        <f>IF(C114=0,B114,0)</f>
        <v>1</v>
      </c>
      <c r="M114" s="22">
        <f>IF(B114=0,C114,0)</f>
        <v>0</v>
      </c>
      <c r="N114" s="39">
        <f>LOG(G114/SUM($G$2:$G$5210))</f>
        <v>-3.0906911278877791</v>
      </c>
      <c r="O114" s="39">
        <f>LOG(H114/SUM($H$2:$H$5210))</f>
        <v>-4.7864673712889321</v>
      </c>
    </row>
    <row r="115" spans="1:15" x14ac:dyDescent="0.6">
      <c r="A115" t="s">
        <v>1977</v>
      </c>
      <c r="B115">
        <v>1</v>
      </c>
      <c r="C115">
        <v>0</v>
      </c>
      <c r="D115">
        <v>1</v>
      </c>
      <c r="E115" s="44">
        <f>(B115+1)/$Q$3</f>
        <v>2.9218407596785974E-4</v>
      </c>
      <c r="F115" s="45">
        <f>(C115+1)/$U$3</f>
        <v>1.5294729436236273E-5</v>
      </c>
      <c r="G115" s="2">
        <f>(B115+1)/(C115+1)</f>
        <v>2</v>
      </c>
      <c r="H115" s="2">
        <f>(C115+1)/(B115+1)</f>
        <v>0.5</v>
      </c>
      <c r="I115" s="6">
        <f>G115-H115</f>
        <v>1.5</v>
      </c>
      <c r="J115" s="8">
        <f>LEN(A115)</f>
        <v>9</v>
      </c>
      <c r="K115" s="11" t="str">
        <f>IF(AND(J115&lt;3, D115&lt;2),TRUE,"")</f>
        <v/>
      </c>
      <c r="L115" s="22">
        <f>IF(C115=0,B115,0)</f>
        <v>1</v>
      </c>
      <c r="M115" s="22">
        <f>IF(B115=0,C115,0)</f>
        <v>0</v>
      </c>
      <c r="N115" s="39">
        <f>LOG(G115/SUM($G$2:$G$5210))</f>
        <v>-3.0906911278877791</v>
      </c>
      <c r="O115" s="39">
        <f>LOG(H115/SUM($H$2:$H$5210))</f>
        <v>-4.7864673712889321</v>
      </c>
    </row>
    <row r="116" spans="1:15" x14ac:dyDescent="0.6">
      <c r="A116" t="s">
        <v>2055</v>
      </c>
      <c r="B116">
        <v>1</v>
      </c>
      <c r="C116">
        <v>0</v>
      </c>
      <c r="D116">
        <v>1</v>
      </c>
      <c r="E116" s="44">
        <f>(B116+1)/$Q$3</f>
        <v>2.9218407596785974E-4</v>
      </c>
      <c r="F116" s="45">
        <f>(C116+1)/$U$3</f>
        <v>1.5294729436236273E-5</v>
      </c>
      <c r="G116" s="2">
        <f>(B116+1)/(C116+1)</f>
        <v>2</v>
      </c>
      <c r="H116" s="2">
        <f>(C116+1)/(B116+1)</f>
        <v>0.5</v>
      </c>
      <c r="I116" s="6">
        <f>G116-H116</f>
        <v>1.5</v>
      </c>
      <c r="J116" s="8">
        <f>LEN(A116)</f>
        <v>9</v>
      </c>
      <c r="K116" s="11" t="str">
        <f>IF(AND(J116&lt;3, D116&lt;2),TRUE,"")</f>
        <v/>
      </c>
      <c r="L116" s="22">
        <f>IF(C116=0,B116,0)</f>
        <v>1</v>
      </c>
      <c r="M116" s="22">
        <f>IF(B116=0,C116,0)</f>
        <v>0</v>
      </c>
      <c r="N116" s="39">
        <f>LOG(G116/SUM($G$2:$G$5210))</f>
        <v>-3.0906911278877791</v>
      </c>
      <c r="O116" s="39">
        <f>LOG(H116/SUM($H$2:$H$5210))</f>
        <v>-4.7864673712889321</v>
      </c>
    </row>
    <row r="117" spans="1:15" x14ac:dyDescent="0.6">
      <c r="A117" t="s">
        <v>2290</v>
      </c>
      <c r="B117">
        <v>1</v>
      </c>
      <c r="C117">
        <v>0</v>
      </c>
      <c r="D117">
        <v>1</v>
      </c>
      <c r="E117" s="44">
        <f>(B117+1)/$Q$3</f>
        <v>2.9218407596785974E-4</v>
      </c>
      <c r="F117" s="45">
        <f>(C117+1)/$U$3</f>
        <v>1.5294729436236273E-5</v>
      </c>
      <c r="G117" s="2">
        <f>(B117+1)/(C117+1)</f>
        <v>2</v>
      </c>
      <c r="H117" s="2">
        <f>(C117+1)/(B117+1)</f>
        <v>0.5</v>
      </c>
      <c r="I117" s="6">
        <f>G117-H117</f>
        <v>1.5</v>
      </c>
      <c r="J117" s="8">
        <f>LEN(A117)</f>
        <v>9</v>
      </c>
      <c r="K117" s="11" t="str">
        <f>IF(AND(J117&lt;3, D117&lt;2),TRUE,"")</f>
        <v/>
      </c>
      <c r="L117" s="22">
        <f>IF(C117=0,B117,0)</f>
        <v>1</v>
      </c>
      <c r="M117" s="22">
        <f>IF(B117=0,C117,0)</f>
        <v>0</v>
      </c>
      <c r="N117" s="39">
        <f>LOG(G117/SUM($G$2:$G$5210))</f>
        <v>-3.0906911278877791</v>
      </c>
      <c r="O117" s="39">
        <f>LOG(H117/SUM($H$2:$H$5210))</f>
        <v>-4.7864673712889321</v>
      </c>
    </row>
    <row r="118" spans="1:15" x14ac:dyDescent="0.6">
      <c r="A118" t="s">
        <v>2734</v>
      </c>
      <c r="B118">
        <v>1</v>
      </c>
      <c r="C118">
        <v>0</v>
      </c>
      <c r="D118">
        <v>1</v>
      </c>
      <c r="E118" s="44">
        <f>(B118+1)/$Q$3</f>
        <v>2.9218407596785974E-4</v>
      </c>
      <c r="F118" s="45">
        <f>(C118+1)/$U$3</f>
        <v>1.5294729436236273E-5</v>
      </c>
      <c r="G118" s="2">
        <f>(B118+1)/(C118+1)</f>
        <v>2</v>
      </c>
      <c r="H118" s="2">
        <f>(C118+1)/(B118+1)</f>
        <v>0.5</v>
      </c>
      <c r="I118" s="6">
        <f>G118-H118</f>
        <v>1.5</v>
      </c>
      <c r="J118" s="8">
        <f>LEN(A118)</f>
        <v>9</v>
      </c>
      <c r="K118" s="11" t="str">
        <f>IF(AND(J118&lt;3, D118&lt;2),TRUE,"")</f>
        <v/>
      </c>
      <c r="L118" s="22">
        <f>IF(C118=0,B118,0)</f>
        <v>1</v>
      </c>
      <c r="M118" s="22">
        <f>IF(B118=0,C118,0)</f>
        <v>0</v>
      </c>
      <c r="N118" s="39">
        <f>LOG(G118/SUM($G$2:$G$5210))</f>
        <v>-3.0906911278877791</v>
      </c>
      <c r="O118" s="39">
        <f>LOG(H118/SUM($H$2:$H$5210))</f>
        <v>-4.7864673712889321</v>
      </c>
    </row>
    <row r="119" spans="1:15" x14ac:dyDescent="0.6">
      <c r="A119" t="s">
        <v>3015</v>
      </c>
      <c r="B119">
        <v>1</v>
      </c>
      <c r="C119">
        <v>0</v>
      </c>
      <c r="D119">
        <v>1</v>
      </c>
      <c r="E119" s="44">
        <f>(B119+1)/$Q$3</f>
        <v>2.9218407596785974E-4</v>
      </c>
      <c r="F119" s="45">
        <f>(C119+1)/$U$3</f>
        <v>1.5294729436236273E-5</v>
      </c>
      <c r="G119" s="2">
        <f>(B119+1)/(C119+1)</f>
        <v>2</v>
      </c>
      <c r="H119" s="2">
        <f>(C119+1)/(B119+1)</f>
        <v>0.5</v>
      </c>
      <c r="I119" s="6">
        <f>G119-H119</f>
        <v>1.5</v>
      </c>
      <c r="J119" s="8">
        <f>LEN(A119)</f>
        <v>9</v>
      </c>
      <c r="K119" s="11" t="str">
        <f>IF(AND(J119&lt;3, D119&lt;2),TRUE,"")</f>
        <v/>
      </c>
      <c r="L119" s="22">
        <f>IF(C119=0,B119,0)</f>
        <v>1</v>
      </c>
      <c r="M119" s="22">
        <f>IF(B119=0,C119,0)</f>
        <v>0</v>
      </c>
      <c r="N119" s="39">
        <f>LOG(G119/SUM($G$2:$G$5210))</f>
        <v>-3.0906911278877791</v>
      </c>
      <c r="O119" s="39">
        <f>LOG(H119/SUM($H$2:$H$5210))</f>
        <v>-4.7864673712889321</v>
      </c>
    </row>
    <row r="120" spans="1:15" x14ac:dyDescent="0.6">
      <c r="A120" t="s">
        <v>3867</v>
      </c>
      <c r="B120">
        <v>1</v>
      </c>
      <c r="C120">
        <v>0</v>
      </c>
      <c r="D120">
        <v>1</v>
      </c>
      <c r="E120" s="44">
        <f>(B120+1)/$Q$3</f>
        <v>2.9218407596785974E-4</v>
      </c>
      <c r="F120" s="45">
        <f>(C120+1)/$U$3</f>
        <v>1.5294729436236273E-5</v>
      </c>
      <c r="G120" s="2">
        <f>(B120+1)/(C120+1)</f>
        <v>2</v>
      </c>
      <c r="H120" s="2">
        <f>(C120+1)/(B120+1)</f>
        <v>0.5</v>
      </c>
      <c r="I120" s="6">
        <f>G120-H120</f>
        <v>1.5</v>
      </c>
      <c r="J120" s="8">
        <f>LEN(A120)</f>
        <v>9</v>
      </c>
      <c r="K120" s="11" t="str">
        <f>IF(AND(J120&lt;3, D120&lt;2),TRUE,"")</f>
        <v/>
      </c>
      <c r="L120" s="22">
        <f>IF(C120=0,B120,0)</f>
        <v>1</v>
      </c>
      <c r="M120" s="22">
        <f>IF(B120=0,C120,0)</f>
        <v>0</v>
      </c>
      <c r="N120" s="39">
        <f>LOG(G120/SUM($G$2:$G$5210))</f>
        <v>-3.0906911278877791</v>
      </c>
      <c r="O120" s="39">
        <f>LOG(H120/SUM($H$2:$H$5210))</f>
        <v>-4.7864673712889321</v>
      </c>
    </row>
    <row r="121" spans="1:15" x14ac:dyDescent="0.6">
      <c r="A121" t="s">
        <v>3967</v>
      </c>
      <c r="B121">
        <v>1</v>
      </c>
      <c r="C121">
        <v>0</v>
      </c>
      <c r="D121">
        <v>1</v>
      </c>
      <c r="E121" s="44">
        <f>(B121+1)/$Q$3</f>
        <v>2.9218407596785974E-4</v>
      </c>
      <c r="F121" s="45">
        <f>(C121+1)/$U$3</f>
        <v>1.5294729436236273E-5</v>
      </c>
      <c r="G121" s="2">
        <f>(B121+1)/(C121+1)</f>
        <v>2</v>
      </c>
      <c r="H121" s="2">
        <f>(C121+1)/(B121+1)</f>
        <v>0.5</v>
      </c>
      <c r="I121" s="6">
        <f>G121-H121</f>
        <v>1.5</v>
      </c>
      <c r="J121" s="8">
        <f>LEN(A121)</f>
        <v>9</v>
      </c>
      <c r="K121" s="11" t="str">
        <f>IF(AND(J121&lt;3, D121&lt;2),TRUE,"")</f>
        <v/>
      </c>
      <c r="L121" s="22">
        <f>IF(C121=0,B121,0)</f>
        <v>1</v>
      </c>
      <c r="M121" s="22">
        <f>IF(B121=0,C121,0)</f>
        <v>0</v>
      </c>
      <c r="N121" s="39">
        <f>LOG(G121/SUM($G$2:$G$5210))</f>
        <v>-3.0906911278877791</v>
      </c>
      <c r="O121" s="39">
        <f>LOG(H121/SUM($H$2:$H$5210))</f>
        <v>-4.7864673712889321</v>
      </c>
    </row>
    <row r="122" spans="1:15" x14ac:dyDescent="0.6">
      <c r="A122" t="s">
        <v>4026</v>
      </c>
      <c r="B122">
        <v>1</v>
      </c>
      <c r="C122">
        <v>0</v>
      </c>
      <c r="D122">
        <v>1</v>
      </c>
      <c r="E122" s="44">
        <f>(B122+1)/$Q$3</f>
        <v>2.9218407596785974E-4</v>
      </c>
      <c r="F122" s="45">
        <f>(C122+1)/$U$3</f>
        <v>1.5294729436236273E-5</v>
      </c>
      <c r="G122" s="2">
        <f>(B122+1)/(C122+1)</f>
        <v>2</v>
      </c>
      <c r="H122" s="2">
        <f>(C122+1)/(B122+1)</f>
        <v>0.5</v>
      </c>
      <c r="I122" s="6">
        <f>G122-H122</f>
        <v>1.5</v>
      </c>
      <c r="J122" s="8">
        <f>LEN(A122)</f>
        <v>9</v>
      </c>
      <c r="K122" s="11" t="str">
        <f>IF(AND(J122&lt;3, D122&lt;2),TRUE,"")</f>
        <v/>
      </c>
      <c r="L122" s="22">
        <f>IF(C122=0,B122,0)</f>
        <v>1</v>
      </c>
      <c r="M122" s="22">
        <f>IF(B122=0,C122,0)</f>
        <v>0</v>
      </c>
      <c r="N122" s="39">
        <f>LOG(G122/SUM($G$2:$G$5210))</f>
        <v>-3.0906911278877791</v>
      </c>
      <c r="O122" s="39">
        <f>LOG(H122/SUM($H$2:$H$5210))</f>
        <v>-4.7864673712889321</v>
      </c>
    </row>
    <row r="123" spans="1:15" x14ac:dyDescent="0.6">
      <c r="A123" t="s">
        <v>4676</v>
      </c>
      <c r="B123">
        <v>1</v>
      </c>
      <c r="C123">
        <v>0</v>
      </c>
      <c r="D123">
        <v>1</v>
      </c>
      <c r="E123" s="44">
        <f>(B123+1)/$Q$3</f>
        <v>2.9218407596785974E-4</v>
      </c>
      <c r="F123" s="45">
        <f>(C123+1)/$U$3</f>
        <v>1.5294729436236273E-5</v>
      </c>
      <c r="G123" s="2">
        <f>(B123+1)/(C123+1)</f>
        <v>2</v>
      </c>
      <c r="H123" s="2">
        <f>(C123+1)/(B123+1)</f>
        <v>0.5</v>
      </c>
      <c r="I123" s="6">
        <f>G123-H123</f>
        <v>1.5</v>
      </c>
      <c r="J123" s="8">
        <f>LEN(A123)</f>
        <v>9</v>
      </c>
      <c r="K123" s="11" t="str">
        <f>IF(AND(J123&lt;3, D123&lt;2),TRUE,"")</f>
        <v/>
      </c>
      <c r="L123" s="22">
        <f>IF(C123=0,B123,0)</f>
        <v>1</v>
      </c>
      <c r="M123" s="22">
        <f>IF(B123=0,C123,0)</f>
        <v>0</v>
      </c>
      <c r="N123" s="39">
        <f>LOG(G123/SUM($G$2:$G$5210))</f>
        <v>-3.0906911278877791</v>
      </c>
      <c r="O123" s="39">
        <f>LOG(H123/SUM($H$2:$H$5210))</f>
        <v>-4.7864673712889321</v>
      </c>
    </row>
    <row r="124" spans="1:15" x14ac:dyDescent="0.6">
      <c r="A124" t="s">
        <v>4720</v>
      </c>
      <c r="B124">
        <v>1</v>
      </c>
      <c r="C124">
        <v>0</v>
      </c>
      <c r="D124">
        <v>1</v>
      </c>
      <c r="E124" s="44">
        <f>(B124+1)/$Q$3</f>
        <v>2.9218407596785974E-4</v>
      </c>
      <c r="F124" s="45">
        <f>(C124+1)/$U$3</f>
        <v>1.5294729436236273E-5</v>
      </c>
      <c r="G124" s="2">
        <f>(B124+1)/(C124+1)</f>
        <v>2</v>
      </c>
      <c r="H124" s="2">
        <f>(C124+1)/(B124+1)</f>
        <v>0.5</v>
      </c>
      <c r="I124" s="6">
        <f>G124-H124</f>
        <v>1.5</v>
      </c>
      <c r="J124" s="8">
        <f>LEN(A124)</f>
        <v>9</v>
      </c>
      <c r="K124" s="11" t="str">
        <f>IF(AND(J124&lt;3, D124&lt;2),TRUE,"")</f>
        <v/>
      </c>
      <c r="L124" s="22">
        <f>IF(C124=0,B124,0)</f>
        <v>1</v>
      </c>
      <c r="M124" s="22">
        <f>IF(B124=0,C124,0)</f>
        <v>0</v>
      </c>
      <c r="N124" s="39">
        <f>LOG(G124/SUM($G$2:$G$5210))</f>
        <v>-3.0906911278877791</v>
      </c>
      <c r="O124" s="39">
        <f>LOG(H124/SUM($H$2:$H$5210))</f>
        <v>-4.7864673712889321</v>
      </c>
    </row>
    <row r="125" spans="1:15" x14ac:dyDescent="0.6">
      <c r="A125" t="s">
        <v>721</v>
      </c>
      <c r="B125">
        <v>1</v>
      </c>
      <c r="C125">
        <v>0</v>
      </c>
      <c r="D125">
        <v>1</v>
      </c>
      <c r="E125" s="44">
        <f>(B125+1)/$Q$3</f>
        <v>2.9218407596785974E-4</v>
      </c>
      <c r="F125" s="45">
        <f>(C125+1)/$U$3</f>
        <v>1.5294729436236273E-5</v>
      </c>
      <c r="G125" s="2">
        <f>(B125+1)/(C125+1)</f>
        <v>2</v>
      </c>
      <c r="H125" s="2">
        <f>(C125+1)/(B125+1)</f>
        <v>0.5</v>
      </c>
      <c r="I125" s="6">
        <f>G125-H125</f>
        <v>1.5</v>
      </c>
      <c r="J125" s="8">
        <f>LEN(A125)</f>
        <v>8</v>
      </c>
      <c r="K125" s="11" t="str">
        <f>IF(AND(J125&lt;3, D125&lt;2),TRUE,"")</f>
        <v/>
      </c>
      <c r="L125" s="22">
        <f>IF(C125=0,B125,0)</f>
        <v>1</v>
      </c>
      <c r="M125" s="22">
        <f>IF(B125=0,C125,0)</f>
        <v>0</v>
      </c>
      <c r="N125" s="39">
        <f>LOG(G125/SUM($G$2:$G$5210))</f>
        <v>-3.0906911278877791</v>
      </c>
      <c r="O125" s="39">
        <f>LOG(H125/SUM($H$2:$H$5210))</f>
        <v>-4.7864673712889321</v>
      </c>
    </row>
    <row r="126" spans="1:15" x14ac:dyDescent="0.6">
      <c r="A126" t="s">
        <v>804</v>
      </c>
      <c r="B126">
        <v>1</v>
      </c>
      <c r="C126">
        <v>0</v>
      </c>
      <c r="D126">
        <v>1</v>
      </c>
      <c r="E126" s="44">
        <f>(B126+1)/$Q$3</f>
        <v>2.9218407596785974E-4</v>
      </c>
      <c r="F126" s="45">
        <f>(C126+1)/$U$3</f>
        <v>1.5294729436236273E-5</v>
      </c>
      <c r="G126" s="2">
        <f>(B126+1)/(C126+1)</f>
        <v>2</v>
      </c>
      <c r="H126" s="2">
        <f>(C126+1)/(B126+1)</f>
        <v>0.5</v>
      </c>
      <c r="I126" s="6">
        <f>G126-H126</f>
        <v>1.5</v>
      </c>
      <c r="J126" s="8">
        <f>LEN(A126)</f>
        <v>8</v>
      </c>
      <c r="K126" s="11" t="str">
        <f>IF(AND(J126&lt;3, D126&lt;2),TRUE,"")</f>
        <v/>
      </c>
      <c r="L126" s="22">
        <f>IF(C126=0,B126,0)</f>
        <v>1</v>
      </c>
      <c r="M126" s="22">
        <f>IF(B126=0,C126,0)</f>
        <v>0</v>
      </c>
      <c r="N126" s="39">
        <f>LOG(G126/SUM($G$2:$G$5210))</f>
        <v>-3.0906911278877791</v>
      </c>
      <c r="O126" s="39">
        <f>LOG(H126/SUM($H$2:$H$5210))</f>
        <v>-4.7864673712889321</v>
      </c>
    </row>
    <row r="127" spans="1:15" x14ac:dyDescent="0.6">
      <c r="A127" t="s">
        <v>1223</v>
      </c>
      <c r="B127">
        <v>1</v>
      </c>
      <c r="C127">
        <v>0</v>
      </c>
      <c r="D127">
        <v>1</v>
      </c>
      <c r="E127" s="44">
        <f>(B127+1)/$Q$3</f>
        <v>2.9218407596785974E-4</v>
      </c>
      <c r="F127" s="45">
        <f>(C127+1)/$U$3</f>
        <v>1.5294729436236273E-5</v>
      </c>
      <c r="G127" s="2">
        <f>(B127+1)/(C127+1)</f>
        <v>2</v>
      </c>
      <c r="H127" s="2">
        <f>(C127+1)/(B127+1)</f>
        <v>0.5</v>
      </c>
      <c r="I127" s="6">
        <f>G127-H127</f>
        <v>1.5</v>
      </c>
      <c r="J127" s="8">
        <f>LEN(A127)</f>
        <v>8</v>
      </c>
      <c r="K127" s="11" t="str">
        <f>IF(AND(J127&lt;3, D127&lt;2),TRUE,"")</f>
        <v/>
      </c>
      <c r="L127" s="22">
        <f>IF(C127=0,B127,0)</f>
        <v>1</v>
      </c>
      <c r="M127" s="22">
        <f>IF(B127=0,C127,0)</f>
        <v>0</v>
      </c>
      <c r="N127" s="39">
        <f>LOG(G127/SUM($G$2:$G$5210))</f>
        <v>-3.0906911278877791</v>
      </c>
      <c r="O127" s="39">
        <f>LOG(H127/SUM($H$2:$H$5210))</f>
        <v>-4.7864673712889321</v>
      </c>
    </row>
    <row r="128" spans="1:15" x14ac:dyDescent="0.6">
      <c r="A128" t="s">
        <v>1225</v>
      </c>
      <c r="B128">
        <v>1</v>
      </c>
      <c r="C128">
        <v>0</v>
      </c>
      <c r="D128">
        <v>1</v>
      </c>
      <c r="E128" s="44">
        <f>(B128+1)/$Q$3</f>
        <v>2.9218407596785974E-4</v>
      </c>
      <c r="F128" s="45">
        <f>(C128+1)/$U$3</f>
        <v>1.5294729436236273E-5</v>
      </c>
      <c r="G128" s="2">
        <f>(B128+1)/(C128+1)</f>
        <v>2</v>
      </c>
      <c r="H128" s="2">
        <f>(C128+1)/(B128+1)</f>
        <v>0.5</v>
      </c>
      <c r="I128" s="6">
        <f>G128-H128</f>
        <v>1.5</v>
      </c>
      <c r="J128" s="8">
        <f>LEN(A128)</f>
        <v>8</v>
      </c>
      <c r="K128" s="11" t="str">
        <f>IF(AND(J128&lt;3, D128&lt;2),TRUE,"")</f>
        <v/>
      </c>
      <c r="L128" s="22">
        <f>IF(C128=0,B128,0)</f>
        <v>1</v>
      </c>
      <c r="M128" s="22">
        <f>IF(B128=0,C128,0)</f>
        <v>0</v>
      </c>
      <c r="N128" s="39">
        <f>LOG(G128/SUM($G$2:$G$5210))</f>
        <v>-3.0906911278877791</v>
      </c>
      <c r="O128" s="39">
        <f>LOG(H128/SUM($H$2:$H$5210))</f>
        <v>-4.7864673712889321</v>
      </c>
    </row>
    <row r="129" spans="1:15" x14ac:dyDescent="0.6">
      <c r="A129" t="s">
        <v>1227</v>
      </c>
      <c r="B129">
        <v>1</v>
      </c>
      <c r="C129">
        <v>0</v>
      </c>
      <c r="D129">
        <v>1</v>
      </c>
      <c r="E129" s="44">
        <f>(B129+1)/$Q$3</f>
        <v>2.9218407596785974E-4</v>
      </c>
      <c r="F129" s="45">
        <f>(C129+1)/$U$3</f>
        <v>1.5294729436236273E-5</v>
      </c>
      <c r="G129" s="2">
        <f>(B129+1)/(C129+1)</f>
        <v>2</v>
      </c>
      <c r="H129" s="2">
        <f>(C129+1)/(B129+1)</f>
        <v>0.5</v>
      </c>
      <c r="I129" s="6">
        <f>G129-H129</f>
        <v>1.5</v>
      </c>
      <c r="J129" s="8">
        <f>LEN(A129)</f>
        <v>8</v>
      </c>
      <c r="K129" s="11" t="str">
        <f>IF(AND(J129&lt;3, D129&lt;2),TRUE,"")</f>
        <v/>
      </c>
      <c r="L129" s="22">
        <f>IF(C129=0,B129,0)</f>
        <v>1</v>
      </c>
      <c r="M129" s="22">
        <f>IF(B129=0,C129,0)</f>
        <v>0</v>
      </c>
      <c r="N129" s="39">
        <f>LOG(G129/SUM($G$2:$G$5210))</f>
        <v>-3.0906911278877791</v>
      </c>
      <c r="O129" s="39">
        <f>LOG(H129/SUM($H$2:$H$5210))</f>
        <v>-4.7864673712889321</v>
      </c>
    </row>
    <row r="130" spans="1:15" x14ac:dyDescent="0.6">
      <c r="A130" t="s">
        <v>1355</v>
      </c>
      <c r="B130">
        <v>1</v>
      </c>
      <c r="C130">
        <v>0</v>
      </c>
      <c r="D130">
        <v>1</v>
      </c>
      <c r="E130" s="44">
        <f>(B130+1)/$Q$3</f>
        <v>2.9218407596785974E-4</v>
      </c>
      <c r="F130" s="45">
        <f>(C130+1)/$U$3</f>
        <v>1.5294729436236273E-5</v>
      </c>
      <c r="G130" s="2">
        <f>(B130+1)/(C130+1)</f>
        <v>2</v>
      </c>
      <c r="H130" s="2">
        <f>(C130+1)/(B130+1)</f>
        <v>0.5</v>
      </c>
      <c r="I130" s="6">
        <f>G130-H130</f>
        <v>1.5</v>
      </c>
      <c r="J130" s="8">
        <f>LEN(A130)</f>
        <v>8</v>
      </c>
      <c r="K130" s="11" t="str">
        <f>IF(AND(J130&lt;3, D130&lt;2),TRUE,"")</f>
        <v/>
      </c>
      <c r="L130" s="22">
        <f>IF(C130=0,B130,0)</f>
        <v>1</v>
      </c>
      <c r="M130" s="22">
        <f>IF(B130=0,C130,0)</f>
        <v>0</v>
      </c>
      <c r="N130" s="39">
        <f>LOG(G130/SUM($G$2:$G$5210))</f>
        <v>-3.0906911278877791</v>
      </c>
      <c r="O130" s="39">
        <f>LOG(H130/SUM($H$2:$H$5210))</f>
        <v>-4.7864673712889321</v>
      </c>
    </row>
    <row r="131" spans="1:15" x14ac:dyDescent="0.6">
      <c r="A131" t="s">
        <v>1408</v>
      </c>
      <c r="B131">
        <v>1</v>
      </c>
      <c r="C131">
        <v>0</v>
      </c>
      <c r="D131">
        <v>1</v>
      </c>
      <c r="E131" s="44">
        <f>(B131+1)/$Q$3</f>
        <v>2.9218407596785974E-4</v>
      </c>
      <c r="F131" s="45">
        <f>(C131+1)/$U$3</f>
        <v>1.5294729436236273E-5</v>
      </c>
      <c r="G131" s="2">
        <f>(B131+1)/(C131+1)</f>
        <v>2</v>
      </c>
      <c r="H131" s="2">
        <f>(C131+1)/(B131+1)</f>
        <v>0.5</v>
      </c>
      <c r="I131" s="6">
        <f>G131-H131</f>
        <v>1.5</v>
      </c>
      <c r="J131" s="8">
        <f>LEN(A131)</f>
        <v>8</v>
      </c>
      <c r="K131" s="11" t="str">
        <f>IF(AND(J131&lt;3, D131&lt;2),TRUE,"")</f>
        <v/>
      </c>
      <c r="L131" s="22">
        <f>IF(C131=0,B131,0)</f>
        <v>1</v>
      </c>
      <c r="M131" s="22">
        <f>IF(B131=0,C131,0)</f>
        <v>0</v>
      </c>
      <c r="N131" s="39">
        <f>LOG(G131/SUM($G$2:$G$5210))</f>
        <v>-3.0906911278877791</v>
      </c>
      <c r="O131" s="39">
        <f>LOG(H131/SUM($H$2:$H$5210))</f>
        <v>-4.7864673712889321</v>
      </c>
    </row>
    <row r="132" spans="1:15" x14ac:dyDescent="0.6">
      <c r="A132" t="s">
        <v>1491</v>
      </c>
      <c r="B132">
        <v>1</v>
      </c>
      <c r="C132">
        <v>0</v>
      </c>
      <c r="D132">
        <v>1</v>
      </c>
      <c r="E132" s="44">
        <f>(B132+1)/$Q$3</f>
        <v>2.9218407596785974E-4</v>
      </c>
      <c r="F132" s="45">
        <f>(C132+1)/$U$3</f>
        <v>1.5294729436236273E-5</v>
      </c>
      <c r="G132" s="2">
        <f>(B132+1)/(C132+1)</f>
        <v>2</v>
      </c>
      <c r="H132" s="2">
        <f>(C132+1)/(B132+1)</f>
        <v>0.5</v>
      </c>
      <c r="I132" s="6">
        <f>G132-H132</f>
        <v>1.5</v>
      </c>
      <c r="J132" s="8">
        <f>LEN(A132)</f>
        <v>8</v>
      </c>
      <c r="K132" s="11" t="str">
        <f>IF(AND(J132&lt;3, D132&lt;2),TRUE,"")</f>
        <v/>
      </c>
      <c r="L132" s="22">
        <f>IF(C132=0,B132,0)</f>
        <v>1</v>
      </c>
      <c r="M132" s="22">
        <f>IF(B132=0,C132,0)</f>
        <v>0</v>
      </c>
      <c r="N132" s="39">
        <f>LOG(G132/SUM($G$2:$G$5210))</f>
        <v>-3.0906911278877791</v>
      </c>
      <c r="O132" s="39">
        <f>LOG(H132/SUM($H$2:$H$5210))</f>
        <v>-4.7864673712889321</v>
      </c>
    </row>
    <row r="133" spans="1:15" x14ac:dyDescent="0.6">
      <c r="A133" t="s">
        <v>2951</v>
      </c>
      <c r="B133">
        <v>1</v>
      </c>
      <c r="C133">
        <v>0</v>
      </c>
      <c r="D133">
        <v>1</v>
      </c>
      <c r="E133" s="44">
        <f>(B133+1)/$Q$3</f>
        <v>2.9218407596785974E-4</v>
      </c>
      <c r="F133" s="45">
        <f>(C133+1)/$U$3</f>
        <v>1.5294729436236273E-5</v>
      </c>
      <c r="G133" s="2">
        <f>(B133+1)/(C133+1)</f>
        <v>2</v>
      </c>
      <c r="H133" s="2">
        <f>(C133+1)/(B133+1)</f>
        <v>0.5</v>
      </c>
      <c r="I133" s="6">
        <f>G133-H133</f>
        <v>1.5</v>
      </c>
      <c r="J133" s="8">
        <f>LEN(A133)</f>
        <v>8</v>
      </c>
      <c r="K133" s="11" t="str">
        <f>IF(AND(J133&lt;3, D133&lt;2),TRUE,"")</f>
        <v/>
      </c>
      <c r="L133" s="22">
        <f>IF(C133=0,B133,0)</f>
        <v>1</v>
      </c>
      <c r="M133" s="22">
        <f>IF(B133=0,C133,0)</f>
        <v>0</v>
      </c>
      <c r="N133" s="39">
        <f>LOG(G133/SUM($G$2:$G$5210))</f>
        <v>-3.0906911278877791</v>
      </c>
      <c r="O133" s="39">
        <f>LOG(H133/SUM($H$2:$H$5210))</f>
        <v>-4.7864673712889321</v>
      </c>
    </row>
    <row r="134" spans="1:15" x14ac:dyDescent="0.6">
      <c r="A134" t="s">
        <v>3381</v>
      </c>
      <c r="B134">
        <v>1</v>
      </c>
      <c r="C134">
        <v>0</v>
      </c>
      <c r="D134">
        <v>1</v>
      </c>
      <c r="E134" s="44">
        <f>(B134+1)/$Q$3</f>
        <v>2.9218407596785974E-4</v>
      </c>
      <c r="F134" s="45">
        <f>(C134+1)/$U$3</f>
        <v>1.5294729436236273E-5</v>
      </c>
      <c r="G134" s="2">
        <f>(B134+1)/(C134+1)</f>
        <v>2</v>
      </c>
      <c r="H134" s="2">
        <f>(C134+1)/(B134+1)</f>
        <v>0.5</v>
      </c>
      <c r="I134" s="6">
        <f>G134-H134</f>
        <v>1.5</v>
      </c>
      <c r="J134" s="8">
        <f>LEN(A134)</f>
        <v>8</v>
      </c>
      <c r="K134" s="11" t="str">
        <f>IF(AND(J134&lt;3, D134&lt;2),TRUE,"")</f>
        <v/>
      </c>
      <c r="L134" s="22">
        <f>IF(C134=0,B134,0)</f>
        <v>1</v>
      </c>
      <c r="M134" s="22">
        <f>IF(B134=0,C134,0)</f>
        <v>0</v>
      </c>
      <c r="N134" s="39">
        <f>LOG(G134/SUM($G$2:$G$5210))</f>
        <v>-3.0906911278877791</v>
      </c>
      <c r="O134" s="39">
        <f>LOG(H134/SUM($H$2:$H$5210))</f>
        <v>-4.7864673712889321</v>
      </c>
    </row>
    <row r="135" spans="1:15" x14ac:dyDescent="0.6">
      <c r="A135" t="s">
        <v>4170</v>
      </c>
      <c r="B135">
        <v>1</v>
      </c>
      <c r="C135">
        <v>0</v>
      </c>
      <c r="D135">
        <v>1</v>
      </c>
      <c r="E135" s="44">
        <f>(B135+1)/$Q$3</f>
        <v>2.9218407596785974E-4</v>
      </c>
      <c r="F135" s="45">
        <f>(C135+1)/$U$3</f>
        <v>1.5294729436236273E-5</v>
      </c>
      <c r="G135" s="2">
        <f>(B135+1)/(C135+1)</f>
        <v>2</v>
      </c>
      <c r="H135" s="2">
        <f>(C135+1)/(B135+1)</f>
        <v>0.5</v>
      </c>
      <c r="I135" s="6">
        <f>G135-H135</f>
        <v>1.5</v>
      </c>
      <c r="J135" s="8">
        <f>LEN(A135)</f>
        <v>8</v>
      </c>
      <c r="K135" s="11" t="str">
        <f>IF(AND(J135&lt;3, D135&lt;2),TRUE,"")</f>
        <v/>
      </c>
      <c r="L135" s="22">
        <f>IF(C135=0,B135,0)</f>
        <v>1</v>
      </c>
      <c r="M135" s="22">
        <f>IF(B135=0,C135,0)</f>
        <v>0</v>
      </c>
      <c r="N135" s="39">
        <f>LOG(G135/SUM($G$2:$G$5210))</f>
        <v>-3.0906911278877791</v>
      </c>
      <c r="O135" s="39">
        <f>LOG(H135/SUM($H$2:$H$5210))</f>
        <v>-4.7864673712889321</v>
      </c>
    </row>
    <row r="136" spans="1:15" x14ac:dyDescent="0.6">
      <c r="A136" t="s">
        <v>251</v>
      </c>
      <c r="B136">
        <v>1</v>
      </c>
      <c r="C136">
        <v>0</v>
      </c>
      <c r="D136">
        <v>1</v>
      </c>
      <c r="E136" s="44">
        <f>(B136+1)/$Q$3</f>
        <v>2.9218407596785974E-4</v>
      </c>
      <c r="F136" s="45">
        <f>(C136+1)/$U$3</f>
        <v>1.5294729436236273E-5</v>
      </c>
      <c r="G136" s="2">
        <f>(B136+1)/(C136+1)</f>
        <v>2</v>
      </c>
      <c r="H136" s="2">
        <f>(C136+1)/(B136+1)</f>
        <v>0.5</v>
      </c>
      <c r="I136" s="6">
        <f>G136-H136</f>
        <v>1.5</v>
      </c>
      <c r="J136" s="8">
        <f>LEN(A136)</f>
        <v>7</v>
      </c>
      <c r="K136" s="11" t="str">
        <f>IF(AND(J136&lt;3, D136&lt;2),TRUE,"")</f>
        <v/>
      </c>
      <c r="L136" s="22">
        <f>IF(C136=0,B136,0)</f>
        <v>1</v>
      </c>
      <c r="M136" s="22">
        <f>IF(B136=0,C136,0)</f>
        <v>0</v>
      </c>
      <c r="N136" s="39">
        <f>LOG(G136/SUM($G$2:$G$5210))</f>
        <v>-3.0906911278877791</v>
      </c>
      <c r="O136" s="39">
        <f>LOG(H136/SUM($H$2:$H$5210))</f>
        <v>-4.7864673712889321</v>
      </c>
    </row>
    <row r="137" spans="1:15" x14ac:dyDescent="0.6">
      <c r="A137" t="s">
        <v>382</v>
      </c>
      <c r="B137">
        <v>1</v>
      </c>
      <c r="C137">
        <v>0</v>
      </c>
      <c r="D137">
        <v>1</v>
      </c>
      <c r="E137" s="44">
        <f>(B137+1)/$Q$3</f>
        <v>2.9218407596785974E-4</v>
      </c>
      <c r="F137" s="45">
        <f>(C137+1)/$U$3</f>
        <v>1.5294729436236273E-5</v>
      </c>
      <c r="G137" s="2">
        <f>(B137+1)/(C137+1)</f>
        <v>2</v>
      </c>
      <c r="H137" s="2">
        <f>(C137+1)/(B137+1)</f>
        <v>0.5</v>
      </c>
      <c r="I137" s="6">
        <f>G137-H137</f>
        <v>1.5</v>
      </c>
      <c r="J137" s="8">
        <f>LEN(A137)</f>
        <v>7</v>
      </c>
      <c r="K137" s="11" t="str">
        <f>IF(AND(J137&lt;3, D137&lt;2),TRUE,"")</f>
        <v/>
      </c>
      <c r="L137" s="22">
        <f>IF(C137=0,B137,0)</f>
        <v>1</v>
      </c>
      <c r="M137" s="22">
        <f>IF(B137=0,C137,0)</f>
        <v>0</v>
      </c>
      <c r="N137" s="39">
        <f>LOG(G137/SUM($G$2:$G$5210))</f>
        <v>-3.0906911278877791</v>
      </c>
      <c r="O137" s="39">
        <f>LOG(H137/SUM($H$2:$H$5210))</f>
        <v>-4.7864673712889321</v>
      </c>
    </row>
    <row r="138" spans="1:15" x14ac:dyDescent="0.6">
      <c r="A138" t="s">
        <v>402</v>
      </c>
      <c r="B138">
        <v>1</v>
      </c>
      <c r="C138">
        <v>0</v>
      </c>
      <c r="D138">
        <v>1</v>
      </c>
      <c r="E138" s="44">
        <f>(B138+1)/$Q$3</f>
        <v>2.9218407596785974E-4</v>
      </c>
      <c r="F138" s="45">
        <f>(C138+1)/$U$3</f>
        <v>1.5294729436236273E-5</v>
      </c>
      <c r="G138" s="2">
        <f>(B138+1)/(C138+1)</f>
        <v>2</v>
      </c>
      <c r="H138" s="2">
        <f>(C138+1)/(B138+1)</f>
        <v>0.5</v>
      </c>
      <c r="I138" s="6">
        <f>G138-H138</f>
        <v>1.5</v>
      </c>
      <c r="J138" s="8">
        <f>LEN(A138)</f>
        <v>7</v>
      </c>
      <c r="K138" s="11" t="str">
        <f>IF(AND(J138&lt;3, D138&lt;2),TRUE,"")</f>
        <v/>
      </c>
      <c r="L138" s="22">
        <f>IF(C138=0,B138,0)</f>
        <v>1</v>
      </c>
      <c r="M138" s="22">
        <f>IF(B138=0,C138,0)</f>
        <v>0</v>
      </c>
      <c r="N138" s="39">
        <f>LOG(G138/SUM($G$2:$G$5210))</f>
        <v>-3.0906911278877791</v>
      </c>
      <c r="O138" s="39">
        <f>LOG(H138/SUM($H$2:$H$5210))</f>
        <v>-4.7864673712889321</v>
      </c>
    </row>
    <row r="139" spans="1:15" x14ac:dyDescent="0.6">
      <c r="A139" t="s">
        <v>1463</v>
      </c>
      <c r="B139">
        <v>1</v>
      </c>
      <c r="C139">
        <v>0</v>
      </c>
      <c r="D139">
        <v>1</v>
      </c>
      <c r="E139" s="44">
        <f>(B139+1)/$Q$3</f>
        <v>2.9218407596785974E-4</v>
      </c>
      <c r="F139" s="45">
        <f>(C139+1)/$U$3</f>
        <v>1.5294729436236273E-5</v>
      </c>
      <c r="G139" s="2">
        <f>(B139+1)/(C139+1)</f>
        <v>2</v>
      </c>
      <c r="H139" s="2">
        <f>(C139+1)/(B139+1)</f>
        <v>0.5</v>
      </c>
      <c r="I139" s="6">
        <f>G139-H139</f>
        <v>1.5</v>
      </c>
      <c r="J139" s="8">
        <f>LEN(A139)</f>
        <v>7</v>
      </c>
      <c r="K139" s="11" t="str">
        <f>IF(AND(J139&lt;3, D139&lt;2),TRUE,"")</f>
        <v/>
      </c>
      <c r="L139" s="22">
        <f>IF(C139=0,B139,0)</f>
        <v>1</v>
      </c>
      <c r="M139" s="22">
        <f>IF(B139=0,C139,0)</f>
        <v>0</v>
      </c>
      <c r="N139" s="39">
        <f>LOG(G139/SUM($G$2:$G$5210))</f>
        <v>-3.0906911278877791</v>
      </c>
      <c r="O139" s="39">
        <f>LOG(H139/SUM($H$2:$H$5210))</f>
        <v>-4.7864673712889321</v>
      </c>
    </row>
    <row r="140" spans="1:15" x14ac:dyDescent="0.6">
      <c r="A140" t="s">
        <v>1632</v>
      </c>
      <c r="B140">
        <v>1</v>
      </c>
      <c r="C140">
        <v>0</v>
      </c>
      <c r="D140">
        <v>1</v>
      </c>
      <c r="E140" s="44">
        <f>(B140+1)/$Q$3</f>
        <v>2.9218407596785974E-4</v>
      </c>
      <c r="F140" s="45">
        <f>(C140+1)/$U$3</f>
        <v>1.5294729436236273E-5</v>
      </c>
      <c r="G140" s="2">
        <f>(B140+1)/(C140+1)</f>
        <v>2</v>
      </c>
      <c r="H140" s="2">
        <f>(C140+1)/(B140+1)</f>
        <v>0.5</v>
      </c>
      <c r="I140" s="6">
        <f>G140-H140</f>
        <v>1.5</v>
      </c>
      <c r="J140" s="8">
        <f>LEN(A140)</f>
        <v>7</v>
      </c>
      <c r="K140" s="11" t="str">
        <f>IF(AND(J140&lt;3, D140&lt;2),TRUE,"")</f>
        <v/>
      </c>
      <c r="L140" s="22">
        <f>IF(C140=0,B140,0)</f>
        <v>1</v>
      </c>
      <c r="M140" s="22">
        <f>IF(B140=0,C140,0)</f>
        <v>0</v>
      </c>
      <c r="N140" s="39">
        <f>LOG(G140/SUM($G$2:$G$5210))</f>
        <v>-3.0906911278877791</v>
      </c>
      <c r="O140" s="39">
        <f>LOG(H140/SUM($H$2:$H$5210))</f>
        <v>-4.7864673712889321</v>
      </c>
    </row>
    <row r="141" spans="1:15" x14ac:dyDescent="0.6">
      <c r="A141" t="s">
        <v>1706</v>
      </c>
      <c r="B141">
        <v>1</v>
      </c>
      <c r="C141">
        <v>0</v>
      </c>
      <c r="D141">
        <v>1</v>
      </c>
      <c r="E141" s="44">
        <f>(B141+1)/$Q$3</f>
        <v>2.9218407596785974E-4</v>
      </c>
      <c r="F141" s="45">
        <f>(C141+1)/$U$3</f>
        <v>1.5294729436236273E-5</v>
      </c>
      <c r="G141" s="2">
        <f>(B141+1)/(C141+1)</f>
        <v>2</v>
      </c>
      <c r="H141" s="2">
        <f>(C141+1)/(B141+1)</f>
        <v>0.5</v>
      </c>
      <c r="I141" s="6">
        <f>G141-H141</f>
        <v>1.5</v>
      </c>
      <c r="J141" s="8">
        <f>LEN(A141)</f>
        <v>7</v>
      </c>
      <c r="K141" s="11" t="str">
        <f>IF(AND(J141&lt;3, D141&lt;2),TRUE,"")</f>
        <v/>
      </c>
      <c r="L141" s="22">
        <f>IF(C141=0,B141,0)</f>
        <v>1</v>
      </c>
      <c r="M141" s="22">
        <f>IF(B141=0,C141,0)</f>
        <v>0</v>
      </c>
      <c r="N141" s="39">
        <f>LOG(G141/SUM($G$2:$G$5210))</f>
        <v>-3.0906911278877791</v>
      </c>
      <c r="O141" s="39">
        <f>LOG(H141/SUM($H$2:$H$5210))</f>
        <v>-4.7864673712889321</v>
      </c>
    </row>
    <row r="142" spans="1:15" x14ac:dyDescent="0.6">
      <c r="A142" t="s">
        <v>1712</v>
      </c>
      <c r="B142">
        <v>1</v>
      </c>
      <c r="C142">
        <v>0</v>
      </c>
      <c r="D142">
        <v>1</v>
      </c>
      <c r="E142" s="44">
        <f>(B142+1)/$Q$3</f>
        <v>2.9218407596785974E-4</v>
      </c>
      <c r="F142" s="45">
        <f>(C142+1)/$U$3</f>
        <v>1.5294729436236273E-5</v>
      </c>
      <c r="G142" s="2">
        <f>(B142+1)/(C142+1)</f>
        <v>2</v>
      </c>
      <c r="H142" s="2">
        <f>(C142+1)/(B142+1)</f>
        <v>0.5</v>
      </c>
      <c r="I142" s="6">
        <f>G142-H142</f>
        <v>1.5</v>
      </c>
      <c r="J142" s="8">
        <f>LEN(A142)</f>
        <v>7</v>
      </c>
      <c r="K142" s="11" t="str">
        <f>IF(AND(J142&lt;3, D142&lt;2),TRUE,"")</f>
        <v/>
      </c>
      <c r="L142" s="22">
        <f>IF(C142=0,B142,0)</f>
        <v>1</v>
      </c>
      <c r="M142" s="22">
        <f>IF(B142=0,C142,0)</f>
        <v>0</v>
      </c>
      <c r="N142" s="39">
        <f>LOG(G142/SUM($G$2:$G$5210))</f>
        <v>-3.0906911278877791</v>
      </c>
      <c r="O142" s="39">
        <f>LOG(H142/SUM($H$2:$H$5210))</f>
        <v>-4.7864673712889321</v>
      </c>
    </row>
    <row r="143" spans="1:15" x14ac:dyDescent="0.6">
      <c r="A143" t="s">
        <v>1844</v>
      </c>
      <c r="B143">
        <v>1</v>
      </c>
      <c r="C143">
        <v>0</v>
      </c>
      <c r="D143">
        <v>1</v>
      </c>
      <c r="E143" s="44">
        <f>(B143+1)/$Q$3</f>
        <v>2.9218407596785974E-4</v>
      </c>
      <c r="F143" s="45">
        <f>(C143+1)/$U$3</f>
        <v>1.5294729436236273E-5</v>
      </c>
      <c r="G143" s="2">
        <f>(B143+1)/(C143+1)</f>
        <v>2</v>
      </c>
      <c r="H143" s="2">
        <f>(C143+1)/(B143+1)</f>
        <v>0.5</v>
      </c>
      <c r="I143" s="6">
        <f>G143-H143</f>
        <v>1.5</v>
      </c>
      <c r="J143" s="8">
        <f>LEN(A143)</f>
        <v>7</v>
      </c>
      <c r="K143" s="11" t="str">
        <f>IF(AND(J143&lt;3, D143&lt;2),TRUE,"")</f>
        <v/>
      </c>
      <c r="L143" s="22">
        <f>IF(C143=0,B143,0)</f>
        <v>1</v>
      </c>
      <c r="M143" s="22">
        <f>IF(B143=0,C143,0)</f>
        <v>0</v>
      </c>
      <c r="N143" s="39">
        <f>LOG(G143/SUM($G$2:$G$5210))</f>
        <v>-3.0906911278877791</v>
      </c>
      <c r="O143" s="39">
        <f>LOG(H143/SUM($H$2:$H$5210))</f>
        <v>-4.7864673712889321</v>
      </c>
    </row>
    <row r="144" spans="1:15" x14ac:dyDescent="0.6">
      <c r="A144" t="s">
        <v>2178</v>
      </c>
      <c r="B144">
        <v>1</v>
      </c>
      <c r="C144">
        <v>0</v>
      </c>
      <c r="D144">
        <v>1</v>
      </c>
      <c r="E144" s="44">
        <f>(B144+1)/$Q$3</f>
        <v>2.9218407596785974E-4</v>
      </c>
      <c r="F144" s="45">
        <f>(C144+1)/$U$3</f>
        <v>1.5294729436236273E-5</v>
      </c>
      <c r="G144" s="2">
        <f>(B144+1)/(C144+1)</f>
        <v>2</v>
      </c>
      <c r="H144" s="2">
        <f>(C144+1)/(B144+1)</f>
        <v>0.5</v>
      </c>
      <c r="I144" s="6">
        <f>G144-H144</f>
        <v>1.5</v>
      </c>
      <c r="J144" s="8">
        <f>LEN(A144)</f>
        <v>7</v>
      </c>
      <c r="K144" s="11" t="str">
        <f>IF(AND(J144&lt;3, D144&lt;2),TRUE,"")</f>
        <v/>
      </c>
      <c r="L144" s="22">
        <f>IF(C144=0,B144,0)</f>
        <v>1</v>
      </c>
      <c r="M144" s="22">
        <f>IF(B144=0,C144,0)</f>
        <v>0</v>
      </c>
      <c r="N144" s="39">
        <f>LOG(G144/SUM($G$2:$G$5210))</f>
        <v>-3.0906911278877791</v>
      </c>
      <c r="O144" s="39">
        <f>LOG(H144/SUM($H$2:$H$5210))</f>
        <v>-4.7864673712889321</v>
      </c>
    </row>
    <row r="145" spans="1:15" x14ac:dyDescent="0.6">
      <c r="A145" t="s">
        <v>3147</v>
      </c>
      <c r="B145">
        <v>1</v>
      </c>
      <c r="C145">
        <v>0</v>
      </c>
      <c r="D145">
        <v>1</v>
      </c>
      <c r="E145" s="44">
        <f>(B145+1)/$Q$3</f>
        <v>2.9218407596785974E-4</v>
      </c>
      <c r="F145" s="45">
        <f>(C145+1)/$U$3</f>
        <v>1.5294729436236273E-5</v>
      </c>
      <c r="G145" s="2">
        <f>(B145+1)/(C145+1)</f>
        <v>2</v>
      </c>
      <c r="H145" s="2">
        <f>(C145+1)/(B145+1)</f>
        <v>0.5</v>
      </c>
      <c r="I145" s="6">
        <f>G145-H145</f>
        <v>1.5</v>
      </c>
      <c r="J145" s="8">
        <f>LEN(A145)</f>
        <v>7</v>
      </c>
      <c r="K145" s="11" t="str">
        <f>IF(AND(J145&lt;3, D145&lt;2),TRUE,"")</f>
        <v/>
      </c>
      <c r="L145" s="22">
        <f>IF(C145=0,B145,0)</f>
        <v>1</v>
      </c>
      <c r="M145" s="22">
        <f>IF(B145=0,C145,0)</f>
        <v>0</v>
      </c>
      <c r="N145" s="39">
        <f>LOG(G145/SUM($G$2:$G$5210))</f>
        <v>-3.0906911278877791</v>
      </c>
      <c r="O145" s="39">
        <f>LOG(H145/SUM($H$2:$H$5210))</f>
        <v>-4.7864673712889321</v>
      </c>
    </row>
    <row r="146" spans="1:15" x14ac:dyDescent="0.6">
      <c r="A146" t="s">
        <v>3387</v>
      </c>
      <c r="B146">
        <v>1</v>
      </c>
      <c r="C146">
        <v>0</v>
      </c>
      <c r="D146">
        <v>1</v>
      </c>
      <c r="E146" s="44">
        <f>(B146+1)/$Q$3</f>
        <v>2.9218407596785974E-4</v>
      </c>
      <c r="F146" s="45">
        <f>(C146+1)/$U$3</f>
        <v>1.5294729436236273E-5</v>
      </c>
      <c r="G146" s="2">
        <f>(B146+1)/(C146+1)</f>
        <v>2</v>
      </c>
      <c r="H146" s="2">
        <f>(C146+1)/(B146+1)</f>
        <v>0.5</v>
      </c>
      <c r="I146" s="6">
        <f>G146-H146</f>
        <v>1.5</v>
      </c>
      <c r="J146" s="8">
        <f>LEN(A146)</f>
        <v>7</v>
      </c>
      <c r="K146" s="11" t="str">
        <f>IF(AND(J146&lt;3, D146&lt;2),TRUE,"")</f>
        <v/>
      </c>
      <c r="L146" s="22">
        <f>IF(C146=0,B146,0)</f>
        <v>1</v>
      </c>
      <c r="M146" s="22">
        <f>IF(B146=0,C146,0)</f>
        <v>0</v>
      </c>
      <c r="N146" s="39">
        <f>LOG(G146/SUM($G$2:$G$5210))</f>
        <v>-3.0906911278877791</v>
      </c>
      <c r="O146" s="39">
        <f>LOG(H146/SUM($H$2:$H$5210))</f>
        <v>-4.7864673712889321</v>
      </c>
    </row>
    <row r="147" spans="1:15" x14ac:dyDescent="0.6">
      <c r="A147" t="s">
        <v>3563</v>
      </c>
      <c r="B147">
        <v>1</v>
      </c>
      <c r="C147">
        <v>0</v>
      </c>
      <c r="D147">
        <v>1</v>
      </c>
      <c r="E147" s="44">
        <f>(B147+1)/$Q$3</f>
        <v>2.9218407596785974E-4</v>
      </c>
      <c r="F147" s="45">
        <f>(C147+1)/$U$3</f>
        <v>1.5294729436236273E-5</v>
      </c>
      <c r="G147" s="2">
        <f>(B147+1)/(C147+1)</f>
        <v>2</v>
      </c>
      <c r="H147" s="2">
        <f>(C147+1)/(B147+1)</f>
        <v>0.5</v>
      </c>
      <c r="I147" s="6">
        <f>G147-H147</f>
        <v>1.5</v>
      </c>
      <c r="J147" s="8">
        <f>LEN(A147)</f>
        <v>7</v>
      </c>
      <c r="K147" s="11" t="str">
        <f>IF(AND(J147&lt;3, D147&lt;2),TRUE,"")</f>
        <v/>
      </c>
      <c r="L147" s="22">
        <f>IF(C147=0,B147,0)</f>
        <v>1</v>
      </c>
      <c r="M147" s="22">
        <f>IF(B147=0,C147,0)</f>
        <v>0</v>
      </c>
      <c r="N147" s="39">
        <f>LOG(G147/SUM($G$2:$G$5210))</f>
        <v>-3.0906911278877791</v>
      </c>
      <c r="O147" s="39">
        <f>LOG(H147/SUM($H$2:$H$5210))</f>
        <v>-4.7864673712889321</v>
      </c>
    </row>
    <row r="148" spans="1:15" x14ac:dyDescent="0.6">
      <c r="A148" t="s">
        <v>3572</v>
      </c>
      <c r="B148">
        <v>1</v>
      </c>
      <c r="C148">
        <v>0</v>
      </c>
      <c r="D148">
        <v>1</v>
      </c>
      <c r="E148" s="44">
        <f>(B148+1)/$Q$3</f>
        <v>2.9218407596785974E-4</v>
      </c>
      <c r="F148" s="45">
        <f>(C148+1)/$U$3</f>
        <v>1.5294729436236273E-5</v>
      </c>
      <c r="G148" s="2">
        <f>(B148+1)/(C148+1)</f>
        <v>2</v>
      </c>
      <c r="H148" s="2">
        <f>(C148+1)/(B148+1)</f>
        <v>0.5</v>
      </c>
      <c r="I148" s="6">
        <f>G148-H148</f>
        <v>1.5</v>
      </c>
      <c r="J148" s="8">
        <f>LEN(A148)</f>
        <v>7</v>
      </c>
      <c r="K148" s="11" t="str">
        <f>IF(AND(J148&lt;3, D148&lt;2),TRUE,"")</f>
        <v/>
      </c>
      <c r="L148" s="22">
        <f>IF(C148=0,B148,0)</f>
        <v>1</v>
      </c>
      <c r="M148" s="22">
        <f>IF(B148=0,C148,0)</f>
        <v>0</v>
      </c>
      <c r="N148" s="39">
        <f>LOG(G148/SUM($G$2:$G$5210))</f>
        <v>-3.0906911278877791</v>
      </c>
      <c r="O148" s="39">
        <f>LOG(H148/SUM($H$2:$H$5210))</f>
        <v>-4.7864673712889321</v>
      </c>
    </row>
    <row r="149" spans="1:15" x14ac:dyDescent="0.6">
      <c r="A149" t="s">
        <v>4405</v>
      </c>
      <c r="B149">
        <v>1</v>
      </c>
      <c r="C149">
        <v>0</v>
      </c>
      <c r="D149">
        <v>1</v>
      </c>
      <c r="E149" s="44">
        <f>(B149+1)/$Q$3</f>
        <v>2.9218407596785974E-4</v>
      </c>
      <c r="F149" s="45">
        <f>(C149+1)/$U$3</f>
        <v>1.5294729436236273E-5</v>
      </c>
      <c r="G149" s="2">
        <f>(B149+1)/(C149+1)</f>
        <v>2</v>
      </c>
      <c r="H149" s="2">
        <f>(C149+1)/(B149+1)</f>
        <v>0.5</v>
      </c>
      <c r="I149" s="6">
        <f>G149-H149</f>
        <v>1.5</v>
      </c>
      <c r="J149" s="8">
        <f>LEN(A149)</f>
        <v>7</v>
      </c>
      <c r="K149" s="11" t="str">
        <f>IF(AND(J149&lt;3, D149&lt;2),TRUE,"")</f>
        <v/>
      </c>
      <c r="L149" s="22">
        <f>IF(C149=0,B149,0)</f>
        <v>1</v>
      </c>
      <c r="M149" s="22">
        <f>IF(B149=0,C149,0)</f>
        <v>0</v>
      </c>
      <c r="N149" s="39">
        <f>LOG(G149/SUM($G$2:$G$5210))</f>
        <v>-3.0906911278877791</v>
      </c>
      <c r="O149" s="39">
        <f>LOG(H149/SUM($H$2:$H$5210))</f>
        <v>-4.7864673712889321</v>
      </c>
    </row>
    <row r="150" spans="1:15" x14ac:dyDescent="0.6">
      <c r="A150" t="s">
        <v>4467</v>
      </c>
      <c r="B150">
        <v>1</v>
      </c>
      <c r="C150">
        <v>0</v>
      </c>
      <c r="D150">
        <v>1</v>
      </c>
      <c r="E150" s="44">
        <f>(B150+1)/$Q$3</f>
        <v>2.9218407596785974E-4</v>
      </c>
      <c r="F150" s="45">
        <f>(C150+1)/$U$3</f>
        <v>1.5294729436236273E-5</v>
      </c>
      <c r="G150" s="2">
        <f>(B150+1)/(C150+1)</f>
        <v>2</v>
      </c>
      <c r="H150" s="2">
        <f>(C150+1)/(B150+1)</f>
        <v>0.5</v>
      </c>
      <c r="I150" s="6">
        <f>G150-H150</f>
        <v>1.5</v>
      </c>
      <c r="J150" s="8">
        <f>LEN(A150)</f>
        <v>7</v>
      </c>
      <c r="K150" s="11" t="str">
        <f>IF(AND(J150&lt;3, D150&lt;2),TRUE,"")</f>
        <v/>
      </c>
      <c r="L150" s="22">
        <f>IF(C150=0,B150,0)</f>
        <v>1</v>
      </c>
      <c r="M150" s="22">
        <f>IF(B150=0,C150,0)</f>
        <v>0</v>
      </c>
      <c r="N150" s="39">
        <f>LOG(G150/SUM($G$2:$G$5210))</f>
        <v>-3.0906911278877791</v>
      </c>
      <c r="O150" s="39">
        <f>LOG(H150/SUM($H$2:$H$5210))</f>
        <v>-4.7864673712889321</v>
      </c>
    </row>
    <row r="151" spans="1:15" x14ac:dyDescent="0.6">
      <c r="A151" t="s">
        <v>4603</v>
      </c>
      <c r="B151">
        <v>1</v>
      </c>
      <c r="C151">
        <v>0</v>
      </c>
      <c r="D151">
        <v>1</v>
      </c>
      <c r="E151" s="44">
        <f>(B151+1)/$Q$3</f>
        <v>2.9218407596785974E-4</v>
      </c>
      <c r="F151" s="45">
        <f>(C151+1)/$U$3</f>
        <v>1.5294729436236273E-5</v>
      </c>
      <c r="G151" s="2">
        <f>(B151+1)/(C151+1)</f>
        <v>2</v>
      </c>
      <c r="H151" s="2">
        <f>(C151+1)/(B151+1)</f>
        <v>0.5</v>
      </c>
      <c r="I151" s="6">
        <f>G151-H151</f>
        <v>1.5</v>
      </c>
      <c r="J151" s="8">
        <f>LEN(A151)</f>
        <v>7</v>
      </c>
      <c r="K151" s="11" t="str">
        <f>IF(AND(J151&lt;3, D151&lt;2),TRUE,"")</f>
        <v/>
      </c>
      <c r="L151" s="22">
        <f>IF(C151=0,B151,0)</f>
        <v>1</v>
      </c>
      <c r="M151" s="22">
        <f>IF(B151=0,C151,0)</f>
        <v>0</v>
      </c>
      <c r="N151" s="39">
        <f>LOG(G151/SUM($G$2:$G$5210))</f>
        <v>-3.0906911278877791</v>
      </c>
      <c r="O151" s="39">
        <f>LOG(H151/SUM($H$2:$H$5210))</f>
        <v>-4.7864673712889321</v>
      </c>
    </row>
    <row r="152" spans="1:15" x14ac:dyDescent="0.6">
      <c r="A152" t="s">
        <v>4708</v>
      </c>
      <c r="B152">
        <v>1</v>
      </c>
      <c r="C152">
        <v>0</v>
      </c>
      <c r="D152">
        <v>1</v>
      </c>
      <c r="E152" s="44">
        <f>(B152+1)/$Q$3</f>
        <v>2.9218407596785974E-4</v>
      </c>
      <c r="F152" s="45">
        <f>(C152+1)/$U$3</f>
        <v>1.5294729436236273E-5</v>
      </c>
      <c r="G152" s="2">
        <f>(B152+1)/(C152+1)</f>
        <v>2</v>
      </c>
      <c r="H152" s="2">
        <f>(C152+1)/(B152+1)</f>
        <v>0.5</v>
      </c>
      <c r="I152" s="6">
        <f>G152-H152</f>
        <v>1.5</v>
      </c>
      <c r="J152" s="8">
        <f>LEN(A152)</f>
        <v>7</v>
      </c>
      <c r="K152" s="11" t="str">
        <f>IF(AND(J152&lt;3, D152&lt;2),TRUE,"")</f>
        <v/>
      </c>
      <c r="L152" s="22">
        <f>IF(C152=0,B152,0)</f>
        <v>1</v>
      </c>
      <c r="M152" s="22">
        <f>IF(B152=0,C152,0)</f>
        <v>0</v>
      </c>
      <c r="N152" s="39">
        <f>LOG(G152/SUM($G$2:$G$5210))</f>
        <v>-3.0906911278877791</v>
      </c>
      <c r="O152" s="39">
        <f>LOG(H152/SUM($H$2:$H$5210))</f>
        <v>-4.7864673712889321</v>
      </c>
    </row>
    <row r="153" spans="1:15" x14ac:dyDescent="0.6">
      <c r="A153" t="s">
        <v>4753</v>
      </c>
      <c r="B153">
        <v>1</v>
      </c>
      <c r="C153">
        <v>0</v>
      </c>
      <c r="D153">
        <v>1</v>
      </c>
      <c r="E153" s="44">
        <f>(B153+1)/$Q$3</f>
        <v>2.9218407596785974E-4</v>
      </c>
      <c r="F153" s="45">
        <f>(C153+1)/$U$3</f>
        <v>1.5294729436236273E-5</v>
      </c>
      <c r="G153" s="2">
        <f>(B153+1)/(C153+1)</f>
        <v>2</v>
      </c>
      <c r="H153" s="2">
        <f>(C153+1)/(B153+1)</f>
        <v>0.5</v>
      </c>
      <c r="I153" s="6">
        <f>G153-H153</f>
        <v>1.5</v>
      </c>
      <c r="J153" s="8">
        <f>LEN(A153)</f>
        <v>7</v>
      </c>
      <c r="K153" s="11" t="str">
        <f>IF(AND(J153&lt;3, D153&lt;2),TRUE,"")</f>
        <v/>
      </c>
      <c r="L153" s="22">
        <f>IF(C153=0,B153,0)</f>
        <v>1</v>
      </c>
      <c r="M153" s="22">
        <f>IF(B153=0,C153,0)</f>
        <v>0</v>
      </c>
      <c r="N153" s="39">
        <f>LOG(G153/SUM($G$2:$G$5210))</f>
        <v>-3.0906911278877791</v>
      </c>
      <c r="O153" s="39">
        <f>LOG(H153/SUM($H$2:$H$5210))</f>
        <v>-4.7864673712889321</v>
      </c>
    </row>
    <row r="154" spans="1:15" x14ac:dyDescent="0.6">
      <c r="A154" t="s">
        <v>4782</v>
      </c>
      <c r="B154">
        <v>1</v>
      </c>
      <c r="C154">
        <v>0</v>
      </c>
      <c r="D154">
        <v>1</v>
      </c>
      <c r="E154" s="44">
        <f>(B154+1)/$Q$3</f>
        <v>2.9218407596785974E-4</v>
      </c>
      <c r="F154" s="45">
        <f>(C154+1)/$U$3</f>
        <v>1.5294729436236273E-5</v>
      </c>
      <c r="G154" s="2">
        <f>(B154+1)/(C154+1)</f>
        <v>2</v>
      </c>
      <c r="H154" s="2">
        <f>(C154+1)/(B154+1)</f>
        <v>0.5</v>
      </c>
      <c r="I154" s="6">
        <f>G154-H154</f>
        <v>1.5</v>
      </c>
      <c r="J154" s="8">
        <f>LEN(A154)</f>
        <v>7</v>
      </c>
      <c r="K154" s="11" t="str">
        <f>IF(AND(J154&lt;3, D154&lt;2),TRUE,"")</f>
        <v/>
      </c>
      <c r="L154" s="22">
        <f>IF(C154=0,B154,0)</f>
        <v>1</v>
      </c>
      <c r="M154" s="22">
        <f>IF(B154=0,C154,0)</f>
        <v>0</v>
      </c>
      <c r="N154" s="39">
        <f>LOG(G154/SUM($G$2:$G$5210))</f>
        <v>-3.0906911278877791</v>
      </c>
      <c r="O154" s="39">
        <f>LOG(H154/SUM($H$2:$H$5210))</f>
        <v>-4.7864673712889321</v>
      </c>
    </row>
    <row r="155" spans="1:15" x14ac:dyDescent="0.6">
      <c r="A155" t="s">
        <v>223</v>
      </c>
      <c r="B155">
        <v>1</v>
      </c>
      <c r="C155">
        <v>0</v>
      </c>
      <c r="D155">
        <v>1</v>
      </c>
      <c r="E155" s="44">
        <f>(B155+1)/$Q$3</f>
        <v>2.9218407596785974E-4</v>
      </c>
      <c r="F155" s="45">
        <f>(C155+1)/$U$3</f>
        <v>1.5294729436236273E-5</v>
      </c>
      <c r="G155" s="2">
        <f>(B155+1)/(C155+1)</f>
        <v>2</v>
      </c>
      <c r="H155" s="2">
        <f>(C155+1)/(B155+1)</f>
        <v>0.5</v>
      </c>
      <c r="I155" s="6">
        <f>G155-H155</f>
        <v>1.5</v>
      </c>
      <c r="J155" s="8">
        <f>LEN(A155)</f>
        <v>6</v>
      </c>
      <c r="K155" s="11" t="str">
        <f>IF(AND(J155&lt;3, D155&lt;2),TRUE,"")</f>
        <v/>
      </c>
      <c r="L155" s="22">
        <f>IF(C155=0,B155,0)</f>
        <v>1</v>
      </c>
      <c r="M155" s="22">
        <f>IF(B155=0,C155,0)</f>
        <v>0</v>
      </c>
      <c r="N155" s="39">
        <f>LOG(G155/SUM($G$2:$G$5210))</f>
        <v>-3.0906911278877791</v>
      </c>
      <c r="O155" s="39">
        <f>LOG(H155/SUM($H$2:$H$5210))</f>
        <v>-4.7864673712889321</v>
      </c>
    </row>
    <row r="156" spans="1:15" x14ac:dyDescent="0.6">
      <c r="A156" t="s">
        <v>233</v>
      </c>
      <c r="B156">
        <v>1</v>
      </c>
      <c r="C156">
        <v>0</v>
      </c>
      <c r="D156">
        <v>1</v>
      </c>
      <c r="E156" s="44">
        <f>(B156+1)/$Q$3</f>
        <v>2.9218407596785974E-4</v>
      </c>
      <c r="F156" s="45">
        <f>(C156+1)/$U$3</f>
        <v>1.5294729436236273E-5</v>
      </c>
      <c r="G156" s="2">
        <f>(B156+1)/(C156+1)</f>
        <v>2</v>
      </c>
      <c r="H156" s="2">
        <f>(C156+1)/(B156+1)</f>
        <v>0.5</v>
      </c>
      <c r="I156" s="6">
        <f>G156-H156</f>
        <v>1.5</v>
      </c>
      <c r="J156" s="8">
        <f>LEN(A156)</f>
        <v>6</v>
      </c>
      <c r="K156" s="11" t="str">
        <f>IF(AND(J156&lt;3, D156&lt;2),TRUE,"")</f>
        <v/>
      </c>
      <c r="L156" s="22">
        <f>IF(C156=0,B156,0)</f>
        <v>1</v>
      </c>
      <c r="M156" s="22">
        <f>IF(B156=0,C156,0)</f>
        <v>0</v>
      </c>
      <c r="N156" s="39">
        <f>LOG(G156/SUM($G$2:$G$5210))</f>
        <v>-3.0906911278877791</v>
      </c>
      <c r="O156" s="39">
        <f>LOG(H156/SUM($H$2:$H$5210))</f>
        <v>-4.7864673712889321</v>
      </c>
    </row>
    <row r="157" spans="1:15" x14ac:dyDescent="0.6">
      <c r="A157" t="s">
        <v>446</v>
      </c>
      <c r="B157">
        <v>1</v>
      </c>
      <c r="C157">
        <v>0</v>
      </c>
      <c r="D157">
        <v>1</v>
      </c>
      <c r="E157" s="44">
        <f>(B157+1)/$Q$3</f>
        <v>2.9218407596785974E-4</v>
      </c>
      <c r="F157" s="45">
        <f>(C157+1)/$U$3</f>
        <v>1.5294729436236273E-5</v>
      </c>
      <c r="G157" s="2">
        <f>(B157+1)/(C157+1)</f>
        <v>2</v>
      </c>
      <c r="H157" s="2">
        <f>(C157+1)/(B157+1)</f>
        <v>0.5</v>
      </c>
      <c r="I157" s="6">
        <f>G157-H157</f>
        <v>1.5</v>
      </c>
      <c r="J157" s="8">
        <f>LEN(A157)</f>
        <v>6</v>
      </c>
      <c r="K157" s="11" t="str">
        <f>IF(AND(J157&lt;3, D157&lt;2),TRUE,"")</f>
        <v/>
      </c>
      <c r="L157" s="22">
        <f>IF(C157=0,B157,0)</f>
        <v>1</v>
      </c>
      <c r="M157" s="22">
        <f>IF(B157=0,C157,0)</f>
        <v>0</v>
      </c>
      <c r="N157" s="39">
        <f>LOG(G157/SUM($G$2:$G$5210))</f>
        <v>-3.0906911278877791</v>
      </c>
      <c r="O157" s="39">
        <f>LOG(H157/SUM($H$2:$H$5210))</f>
        <v>-4.7864673712889321</v>
      </c>
    </row>
    <row r="158" spans="1:15" x14ac:dyDescent="0.6">
      <c r="A158" t="s">
        <v>561</v>
      </c>
      <c r="B158">
        <v>1</v>
      </c>
      <c r="C158">
        <v>0</v>
      </c>
      <c r="D158">
        <v>1</v>
      </c>
      <c r="E158" s="44">
        <f>(B158+1)/$Q$3</f>
        <v>2.9218407596785974E-4</v>
      </c>
      <c r="F158" s="45">
        <f>(C158+1)/$U$3</f>
        <v>1.5294729436236273E-5</v>
      </c>
      <c r="G158" s="2">
        <f>(B158+1)/(C158+1)</f>
        <v>2</v>
      </c>
      <c r="H158" s="2">
        <f>(C158+1)/(B158+1)</f>
        <v>0.5</v>
      </c>
      <c r="I158" s="6">
        <f>G158-H158</f>
        <v>1.5</v>
      </c>
      <c r="J158" s="8">
        <f>LEN(A158)</f>
        <v>6</v>
      </c>
      <c r="K158" s="11" t="str">
        <f>IF(AND(J158&lt;3, D158&lt;2),TRUE,"")</f>
        <v/>
      </c>
      <c r="L158" s="22">
        <f>IF(C158=0,B158,0)</f>
        <v>1</v>
      </c>
      <c r="M158" s="22">
        <f>IF(B158=0,C158,0)</f>
        <v>0</v>
      </c>
      <c r="N158" s="39">
        <f>LOG(G158/SUM($G$2:$G$5210))</f>
        <v>-3.0906911278877791</v>
      </c>
      <c r="O158" s="39">
        <f>LOG(H158/SUM($H$2:$H$5210))</f>
        <v>-4.7864673712889321</v>
      </c>
    </row>
    <row r="159" spans="1:15" x14ac:dyDescent="0.6">
      <c r="A159" t="s">
        <v>591</v>
      </c>
      <c r="B159">
        <v>1</v>
      </c>
      <c r="C159">
        <v>0</v>
      </c>
      <c r="D159">
        <v>1</v>
      </c>
      <c r="E159" s="44">
        <f>(B159+1)/$Q$3</f>
        <v>2.9218407596785974E-4</v>
      </c>
      <c r="F159" s="45">
        <f>(C159+1)/$U$3</f>
        <v>1.5294729436236273E-5</v>
      </c>
      <c r="G159" s="2">
        <f>(B159+1)/(C159+1)</f>
        <v>2</v>
      </c>
      <c r="H159" s="2">
        <f>(C159+1)/(B159+1)</f>
        <v>0.5</v>
      </c>
      <c r="I159" s="6">
        <f>G159-H159</f>
        <v>1.5</v>
      </c>
      <c r="J159" s="8">
        <f>LEN(A159)</f>
        <v>6</v>
      </c>
      <c r="K159" s="11" t="str">
        <f>IF(AND(J159&lt;3, D159&lt;2),TRUE,"")</f>
        <v/>
      </c>
      <c r="L159" s="22">
        <f>IF(C159=0,B159,0)</f>
        <v>1</v>
      </c>
      <c r="M159" s="22">
        <f>IF(B159=0,C159,0)</f>
        <v>0</v>
      </c>
      <c r="N159" s="39">
        <f>LOG(G159/SUM($G$2:$G$5210))</f>
        <v>-3.0906911278877791</v>
      </c>
      <c r="O159" s="39">
        <f>LOG(H159/SUM($H$2:$H$5210))</f>
        <v>-4.7864673712889321</v>
      </c>
    </row>
    <row r="160" spans="1:15" x14ac:dyDescent="0.6">
      <c r="A160" t="s">
        <v>1141</v>
      </c>
      <c r="B160">
        <v>1</v>
      </c>
      <c r="C160">
        <v>0</v>
      </c>
      <c r="D160">
        <v>1</v>
      </c>
      <c r="E160" s="44">
        <f>(B160+1)/$Q$3</f>
        <v>2.9218407596785974E-4</v>
      </c>
      <c r="F160" s="45">
        <f>(C160+1)/$U$3</f>
        <v>1.5294729436236273E-5</v>
      </c>
      <c r="G160" s="2">
        <f>(B160+1)/(C160+1)</f>
        <v>2</v>
      </c>
      <c r="H160" s="2">
        <f>(C160+1)/(B160+1)</f>
        <v>0.5</v>
      </c>
      <c r="I160" s="6">
        <f>G160-H160</f>
        <v>1.5</v>
      </c>
      <c r="J160" s="8">
        <f>LEN(A160)</f>
        <v>6</v>
      </c>
      <c r="K160" s="11" t="str">
        <f>IF(AND(J160&lt;3, D160&lt;2),TRUE,"")</f>
        <v/>
      </c>
      <c r="L160" s="22">
        <f>IF(C160=0,B160,0)</f>
        <v>1</v>
      </c>
      <c r="M160" s="22">
        <f>IF(B160=0,C160,0)</f>
        <v>0</v>
      </c>
      <c r="N160" s="39">
        <f>LOG(G160/SUM($G$2:$G$5210))</f>
        <v>-3.0906911278877791</v>
      </c>
      <c r="O160" s="39">
        <f>LOG(H160/SUM($H$2:$H$5210))</f>
        <v>-4.7864673712889321</v>
      </c>
    </row>
    <row r="161" spans="1:15" x14ac:dyDescent="0.6">
      <c r="A161" t="s">
        <v>1164</v>
      </c>
      <c r="B161">
        <v>1</v>
      </c>
      <c r="C161">
        <v>0</v>
      </c>
      <c r="D161">
        <v>1</v>
      </c>
      <c r="E161" s="44">
        <f>(B161+1)/$Q$3</f>
        <v>2.9218407596785974E-4</v>
      </c>
      <c r="F161" s="45">
        <f>(C161+1)/$U$3</f>
        <v>1.5294729436236273E-5</v>
      </c>
      <c r="G161" s="2">
        <f>(B161+1)/(C161+1)</f>
        <v>2</v>
      </c>
      <c r="H161" s="2">
        <f>(C161+1)/(B161+1)</f>
        <v>0.5</v>
      </c>
      <c r="I161" s="6">
        <f>G161-H161</f>
        <v>1.5</v>
      </c>
      <c r="J161" s="8">
        <f>LEN(A161)</f>
        <v>6</v>
      </c>
      <c r="K161" s="11" t="str">
        <f>IF(AND(J161&lt;3, D161&lt;2),TRUE,"")</f>
        <v/>
      </c>
      <c r="L161" s="22">
        <f>IF(C161=0,B161,0)</f>
        <v>1</v>
      </c>
      <c r="M161" s="22">
        <f>IF(B161=0,C161,0)</f>
        <v>0</v>
      </c>
      <c r="N161" s="39">
        <f>LOG(G161/SUM($G$2:$G$5210))</f>
        <v>-3.0906911278877791</v>
      </c>
      <c r="O161" s="39">
        <f>LOG(H161/SUM($H$2:$H$5210))</f>
        <v>-4.7864673712889321</v>
      </c>
    </row>
    <row r="162" spans="1:15" x14ac:dyDescent="0.6">
      <c r="A162" t="s">
        <v>1165</v>
      </c>
      <c r="B162">
        <v>1</v>
      </c>
      <c r="C162">
        <v>0</v>
      </c>
      <c r="D162">
        <v>1</v>
      </c>
      <c r="E162" s="44">
        <f>(B162+1)/$Q$3</f>
        <v>2.9218407596785974E-4</v>
      </c>
      <c r="F162" s="45">
        <f>(C162+1)/$U$3</f>
        <v>1.5294729436236273E-5</v>
      </c>
      <c r="G162" s="2">
        <f>(B162+1)/(C162+1)</f>
        <v>2</v>
      </c>
      <c r="H162" s="2">
        <f>(C162+1)/(B162+1)</f>
        <v>0.5</v>
      </c>
      <c r="I162" s="6">
        <f>G162-H162</f>
        <v>1.5</v>
      </c>
      <c r="J162" s="8">
        <f>LEN(A162)</f>
        <v>6</v>
      </c>
      <c r="K162" s="11" t="str">
        <f>IF(AND(J162&lt;3, D162&lt;2),TRUE,"")</f>
        <v/>
      </c>
      <c r="L162" s="22">
        <f>IF(C162=0,B162,0)</f>
        <v>1</v>
      </c>
      <c r="M162" s="22">
        <f>IF(B162=0,C162,0)</f>
        <v>0</v>
      </c>
      <c r="N162" s="39">
        <f>LOG(G162/SUM($G$2:$G$5210))</f>
        <v>-3.0906911278877791</v>
      </c>
      <c r="O162" s="39">
        <f>LOG(H162/SUM($H$2:$H$5210))</f>
        <v>-4.7864673712889321</v>
      </c>
    </row>
    <row r="163" spans="1:15" x14ac:dyDescent="0.6">
      <c r="A163" t="s">
        <v>1555</v>
      </c>
      <c r="B163">
        <v>1</v>
      </c>
      <c r="C163">
        <v>0</v>
      </c>
      <c r="D163">
        <v>1</v>
      </c>
      <c r="E163" s="44">
        <f>(B163+1)/$Q$3</f>
        <v>2.9218407596785974E-4</v>
      </c>
      <c r="F163" s="45">
        <f>(C163+1)/$U$3</f>
        <v>1.5294729436236273E-5</v>
      </c>
      <c r="G163" s="2">
        <f>(B163+1)/(C163+1)</f>
        <v>2</v>
      </c>
      <c r="H163" s="2">
        <f>(C163+1)/(B163+1)</f>
        <v>0.5</v>
      </c>
      <c r="I163" s="6">
        <f>G163-H163</f>
        <v>1.5</v>
      </c>
      <c r="J163" s="8">
        <f>LEN(A163)</f>
        <v>6</v>
      </c>
      <c r="K163" s="11" t="str">
        <f>IF(AND(J163&lt;3, D163&lt;2),TRUE,"")</f>
        <v/>
      </c>
      <c r="L163" s="22">
        <f>IF(C163=0,B163,0)</f>
        <v>1</v>
      </c>
      <c r="M163" s="22">
        <f>IF(B163=0,C163,0)</f>
        <v>0</v>
      </c>
      <c r="N163" s="39">
        <f>LOG(G163/SUM($G$2:$G$5210))</f>
        <v>-3.0906911278877791</v>
      </c>
      <c r="O163" s="39">
        <f>LOG(H163/SUM($H$2:$H$5210))</f>
        <v>-4.7864673712889321</v>
      </c>
    </row>
    <row r="164" spans="1:15" x14ac:dyDescent="0.6">
      <c r="A164" t="s">
        <v>2228</v>
      </c>
      <c r="B164">
        <v>1</v>
      </c>
      <c r="C164">
        <v>0</v>
      </c>
      <c r="D164">
        <v>1</v>
      </c>
      <c r="E164" s="44">
        <f>(B164+1)/$Q$3</f>
        <v>2.9218407596785974E-4</v>
      </c>
      <c r="F164" s="45">
        <f>(C164+1)/$U$3</f>
        <v>1.5294729436236273E-5</v>
      </c>
      <c r="G164" s="2">
        <f>(B164+1)/(C164+1)</f>
        <v>2</v>
      </c>
      <c r="H164" s="2">
        <f>(C164+1)/(B164+1)</f>
        <v>0.5</v>
      </c>
      <c r="I164" s="6">
        <f>G164-H164</f>
        <v>1.5</v>
      </c>
      <c r="J164" s="8">
        <f>LEN(A164)</f>
        <v>6</v>
      </c>
      <c r="K164" s="11" t="str">
        <f>IF(AND(J164&lt;3, D164&lt;2),TRUE,"")</f>
        <v/>
      </c>
      <c r="L164" s="22">
        <f>IF(C164=0,B164,0)</f>
        <v>1</v>
      </c>
      <c r="M164" s="22">
        <f>IF(B164=0,C164,0)</f>
        <v>0</v>
      </c>
      <c r="N164" s="39">
        <f>LOG(G164/SUM($G$2:$G$5210))</f>
        <v>-3.0906911278877791</v>
      </c>
      <c r="O164" s="39">
        <f>LOG(H164/SUM($H$2:$H$5210))</f>
        <v>-4.7864673712889321</v>
      </c>
    </row>
    <row r="165" spans="1:15" x14ac:dyDescent="0.6">
      <c r="A165" t="s">
        <v>2288</v>
      </c>
      <c r="B165">
        <v>1</v>
      </c>
      <c r="C165">
        <v>0</v>
      </c>
      <c r="D165">
        <v>1</v>
      </c>
      <c r="E165" s="44">
        <f>(B165+1)/$Q$3</f>
        <v>2.9218407596785974E-4</v>
      </c>
      <c r="F165" s="45">
        <f>(C165+1)/$U$3</f>
        <v>1.5294729436236273E-5</v>
      </c>
      <c r="G165" s="2">
        <f>(B165+1)/(C165+1)</f>
        <v>2</v>
      </c>
      <c r="H165" s="2">
        <f>(C165+1)/(B165+1)</f>
        <v>0.5</v>
      </c>
      <c r="I165" s="6">
        <f>G165-H165</f>
        <v>1.5</v>
      </c>
      <c r="J165" s="8">
        <f>LEN(A165)</f>
        <v>6</v>
      </c>
      <c r="K165" s="11" t="str">
        <f>IF(AND(J165&lt;3, D165&lt;2),TRUE,"")</f>
        <v/>
      </c>
      <c r="L165" s="22">
        <f>IF(C165=0,B165,0)</f>
        <v>1</v>
      </c>
      <c r="M165" s="22">
        <f>IF(B165=0,C165,0)</f>
        <v>0</v>
      </c>
      <c r="N165" s="39">
        <f>LOG(G165/SUM($G$2:$G$5210))</f>
        <v>-3.0906911278877791</v>
      </c>
      <c r="O165" s="39">
        <f>LOG(H165/SUM($H$2:$H$5210))</f>
        <v>-4.7864673712889321</v>
      </c>
    </row>
    <row r="166" spans="1:15" x14ac:dyDescent="0.6">
      <c r="A166" t="s">
        <v>2373</v>
      </c>
      <c r="B166">
        <v>1</v>
      </c>
      <c r="C166">
        <v>0</v>
      </c>
      <c r="D166">
        <v>1</v>
      </c>
      <c r="E166" s="44">
        <f>(B166+1)/$Q$3</f>
        <v>2.9218407596785974E-4</v>
      </c>
      <c r="F166" s="45">
        <f>(C166+1)/$U$3</f>
        <v>1.5294729436236273E-5</v>
      </c>
      <c r="G166" s="2">
        <f>(B166+1)/(C166+1)</f>
        <v>2</v>
      </c>
      <c r="H166" s="2">
        <f>(C166+1)/(B166+1)</f>
        <v>0.5</v>
      </c>
      <c r="I166" s="6">
        <f>G166-H166</f>
        <v>1.5</v>
      </c>
      <c r="J166" s="8">
        <f>LEN(A166)</f>
        <v>6</v>
      </c>
      <c r="K166" s="11" t="str">
        <f>IF(AND(J166&lt;3, D166&lt;2),TRUE,"")</f>
        <v/>
      </c>
      <c r="L166" s="22">
        <f>IF(C166=0,B166,0)</f>
        <v>1</v>
      </c>
      <c r="M166" s="22">
        <f>IF(B166=0,C166,0)</f>
        <v>0</v>
      </c>
      <c r="N166" s="39">
        <f>LOG(G166/SUM($G$2:$G$5210))</f>
        <v>-3.0906911278877791</v>
      </c>
      <c r="O166" s="39">
        <f>LOG(H166/SUM($H$2:$H$5210))</f>
        <v>-4.7864673712889321</v>
      </c>
    </row>
    <row r="167" spans="1:15" x14ac:dyDescent="0.6">
      <c r="A167" t="s">
        <v>2558</v>
      </c>
      <c r="B167">
        <v>1</v>
      </c>
      <c r="C167">
        <v>0</v>
      </c>
      <c r="D167">
        <v>1</v>
      </c>
      <c r="E167" s="44">
        <f>(B167+1)/$Q$3</f>
        <v>2.9218407596785974E-4</v>
      </c>
      <c r="F167" s="45">
        <f>(C167+1)/$U$3</f>
        <v>1.5294729436236273E-5</v>
      </c>
      <c r="G167" s="2">
        <f>(B167+1)/(C167+1)</f>
        <v>2</v>
      </c>
      <c r="H167" s="2">
        <f>(C167+1)/(B167+1)</f>
        <v>0.5</v>
      </c>
      <c r="I167" s="6">
        <f>G167-H167</f>
        <v>1.5</v>
      </c>
      <c r="J167" s="8">
        <f>LEN(A167)</f>
        <v>6</v>
      </c>
      <c r="K167" s="11" t="str">
        <f>IF(AND(J167&lt;3, D167&lt;2),TRUE,"")</f>
        <v/>
      </c>
      <c r="L167" s="22">
        <f>IF(C167=0,B167,0)</f>
        <v>1</v>
      </c>
      <c r="M167" s="22">
        <f>IF(B167=0,C167,0)</f>
        <v>0</v>
      </c>
      <c r="N167" s="39">
        <f>LOG(G167/SUM($G$2:$G$5210))</f>
        <v>-3.0906911278877791</v>
      </c>
      <c r="O167" s="39">
        <f>LOG(H167/SUM($H$2:$H$5210))</f>
        <v>-4.7864673712889321</v>
      </c>
    </row>
    <row r="168" spans="1:15" x14ac:dyDescent="0.6">
      <c r="A168" t="s">
        <v>2766</v>
      </c>
      <c r="B168">
        <v>1</v>
      </c>
      <c r="C168">
        <v>0</v>
      </c>
      <c r="D168">
        <v>1</v>
      </c>
      <c r="E168" s="44">
        <f>(B168+1)/$Q$3</f>
        <v>2.9218407596785974E-4</v>
      </c>
      <c r="F168" s="45">
        <f>(C168+1)/$U$3</f>
        <v>1.5294729436236273E-5</v>
      </c>
      <c r="G168" s="2">
        <f>(B168+1)/(C168+1)</f>
        <v>2</v>
      </c>
      <c r="H168" s="2">
        <f>(C168+1)/(B168+1)</f>
        <v>0.5</v>
      </c>
      <c r="I168" s="6">
        <f>G168-H168</f>
        <v>1.5</v>
      </c>
      <c r="J168" s="8">
        <f>LEN(A168)</f>
        <v>6</v>
      </c>
      <c r="K168" s="11" t="str">
        <f>IF(AND(J168&lt;3, D168&lt;2),TRUE,"")</f>
        <v/>
      </c>
      <c r="L168" s="22">
        <f>IF(C168=0,B168,0)</f>
        <v>1</v>
      </c>
      <c r="M168" s="22">
        <f>IF(B168=0,C168,0)</f>
        <v>0</v>
      </c>
      <c r="N168" s="39">
        <f>LOG(G168/SUM($G$2:$G$5210))</f>
        <v>-3.0906911278877791</v>
      </c>
      <c r="O168" s="39">
        <f>LOG(H168/SUM($H$2:$H$5210))</f>
        <v>-4.7864673712889321</v>
      </c>
    </row>
    <row r="169" spans="1:15" x14ac:dyDescent="0.6">
      <c r="A169" t="s">
        <v>3140</v>
      </c>
      <c r="B169">
        <v>1</v>
      </c>
      <c r="C169">
        <v>0</v>
      </c>
      <c r="D169">
        <v>1</v>
      </c>
      <c r="E169" s="44">
        <f>(B169+1)/$Q$3</f>
        <v>2.9218407596785974E-4</v>
      </c>
      <c r="F169" s="45">
        <f>(C169+1)/$U$3</f>
        <v>1.5294729436236273E-5</v>
      </c>
      <c r="G169" s="2">
        <f>(B169+1)/(C169+1)</f>
        <v>2</v>
      </c>
      <c r="H169" s="2">
        <f>(C169+1)/(B169+1)</f>
        <v>0.5</v>
      </c>
      <c r="I169" s="6">
        <f>G169-H169</f>
        <v>1.5</v>
      </c>
      <c r="J169" s="8">
        <f>LEN(A169)</f>
        <v>6</v>
      </c>
      <c r="K169" s="11" t="str">
        <f>IF(AND(J169&lt;3, D169&lt;2),TRUE,"")</f>
        <v/>
      </c>
      <c r="L169" s="22">
        <f>IF(C169=0,B169,0)</f>
        <v>1</v>
      </c>
      <c r="M169" s="22">
        <f>IF(B169=0,C169,0)</f>
        <v>0</v>
      </c>
      <c r="N169" s="39">
        <f>LOG(G169/SUM($G$2:$G$5210))</f>
        <v>-3.0906911278877791</v>
      </c>
      <c r="O169" s="39">
        <f>LOG(H169/SUM($H$2:$H$5210))</f>
        <v>-4.7864673712889321</v>
      </c>
    </row>
    <row r="170" spans="1:15" x14ac:dyDescent="0.6">
      <c r="A170" t="s">
        <v>3365</v>
      </c>
      <c r="B170">
        <v>1</v>
      </c>
      <c r="C170">
        <v>0</v>
      </c>
      <c r="D170">
        <v>1</v>
      </c>
      <c r="E170" s="44">
        <f>(B170+1)/$Q$3</f>
        <v>2.9218407596785974E-4</v>
      </c>
      <c r="F170" s="45">
        <f>(C170+1)/$U$3</f>
        <v>1.5294729436236273E-5</v>
      </c>
      <c r="G170" s="2">
        <f>(B170+1)/(C170+1)</f>
        <v>2</v>
      </c>
      <c r="H170" s="2">
        <f>(C170+1)/(B170+1)</f>
        <v>0.5</v>
      </c>
      <c r="I170" s="6">
        <f>G170-H170</f>
        <v>1.5</v>
      </c>
      <c r="J170" s="8">
        <f>LEN(A170)</f>
        <v>6</v>
      </c>
      <c r="K170" s="11" t="str">
        <f>IF(AND(J170&lt;3, D170&lt;2),TRUE,"")</f>
        <v/>
      </c>
      <c r="L170" s="22">
        <f>IF(C170=0,B170,0)</f>
        <v>1</v>
      </c>
      <c r="M170" s="22">
        <f>IF(B170=0,C170,0)</f>
        <v>0</v>
      </c>
      <c r="N170" s="39">
        <f>LOG(G170/SUM($G$2:$G$5210))</f>
        <v>-3.0906911278877791</v>
      </c>
      <c r="O170" s="39">
        <f>LOG(H170/SUM($H$2:$H$5210))</f>
        <v>-4.7864673712889321</v>
      </c>
    </row>
    <row r="171" spans="1:15" x14ac:dyDescent="0.6">
      <c r="A171" t="s">
        <v>3459</v>
      </c>
      <c r="B171">
        <v>1</v>
      </c>
      <c r="C171">
        <v>0</v>
      </c>
      <c r="D171">
        <v>1</v>
      </c>
      <c r="E171" s="44">
        <f>(B171+1)/$Q$3</f>
        <v>2.9218407596785974E-4</v>
      </c>
      <c r="F171" s="45">
        <f>(C171+1)/$U$3</f>
        <v>1.5294729436236273E-5</v>
      </c>
      <c r="G171" s="2">
        <f>(B171+1)/(C171+1)</f>
        <v>2</v>
      </c>
      <c r="H171" s="2">
        <f>(C171+1)/(B171+1)</f>
        <v>0.5</v>
      </c>
      <c r="I171" s="6">
        <f>G171-H171</f>
        <v>1.5</v>
      </c>
      <c r="J171" s="8">
        <f>LEN(A171)</f>
        <v>6</v>
      </c>
      <c r="K171" s="11" t="str">
        <f>IF(AND(J171&lt;3, D171&lt;2),TRUE,"")</f>
        <v/>
      </c>
      <c r="L171" s="22">
        <f>IF(C171=0,B171,0)</f>
        <v>1</v>
      </c>
      <c r="M171" s="22">
        <f>IF(B171=0,C171,0)</f>
        <v>0</v>
      </c>
      <c r="N171" s="39">
        <f>LOG(G171/SUM($G$2:$G$5210))</f>
        <v>-3.0906911278877791</v>
      </c>
      <c r="O171" s="39">
        <f>LOG(H171/SUM($H$2:$H$5210))</f>
        <v>-4.7864673712889321</v>
      </c>
    </row>
    <row r="172" spans="1:15" x14ac:dyDescent="0.6">
      <c r="A172" t="s">
        <v>3476</v>
      </c>
      <c r="B172">
        <v>1</v>
      </c>
      <c r="C172">
        <v>0</v>
      </c>
      <c r="D172">
        <v>1</v>
      </c>
      <c r="E172" s="44">
        <f>(B172+1)/$Q$3</f>
        <v>2.9218407596785974E-4</v>
      </c>
      <c r="F172" s="45">
        <f>(C172+1)/$U$3</f>
        <v>1.5294729436236273E-5</v>
      </c>
      <c r="G172" s="2">
        <f>(B172+1)/(C172+1)</f>
        <v>2</v>
      </c>
      <c r="H172" s="2">
        <f>(C172+1)/(B172+1)</f>
        <v>0.5</v>
      </c>
      <c r="I172" s="6">
        <f>G172-H172</f>
        <v>1.5</v>
      </c>
      <c r="J172" s="8">
        <f>LEN(A172)</f>
        <v>6</v>
      </c>
      <c r="K172" s="11" t="str">
        <f>IF(AND(J172&lt;3, D172&lt;2),TRUE,"")</f>
        <v/>
      </c>
      <c r="L172" s="22">
        <f>IF(C172=0,B172,0)</f>
        <v>1</v>
      </c>
      <c r="M172" s="22">
        <f>IF(B172=0,C172,0)</f>
        <v>0</v>
      </c>
      <c r="N172" s="39">
        <f>LOG(G172/SUM($G$2:$G$5210))</f>
        <v>-3.0906911278877791</v>
      </c>
      <c r="O172" s="39">
        <f>LOG(H172/SUM($H$2:$H$5210))</f>
        <v>-4.7864673712889321</v>
      </c>
    </row>
    <row r="173" spans="1:15" x14ac:dyDescent="0.6">
      <c r="A173" t="s">
        <v>3501</v>
      </c>
      <c r="B173">
        <v>1</v>
      </c>
      <c r="C173">
        <v>0</v>
      </c>
      <c r="D173">
        <v>1</v>
      </c>
      <c r="E173" s="44">
        <f>(B173+1)/$Q$3</f>
        <v>2.9218407596785974E-4</v>
      </c>
      <c r="F173" s="45">
        <f>(C173+1)/$U$3</f>
        <v>1.5294729436236273E-5</v>
      </c>
      <c r="G173" s="2">
        <f>(B173+1)/(C173+1)</f>
        <v>2</v>
      </c>
      <c r="H173" s="2">
        <f>(C173+1)/(B173+1)</f>
        <v>0.5</v>
      </c>
      <c r="I173" s="6">
        <f>G173-H173</f>
        <v>1.5</v>
      </c>
      <c r="J173" s="8">
        <f>LEN(A173)</f>
        <v>6</v>
      </c>
      <c r="K173" s="11" t="str">
        <f>IF(AND(J173&lt;3, D173&lt;2),TRUE,"")</f>
        <v/>
      </c>
      <c r="L173" s="22">
        <f>IF(C173=0,B173,0)</f>
        <v>1</v>
      </c>
      <c r="M173" s="22">
        <f>IF(B173=0,C173,0)</f>
        <v>0</v>
      </c>
      <c r="N173" s="39">
        <f>LOG(G173/SUM($G$2:$G$5210))</f>
        <v>-3.0906911278877791</v>
      </c>
      <c r="O173" s="39">
        <f>LOG(H173/SUM($H$2:$H$5210))</f>
        <v>-4.7864673712889321</v>
      </c>
    </row>
    <row r="174" spans="1:15" x14ac:dyDescent="0.6">
      <c r="A174" t="s">
        <v>3949</v>
      </c>
      <c r="B174">
        <v>1</v>
      </c>
      <c r="C174">
        <v>0</v>
      </c>
      <c r="D174">
        <v>1</v>
      </c>
      <c r="E174" s="44">
        <f>(B174+1)/$Q$3</f>
        <v>2.9218407596785974E-4</v>
      </c>
      <c r="F174" s="45">
        <f>(C174+1)/$U$3</f>
        <v>1.5294729436236273E-5</v>
      </c>
      <c r="G174" s="2">
        <f>(B174+1)/(C174+1)</f>
        <v>2</v>
      </c>
      <c r="H174" s="2">
        <f>(C174+1)/(B174+1)</f>
        <v>0.5</v>
      </c>
      <c r="I174" s="6">
        <f>G174-H174</f>
        <v>1.5</v>
      </c>
      <c r="J174" s="8">
        <f>LEN(A174)</f>
        <v>6</v>
      </c>
      <c r="K174" s="11" t="str">
        <f>IF(AND(J174&lt;3, D174&lt;2),TRUE,"")</f>
        <v/>
      </c>
      <c r="L174" s="22">
        <f>IF(C174=0,B174,0)</f>
        <v>1</v>
      </c>
      <c r="M174" s="22">
        <f>IF(B174=0,C174,0)</f>
        <v>0</v>
      </c>
      <c r="N174" s="39">
        <f>LOG(G174/SUM($G$2:$G$5210))</f>
        <v>-3.0906911278877791</v>
      </c>
      <c r="O174" s="39">
        <f>LOG(H174/SUM($H$2:$H$5210))</f>
        <v>-4.7864673712889321</v>
      </c>
    </row>
    <row r="175" spans="1:15" x14ac:dyDescent="0.6">
      <c r="A175" t="s">
        <v>4301</v>
      </c>
      <c r="B175">
        <v>1</v>
      </c>
      <c r="C175">
        <v>0</v>
      </c>
      <c r="D175">
        <v>1</v>
      </c>
      <c r="E175" s="44">
        <f>(B175+1)/$Q$3</f>
        <v>2.9218407596785974E-4</v>
      </c>
      <c r="F175" s="45">
        <f>(C175+1)/$U$3</f>
        <v>1.5294729436236273E-5</v>
      </c>
      <c r="G175" s="2">
        <f>(B175+1)/(C175+1)</f>
        <v>2</v>
      </c>
      <c r="H175" s="2">
        <f>(C175+1)/(B175+1)</f>
        <v>0.5</v>
      </c>
      <c r="I175" s="6">
        <f>G175-H175</f>
        <v>1.5</v>
      </c>
      <c r="J175" s="8">
        <f>LEN(A175)</f>
        <v>6</v>
      </c>
      <c r="K175" s="11" t="str">
        <f>IF(AND(J175&lt;3, D175&lt;2),TRUE,"")</f>
        <v/>
      </c>
      <c r="L175" s="22">
        <f>IF(C175=0,B175,0)</f>
        <v>1</v>
      </c>
      <c r="M175" s="22">
        <f>IF(B175=0,C175,0)</f>
        <v>0</v>
      </c>
      <c r="N175" s="39">
        <f>LOG(G175/SUM($G$2:$G$5210))</f>
        <v>-3.0906911278877791</v>
      </c>
      <c r="O175" s="39">
        <f>LOG(H175/SUM($H$2:$H$5210))</f>
        <v>-4.7864673712889321</v>
      </c>
    </row>
    <row r="176" spans="1:15" x14ac:dyDescent="0.6">
      <c r="A176" t="s">
        <v>4340</v>
      </c>
      <c r="B176">
        <v>1</v>
      </c>
      <c r="C176">
        <v>0</v>
      </c>
      <c r="D176">
        <v>1</v>
      </c>
      <c r="E176" s="44">
        <f>(B176+1)/$Q$3</f>
        <v>2.9218407596785974E-4</v>
      </c>
      <c r="F176" s="45">
        <f>(C176+1)/$U$3</f>
        <v>1.5294729436236273E-5</v>
      </c>
      <c r="G176" s="2">
        <f>(B176+1)/(C176+1)</f>
        <v>2</v>
      </c>
      <c r="H176" s="2">
        <f>(C176+1)/(B176+1)</f>
        <v>0.5</v>
      </c>
      <c r="I176" s="6">
        <f>G176-H176</f>
        <v>1.5</v>
      </c>
      <c r="J176" s="8">
        <f>LEN(A176)</f>
        <v>6</v>
      </c>
      <c r="K176" s="11" t="str">
        <f>IF(AND(J176&lt;3, D176&lt;2),TRUE,"")</f>
        <v/>
      </c>
      <c r="L176" s="22">
        <f>IF(C176=0,B176,0)</f>
        <v>1</v>
      </c>
      <c r="M176" s="22">
        <f>IF(B176=0,C176,0)</f>
        <v>0</v>
      </c>
      <c r="N176" s="39">
        <f>LOG(G176/SUM($G$2:$G$5210))</f>
        <v>-3.0906911278877791</v>
      </c>
      <c r="O176" s="39">
        <f>LOG(H176/SUM($H$2:$H$5210))</f>
        <v>-4.7864673712889321</v>
      </c>
    </row>
    <row r="177" spans="1:15" x14ac:dyDescent="0.6">
      <c r="A177" t="s">
        <v>4343</v>
      </c>
      <c r="B177">
        <v>1</v>
      </c>
      <c r="C177">
        <v>0</v>
      </c>
      <c r="D177">
        <v>1</v>
      </c>
      <c r="E177" s="44">
        <f>(B177+1)/$Q$3</f>
        <v>2.9218407596785974E-4</v>
      </c>
      <c r="F177" s="45">
        <f>(C177+1)/$U$3</f>
        <v>1.5294729436236273E-5</v>
      </c>
      <c r="G177" s="2">
        <f>(B177+1)/(C177+1)</f>
        <v>2</v>
      </c>
      <c r="H177" s="2">
        <f>(C177+1)/(B177+1)</f>
        <v>0.5</v>
      </c>
      <c r="I177" s="6">
        <f>G177-H177</f>
        <v>1.5</v>
      </c>
      <c r="J177" s="8">
        <f>LEN(A177)</f>
        <v>6</v>
      </c>
      <c r="K177" s="11" t="str">
        <f>IF(AND(J177&lt;3, D177&lt;2),TRUE,"")</f>
        <v/>
      </c>
      <c r="L177" s="22">
        <f>IF(C177=0,B177,0)</f>
        <v>1</v>
      </c>
      <c r="M177" s="22">
        <f>IF(B177=0,C177,0)</f>
        <v>0</v>
      </c>
      <c r="N177" s="39">
        <f>LOG(G177/SUM($G$2:$G$5210))</f>
        <v>-3.0906911278877791</v>
      </c>
      <c r="O177" s="39">
        <f>LOG(H177/SUM($H$2:$H$5210))</f>
        <v>-4.7864673712889321</v>
      </c>
    </row>
    <row r="178" spans="1:15" x14ac:dyDescent="0.6">
      <c r="A178" t="s">
        <v>4387</v>
      </c>
      <c r="B178">
        <v>1</v>
      </c>
      <c r="C178">
        <v>0</v>
      </c>
      <c r="D178">
        <v>1</v>
      </c>
      <c r="E178" s="44">
        <f>(B178+1)/$Q$3</f>
        <v>2.9218407596785974E-4</v>
      </c>
      <c r="F178" s="45">
        <f>(C178+1)/$U$3</f>
        <v>1.5294729436236273E-5</v>
      </c>
      <c r="G178" s="2">
        <f>(B178+1)/(C178+1)</f>
        <v>2</v>
      </c>
      <c r="H178" s="2">
        <f>(C178+1)/(B178+1)</f>
        <v>0.5</v>
      </c>
      <c r="I178" s="6">
        <f>G178-H178</f>
        <v>1.5</v>
      </c>
      <c r="J178" s="8">
        <f>LEN(A178)</f>
        <v>6</v>
      </c>
      <c r="K178" s="11" t="str">
        <f>IF(AND(J178&lt;3, D178&lt;2),TRUE,"")</f>
        <v/>
      </c>
      <c r="L178" s="22">
        <f>IF(C178=0,B178,0)</f>
        <v>1</v>
      </c>
      <c r="M178" s="22">
        <f>IF(B178=0,C178,0)</f>
        <v>0</v>
      </c>
      <c r="N178" s="39">
        <f>LOG(G178/SUM($G$2:$G$5210))</f>
        <v>-3.0906911278877791</v>
      </c>
      <c r="O178" s="39">
        <f>LOG(H178/SUM($H$2:$H$5210))</f>
        <v>-4.7864673712889321</v>
      </c>
    </row>
    <row r="179" spans="1:15" x14ac:dyDescent="0.6">
      <c r="A179" t="s">
        <v>4604</v>
      </c>
      <c r="B179">
        <v>1</v>
      </c>
      <c r="C179">
        <v>0</v>
      </c>
      <c r="D179">
        <v>1</v>
      </c>
      <c r="E179" s="44">
        <f>(B179+1)/$Q$3</f>
        <v>2.9218407596785974E-4</v>
      </c>
      <c r="F179" s="45">
        <f>(C179+1)/$U$3</f>
        <v>1.5294729436236273E-5</v>
      </c>
      <c r="G179" s="2">
        <f>(B179+1)/(C179+1)</f>
        <v>2</v>
      </c>
      <c r="H179" s="2">
        <f>(C179+1)/(B179+1)</f>
        <v>0.5</v>
      </c>
      <c r="I179" s="6">
        <f>G179-H179</f>
        <v>1.5</v>
      </c>
      <c r="J179" s="8">
        <f>LEN(A179)</f>
        <v>6</v>
      </c>
      <c r="K179" s="11" t="str">
        <f>IF(AND(J179&lt;3, D179&lt;2),TRUE,"")</f>
        <v/>
      </c>
      <c r="L179" s="22">
        <f>IF(C179=0,B179,0)</f>
        <v>1</v>
      </c>
      <c r="M179" s="22">
        <f>IF(B179=0,C179,0)</f>
        <v>0</v>
      </c>
      <c r="N179" s="39">
        <f>LOG(G179/SUM($G$2:$G$5210))</f>
        <v>-3.0906911278877791</v>
      </c>
      <c r="O179" s="39">
        <f>LOG(H179/SUM($H$2:$H$5210))</f>
        <v>-4.7864673712889321</v>
      </c>
    </row>
    <row r="180" spans="1:15" x14ac:dyDescent="0.6">
      <c r="A180" t="s">
        <v>4721</v>
      </c>
      <c r="B180">
        <v>1</v>
      </c>
      <c r="C180">
        <v>0</v>
      </c>
      <c r="D180">
        <v>1</v>
      </c>
      <c r="E180" s="44">
        <f>(B180+1)/$Q$3</f>
        <v>2.9218407596785974E-4</v>
      </c>
      <c r="F180" s="45">
        <f>(C180+1)/$U$3</f>
        <v>1.5294729436236273E-5</v>
      </c>
      <c r="G180" s="2">
        <f>(B180+1)/(C180+1)</f>
        <v>2</v>
      </c>
      <c r="H180" s="2">
        <f>(C180+1)/(B180+1)</f>
        <v>0.5</v>
      </c>
      <c r="I180" s="6">
        <f>G180-H180</f>
        <v>1.5</v>
      </c>
      <c r="J180" s="8">
        <f>LEN(A180)</f>
        <v>6</v>
      </c>
      <c r="K180" s="11" t="str">
        <f>IF(AND(J180&lt;3, D180&lt;2),TRUE,"")</f>
        <v/>
      </c>
      <c r="L180" s="22">
        <f>IF(C180=0,B180,0)</f>
        <v>1</v>
      </c>
      <c r="M180" s="22">
        <f>IF(B180=0,C180,0)</f>
        <v>0</v>
      </c>
      <c r="N180" s="39">
        <f>LOG(G180/SUM($G$2:$G$5210))</f>
        <v>-3.0906911278877791</v>
      </c>
      <c r="O180" s="39">
        <f>LOG(H180/SUM($H$2:$H$5210))</f>
        <v>-4.7864673712889321</v>
      </c>
    </row>
    <row r="181" spans="1:15" x14ac:dyDescent="0.6">
      <c r="A181" t="s">
        <v>167</v>
      </c>
      <c r="B181">
        <v>1</v>
      </c>
      <c r="C181">
        <v>0</v>
      </c>
      <c r="D181">
        <v>1</v>
      </c>
      <c r="E181" s="44">
        <f>(B181+1)/$Q$3</f>
        <v>2.9218407596785974E-4</v>
      </c>
      <c r="F181" s="45">
        <f>(C181+1)/$U$3</f>
        <v>1.5294729436236273E-5</v>
      </c>
      <c r="G181" s="2">
        <f>(B181+1)/(C181+1)</f>
        <v>2</v>
      </c>
      <c r="H181" s="2">
        <f>(C181+1)/(B181+1)</f>
        <v>0.5</v>
      </c>
      <c r="I181" s="6">
        <f>G181-H181</f>
        <v>1.5</v>
      </c>
      <c r="J181" s="8">
        <f>LEN(A181)</f>
        <v>5</v>
      </c>
      <c r="K181" s="11" t="str">
        <f>IF(AND(J181&lt;3, D181&lt;2),TRUE,"")</f>
        <v/>
      </c>
      <c r="L181" s="22">
        <f>IF(C181=0,B181,0)</f>
        <v>1</v>
      </c>
      <c r="M181" s="22">
        <f>IF(B181=0,C181,0)</f>
        <v>0</v>
      </c>
      <c r="N181" s="39">
        <f>LOG(G181/SUM($G$2:$G$5210))</f>
        <v>-3.0906911278877791</v>
      </c>
      <c r="O181" s="39">
        <f>LOG(H181/SUM($H$2:$H$5210))</f>
        <v>-4.7864673712889321</v>
      </c>
    </row>
    <row r="182" spans="1:15" x14ac:dyDescent="0.6">
      <c r="A182" t="s">
        <v>534</v>
      </c>
      <c r="B182">
        <v>1</v>
      </c>
      <c r="C182">
        <v>0</v>
      </c>
      <c r="D182">
        <v>1</v>
      </c>
      <c r="E182" s="44">
        <f>(B182+1)/$Q$3</f>
        <v>2.9218407596785974E-4</v>
      </c>
      <c r="F182" s="45">
        <f>(C182+1)/$U$3</f>
        <v>1.5294729436236273E-5</v>
      </c>
      <c r="G182" s="2">
        <f>(B182+1)/(C182+1)</f>
        <v>2</v>
      </c>
      <c r="H182" s="2">
        <f>(C182+1)/(B182+1)</f>
        <v>0.5</v>
      </c>
      <c r="I182" s="6">
        <f>G182-H182</f>
        <v>1.5</v>
      </c>
      <c r="J182" s="8">
        <f>LEN(A182)</f>
        <v>5</v>
      </c>
      <c r="K182" s="11" t="str">
        <f>IF(AND(J182&lt;3, D182&lt;2),TRUE,"")</f>
        <v/>
      </c>
      <c r="L182" s="22">
        <f>IF(C182=0,B182,0)</f>
        <v>1</v>
      </c>
      <c r="M182" s="22">
        <f>IF(B182=0,C182,0)</f>
        <v>0</v>
      </c>
      <c r="N182" s="39">
        <f>LOG(G182/SUM($G$2:$G$5210))</f>
        <v>-3.0906911278877791</v>
      </c>
      <c r="O182" s="39">
        <f>LOG(H182/SUM($H$2:$H$5210))</f>
        <v>-4.7864673712889321</v>
      </c>
    </row>
    <row r="183" spans="1:15" x14ac:dyDescent="0.6">
      <c r="A183" t="s">
        <v>884</v>
      </c>
      <c r="B183">
        <v>1</v>
      </c>
      <c r="C183">
        <v>0</v>
      </c>
      <c r="D183">
        <v>1</v>
      </c>
      <c r="E183" s="44">
        <f>(B183+1)/$Q$3</f>
        <v>2.9218407596785974E-4</v>
      </c>
      <c r="F183" s="45">
        <f>(C183+1)/$U$3</f>
        <v>1.5294729436236273E-5</v>
      </c>
      <c r="G183" s="2">
        <f>(B183+1)/(C183+1)</f>
        <v>2</v>
      </c>
      <c r="H183" s="2">
        <f>(C183+1)/(B183+1)</f>
        <v>0.5</v>
      </c>
      <c r="I183" s="6">
        <f>G183-H183</f>
        <v>1.5</v>
      </c>
      <c r="J183" s="8">
        <f>LEN(A183)</f>
        <v>5</v>
      </c>
      <c r="K183" s="11" t="str">
        <f>IF(AND(J183&lt;3, D183&lt;2),TRUE,"")</f>
        <v/>
      </c>
      <c r="L183" s="22">
        <f>IF(C183=0,B183,0)</f>
        <v>1</v>
      </c>
      <c r="M183" s="22">
        <f>IF(B183=0,C183,0)</f>
        <v>0</v>
      </c>
      <c r="N183" s="39">
        <f>LOG(G183/SUM($G$2:$G$5210))</f>
        <v>-3.0906911278877791</v>
      </c>
      <c r="O183" s="39">
        <f>LOG(H183/SUM($H$2:$H$5210))</f>
        <v>-4.7864673712889321</v>
      </c>
    </row>
    <row r="184" spans="1:15" x14ac:dyDescent="0.6">
      <c r="A184" t="s">
        <v>1810</v>
      </c>
      <c r="B184">
        <v>1</v>
      </c>
      <c r="C184">
        <v>0</v>
      </c>
      <c r="D184">
        <v>1</v>
      </c>
      <c r="E184" s="44">
        <f>(B184+1)/$Q$3</f>
        <v>2.9218407596785974E-4</v>
      </c>
      <c r="F184" s="45">
        <f>(C184+1)/$U$3</f>
        <v>1.5294729436236273E-5</v>
      </c>
      <c r="G184" s="2">
        <f>(B184+1)/(C184+1)</f>
        <v>2</v>
      </c>
      <c r="H184" s="2">
        <f>(C184+1)/(B184+1)</f>
        <v>0.5</v>
      </c>
      <c r="I184" s="6">
        <f>G184-H184</f>
        <v>1.5</v>
      </c>
      <c r="J184" s="8">
        <f>LEN(A184)</f>
        <v>5</v>
      </c>
      <c r="K184" s="11" t="str">
        <f>IF(AND(J184&lt;3, D184&lt;2),TRUE,"")</f>
        <v/>
      </c>
      <c r="L184" s="22">
        <f>IF(C184=0,B184,0)</f>
        <v>1</v>
      </c>
      <c r="M184" s="22">
        <f>IF(B184=0,C184,0)</f>
        <v>0</v>
      </c>
      <c r="N184" s="39">
        <f>LOG(G184/SUM($G$2:$G$5210))</f>
        <v>-3.0906911278877791</v>
      </c>
      <c r="O184" s="39">
        <f>LOG(H184/SUM($H$2:$H$5210))</f>
        <v>-4.7864673712889321</v>
      </c>
    </row>
    <row r="185" spans="1:15" x14ac:dyDescent="0.6">
      <c r="A185" t="s">
        <v>1978</v>
      </c>
      <c r="B185">
        <v>1</v>
      </c>
      <c r="C185">
        <v>0</v>
      </c>
      <c r="D185">
        <v>1</v>
      </c>
      <c r="E185" s="44">
        <f>(B185+1)/$Q$3</f>
        <v>2.9218407596785974E-4</v>
      </c>
      <c r="F185" s="45">
        <f>(C185+1)/$U$3</f>
        <v>1.5294729436236273E-5</v>
      </c>
      <c r="G185" s="2">
        <f>(B185+1)/(C185+1)</f>
        <v>2</v>
      </c>
      <c r="H185" s="2">
        <f>(C185+1)/(B185+1)</f>
        <v>0.5</v>
      </c>
      <c r="I185" s="6">
        <f>G185-H185</f>
        <v>1.5</v>
      </c>
      <c r="J185" s="8">
        <f>LEN(A185)</f>
        <v>5</v>
      </c>
      <c r="K185" s="11" t="str">
        <f>IF(AND(J185&lt;3, D185&lt;2),TRUE,"")</f>
        <v/>
      </c>
      <c r="L185" s="22">
        <f>IF(C185=0,B185,0)</f>
        <v>1</v>
      </c>
      <c r="M185" s="22">
        <f>IF(B185=0,C185,0)</f>
        <v>0</v>
      </c>
      <c r="N185" s="39">
        <f>LOG(G185/SUM($G$2:$G$5210))</f>
        <v>-3.0906911278877791</v>
      </c>
      <c r="O185" s="39">
        <f>LOG(H185/SUM($H$2:$H$5210))</f>
        <v>-4.7864673712889321</v>
      </c>
    </row>
    <row r="186" spans="1:15" x14ac:dyDescent="0.6">
      <c r="A186" t="s">
        <v>2043</v>
      </c>
      <c r="B186">
        <v>1</v>
      </c>
      <c r="C186">
        <v>0</v>
      </c>
      <c r="D186">
        <v>1</v>
      </c>
      <c r="E186" s="44">
        <f>(B186+1)/$Q$3</f>
        <v>2.9218407596785974E-4</v>
      </c>
      <c r="F186" s="45">
        <f>(C186+1)/$U$3</f>
        <v>1.5294729436236273E-5</v>
      </c>
      <c r="G186" s="2">
        <f>(B186+1)/(C186+1)</f>
        <v>2</v>
      </c>
      <c r="H186" s="2">
        <f>(C186+1)/(B186+1)</f>
        <v>0.5</v>
      </c>
      <c r="I186" s="6">
        <f>G186-H186</f>
        <v>1.5</v>
      </c>
      <c r="J186" s="8">
        <f>LEN(A186)</f>
        <v>5</v>
      </c>
      <c r="K186" s="11" t="str">
        <f>IF(AND(J186&lt;3, D186&lt;2),TRUE,"")</f>
        <v/>
      </c>
      <c r="L186" s="22">
        <f>IF(C186=0,B186,0)</f>
        <v>1</v>
      </c>
      <c r="M186" s="22">
        <f>IF(B186=0,C186,0)</f>
        <v>0</v>
      </c>
      <c r="N186" s="39">
        <f>LOG(G186/SUM($G$2:$G$5210))</f>
        <v>-3.0906911278877791</v>
      </c>
      <c r="O186" s="39">
        <f>LOG(H186/SUM($H$2:$H$5210))</f>
        <v>-4.7864673712889321</v>
      </c>
    </row>
    <row r="187" spans="1:15" x14ac:dyDescent="0.6">
      <c r="A187" t="s">
        <v>3237</v>
      </c>
      <c r="B187">
        <v>1</v>
      </c>
      <c r="C187">
        <v>0</v>
      </c>
      <c r="D187">
        <v>1</v>
      </c>
      <c r="E187" s="44">
        <f>(B187+1)/$Q$3</f>
        <v>2.9218407596785974E-4</v>
      </c>
      <c r="F187" s="45">
        <f>(C187+1)/$U$3</f>
        <v>1.5294729436236273E-5</v>
      </c>
      <c r="G187" s="2">
        <f>(B187+1)/(C187+1)</f>
        <v>2</v>
      </c>
      <c r="H187" s="2">
        <f>(C187+1)/(B187+1)</f>
        <v>0.5</v>
      </c>
      <c r="I187" s="6">
        <f>G187-H187</f>
        <v>1.5</v>
      </c>
      <c r="J187" s="8">
        <f>LEN(A187)</f>
        <v>5</v>
      </c>
      <c r="K187" s="11" t="str">
        <f>IF(AND(J187&lt;3, D187&lt;2),TRUE,"")</f>
        <v/>
      </c>
      <c r="L187" s="22">
        <f>IF(C187=0,B187,0)</f>
        <v>1</v>
      </c>
      <c r="M187" s="22">
        <f>IF(B187=0,C187,0)</f>
        <v>0</v>
      </c>
      <c r="N187" s="39">
        <f>LOG(G187/SUM($G$2:$G$5210))</f>
        <v>-3.0906911278877791</v>
      </c>
      <c r="O187" s="39">
        <f>LOG(H187/SUM($H$2:$H$5210))</f>
        <v>-4.7864673712889321</v>
      </c>
    </row>
    <row r="188" spans="1:15" x14ac:dyDescent="0.6">
      <c r="A188" t="s">
        <v>3529</v>
      </c>
      <c r="B188">
        <v>1</v>
      </c>
      <c r="C188">
        <v>0</v>
      </c>
      <c r="D188">
        <v>1</v>
      </c>
      <c r="E188" s="44">
        <f>(B188+1)/$Q$3</f>
        <v>2.9218407596785974E-4</v>
      </c>
      <c r="F188" s="45">
        <f>(C188+1)/$U$3</f>
        <v>1.5294729436236273E-5</v>
      </c>
      <c r="G188" s="2">
        <f>(B188+1)/(C188+1)</f>
        <v>2</v>
      </c>
      <c r="H188" s="2">
        <f>(C188+1)/(B188+1)</f>
        <v>0.5</v>
      </c>
      <c r="I188" s="6">
        <f>G188-H188</f>
        <v>1.5</v>
      </c>
      <c r="J188" s="8">
        <f>LEN(A188)</f>
        <v>5</v>
      </c>
      <c r="K188" s="11" t="str">
        <f>IF(AND(J188&lt;3, D188&lt;2),TRUE,"")</f>
        <v/>
      </c>
      <c r="L188" s="22">
        <f>IF(C188=0,B188,0)</f>
        <v>1</v>
      </c>
      <c r="M188" s="22">
        <f>IF(B188=0,C188,0)</f>
        <v>0</v>
      </c>
      <c r="N188" s="39">
        <f>LOG(G188/SUM($G$2:$G$5210))</f>
        <v>-3.0906911278877791</v>
      </c>
      <c r="O188" s="39">
        <f>LOG(H188/SUM($H$2:$H$5210))</f>
        <v>-4.7864673712889321</v>
      </c>
    </row>
    <row r="189" spans="1:15" x14ac:dyDescent="0.6">
      <c r="A189" t="s">
        <v>3866</v>
      </c>
      <c r="B189">
        <v>1</v>
      </c>
      <c r="C189">
        <v>0</v>
      </c>
      <c r="D189">
        <v>1</v>
      </c>
      <c r="E189" s="44">
        <f>(B189+1)/$Q$3</f>
        <v>2.9218407596785974E-4</v>
      </c>
      <c r="F189" s="45">
        <f>(C189+1)/$U$3</f>
        <v>1.5294729436236273E-5</v>
      </c>
      <c r="G189" s="2">
        <f>(B189+1)/(C189+1)</f>
        <v>2</v>
      </c>
      <c r="H189" s="2">
        <f>(C189+1)/(B189+1)</f>
        <v>0.5</v>
      </c>
      <c r="I189" s="6">
        <f>G189-H189</f>
        <v>1.5</v>
      </c>
      <c r="J189" s="8">
        <f>LEN(A189)</f>
        <v>5</v>
      </c>
      <c r="K189" s="11" t="str">
        <f>IF(AND(J189&lt;3, D189&lt;2),TRUE,"")</f>
        <v/>
      </c>
      <c r="L189" s="22">
        <f>IF(C189=0,B189,0)</f>
        <v>1</v>
      </c>
      <c r="M189" s="22">
        <f>IF(B189=0,C189,0)</f>
        <v>0</v>
      </c>
      <c r="N189" s="39">
        <f>LOG(G189/SUM($G$2:$G$5210))</f>
        <v>-3.0906911278877791</v>
      </c>
      <c r="O189" s="39">
        <f>LOG(H189/SUM($H$2:$H$5210))</f>
        <v>-4.7864673712889321</v>
      </c>
    </row>
    <row r="190" spans="1:15" x14ac:dyDescent="0.6">
      <c r="A190" t="s">
        <v>4341</v>
      </c>
      <c r="B190">
        <v>1</v>
      </c>
      <c r="C190">
        <v>0</v>
      </c>
      <c r="D190">
        <v>1</v>
      </c>
      <c r="E190" s="44">
        <f>(B190+1)/$Q$3</f>
        <v>2.9218407596785974E-4</v>
      </c>
      <c r="F190" s="45">
        <f>(C190+1)/$U$3</f>
        <v>1.5294729436236273E-5</v>
      </c>
      <c r="G190" s="2">
        <f>(B190+1)/(C190+1)</f>
        <v>2</v>
      </c>
      <c r="H190" s="2">
        <f>(C190+1)/(B190+1)</f>
        <v>0.5</v>
      </c>
      <c r="I190" s="6">
        <f>G190-H190</f>
        <v>1.5</v>
      </c>
      <c r="J190" s="8">
        <f>LEN(A190)</f>
        <v>5</v>
      </c>
      <c r="K190" s="11" t="str">
        <f>IF(AND(J190&lt;3, D190&lt;2),TRUE,"")</f>
        <v/>
      </c>
      <c r="L190" s="22">
        <f>IF(C190=0,B190,0)</f>
        <v>1</v>
      </c>
      <c r="M190" s="22">
        <f>IF(B190=0,C190,0)</f>
        <v>0</v>
      </c>
      <c r="N190" s="39">
        <f>LOG(G190/SUM($G$2:$G$5210))</f>
        <v>-3.0906911278877791</v>
      </c>
      <c r="O190" s="39">
        <f>LOG(H190/SUM($H$2:$H$5210))</f>
        <v>-4.7864673712889321</v>
      </c>
    </row>
    <row r="191" spans="1:15" x14ac:dyDescent="0.6">
      <c r="A191" t="s">
        <v>4344</v>
      </c>
      <c r="B191">
        <v>1</v>
      </c>
      <c r="C191">
        <v>0</v>
      </c>
      <c r="D191">
        <v>1</v>
      </c>
      <c r="E191" s="44">
        <f>(B191+1)/$Q$3</f>
        <v>2.9218407596785974E-4</v>
      </c>
      <c r="F191" s="45">
        <f>(C191+1)/$U$3</f>
        <v>1.5294729436236273E-5</v>
      </c>
      <c r="G191" s="2">
        <f>(B191+1)/(C191+1)</f>
        <v>2</v>
      </c>
      <c r="H191" s="2">
        <f>(C191+1)/(B191+1)</f>
        <v>0.5</v>
      </c>
      <c r="I191" s="6">
        <f>G191-H191</f>
        <v>1.5</v>
      </c>
      <c r="J191" s="8">
        <f>LEN(A191)</f>
        <v>5</v>
      </c>
      <c r="K191" s="11" t="str">
        <f>IF(AND(J191&lt;3, D191&lt;2),TRUE,"")</f>
        <v/>
      </c>
      <c r="L191" s="22">
        <f>IF(C191=0,B191,0)</f>
        <v>1</v>
      </c>
      <c r="M191" s="22">
        <f>IF(B191=0,C191,0)</f>
        <v>0</v>
      </c>
      <c r="N191" s="39">
        <f>LOG(G191/SUM($G$2:$G$5210))</f>
        <v>-3.0906911278877791</v>
      </c>
      <c r="O191" s="39">
        <f>LOG(H191/SUM($H$2:$H$5210))</f>
        <v>-4.7864673712889321</v>
      </c>
    </row>
    <row r="192" spans="1:15" x14ac:dyDescent="0.6">
      <c r="A192" t="s">
        <v>4724</v>
      </c>
      <c r="B192">
        <v>1</v>
      </c>
      <c r="C192">
        <v>0</v>
      </c>
      <c r="D192">
        <v>1</v>
      </c>
      <c r="E192" s="44">
        <f>(B192+1)/$Q$3</f>
        <v>2.9218407596785974E-4</v>
      </c>
      <c r="F192" s="45">
        <f>(C192+1)/$U$3</f>
        <v>1.5294729436236273E-5</v>
      </c>
      <c r="G192" s="2">
        <f>(B192+1)/(C192+1)</f>
        <v>2</v>
      </c>
      <c r="H192" s="2">
        <f>(C192+1)/(B192+1)</f>
        <v>0.5</v>
      </c>
      <c r="I192" s="6">
        <f>G192-H192</f>
        <v>1.5</v>
      </c>
      <c r="J192" s="8">
        <f>LEN(A192)</f>
        <v>5</v>
      </c>
      <c r="K192" s="11" t="str">
        <f>IF(AND(J192&lt;3, D192&lt;2),TRUE,"")</f>
        <v/>
      </c>
      <c r="L192" s="22">
        <f>IF(C192=0,B192,0)</f>
        <v>1</v>
      </c>
      <c r="M192" s="22">
        <f>IF(B192=0,C192,0)</f>
        <v>0</v>
      </c>
      <c r="N192" s="39">
        <f>LOG(G192/SUM($G$2:$G$5210))</f>
        <v>-3.0906911278877791</v>
      </c>
      <c r="O192" s="39">
        <f>LOG(H192/SUM($H$2:$H$5210))</f>
        <v>-4.7864673712889321</v>
      </c>
    </row>
    <row r="193" spans="1:15" x14ac:dyDescent="0.6">
      <c r="A193" t="s">
        <v>4727</v>
      </c>
      <c r="B193">
        <v>1</v>
      </c>
      <c r="C193">
        <v>0</v>
      </c>
      <c r="D193">
        <v>1</v>
      </c>
      <c r="E193" s="44">
        <f>(B193+1)/$Q$3</f>
        <v>2.9218407596785974E-4</v>
      </c>
      <c r="F193" s="45">
        <f>(C193+1)/$U$3</f>
        <v>1.5294729436236273E-5</v>
      </c>
      <c r="G193" s="2">
        <f>(B193+1)/(C193+1)</f>
        <v>2</v>
      </c>
      <c r="H193" s="2">
        <f>(C193+1)/(B193+1)</f>
        <v>0.5</v>
      </c>
      <c r="I193" s="6">
        <f>G193-H193</f>
        <v>1.5</v>
      </c>
      <c r="J193" s="8">
        <f>LEN(A193)</f>
        <v>5</v>
      </c>
      <c r="K193" s="11" t="str">
        <f>IF(AND(J193&lt;3, D193&lt;2),TRUE,"")</f>
        <v/>
      </c>
      <c r="L193" s="22">
        <f>IF(C193=0,B193,0)</f>
        <v>1</v>
      </c>
      <c r="M193" s="22">
        <f>IF(B193=0,C193,0)</f>
        <v>0</v>
      </c>
      <c r="N193" s="39">
        <f>LOG(G193/SUM($G$2:$G$5210))</f>
        <v>-3.0906911278877791</v>
      </c>
      <c r="O193" s="39">
        <f>LOG(H193/SUM($H$2:$H$5210))</f>
        <v>-4.7864673712889321</v>
      </c>
    </row>
    <row r="194" spans="1:15" x14ac:dyDescent="0.6">
      <c r="A194" t="s">
        <v>4746</v>
      </c>
      <c r="B194">
        <v>1</v>
      </c>
      <c r="C194">
        <v>0</v>
      </c>
      <c r="D194">
        <v>1</v>
      </c>
      <c r="E194" s="44">
        <f>(B194+1)/$Q$3</f>
        <v>2.9218407596785974E-4</v>
      </c>
      <c r="F194" s="45">
        <f>(C194+1)/$U$3</f>
        <v>1.5294729436236273E-5</v>
      </c>
      <c r="G194" s="2">
        <f>(B194+1)/(C194+1)</f>
        <v>2</v>
      </c>
      <c r="H194" s="2">
        <f>(C194+1)/(B194+1)</f>
        <v>0.5</v>
      </c>
      <c r="I194" s="6">
        <f>G194-H194</f>
        <v>1.5</v>
      </c>
      <c r="J194" s="8">
        <f>LEN(A194)</f>
        <v>5</v>
      </c>
      <c r="K194" s="11" t="str">
        <f>IF(AND(J194&lt;3, D194&lt;2),TRUE,"")</f>
        <v/>
      </c>
      <c r="L194" s="22">
        <f>IF(C194=0,B194,0)</f>
        <v>1</v>
      </c>
      <c r="M194" s="22">
        <f>IF(B194=0,C194,0)</f>
        <v>0</v>
      </c>
      <c r="N194" s="39">
        <f>LOG(G194/SUM($G$2:$G$5210))</f>
        <v>-3.0906911278877791</v>
      </c>
      <c r="O194" s="39">
        <f>LOG(H194/SUM($H$2:$H$5210))</f>
        <v>-4.7864673712889321</v>
      </c>
    </row>
    <row r="195" spans="1:15" x14ac:dyDescent="0.6">
      <c r="A195" t="s">
        <v>4920</v>
      </c>
      <c r="B195">
        <v>1</v>
      </c>
      <c r="C195">
        <v>0</v>
      </c>
      <c r="D195">
        <v>1</v>
      </c>
      <c r="E195" s="44">
        <f>(B195+1)/$Q$3</f>
        <v>2.9218407596785974E-4</v>
      </c>
      <c r="F195" s="45">
        <f>(C195+1)/$U$3</f>
        <v>1.5294729436236273E-5</v>
      </c>
      <c r="G195" s="2">
        <f>(B195+1)/(C195+1)</f>
        <v>2</v>
      </c>
      <c r="H195" s="2">
        <f>(C195+1)/(B195+1)</f>
        <v>0.5</v>
      </c>
      <c r="I195" s="6">
        <f>G195-H195</f>
        <v>1.5</v>
      </c>
      <c r="J195" s="8">
        <f>LEN(A195)</f>
        <v>5</v>
      </c>
      <c r="K195" s="11" t="str">
        <f>IF(AND(J195&lt;3, D195&lt;2),TRUE,"")</f>
        <v/>
      </c>
      <c r="L195" s="22">
        <f>IF(C195=0,B195,0)</f>
        <v>1</v>
      </c>
      <c r="M195" s="22">
        <f>IF(B195=0,C195,0)</f>
        <v>0</v>
      </c>
      <c r="N195" s="39">
        <f>LOG(G195/SUM($G$2:$G$5210))</f>
        <v>-3.0906911278877791</v>
      </c>
      <c r="O195" s="39">
        <f>LOG(H195/SUM($H$2:$H$5210))</f>
        <v>-4.7864673712889321</v>
      </c>
    </row>
    <row r="196" spans="1:15" x14ac:dyDescent="0.6">
      <c r="A196" t="s">
        <v>4932</v>
      </c>
      <c r="B196">
        <v>1</v>
      </c>
      <c r="C196">
        <v>0</v>
      </c>
      <c r="D196">
        <v>1</v>
      </c>
      <c r="E196" s="44">
        <f>(B196+1)/$Q$3</f>
        <v>2.9218407596785974E-4</v>
      </c>
      <c r="F196" s="45">
        <f>(C196+1)/$U$3</f>
        <v>1.5294729436236273E-5</v>
      </c>
      <c r="G196" s="2">
        <f>(B196+1)/(C196+1)</f>
        <v>2</v>
      </c>
      <c r="H196" s="2">
        <f>(C196+1)/(B196+1)</f>
        <v>0.5</v>
      </c>
      <c r="I196" s="6">
        <f>G196-H196</f>
        <v>1.5</v>
      </c>
      <c r="J196" s="8">
        <f>LEN(A196)</f>
        <v>5</v>
      </c>
      <c r="K196" s="11" t="str">
        <f>IF(AND(J196&lt;3, D196&lt;2),TRUE,"")</f>
        <v/>
      </c>
      <c r="L196" s="22">
        <f>IF(C196=0,B196,0)</f>
        <v>1</v>
      </c>
      <c r="M196" s="22">
        <f>IF(B196=0,C196,0)</f>
        <v>0</v>
      </c>
      <c r="N196" s="39">
        <f>LOG(G196/SUM($G$2:$G$5210))</f>
        <v>-3.0906911278877791</v>
      </c>
      <c r="O196" s="39">
        <f>LOG(H196/SUM($H$2:$H$5210))</f>
        <v>-4.7864673712889321</v>
      </c>
    </row>
    <row r="197" spans="1:15" x14ac:dyDescent="0.6">
      <c r="A197" t="s">
        <v>4939</v>
      </c>
      <c r="B197">
        <v>1</v>
      </c>
      <c r="C197">
        <v>0</v>
      </c>
      <c r="D197">
        <v>1</v>
      </c>
      <c r="E197" s="44">
        <f>(B197+1)/$Q$3</f>
        <v>2.9218407596785974E-4</v>
      </c>
      <c r="F197" s="45">
        <f>(C197+1)/$U$3</f>
        <v>1.5294729436236273E-5</v>
      </c>
      <c r="G197" s="2">
        <f>(B197+1)/(C197+1)</f>
        <v>2</v>
      </c>
      <c r="H197" s="2">
        <f>(C197+1)/(B197+1)</f>
        <v>0.5</v>
      </c>
      <c r="I197" s="6">
        <f>G197-H197</f>
        <v>1.5</v>
      </c>
      <c r="J197" s="8">
        <f>LEN(A197)</f>
        <v>5</v>
      </c>
      <c r="K197" s="11" t="str">
        <f>IF(AND(J197&lt;3, D197&lt;2),TRUE,"")</f>
        <v/>
      </c>
      <c r="L197" s="22">
        <f>IF(C197=0,B197,0)</f>
        <v>1</v>
      </c>
      <c r="M197" s="22">
        <f>IF(B197=0,C197,0)</f>
        <v>0</v>
      </c>
      <c r="N197" s="39">
        <f>LOG(G197/SUM($G$2:$G$5210))</f>
        <v>-3.0906911278877791</v>
      </c>
      <c r="O197" s="39">
        <f>LOG(H197/SUM($H$2:$H$5210))</f>
        <v>-4.7864673712889321</v>
      </c>
    </row>
    <row r="198" spans="1:15" x14ac:dyDescent="0.6">
      <c r="A198" t="s">
        <v>5112</v>
      </c>
      <c r="B198">
        <v>1</v>
      </c>
      <c r="C198">
        <v>0</v>
      </c>
      <c r="D198">
        <v>1</v>
      </c>
      <c r="E198" s="44">
        <f>(B198+1)/$Q$3</f>
        <v>2.9218407596785974E-4</v>
      </c>
      <c r="F198" s="45">
        <f>(C198+1)/$U$3</f>
        <v>1.5294729436236273E-5</v>
      </c>
      <c r="G198" s="2">
        <f>(B198+1)/(C198+1)</f>
        <v>2</v>
      </c>
      <c r="H198" s="2">
        <f>(C198+1)/(B198+1)</f>
        <v>0.5</v>
      </c>
      <c r="I198" s="6">
        <f>G198-H198</f>
        <v>1.5</v>
      </c>
      <c r="J198" s="8">
        <f>LEN(A198)</f>
        <v>5</v>
      </c>
      <c r="K198" s="11" t="str">
        <f>IF(AND(J198&lt;3, D198&lt;2),TRUE,"")</f>
        <v/>
      </c>
      <c r="L198" s="22">
        <f>IF(C198=0,B198,0)</f>
        <v>1</v>
      </c>
      <c r="M198" s="22">
        <f>IF(B198=0,C198,0)</f>
        <v>0</v>
      </c>
      <c r="N198" s="39">
        <f>LOG(G198/SUM($G$2:$G$5210))</f>
        <v>-3.0906911278877791</v>
      </c>
      <c r="O198" s="39">
        <f>LOG(H198/SUM($H$2:$H$5210))</f>
        <v>-4.7864673712889321</v>
      </c>
    </row>
    <row r="199" spans="1:15" x14ac:dyDescent="0.6">
      <c r="A199" t="s">
        <v>5113</v>
      </c>
      <c r="B199">
        <v>1</v>
      </c>
      <c r="C199">
        <v>0</v>
      </c>
      <c r="D199">
        <v>1</v>
      </c>
      <c r="E199" s="44">
        <f>(B199+1)/$Q$3</f>
        <v>2.9218407596785974E-4</v>
      </c>
      <c r="F199" s="45">
        <f>(C199+1)/$U$3</f>
        <v>1.5294729436236273E-5</v>
      </c>
      <c r="G199" s="2">
        <f>(B199+1)/(C199+1)</f>
        <v>2</v>
      </c>
      <c r="H199" s="2">
        <f>(C199+1)/(B199+1)</f>
        <v>0.5</v>
      </c>
      <c r="I199" s="6">
        <f>G199-H199</f>
        <v>1.5</v>
      </c>
      <c r="J199" s="8">
        <f>LEN(A199)</f>
        <v>5</v>
      </c>
      <c r="K199" s="11" t="str">
        <f>IF(AND(J199&lt;3, D199&lt;2),TRUE,"")</f>
        <v/>
      </c>
      <c r="L199" s="22">
        <f>IF(C199=0,B199,0)</f>
        <v>1</v>
      </c>
      <c r="M199" s="22">
        <f>IF(B199=0,C199,0)</f>
        <v>0</v>
      </c>
      <c r="N199" s="39">
        <f>LOG(G199/SUM($G$2:$G$5210))</f>
        <v>-3.0906911278877791</v>
      </c>
      <c r="O199" s="39">
        <f>LOG(H199/SUM($H$2:$H$5210))</f>
        <v>-4.7864673712889321</v>
      </c>
    </row>
    <row r="200" spans="1:15" x14ac:dyDescent="0.6">
      <c r="A200" t="s">
        <v>5114</v>
      </c>
      <c r="B200">
        <v>1</v>
      </c>
      <c r="C200">
        <v>0</v>
      </c>
      <c r="D200">
        <v>1</v>
      </c>
      <c r="E200" s="44">
        <f>(B200+1)/$Q$3</f>
        <v>2.9218407596785974E-4</v>
      </c>
      <c r="F200" s="45">
        <f>(C200+1)/$U$3</f>
        <v>1.5294729436236273E-5</v>
      </c>
      <c r="G200" s="2">
        <f>(B200+1)/(C200+1)</f>
        <v>2</v>
      </c>
      <c r="H200" s="2">
        <f>(C200+1)/(B200+1)</f>
        <v>0.5</v>
      </c>
      <c r="I200" s="6">
        <f>G200-H200</f>
        <v>1.5</v>
      </c>
      <c r="J200" s="8">
        <f>LEN(A200)</f>
        <v>5</v>
      </c>
      <c r="K200" s="11" t="str">
        <f>IF(AND(J200&lt;3, D200&lt;2),TRUE,"")</f>
        <v/>
      </c>
      <c r="L200" s="22">
        <f>IF(C200=0,B200,0)</f>
        <v>1</v>
      </c>
      <c r="M200" s="22">
        <f>IF(B200=0,C200,0)</f>
        <v>0</v>
      </c>
      <c r="N200" s="39">
        <f>LOG(G200/SUM($G$2:$G$5210))</f>
        <v>-3.0906911278877791</v>
      </c>
      <c r="O200" s="39">
        <f>LOG(H200/SUM($H$2:$H$5210))</f>
        <v>-4.7864673712889321</v>
      </c>
    </row>
    <row r="201" spans="1:15" x14ac:dyDescent="0.6">
      <c r="A201" t="s">
        <v>5124</v>
      </c>
      <c r="B201">
        <v>1</v>
      </c>
      <c r="C201">
        <v>0</v>
      </c>
      <c r="D201">
        <v>1</v>
      </c>
      <c r="E201" s="44">
        <f>(B201+1)/$Q$3</f>
        <v>2.9218407596785974E-4</v>
      </c>
      <c r="F201" s="45">
        <f>(C201+1)/$U$3</f>
        <v>1.5294729436236273E-5</v>
      </c>
      <c r="G201" s="2">
        <f>(B201+1)/(C201+1)</f>
        <v>2</v>
      </c>
      <c r="H201" s="2">
        <f>(C201+1)/(B201+1)</f>
        <v>0.5</v>
      </c>
      <c r="I201" s="6">
        <f>G201-H201</f>
        <v>1.5</v>
      </c>
      <c r="J201" s="8">
        <f>LEN(A201)</f>
        <v>5</v>
      </c>
      <c r="K201" s="11" t="str">
        <f>IF(AND(J201&lt;3, D201&lt;2),TRUE,"")</f>
        <v/>
      </c>
      <c r="L201" s="22">
        <f>IF(C201=0,B201,0)</f>
        <v>1</v>
      </c>
      <c r="M201" s="22">
        <f>IF(B201=0,C201,0)</f>
        <v>0</v>
      </c>
      <c r="N201" s="39">
        <f>LOG(G201/SUM($G$2:$G$5210))</f>
        <v>-3.0906911278877791</v>
      </c>
      <c r="O201" s="39">
        <f>LOG(H201/SUM($H$2:$H$5210))</f>
        <v>-4.7864673712889321</v>
      </c>
    </row>
    <row r="202" spans="1:15" x14ac:dyDescent="0.6">
      <c r="A202" t="s">
        <v>5125</v>
      </c>
      <c r="B202">
        <v>1</v>
      </c>
      <c r="C202">
        <v>0</v>
      </c>
      <c r="D202">
        <v>1</v>
      </c>
      <c r="E202" s="44">
        <f>(B202+1)/$Q$3</f>
        <v>2.9218407596785974E-4</v>
      </c>
      <c r="F202" s="45">
        <f>(C202+1)/$U$3</f>
        <v>1.5294729436236273E-5</v>
      </c>
      <c r="G202" s="2">
        <f>(B202+1)/(C202+1)</f>
        <v>2</v>
      </c>
      <c r="H202" s="2">
        <f>(C202+1)/(B202+1)</f>
        <v>0.5</v>
      </c>
      <c r="I202" s="6">
        <f>G202-H202</f>
        <v>1.5</v>
      </c>
      <c r="J202" s="8">
        <f>LEN(A202)</f>
        <v>5</v>
      </c>
      <c r="K202" s="11" t="str">
        <f>IF(AND(J202&lt;3, D202&lt;2),TRUE,"")</f>
        <v/>
      </c>
      <c r="L202" s="22">
        <f>IF(C202=0,B202,0)</f>
        <v>1</v>
      </c>
      <c r="M202" s="22">
        <f>IF(B202=0,C202,0)</f>
        <v>0</v>
      </c>
      <c r="N202" s="39">
        <f>LOG(G202/SUM($G$2:$G$5210))</f>
        <v>-3.0906911278877791</v>
      </c>
      <c r="O202" s="39">
        <f>LOG(H202/SUM($H$2:$H$5210))</f>
        <v>-4.7864673712889321</v>
      </c>
    </row>
    <row r="203" spans="1:15" x14ac:dyDescent="0.6">
      <c r="A203" t="s">
        <v>5140</v>
      </c>
      <c r="B203">
        <v>1</v>
      </c>
      <c r="C203">
        <v>0</v>
      </c>
      <c r="D203">
        <v>1</v>
      </c>
      <c r="E203" s="44">
        <f>(B203+1)/$Q$3</f>
        <v>2.9218407596785974E-4</v>
      </c>
      <c r="F203" s="45">
        <f>(C203+1)/$U$3</f>
        <v>1.5294729436236273E-5</v>
      </c>
      <c r="G203" s="2">
        <f>(B203+1)/(C203+1)</f>
        <v>2</v>
      </c>
      <c r="H203" s="2">
        <f>(C203+1)/(B203+1)</f>
        <v>0.5</v>
      </c>
      <c r="I203" s="6">
        <f>G203-H203</f>
        <v>1.5</v>
      </c>
      <c r="J203" s="8">
        <f>LEN(A203)</f>
        <v>5</v>
      </c>
      <c r="K203" s="11" t="str">
        <f>IF(AND(J203&lt;3, D203&lt;2),TRUE,"")</f>
        <v/>
      </c>
      <c r="L203" s="22">
        <f>IF(C203=0,B203,0)</f>
        <v>1</v>
      </c>
      <c r="M203" s="22">
        <f>IF(B203=0,C203,0)</f>
        <v>0</v>
      </c>
      <c r="N203" s="39">
        <f>LOG(G203/SUM($G$2:$G$5210))</f>
        <v>-3.0906911278877791</v>
      </c>
      <c r="O203" s="39">
        <f>LOG(H203/SUM($H$2:$H$5210))</f>
        <v>-4.7864673712889321</v>
      </c>
    </row>
    <row r="204" spans="1:15" x14ac:dyDescent="0.6">
      <c r="A204" t="s">
        <v>5165</v>
      </c>
      <c r="B204">
        <v>1</v>
      </c>
      <c r="C204">
        <v>0</v>
      </c>
      <c r="D204">
        <v>1</v>
      </c>
      <c r="E204" s="44">
        <f>(B204+1)/$Q$3</f>
        <v>2.9218407596785974E-4</v>
      </c>
      <c r="F204" s="45">
        <f>(C204+1)/$U$3</f>
        <v>1.5294729436236273E-5</v>
      </c>
      <c r="G204" s="2">
        <f>(B204+1)/(C204+1)</f>
        <v>2</v>
      </c>
      <c r="H204" s="2">
        <f>(C204+1)/(B204+1)</f>
        <v>0.5</v>
      </c>
      <c r="I204" s="6">
        <f>G204-H204</f>
        <v>1.5</v>
      </c>
      <c r="J204" s="8">
        <f>LEN(A204)</f>
        <v>5</v>
      </c>
      <c r="K204" s="11" t="str">
        <f>IF(AND(J204&lt;3, D204&lt;2),TRUE,"")</f>
        <v/>
      </c>
      <c r="L204" s="22">
        <f>IF(C204=0,B204,0)</f>
        <v>1</v>
      </c>
      <c r="M204" s="22">
        <f>IF(B204=0,C204,0)</f>
        <v>0</v>
      </c>
      <c r="N204" s="39">
        <f>LOG(G204/SUM($G$2:$G$5210))</f>
        <v>-3.0906911278877791</v>
      </c>
      <c r="O204" s="39">
        <f>LOG(H204/SUM($H$2:$H$5210))</f>
        <v>-4.7864673712889321</v>
      </c>
    </row>
    <row r="205" spans="1:15" x14ac:dyDescent="0.6">
      <c r="A205" t="s">
        <v>79</v>
      </c>
      <c r="B205">
        <v>1</v>
      </c>
      <c r="C205">
        <v>0</v>
      </c>
      <c r="D205">
        <v>1</v>
      </c>
      <c r="E205" s="44">
        <f>(B205+1)/$Q$3</f>
        <v>2.9218407596785974E-4</v>
      </c>
      <c r="F205" s="45">
        <f>(C205+1)/$U$3</f>
        <v>1.5294729436236273E-5</v>
      </c>
      <c r="G205" s="2">
        <f>(B205+1)/(C205+1)</f>
        <v>2</v>
      </c>
      <c r="H205" s="2">
        <f>(C205+1)/(B205+1)</f>
        <v>0.5</v>
      </c>
      <c r="I205" s="6">
        <f>G205-H205</f>
        <v>1.5</v>
      </c>
      <c r="J205" s="8">
        <f>LEN(A205)</f>
        <v>4</v>
      </c>
      <c r="K205" s="11" t="str">
        <f>IF(AND(J205&lt;3, D205&lt;2),TRUE,"")</f>
        <v/>
      </c>
      <c r="L205" s="22">
        <f>IF(C205=0,B205,0)</f>
        <v>1</v>
      </c>
      <c r="M205" s="22">
        <f>IF(B205=0,C205,0)</f>
        <v>0</v>
      </c>
      <c r="N205" s="39">
        <f>LOG(G205/SUM($G$2:$G$5210))</f>
        <v>-3.0906911278877791</v>
      </c>
      <c r="O205" s="39">
        <f>LOG(H205/SUM($H$2:$H$5210))</f>
        <v>-4.7864673712889321</v>
      </c>
    </row>
    <row r="206" spans="1:15" x14ac:dyDescent="0.6">
      <c r="A206" t="s">
        <v>225</v>
      </c>
      <c r="B206">
        <v>1</v>
      </c>
      <c r="C206">
        <v>0</v>
      </c>
      <c r="D206">
        <v>1</v>
      </c>
      <c r="E206" s="44">
        <f>(B206+1)/$Q$3</f>
        <v>2.9218407596785974E-4</v>
      </c>
      <c r="F206" s="45">
        <f>(C206+1)/$U$3</f>
        <v>1.5294729436236273E-5</v>
      </c>
      <c r="G206" s="2">
        <f>(B206+1)/(C206+1)</f>
        <v>2</v>
      </c>
      <c r="H206" s="2">
        <f>(C206+1)/(B206+1)</f>
        <v>0.5</v>
      </c>
      <c r="I206" s="6">
        <f>G206-H206</f>
        <v>1.5</v>
      </c>
      <c r="J206" s="8">
        <f>LEN(A206)</f>
        <v>4</v>
      </c>
      <c r="K206" s="11" t="str">
        <f>IF(AND(J206&lt;3, D206&lt;2),TRUE,"")</f>
        <v/>
      </c>
      <c r="L206" s="22">
        <f>IF(C206=0,B206,0)</f>
        <v>1</v>
      </c>
      <c r="M206" s="22">
        <f>IF(B206=0,C206,0)</f>
        <v>0</v>
      </c>
      <c r="N206" s="39">
        <f>LOG(G206/SUM($G$2:$G$5210))</f>
        <v>-3.0906911278877791</v>
      </c>
      <c r="O206" s="39">
        <f>LOG(H206/SUM($H$2:$H$5210))</f>
        <v>-4.7864673712889321</v>
      </c>
    </row>
    <row r="207" spans="1:15" x14ac:dyDescent="0.6">
      <c r="A207" t="s">
        <v>437</v>
      </c>
      <c r="B207">
        <v>1</v>
      </c>
      <c r="C207">
        <v>0</v>
      </c>
      <c r="D207">
        <v>1</v>
      </c>
      <c r="E207" s="44">
        <f>(B207+1)/$Q$3</f>
        <v>2.9218407596785974E-4</v>
      </c>
      <c r="F207" s="45">
        <f>(C207+1)/$U$3</f>
        <v>1.5294729436236273E-5</v>
      </c>
      <c r="G207" s="2">
        <f>(B207+1)/(C207+1)</f>
        <v>2</v>
      </c>
      <c r="H207" s="2">
        <f>(C207+1)/(B207+1)</f>
        <v>0.5</v>
      </c>
      <c r="I207" s="6">
        <f>G207-H207</f>
        <v>1.5</v>
      </c>
      <c r="J207" s="8">
        <f>LEN(A207)</f>
        <v>4</v>
      </c>
      <c r="K207" s="11" t="str">
        <f>IF(AND(J207&lt;3, D207&lt;2),TRUE,"")</f>
        <v/>
      </c>
      <c r="L207" s="22">
        <f>IF(C207=0,B207,0)</f>
        <v>1</v>
      </c>
      <c r="M207" s="22">
        <f>IF(B207=0,C207,0)</f>
        <v>0</v>
      </c>
      <c r="N207" s="39">
        <f>LOG(G207/SUM($G$2:$G$5210))</f>
        <v>-3.0906911278877791</v>
      </c>
      <c r="O207" s="39">
        <f>LOG(H207/SUM($H$2:$H$5210))</f>
        <v>-4.7864673712889321</v>
      </c>
    </row>
    <row r="208" spans="1:15" x14ac:dyDescent="0.6">
      <c r="A208" t="s">
        <v>645</v>
      </c>
      <c r="B208">
        <v>1</v>
      </c>
      <c r="C208">
        <v>0</v>
      </c>
      <c r="D208">
        <v>1</v>
      </c>
      <c r="E208" s="44">
        <f>(B208+1)/$Q$3</f>
        <v>2.9218407596785974E-4</v>
      </c>
      <c r="F208" s="45">
        <f>(C208+1)/$U$3</f>
        <v>1.5294729436236273E-5</v>
      </c>
      <c r="G208" s="2">
        <f>(B208+1)/(C208+1)</f>
        <v>2</v>
      </c>
      <c r="H208" s="2">
        <f>(C208+1)/(B208+1)</f>
        <v>0.5</v>
      </c>
      <c r="I208" s="6">
        <f>G208-H208</f>
        <v>1.5</v>
      </c>
      <c r="J208" s="8">
        <f>LEN(A208)</f>
        <v>4</v>
      </c>
      <c r="K208" s="11" t="str">
        <f>IF(AND(J208&lt;3, D208&lt;2),TRUE,"")</f>
        <v/>
      </c>
      <c r="L208" s="22">
        <f>IF(C208=0,B208,0)</f>
        <v>1</v>
      </c>
      <c r="M208" s="22">
        <f>IF(B208=0,C208,0)</f>
        <v>0</v>
      </c>
      <c r="N208" s="39">
        <f>LOG(G208/SUM($G$2:$G$5210))</f>
        <v>-3.0906911278877791</v>
      </c>
      <c r="O208" s="39">
        <f>LOG(H208/SUM($H$2:$H$5210))</f>
        <v>-4.7864673712889321</v>
      </c>
    </row>
    <row r="209" spans="1:15" x14ac:dyDescent="0.6">
      <c r="A209" t="s">
        <v>978</v>
      </c>
      <c r="B209">
        <v>1</v>
      </c>
      <c r="C209">
        <v>0</v>
      </c>
      <c r="D209">
        <v>1</v>
      </c>
      <c r="E209" s="44">
        <f>(B209+1)/$Q$3</f>
        <v>2.9218407596785974E-4</v>
      </c>
      <c r="F209" s="45">
        <f>(C209+1)/$U$3</f>
        <v>1.5294729436236273E-5</v>
      </c>
      <c r="G209" s="2">
        <f>(B209+1)/(C209+1)</f>
        <v>2</v>
      </c>
      <c r="H209" s="2">
        <f>(C209+1)/(B209+1)</f>
        <v>0.5</v>
      </c>
      <c r="I209" s="6">
        <f>G209-H209</f>
        <v>1.5</v>
      </c>
      <c r="J209" s="8">
        <f>LEN(A209)</f>
        <v>4</v>
      </c>
      <c r="K209" s="11" t="str">
        <f>IF(AND(J209&lt;3, D209&lt;2),TRUE,"")</f>
        <v/>
      </c>
      <c r="L209" s="22">
        <f>IF(C209=0,B209,0)</f>
        <v>1</v>
      </c>
      <c r="M209" s="22">
        <f>IF(B209=0,C209,0)</f>
        <v>0</v>
      </c>
      <c r="N209" s="39">
        <f>LOG(G209/SUM($G$2:$G$5210))</f>
        <v>-3.0906911278877791</v>
      </c>
      <c r="O209" s="39">
        <f>LOG(H209/SUM($H$2:$H$5210))</f>
        <v>-4.7864673712889321</v>
      </c>
    </row>
    <row r="210" spans="1:15" x14ac:dyDescent="0.6">
      <c r="A210" t="s">
        <v>1846</v>
      </c>
      <c r="B210">
        <v>1</v>
      </c>
      <c r="C210">
        <v>0</v>
      </c>
      <c r="D210">
        <v>1</v>
      </c>
      <c r="E210" s="44">
        <f>(B210+1)/$Q$3</f>
        <v>2.9218407596785974E-4</v>
      </c>
      <c r="F210" s="45">
        <f>(C210+1)/$U$3</f>
        <v>1.5294729436236273E-5</v>
      </c>
      <c r="G210" s="2">
        <f>(B210+1)/(C210+1)</f>
        <v>2</v>
      </c>
      <c r="H210" s="2">
        <f>(C210+1)/(B210+1)</f>
        <v>0.5</v>
      </c>
      <c r="I210" s="6">
        <f>G210-H210</f>
        <v>1.5</v>
      </c>
      <c r="J210" s="8">
        <f>LEN(A210)</f>
        <v>4</v>
      </c>
      <c r="K210" s="11" t="str">
        <f>IF(AND(J210&lt;3, D210&lt;2),TRUE,"")</f>
        <v/>
      </c>
      <c r="L210" s="22">
        <f>IF(C210=0,B210,0)</f>
        <v>1</v>
      </c>
      <c r="M210" s="22">
        <f>IF(B210=0,C210,0)</f>
        <v>0</v>
      </c>
      <c r="N210" s="39">
        <f>LOG(G210/SUM($G$2:$G$5210))</f>
        <v>-3.0906911278877791</v>
      </c>
      <c r="O210" s="39">
        <f>LOG(H210/SUM($H$2:$H$5210))</f>
        <v>-4.7864673712889321</v>
      </c>
    </row>
    <row r="211" spans="1:15" x14ac:dyDescent="0.6">
      <c r="A211" t="s">
        <v>1925</v>
      </c>
      <c r="B211">
        <v>1</v>
      </c>
      <c r="C211">
        <v>0</v>
      </c>
      <c r="D211">
        <v>1</v>
      </c>
      <c r="E211" s="44">
        <f>(B211+1)/$Q$3</f>
        <v>2.9218407596785974E-4</v>
      </c>
      <c r="F211" s="45">
        <f>(C211+1)/$U$3</f>
        <v>1.5294729436236273E-5</v>
      </c>
      <c r="G211" s="2">
        <f>(B211+1)/(C211+1)</f>
        <v>2</v>
      </c>
      <c r="H211" s="2">
        <f>(C211+1)/(B211+1)</f>
        <v>0.5</v>
      </c>
      <c r="I211" s="6">
        <f>G211-H211</f>
        <v>1.5</v>
      </c>
      <c r="J211" s="8">
        <f>LEN(A211)</f>
        <v>4</v>
      </c>
      <c r="K211" s="11" t="str">
        <f>IF(AND(J211&lt;3, D211&lt;2),TRUE,"")</f>
        <v/>
      </c>
      <c r="L211" s="22">
        <f>IF(C211=0,B211,0)</f>
        <v>1</v>
      </c>
      <c r="M211" s="22">
        <f>IF(B211=0,C211,0)</f>
        <v>0</v>
      </c>
      <c r="N211" s="39">
        <f>LOG(G211/SUM($G$2:$G$5210))</f>
        <v>-3.0906911278877791</v>
      </c>
      <c r="O211" s="39">
        <f>LOG(H211/SUM($H$2:$H$5210))</f>
        <v>-4.7864673712889321</v>
      </c>
    </row>
    <row r="212" spans="1:15" x14ac:dyDescent="0.6">
      <c r="A212" t="s">
        <v>1927</v>
      </c>
      <c r="B212">
        <v>1</v>
      </c>
      <c r="C212">
        <v>0</v>
      </c>
      <c r="D212">
        <v>1</v>
      </c>
      <c r="E212" s="44">
        <f>(B212+1)/$Q$3</f>
        <v>2.9218407596785974E-4</v>
      </c>
      <c r="F212" s="45">
        <f>(C212+1)/$U$3</f>
        <v>1.5294729436236273E-5</v>
      </c>
      <c r="G212" s="2">
        <f>(B212+1)/(C212+1)</f>
        <v>2</v>
      </c>
      <c r="H212" s="2">
        <f>(C212+1)/(B212+1)</f>
        <v>0.5</v>
      </c>
      <c r="I212" s="6">
        <f>G212-H212</f>
        <v>1.5</v>
      </c>
      <c r="J212" s="8">
        <f>LEN(A212)</f>
        <v>4</v>
      </c>
      <c r="K212" s="11" t="str">
        <f>IF(AND(J212&lt;3, D212&lt;2),TRUE,"")</f>
        <v/>
      </c>
      <c r="L212" s="22">
        <f>IF(C212=0,B212,0)</f>
        <v>1</v>
      </c>
      <c r="M212" s="22">
        <f>IF(B212=0,C212,0)</f>
        <v>0</v>
      </c>
      <c r="N212" s="39">
        <f>LOG(G212/SUM($G$2:$G$5210))</f>
        <v>-3.0906911278877791</v>
      </c>
      <c r="O212" s="39">
        <f>LOG(H212/SUM($H$2:$H$5210))</f>
        <v>-4.7864673712889321</v>
      </c>
    </row>
    <row r="213" spans="1:15" x14ac:dyDescent="0.6">
      <c r="A213" t="s">
        <v>1928</v>
      </c>
      <c r="B213">
        <v>1</v>
      </c>
      <c r="C213">
        <v>0</v>
      </c>
      <c r="D213">
        <v>1</v>
      </c>
      <c r="E213" s="44">
        <f>(B213+1)/$Q$3</f>
        <v>2.9218407596785974E-4</v>
      </c>
      <c r="F213" s="45">
        <f>(C213+1)/$U$3</f>
        <v>1.5294729436236273E-5</v>
      </c>
      <c r="G213" s="2">
        <f>(B213+1)/(C213+1)</f>
        <v>2</v>
      </c>
      <c r="H213" s="2">
        <f>(C213+1)/(B213+1)</f>
        <v>0.5</v>
      </c>
      <c r="I213" s="6">
        <f>G213-H213</f>
        <v>1.5</v>
      </c>
      <c r="J213" s="8">
        <f>LEN(A213)</f>
        <v>4</v>
      </c>
      <c r="K213" s="11" t="str">
        <f>IF(AND(J213&lt;3, D213&lt;2),TRUE,"")</f>
        <v/>
      </c>
      <c r="L213" s="22">
        <f>IF(C213=0,B213,0)</f>
        <v>1</v>
      </c>
      <c r="M213" s="22">
        <f>IF(B213=0,C213,0)</f>
        <v>0</v>
      </c>
      <c r="N213" s="39">
        <f>LOG(G213/SUM($G$2:$G$5210))</f>
        <v>-3.0906911278877791</v>
      </c>
      <c r="O213" s="39">
        <f>LOG(H213/SUM($H$2:$H$5210))</f>
        <v>-4.7864673712889321</v>
      </c>
    </row>
    <row r="214" spans="1:15" x14ac:dyDescent="0.6">
      <c r="A214" t="s">
        <v>2238</v>
      </c>
      <c r="B214">
        <v>1</v>
      </c>
      <c r="C214">
        <v>0</v>
      </c>
      <c r="D214">
        <v>1</v>
      </c>
      <c r="E214" s="44">
        <f>(B214+1)/$Q$3</f>
        <v>2.9218407596785974E-4</v>
      </c>
      <c r="F214" s="45">
        <f>(C214+1)/$U$3</f>
        <v>1.5294729436236273E-5</v>
      </c>
      <c r="G214" s="2">
        <f>(B214+1)/(C214+1)</f>
        <v>2</v>
      </c>
      <c r="H214" s="2">
        <f>(C214+1)/(B214+1)</f>
        <v>0.5</v>
      </c>
      <c r="I214" s="6">
        <f>G214-H214</f>
        <v>1.5</v>
      </c>
      <c r="J214" s="8">
        <f>LEN(A214)</f>
        <v>4</v>
      </c>
      <c r="K214" s="11" t="str">
        <f>IF(AND(J214&lt;3, D214&lt;2),TRUE,"")</f>
        <v/>
      </c>
      <c r="L214" s="22">
        <f>IF(C214=0,B214,0)</f>
        <v>1</v>
      </c>
      <c r="M214" s="22">
        <f>IF(B214=0,C214,0)</f>
        <v>0</v>
      </c>
      <c r="N214" s="39">
        <f>LOG(G214/SUM($G$2:$G$5210))</f>
        <v>-3.0906911278877791</v>
      </c>
      <c r="O214" s="39">
        <f>LOG(H214/SUM($H$2:$H$5210))</f>
        <v>-4.7864673712889321</v>
      </c>
    </row>
    <row r="215" spans="1:15" x14ac:dyDescent="0.6">
      <c r="A215" t="s">
        <v>2462</v>
      </c>
      <c r="B215">
        <v>1</v>
      </c>
      <c r="C215">
        <v>0</v>
      </c>
      <c r="D215">
        <v>1</v>
      </c>
      <c r="E215" s="44">
        <f>(B215+1)/$Q$3</f>
        <v>2.9218407596785974E-4</v>
      </c>
      <c r="F215" s="45">
        <f>(C215+1)/$U$3</f>
        <v>1.5294729436236273E-5</v>
      </c>
      <c r="G215" s="2">
        <f>(B215+1)/(C215+1)</f>
        <v>2</v>
      </c>
      <c r="H215" s="2">
        <f>(C215+1)/(B215+1)</f>
        <v>0.5</v>
      </c>
      <c r="I215" s="6">
        <f>G215-H215</f>
        <v>1.5</v>
      </c>
      <c r="J215" s="8">
        <f>LEN(A215)</f>
        <v>4</v>
      </c>
      <c r="K215" s="11" t="str">
        <f>IF(AND(J215&lt;3, D215&lt;2),TRUE,"")</f>
        <v/>
      </c>
      <c r="L215" s="22">
        <f>IF(C215=0,B215,0)</f>
        <v>1</v>
      </c>
      <c r="M215" s="22">
        <f>IF(B215=0,C215,0)</f>
        <v>0</v>
      </c>
      <c r="N215" s="39">
        <f>LOG(G215/SUM($G$2:$G$5210))</f>
        <v>-3.0906911278877791</v>
      </c>
      <c r="O215" s="39">
        <f>LOG(H215/SUM($H$2:$H$5210))</f>
        <v>-4.7864673712889321</v>
      </c>
    </row>
    <row r="216" spans="1:15" x14ac:dyDescent="0.6">
      <c r="A216" t="s">
        <v>2572</v>
      </c>
      <c r="B216">
        <v>1</v>
      </c>
      <c r="C216">
        <v>0</v>
      </c>
      <c r="D216">
        <v>1</v>
      </c>
      <c r="E216" s="44">
        <f>(B216+1)/$Q$3</f>
        <v>2.9218407596785974E-4</v>
      </c>
      <c r="F216" s="45">
        <f>(C216+1)/$U$3</f>
        <v>1.5294729436236273E-5</v>
      </c>
      <c r="G216" s="2">
        <f>(B216+1)/(C216+1)</f>
        <v>2</v>
      </c>
      <c r="H216" s="2">
        <f>(C216+1)/(B216+1)</f>
        <v>0.5</v>
      </c>
      <c r="I216" s="6">
        <f>G216-H216</f>
        <v>1.5</v>
      </c>
      <c r="J216" s="8">
        <f>LEN(A216)</f>
        <v>4</v>
      </c>
      <c r="K216" s="11" t="str">
        <f>IF(AND(J216&lt;3, D216&lt;2),TRUE,"")</f>
        <v/>
      </c>
      <c r="L216" s="22">
        <f>IF(C216=0,B216,0)</f>
        <v>1</v>
      </c>
      <c r="M216" s="22">
        <f>IF(B216=0,C216,0)</f>
        <v>0</v>
      </c>
      <c r="N216" s="39">
        <f>LOG(G216/SUM($G$2:$G$5210))</f>
        <v>-3.0906911278877791</v>
      </c>
      <c r="O216" s="39">
        <f>LOG(H216/SUM($H$2:$H$5210))</f>
        <v>-4.7864673712889321</v>
      </c>
    </row>
    <row r="217" spans="1:15" x14ac:dyDescent="0.6">
      <c r="A217" t="s">
        <v>2616</v>
      </c>
      <c r="B217">
        <v>1</v>
      </c>
      <c r="C217">
        <v>0</v>
      </c>
      <c r="D217">
        <v>1</v>
      </c>
      <c r="E217" s="44">
        <f>(B217+1)/$Q$3</f>
        <v>2.9218407596785974E-4</v>
      </c>
      <c r="F217" s="45">
        <f>(C217+1)/$U$3</f>
        <v>1.5294729436236273E-5</v>
      </c>
      <c r="G217" s="2">
        <f>(B217+1)/(C217+1)</f>
        <v>2</v>
      </c>
      <c r="H217" s="2">
        <f>(C217+1)/(B217+1)</f>
        <v>0.5</v>
      </c>
      <c r="I217" s="6">
        <f>G217-H217</f>
        <v>1.5</v>
      </c>
      <c r="J217" s="8">
        <f>LEN(A217)</f>
        <v>4</v>
      </c>
      <c r="K217" s="11" t="str">
        <f>IF(AND(J217&lt;3, D217&lt;2),TRUE,"")</f>
        <v/>
      </c>
      <c r="L217" s="22">
        <f>IF(C217=0,B217,0)</f>
        <v>1</v>
      </c>
      <c r="M217" s="22">
        <f>IF(B217=0,C217,0)</f>
        <v>0</v>
      </c>
      <c r="N217" s="39">
        <f>LOG(G217/SUM($G$2:$G$5210))</f>
        <v>-3.0906911278877791</v>
      </c>
      <c r="O217" s="39">
        <f>LOG(H217/SUM($H$2:$H$5210))</f>
        <v>-4.7864673712889321</v>
      </c>
    </row>
    <row r="218" spans="1:15" x14ac:dyDescent="0.6">
      <c r="A218" t="s">
        <v>2673</v>
      </c>
      <c r="B218">
        <v>1</v>
      </c>
      <c r="C218">
        <v>0</v>
      </c>
      <c r="D218">
        <v>1</v>
      </c>
      <c r="E218" s="44">
        <f>(B218+1)/$Q$3</f>
        <v>2.9218407596785974E-4</v>
      </c>
      <c r="F218" s="45">
        <f>(C218+1)/$U$3</f>
        <v>1.5294729436236273E-5</v>
      </c>
      <c r="G218" s="2">
        <f>(B218+1)/(C218+1)</f>
        <v>2</v>
      </c>
      <c r="H218" s="2">
        <f>(C218+1)/(B218+1)</f>
        <v>0.5</v>
      </c>
      <c r="I218" s="6">
        <f>G218-H218</f>
        <v>1.5</v>
      </c>
      <c r="J218" s="8">
        <f>LEN(A218)</f>
        <v>4</v>
      </c>
      <c r="K218" s="11" t="str">
        <f>IF(AND(J218&lt;3, D218&lt;2),TRUE,"")</f>
        <v/>
      </c>
      <c r="L218" s="22">
        <f>IF(C218=0,B218,0)</f>
        <v>1</v>
      </c>
      <c r="M218" s="22">
        <f>IF(B218=0,C218,0)</f>
        <v>0</v>
      </c>
      <c r="N218" s="39">
        <f>LOG(G218/SUM($G$2:$G$5210))</f>
        <v>-3.0906911278877791</v>
      </c>
      <c r="O218" s="39">
        <f>LOG(H218/SUM($H$2:$H$5210))</f>
        <v>-4.7864673712889321</v>
      </c>
    </row>
    <row r="219" spans="1:15" x14ac:dyDescent="0.6">
      <c r="A219" t="s">
        <v>3161</v>
      </c>
      <c r="B219">
        <v>1</v>
      </c>
      <c r="C219">
        <v>0</v>
      </c>
      <c r="D219">
        <v>1</v>
      </c>
      <c r="E219" s="44">
        <f>(B219+1)/$Q$3</f>
        <v>2.9218407596785974E-4</v>
      </c>
      <c r="F219" s="45">
        <f>(C219+1)/$U$3</f>
        <v>1.5294729436236273E-5</v>
      </c>
      <c r="G219" s="2">
        <f>(B219+1)/(C219+1)</f>
        <v>2</v>
      </c>
      <c r="H219" s="2">
        <f>(C219+1)/(B219+1)</f>
        <v>0.5</v>
      </c>
      <c r="I219" s="6">
        <f>G219-H219</f>
        <v>1.5</v>
      </c>
      <c r="J219" s="8">
        <f>LEN(A219)</f>
        <v>4</v>
      </c>
      <c r="K219" s="11" t="str">
        <f>IF(AND(J219&lt;3, D219&lt;2),TRUE,"")</f>
        <v/>
      </c>
      <c r="L219" s="22">
        <f>IF(C219=0,B219,0)</f>
        <v>1</v>
      </c>
      <c r="M219" s="22">
        <f>IF(B219=0,C219,0)</f>
        <v>0</v>
      </c>
      <c r="N219" s="39">
        <f>LOG(G219/SUM($G$2:$G$5210))</f>
        <v>-3.0906911278877791</v>
      </c>
      <c r="O219" s="39">
        <f>LOG(H219/SUM($H$2:$H$5210))</f>
        <v>-4.7864673712889321</v>
      </c>
    </row>
    <row r="220" spans="1:15" x14ac:dyDescent="0.6">
      <c r="A220" t="s">
        <v>3344</v>
      </c>
      <c r="B220">
        <v>1</v>
      </c>
      <c r="C220">
        <v>0</v>
      </c>
      <c r="D220">
        <v>1</v>
      </c>
      <c r="E220" s="44">
        <f>(B220+1)/$Q$3</f>
        <v>2.9218407596785974E-4</v>
      </c>
      <c r="F220" s="45">
        <f>(C220+1)/$U$3</f>
        <v>1.5294729436236273E-5</v>
      </c>
      <c r="G220" s="2">
        <f>(B220+1)/(C220+1)</f>
        <v>2</v>
      </c>
      <c r="H220" s="2">
        <f>(C220+1)/(B220+1)</f>
        <v>0.5</v>
      </c>
      <c r="I220" s="6">
        <f>G220-H220</f>
        <v>1.5</v>
      </c>
      <c r="J220" s="8">
        <f>LEN(A220)</f>
        <v>4</v>
      </c>
      <c r="K220" s="11" t="str">
        <f>IF(AND(J220&lt;3, D220&lt;2),TRUE,"")</f>
        <v/>
      </c>
      <c r="L220" s="22">
        <f>IF(C220=0,B220,0)</f>
        <v>1</v>
      </c>
      <c r="M220" s="22">
        <f>IF(B220=0,C220,0)</f>
        <v>0</v>
      </c>
      <c r="N220" s="39">
        <f>LOG(G220/SUM($G$2:$G$5210))</f>
        <v>-3.0906911278877791</v>
      </c>
      <c r="O220" s="39">
        <f>LOG(H220/SUM($H$2:$H$5210))</f>
        <v>-4.7864673712889321</v>
      </c>
    </row>
    <row r="221" spans="1:15" x14ac:dyDescent="0.6">
      <c r="A221" t="s">
        <v>3849</v>
      </c>
      <c r="B221">
        <v>1</v>
      </c>
      <c r="C221">
        <v>0</v>
      </c>
      <c r="D221">
        <v>1</v>
      </c>
      <c r="E221" s="44">
        <f>(B221+1)/$Q$3</f>
        <v>2.9218407596785974E-4</v>
      </c>
      <c r="F221" s="45">
        <f>(C221+1)/$U$3</f>
        <v>1.5294729436236273E-5</v>
      </c>
      <c r="G221" s="2">
        <f>(B221+1)/(C221+1)</f>
        <v>2</v>
      </c>
      <c r="H221" s="2">
        <f>(C221+1)/(B221+1)</f>
        <v>0.5</v>
      </c>
      <c r="I221" s="6">
        <f>G221-H221</f>
        <v>1.5</v>
      </c>
      <c r="J221" s="8">
        <f>LEN(A221)</f>
        <v>4</v>
      </c>
      <c r="K221" s="11" t="str">
        <f>IF(AND(J221&lt;3, D221&lt;2),TRUE,"")</f>
        <v/>
      </c>
      <c r="L221" s="22">
        <f>IF(C221=0,B221,0)</f>
        <v>1</v>
      </c>
      <c r="M221" s="22">
        <f>IF(B221=0,C221,0)</f>
        <v>0</v>
      </c>
      <c r="N221" s="39">
        <f>LOG(G221/SUM($G$2:$G$5210))</f>
        <v>-3.0906911278877791</v>
      </c>
      <c r="O221" s="39">
        <f>LOG(H221/SUM($H$2:$H$5210))</f>
        <v>-4.7864673712889321</v>
      </c>
    </row>
    <row r="222" spans="1:15" x14ac:dyDescent="0.6">
      <c r="A222" t="s">
        <v>3852</v>
      </c>
      <c r="B222">
        <v>1</v>
      </c>
      <c r="C222">
        <v>0</v>
      </c>
      <c r="D222">
        <v>1</v>
      </c>
      <c r="E222" s="44">
        <f>(B222+1)/$Q$3</f>
        <v>2.9218407596785974E-4</v>
      </c>
      <c r="F222" s="45">
        <f>(C222+1)/$U$3</f>
        <v>1.5294729436236273E-5</v>
      </c>
      <c r="G222" s="2">
        <f>(B222+1)/(C222+1)</f>
        <v>2</v>
      </c>
      <c r="H222" s="2">
        <f>(C222+1)/(B222+1)</f>
        <v>0.5</v>
      </c>
      <c r="I222" s="6">
        <f>G222-H222</f>
        <v>1.5</v>
      </c>
      <c r="J222" s="8">
        <f>LEN(A222)</f>
        <v>4</v>
      </c>
      <c r="K222" s="11" t="str">
        <f>IF(AND(J222&lt;3, D222&lt;2),TRUE,"")</f>
        <v/>
      </c>
      <c r="L222" s="22">
        <f>IF(C222=0,B222,0)</f>
        <v>1</v>
      </c>
      <c r="M222" s="22">
        <f>IF(B222=0,C222,0)</f>
        <v>0</v>
      </c>
      <c r="N222" s="39">
        <f>LOG(G222/SUM($G$2:$G$5210))</f>
        <v>-3.0906911278877791</v>
      </c>
      <c r="O222" s="39">
        <f>LOG(H222/SUM($H$2:$H$5210))</f>
        <v>-4.7864673712889321</v>
      </c>
    </row>
    <row r="223" spans="1:15" x14ac:dyDescent="0.6">
      <c r="A223" t="s">
        <v>4245</v>
      </c>
      <c r="B223">
        <v>1</v>
      </c>
      <c r="C223">
        <v>0</v>
      </c>
      <c r="D223">
        <v>1</v>
      </c>
      <c r="E223" s="44">
        <f>(B223+1)/$Q$3</f>
        <v>2.9218407596785974E-4</v>
      </c>
      <c r="F223" s="45">
        <f>(C223+1)/$U$3</f>
        <v>1.5294729436236273E-5</v>
      </c>
      <c r="G223" s="2">
        <f>(B223+1)/(C223+1)</f>
        <v>2</v>
      </c>
      <c r="H223" s="2">
        <f>(C223+1)/(B223+1)</f>
        <v>0.5</v>
      </c>
      <c r="I223" s="6">
        <f>G223-H223</f>
        <v>1.5</v>
      </c>
      <c r="J223" s="8">
        <f>LEN(A223)</f>
        <v>4</v>
      </c>
      <c r="K223" s="11" t="str">
        <f>IF(AND(J223&lt;3, D223&lt;2),TRUE,"")</f>
        <v/>
      </c>
      <c r="L223" s="22">
        <f>IF(C223=0,B223,0)</f>
        <v>1</v>
      </c>
      <c r="M223" s="22">
        <f>IF(B223=0,C223,0)</f>
        <v>0</v>
      </c>
      <c r="N223" s="39">
        <f>LOG(G223/SUM($G$2:$G$5210))</f>
        <v>-3.0906911278877791</v>
      </c>
      <c r="O223" s="39">
        <f>LOG(H223/SUM($H$2:$H$5210))</f>
        <v>-4.7864673712889321</v>
      </c>
    </row>
    <row r="224" spans="1:15" x14ac:dyDescent="0.6">
      <c r="A224" t="s">
        <v>4941</v>
      </c>
      <c r="B224">
        <v>1</v>
      </c>
      <c r="C224">
        <v>0</v>
      </c>
      <c r="D224">
        <v>1</v>
      </c>
      <c r="E224" s="44">
        <f>(B224+1)/$Q$3</f>
        <v>2.9218407596785974E-4</v>
      </c>
      <c r="F224" s="45">
        <f>(C224+1)/$U$3</f>
        <v>1.5294729436236273E-5</v>
      </c>
      <c r="G224" s="2">
        <f>(B224+1)/(C224+1)</f>
        <v>2</v>
      </c>
      <c r="H224" s="2">
        <f>(C224+1)/(B224+1)</f>
        <v>0.5</v>
      </c>
      <c r="I224" s="6">
        <f>G224-H224</f>
        <v>1.5</v>
      </c>
      <c r="J224" s="8">
        <f>LEN(A224)</f>
        <v>4</v>
      </c>
      <c r="K224" s="11" t="str">
        <f>IF(AND(J224&lt;3, D224&lt;2),TRUE,"")</f>
        <v/>
      </c>
      <c r="L224" s="22">
        <f>IF(C224=0,B224,0)</f>
        <v>1</v>
      </c>
      <c r="M224" s="22">
        <f>IF(B224=0,C224,0)</f>
        <v>0</v>
      </c>
      <c r="N224" s="39">
        <f>LOG(G224/SUM($G$2:$G$5210))</f>
        <v>-3.0906911278877791</v>
      </c>
      <c r="O224" s="39">
        <f>LOG(H224/SUM($H$2:$H$5210))</f>
        <v>-4.7864673712889321</v>
      </c>
    </row>
    <row r="225" spans="1:15" x14ac:dyDescent="0.6">
      <c r="A225" t="s">
        <v>4955</v>
      </c>
      <c r="B225">
        <v>1</v>
      </c>
      <c r="C225">
        <v>0</v>
      </c>
      <c r="D225">
        <v>1</v>
      </c>
      <c r="E225" s="44">
        <f>(B225+1)/$Q$3</f>
        <v>2.9218407596785974E-4</v>
      </c>
      <c r="F225" s="45">
        <f>(C225+1)/$U$3</f>
        <v>1.5294729436236273E-5</v>
      </c>
      <c r="G225" s="2">
        <f>(B225+1)/(C225+1)</f>
        <v>2</v>
      </c>
      <c r="H225" s="2">
        <f>(C225+1)/(B225+1)</f>
        <v>0.5</v>
      </c>
      <c r="I225" s="6">
        <f>G225-H225</f>
        <v>1.5</v>
      </c>
      <c r="J225" s="8">
        <f>LEN(A225)</f>
        <v>4</v>
      </c>
      <c r="K225" s="11" t="str">
        <f>IF(AND(J225&lt;3, D225&lt;2),TRUE,"")</f>
        <v/>
      </c>
      <c r="L225" s="22">
        <f>IF(C225=0,B225,0)</f>
        <v>1</v>
      </c>
      <c r="M225" s="22">
        <f>IF(B225=0,C225,0)</f>
        <v>0</v>
      </c>
      <c r="N225" s="39">
        <f>LOG(G225/SUM($G$2:$G$5210))</f>
        <v>-3.0906911278877791</v>
      </c>
      <c r="O225" s="39">
        <f>LOG(H225/SUM($H$2:$H$5210))</f>
        <v>-4.7864673712889321</v>
      </c>
    </row>
    <row r="226" spans="1:15" x14ac:dyDescent="0.6">
      <c r="A226" t="s">
        <v>5047</v>
      </c>
      <c r="B226">
        <v>1</v>
      </c>
      <c r="C226">
        <v>0</v>
      </c>
      <c r="D226">
        <v>1</v>
      </c>
      <c r="E226" s="44">
        <f>(B226+1)/$Q$3</f>
        <v>2.9218407596785974E-4</v>
      </c>
      <c r="F226" s="45">
        <f>(C226+1)/$U$3</f>
        <v>1.5294729436236273E-5</v>
      </c>
      <c r="G226" s="2">
        <f>(B226+1)/(C226+1)</f>
        <v>2</v>
      </c>
      <c r="H226" s="2">
        <f>(C226+1)/(B226+1)</f>
        <v>0.5</v>
      </c>
      <c r="I226" s="6">
        <f>G226-H226</f>
        <v>1.5</v>
      </c>
      <c r="J226" s="8">
        <f>LEN(A226)</f>
        <v>4</v>
      </c>
      <c r="K226" s="11" t="str">
        <f>IF(AND(J226&lt;3, D226&lt;2),TRUE,"")</f>
        <v/>
      </c>
      <c r="L226" s="22">
        <f>IF(C226=0,B226,0)</f>
        <v>1</v>
      </c>
      <c r="M226" s="22">
        <f>IF(B226=0,C226,0)</f>
        <v>0</v>
      </c>
      <c r="N226" s="39">
        <f>LOG(G226/SUM($G$2:$G$5210))</f>
        <v>-3.0906911278877791</v>
      </c>
      <c r="O226" s="39">
        <f>LOG(H226/SUM($H$2:$H$5210))</f>
        <v>-4.7864673712889321</v>
      </c>
    </row>
    <row r="227" spans="1:15" x14ac:dyDescent="0.6">
      <c r="A227" t="s">
        <v>44</v>
      </c>
      <c r="B227">
        <v>1</v>
      </c>
      <c r="C227">
        <v>0</v>
      </c>
      <c r="D227">
        <v>1</v>
      </c>
      <c r="E227" s="44">
        <f>(B227+1)/$Q$3</f>
        <v>2.9218407596785974E-4</v>
      </c>
      <c r="F227" s="45">
        <f>(C227+1)/$U$3</f>
        <v>1.5294729436236273E-5</v>
      </c>
      <c r="G227" s="2">
        <f>(B227+1)/(C227+1)</f>
        <v>2</v>
      </c>
      <c r="H227" s="2">
        <f>(C227+1)/(B227+1)</f>
        <v>0.5</v>
      </c>
      <c r="I227" s="6">
        <f>G227-H227</f>
        <v>1.5</v>
      </c>
      <c r="J227" s="8">
        <f>LEN(A227)</f>
        <v>3</v>
      </c>
      <c r="K227" s="11" t="str">
        <f>IF(AND(J227&lt;3, D227&lt;2),TRUE,"")</f>
        <v/>
      </c>
      <c r="L227" s="22">
        <f>IF(C227=0,B227,0)</f>
        <v>1</v>
      </c>
      <c r="M227" s="22">
        <f>IF(B227=0,C227,0)</f>
        <v>0</v>
      </c>
      <c r="N227" s="39">
        <f>LOG(G227/SUM($G$2:$G$5210))</f>
        <v>-3.0906911278877791</v>
      </c>
      <c r="O227" s="39">
        <f>LOG(H227/SUM($H$2:$H$5210))</f>
        <v>-4.7864673712889321</v>
      </c>
    </row>
    <row r="228" spans="1:15" x14ac:dyDescent="0.6">
      <c r="A228" t="s">
        <v>213</v>
      </c>
      <c r="B228">
        <v>1</v>
      </c>
      <c r="C228">
        <v>0</v>
      </c>
      <c r="D228">
        <v>1</v>
      </c>
      <c r="E228" s="44">
        <f>(B228+1)/$Q$3</f>
        <v>2.9218407596785974E-4</v>
      </c>
      <c r="F228" s="45">
        <f>(C228+1)/$U$3</f>
        <v>1.5294729436236273E-5</v>
      </c>
      <c r="G228" s="2">
        <f>(B228+1)/(C228+1)</f>
        <v>2</v>
      </c>
      <c r="H228" s="2">
        <f>(C228+1)/(B228+1)</f>
        <v>0.5</v>
      </c>
      <c r="I228" s="6">
        <f>G228-H228</f>
        <v>1.5</v>
      </c>
      <c r="J228" s="8">
        <f>LEN(A228)</f>
        <v>3</v>
      </c>
      <c r="K228" s="11" t="str">
        <f>IF(AND(J228&lt;3, D228&lt;2),TRUE,"")</f>
        <v/>
      </c>
      <c r="L228" s="22">
        <f>IF(C228=0,B228,0)</f>
        <v>1</v>
      </c>
      <c r="M228" s="22">
        <f>IF(B228=0,C228,0)</f>
        <v>0</v>
      </c>
      <c r="N228" s="39">
        <f>LOG(G228/SUM($G$2:$G$5210))</f>
        <v>-3.0906911278877791</v>
      </c>
      <c r="O228" s="39">
        <f>LOG(H228/SUM($H$2:$H$5210))</f>
        <v>-4.7864673712889321</v>
      </c>
    </row>
    <row r="229" spans="1:15" x14ac:dyDescent="0.6">
      <c r="A229" t="s">
        <v>228</v>
      </c>
      <c r="B229">
        <v>1</v>
      </c>
      <c r="C229">
        <v>0</v>
      </c>
      <c r="D229">
        <v>1</v>
      </c>
      <c r="E229" s="44">
        <f>(B229+1)/$Q$3</f>
        <v>2.9218407596785974E-4</v>
      </c>
      <c r="F229" s="45">
        <f>(C229+1)/$U$3</f>
        <v>1.5294729436236273E-5</v>
      </c>
      <c r="G229" s="2">
        <f>(B229+1)/(C229+1)</f>
        <v>2</v>
      </c>
      <c r="H229" s="2">
        <f>(C229+1)/(B229+1)</f>
        <v>0.5</v>
      </c>
      <c r="I229" s="6">
        <f>G229-H229</f>
        <v>1.5</v>
      </c>
      <c r="J229" s="8">
        <f>LEN(A229)</f>
        <v>3</v>
      </c>
      <c r="K229" s="11" t="str">
        <f>IF(AND(J229&lt;3, D229&lt;2),TRUE,"")</f>
        <v/>
      </c>
      <c r="L229" s="22">
        <f>IF(C229=0,B229,0)</f>
        <v>1</v>
      </c>
      <c r="M229" s="22">
        <f>IF(B229=0,C229,0)</f>
        <v>0</v>
      </c>
      <c r="N229" s="39">
        <f>LOG(G229/SUM($G$2:$G$5210))</f>
        <v>-3.0906911278877791</v>
      </c>
      <c r="O229" s="39">
        <f>LOG(H229/SUM($H$2:$H$5210))</f>
        <v>-4.7864673712889321</v>
      </c>
    </row>
    <row r="230" spans="1:15" x14ac:dyDescent="0.6">
      <c r="A230" t="s">
        <v>250</v>
      </c>
      <c r="B230">
        <v>1</v>
      </c>
      <c r="C230">
        <v>0</v>
      </c>
      <c r="D230">
        <v>1</v>
      </c>
      <c r="E230" s="44">
        <f>(B230+1)/$Q$3</f>
        <v>2.9218407596785974E-4</v>
      </c>
      <c r="F230" s="45">
        <f>(C230+1)/$U$3</f>
        <v>1.5294729436236273E-5</v>
      </c>
      <c r="G230" s="2">
        <f>(B230+1)/(C230+1)</f>
        <v>2</v>
      </c>
      <c r="H230" s="2">
        <f>(C230+1)/(B230+1)</f>
        <v>0.5</v>
      </c>
      <c r="I230" s="6">
        <f>G230-H230</f>
        <v>1.5</v>
      </c>
      <c r="J230" s="8">
        <f>LEN(A230)</f>
        <v>3</v>
      </c>
      <c r="K230" s="11" t="str">
        <f>IF(AND(J230&lt;3, D230&lt;2),TRUE,"")</f>
        <v/>
      </c>
      <c r="L230" s="22">
        <f>IF(C230=0,B230,0)</f>
        <v>1</v>
      </c>
      <c r="M230" s="22">
        <f>IF(B230=0,C230,0)</f>
        <v>0</v>
      </c>
      <c r="N230" s="39">
        <f>LOG(G230/SUM($G$2:$G$5210))</f>
        <v>-3.0906911278877791</v>
      </c>
      <c r="O230" s="39">
        <f>LOG(H230/SUM($H$2:$H$5210))</f>
        <v>-4.7864673712889321</v>
      </c>
    </row>
    <row r="231" spans="1:15" x14ac:dyDescent="0.6">
      <c r="A231" t="s">
        <v>260</v>
      </c>
      <c r="B231">
        <v>1</v>
      </c>
      <c r="C231">
        <v>0</v>
      </c>
      <c r="D231">
        <v>1</v>
      </c>
      <c r="E231" s="44">
        <f>(B231+1)/$Q$3</f>
        <v>2.9218407596785974E-4</v>
      </c>
      <c r="F231" s="45">
        <f>(C231+1)/$U$3</f>
        <v>1.5294729436236273E-5</v>
      </c>
      <c r="G231" s="2">
        <f>(B231+1)/(C231+1)</f>
        <v>2</v>
      </c>
      <c r="H231" s="2">
        <f>(C231+1)/(B231+1)</f>
        <v>0.5</v>
      </c>
      <c r="I231" s="6">
        <f>G231-H231</f>
        <v>1.5</v>
      </c>
      <c r="J231" s="8">
        <f>LEN(A231)</f>
        <v>3</v>
      </c>
      <c r="K231" s="11" t="str">
        <f>IF(AND(J231&lt;3, D231&lt;2),TRUE,"")</f>
        <v/>
      </c>
      <c r="L231" s="22">
        <f>IF(C231=0,B231,0)</f>
        <v>1</v>
      </c>
      <c r="M231" s="22">
        <f>IF(B231=0,C231,0)</f>
        <v>0</v>
      </c>
      <c r="N231" s="39">
        <f>LOG(G231/SUM($G$2:$G$5210))</f>
        <v>-3.0906911278877791</v>
      </c>
      <c r="O231" s="39">
        <f>LOG(H231/SUM($H$2:$H$5210))</f>
        <v>-4.7864673712889321</v>
      </c>
    </row>
    <row r="232" spans="1:15" x14ac:dyDescent="0.6">
      <c r="A232" t="s">
        <v>388</v>
      </c>
      <c r="B232">
        <v>1</v>
      </c>
      <c r="C232">
        <v>0</v>
      </c>
      <c r="D232">
        <v>1</v>
      </c>
      <c r="E232" s="44">
        <f>(B232+1)/$Q$3</f>
        <v>2.9218407596785974E-4</v>
      </c>
      <c r="F232" s="45">
        <f>(C232+1)/$U$3</f>
        <v>1.5294729436236273E-5</v>
      </c>
      <c r="G232" s="2">
        <f>(B232+1)/(C232+1)</f>
        <v>2</v>
      </c>
      <c r="H232" s="2">
        <f>(C232+1)/(B232+1)</f>
        <v>0.5</v>
      </c>
      <c r="I232" s="6">
        <f>G232-H232</f>
        <v>1.5</v>
      </c>
      <c r="J232" s="8">
        <f>LEN(A232)</f>
        <v>3</v>
      </c>
      <c r="K232" s="11" t="str">
        <f>IF(AND(J232&lt;3, D232&lt;2),TRUE,"")</f>
        <v/>
      </c>
      <c r="L232" s="22">
        <f>IF(C232=0,B232,0)</f>
        <v>1</v>
      </c>
      <c r="M232" s="22">
        <f>IF(B232=0,C232,0)</f>
        <v>0</v>
      </c>
      <c r="N232" s="39">
        <f>LOG(G232/SUM($G$2:$G$5210))</f>
        <v>-3.0906911278877791</v>
      </c>
      <c r="O232" s="39">
        <f>LOG(H232/SUM($H$2:$H$5210))</f>
        <v>-4.7864673712889321</v>
      </c>
    </row>
    <row r="233" spans="1:15" x14ac:dyDescent="0.6">
      <c r="A233" t="s">
        <v>393</v>
      </c>
      <c r="B233">
        <v>1</v>
      </c>
      <c r="C233">
        <v>0</v>
      </c>
      <c r="D233">
        <v>1</v>
      </c>
      <c r="E233" s="44">
        <f>(B233+1)/$Q$3</f>
        <v>2.9218407596785974E-4</v>
      </c>
      <c r="F233" s="45">
        <f>(C233+1)/$U$3</f>
        <v>1.5294729436236273E-5</v>
      </c>
      <c r="G233" s="2">
        <f>(B233+1)/(C233+1)</f>
        <v>2</v>
      </c>
      <c r="H233" s="2">
        <f>(C233+1)/(B233+1)</f>
        <v>0.5</v>
      </c>
      <c r="I233" s="6">
        <f>G233-H233</f>
        <v>1.5</v>
      </c>
      <c r="J233" s="8">
        <f>LEN(A233)</f>
        <v>3</v>
      </c>
      <c r="K233" s="11" t="str">
        <f>IF(AND(J233&lt;3, D233&lt;2),TRUE,"")</f>
        <v/>
      </c>
      <c r="L233" s="22">
        <f>IF(C233=0,B233,0)</f>
        <v>1</v>
      </c>
      <c r="M233" s="22">
        <f>IF(B233=0,C233,0)</f>
        <v>0</v>
      </c>
      <c r="N233" s="39">
        <f>LOG(G233/SUM($G$2:$G$5210))</f>
        <v>-3.0906911278877791</v>
      </c>
      <c r="O233" s="39">
        <f>LOG(H233/SUM($H$2:$H$5210))</f>
        <v>-4.7864673712889321</v>
      </c>
    </row>
    <row r="234" spans="1:15" x14ac:dyDescent="0.6">
      <c r="A234" t="s">
        <v>639</v>
      </c>
      <c r="B234">
        <v>1</v>
      </c>
      <c r="C234">
        <v>0</v>
      </c>
      <c r="D234">
        <v>1</v>
      </c>
      <c r="E234" s="44">
        <f>(B234+1)/$Q$3</f>
        <v>2.9218407596785974E-4</v>
      </c>
      <c r="F234" s="45">
        <f>(C234+1)/$U$3</f>
        <v>1.5294729436236273E-5</v>
      </c>
      <c r="G234" s="2">
        <f>(B234+1)/(C234+1)</f>
        <v>2</v>
      </c>
      <c r="H234" s="2">
        <f>(C234+1)/(B234+1)</f>
        <v>0.5</v>
      </c>
      <c r="I234" s="6">
        <f>G234-H234</f>
        <v>1.5</v>
      </c>
      <c r="J234" s="8">
        <f>LEN(A234)</f>
        <v>3</v>
      </c>
      <c r="K234" s="11" t="str">
        <f>IF(AND(J234&lt;3, D234&lt;2),TRUE,"")</f>
        <v/>
      </c>
      <c r="L234" s="22">
        <f>IF(C234=0,B234,0)</f>
        <v>1</v>
      </c>
      <c r="M234" s="22">
        <f>IF(B234=0,C234,0)</f>
        <v>0</v>
      </c>
      <c r="N234" s="39">
        <f>LOG(G234/SUM($G$2:$G$5210))</f>
        <v>-3.0906911278877791</v>
      </c>
      <c r="O234" s="39">
        <f>LOG(H234/SUM($H$2:$H$5210))</f>
        <v>-4.7864673712889321</v>
      </c>
    </row>
    <row r="235" spans="1:15" x14ac:dyDescent="0.6">
      <c r="A235" t="s">
        <v>1560</v>
      </c>
      <c r="B235">
        <v>1</v>
      </c>
      <c r="C235">
        <v>0</v>
      </c>
      <c r="D235">
        <v>1</v>
      </c>
      <c r="E235" s="44">
        <f>(B235+1)/$Q$3</f>
        <v>2.9218407596785974E-4</v>
      </c>
      <c r="F235" s="45">
        <f>(C235+1)/$U$3</f>
        <v>1.5294729436236273E-5</v>
      </c>
      <c r="G235" s="2">
        <f>(B235+1)/(C235+1)</f>
        <v>2</v>
      </c>
      <c r="H235" s="2">
        <f>(C235+1)/(B235+1)</f>
        <v>0.5</v>
      </c>
      <c r="I235" s="6">
        <f>G235-H235</f>
        <v>1.5</v>
      </c>
      <c r="J235" s="8">
        <f>LEN(A235)</f>
        <v>3</v>
      </c>
      <c r="K235" s="11" t="str">
        <f>IF(AND(J235&lt;3, D235&lt;2),TRUE,"")</f>
        <v/>
      </c>
      <c r="L235" s="22">
        <f>IF(C235=0,B235,0)</f>
        <v>1</v>
      </c>
      <c r="M235" s="22">
        <f>IF(B235=0,C235,0)</f>
        <v>0</v>
      </c>
      <c r="N235" s="39">
        <f>LOG(G235/SUM($G$2:$G$5210))</f>
        <v>-3.0906911278877791</v>
      </c>
      <c r="O235" s="39">
        <f>LOG(H235/SUM($H$2:$H$5210))</f>
        <v>-4.7864673712889321</v>
      </c>
    </row>
    <row r="236" spans="1:15" x14ac:dyDescent="0.6">
      <c r="A236" t="s">
        <v>1891</v>
      </c>
      <c r="B236">
        <v>1</v>
      </c>
      <c r="C236">
        <v>0</v>
      </c>
      <c r="D236">
        <v>1</v>
      </c>
      <c r="E236" s="44">
        <f>(B236+1)/$Q$3</f>
        <v>2.9218407596785974E-4</v>
      </c>
      <c r="F236" s="45">
        <f>(C236+1)/$U$3</f>
        <v>1.5294729436236273E-5</v>
      </c>
      <c r="G236" s="2">
        <f>(B236+1)/(C236+1)</f>
        <v>2</v>
      </c>
      <c r="H236" s="2">
        <f>(C236+1)/(B236+1)</f>
        <v>0.5</v>
      </c>
      <c r="I236" s="6">
        <f>G236-H236</f>
        <v>1.5</v>
      </c>
      <c r="J236" s="8">
        <f>LEN(A236)</f>
        <v>3</v>
      </c>
      <c r="K236" s="11" t="str">
        <f>IF(AND(J236&lt;3, D236&lt;2),TRUE,"")</f>
        <v/>
      </c>
      <c r="L236" s="22">
        <f>IF(C236=0,B236,0)</f>
        <v>1</v>
      </c>
      <c r="M236" s="22">
        <f>IF(B236=0,C236,0)</f>
        <v>0</v>
      </c>
      <c r="N236" s="39">
        <f>LOG(G236/SUM($G$2:$G$5210))</f>
        <v>-3.0906911278877791</v>
      </c>
      <c r="O236" s="39">
        <f>LOG(H236/SUM($H$2:$H$5210))</f>
        <v>-4.7864673712889321</v>
      </c>
    </row>
    <row r="237" spans="1:15" x14ac:dyDescent="0.6">
      <c r="A237" t="s">
        <v>1892</v>
      </c>
      <c r="B237">
        <v>1</v>
      </c>
      <c r="C237">
        <v>0</v>
      </c>
      <c r="D237">
        <v>1</v>
      </c>
      <c r="E237" s="44">
        <f>(B237+1)/$Q$3</f>
        <v>2.9218407596785974E-4</v>
      </c>
      <c r="F237" s="45">
        <f>(C237+1)/$U$3</f>
        <v>1.5294729436236273E-5</v>
      </c>
      <c r="G237" s="2">
        <f>(B237+1)/(C237+1)</f>
        <v>2</v>
      </c>
      <c r="H237" s="2">
        <f>(C237+1)/(B237+1)</f>
        <v>0.5</v>
      </c>
      <c r="I237" s="6">
        <f>G237-H237</f>
        <v>1.5</v>
      </c>
      <c r="J237" s="8">
        <f>LEN(A237)</f>
        <v>3</v>
      </c>
      <c r="K237" s="11" t="str">
        <f>IF(AND(J237&lt;3, D237&lt;2),TRUE,"")</f>
        <v/>
      </c>
      <c r="L237" s="22">
        <f>IF(C237=0,B237,0)</f>
        <v>1</v>
      </c>
      <c r="M237" s="22">
        <f>IF(B237=0,C237,0)</f>
        <v>0</v>
      </c>
      <c r="N237" s="39">
        <f>LOG(G237/SUM($G$2:$G$5210))</f>
        <v>-3.0906911278877791</v>
      </c>
      <c r="O237" s="39">
        <f>LOG(H237/SUM($H$2:$H$5210))</f>
        <v>-4.7864673712889321</v>
      </c>
    </row>
    <row r="238" spans="1:15" x14ac:dyDescent="0.6">
      <c r="A238" t="s">
        <v>1899</v>
      </c>
      <c r="B238">
        <v>1</v>
      </c>
      <c r="C238">
        <v>0</v>
      </c>
      <c r="D238">
        <v>1</v>
      </c>
      <c r="E238" s="44">
        <f>(B238+1)/$Q$3</f>
        <v>2.9218407596785974E-4</v>
      </c>
      <c r="F238" s="45">
        <f>(C238+1)/$U$3</f>
        <v>1.5294729436236273E-5</v>
      </c>
      <c r="G238" s="2">
        <f>(B238+1)/(C238+1)</f>
        <v>2</v>
      </c>
      <c r="H238" s="2">
        <f>(C238+1)/(B238+1)</f>
        <v>0.5</v>
      </c>
      <c r="I238" s="6">
        <f>G238-H238</f>
        <v>1.5</v>
      </c>
      <c r="J238" s="8">
        <f>LEN(A238)</f>
        <v>3</v>
      </c>
      <c r="K238" s="11" t="str">
        <f>IF(AND(J238&lt;3, D238&lt;2),TRUE,"")</f>
        <v/>
      </c>
      <c r="L238" s="22">
        <f>IF(C238=0,B238,0)</f>
        <v>1</v>
      </c>
      <c r="M238" s="22">
        <f>IF(B238=0,C238,0)</f>
        <v>0</v>
      </c>
      <c r="N238" s="39">
        <f>LOG(G238/SUM($G$2:$G$5210))</f>
        <v>-3.0906911278877791</v>
      </c>
      <c r="O238" s="39">
        <f>LOG(H238/SUM($H$2:$H$5210))</f>
        <v>-4.7864673712889321</v>
      </c>
    </row>
    <row r="239" spans="1:15" x14ac:dyDescent="0.6">
      <c r="A239" t="s">
        <v>1900</v>
      </c>
      <c r="B239">
        <v>1</v>
      </c>
      <c r="C239">
        <v>0</v>
      </c>
      <c r="D239">
        <v>1</v>
      </c>
      <c r="E239" s="44">
        <f>(B239+1)/$Q$3</f>
        <v>2.9218407596785974E-4</v>
      </c>
      <c r="F239" s="45">
        <f>(C239+1)/$U$3</f>
        <v>1.5294729436236273E-5</v>
      </c>
      <c r="G239" s="2">
        <f>(B239+1)/(C239+1)</f>
        <v>2</v>
      </c>
      <c r="H239" s="2">
        <f>(C239+1)/(B239+1)</f>
        <v>0.5</v>
      </c>
      <c r="I239" s="6">
        <f>G239-H239</f>
        <v>1.5</v>
      </c>
      <c r="J239" s="8">
        <f>LEN(A239)</f>
        <v>3</v>
      </c>
      <c r="K239" s="11" t="str">
        <f>IF(AND(J239&lt;3, D239&lt;2),TRUE,"")</f>
        <v/>
      </c>
      <c r="L239" s="22">
        <f>IF(C239=0,B239,0)</f>
        <v>1</v>
      </c>
      <c r="M239" s="22">
        <f>IF(B239=0,C239,0)</f>
        <v>0</v>
      </c>
      <c r="N239" s="39">
        <f>LOG(G239/SUM($G$2:$G$5210))</f>
        <v>-3.0906911278877791</v>
      </c>
      <c r="O239" s="39">
        <f>LOG(H239/SUM($H$2:$H$5210))</f>
        <v>-4.7864673712889321</v>
      </c>
    </row>
    <row r="240" spans="1:15" x14ac:dyDescent="0.6">
      <c r="A240" t="s">
        <v>1901</v>
      </c>
      <c r="B240">
        <v>1</v>
      </c>
      <c r="C240">
        <v>0</v>
      </c>
      <c r="D240">
        <v>1</v>
      </c>
      <c r="E240" s="44">
        <f>(B240+1)/$Q$3</f>
        <v>2.9218407596785974E-4</v>
      </c>
      <c r="F240" s="45">
        <f>(C240+1)/$U$3</f>
        <v>1.5294729436236273E-5</v>
      </c>
      <c r="G240" s="2">
        <f>(B240+1)/(C240+1)</f>
        <v>2</v>
      </c>
      <c r="H240" s="2">
        <f>(C240+1)/(B240+1)</f>
        <v>0.5</v>
      </c>
      <c r="I240" s="6">
        <f>G240-H240</f>
        <v>1.5</v>
      </c>
      <c r="J240" s="8">
        <f>LEN(A240)</f>
        <v>3</v>
      </c>
      <c r="K240" s="11" t="str">
        <f>IF(AND(J240&lt;3, D240&lt;2),TRUE,"")</f>
        <v/>
      </c>
      <c r="L240" s="22">
        <f>IF(C240=0,B240,0)</f>
        <v>1</v>
      </c>
      <c r="M240" s="22">
        <f>IF(B240=0,C240,0)</f>
        <v>0</v>
      </c>
      <c r="N240" s="39">
        <f>LOG(G240/SUM($G$2:$G$5210))</f>
        <v>-3.0906911278877791</v>
      </c>
      <c r="O240" s="39">
        <f>LOG(H240/SUM($H$2:$H$5210))</f>
        <v>-4.7864673712889321</v>
      </c>
    </row>
    <row r="241" spans="1:15" x14ac:dyDescent="0.6">
      <c r="A241" t="s">
        <v>1908</v>
      </c>
      <c r="B241">
        <v>1</v>
      </c>
      <c r="C241">
        <v>0</v>
      </c>
      <c r="D241">
        <v>1</v>
      </c>
      <c r="E241" s="44">
        <f>(B241+1)/$Q$3</f>
        <v>2.9218407596785974E-4</v>
      </c>
      <c r="F241" s="45">
        <f>(C241+1)/$U$3</f>
        <v>1.5294729436236273E-5</v>
      </c>
      <c r="G241" s="2">
        <f>(B241+1)/(C241+1)</f>
        <v>2</v>
      </c>
      <c r="H241" s="2">
        <f>(C241+1)/(B241+1)</f>
        <v>0.5</v>
      </c>
      <c r="I241" s="6">
        <f>G241-H241</f>
        <v>1.5</v>
      </c>
      <c r="J241" s="8">
        <f>LEN(A241)</f>
        <v>3</v>
      </c>
      <c r="K241" s="11" t="str">
        <f>IF(AND(J241&lt;3, D241&lt;2),TRUE,"")</f>
        <v/>
      </c>
      <c r="L241" s="22">
        <f>IF(C241=0,B241,0)</f>
        <v>1</v>
      </c>
      <c r="M241" s="22">
        <f>IF(B241=0,C241,0)</f>
        <v>0</v>
      </c>
      <c r="N241" s="39">
        <f>LOG(G241/SUM($G$2:$G$5210))</f>
        <v>-3.0906911278877791</v>
      </c>
      <c r="O241" s="39">
        <f>LOG(H241/SUM($H$2:$H$5210))</f>
        <v>-4.7864673712889321</v>
      </c>
    </row>
    <row r="242" spans="1:15" x14ac:dyDescent="0.6">
      <c r="A242" t="s">
        <v>1916</v>
      </c>
      <c r="B242">
        <v>1</v>
      </c>
      <c r="C242">
        <v>0</v>
      </c>
      <c r="D242">
        <v>1</v>
      </c>
      <c r="E242" s="44">
        <f>(B242+1)/$Q$3</f>
        <v>2.9218407596785974E-4</v>
      </c>
      <c r="F242" s="45">
        <f>(C242+1)/$U$3</f>
        <v>1.5294729436236273E-5</v>
      </c>
      <c r="G242" s="2">
        <f>(B242+1)/(C242+1)</f>
        <v>2</v>
      </c>
      <c r="H242" s="2">
        <f>(C242+1)/(B242+1)</f>
        <v>0.5</v>
      </c>
      <c r="I242" s="6">
        <f>G242-H242</f>
        <v>1.5</v>
      </c>
      <c r="J242" s="8">
        <f>LEN(A242)</f>
        <v>3</v>
      </c>
      <c r="K242" s="11" t="str">
        <f>IF(AND(J242&lt;3, D242&lt;2),TRUE,"")</f>
        <v/>
      </c>
      <c r="L242" s="22">
        <f>IF(C242=0,B242,0)</f>
        <v>1</v>
      </c>
      <c r="M242" s="22">
        <f>IF(B242=0,C242,0)</f>
        <v>0</v>
      </c>
      <c r="N242" s="39">
        <f>LOG(G242/SUM($G$2:$G$5210))</f>
        <v>-3.0906911278877791</v>
      </c>
      <c r="O242" s="39">
        <f>LOG(H242/SUM($H$2:$H$5210))</f>
        <v>-4.7864673712889321</v>
      </c>
    </row>
    <row r="243" spans="1:15" x14ac:dyDescent="0.6">
      <c r="A243" t="s">
        <v>1924</v>
      </c>
      <c r="B243">
        <v>1</v>
      </c>
      <c r="C243">
        <v>0</v>
      </c>
      <c r="D243">
        <v>1</v>
      </c>
      <c r="E243" s="44">
        <f>(B243+1)/$Q$3</f>
        <v>2.9218407596785974E-4</v>
      </c>
      <c r="F243" s="45">
        <f>(C243+1)/$U$3</f>
        <v>1.5294729436236273E-5</v>
      </c>
      <c r="G243" s="2">
        <f>(B243+1)/(C243+1)</f>
        <v>2</v>
      </c>
      <c r="H243" s="2">
        <f>(C243+1)/(B243+1)</f>
        <v>0.5</v>
      </c>
      <c r="I243" s="6">
        <f>G243-H243</f>
        <v>1.5</v>
      </c>
      <c r="J243" s="8">
        <f>LEN(A243)</f>
        <v>3</v>
      </c>
      <c r="K243" s="11" t="str">
        <f>IF(AND(J243&lt;3, D243&lt;2),TRUE,"")</f>
        <v/>
      </c>
      <c r="L243" s="22">
        <f>IF(C243=0,B243,0)</f>
        <v>1</v>
      </c>
      <c r="M243" s="22">
        <f>IF(B243=0,C243,0)</f>
        <v>0</v>
      </c>
      <c r="N243" s="39">
        <f>LOG(G243/SUM($G$2:$G$5210))</f>
        <v>-3.0906911278877791</v>
      </c>
      <c r="O243" s="39">
        <f>LOG(H243/SUM($H$2:$H$5210))</f>
        <v>-4.7864673712889321</v>
      </c>
    </row>
    <row r="244" spans="1:15" x14ac:dyDescent="0.6">
      <c r="A244" t="s">
        <v>1926</v>
      </c>
      <c r="B244">
        <v>1</v>
      </c>
      <c r="C244">
        <v>0</v>
      </c>
      <c r="D244">
        <v>1</v>
      </c>
      <c r="E244" s="44">
        <f>(B244+1)/$Q$3</f>
        <v>2.9218407596785974E-4</v>
      </c>
      <c r="F244" s="45">
        <f>(C244+1)/$U$3</f>
        <v>1.5294729436236273E-5</v>
      </c>
      <c r="G244" s="2">
        <f>(B244+1)/(C244+1)</f>
        <v>2</v>
      </c>
      <c r="H244" s="2">
        <f>(C244+1)/(B244+1)</f>
        <v>0.5</v>
      </c>
      <c r="I244" s="6">
        <f>G244-H244</f>
        <v>1.5</v>
      </c>
      <c r="J244" s="8">
        <f>LEN(A244)</f>
        <v>3</v>
      </c>
      <c r="K244" s="11" t="str">
        <f>IF(AND(J244&lt;3, D244&lt;2),TRUE,"")</f>
        <v/>
      </c>
      <c r="L244" s="22">
        <f>IF(C244=0,B244,0)</f>
        <v>1</v>
      </c>
      <c r="M244" s="22">
        <f>IF(B244=0,C244,0)</f>
        <v>0</v>
      </c>
      <c r="N244" s="39">
        <f>LOG(G244/SUM($G$2:$G$5210))</f>
        <v>-3.0906911278877791</v>
      </c>
      <c r="O244" s="39">
        <f>LOG(H244/SUM($H$2:$H$5210))</f>
        <v>-4.7864673712889321</v>
      </c>
    </row>
    <row r="245" spans="1:15" x14ac:dyDescent="0.6">
      <c r="A245" t="s">
        <v>2389</v>
      </c>
      <c r="B245">
        <v>1</v>
      </c>
      <c r="C245">
        <v>0</v>
      </c>
      <c r="D245">
        <v>1</v>
      </c>
      <c r="E245" s="44">
        <f>(B245+1)/$Q$3</f>
        <v>2.9218407596785974E-4</v>
      </c>
      <c r="F245" s="45">
        <f>(C245+1)/$U$3</f>
        <v>1.5294729436236273E-5</v>
      </c>
      <c r="G245" s="2">
        <f>(B245+1)/(C245+1)</f>
        <v>2</v>
      </c>
      <c r="H245" s="2">
        <f>(C245+1)/(B245+1)</f>
        <v>0.5</v>
      </c>
      <c r="I245" s="6">
        <f>G245-H245</f>
        <v>1.5</v>
      </c>
      <c r="J245" s="8">
        <f>LEN(A245)</f>
        <v>3</v>
      </c>
      <c r="K245" s="11" t="str">
        <f>IF(AND(J245&lt;3, D245&lt;2),TRUE,"")</f>
        <v/>
      </c>
      <c r="L245" s="22">
        <f>IF(C245=0,B245,0)</f>
        <v>1</v>
      </c>
      <c r="M245" s="22">
        <f>IF(B245=0,C245,0)</f>
        <v>0</v>
      </c>
      <c r="N245" s="39">
        <f>LOG(G245/SUM($G$2:$G$5210))</f>
        <v>-3.0906911278877791</v>
      </c>
      <c r="O245" s="39">
        <f>LOG(H245/SUM($H$2:$H$5210))</f>
        <v>-4.7864673712889321</v>
      </c>
    </row>
    <row r="246" spans="1:15" x14ac:dyDescent="0.6">
      <c r="A246" t="s">
        <v>2390</v>
      </c>
      <c r="B246">
        <v>1</v>
      </c>
      <c r="C246">
        <v>0</v>
      </c>
      <c r="D246">
        <v>1</v>
      </c>
      <c r="E246" s="44">
        <f>(B246+1)/$Q$3</f>
        <v>2.9218407596785974E-4</v>
      </c>
      <c r="F246" s="45">
        <f>(C246+1)/$U$3</f>
        <v>1.5294729436236273E-5</v>
      </c>
      <c r="G246" s="2">
        <f>(B246+1)/(C246+1)</f>
        <v>2</v>
      </c>
      <c r="H246" s="2">
        <f>(C246+1)/(B246+1)</f>
        <v>0.5</v>
      </c>
      <c r="I246" s="6">
        <f>G246-H246</f>
        <v>1.5</v>
      </c>
      <c r="J246" s="8">
        <f>LEN(A246)</f>
        <v>3</v>
      </c>
      <c r="K246" s="11" t="str">
        <f>IF(AND(J246&lt;3, D246&lt;2),TRUE,"")</f>
        <v/>
      </c>
      <c r="L246" s="22">
        <f>IF(C246=0,B246,0)</f>
        <v>1</v>
      </c>
      <c r="M246" s="22">
        <f>IF(B246=0,C246,0)</f>
        <v>0</v>
      </c>
      <c r="N246" s="39">
        <f>LOG(G246/SUM($G$2:$G$5210))</f>
        <v>-3.0906911278877791</v>
      </c>
      <c r="O246" s="39">
        <f>LOG(H246/SUM($H$2:$H$5210))</f>
        <v>-4.7864673712889321</v>
      </c>
    </row>
    <row r="247" spans="1:15" x14ac:dyDescent="0.6">
      <c r="A247" t="s">
        <v>2703</v>
      </c>
      <c r="B247">
        <v>1</v>
      </c>
      <c r="C247">
        <v>0</v>
      </c>
      <c r="D247">
        <v>1</v>
      </c>
      <c r="E247" s="44">
        <f>(B247+1)/$Q$3</f>
        <v>2.9218407596785974E-4</v>
      </c>
      <c r="F247" s="45">
        <f>(C247+1)/$U$3</f>
        <v>1.5294729436236273E-5</v>
      </c>
      <c r="G247" s="2">
        <f>(B247+1)/(C247+1)</f>
        <v>2</v>
      </c>
      <c r="H247" s="2">
        <f>(C247+1)/(B247+1)</f>
        <v>0.5</v>
      </c>
      <c r="I247" s="6">
        <f>G247-H247</f>
        <v>1.5</v>
      </c>
      <c r="J247" s="8">
        <f>LEN(A247)</f>
        <v>3</v>
      </c>
      <c r="K247" s="11" t="str">
        <f>IF(AND(J247&lt;3, D247&lt;2),TRUE,"")</f>
        <v/>
      </c>
      <c r="L247" s="22">
        <f>IF(C247=0,B247,0)</f>
        <v>1</v>
      </c>
      <c r="M247" s="22">
        <f>IF(B247=0,C247,0)</f>
        <v>0</v>
      </c>
      <c r="N247" s="39">
        <f>LOG(G247/SUM($G$2:$G$5210))</f>
        <v>-3.0906911278877791</v>
      </c>
      <c r="O247" s="39">
        <f>LOG(H247/SUM($H$2:$H$5210))</f>
        <v>-4.7864673712889321</v>
      </c>
    </row>
    <row r="248" spans="1:15" x14ac:dyDescent="0.6">
      <c r="A248" t="s">
        <v>3213</v>
      </c>
      <c r="B248">
        <v>1</v>
      </c>
      <c r="C248">
        <v>0</v>
      </c>
      <c r="D248">
        <v>1</v>
      </c>
      <c r="E248" s="44">
        <f>(B248+1)/$Q$3</f>
        <v>2.9218407596785974E-4</v>
      </c>
      <c r="F248" s="45">
        <f>(C248+1)/$U$3</f>
        <v>1.5294729436236273E-5</v>
      </c>
      <c r="G248" s="2">
        <f>(B248+1)/(C248+1)</f>
        <v>2</v>
      </c>
      <c r="H248" s="2">
        <f>(C248+1)/(B248+1)</f>
        <v>0.5</v>
      </c>
      <c r="I248" s="6">
        <f>G248-H248</f>
        <v>1.5</v>
      </c>
      <c r="J248" s="8">
        <f>LEN(A248)</f>
        <v>3</v>
      </c>
      <c r="K248" s="11" t="str">
        <f>IF(AND(J248&lt;3, D248&lt;2),TRUE,"")</f>
        <v/>
      </c>
      <c r="L248" s="22">
        <f>IF(C248=0,B248,0)</f>
        <v>1</v>
      </c>
      <c r="M248" s="22">
        <f>IF(B248=0,C248,0)</f>
        <v>0</v>
      </c>
      <c r="N248" s="39">
        <f>LOG(G248/SUM($G$2:$G$5210))</f>
        <v>-3.0906911278877791</v>
      </c>
      <c r="O248" s="39">
        <f>LOG(H248/SUM($H$2:$H$5210))</f>
        <v>-4.7864673712889321</v>
      </c>
    </row>
    <row r="249" spans="1:15" x14ac:dyDescent="0.6">
      <c r="A249" t="s">
        <v>3454</v>
      </c>
      <c r="B249">
        <v>1</v>
      </c>
      <c r="C249">
        <v>0</v>
      </c>
      <c r="D249">
        <v>1</v>
      </c>
      <c r="E249" s="44">
        <f>(B249+1)/$Q$3</f>
        <v>2.9218407596785974E-4</v>
      </c>
      <c r="F249" s="45">
        <f>(C249+1)/$U$3</f>
        <v>1.5294729436236273E-5</v>
      </c>
      <c r="G249" s="2">
        <f>(B249+1)/(C249+1)</f>
        <v>2</v>
      </c>
      <c r="H249" s="2">
        <f>(C249+1)/(B249+1)</f>
        <v>0.5</v>
      </c>
      <c r="I249" s="6">
        <f>G249-H249</f>
        <v>1.5</v>
      </c>
      <c r="J249" s="8">
        <f>LEN(A249)</f>
        <v>3</v>
      </c>
      <c r="K249" s="11" t="str">
        <f>IF(AND(J249&lt;3, D249&lt;2),TRUE,"")</f>
        <v/>
      </c>
      <c r="L249" s="22">
        <f>IF(C249=0,B249,0)</f>
        <v>1</v>
      </c>
      <c r="M249" s="22">
        <f>IF(B249=0,C249,0)</f>
        <v>0</v>
      </c>
      <c r="N249" s="39">
        <f>LOG(G249/SUM($G$2:$G$5210))</f>
        <v>-3.0906911278877791</v>
      </c>
      <c r="O249" s="39">
        <f>LOG(H249/SUM($H$2:$H$5210))</f>
        <v>-4.7864673712889321</v>
      </c>
    </row>
    <row r="250" spans="1:15" x14ac:dyDescent="0.6">
      <c r="A250" t="s">
        <v>3872</v>
      </c>
      <c r="B250">
        <v>1</v>
      </c>
      <c r="C250">
        <v>0</v>
      </c>
      <c r="D250">
        <v>1</v>
      </c>
      <c r="E250" s="44">
        <f>(B250+1)/$Q$3</f>
        <v>2.9218407596785974E-4</v>
      </c>
      <c r="F250" s="45">
        <f>(C250+1)/$U$3</f>
        <v>1.5294729436236273E-5</v>
      </c>
      <c r="G250" s="2">
        <f>(B250+1)/(C250+1)</f>
        <v>2</v>
      </c>
      <c r="H250" s="2">
        <f>(C250+1)/(B250+1)</f>
        <v>0.5</v>
      </c>
      <c r="I250" s="6">
        <f>G250-H250</f>
        <v>1.5</v>
      </c>
      <c r="J250" s="8">
        <f>LEN(A250)</f>
        <v>3</v>
      </c>
      <c r="K250" s="11" t="str">
        <f>IF(AND(J250&lt;3, D250&lt;2),TRUE,"")</f>
        <v/>
      </c>
      <c r="L250" s="22">
        <f>IF(C250=0,B250,0)</f>
        <v>1</v>
      </c>
      <c r="M250" s="22">
        <f>IF(B250=0,C250,0)</f>
        <v>0</v>
      </c>
      <c r="N250" s="39">
        <f>LOG(G250/SUM($G$2:$G$5210))</f>
        <v>-3.0906911278877791</v>
      </c>
      <c r="O250" s="39">
        <f>LOG(H250/SUM($H$2:$H$5210))</f>
        <v>-4.7864673712889321</v>
      </c>
    </row>
    <row r="251" spans="1:15" x14ac:dyDescent="0.6">
      <c r="A251" t="s">
        <v>4477</v>
      </c>
      <c r="B251">
        <v>1</v>
      </c>
      <c r="C251">
        <v>0</v>
      </c>
      <c r="D251">
        <v>1</v>
      </c>
      <c r="E251" s="44">
        <f>(B251+1)/$Q$3</f>
        <v>2.9218407596785974E-4</v>
      </c>
      <c r="F251" s="45">
        <f>(C251+1)/$U$3</f>
        <v>1.5294729436236273E-5</v>
      </c>
      <c r="G251" s="2">
        <f>(B251+1)/(C251+1)</f>
        <v>2</v>
      </c>
      <c r="H251" s="2">
        <f>(C251+1)/(B251+1)</f>
        <v>0.5</v>
      </c>
      <c r="I251" s="6">
        <f>G251-H251</f>
        <v>1.5</v>
      </c>
      <c r="J251" s="8">
        <f>LEN(A251)</f>
        <v>3</v>
      </c>
      <c r="K251" s="11" t="str">
        <f>IF(AND(J251&lt;3, D251&lt;2),TRUE,"")</f>
        <v/>
      </c>
      <c r="L251" s="22">
        <f>IF(C251=0,B251,0)</f>
        <v>1</v>
      </c>
      <c r="M251" s="22">
        <f>IF(B251=0,C251,0)</f>
        <v>0</v>
      </c>
      <c r="N251" s="39">
        <f>LOG(G251/SUM($G$2:$G$5210))</f>
        <v>-3.0906911278877791</v>
      </c>
      <c r="O251" s="39">
        <f>LOG(H251/SUM($H$2:$H$5210))</f>
        <v>-4.7864673712889321</v>
      </c>
    </row>
    <row r="252" spans="1:15" x14ac:dyDescent="0.6">
      <c r="A252" t="s">
        <v>4810</v>
      </c>
      <c r="B252">
        <v>1</v>
      </c>
      <c r="C252">
        <v>0</v>
      </c>
      <c r="D252">
        <v>1</v>
      </c>
      <c r="E252" s="44">
        <f>(B252+1)/$Q$3</f>
        <v>2.9218407596785974E-4</v>
      </c>
      <c r="F252" s="45">
        <f>(C252+1)/$U$3</f>
        <v>1.5294729436236273E-5</v>
      </c>
      <c r="G252" s="2">
        <f>(B252+1)/(C252+1)</f>
        <v>2</v>
      </c>
      <c r="H252" s="2">
        <f>(C252+1)/(B252+1)</f>
        <v>0.5</v>
      </c>
      <c r="I252" s="6">
        <f>G252-H252</f>
        <v>1.5</v>
      </c>
      <c r="J252" s="8">
        <f>LEN(A252)</f>
        <v>3</v>
      </c>
      <c r="K252" s="11" t="str">
        <f>IF(AND(J252&lt;3, D252&lt;2),TRUE,"")</f>
        <v/>
      </c>
      <c r="L252" s="22">
        <f>IF(C252=0,B252,0)</f>
        <v>1</v>
      </c>
      <c r="M252" s="22">
        <f>IF(B252=0,C252,0)</f>
        <v>0</v>
      </c>
      <c r="N252" s="39">
        <f>LOG(G252/SUM($G$2:$G$5210))</f>
        <v>-3.0906911278877791</v>
      </c>
      <c r="O252" s="39">
        <f>LOG(H252/SUM($H$2:$H$5210))</f>
        <v>-4.7864673712889321</v>
      </c>
    </row>
    <row r="253" spans="1:15" x14ac:dyDescent="0.6">
      <c r="A253" t="s">
        <v>2328</v>
      </c>
      <c r="B253">
        <v>36</v>
      </c>
      <c r="C253">
        <v>18</v>
      </c>
      <c r="D253">
        <v>54</v>
      </c>
      <c r="E253" s="44">
        <f>(B253+1)/$Q$3</f>
        <v>5.4054054054054057E-3</v>
      </c>
      <c r="F253" s="45">
        <f>(C253+1)/$U$3</f>
        <v>2.9059985928848921E-4</v>
      </c>
      <c r="G253" s="2">
        <f>(B253+1)/(C253+1)</f>
        <v>1.9473684210526316</v>
      </c>
      <c r="H253" s="2">
        <f>(C253+1)/(B253+1)</f>
        <v>0.51351351351351349</v>
      </c>
      <c r="I253" s="6">
        <f>G253-H253</f>
        <v>1.4338549075391183</v>
      </c>
      <c r="J253" s="8">
        <f>LEN(A253)</f>
        <v>8</v>
      </c>
      <c r="K253" s="11" t="str">
        <f>IF(AND(J253&lt;3, D253&lt;2),TRUE,"")</f>
        <v/>
      </c>
      <c r="L253" s="22">
        <f>IF(C253=0,B253,0)</f>
        <v>0</v>
      </c>
      <c r="M253" s="22">
        <f>IF(B253=0,C253,0)</f>
        <v>0</v>
      </c>
      <c r="N253" s="39">
        <f>LOG(G253/SUM($G$2:$G$5210))</f>
        <v>-3.1022730004375942</v>
      </c>
      <c r="O253" s="39">
        <f>LOG(H253/SUM($H$2:$H$5210))</f>
        <v>-4.7748854987391169</v>
      </c>
    </row>
    <row r="254" spans="1:15" x14ac:dyDescent="0.6">
      <c r="A254" t="s">
        <v>3547</v>
      </c>
      <c r="B254">
        <v>18</v>
      </c>
      <c r="C254">
        <v>9</v>
      </c>
      <c r="D254">
        <v>27</v>
      </c>
      <c r="E254" s="44">
        <f>(B254+1)/$Q$3</f>
        <v>2.7757487216946678E-3</v>
      </c>
      <c r="F254" s="45">
        <f>(C254+1)/$U$3</f>
        <v>1.5294729436236273E-4</v>
      </c>
      <c r="G254" s="2">
        <f>(B254+1)/(C254+1)</f>
        <v>1.9</v>
      </c>
      <c r="H254" s="2">
        <f>(C254+1)/(B254+1)</f>
        <v>0.52631578947368418</v>
      </c>
      <c r="I254" s="6">
        <f>G254-H254</f>
        <v>1.3736842105263158</v>
      </c>
      <c r="J254" s="8">
        <f>LEN(A254)</f>
        <v>8</v>
      </c>
      <c r="K254" s="11" t="str">
        <f>IF(AND(J254&lt;3, D254&lt;2),TRUE,"")</f>
        <v/>
      </c>
      <c r="L254" s="22">
        <f>IF(C254=0,B254,0)</f>
        <v>0</v>
      </c>
      <c r="M254" s="22">
        <f>IF(B254=0,C254,0)</f>
        <v>0</v>
      </c>
      <c r="N254" s="39">
        <f>LOG(G254/SUM($G$2:$G$5210))</f>
        <v>-3.1129675225989311</v>
      </c>
      <c r="O254" s="39">
        <f>LOG(H254/SUM($H$2:$H$5210))</f>
        <v>-4.7641909765777797</v>
      </c>
    </row>
    <row r="255" spans="1:15" x14ac:dyDescent="0.6">
      <c r="A255" t="s">
        <v>2743</v>
      </c>
      <c r="B255">
        <v>36</v>
      </c>
      <c r="C255">
        <v>19</v>
      </c>
      <c r="D255">
        <v>55</v>
      </c>
      <c r="E255" s="44">
        <f>(B255+1)/$Q$3</f>
        <v>5.4054054054054057E-3</v>
      </c>
      <c r="F255" s="45">
        <f>(C255+1)/$U$3</f>
        <v>3.0589458872472546E-4</v>
      </c>
      <c r="G255" s="2">
        <f>(B255+1)/(C255+1)</f>
        <v>1.85</v>
      </c>
      <c r="H255" s="2">
        <f>(C255+1)/(B255+1)</f>
        <v>0.54054054054054057</v>
      </c>
      <c r="I255" s="6">
        <f>G255-H255</f>
        <v>1.3094594594594595</v>
      </c>
      <c r="J255" s="8">
        <f>LEN(A255)</f>
        <v>6</v>
      </c>
      <c r="K255" s="11" t="str">
        <f>IF(AND(J255&lt;3, D255&lt;2),TRUE,"")</f>
        <v/>
      </c>
      <c r="L255" s="22">
        <f>IF(C255=0,B255,0)</f>
        <v>0</v>
      </c>
      <c r="M255" s="22">
        <f>IF(B255=0,C255,0)</f>
        <v>0</v>
      </c>
      <c r="N255" s="39">
        <f>LOG(G255/SUM($G$2:$G$5210))</f>
        <v>-3.1245493951487462</v>
      </c>
      <c r="O255" s="39">
        <f>LOG(H255/SUM($H$2:$H$5210))</f>
        <v>-4.7526091040279645</v>
      </c>
    </row>
    <row r="256" spans="1:15" x14ac:dyDescent="0.6">
      <c r="A256" t="s">
        <v>177</v>
      </c>
      <c r="B256">
        <v>18</v>
      </c>
      <c r="C256">
        <v>10</v>
      </c>
      <c r="D256">
        <v>28</v>
      </c>
      <c r="E256" s="44">
        <f>(B256+1)/$Q$3</f>
        <v>2.7757487216946678E-3</v>
      </c>
      <c r="F256" s="45">
        <f>(C256+1)/$U$3</f>
        <v>1.68242023798599E-4</v>
      </c>
      <c r="G256" s="2">
        <f>(B256+1)/(C256+1)</f>
        <v>1.7272727272727273</v>
      </c>
      <c r="H256" s="2">
        <f>(C256+1)/(B256+1)</f>
        <v>0.57894736842105265</v>
      </c>
      <c r="I256" s="6">
        <f>G256-H256</f>
        <v>1.1483253588516746</v>
      </c>
      <c r="J256" s="8">
        <f>LEN(A256)</f>
        <v>7</v>
      </c>
      <c r="K256" s="11" t="str">
        <f>IF(AND(J256&lt;3, D256&lt;2),TRUE,"")</f>
        <v/>
      </c>
      <c r="L256" s="22">
        <f>IF(C256=0,B256,0)</f>
        <v>0</v>
      </c>
      <c r="M256" s="22">
        <f>IF(B256=0,C256,0)</f>
        <v>0</v>
      </c>
      <c r="N256" s="39">
        <f>LOG(G256/SUM($G$2:$G$5210))</f>
        <v>-3.1543602077571564</v>
      </c>
      <c r="O256" s="39">
        <f>LOG(H256/SUM($H$2:$H$5210))</f>
        <v>-4.7227982914195543</v>
      </c>
    </row>
    <row r="257" spans="1:15" x14ac:dyDescent="0.6">
      <c r="A257" t="s">
        <v>3155</v>
      </c>
      <c r="B257">
        <v>29</v>
      </c>
      <c r="C257">
        <v>17</v>
      </c>
      <c r="D257">
        <v>46</v>
      </c>
      <c r="E257" s="44">
        <f>(B257+1)/$Q$3</f>
        <v>4.3827611395178961E-3</v>
      </c>
      <c r="F257" s="45">
        <f>(C257+1)/$U$3</f>
        <v>2.7530512985225291E-4</v>
      </c>
      <c r="G257" s="2">
        <f>(B257+1)/(C257+1)</f>
        <v>1.6666666666666667</v>
      </c>
      <c r="H257" s="2">
        <f>(C257+1)/(B257+1)</f>
        <v>0.6</v>
      </c>
      <c r="I257" s="6">
        <f>G257-H257</f>
        <v>1.0666666666666669</v>
      </c>
      <c r="J257" s="8">
        <f>LEN(A257)</f>
        <v>1</v>
      </c>
      <c r="K257" s="11" t="str">
        <f>IF(AND(J257&lt;3, D257&lt;2),TRUE,"")</f>
        <v/>
      </c>
      <c r="L257" s="22">
        <f>IF(C257=0,B257,0)</f>
        <v>0</v>
      </c>
      <c r="M257" s="22">
        <f>IF(B257=0,C257,0)</f>
        <v>0</v>
      </c>
      <c r="N257" s="39">
        <f>LOG(G257/SUM($G$2:$G$5210))</f>
        <v>-3.1698723739354038</v>
      </c>
      <c r="O257" s="39">
        <f>LOG(H257/SUM($H$2:$H$5210))</f>
        <v>-4.707286125241307</v>
      </c>
    </row>
    <row r="258" spans="1:15" x14ac:dyDescent="0.6">
      <c r="A258" t="s">
        <v>4582</v>
      </c>
      <c r="B258">
        <v>19</v>
      </c>
      <c r="C258">
        <v>11</v>
      </c>
      <c r="D258">
        <v>30</v>
      </c>
      <c r="E258" s="44">
        <f>(B258+1)/$Q$3</f>
        <v>2.9218407596785976E-3</v>
      </c>
      <c r="F258" s="45">
        <f>(C258+1)/$U$3</f>
        <v>1.8353675323483528E-4</v>
      </c>
      <c r="G258" s="2">
        <f>(B258+1)/(C258+1)</f>
        <v>1.6666666666666667</v>
      </c>
      <c r="H258" s="2">
        <f>(C258+1)/(B258+1)</f>
        <v>0.6</v>
      </c>
      <c r="I258" s="6">
        <f>G258-H258</f>
        <v>1.0666666666666669</v>
      </c>
      <c r="J258" s="8">
        <f>LEN(A258)</f>
        <v>10</v>
      </c>
      <c r="K258" s="11" t="str">
        <f>IF(AND(J258&lt;3, D258&lt;2),TRUE,"")</f>
        <v/>
      </c>
      <c r="L258" s="22">
        <f>IF(C258=0,B258,0)</f>
        <v>0</v>
      </c>
      <c r="M258" s="22">
        <f>IF(B258=0,C258,0)</f>
        <v>0</v>
      </c>
      <c r="N258" s="39">
        <f>LOG(G258/SUM($G$2:$G$5210))</f>
        <v>-3.1698723739354038</v>
      </c>
      <c r="O258" s="39">
        <f>LOG(H258/SUM($H$2:$H$5210))</f>
        <v>-4.707286125241307</v>
      </c>
    </row>
    <row r="259" spans="1:15" x14ac:dyDescent="0.6">
      <c r="A259" t="s">
        <v>2872</v>
      </c>
      <c r="B259">
        <v>4</v>
      </c>
      <c r="C259">
        <v>2</v>
      </c>
      <c r="D259">
        <v>6</v>
      </c>
      <c r="E259" s="44">
        <f>(B259+1)/$Q$3</f>
        <v>7.3046018991964939E-4</v>
      </c>
      <c r="F259" s="45">
        <f>(C259+1)/$U$3</f>
        <v>4.5884188308708819E-5</v>
      </c>
      <c r="G259" s="2">
        <f>(B259+1)/(C259+1)</f>
        <v>1.6666666666666667</v>
      </c>
      <c r="H259" s="2">
        <f>(C259+1)/(B259+1)</f>
        <v>0.6</v>
      </c>
      <c r="I259" s="6">
        <f>G259-H259</f>
        <v>1.0666666666666669</v>
      </c>
      <c r="J259" s="8">
        <f>LEN(A259)</f>
        <v>11</v>
      </c>
      <c r="K259" s="11" t="str">
        <f>IF(AND(J259&lt;3, D259&lt;2),TRUE,"")</f>
        <v/>
      </c>
      <c r="L259" s="22">
        <f>IF(C259=0,B259,0)</f>
        <v>0</v>
      </c>
      <c r="M259" s="22">
        <f>IF(B259=0,C259,0)</f>
        <v>0</v>
      </c>
      <c r="N259" s="39">
        <f>LOG(G259/SUM($G$2:$G$5210))</f>
        <v>-3.1698723739354038</v>
      </c>
      <c r="O259" s="39">
        <f>LOG(H259/SUM($H$2:$H$5210))</f>
        <v>-4.707286125241307</v>
      </c>
    </row>
    <row r="260" spans="1:15" x14ac:dyDescent="0.6">
      <c r="A260" t="s">
        <v>98</v>
      </c>
      <c r="B260">
        <v>4</v>
      </c>
      <c r="C260">
        <v>2</v>
      </c>
      <c r="D260">
        <v>6</v>
      </c>
      <c r="E260" s="44">
        <f>(B260+1)/$Q$3</f>
        <v>7.3046018991964939E-4</v>
      </c>
      <c r="F260" s="45">
        <f>(C260+1)/$U$3</f>
        <v>4.5884188308708819E-5</v>
      </c>
      <c r="G260" s="2">
        <f>(B260+1)/(C260+1)</f>
        <v>1.6666666666666667</v>
      </c>
      <c r="H260" s="2">
        <f>(C260+1)/(B260+1)</f>
        <v>0.6</v>
      </c>
      <c r="I260" s="6">
        <f>G260-H260</f>
        <v>1.0666666666666669</v>
      </c>
      <c r="J260" s="8">
        <f>LEN(A260)</f>
        <v>7</v>
      </c>
      <c r="K260" s="11" t="str">
        <f>IF(AND(J260&lt;3, D260&lt;2),TRUE,"")</f>
        <v/>
      </c>
      <c r="L260" s="22">
        <f>IF(C260=0,B260,0)</f>
        <v>0</v>
      </c>
      <c r="M260" s="22">
        <f>IF(B260=0,C260,0)</f>
        <v>0</v>
      </c>
      <c r="N260" s="39">
        <f>LOG(G260/SUM($G$2:$G$5210))</f>
        <v>-3.1698723739354038</v>
      </c>
      <c r="O260" s="39">
        <f>LOG(H260/SUM($H$2:$H$5210))</f>
        <v>-4.707286125241307</v>
      </c>
    </row>
    <row r="261" spans="1:15" x14ac:dyDescent="0.6">
      <c r="A261" t="s">
        <v>346</v>
      </c>
      <c r="B261">
        <v>4</v>
      </c>
      <c r="C261">
        <v>2</v>
      </c>
      <c r="D261">
        <v>6</v>
      </c>
      <c r="E261" s="44">
        <f>(B261+1)/$Q$3</f>
        <v>7.3046018991964939E-4</v>
      </c>
      <c r="F261" s="45">
        <f>(C261+1)/$U$3</f>
        <v>4.5884188308708819E-5</v>
      </c>
      <c r="G261" s="2">
        <f>(B261+1)/(C261+1)</f>
        <v>1.6666666666666667</v>
      </c>
      <c r="H261" s="2">
        <f>(C261+1)/(B261+1)</f>
        <v>0.6</v>
      </c>
      <c r="I261" s="6">
        <f>G261-H261</f>
        <v>1.0666666666666669</v>
      </c>
      <c r="J261" s="8">
        <f>LEN(A261)</f>
        <v>7</v>
      </c>
      <c r="K261" s="11" t="str">
        <f>IF(AND(J261&lt;3, D261&lt;2),TRUE,"")</f>
        <v/>
      </c>
      <c r="L261" s="22">
        <f>IF(C261=0,B261,0)</f>
        <v>0</v>
      </c>
      <c r="M261" s="22">
        <f>IF(B261=0,C261,0)</f>
        <v>0</v>
      </c>
      <c r="N261" s="39">
        <f>LOG(G261/SUM($G$2:$G$5210))</f>
        <v>-3.1698723739354038</v>
      </c>
      <c r="O261" s="39">
        <f>LOG(H261/SUM($H$2:$H$5210))</f>
        <v>-4.707286125241307</v>
      </c>
    </row>
    <row r="262" spans="1:15" x14ac:dyDescent="0.6">
      <c r="A262" t="s">
        <v>4585</v>
      </c>
      <c r="B262">
        <v>4</v>
      </c>
      <c r="C262">
        <v>2</v>
      </c>
      <c r="D262">
        <v>6</v>
      </c>
      <c r="E262" s="44">
        <f>(B262+1)/$Q$3</f>
        <v>7.3046018991964939E-4</v>
      </c>
      <c r="F262" s="45">
        <f>(C262+1)/$U$3</f>
        <v>4.5884188308708819E-5</v>
      </c>
      <c r="G262" s="2">
        <f>(B262+1)/(C262+1)</f>
        <v>1.6666666666666667</v>
      </c>
      <c r="H262" s="2">
        <f>(C262+1)/(B262+1)</f>
        <v>0.6</v>
      </c>
      <c r="I262" s="6">
        <f>G262-H262</f>
        <v>1.0666666666666669</v>
      </c>
      <c r="J262" s="8">
        <f>LEN(A262)</f>
        <v>7</v>
      </c>
      <c r="K262" s="11" t="str">
        <f>IF(AND(J262&lt;3, D262&lt;2),TRUE,"")</f>
        <v/>
      </c>
      <c r="L262" s="22">
        <f>IF(C262=0,B262,0)</f>
        <v>0</v>
      </c>
      <c r="M262" s="22">
        <f>IF(B262=0,C262,0)</f>
        <v>0</v>
      </c>
      <c r="N262" s="39">
        <f>LOG(G262/SUM($G$2:$G$5210))</f>
        <v>-3.1698723739354038</v>
      </c>
      <c r="O262" s="39">
        <f>LOG(H262/SUM($H$2:$H$5210))</f>
        <v>-4.707286125241307</v>
      </c>
    </row>
    <row r="263" spans="1:15" x14ac:dyDescent="0.6">
      <c r="A263" t="s">
        <v>4505</v>
      </c>
      <c r="B263">
        <v>4</v>
      </c>
      <c r="C263">
        <v>2</v>
      </c>
      <c r="D263">
        <v>6</v>
      </c>
      <c r="E263" s="44">
        <f>(B263+1)/$Q$3</f>
        <v>7.3046018991964939E-4</v>
      </c>
      <c r="F263" s="45">
        <f>(C263+1)/$U$3</f>
        <v>4.5884188308708819E-5</v>
      </c>
      <c r="G263" s="2">
        <f>(B263+1)/(C263+1)</f>
        <v>1.6666666666666667</v>
      </c>
      <c r="H263" s="2">
        <f>(C263+1)/(B263+1)</f>
        <v>0.6</v>
      </c>
      <c r="I263" s="6">
        <f>G263-H263</f>
        <v>1.0666666666666669</v>
      </c>
      <c r="J263" s="8">
        <f>LEN(A263)</f>
        <v>5</v>
      </c>
      <c r="K263" s="11" t="str">
        <f>IF(AND(J263&lt;3, D263&lt;2),TRUE,"")</f>
        <v/>
      </c>
      <c r="L263" s="22">
        <f>IF(C263=0,B263,0)</f>
        <v>0</v>
      </c>
      <c r="M263" s="22">
        <f>IF(B263=0,C263,0)</f>
        <v>0</v>
      </c>
      <c r="N263" s="39">
        <f>LOG(G263/SUM($G$2:$G$5210))</f>
        <v>-3.1698723739354038</v>
      </c>
      <c r="O263" s="39">
        <f>LOG(H263/SUM($H$2:$H$5210))</f>
        <v>-4.707286125241307</v>
      </c>
    </row>
    <row r="264" spans="1:15" x14ac:dyDescent="0.6">
      <c r="A264" t="s">
        <v>2024</v>
      </c>
      <c r="B264">
        <v>4</v>
      </c>
      <c r="C264">
        <v>2</v>
      </c>
      <c r="D264">
        <v>6</v>
      </c>
      <c r="E264" s="44">
        <f>(B264+1)/$Q$3</f>
        <v>7.3046018991964939E-4</v>
      </c>
      <c r="F264" s="45">
        <f>(C264+1)/$U$3</f>
        <v>4.5884188308708819E-5</v>
      </c>
      <c r="G264" s="2">
        <f>(B264+1)/(C264+1)</f>
        <v>1.6666666666666667</v>
      </c>
      <c r="H264" s="2">
        <f>(C264+1)/(B264+1)</f>
        <v>0.6</v>
      </c>
      <c r="I264" s="6">
        <f>G264-H264</f>
        <v>1.0666666666666669</v>
      </c>
      <c r="J264" s="8">
        <f>LEN(A264)</f>
        <v>3</v>
      </c>
      <c r="K264" s="11" t="str">
        <f>IF(AND(J264&lt;3, D264&lt;2),TRUE,"")</f>
        <v/>
      </c>
      <c r="L264" s="22">
        <f>IF(C264=0,B264,0)</f>
        <v>0</v>
      </c>
      <c r="M264" s="22">
        <f>IF(B264=0,C264,0)</f>
        <v>0</v>
      </c>
      <c r="N264" s="39">
        <f>LOG(G264/SUM($G$2:$G$5210))</f>
        <v>-3.1698723739354038</v>
      </c>
      <c r="O264" s="39">
        <f>LOG(H264/SUM($H$2:$H$5210))</f>
        <v>-4.707286125241307</v>
      </c>
    </row>
    <row r="265" spans="1:15" x14ac:dyDescent="0.6">
      <c r="A265" t="s">
        <v>3250</v>
      </c>
      <c r="B265">
        <v>4</v>
      </c>
      <c r="C265">
        <v>2</v>
      </c>
      <c r="D265">
        <v>6</v>
      </c>
      <c r="E265" s="44">
        <f>(B265+1)/$Q$3</f>
        <v>7.3046018991964939E-4</v>
      </c>
      <c r="F265" s="45">
        <f>(C265+1)/$U$3</f>
        <v>4.5884188308708819E-5</v>
      </c>
      <c r="G265" s="2">
        <f>(B265+1)/(C265+1)</f>
        <v>1.6666666666666667</v>
      </c>
      <c r="H265" s="2">
        <f>(C265+1)/(B265+1)</f>
        <v>0.6</v>
      </c>
      <c r="I265" s="6">
        <f>G265-H265</f>
        <v>1.0666666666666669</v>
      </c>
      <c r="J265" s="8">
        <f>LEN(A265)</f>
        <v>3</v>
      </c>
      <c r="K265" s="11" t="str">
        <f>IF(AND(J265&lt;3, D265&lt;2),TRUE,"")</f>
        <v/>
      </c>
      <c r="L265" s="22">
        <f>IF(C265=0,B265,0)</f>
        <v>0</v>
      </c>
      <c r="M265" s="22">
        <f>IF(B265=0,C265,0)</f>
        <v>0</v>
      </c>
      <c r="N265" s="39">
        <f>LOG(G265/SUM($G$2:$G$5210))</f>
        <v>-3.1698723739354038</v>
      </c>
      <c r="O265" s="39">
        <f>LOG(H265/SUM($H$2:$H$5210))</f>
        <v>-4.707286125241307</v>
      </c>
    </row>
    <row r="266" spans="1:15" x14ac:dyDescent="0.6">
      <c r="A266" t="s">
        <v>3582</v>
      </c>
      <c r="B266">
        <v>7</v>
      </c>
      <c r="C266">
        <v>4</v>
      </c>
      <c r="D266">
        <v>11</v>
      </c>
      <c r="E266" s="44">
        <f>(B266+1)/$Q$3</f>
        <v>1.1687363038714389E-3</v>
      </c>
      <c r="F266" s="45">
        <f>(C266+1)/$U$3</f>
        <v>7.6473647181181365E-5</v>
      </c>
      <c r="G266" s="2">
        <f>(B266+1)/(C266+1)</f>
        <v>1.6</v>
      </c>
      <c r="H266" s="2">
        <f>(C266+1)/(B266+1)</f>
        <v>0.625</v>
      </c>
      <c r="I266" s="6">
        <f>G266-H266</f>
        <v>0.97500000000000009</v>
      </c>
      <c r="J266" s="8">
        <f>LEN(A266)</f>
        <v>3</v>
      </c>
      <c r="K266" s="11" t="str">
        <f>IF(AND(J266&lt;3, D266&lt;2),TRUE,"")</f>
        <v/>
      </c>
      <c r="L266" s="22">
        <f>IF(C266=0,B266,0)</f>
        <v>0</v>
      </c>
      <c r="M266" s="22">
        <f>IF(B266=0,C266,0)</f>
        <v>0</v>
      </c>
      <c r="N266" s="39">
        <f>LOG(G266/SUM($G$2:$G$5210))</f>
        <v>-3.1876011408958353</v>
      </c>
      <c r="O266" s="39">
        <f>LOG(H266/SUM($H$2:$H$5210))</f>
        <v>-4.6895573582808758</v>
      </c>
    </row>
    <row r="267" spans="1:15" x14ac:dyDescent="0.6">
      <c r="A267" t="s">
        <v>1086</v>
      </c>
      <c r="B267">
        <v>44</v>
      </c>
      <c r="C267">
        <v>28</v>
      </c>
      <c r="D267">
        <v>72</v>
      </c>
      <c r="E267" s="44">
        <f>(B267+1)/$Q$3</f>
        <v>6.5741417092768442E-3</v>
      </c>
      <c r="F267" s="45">
        <f>(C267+1)/$U$3</f>
        <v>4.4354715365085194E-4</v>
      </c>
      <c r="G267" s="2">
        <f>(B267+1)/(C267+1)</f>
        <v>1.5517241379310345</v>
      </c>
      <c r="H267" s="2">
        <f>(C267+1)/(B267+1)</f>
        <v>0.64444444444444449</v>
      </c>
      <c r="I267" s="6">
        <f>G267-H267</f>
        <v>0.90727969348658999</v>
      </c>
      <c r="J267" s="8">
        <f>LEN(A267)</f>
        <v>6</v>
      </c>
      <c r="K267" s="11" t="str">
        <f>IF(AND(J267&lt;3, D267&lt;2),TRUE,"")</f>
        <v/>
      </c>
      <c r="L267" s="22">
        <f>IF(C267=0,B267,0)</f>
        <v>0</v>
      </c>
      <c r="M267" s="22">
        <f>IF(B267=0,C267,0)</f>
        <v>0</v>
      </c>
      <c r="N267" s="39">
        <f>LOG(G267/SUM($G$2:$G$5210))</f>
        <v>-3.2009066076753725</v>
      </c>
      <c r="O267" s="39">
        <f>LOG(H267/SUM($H$2:$H$5210))</f>
        <v>-4.6762518915013382</v>
      </c>
    </row>
    <row r="268" spans="1:15" x14ac:dyDescent="0.6">
      <c r="A268" t="s">
        <v>2331</v>
      </c>
      <c r="B268">
        <v>8</v>
      </c>
      <c r="C268">
        <v>5</v>
      </c>
      <c r="D268">
        <v>13</v>
      </c>
      <c r="E268" s="44">
        <f>(B268+1)/$Q$3</f>
        <v>1.314828341855369E-3</v>
      </c>
      <c r="F268" s="45">
        <f>(C268+1)/$U$3</f>
        <v>9.1768376617417638E-5</v>
      </c>
      <c r="G268" s="2">
        <f>(B268+1)/(C268+1)</f>
        <v>1.5</v>
      </c>
      <c r="H268" s="2">
        <f>(C268+1)/(B268+1)</f>
        <v>0.66666666666666663</v>
      </c>
      <c r="I268" s="6">
        <f>G268-H268</f>
        <v>0.83333333333333337</v>
      </c>
      <c r="J268" s="8">
        <f>LEN(A268)</f>
        <v>11</v>
      </c>
      <c r="K268" s="11" t="str">
        <f>IF(AND(J268&lt;3, D268&lt;2),TRUE,"")</f>
        <v/>
      </c>
      <c r="L268" s="22">
        <f>IF(C268=0,B268,0)</f>
        <v>0</v>
      </c>
      <c r="M268" s="22">
        <f>IF(B268=0,C268,0)</f>
        <v>0</v>
      </c>
      <c r="N268" s="39">
        <f>LOG(G268/SUM($G$2:$G$5210))</f>
        <v>-3.215629864496079</v>
      </c>
      <c r="O268" s="39">
        <f>LOG(H268/SUM($H$2:$H$5210))</f>
        <v>-4.6615286346806322</v>
      </c>
    </row>
    <row r="269" spans="1:15" x14ac:dyDescent="0.6">
      <c r="A269" t="s">
        <v>3724</v>
      </c>
      <c r="B269">
        <v>8</v>
      </c>
      <c r="C269">
        <v>5</v>
      </c>
      <c r="D269">
        <v>13</v>
      </c>
      <c r="E269" s="44">
        <f>(B269+1)/$Q$3</f>
        <v>1.314828341855369E-3</v>
      </c>
      <c r="F269" s="45">
        <f>(C269+1)/$U$3</f>
        <v>9.1768376617417638E-5</v>
      </c>
      <c r="G269" s="2">
        <f>(B269+1)/(C269+1)</f>
        <v>1.5</v>
      </c>
      <c r="H269" s="2">
        <f>(C269+1)/(B269+1)</f>
        <v>0.66666666666666663</v>
      </c>
      <c r="I269" s="6">
        <f>G269-H269</f>
        <v>0.83333333333333337</v>
      </c>
      <c r="J269" s="8">
        <f>LEN(A269)</f>
        <v>8</v>
      </c>
      <c r="K269" s="11" t="str">
        <f>IF(AND(J269&lt;3, D269&lt;2),TRUE,"")</f>
        <v/>
      </c>
      <c r="L269" s="22">
        <f>IF(C269=0,B269,0)</f>
        <v>0</v>
      </c>
      <c r="M269" s="22">
        <f>IF(B269=0,C269,0)</f>
        <v>0</v>
      </c>
      <c r="N269" s="39">
        <f>LOG(G269/SUM($G$2:$G$5210))</f>
        <v>-3.215629864496079</v>
      </c>
      <c r="O269" s="39">
        <f>LOG(H269/SUM($H$2:$H$5210))</f>
        <v>-4.6615286346806322</v>
      </c>
    </row>
    <row r="270" spans="1:15" x14ac:dyDescent="0.6">
      <c r="A270" t="s">
        <v>752</v>
      </c>
      <c r="B270">
        <v>2</v>
      </c>
      <c r="C270">
        <v>1</v>
      </c>
      <c r="D270">
        <v>3</v>
      </c>
      <c r="E270" s="44">
        <f>(B270+1)/$Q$3</f>
        <v>4.382761139517896E-4</v>
      </c>
      <c r="F270" s="45">
        <f>(C270+1)/$U$3</f>
        <v>3.0589458872472546E-5</v>
      </c>
      <c r="G270" s="2">
        <f>(B270+1)/(C270+1)</f>
        <v>1.5</v>
      </c>
      <c r="H270" s="2">
        <f>(C270+1)/(B270+1)</f>
        <v>0.66666666666666663</v>
      </c>
      <c r="I270" s="6">
        <f>G270-H270</f>
        <v>0.83333333333333337</v>
      </c>
      <c r="J270" s="8">
        <f>LEN(A270)</f>
        <v>12</v>
      </c>
      <c r="K270" s="11" t="str">
        <f>IF(AND(J270&lt;3, D270&lt;2),TRUE,"")</f>
        <v/>
      </c>
      <c r="L270" s="22">
        <f>IF(C270=0,B270,0)</f>
        <v>0</v>
      </c>
      <c r="M270" s="22">
        <f>IF(B270=0,C270,0)</f>
        <v>0</v>
      </c>
      <c r="N270" s="39">
        <f>LOG(G270/SUM($G$2:$G$5210))</f>
        <v>-3.215629864496079</v>
      </c>
      <c r="O270" s="39">
        <f>LOG(H270/SUM($H$2:$H$5210))</f>
        <v>-4.6615286346806322</v>
      </c>
    </row>
    <row r="271" spans="1:15" x14ac:dyDescent="0.6">
      <c r="A271" t="s">
        <v>2842</v>
      </c>
      <c r="B271">
        <v>2</v>
      </c>
      <c r="C271">
        <v>1</v>
      </c>
      <c r="D271">
        <v>3</v>
      </c>
      <c r="E271" s="44">
        <f>(B271+1)/$Q$3</f>
        <v>4.382761139517896E-4</v>
      </c>
      <c r="F271" s="45">
        <f>(C271+1)/$U$3</f>
        <v>3.0589458872472546E-5</v>
      </c>
      <c r="G271" s="2">
        <f>(B271+1)/(C271+1)</f>
        <v>1.5</v>
      </c>
      <c r="H271" s="2">
        <f>(C271+1)/(B271+1)</f>
        <v>0.66666666666666663</v>
      </c>
      <c r="I271" s="6">
        <f>G271-H271</f>
        <v>0.83333333333333337</v>
      </c>
      <c r="J271" s="8">
        <f>LEN(A271)</f>
        <v>12</v>
      </c>
      <c r="K271" s="11" t="str">
        <f>IF(AND(J271&lt;3, D271&lt;2),TRUE,"")</f>
        <v/>
      </c>
      <c r="L271" s="22">
        <f>IF(C271=0,B271,0)</f>
        <v>0</v>
      </c>
      <c r="M271" s="22">
        <f>IF(B271=0,C271,0)</f>
        <v>0</v>
      </c>
      <c r="N271" s="39">
        <f>LOG(G271/SUM($G$2:$G$5210))</f>
        <v>-3.215629864496079</v>
      </c>
      <c r="O271" s="39">
        <f>LOG(H271/SUM($H$2:$H$5210))</f>
        <v>-4.6615286346806322</v>
      </c>
    </row>
    <row r="272" spans="1:15" x14ac:dyDescent="0.6">
      <c r="A272" t="s">
        <v>3835</v>
      </c>
      <c r="B272">
        <v>2</v>
      </c>
      <c r="C272">
        <v>1</v>
      </c>
      <c r="D272">
        <v>3</v>
      </c>
      <c r="E272" s="44">
        <f>(B272+1)/$Q$3</f>
        <v>4.382761139517896E-4</v>
      </c>
      <c r="F272" s="45">
        <f>(C272+1)/$U$3</f>
        <v>3.0589458872472546E-5</v>
      </c>
      <c r="G272" s="2">
        <f>(B272+1)/(C272+1)</f>
        <v>1.5</v>
      </c>
      <c r="H272" s="2">
        <f>(C272+1)/(B272+1)</f>
        <v>0.66666666666666663</v>
      </c>
      <c r="I272" s="6">
        <f>G272-H272</f>
        <v>0.83333333333333337</v>
      </c>
      <c r="J272" s="8">
        <f>LEN(A272)</f>
        <v>11</v>
      </c>
      <c r="K272" s="11" t="str">
        <f>IF(AND(J272&lt;3, D272&lt;2),TRUE,"")</f>
        <v/>
      </c>
      <c r="L272" s="22">
        <f>IF(C272=0,B272,0)</f>
        <v>0</v>
      </c>
      <c r="M272" s="22">
        <f>IF(B272=0,C272,0)</f>
        <v>0</v>
      </c>
      <c r="N272" s="39">
        <f>LOG(G272/SUM($G$2:$G$5210))</f>
        <v>-3.215629864496079</v>
      </c>
      <c r="O272" s="39">
        <f>LOG(H272/SUM($H$2:$H$5210))</f>
        <v>-4.6615286346806322</v>
      </c>
    </row>
    <row r="273" spans="1:15" x14ac:dyDescent="0.6">
      <c r="A273" t="s">
        <v>1449</v>
      </c>
      <c r="B273">
        <v>2</v>
      </c>
      <c r="C273">
        <v>1</v>
      </c>
      <c r="D273">
        <v>3</v>
      </c>
      <c r="E273" s="44">
        <f>(B273+1)/$Q$3</f>
        <v>4.382761139517896E-4</v>
      </c>
      <c r="F273" s="45">
        <f>(C273+1)/$U$3</f>
        <v>3.0589458872472546E-5</v>
      </c>
      <c r="G273" s="2">
        <f>(B273+1)/(C273+1)</f>
        <v>1.5</v>
      </c>
      <c r="H273" s="2">
        <f>(C273+1)/(B273+1)</f>
        <v>0.66666666666666663</v>
      </c>
      <c r="I273" s="6">
        <f>G273-H273</f>
        <v>0.83333333333333337</v>
      </c>
      <c r="J273" s="8">
        <f>LEN(A273)</f>
        <v>10</v>
      </c>
      <c r="K273" s="11" t="str">
        <f>IF(AND(J273&lt;3, D273&lt;2),TRUE,"")</f>
        <v/>
      </c>
      <c r="L273" s="22">
        <f>IF(C273=0,B273,0)</f>
        <v>0</v>
      </c>
      <c r="M273" s="22">
        <f>IF(B273=0,C273,0)</f>
        <v>0</v>
      </c>
      <c r="N273" s="39">
        <f>LOG(G273/SUM($G$2:$G$5210))</f>
        <v>-3.215629864496079</v>
      </c>
      <c r="O273" s="39">
        <f>LOG(H273/SUM($H$2:$H$5210))</f>
        <v>-4.6615286346806322</v>
      </c>
    </row>
    <row r="274" spans="1:15" x14ac:dyDescent="0.6">
      <c r="A274" t="s">
        <v>2134</v>
      </c>
      <c r="B274">
        <v>2</v>
      </c>
      <c r="C274">
        <v>1</v>
      </c>
      <c r="D274">
        <v>3</v>
      </c>
      <c r="E274" s="44">
        <f>(B274+1)/$Q$3</f>
        <v>4.382761139517896E-4</v>
      </c>
      <c r="F274" s="45">
        <f>(C274+1)/$U$3</f>
        <v>3.0589458872472546E-5</v>
      </c>
      <c r="G274" s="2">
        <f>(B274+1)/(C274+1)</f>
        <v>1.5</v>
      </c>
      <c r="H274" s="2">
        <f>(C274+1)/(B274+1)</f>
        <v>0.66666666666666663</v>
      </c>
      <c r="I274" s="6">
        <f>G274-H274</f>
        <v>0.83333333333333337</v>
      </c>
      <c r="J274" s="8">
        <f>LEN(A274)</f>
        <v>9</v>
      </c>
      <c r="K274" s="11" t="str">
        <f>IF(AND(J274&lt;3, D274&lt;2),TRUE,"")</f>
        <v/>
      </c>
      <c r="L274" s="22">
        <f>IF(C274=0,B274,0)</f>
        <v>0</v>
      </c>
      <c r="M274" s="22">
        <f>IF(B274=0,C274,0)</f>
        <v>0</v>
      </c>
      <c r="N274" s="39">
        <f>LOG(G274/SUM($G$2:$G$5210))</f>
        <v>-3.215629864496079</v>
      </c>
      <c r="O274" s="39">
        <f>LOG(H274/SUM($H$2:$H$5210))</f>
        <v>-4.6615286346806322</v>
      </c>
    </row>
    <row r="275" spans="1:15" x14ac:dyDescent="0.6">
      <c r="A275" t="s">
        <v>3185</v>
      </c>
      <c r="B275">
        <v>2</v>
      </c>
      <c r="C275">
        <v>1</v>
      </c>
      <c r="D275">
        <v>3</v>
      </c>
      <c r="E275" s="44">
        <f>(B275+1)/$Q$3</f>
        <v>4.382761139517896E-4</v>
      </c>
      <c r="F275" s="45">
        <f>(C275+1)/$U$3</f>
        <v>3.0589458872472546E-5</v>
      </c>
      <c r="G275" s="2">
        <f>(B275+1)/(C275+1)</f>
        <v>1.5</v>
      </c>
      <c r="H275" s="2">
        <f>(C275+1)/(B275+1)</f>
        <v>0.66666666666666663</v>
      </c>
      <c r="I275" s="6">
        <f>G275-H275</f>
        <v>0.83333333333333337</v>
      </c>
      <c r="J275" s="8">
        <f>LEN(A275)</f>
        <v>9</v>
      </c>
      <c r="K275" s="11" t="str">
        <f>IF(AND(J275&lt;3, D275&lt;2),TRUE,"")</f>
        <v/>
      </c>
      <c r="L275" s="22">
        <f>IF(C275=0,B275,0)</f>
        <v>0</v>
      </c>
      <c r="M275" s="22">
        <f>IF(B275=0,C275,0)</f>
        <v>0</v>
      </c>
      <c r="N275" s="39">
        <f>LOG(G275/SUM($G$2:$G$5210))</f>
        <v>-3.215629864496079</v>
      </c>
      <c r="O275" s="39">
        <f>LOG(H275/SUM($H$2:$H$5210))</f>
        <v>-4.6615286346806322</v>
      </c>
    </row>
    <row r="276" spans="1:15" x14ac:dyDescent="0.6">
      <c r="A276" t="s">
        <v>960</v>
      </c>
      <c r="B276">
        <v>2</v>
      </c>
      <c r="C276">
        <v>1</v>
      </c>
      <c r="D276">
        <v>3</v>
      </c>
      <c r="E276" s="44">
        <f>(B276+1)/$Q$3</f>
        <v>4.382761139517896E-4</v>
      </c>
      <c r="F276" s="45">
        <f>(C276+1)/$U$3</f>
        <v>3.0589458872472546E-5</v>
      </c>
      <c r="G276" s="2">
        <f>(B276+1)/(C276+1)</f>
        <v>1.5</v>
      </c>
      <c r="H276" s="2">
        <f>(C276+1)/(B276+1)</f>
        <v>0.66666666666666663</v>
      </c>
      <c r="I276" s="6">
        <f>G276-H276</f>
        <v>0.83333333333333337</v>
      </c>
      <c r="J276" s="8">
        <f>LEN(A276)</f>
        <v>7</v>
      </c>
      <c r="K276" s="11" t="str">
        <f>IF(AND(J276&lt;3, D276&lt;2),TRUE,"")</f>
        <v/>
      </c>
      <c r="L276" s="22">
        <f>IF(C276=0,B276,0)</f>
        <v>0</v>
      </c>
      <c r="M276" s="22">
        <f>IF(B276=0,C276,0)</f>
        <v>0</v>
      </c>
      <c r="N276" s="39">
        <f>LOG(G276/SUM($G$2:$G$5210))</f>
        <v>-3.215629864496079</v>
      </c>
      <c r="O276" s="39">
        <f>LOG(H276/SUM($H$2:$H$5210))</f>
        <v>-4.6615286346806322</v>
      </c>
    </row>
    <row r="277" spans="1:15" x14ac:dyDescent="0.6">
      <c r="A277" t="s">
        <v>2466</v>
      </c>
      <c r="B277">
        <v>2</v>
      </c>
      <c r="C277">
        <v>1</v>
      </c>
      <c r="D277">
        <v>3</v>
      </c>
      <c r="E277" s="44">
        <f>(B277+1)/$Q$3</f>
        <v>4.382761139517896E-4</v>
      </c>
      <c r="F277" s="45">
        <f>(C277+1)/$U$3</f>
        <v>3.0589458872472546E-5</v>
      </c>
      <c r="G277" s="2">
        <f>(B277+1)/(C277+1)</f>
        <v>1.5</v>
      </c>
      <c r="H277" s="2">
        <f>(C277+1)/(B277+1)</f>
        <v>0.66666666666666663</v>
      </c>
      <c r="I277" s="6">
        <f>G277-H277</f>
        <v>0.83333333333333337</v>
      </c>
      <c r="J277" s="8">
        <f>LEN(A277)</f>
        <v>7</v>
      </c>
      <c r="K277" s="11" t="str">
        <f>IF(AND(J277&lt;3, D277&lt;2),TRUE,"")</f>
        <v/>
      </c>
      <c r="L277" s="22">
        <f>IF(C277=0,B277,0)</f>
        <v>0</v>
      </c>
      <c r="M277" s="22">
        <f>IF(B277=0,C277,0)</f>
        <v>0</v>
      </c>
      <c r="N277" s="39">
        <f>LOG(G277/SUM($G$2:$G$5210))</f>
        <v>-3.215629864496079</v>
      </c>
      <c r="O277" s="39">
        <f>LOG(H277/SUM($H$2:$H$5210))</f>
        <v>-4.6615286346806322</v>
      </c>
    </row>
    <row r="278" spans="1:15" x14ac:dyDescent="0.6">
      <c r="A278" t="s">
        <v>195</v>
      </c>
      <c r="B278">
        <v>2</v>
      </c>
      <c r="C278">
        <v>1</v>
      </c>
      <c r="D278">
        <v>3</v>
      </c>
      <c r="E278" s="44">
        <f>(B278+1)/$Q$3</f>
        <v>4.382761139517896E-4</v>
      </c>
      <c r="F278" s="45">
        <f>(C278+1)/$U$3</f>
        <v>3.0589458872472546E-5</v>
      </c>
      <c r="G278" s="2">
        <f>(B278+1)/(C278+1)</f>
        <v>1.5</v>
      </c>
      <c r="H278" s="2">
        <f>(C278+1)/(B278+1)</f>
        <v>0.66666666666666663</v>
      </c>
      <c r="I278" s="6">
        <f>G278-H278</f>
        <v>0.83333333333333337</v>
      </c>
      <c r="J278" s="8">
        <f>LEN(A278)</f>
        <v>6</v>
      </c>
      <c r="K278" s="11" t="str">
        <f>IF(AND(J278&lt;3, D278&lt;2),TRUE,"")</f>
        <v/>
      </c>
      <c r="L278" s="22">
        <f>IF(C278=0,B278,0)</f>
        <v>0</v>
      </c>
      <c r="M278" s="22">
        <f>IF(B278=0,C278,0)</f>
        <v>0</v>
      </c>
      <c r="N278" s="39">
        <f>LOG(G278/SUM($G$2:$G$5210))</f>
        <v>-3.215629864496079</v>
      </c>
      <c r="O278" s="39">
        <f>LOG(H278/SUM($H$2:$H$5210))</f>
        <v>-4.6615286346806322</v>
      </c>
    </row>
    <row r="279" spans="1:15" x14ac:dyDescent="0.6">
      <c r="A279" t="s">
        <v>1405</v>
      </c>
      <c r="B279">
        <v>2</v>
      </c>
      <c r="C279">
        <v>1</v>
      </c>
      <c r="D279">
        <v>3</v>
      </c>
      <c r="E279" s="44">
        <f>(B279+1)/$Q$3</f>
        <v>4.382761139517896E-4</v>
      </c>
      <c r="F279" s="45">
        <f>(C279+1)/$U$3</f>
        <v>3.0589458872472546E-5</v>
      </c>
      <c r="G279" s="2">
        <f>(B279+1)/(C279+1)</f>
        <v>1.5</v>
      </c>
      <c r="H279" s="2">
        <f>(C279+1)/(B279+1)</f>
        <v>0.66666666666666663</v>
      </c>
      <c r="I279" s="6">
        <f>G279-H279</f>
        <v>0.83333333333333337</v>
      </c>
      <c r="J279" s="8">
        <f>LEN(A279)</f>
        <v>6</v>
      </c>
      <c r="K279" s="11" t="str">
        <f>IF(AND(J279&lt;3, D279&lt;2),TRUE,"")</f>
        <v/>
      </c>
      <c r="L279" s="22">
        <f>IF(C279=0,B279,0)</f>
        <v>0</v>
      </c>
      <c r="M279" s="22">
        <f>IF(B279=0,C279,0)</f>
        <v>0</v>
      </c>
      <c r="N279" s="39">
        <f>LOG(G279/SUM($G$2:$G$5210))</f>
        <v>-3.215629864496079</v>
      </c>
      <c r="O279" s="39">
        <f>LOG(H279/SUM($H$2:$H$5210))</f>
        <v>-4.6615286346806322</v>
      </c>
    </row>
    <row r="280" spans="1:15" x14ac:dyDescent="0.6">
      <c r="A280" t="s">
        <v>4820</v>
      </c>
      <c r="B280">
        <v>2</v>
      </c>
      <c r="C280">
        <v>1</v>
      </c>
      <c r="D280">
        <v>3</v>
      </c>
      <c r="E280" s="44">
        <f>(B280+1)/$Q$3</f>
        <v>4.382761139517896E-4</v>
      </c>
      <c r="F280" s="45">
        <f>(C280+1)/$U$3</f>
        <v>3.0589458872472546E-5</v>
      </c>
      <c r="G280" s="2">
        <f>(B280+1)/(C280+1)</f>
        <v>1.5</v>
      </c>
      <c r="H280" s="2">
        <f>(C280+1)/(B280+1)</f>
        <v>0.66666666666666663</v>
      </c>
      <c r="I280" s="6">
        <f>G280-H280</f>
        <v>0.83333333333333337</v>
      </c>
      <c r="J280" s="8">
        <f>LEN(A280)</f>
        <v>6</v>
      </c>
      <c r="K280" s="11" t="str">
        <f>IF(AND(J280&lt;3, D280&lt;2),TRUE,"")</f>
        <v/>
      </c>
      <c r="L280" s="22">
        <f>IF(C280=0,B280,0)</f>
        <v>0</v>
      </c>
      <c r="M280" s="22">
        <f>IF(B280=0,C280,0)</f>
        <v>0</v>
      </c>
      <c r="N280" s="39">
        <f>LOG(G280/SUM($G$2:$G$5210))</f>
        <v>-3.215629864496079</v>
      </c>
      <c r="O280" s="39">
        <f>LOG(H280/SUM($H$2:$H$5210))</f>
        <v>-4.6615286346806322</v>
      </c>
    </row>
    <row r="281" spans="1:15" x14ac:dyDescent="0.6">
      <c r="A281" t="s">
        <v>3868</v>
      </c>
      <c r="B281">
        <v>2</v>
      </c>
      <c r="C281">
        <v>1</v>
      </c>
      <c r="D281">
        <v>3</v>
      </c>
      <c r="E281" s="44">
        <f>(B281+1)/$Q$3</f>
        <v>4.382761139517896E-4</v>
      </c>
      <c r="F281" s="45">
        <f>(C281+1)/$U$3</f>
        <v>3.0589458872472546E-5</v>
      </c>
      <c r="G281" s="2">
        <f>(B281+1)/(C281+1)</f>
        <v>1.5</v>
      </c>
      <c r="H281" s="2">
        <f>(C281+1)/(B281+1)</f>
        <v>0.66666666666666663</v>
      </c>
      <c r="I281" s="6">
        <f>G281-H281</f>
        <v>0.83333333333333337</v>
      </c>
      <c r="J281" s="8">
        <f>LEN(A281)</f>
        <v>5</v>
      </c>
      <c r="K281" s="11" t="str">
        <f>IF(AND(J281&lt;3, D281&lt;2),TRUE,"")</f>
        <v/>
      </c>
      <c r="L281" s="22">
        <f>IF(C281=0,B281,0)</f>
        <v>0</v>
      </c>
      <c r="M281" s="22">
        <f>IF(B281=0,C281,0)</f>
        <v>0</v>
      </c>
      <c r="N281" s="39">
        <f>LOG(G281/SUM($G$2:$G$5210))</f>
        <v>-3.215629864496079</v>
      </c>
      <c r="O281" s="39">
        <f>LOG(H281/SUM($H$2:$H$5210))</f>
        <v>-4.6615286346806322</v>
      </c>
    </row>
    <row r="282" spans="1:15" x14ac:dyDescent="0.6">
      <c r="A282" t="s">
        <v>4355</v>
      </c>
      <c r="B282">
        <v>2</v>
      </c>
      <c r="C282">
        <v>1</v>
      </c>
      <c r="D282">
        <v>3</v>
      </c>
      <c r="E282" s="44">
        <f>(B282+1)/$Q$3</f>
        <v>4.382761139517896E-4</v>
      </c>
      <c r="F282" s="45">
        <f>(C282+1)/$U$3</f>
        <v>3.0589458872472546E-5</v>
      </c>
      <c r="G282" s="2">
        <f>(B282+1)/(C282+1)</f>
        <v>1.5</v>
      </c>
      <c r="H282" s="2">
        <f>(C282+1)/(B282+1)</f>
        <v>0.66666666666666663</v>
      </c>
      <c r="I282" s="6">
        <f>G282-H282</f>
        <v>0.83333333333333337</v>
      </c>
      <c r="J282" s="8">
        <f>LEN(A282)</f>
        <v>5</v>
      </c>
      <c r="K282" s="11" t="str">
        <f>IF(AND(J282&lt;3, D282&lt;2),TRUE,"")</f>
        <v/>
      </c>
      <c r="L282" s="22">
        <f>IF(C282=0,B282,0)</f>
        <v>0</v>
      </c>
      <c r="M282" s="22">
        <f>IF(B282=0,C282,0)</f>
        <v>0</v>
      </c>
      <c r="N282" s="39">
        <f>LOG(G282/SUM($G$2:$G$5210))</f>
        <v>-3.215629864496079</v>
      </c>
      <c r="O282" s="39">
        <f>LOG(H282/SUM($H$2:$H$5210))</f>
        <v>-4.6615286346806322</v>
      </c>
    </row>
    <row r="283" spans="1:15" x14ac:dyDescent="0.6">
      <c r="A283" t="s">
        <v>4356</v>
      </c>
      <c r="B283">
        <v>2</v>
      </c>
      <c r="C283">
        <v>1</v>
      </c>
      <c r="D283">
        <v>3</v>
      </c>
      <c r="E283" s="44">
        <f>(B283+1)/$Q$3</f>
        <v>4.382761139517896E-4</v>
      </c>
      <c r="F283" s="45">
        <f>(C283+1)/$U$3</f>
        <v>3.0589458872472546E-5</v>
      </c>
      <c r="G283" s="2">
        <f>(B283+1)/(C283+1)</f>
        <v>1.5</v>
      </c>
      <c r="H283" s="2">
        <f>(C283+1)/(B283+1)</f>
        <v>0.66666666666666663</v>
      </c>
      <c r="I283" s="6">
        <f>G283-H283</f>
        <v>0.83333333333333337</v>
      </c>
      <c r="J283" s="8">
        <f>LEN(A283)</f>
        <v>5</v>
      </c>
      <c r="K283" s="11" t="str">
        <f>IF(AND(J283&lt;3, D283&lt;2),TRUE,"")</f>
        <v/>
      </c>
      <c r="L283" s="22">
        <f>IF(C283=0,B283,0)</f>
        <v>0</v>
      </c>
      <c r="M283" s="22">
        <f>IF(B283=0,C283,0)</f>
        <v>0</v>
      </c>
      <c r="N283" s="39">
        <f>LOG(G283/SUM($G$2:$G$5210))</f>
        <v>-3.215629864496079</v>
      </c>
      <c r="O283" s="39">
        <f>LOG(H283/SUM($H$2:$H$5210))</f>
        <v>-4.6615286346806322</v>
      </c>
    </row>
    <row r="284" spans="1:15" x14ac:dyDescent="0.6">
      <c r="A284" t="s">
        <v>4438</v>
      </c>
      <c r="B284">
        <v>2</v>
      </c>
      <c r="C284">
        <v>1</v>
      </c>
      <c r="D284">
        <v>3</v>
      </c>
      <c r="E284" s="44">
        <f>(B284+1)/$Q$3</f>
        <v>4.382761139517896E-4</v>
      </c>
      <c r="F284" s="45">
        <f>(C284+1)/$U$3</f>
        <v>3.0589458872472546E-5</v>
      </c>
      <c r="G284" s="2">
        <f>(B284+1)/(C284+1)</f>
        <v>1.5</v>
      </c>
      <c r="H284" s="2">
        <f>(C284+1)/(B284+1)</f>
        <v>0.66666666666666663</v>
      </c>
      <c r="I284" s="6">
        <f>G284-H284</f>
        <v>0.83333333333333337</v>
      </c>
      <c r="J284" s="8">
        <f>LEN(A284)</f>
        <v>5</v>
      </c>
      <c r="K284" s="11" t="str">
        <f>IF(AND(J284&lt;3, D284&lt;2),TRUE,"")</f>
        <v/>
      </c>
      <c r="L284" s="22">
        <f>IF(C284=0,B284,0)</f>
        <v>0</v>
      </c>
      <c r="M284" s="22">
        <f>IF(B284=0,C284,0)</f>
        <v>0</v>
      </c>
      <c r="N284" s="39">
        <f>LOG(G284/SUM($G$2:$G$5210))</f>
        <v>-3.215629864496079</v>
      </c>
      <c r="O284" s="39">
        <f>LOG(H284/SUM($H$2:$H$5210))</f>
        <v>-4.6615286346806322</v>
      </c>
    </row>
    <row r="285" spans="1:15" x14ac:dyDescent="0.6">
      <c r="A285" t="s">
        <v>1510</v>
      </c>
      <c r="B285">
        <v>2</v>
      </c>
      <c r="C285">
        <v>1</v>
      </c>
      <c r="D285">
        <v>3</v>
      </c>
      <c r="E285" s="44">
        <f>(B285+1)/$Q$3</f>
        <v>4.382761139517896E-4</v>
      </c>
      <c r="F285" s="45">
        <f>(C285+1)/$U$3</f>
        <v>3.0589458872472546E-5</v>
      </c>
      <c r="G285" s="2">
        <f>(B285+1)/(C285+1)</f>
        <v>1.5</v>
      </c>
      <c r="H285" s="2">
        <f>(C285+1)/(B285+1)</f>
        <v>0.66666666666666663</v>
      </c>
      <c r="I285" s="6">
        <f>G285-H285</f>
        <v>0.83333333333333337</v>
      </c>
      <c r="J285" s="8">
        <f>LEN(A285)</f>
        <v>4</v>
      </c>
      <c r="K285" s="11" t="str">
        <f>IF(AND(J285&lt;3, D285&lt;2),TRUE,"")</f>
        <v/>
      </c>
      <c r="L285" s="22">
        <f>IF(C285=0,B285,0)</f>
        <v>0</v>
      </c>
      <c r="M285" s="22">
        <f>IF(B285=0,C285,0)</f>
        <v>0</v>
      </c>
      <c r="N285" s="39">
        <f>LOG(G285/SUM($G$2:$G$5210))</f>
        <v>-3.215629864496079</v>
      </c>
      <c r="O285" s="39">
        <f>LOG(H285/SUM($H$2:$H$5210))</f>
        <v>-4.6615286346806322</v>
      </c>
    </row>
    <row r="286" spans="1:15" x14ac:dyDescent="0.6">
      <c r="A286" t="s">
        <v>4951</v>
      </c>
      <c r="B286">
        <v>2</v>
      </c>
      <c r="C286">
        <v>1</v>
      </c>
      <c r="D286">
        <v>3</v>
      </c>
      <c r="E286" s="44">
        <f>(B286+1)/$Q$3</f>
        <v>4.382761139517896E-4</v>
      </c>
      <c r="F286" s="45">
        <f>(C286+1)/$U$3</f>
        <v>3.0589458872472546E-5</v>
      </c>
      <c r="G286" s="2">
        <f>(B286+1)/(C286+1)</f>
        <v>1.5</v>
      </c>
      <c r="H286" s="2">
        <f>(C286+1)/(B286+1)</f>
        <v>0.66666666666666663</v>
      </c>
      <c r="I286" s="6">
        <f>G286-H286</f>
        <v>0.83333333333333337</v>
      </c>
      <c r="J286" s="8">
        <f>LEN(A286)</f>
        <v>2</v>
      </c>
      <c r="K286" s="11" t="str">
        <f>IF(AND(J286&lt;3, D286&lt;2),TRUE,"")</f>
        <v/>
      </c>
      <c r="L286" s="22">
        <f>IF(C286=0,B286,0)</f>
        <v>0</v>
      </c>
      <c r="M286" s="22">
        <f>IF(B286=0,C286,0)</f>
        <v>0</v>
      </c>
      <c r="N286" s="39">
        <f>LOG(G286/SUM($G$2:$G$5210))</f>
        <v>-3.215629864496079</v>
      </c>
      <c r="O286" s="39">
        <f>LOG(H286/SUM($H$2:$H$5210))</f>
        <v>-4.6615286346806322</v>
      </c>
    </row>
    <row r="287" spans="1:15" x14ac:dyDescent="0.6">
      <c r="A287" t="s">
        <v>4845</v>
      </c>
      <c r="B287">
        <v>9</v>
      </c>
      <c r="C287">
        <v>6</v>
      </c>
      <c r="D287">
        <v>15</v>
      </c>
      <c r="E287" s="44">
        <f>(B287+1)/$Q$3</f>
        <v>1.4609203798392988E-3</v>
      </c>
      <c r="F287" s="45">
        <f>(C287+1)/$U$3</f>
        <v>1.0706310605365391E-4</v>
      </c>
      <c r="G287" s="2">
        <f>(B287+1)/(C287+1)</f>
        <v>1.4285714285714286</v>
      </c>
      <c r="H287" s="2">
        <f>(C287+1)/(B287+1)</f>
        <v>0.7</v>
      </c>
      <c r="I287" s="6">
        <f>G287-H287</f>
        <v>0.72857142857142865</v>
      </c>
      <c r="J287" s="8">
        <f>LEN(A287)</f>
        <v>12</v>
      </c>
      <c r="K287" s="11" t="str">
        <f>IF(AND(J287&lt;3, D287&lt;2),TRUE,"")</f>
        <v/>
      </c>
      <c r="L287" s="22">
        <f>IF(C287=0,B287,0)</f>
        <v>0</v>
      </c>
      <c r="M287" s="22">
        <f>IF(B287=0,C287,0)</f>
        <v>0</v>
      </c>
      <c r="N287" s="39">
        <f>LOG(G287/SUM($G$2:$G$5210))</f>
        <v>-3.2368191635660168</v>
      </c>
      <c r="O287" s="39">
        <f>LOG(H287/SUM($H$2:$H$5210))</f>
        <v>-4.6403393356106939</v>
      </c>
    </row>
    <row r="288" spans="1:15" x14ac:dyDescent="0.6">
      <c r="A288" t="s">
        <v>1257</v>
      </c>
      <c r="B288">
        <v>20</v>
      </c>
      <c r="C288">
        <v>14</v>
      </c>
      <c r="D288">
        <v>34</v>
      </c>
      <c r="E288" s="44">
        <f>(B288+1)/$Q$3</f>
        <v>3.0679327976625274E-3</v>
      </c>
      <c r="F288" s="45">
        <f>(C288+1)/$U$3</f>
        <v>2.2942094154354409E-4</v>
      </c>
      <c r="G288" s="2">
        <f>(B288+1)/(C288+1)</f>
        <v>1.4</v>
      </c>
      <c r="H288" s="2">
        <f>(C288+1)/(B288+1)</f>
        <v>0.7142857142857143</v>
      </c>
      <c r="I288" s="6">
        <f>G288-H288</f>
        <v>0.68571428571428561</v>
      </c>
      <c r="J288" s="8">
        <f>LEN(A288)</f>
        <v>5</v>
      </c>
      <c r="K288" s="11" t="str">
        <f>IF(AND(J288&lt;3, D288&lt;2),TRUE,"")</f>
        <v/>
      </c>
      <c r="L288" s="22">
        <f>IF(C288=0,B288,0)</f>
        <v>0</v>
      </c>
      <c r="M288" s="22">
        <f>IF(B288=0,C288,0)</f>
        <v>0</v>
      </c>
      <c r="N288" s="39">
        <f>LOG(G288/SUM($G$2:$G$5210))</f>
        <v>-3.2455930878735222</v>
      </c>
      <c r="O288" s="39">
        <f>LOG(H288/SUM($H$2:$H$5210))</f>
        <v>-4.631565411303189</v>
      </c>
    </row>
    <row r="289" spans="1:15" x14ac:dyDescent="0.6">
      <c r="A289" t="s">
        <v>3917</v>
      </c>
      <c r="B289">
        <v>6</v>
      </c>
      <c r="C289">
        <v>4</v>
      </c>
      <c r="D289">
        <v>10</v>
      </c>
      <c r="E289" s="44">
        <f>(B289+1)/$Q$3</f>
        <v>1.0226442658875091E-3</v>
      </c>
      <c r="F289" s="45">
        <f>(C289+1)/$U$3</f>
        <v>7.6473647181181365E-5</v>
      </c>
      <c r="G289" s="2">
        <f>(B289+1)/(C289+1)</f>
        <v>1.4</v>
      </c>
      <c r="H289" s="2">
        <f>(C289+1)/(B289+1)</f>
        <v>0.7142857142857143</v>
      </c>
      <c r="I289" s="6">
        <f>G289-H289</f>
        <v>0.68571428571428561</v>
      </c>
      <c r="J289" s="8">
        <f>LEN(A289)</f>
        <v>6</v>
      </c>
      <c r="K289" s="11" t="str">
        <f>IF(AND(J289&lt;3, D289&lt;2),TRUE,"")</f>
        <v/>
      </c>
      <c r="L289" s="22">
        <f>IF(C289=0,B289,0)</f>
        <v>0</v>
      </c>
      <c r="M289" s="22">
        <f>IF(B289=0,C289,0)</f>
        <v>0</v>
      </c>
      <c r="N289" s="39">
        <f>LOG(G289/SUM($G$2:$G$5210))</f>
        <v>-3.2455930878735222</v>
      </c>
      <c r="O289" s="39">
        <f>LOG(H289/SUM($H$2:$H$5210))</f>
        <v>-4.631565411303189</v>
      </c>
    </row>
    <row r="290" spans="1:15" x14ac:dyDescent="0.6">
      <c r="A290" t="s">
        <v>2112</v>
      </c>
      <c r="B290">
        <v>17</v>
      </c>
      <c r="C290">
        <v>12</v>
      </c>
      <c r="D290">
        <v>29</v>
      </c>
      <c r="E290" s="44">
        <f>(B290+1)/$Q$3</f>
        <v>2.6296566837107379E-3</v>
      </c>
      <c r="F290" s="45">
        <f>(C290+1)/$U$3</f>
        <v>1.9883148267107155E-4</v>
      </c>
      <c r="G290" s="2">
        <f>(B290+1)/(C290+1)</f>
        <v>1.3846153846153846</v>
      </c>
      <c r="H290" s="2">
        <f>(C290+1)/(B290+1)</f>
        <v>0.72222222222222221</v>
      </c>
      <c r="I290" s="6">
        <f>G290-H290</f>
        <v>0.66239316239316237</v>
      </c>
      <c r="J290" s="8">
        <f>LEN(A290)</f>
        <v>4</v>
      </c>
      <c r="K290" s="11" t="str">
        <f>IF(AND(J290&lt;3, D290&lt;2),TRUE,"")</f>
        <v/>
      </c>
      <c r="L290" s="22">
        <f>IF(C290=0,B290,0)</f>
        <v>0</v>
      </c>
      <c r="M290" s="22">
        <f>IF(B290=0,C290,0)</f>
        <v>0</v>
      </c>
      <c r="N290" s="39">
        <f>LOG(G290/SUM($G$2:$G$5210))</f>
        <v>-3.2503919707552908</v>
      </c>
      <c r="O290" s="39">
        <f>LOG(H290/SUM($H$2:$H$5210))</f>
        <v>-4.6267665284214203</v>
      </c>
    </row>
    <row r="291" spans="1:15" x14ac:dyDescent="0.6">
      <c r="A291" t="s">
        <v>2733</v>
      </c>
      <c r="B291">
        <v>18</v>
      </c>
      <c r="C291">
        <v>13</v>
      </c>
      <c r="D291">
        <v>31</v>
      </c>
      <c r="E291" s="44">
        <f>(B291+1)/$Q$3</f>
        <v>2.7757487216946678E-3</v>
      </c>
      <c r="F291" s="45">
        <f>(C291+1)/$U$3</f>
        <v>2.1412621210730782E-4</v>
      </c>
      <c r="G291" s="2">
        <f>(B291+1)/(C291+1)</f>
        <v>1.3571428571428572</v>
      </c>
      <c r="H291" s="2">
        <f>(C291+1)/(B291+1)</f>
        <v>0.73684210526315785</v>
      </c>
      <c r="I291" s="6">
        <f>G291-H291</f>
        <v>0.62030075187969935</v>
      </c>
      <c r="J291" s="8">
        <f>LEN(A291)</f>
        <v>9</v>
      </c>
      <c r="K291" s="11" t="str">
        <f>IF(AND(J291&lt;3, D291&lt;2),TRUE,"")</f>
        <v/>
      </c>
      <c r="L291" s="22">
        <f>IF(C291=0,B291,0)</f>
        <v>0</v>
      </c>
      <c r="M291" s="22">
        <f>IF(B291=0,C291,0)</f>
        <v>0</v>
      </c>
      <c r="N291" s="39">
        <f>LOG(G291/SUM($G$2:$G$5210))</f>
        <v>-3.2590955582771692</v>
      </c>
      <c r="O291" s="39">
        <f>LOG(H291/SUM($H$2:$H$5210))</f>
        <v>-4.6180629408995415</v>
      </c>
    </row>
    <row r="292" spans="1:15" x14ac:dyDescent="0.6">
      <c r="A292" t="s">
        <v>1085</v>
      </c>
      <c r="B292">
        <v>7</v>
      </c>
      <c r="C292">
        <v>5</v>
      </c>
      <c r="D292">
        <v>12</v>
      </c>
      <c r="E292" s="44">
        <f>(B292+1)/$Q$3</f>
        <v>1.1687363038714389E-3</v>
      </c>
      <c r="F292" s="45">
        <f>(C292+1)/$U$3</f>
        <v>9.1768376617417638E-5</v>
      </c>
      <c r="G292" s="2">
        <f>(B292+1)/(C292+1)</f>
        <v>1.3333333333333333</v>
      </c>
      <c r="H292" s="2">
        <f>(C292+1)/(B292+1)</f>
        <v>0.75</v>
      </c>
      <c r="I292" s="6">
        <f>G292-H292</f>
        <v>0.58333333333333326</v>
      </c>
      <c r="J292" s="8">
        <f>LEN(A292)</f>
        <v>7</v>
      </c>
      <c r="K292" s="11" t="str">
        <f>IF(AND(J292&lt;3, D292&lt;2),TRUE,"")</f>
        <v/>
      </c>
      <c r="L292" s="22">
        <f>IF(C292=0,B292,0)</f>
        <v>0</v>
      </c>
      <c r="M292" s="22">
        <f>IF(B292=0,C292,0)</f>
        <v>0</v>
      </c>
      <c r="N292" s="39">
        <f>LOG(G292/SUM($G$2:$G$5210))</f>
        <v>-3.2667823869434605</v>
      </c>
      <c r="O292" s="39">
        <f>LOG(H292/SUM($H$2:$H$5210))</f>
        <v>-4.6103761122332507</v>
      </c>
    </row>
    <row r="293" spans="1:15" x14ac:dyDescent="0.6">
      <c r="A293" t="s">
        <v>3422</v>
      </c>
      <c r="B293">
        <v>3</v>
      </c>
      <c r="C293">
        <v>2</v>
      </c>
      <c r="D293">
        <v>5</v>
      </c>
      <c r="E293" s="44">
        <f>(B293+1)/$Q$3</f>
        <v>5.8436815193571947E-4</v>
      </c>
      <c r="F293" s="45">
        <f>(C293+1)/$U$3</f>
        <v>4.5884188308708819E-5</v>
      </c>
      <c r="G293" s="2">
        <f>(B293+1)/(C293+1)</f>
        <v>1.3333333333333333</v>
      </c>
      <c r="H293" s="2">
        <f>(C293+1)/(B293+1)</f>
        <v>0.75</v>
      </c>
      <c r="I293" s="6">
        <f>G293-H293</f>
        <v>0.58333333333333326</v>
      </c>
      <c r="J293" s="8">
        <f>LEN(A293)</f>
        <v>11</v>
      </c>
      <c r="K293" s="11" t="str">
        <f>IF(AND(J293&lt;3, D293&lt;2),TRUE,"")</f>
        <v/>
      </c>
      <c r="L293" s="22">
        <f>IF(C293=0,B293,0)</f>
        <v>0</v>
      </c>
      <c r="M293" s="22">
        <f>IF(B293=0,C293,0)</f>
        <v>0</v>
      </c>
      <c r="N293" s="39">
        <f>LOG(G293/SUM($G$2:$G$5210))</f>
        <v>-3.2667823869434605</v>
      </c>
      <c r="O293" s="39">
        <f>LOG(H293/SUM($H$2:$H$5210))</f>
        <v>-4.6103761122332507</v>
      </c>
    </row>
    <row r="294" spans="1:15" x14ac:dyDescent="0.6">
      <c r="A294" t="s">
        <v>2497</v>
      </c>
      <c r="B294">
        <v>3</v>
      </c>
      <c r="C294">
        <v>2</v>
      </c>
      <c r="D294">
        <v>5</v>
      </c>
      <c r="E294" s="44">
        <f>(B294+1)/$Q$3</f>
        <v>5.8436815193571947E-4</v>
      </c>
      <c r="F294" s="45">
        <f>(C294+1)/$U$3</f>
        <v>4.5884188308708819E-5</v>
      </c>
      <c r="G294" s="2">
        <f>(B294+1)/(C294+1)</f>
        <v>1.3333333333333333</v>
      </c>
      <c r="H294" s="2">
        <f>(C294+1)/(B294+1)</f>
        <v>0.75</v>
      </c>
      <c r="I294" s="6">
        <f>G294-H294</f>
        <v>0.58333333333333326</v>
      </c>
      <c r="J294" s="8">
        <f>LEN(A294)</f>
        <v>10</v>
      </c>
      <c r="K294" s="11" t="str">
        <f>IF(AND(J294&lt;3, D294&lt;2),TRUE,"")</f>
        <v/>
      </c>
      <c r="L294" s="22">
        <f>IF(C294=0,B294,0)</f>
        <v>0</v>
      </c>
      <c r="M294" s="22">
        <f>IF(B294=0,C294,0)</f>
        <v>0</v>
      </c>
      <c r="N294" s="39">
        <f>LOG(G294/SUM($G$2:$G$5210))</f>
        <v>-3.2667823869434605</v>
      </c>
      <c r="O294" s="39">
        <f>LOG(H294/SUM($H$2:$H$5210))</f>
        <v>-4.6103761122332507</v>
      </c>
    </row>
    <row r="295" spans="1:15" x14ac:dyDescent="0.6">
      <c r="A295" t="s">
        <v>2808</v>
      </c>
      <c r="B295">
        <v>3</v>
      </c>
      <c r="C295">
        <v>2</v>
      </c>
      <c r="D295">
        <v>5</v>
      </c>
      <c r="E295" s="44">
        <f>(B295+1)/$Q$3</f>
        <v>5.8436815193571947E-4</v>
      </c>
      <c r="F295" s="45">
        <f>(C295+1)/$U$3</f>
        <v>4.5884188308708819E-5</v>
      </c>
      <c r="G295" s="2">
        <f>(B295+1)/(C295+1)</f>
        <v>1.3333333333333333</v>
      </c>
      <c r="H295" s="2">
        <f>(C295+1)/(B295+1)</f>
        <v>0.75</v>
      </c>
      <c r="I295" s="6">
        <f>G295-H295</f>
        <v>0.58333333333333326</v>
      </c>
      <c r="J295" s="8">
        <f>LEN(A295)</f>
        <v>10</v>
      </c>
      <c r="K295" s="11" t="str">
        <f>IF(AND(J295&lt;3, D295&lt;2),TRUE,"")</f>
        <v/>
      </c>
      <c r="L295" s="22">
        <f>IF(C295=0,B295,0)</f>
        <v>0</v>
      </c>
      <c r="M295" s="22">
        <f>IF(B295=0,C295,0)</f>
        <v>0</v>
      </c>
      <c r="N295" s="39">
        <f>LOG(G295/SUM($G$2:$G$5210))</f>
        <v>-3.2667823869434605</v>
      </c>
      <c r="O295" s="39">
        <f>LOG(H295/SUM($H$2:$H$5210))</f>
        <v>-4.6103761122332507</v>
      </c>
    </row>
    <row r="296" spans="1:15" x14ac:dyDescent="0.6">
      <c r="A296" t="s">
        <v>4014</v>
      </c>
      <c r="B296">
        <v>3</v>
      </c>
      <c r="C296">
        <v>2</v>
      </c>
      <c r="D296">
        <v>5</v>
      </c>
      <c r="E296" s="44">
        <f>(B296+1)/$Q$3</f>
        <v>5.8436815193571947E-4</v>
      </c>
      <c r="F296" s="45">
        <f>(C296+1)/$U$3</f>
        <v>4.5884188308708819E-5</v>
      </c>
      <c r="G296" s="2">
        <f>(B296+1)/(C296+1)</f>
        <v>1.3333333333333333</v>
      </c>
      <c r="H296" s="2">
        <f>(C296+1)/(B296+1)</f>
        <v>0.75</v>
      </c>
      <c r="I296" s="6">
        <f>G296-H296</f>
        <v>0.58333333333333326</v>
      </c>
      <c r="J296" s="8">
        <f>LEN(A296)</f>
        <v>10</v>
      </c>
      <c r="K296" s="11" t="str">
        <f>IF(AND(J296&lt;3, D296&lt;2),TRUE,"")</f>
        <v/>
      </c>
      <c r="L296" s="22">
        <f>IF(C296=0,B296,0)</f>
        <v>0</v>
      </c>
      <c r="M296" s="22">
        <f>IF(B296=0,C296,0)</f>
        <v>0</v>
      </c>
      <c r="N296" s="39">
        <f>LOG(G296/SUM($G$2:$G$5210))</f>
        <v>-3.2667823869434605</v>
      </c>
      <c r="O296" s="39">
        <f>LOG(H296/SUM($H$2:$H$5210))</f>
        <v>-4.6103761122332507</v>
      </c>
    </row>
    <row r="297" spans="1:15" x14ac:dyDescent="0.6">
      <c r="A297" t="s">
        <v>3067</v>
      </c>
      <c r="B297">
        <v>3</v>
      </c>
      <c r="C297">
        <v>2</v>
      </c>
      <c r="D297">
        <v>5</v>
      </c>
      <c r="E297" s="44">
        <f>(B297+1)/$Q$3</f>
        <v>5.8436815193571947E-4</v>
      </c>
      <c r="F297" s="45">
        <f>(C297+1)/$U$3</f>
        <v>4.5884188308708819E-5</v>
      </c>
      <c r="G297" s="2">
        <f>(B297+1)/(C297+1)</f>
        <v>1.3333333333333333</v>
      </c>
      <c r="H297" s="2">
        <f>(C297+1)/(B297+1)</f>
        <v>0.75</v>
      </c>
      <c r="I297" s="6">
        <f>G297-H297</f>
        <v>0.58333333333333326</v>
      </c>
      <c r="J297" s="8">
        <f>LEN(A297)</f>
        <v>7</v>
      </c>
      <c r="K297" s="11" t="str">
        <f>IF(AND(J297&lt;3, D297&lt;2),TRUE,"")</f>
        <v/>
      </c>
      <c r="L297" s="22">
        <f>IF(C297=0,B297,0)</f>
        <v>0</v>
      </c>
      <c r="M297" s="22">
        <f>IF(B297=0,C297,0)</f>
        <v>0</v>
      </c>
      <c r="N297" s="39">
        <f>LOG(G297/SUM($G$2:$G$5210))</f>
        <v>-3.2667823869434605</v>
      </c>
      <c r="O297" s="39">
        <f>LOG(H297/SUM($H$2:$H$5210))</f>
        <v>-4.6103761122332507</v>
      </c>
    </row>
    <row r="298" spans="1:15" x14ac:dyDescent="0.6">
      <c r="A298" t="s">
        <v>4808</v>
      </c>
      <c r="B298">
        <v>3</v>
      </c>
      <c r="C298">
        <v>2</v>
      </c>
      <c r="D298">
        <v>5</v>
      </c>
      <c r="E298" s="44">
        <f>(B298+1)/$Q$3</f>
        <v>5.8436815193571947E-4</v>
      </c>
      <c r="F298" s="45">
        <f>(C298+1)/$U$3</f>
        <v>4.5884188308708819E-5</v>
      </c>
      <c r="G298" s="2">
        <f>(B298+1)/(C298+1)</f>
        <v>1.3333333333333333</v>
      </c>
      <c r="H298" s="2">
        <f>(C298+1)/(B298+1)</f>
        <v>0.75</v>
      </c>
      <c r="I298" s="6">
        <f>G298-H298</f>
        <v>0.58333333333333326</v>
      </c>
      <c r="J298" s="8">
        <f>LEN(A298)</f>
        <v>7</v>
      </c>
      <c r="K298" s="11" t="str">
        <f>IF(AND(J298&lt;3, D298&lt;2),TRUE,"")</f>
        <v/>
      </c>
      <c r="L298" s="22">
        <f>IF(C298=0,B298,0)</f>
        <v>0</v>
      </c>
      <c r="M298" s="22">
        <f>IF(B298=0,C298,0)</f>
        <v>0</v>
      </c>
      <c r="N298" s="39">
        <f>LOG(G298/SUM($G$2:$G$5210))</f>
        <v>-3.2667823869434605</v>
      </c>
      <c r="O298" s="39">
        <f>LOG(H298/SUM($H$2:$H$5210))</f>
        <v>-4.6103761122332507</v>
      </c>
    </row>
    <row r="299" spans="1:15" x14ac:dyDescent="0.6">
      <c r="A299" t="s">
        <v>4817</v>
      </c>
      <c r="B299">
        <v>3</v>
      </c>
      <c r="C299">
        <v>2</v>
      </c>
      <c r="D299">
        <v>5</v>
      </c>
      <c r="E299" s="44">
        <f>(B299+1)/$Q$3</f>
        <v>5.8436815193571947E-4</v>
      </c>
      <c r="F299" s="45">
        <f>(C299+1)/$U$3</f>
        <v>4.5884188308708819E-5</v>
      </c>
      <c r="G299" s="2">
        <f>(B299+1)/(C299+1)</f>
        <v>1.3333333333333333</v>
      </c>
      <c r="H299" s="2">
        <f>(C299+1)/(B299+1)</f>
        <v>0.75</v>
      </c>
      <c r="I299" s="6">
        <f>G299-H299</f>
        <v>0.58333333333333326</v>
      </c>
      <c r="J299" s="8">
        <f>LEN(A299)</f>
        <v>6</v>
      </c>
      <c r="K299" s="11" t="str">
        <f>IF(AND(J299&lt;3, D299&lt;2),TRUE,"")</f>
        <v/>
      </c>
      <c r="L299" s="22">
        <f>IF(C299=0,B299,0)</f>
        <v>0</v>
      </c>
      <c r="M299" s="22">
        <f>IF(B299=0,C299,0)</f>
        <v>0</v>
      </c>
      <c r="N299" s="39">
        <f>LOG(G299/SUM($G$2:$G$5210))</f>
        <v>-3.2667823869434605</v>
      </c>
      <c r="O299" s="39">
        <f>LOG(H299/SUM($H$2:$H$5210))</f>
        <v>-4.6103761122332507</v>
      </c>
    </row>
    <row r="300" spans="1:15" x14ac:dyDescent="0.6">
      <c r="A300" t="s">
        <v>2506</v>
      </c>
      <c r="B300">
        <v>3</v>
      </c>
      <c r="C300">
        <v>2</v>
      </c>
      <c r="D300">
        <v>5</v>
      </c>
      <c r="E300" s="44">
        <f>(B300+1)/$Q$3</f>
        <v>5.8436815193571947E-4</v>
      </c>
      <c r="F300" s="45">
        <f>(C300+1)/$U$3</f>
        <v>4.5884188308708819E-5</v>
      </c>
      <c r="G300" s="2">
        <f>(B300+1)/(C300+1)</f>
        <v>1.3333333333333333</v>
      </c>
      <c r="H300" s="2">
        <f>(C300+1)/(B300+1)</f>
        <v>0.75</v>
      </c>
      <c r="I300" s="6">
        <f>G300-H300</f>
        <v>0.58333333333333326</v>
      </c>
      <c r="J300" s="8">
        <f>LEN(A300)</f>
        <v>5</v>
      </c>
      <c r="K300" s="11" t="str">
        <f>IF(AND(J300&lt;3, D300&lt;2),TRUE,"")</f>
        <v/>
      </c>
      <c r="L300" s="22">
        <f>IF(C300=0,B300,0)</f>
        <v>0</v>
      </c>
      <c r="M300" s="22">
        <f>IF(B300=0,C300,0)</f>
        <v>0</v>
      </c>
      <c r="N300" s="39">
        <f>LOG(G300/SUM($G$2:$G$5210))</f>
        <v>-3.2667823869434605</v>
      </c>
      <c r="O300" s="39">
        <f>LOG(H300/SUM($H$2:$H$5210))</f>
        <v>-4.6103761122332507</v>
      </c>
    </row>
    <row r="301" spans="1:15" x14ac:dyDescent="0.6">
      <c r="A301" t="s">
        <v>1793</v>
      </c>
      <c r="B301">
        <v>35</v>
      </c>
      <c r="C301">
        <v>29</v>
      </c>
      <c r="D301">
        <v>64</v>
      </c>
      <c r="E301" s="44">
        <f>(B301+1)/$Q$3</f>
        <v>5.2593133674214759E-3</v>
      </c>
      <c r="F301" s="45">
        <f>(C301+1)/$U$3</f>
        <v>4.5884188308708819E-4</v>
      </c>
      <c r="G301" s="2">
        <f>(B301+1)/(C301+1)</f>
        <v>1.2</v>
      </c>
      <c r="H301" s="2">
        <f>(C301+1)/(B301+1)</f>
        <v>0.83333333333333337</v>
      </c>
      <c r="I301" s="6">
        <f>G301-H301</f>
        <v>0.36666666666666659</v>
      </c>
      <c r="J301" s="8">
        <f>LEN(A301)</f>
        <v>4</v>
      </c>
      <c r="K301" s="11" t="str">
        <f>IF(AND(J301&lt;3, D301&lt;2),TRUE,"")</f>
        <v/>
      </c>
      <c r="L301" s="22">
        <f>IF(C301=0,B301,0)</f>
        <v>0</v>
      </c>
      <c r="M301" s="22">
        <f>IF(B301=0,C301,0)</f>
        <v>0</v>
      </c>
      <c r="N301" s="39">
        <f>LOG(G301/SUM($G$2:$G$5210))</f>
        <v>-3.3125398775041353</v>
      </c>
      <c r="O301" s="39">
        <f>LOG(H301/SUM($H$2:$H$5210))</f>
        <v>-4.5646186216725759</v>
      </c>
    </row>
    <row r="302" spans="1:15" x14ac:dyDescent="0.6">
      <c r="A302" t="s">
        <v>3574</v>
      </c>
      <c r="B302">
        <v>5</v>
      </c>
      <c r="C302">
        <v>4</v>
      </c>
      <c r="D302">
        <v>9</v>
      </c>
      <c r="E302" s="44">
        <f>(B302+1)/$Q$3</f>
        <v>8.7655222790357921E-4</v>
      </c>
      <c r="F302" s="45">
        <f>(C302+1)/$U$3</f>
        <v>7.6473647181181365E-5</v>
      </c>
      <c r="G302" s="2">
        <f>(B302+1)/(C302+1)</f>
        <v>1.2</v>
      </c>
      <c r="H302" s="2">
        <f>(C302+1)/(B302+1)</f>
        <v>0.83333333333333337</v>
      </c>
      <c r="I302" s="6">
        <f>G302-H302</f>
        <v>0.36666666666666659</v>
      </c>
      <c r="J302" s="8">
        <f>LEN(A302)</f>
        <v>6</v>
      </c>
      <c r="K302" s="11" t="str">
        <f>IF(AND(J302&lt;3, D302&lt;2),TRUE,"")</f>
        <v/>
      </c>
      <c r="L302" s="22">
        <f>IF(C302=0,B302,0)</f>
        <v>0</v>
      </c>
      <c r="M302" s="22">
        <f>IF(B302=0,C302,0)</f>
        <v>0</v>
      </c>
      <c r="N302" s="39">
        <f>LOG(G302/SUM($G$2:$G$5210))</f>
        <v>-3.3125398775041353</v>
      </c>
      <c r="O302" s="39">
        <f>LOG(H302/SUM($H$2:$H$5210))</f>
        <v>-4.5646186216725759</v>
      </c>
    </row>
    <row r="303" spans="1:15" x14ac:dyDescent="0.6">
      <c r="A303" t="s">
        <v>2404</v>
      </c>
      <c r="B303">
        <v>5</v>
      </c>
      <c r="C303">
        <v>4</v>
      </c>
      <c r="D303">
        <v>9</v>
      </c>
      <c r="E303" s="44">
        <f>(B303+1)/$Q$3</f>
        <v>8.7655222790357921E-4</v>
      </c>
      <c r="F303" s="45">
        <f>(C303+1)/$U$3</f>
        <v>7.6473647181181365E-5</v>
      </c>
      <c r="G303" s="2">
        <f>(B303+1)/(C303+1)</f>
        <v>1.2</v>
      </c>
      <c r="H303" s="2">
        <f>(C303+1)/(B303+1)</f>
        <v>0.83333333333333337</v>
      </c>
      <c r="I303" s="6">
        <f>G303-H303</f>
        <v>0.36666666666666659</v>
      </c>
      <c r="J303" s="8">
        <f>LEN(A303)</f>
        <v>4</v>
      </c>
      <c r="K303" s="11" t="str">
        <f>IF(AND(J303&lt;3, D303&lt;2),TRUE,"")</f>
        <v/>
      </c>
      <c r="L303" s="22">
        <f>IF(C303=0,B303,0)</f>
        <v>0</v>
      </c>
      <c r="M303" s="22">
        <f>IF(B303=0,C303,0)</f>
        <v>0</v>
      </c>
      <c r="N303" s="39">
        <f>LOG(G303/SUM($G$2:$G$5210))</f>
        <v>-3.3125398775041353</v>
      </c>
      <c r="O303" s="39">
        <f>LOG(H303/SUM($H$2:$H$5210))</f>
        <v>-4.5646186216725759</v>
      </c>
    </row>
    <row r="304" spans="1:15" x14ac:dyDescent="0.6">
      <c r="A304" t="s">
        <v>4128</v>
      </c>
      <c r="B304">
        <v>18</v>
      </c>
      <c r="C304">
        <v>15</v>
      </c>
      <c r="D304">
        <v>33</v>
      </c>
      <c r="E304" s="44">
        <f>(B304+1)/$Q$3</f>
        <v>2.7757487216946678E-3</v>
      </c>
      <c r="F304" s="45">
        <f>(C304+1)/$U$3</f>
        <v>2.4471567097978037E-4</v>
      </c>
      <c r="G304" s="2">
        <f>(B304+1)/(C304+1)</f>
        <v>1.1875</v>
      </c>
      <c r="H304" s="2">
        <f>(C304+1)/(B304+1)</f>
        <v>0.84210526315789469</v>
      </c>
      <c r="I304" s="6">
        <f>G304-H304</f>
        <v>0.34539473684210531</v>
      </c>
      <c r="J304" s="8">
        <f>LEN(A304)</f>
        <v>4</v>
      </c>
      <c r="K304" s="11" t="str">
        <f>IF(AND(J304&lt;3, D304&lt;2),TRUE,"")</f>
        <v/>
      </c>
      <c r="L304" s="22">
        <f>IF(C304=0,B304,0)</f>
        <v>0</v>
      </c>
      <c r="M304" s="22">
        <f>IF(B304=0,C304,0)</f>
        <v>0</v>
      </c>
      <c r="N304" s="39">
        <f>LOG(G304/SUM($G$2:$G$5210))</f>
        <v>-3.3170875052548561</v>
      </c>
      <c r="O304" s="39">
        <f>LOG(H304/SUM($H$2:$H$5210))</f>
        <v>-4.5600709939218547</v>
      </c>
    </row>
    <row r="305" spans="1:15" x14ac:dyDescent="0.6">
      <c r="A305" t="s">
        <v>3589</v>
      </c>
      <c r="B305">
        <v>9</v>
      </c>
      <c r="C305">
        <v>8</v>
      </c>
      <c r="D305">
        <v>17</v>
      </c>
      <c r="E305" s="44">
        <f>(B305+1)/$Q$3</f>
        <v>1.4609203798392988E-3</v>
      </c>
      <c r="F305" s="45">
        <f>(C305+1)/$U$3</f>
        <v>1.3765256492612646E-4</v>
      </c>
      <c r="G305" s="2">
        <f>(B305+1)/(C305+1)</f>
        <v>1.1111111111111112</v>
      </c>
      <c r="H305" s="2">
        <f>(C305+1)/(B305+1)</f>
        <v>0.9</v>
      </c>
      <c r="I305" s="6">
        <f>G305-H305</f>
        <v>0.21111111111111114</v>
      </c>
      <c r="J305" s="8">
        <f>LEN(A305)</f>
        <v>5</v>
      </c>
      <c r="K305" s="11" t="str">
        <f>IF(AND(J305&lt;3, D305&lt;2),TRUE,"")</f>
        <v/>
      </c>
      <c r="L305" s="22">
        <f>IF(C305=0,B305,0)</f>
        <v>0</v>
      </c>
      <c r="M305" s="22">
        <f>IF(B305=0,C305,0)</f>
        <v>0</v>
      </c>
      <c r="N305" s="39">
        <f>LOG(G305/SUM($G$2:$G$5210))</f>
        <v>-3.3459636329910851</v>
      </c>
      <c r="O305" s="39">
        <f>LOG(H305/SUM($H$2:$H$5210))</f>
        <v>-4.5311948661856256</v>
      </c>
    </row>
    <row r="306" spans="1:15" x14ac:dyDescent="0.6">
      <c r="A306" t="s">
        <v>622</v>
      </c>
      <c r="B306">
        <v>20</v>
      </c>
      <c r="C306">
        <v>18</v>
      </c>
      <c r="D306">
        <v>38</v>
      </c>
      <c r="E306" s="44">
        <f>(B306+1)/$Q$3</f>
        <v>3.0679327976625274E-3</v>
      </c>
      <c r="F306" s="45">
        <f>(C306+1)/$U$3</f>
        <v>2.9059985928848921E-4</v>
      </c>
      <c r="G306" s="2">
        <f>(B306+1)/(C306+1)</f>
        <v>1.1052631578947369</v>
      </c>
      <c r="H306" s="2">
        <f>(C306+1)/(B306+1)</f>
        <v>0.90476190476190477</v>
      </c>
      <c r="I306" s="6">
        <f>G306-H306</f>
        <v>0.20050125313283218</v>
      </c>
      <c r="J306" s="8">
        <f>LEN(A306)</f>
        <v>12</v>
      </c>
      <c r="K306" s="11" t="str">
        <f>IF(AND(J306&lt;3, D306&lt;2),TRUE,"")</f>
        <v/>
      </c>
      <c r="L306" s="22">
        <f>IF(C306=0,B306,0)</f>
        <v>0</v>
      </c>
      <c r="M306" s="22">
        <f>IF(B306=0,C306,0)</f>
        <v>0</v>
      </c>
      <c r="N306" s="39">
        <f>LOG(G306/SUM($G$2:$G$5210))</f>
        <v>-3.3482554297706697</v>
      </c>
      <c r="O306" s="39">
        <f>LOG(H306/SUM($H$2:$H$5210))</f>
        <v>-4.5289030694060415</v>
      </c>
    </row>
    <row r="307" spans="1:15" x14ac:dyDescent="0.6">
      <c r="A307" t="s">
        <v>416</v>
      </c>
      <c r="B307">
        <v>12</v>
      </c>
      <c r="C307">
        <v>11</v>
      </c>
      <c r="D307">
        <v>23</v>
      </c>
      <c r="E307" s="44">
        <f>(B307+1)/$Q$3</f>
        <v>1.8991964937910884E-3</v>
      </c>
      <c r="F307" s="45">
        <f>(C307+1)/$U$3</f>
        <v>1.8353675323483528E-4</v>
      </c>
      <c r="G307" s="2">
        <f>(B307+1)/(C307+1)</f>
        <v>1.0833333333333333</v>
      </c>
      <c r="H307" s="2">
        <f>(C307+1)/(B307+1)</f>
        <v>0.92307692307692313</v>
      </c>
      <c r="I307" s="6">
        <f>G307-H307</f>
        <v>0.16025641025641013</v>
      </c>
      <c r="J307" s="8">
        <f>LEN(A307)</f>
        <v>4</v>
      </c>
      <c r="K307" s="11" t="str">
        <f>IF(AND(J307&lt;3, D307&lt;2),TRUE,"")</f>
        <v/>
      </c>
      <c r="L307" s="22">
        <f>IF(C307=0,B307,0)</f>
        <v>0</v>
      </c>
      <c r="M307" s="22">
        <f>IF(B307=0,C307,0)</f>
        <v>0</v>
      </c>
      <c r="N307" s="39">
        <f>LOG(G307/SUM($G$2:$G$5210))</f>
        <v>-3.3569590172925481</v>
      </c>
      <c r="O307" s="39">
        <f>LOG(H307/SUM($H$2:$H$5210))</f>
        <v>-4.5201994818841627</v>
      </c>
    </row>
    <row r="308" spans="1:15" x14ac:dyDescent="0.6">
      <c r="A308" t="s">
        <v>2541</v>
      </c>
      <c r="B308">
        <v>16</v>
      </c>
      <c r="C308">
        <v>15</v>
      </c>
      <c r="D308">
        <v>31</v>
      </c>
      <c r="E308" s="44">
        <f>(B308+1)/$Q$3</f>
        <v>2.4835646457268077E-3</v>
      </c>
      <c r="F308" s="45">
        <f>(C308+1)/$U$3</f>
        <v>2.4471567097978037E-4</v>
      </c>
      <c r="G308" s="2">
        <f>(B308+1)/(C308+1)</f>
        <v>1.0625</v>
      </c>
      <c r="H308" s="2">
        <f>(C308+1)/(B308+1)</f>
        <v>0.94117647058823528</v>
      </c>
      <c r="I308" s="6">
        <f>G308-H308</f>
        <v>0.12132352941176472</v>
      </c>
      <c r="J308" s="8">
        <f>LEN(A308)</f>
        <v>4</v>
      </c>
      <c r="K308" s="11" t="str">
        <f>IF(AND(J308&lt;3, D308&lt;2),TRUE,"")</f>
        <v/>
      </c>
      <c r="L308" s="22">
        <f>IF(C308=0,B308,0)</f>
        <v>0</v>
      </c>
      <c r="M308" s="22">
        <f>IF(B308=0,C308,0)</f>
        <v>0</v>
      </c>
      <c r="N308" s="39">
        <f>LOG(G308/SUM($G$2:$G$5210))</f>
        <v>-3.3653921848294108</v>
      </c>
      <c r="O308" s="39">
        <f>LOG(H308/SUM($H$2:$H$5210))</f>
        <v>-4.5117663143472999</v>
      </c>
    </row>
    <row r="309" spans="1:15" x14ac:dyDescent="0.6">
      <c r="A309" t="s">
        <v>1989</v>
      </c>
      <c r="B309">
        <v>39</v>
      </c>
      <c r="C309">
        <v>38</v>
      </c>
      <c r="D309">
        <v>77</v>
      </c>
      <c r="E309" s="44">
        <f>(B309+1)/$Q$3</f>
        <v>5.8436815193571951E-3</v>
      </c>
      <c r="F309" s="45">
        <f>(C309+1)/$U$3</f>
        <v>5.9649444801321467E-4</v>
      </c>
      <c r="G309" s="2">
        <f>(B309+1)/(C309+1)</f>
        <v>1.0256410256410255</v>
      </c>
      <c r="H309" s="2">
        <f>(C309+1)/(B309+1)</f>
        <v>0.97499999999999998</v>
      </c>
      <c r="I309" s="6">
        <f>G309-H309</f>
        <v>5.0641025641025572E-2</v>
      </c>
      <c r="J309" s="8">
        <f>LEN(A309)</f>
        <v>9</v>
      </c>
      <c r="K309" s="11" t="str">
        <f>IF(AND(J309&lt;3, D309&lt;2),TRUE,"")</f>
        <v/>
      </c>
      <c r="L309" s="22">
        <f>IF(C309=0,B309,0)</f>
        <v>0</v>
      </c>
      <c r="M309" s="22">
        <f>IF(B309=0,C309,0)</f>
        <v>0</v>
      </c>
      <c r="N309" s="39">
        <f>LOG(G309/SUM($G$2:$G$5210))</f>
        <v>-3.380725739250297</v>
      </c>
      <c r="O309" s="39">
        <f>LOG(H309/SUM($H$2:$H$5210))</f>
        <v>-4.4964327599264138</v>
      </c>
    </row>
    <row r="310" spans="1:15" x14ac:dyDescent="0.6">
      <c r="A310" t="s">
        <v>2898</v>
      </c>
      <c r="B310">
        <v>17</v>
      </c>
      <c r="C310">
        <v>17</v>
      </c>
      <c r="D310">
        <v>34</v>
      </c>
      <c r="E310" s="44">
        <f>(B310+1)/$Q$3</f>
        <v>2.6296566837107379E-3</v>
      </c>
      <c r="F310" s="45">
        <f>(C310+1)/$U$3</f>
        <v>2.7530512985225291E-4</v>
      </c>
      <c r="G310" s="2">
        <f>(B310+1)/(C310+1)</f>
        <v>1</v>
      </c>
      <c r="H310" s="2">
        <f>(C310+1)/(B310+1)</f>
        <v>1</v>
      </c>
      <c r="I310" s="6">
        <f>G310-H310</f>
        <v>0</v>
      </c>
      <c r="J310" s="8">
        <f>LEN(A310)</f>
        <v>6</v>
      </c>
      <c r="K310" s="11" t="str">
        <f>IF(AND(J310&lt;3, D310&lt;2),TRUE,"")</f>
        <v/>
      </c>
      <c r="L310" s="22">
        <f>IF(C310=0,B310,0)</f>
        <v>0</v>
      </c>
      <c r="M310" s="22">
        <f>IF(B310=0,C310,0)</f>
        <v>0</v>
      </c>
      <c r="N310" s="39">
        <f>LOG(G310/SUM($G$2:$G$5210))</f>
        <v>-3.3917211235517604</v>
      </c>
      <c r="O310" s="39">
        <f>LOG(H310/SUM($H$2:$H$5210))</f>
        <v>-4.4854373756249508</v>
      </c>
    </row>
    <row r="311" spans="1:15" x14ac:dyDescent="0.6">
      <c r="A311" t="s">
        <v>4210</v>
      </c>
      <c r="B311">
        <v>7</v>
      </c>
      <c r="C311">
        <v>7</v>
      </c>
      <c r="D311">
        <v>14</v>
      </c>
      <c r="E311" s="44">
        <f>(B311+1)/$Q$3</f>
        <v>1.1687363038714389E-3</v>
      </c>
      <c r="F311" s="45">
        <f>(C311+1)/$U$3</f>
        <v>1.2235783548989018E-4</v>
      </c>
      <c r="G311" s="2">
        <f>(B311+1)/(C311+1)</f>
        <v>1</v>
      </c>
      <c r="H311" s="2">
        <f>(C311+1)/(B311+1)</f>
        <v>1</v>
      </c>
      <c r="I311" s="6">
        <f>G311-H311</f>
        <v>0</v>
      </c>
      <c r="J311" s="8">
        <f>LEN(A311)</f>
        <v>8</v>
      </c>
      <c r="K311" s="11" t="str">
        <f>IF(AND(J311&lt;3, D311&lt;2),TRUE,"")</f>
        <v/>
      </c>
      <c r="L311" s="22">
        <f>IF(C311=0,B311,0)</f>
        <v>0</v>
      </c>
      <c r="M311" s="22">
        <f>IF(B311=0,C311,0)</f>
        <v>0</v>
      </c>
      <c r="N311" s="39">
        <f>LOG(G311/SUM($G$2:$G$5210))</f>
        <v>-3.3917211235517604</v>
      </c>
      <c r="O311" s="39">
        <f>LOG(H311/SUM($H$2:$H$5210))</f>
        <v>-4.4854373756249508</v>
      </c>
    </row>
    <row r="312" spans="1:15" x14ac:dyDescent="0.6">
      <c r="A312" t="s">
        <v>144</v>
      </c>
      <c r="B312">
        <v>4</v>
      </c>
      <c r="C312">
        <v>4</v>
      </c>
      <c r="D312">
        <v>8</v>
      </c>
      <c r="E312" s="44">
        <f>(B312+1)/$Q$3</f>
        <v>7.3046018991964939E-4</v>
      </c>
      <c r="F312" s="45">
        <f>(C312+1)/$U$3</f>
        <v>7.6473647181181365E-5</v>
      </c>
      <c r="G312" s="2">
        <f>(B312+1)/(C312+1)</f>
        <v>1</v>
      </c>
      <c r="H312" s="2">
        <f>(C312+1)/(B312+1)</f>
        <v>1</v>
      </c>
      <c r="I312" s="6">
        <f>G312-H312</f>
        <v>0</v>
      </c>
      <c r="J312" s="8">
        <f>LEN(A312)</f>
        <v>7</v>
      </c>
      <c r="K312" s="11" t="str">
        <f>IF(AND(J312&lt;3, D312&lt;2),TRUE,"")</f>
        <v/>
      </c>
      <c r="L312" s="22">
        <f>IF(C312=0,B312,0)</f>
        <v>0</v>
      </c>
      <c r="M312" s="22">
        <f>IF(B312=0,C312,0)</f>
        <v>0</v>
      </c>
      <c r="N312" s="39">
        <f>LOG(G312/SUM($G$2:$G$5210))</f>
        <v>-3.3917211235517604</v>
      </c>
      <c r="O312" s="39">
        <f>LOG(H312/SUM($H$2:$H$5210))</f>
        <v>-4.4854373756249508</v>
      </c>
    </row>
    <row r="313" spans="1:15" x14ac:dyDescent="0.6">
      <c r="A313" t="s">
        <v>4586</v>
      </c>
      <c r="B313">
        <v>4</v>
      </c>
      <c r="C313">
        <v>4</v>
      </c>
      <c r="D313">
        <v>8</v>
      </c>
      <c r="E313" s="44">
        <f>(B313+1)/$Q$3</f>
        <v>7.3046018991964939E-4</v>
      </c>
      <c r="F313" s="45">
        <f>(C313+1)/$U$3</f>
        <v>7.6473647181181365E-5</v>
      </c>
      <c r="G313" s="2">
        <f>(B313+1)/(C313+1)</f>
        <v>1</v>
      </c>
      <c r="H313" s="2">
        <f>(C313+1)/(B313+1)</f>
        <v>1</v>
      </c>
      <c r="I313" s="6">
        <f>G313-H313</f>
        <v>0</v>
      </c>
      <c r="J313" s="8">
        <f>LEN(A313)</f>
        <v>4</v>
      </c>
      <c r="K313" s="11" t="str">
        <f>IF(AND(J313&lt;3, D313&lt;2),TRUE,"")</f>
        <v/>
      </c>
      <c r="L313" s="22">
        <f>IF(C313=0,B313,0)</f>
        <v>0</v>
      </c>
      <c r="M313" s="22">
        <f>IF(B313=0,C313,0)</f>
        <v>0</v>
      </c>
      <c r="N313" s="39">
        <f>LOG(G313/SUM($G$2:$G$5210))</f>
        <v>-3.3917211235517604</v>
      </c>
      <c r="O313" s="39">
        <f>LOG(H313/SUM($H$2:$H$5210))</f>
        <v>-4.4854373756249508</v>
      </c>
    </row>
    <row r="314" spans="1:15" x14ac:dyDescent="0.6">
      <c r="A314" t="s">
        <v>2691</v>
      </c>
      <c r="B314">
        <v>3</v>
      </c>
      <c r="C314">
        <v>3</v>
      </c>
      <c r="D314">
        <v>6</v>
      </c>
      <c r="E314" s="44">
        <f>(B314+1)/$Q$3</f>
        <v>5.8436815193571947E-4</v>
      </c>
      <c r="F314" s="45">
        <f>(C314+1)/$U$3</f>
        <v>6.1178917744945092E-5</v>
      </c>
      <c r="G314" s="2">
        <f>(B314+1)/(C314+1)</f>
        <v>1</v>
      </c>
      <c r="H314" s="2">
        <f>(C314+1)/(B314+1)</f>
        <v>1</v>
      </c>
      <c r="I314" s="6">
        <f>G314-H314</f>
        <v>0</v>
      </c>
      <c r="J314" s="8">
        <f>LEN(A314)</f>
        <v>5</v>
      </c>
      <c r="K314" s="11" t="str">
        <f>IF(AND(J314&lt;3, D314&lt;2),TRUE,"")</f>
        <v/>
      </c>
      <c r="L314" s="22">
        <f>IF(C314=0,B314,0)</f>
        <v>0</v>
      </c>
      <c r="M314" s="22">
        <f>IF(B314=0,C314,0)</f>
        <v>0</v>
      </c>
      <c r="N314" s="39">
        <f>LOG(G314/SUM($G$2:$G$5210))</f>
        <v>-3.3917211235517604</v>
      </c>
      <c r="O314" s="39">
        <f>LOG(H314/SUM($H$2:$H$5210))</f>
        <v>-4.4854373756249508</v>
      </c>
    </row>
    <row r="315" spans="1:15" x14ac:dyDescent="0.6">
      <c r="A315" t="s">
        <v>230</v>
      </c>
      <c r="B315">
        <v>3</v>
      </c>
      <c r="C315">
        <v>3</v>
      </c>
      <c r="D315">
        <v>6</v>
      </c>
      <c r="E315" s="44">
        <f>(B315+1)/$Q$3</f>
        <v>5.8436815193571947E-4</v>
      </c>
      <c r="F315" s="45">
        <f>(C315+1)/$U$3</f>
        <v>6.1178917744945092E-5</v>
      </c>
      <c r="G315" s="2">
        <f>(B315+1)/(C315+1)</f>
        <v>1</v>
      </c>
      <c r="H315" s="2">
        <f>(C315+1)/(B315+1)</f>
        <v>1</v>
      </c>
      <c r="I315" s="6">
        <f>G315-H315</f>
        <v>0</v>
      </c>
      <c r="J315" s="8">
        <f>LEN(A315)</f>
        <v>3</v>
      </c>
      <c r="K315" s="11" t="str">
        <f>IF(AND(J315&lt;3, D315&lt;2),TRUE,"")</f>
        <v/>
      </c>
      <c r="L315" s="22">
        <f>IF(C315=0,B315,0)</f>
        <v>0</v>
      </c>
      <c r="M315" s="22">
        <f>IF(B315=0,C315,0)</f>
        <v>0</v>
      </c>
      <c r="N315" s="39">
        <f>LOG(G315/SUM($G$2:$G$5210))</f>
        <v>-3.3917211235517604</v>
      </c>
      <c r="O315" s="39">
        <f>LOG(H315/SUM($H$2:$H$5210))</f>
        <v>-4.4854373756249508</v>
      </c>
    </row>
    <row r="316" spans="1:15" x14ac:dyDescent="0.6">
      <c r="A316" t="s">
        <v>1136</v>
      </c>
      <c r="B316">
        <v>3</v>
      </c>
      <c r="C316">
        <v>3</v>
      </c>
      <c r="D316">
        <v>6</v>
      </c>
      <c r="E316" s="44">
        <f>(B316+1)/$Q$3</f>
        <v>5.8436815193571947E-4</v>
      </c>
      <c r="F316" s="45">
        <f>(C316+1)/$U$3</f>
        <v>6.1178917744945092E-5</v>
      </c>
      <c r="G316" s="2">
        <f>(B316+1)/(C316+1)</f>
        <v>1</v>
      </c>
      <c r="H316" s="2">
        <f>(C316+1)/(B316+1)</f>
        <v>1</v>
      </c>
      <c r="I316" s="6">
        <f>G316-H316</f>
        <v>0</v>
      </c>
      <c r="J316" s="8">
        <f>LEN(A316)</f>
        <v>3</v>
      </c>
      <c r="K316" s="11" t="str">
        <f>IF(AND(J316&lt;3, D316&lt;2),TRUE,"")</f>
        <v/>
      </c>
      <c r="L316" s="22">
        <f>IF(C316=0,B316,0)</f>
        <v>0</v>
      </c>
      <c r="M316" s="22">
        <f>IF(B316=0,C316,0)</f>
        <v>0</v>
      </c>
      <c r="N316" s="39">
        <f>LOG(G316/SUM($G$2:$G$5210))</f>
        <v>-3.3917211235517604</v>
      </c>
      <c r="O316" s="39">
        <f>LOG(H316/SUM($H$2:$H$5210))</f>
        <v>-4.4854373756249508</v>
      </c>
    </row>
    <row r="317" spans="1:15" x14ac:dyDescent="0.6">
      <c r="A317" t="s">
        <v>4172</v>
      </c>
      <c r="B317">
        <v>2</v>
      </c>
      <c r="C317">
        <v>2</v>
      </c>
      <c r="D317">
        <v>4</v>
      </c>
      <c r="E317" s="44">
        <f>(B317+1)/$Q$3</f>
        <v>4.382761139517896E-4</v>
      </c>
      <c r="F317" s="45">
        <f>(C317+1)/$U$3</f>
        <v>4.5884188308708819E-5</v>
      </c>
      <c r="G317" s="2">
        <f>(B317+1)/(C317+1)</f>
        <v>1</v>
      </c>
      <c r="H317" s="2">
        <f>(C317+1)/(B317+1)</f>
        <v>1</v>
      </c>
      <c r="I317" s="6">
        <f>G317-H317</f>
        <v>0</v>
      </c>
      <c r="J317" s="8">
        <f>LEN(A317)</f>
        <v>14</v>
      </c>
      <c r="K317" s="11" t="str">
        <f>IF(AND(J317&lt;3, D317&lt;2),TRUE,"")</f>
        <v/>
      </c>
      <c r="L317" s="22">
        <f>IF(C317=0,B317,0)</f>
        <v>0</v>
      </c>
      <c r="M317" s="22">
        <f>IF(B317=0,C317,0)</f>
        <v>0</v>
      </c>
      <c r="N317" s="39">
        <f>LOG(G317/SUM($G$2:$G$5210))</f>
        <v>-3.3917211235517604</v>
      </c>
      <c r="O317" s="39">
        <f>LOG(H317/SUM($H$2:$H$5210))</f>
        <v>-4.4854373756249508</v>
      </c>
    </row>
    <row r="318" spans="1:15" x14ac:dyDescent="0.6">
      <c r="A318" t="s">
        <v>1500</v>
      </c>
      <c r="B318">
        <v>2</v>
      </c>
      <c r="C318">
        <v>2</v>
      </c>
      <c r="D318">
        <v>4</v>
      </c>
      <c r="E318" s="44">
        <f>(B318+1)/$Q$3</f>
        <v>4.382761139517896E-4</v>
      </c>
      <c r="F318" s="45">
        <f>(C318+1)/$U$3</f>
        <v>4.5884188308708819E-5</v>
      </c>
      <c r="G318" s="2">
        <f>(B318+1)/(C318+1)</f>
        <v>1</v>
      </c>
      <c r="H318" s="2">
        <f>(C318+1)/(B318+1)</f>
        <v>1</v>
      </c>
      <c r="I318" s="6">
        <f>G318-H318</f>
        <v>0</v>
      </c>
      <c r="J318" s="8">
        <f>LEN(A318)</f>
        <v>11</v>
      </c>
      <c r="K318" s="11" t="str">
        <f>IF(AND(J318&lt;3, D318&lt;2),TRUE,"")</f>
        <v/>
      </c>
      <c r="L318" s="22">
        <f>IF(C318=0,B318,0)</f>
        <v>0</v>
      </c>
      <c r="M318" s="22">
        <f>IF(B318=0,C318,0)</f>
        <v>0</v>
      </c>
      <c r="N318" s="39">
        <f>LOG(G318/SUM($G$2:$G$5210))</f>
        <v>-3.3917211235517604</v>
      </c>
      <c r="O318" s="39">
        <f>LOG(H318/SUM($H$2:$H$5210))</f>
        <v>-4.4854373756249508</v>
      </c>
    </row>
    <row r="319" spans="1:15" x14ac:dyDescent="0.6">
      <c r="A319" t="s">
        <v>3186</v>
      </c>
      <c r="B319">
        <v>2</v>
      </c>
      <c r="C319">
        <v>2</v>
      </c>
      <c r="D319">
        <v>4</v>
      </c>
      <c r="E319" s="44">
        <f>(B319+1)/$Q$3</f>
        <v>4.382761139517896E-4</v>
      </c>
      <c r="F319" s="45">
        <f>(C319+1)/$U$3</f>
        <v>4.5884188308708819E-5</v>
      </c>
      <c r="G319" s="2">
        <f>(B319+1)/(C319+1)</f>
        <v>1</v>
      </c>
      <c r="H319" s="2">
        <f>(C319+1)/(B319+1)</f>
        <v>1</v>
      </c>
      <c r="I319" s="6">
        <f>G319-H319</f>
        <v>0</v>
      </c>
      <c r="J319" s="8">
        <f>LEN(A319)</f>
        <v>11</v>
      </c>
      <c r="K319" s="11" t="str">
        <f>IF(AND(J319&lt;3, D319&lt;2),TRUE,"")</f>
        <v/>
      </c>
      <c r="L319" s="22">
        <f>IF(C319=0,B319,0)</f>
        <v>0</v>
      </c>
      <c r="M319" s="22">
        <f>IF(B319=0,C319,0)</f>
        <v>0</v>
      </c>
      <c r="N319" s="39">
        <f>LOG(G319/SUM($G$2:$G$5210))</f>
        <v>-3.3917211235517604</v>
      </c>
      <c r="O319" s="39">
        <f>LOG(H319/SUM($H$2:$H$5210))</f>
        <v>-4.4854373756249508</v>
      </c>
    </row>
    <row r="320" spans="1:15" x14ac:dyDescent="0.6">
      <c r="A320" t="s">
        <v>3746</v>
      </c>
      <c r="B320">
        <v>2</v>
      </c>
      <c r="C320">
        <v>2</v>
      </c>
      <c r="D320">
        <v>4</v>
      </c>
      <c r="E320" s="44">
        <f>(B320+1)/$Q$3</f>
        <v>4.382761139517896E-4</v>
      </c>
      <c r="F320" s="45">
        <f>(C320+1)/$U$3</f>
        <v>4.5884188308708819E-5</v>
      </c>
      <c r="G320" s="2">
        <f>(B320+1)/(C320+1)</f>
        <v>1</v>
      </c>
      <c r="H320" s="2">
        <f>(C320+1)/(B320+1)</f>
        <v>1</v>
      </c>
      <c r="I320" s="6">
        <f>G320-H320</f>
        <v>0</v>
      </c>
      <c r="J320" s="8">
        <f>LEN(A320)</f>
        <v>10</v>
      </c>
      <c r="K320" s="11" t="str">
        <f>IF(AND(J320&lt;3, D320&lt;2),TRUE,"")</f>
        <v/>
      </c>
      <c r="L320" s="22">
        <f>IF(C320=0,B320,0)</f>
        <v>0</v>
      </c>
      <c r="M320" s="22">
        <f>IF(B320=0,C320,0)</f>
        <v>0</v>
      </c>
      <c r="N320" s="39">
        <f>LOG(G320/SUM($G$2:$G$5210))</f>
        <v>-3.3917211235517604</v>
      </c>
      <c r="O320" s="39">
        <f>LOG(H320/SUM($H$2:$H$5210))</f>
        <v>-4.4854373756249508</v>
      </c>
    </row>
    <row r="321" spans="1:15" x14ac:dyDescent="0.6">
      <c r="A321" t="s">
        <v>728</v>
      </c>
      <c r="B321">
        <v>2</v>
      </c>
      <c r="C321">
        <v>2</v>
      </c>
      <c r="D321">
        <v>4</v>
      </c>
      <c r="E321" s="44">
        <f>(B321+1)/$Q$3</f>
        <v>4.382761139517896E-4</v>
      </c>
      <c r="F321" s="45">
        <f>(C321+1)/$U$3</f>
        <v>4.5884188308708819E-5</v>
      </c>
      <c r="G321" s="2">
        <f>(B321+1)/(C321+1)</f>
        <v>1</v>
      </c>
      <c r="H321" s="2">
        <f>(C321+1)/(B321+1)</f>
        <v>1</v>
      </c>
      <c r="I321" s="6">
        <f>G321-H321</f>
        <v>0</v>
      </c>
      <c r="J321" s="8">
        <f>LEN(A321)</f>
        <v>8</v>
      </c>
      <c r="K321" s="11" t="str">
        <f>IF(AND(J321&lt;3, D321&lt;2),TRUE,"")</f>
        <v/>
      </c>
      <c r="L321" s="22">
        <f>IF(C321=0,B321,0)</f>
        <v>0</v>
      </c>
      <c r="M321" s="22">
        <f>IF(B321=0,C321,0)</f>
        <v>0</v>
      </c>
      <c r="N321" s="39">
        <f>LOG(G321/SUM($G$2:$G$5210))</f>
        <v>-3.3917211235517604</v>
      </c>
      <c r="O321" s="39">
        <f>LOG(H321/SUM($H$2:$H$5210))</f>
        <v>-4.4854373756249508</v>
      </c>
    </row>
    <row r="322" spans="1:15" x14ac:dyDescent="0.6">
      <c r="A322" t="s">
        <v>4806</v>
      </c>
      <c r="B322">
        <v>2</v>
      </c>
      <c r="C322">
        <v>2</v>
      </c>
      <c r="D322">
        <v>4</v>
      </c>
      <c r="E322" s="44">
        <f>(B322+1)/$Q$3</f>
        <v>4.382761139517896E-4</v>
      </c>
      <c r="F322" s="45">
        <f>(C322+1)/$U$3</f>
        <v>4.5884188308708819E-5</v>
      </c>
      <c r="G322" s="2">
        <f>(B322+1)/(C322+1)</f>
        <v>1</v>
      </c>
      <c r="H322" s="2">
        <f>(C322+1)/(B322+1)</f>
        <v>1</v>
      </c>
      <c r="I322" s="6">
        <f>G322-H322</f>
        <v>0</v>
      </c>
      <c r="J322" s="8">
        <f>LEN(A322)</f>
        <v>8</v>
      </c>
      <c r="K322" s="11" t="str">
        <f>IF(AND(J322&lt;3, D322&lt;2),TRUE,"")</f>
        <v/>
      </c>
      <c r="L322" s="22">
        <f>IF(C322=0,B322,0)</f>
        <v>0</v>
      </c>
      <c r="M322" s="22">
        <f>IF(B322=0,C322,0)</f>
        <v>0</v>
      </c>
      <c r="N322" s="39">
        <f>LOG(G322/SUM($G$2:$G$5210))</f>
        <v>-3.3917211235517604</v>
      </c>
      <c r="O322" s="39">
        <f>LOG(H322/SUM($H$2:$H$5210))</f>
        <v>-4.4854373756249508</v>
      </c>
    </row>
    <row r="323" spans="1:15" x14ac:dyDescent="0.6">
      <c r="A323" t="s">
        <v>566</v>
      </c>
      <c r="B323">
        <v>2</v>
      </c>
      <c r="C323">
        <v>2</v>
      </c>
      <c r="D323">
        <v>4</v>
      </c>
      <c r="E323" s="44">
        <f>(B323+1)/$Q$3</f>
        <v>4.382761139517896E-4</v>
      </c>
      <c r="F323" s="45">
        <f>(C323+1)/$U$3</f>
        <v>4.5884188308708819E-5</v>
      </c>
      <c r="G323" s="2">
        <f>(B323+1)/(C323+1)</f>
        <v>1</v>
      </c>
      <c r="H323" s="2">
        <f>(C323+1)/(B323+1)</f>
        <v>1</v>
      </c>
      <c r="I323" s="6">
        <f>G323-H323</f>
        <v>0</v>
      </c>
      <c r="J323" s="8">
        <f>LEN(A323)</f>
        <v>5</v>
      </c>
      <c r="K323" s="11" t="str">
        <f>IF(AND(J323&lt;3, D323&lt;2),TRUE,"")</f>
        <v/>
      </c>
      <c r="L323" s="22">
        <f>IF(C323=0,B323,0)</f>
        <v>0</v>
      </c>
      <c r="M323" s="22">
        <f>IF(B323=0,C323,0)</f>
        <v>0</v>
      </c>
      <c r="N323" s="39">
        <f>LOG(G323/SUM($G$2:$G$5210))</f>
        <v>-3.3917211235517604</v>
      </c>
      <c r="O323" s="39">
        <f>LOG(H323/SUM($H$2:$H$5210))</f>
        <v>-4.4854373756249508</v>
      </c>
    </row>
    <row r="324" spans="1:15" x14ac:dyDescent="0.6">
      <c r="A324" t="s">
        <v>2406</v>
      </c>
      <c r="B324">
        <v>2</v>
      </c>
      <c r="C324">
        <v>2</v>
      </c>
      <c r="D324">
        <v>4</v>
      </c>
      <c r="E324" s="44">
        <f>(B324+1)/$Q$3</f>
        <v>4.382761139517896E-4</v>
      </c>
      <c r="F324" s="45">
        <f>(C324+1)/$U$3</f>
        <v>4.5884188308708819E-5</v>
      </c>
      <c r="G324" s="2">
        <f>(B324+1)/(C324+1)</f>
        <v>1</v>
      </c>
      <c r="H324" s="2">
        <f>(C324+1)/(B324+1)</f>
        <v>1</v>
      </c>
      <c r="I324" s="6">
        <f>G324-H324</f>
        <v>0</v>
      </c>
      <c r="J324" s="8">
        <f>LEN(A324)</f>
        <v>5</v>
      </c>
      <c r="K324" s="11" t="str">
        <f>IF(AND(J324&lt;3, D324&lt;2),TRUE,"")</f>
        <v/>
      </c>
      <c r="L324" s="22">
        <f>IF(C324=0,B324,0)</f>
        <v>0</v>
      </c>
      <c r="M324" s="22">
        <f>IF(B324=0,C324,0)</f>
        <v>0</v>
      </c>
      <c r="N324" s="39">
        <f>LOG(G324/SUM($G$2:$G$5210))</f>
        <v>-3.3917211235517604</v>
      </c>
      <c r="O324" s="39">
        <f>LOG(H324/SUM($H$2:$H$5210))</f>
        <v>-4.4854373756249508</v>
      </c>
    </row>
    <row r="325" spans="1:15" x14ac:dyDescent="0.6">
      <c r="A325" t="s">
        <v>2490</v>
      </c>
      <c r="B325">
        <v>2</v>
      </c>
      <c r="C325">
        <v>2</v>
      </c>
      <c r="D325">
        <v>4</v>
      </c>
      <c r="E325" s="44">
        <f>(B325+1)/$Q$3</f>
        <v>4.382761139517896E-4</v>
      </c>
      <c r="F325" s="45">
        <f>(C325+1)/$U$3</f>
        <v>4.5884188308708819E-5</v>
      </c>
      <c r="G325" s="2">
        <f>(B325+1)/(C325+1)</f>
        <v>1</v>
      </c>
      <c r="H325" s="2">
        <f>(C325+1)/(B325+1)</f>
        <v>1</v>
      </c>
      <c r="I325" s="6">
        <f>G325-H325</f>
        <v>0</v>
      </c>
      <c r="J325" s="8">
        <f>LEN(A325)</f>
        <v>5</v>
      </c>
      <c r="K325" s="11" t="str">
        <f>IF(AND(J325&lt;3, D325&lt;2),TRUE,"")</f>
        <v/>
      </c>
      <c r="L325" s="22">
        <f>IF(C325=0,B325,0)</f>
        <v>0</v>
      </c>
      <c r="M325" s="22">
        <f>IF(B325=0,C325,0)</f>
        <v>0</v>
      </c>
      <c r="N325" s="39">
        <f>LOG(G325/SUM($G$2:$G$5210))</f>
        <v>-3.3917211235517604</v>
      </c>
      <c r="O325" s="39">
        <f>LOG(H325/SUM($H$2:$H$5210))</f>
        <v>-4.4854373756249508</v>
      </c>
    </row>
    <row r="326" spans="1:15" x14ac:dyDescent="0.6">
      <c r="A326" t="s">
        <v>3366</v>
      </c>
      <c r="B326">
        <v>2</v>
      </c>
      <c r="C326">
        <v>2</v>
      </c>
      <c r="D326">
        <v>4</v>
      </c>
      <c r="E326" s="44">
        <f>(B326+1)/$Q$3</f>
        <v>4.382761139517896E-4</v>
      </c>
      <c r="F326" s="45">
        <f>(C326+1)/$U$3</f>
        <v>4.5884188308708819E-5</v>
      </c>
      <c r="G326" s="2">
        <f>(B326+1)/(C326+1)</f>
        <v>1</v>
      </c>
      <c r="H326" s="2">
        <f>(C326+1)/(B326+1)</f>
        <v>1</v>
      </c>
      <c r="I326" s="6">
        <f>G326-H326</f>
        <v>0</v>
      </c>
      <c r="J326" s="8">
        <f>LEN(A326)</f>
        <v>5</v>
      </c>
      <c r="K326" s="11" t="str">
        <f>IF(AND(J326&lt;3, D326&lt;2),TRUE,"")</f>
        <v/>
      </c>
      <c r="L326" s="22">
        <f>IF(C326=0,B326,0)</f>
        <v>0</v>
      </c>
      <c r="M326" s="22">
        <f>IF(B326=0,C326,0)</f>
        <v>0</v>
      </c>
      <c r="N326" s="39">
        <f>LOG(G326/SUM($G$2:$G$5210))</f>
        <v>-3.3917211235517604</v>
      </c>
      <c r="O326" s="39">
        <f>LOG(H326/SUM($H$2:$H$5210))</f>
        <v>-4.4854373756249508</v>
      </c>
    </row>
    <row r="327" spans="1:15" x14ac:dyDescent="0.6">
      <c r="A327" t="s">
        <v>1530</v>
      </c>
      <c r="B327">
        <v>2</v>
      </c>
      <c r="C327">
        <v>2</v>
      </c>
      <c r="D327">
        <v>4</v>
      </c>
      <c r="E327" s="44">
        <f>(B327+1)/$Q$3</f>
        <v>4.382761139517896E-4</v>
      </c>
      <c r="F327" s="45">
        <f>(C327+1)/$U$3</f>
        <v>4.5884188308708819E-5</v>
      </c>
      <c r="G327" s="2">
        <f>(B327+1)/(C327+1)</f>
        <v>1</v>
      </c>
      <c r="H327" s="2">
        <f>(C327+1)/(B327+1)</f>
        <v>1</v>
      </c>
      <c r="I327" s="6">
        <f>G327-H327</f>
        <v>0</v>
      </c>
      <c r="J327" s="8">
        <f>LEN(A327)</f>
        <v>4</v>
      </c>
      <c r="K327" s="11" t="str">
        <f>IF(AND(J327&lt;3, D327&lt;2),TRUE,"")</f>
        <v/>
      </c>
      <c r="L327" s="22">
        <f>IF(C327=0,B327,0)</f>
        <v>0</v>
      </c>
      <c r="M327" s="22">
        <f>IF(B327=0,C327,0)</f>
        <v>0</v>
      </c>
      <c r="N327" s="39">
        <f>LOG(G327/SUM($G$2:$G$5210))</f>
        <v>-3.3917211235517604</v>
      </c>
      <c r="O327" s="39">
        <f>LOG(H327/SUM($H$2:$H$5210))</f>
        <v>-4.4854373756249508</v>
      </c>
    </row>
    <row r="328" spans="1:15" x14ac:dyDescent="0.6">
      <c r="A328" t="s">
        <v>3002</v>
      </c>
      <c r="B328">
        <v>2</v>
      </c>
      <c r="C328">
        <v>2</v>
      </c>
      <c r="D328">
        <v>4</v>
      </c>
      <c r="E328" s="44">
        <f>(B328+1)/$Q$3</f>
        <v>4.382761139517896E-4</v>
      </c>
      <c r="F328" s="45">
        <f>(C328+1)/$U$3</f>
        <v>4.5884188308708819E-5</v>
      </c>
      <c r="G328" s="2">
        <f>(B328+1)/(C328+1)</f>
        <v>1</v>
      </c>
      <c r="H328" s="2">
        <f>(C328+1)/(B328+1)</f>
        <v>1</v>
      </c>
      <c r="I328" s="6">
        <f>G328-H328</f>
        <v>0</v>
      </c>
      <c r="J328" s="8">
        <f>LEN(A328)</f>
        <v>4</v>
      </c>
      <c r="K328" s="11" t="str">
        <f>IF(AND(J328&lt;3, D328&lt;2),TRUE,"")</f>
        <v/>
      </c>
      <c r="L328" s="22">
        <f>IF(C328=0,B328,0)</f>
        <v>0</v>
      </c>
      <c r="M328" s="22">
        <f>IF(B328=0,C328,0)</f>
        <v>0</v>
      </c>
      <c r="N328" s="39">
        <f>LOG(G328/SUM($G$2:$G$5210))</f>
        <v>-3.3917211235517604</v>
      </c>
      <c r="O328" s="39">
        <f>LOG(H328/SUM($H$2:$H$5210))</f>
        <v>-4.4854373756249508</v>
      </c>
    </row>
    <row r="329" spans="1:15" x14ac:dyDescent="0.6">
      <c r="A329" t="s">
        <v>25</v>
      </c>
      <c r="B329">
        <v>2</v>
      </c>
      <c r="C329">
        <v>2</v>
      </c>
      <c r="D329">
        <v>4</v>
      </c>
      <c r="E329" s="44">
        <f>(B329+1)/$Q$3</f>
        <v>4.382761139517896E-4</v>
      </c>
      <c r="F329" s="45">
        <f>(C329+1)/$U$3</f>
        <v>4.5884188308708819E-5</v>
      </c>
      <c r="G329" s="2">
        <f>(B329+1)/(C329+1)</f>
        <v>1</v>
      </c>
      <c r="H329" s="2">
        <f>(C329+1)/(B329+1)</f>
        <v>1</v>
      </c>
      <c r="I329" s="6">
        <f>G329-H329</f>
        <v>0</v>
      </c>
      <c r="J329" s="8">
        <f>LEN(A329)</f>
        <v>3</v>
      </c>
      <c r="K329" s="11" t="str">
        <f>IF(AND(J329&lt;3, D329&lt;2),TRUE,"")</f>
        <v/>
      </c>
      <c r="L329" s="22">
        <f>IF(C329=0,B329,0)</f>
        <v>0</v>
      </c>
      <c r="M329" s="22">
        <f>IF(B329=0,C329,0)</f>
        <v>0</v>
      </c>
      <c r="N329" s="39">
        <f>LOG(G329/SUM($G$2:$G$5210))</f>
        <v>-3.3917211235517604</v>
      </c>
      <c r="O329" s="39">
        <f>LOG(H329/SUM($H$2:$H$5210))</f>
        <v>-4.4854373756249508</v>
      </c>
    </row>
    <row r="330" spans="1:15" x14ac:dyDescent="0.6">
      <c r="A330" t="s">
        <v>229</v>
      </c>
      <c r="B330">
        <v>2</v>
      </c>
      <c r="C330">
        <v>2</v>
      </c>
      <c r="D330">
        <v>4</v>
      </c>
      <c r="E330" s="44">
        <f>(B330+1)/$Q$3</f>
        <v>4.382761139517896E-4</v>
      </c>
      <c r="F330" s="45">
        <f>(C330+1)/$U$3</f>
        <v>4.5884188308708819E-5</v>
      </c>
      <c r="G330" s="2">
        <f>(B330+1)/(C330+1)</f>
        <v>1</v>
      </c>
      <c r="H330" s="2">
        <f>(C330+1)/(B330+1)</f>
        <v>1</v>
      </c>
      <c r="I330" s="6">
        <f>G330-H330</f>
        <v>0</v>
      </c>
      <c r="J330" s="8">
        <f>LEN(A330)</f>
        <v>3</v>
      </c>
      <c r="K330" s="11" t="str">
        <f>IF(AND(J330&lt;3, D330&lt;2),TRUE,"")</f>
        <v/>
      </c>
      <c r="L330" s="22">
        <f>IF(C330=0,B330,0)</f>
        <v>0</v>
      </c>
      <c r="M330" s="22">
        <f>IF(B330=0,C330,0)</f>
        <v>0</v>
      </c>
      <c r="N330" s="39">
        <f>LOG(G330/SUM($G$2:$G$5210))</f>
        <v>-3.3917211235517604</v>
      </c>
      <c r="O330" s="39">
        <f>LOG(H330/SUM($H$2:$H$5210))</f>
        <v>-4.4854373756249508</v>
      </c>
    </row>
    <row r="331" spans="1:15" x14ac:dyDescent="0.6">
      <c r="A331" t="s">
        <v>1605</v>
      </c>
      <c r="B331">
        <v>2</v>
      </c>
      <c r="C331">
        <v>2</v>
      </c>
      <c r="D331">
        <v>4</v>
      </c>
      <c r="E331" s="44">
        <f>(B331+1)/$Q$3</f>
        <v>4.382761139517896E-4</v>
      </c>
      <c r="F331" s="45">
        <f>(C331+1)/$U$3</f>
        <v>4.5884188308708819E-5</v>
      </c>
      <c r="G331" s="2">
        <f>(B331+1)/(C331+1)</f>
        <v>1</v>
      </c>
      <c r="H331" s="2">
        <f>(C331+1)/(B331+1)</f>
        <v>1</v>
      </c>
      <c r="I331" s="6">
        <f>G331-H331</f>
        <v>0</v>
      </c>
      <c r="J331" s="8">
        <f>LEN(A331)</f>
        <v>3</v>
      </c>
      <c r="K331" s="11" t="str">
        <f>IF(AND(J331&lt;3, D331&lt;2),TRUE,"")</f>
        <v/>
      </c>
      <c r="L331" s="22">
        <f>IF(C331=0,B331,0)</f>
        <v>0</v>
      </c>
      <c r="M331" s="22">
        <f>IF(B331=0,C331,0)</f>
        <v>0</v>
      </c>
      <c r="N331" s="39">
        <f>LOG(G331/SUM($G$2:$G$5210))</f>
        <v>-3.3917211235517604</v>
      </c>
      <c r="O331" s="39">
        <f>LOG(H331/SUM($H$2:$H$5210))</f>
        <v>-4.4854373756249508</v>
      </c>
    </row>
    <row r="332" spans="1:15" x14ac:dyDescent="0.6">
      <c r="A332" t="s">
        <v>4231</v>
      </c>
      <c r="B332">
        <v>2</v>
      </c>
      <c r="C332">
        <v>2</v>
      </c>
      <c r="D332">
        <v>4</v>
      </c>
      <c r="E332" s="44">
        <f>(B332+1)/$Q$3</f>
        <v>4.382761139517896E-4</v>
      </c>
      <c r="F332" s="45">
        <f>(C332+1)/$U$3</f>
        <v>4.5884188308708819E-5</v>
      </c>
      <c r="G332" s="2">
        <f>(B332+1)/(C332+1)</f>
        <v>1</v>
      </c>
      <c r="H332" s="2">
        <f>(C332+1)/(B332+1)</f>
        <v>1</v>
      </c>
      <c r="I332" s="6">
        <f>G332-H332</f>
        <v>0</v>
      </c>
      <c r="J332" s="8">
        <f>LEN(A332)</f>
        <v>2</v>
      </c>
      <c r="K332" s="11" t="str">
        <f>IF(AND(J332&lt;3, D332&lt;2),TRUE,"")</f>
        <v/>
      </c>
      <c r="L332" s="22">
        <f>IF(C332=0,B332,0)</f>
        <v>0</v>
      </c>
      <c r="M332" s="22">
        <f>IF(B332=0,C332,0)</f>
        <v>0</v>
      </c>
      <c r="N332" s="39">
        <f>LOG(G332/SUM($G$2:$G$5210))</f>
        <v>-3.3917211235517604</v>
      </c>
      <c r="O332" s="39">
        <f>LOG(H332/SUM($H$2:$H$5210))</f>
        <v>-4.4854373756249508</v>
      </c>
    </row>
    <row r="333" spans="1:15" x14ac:dyDescent="0.6">
      <c r="A333" t="s">
        <v>4642</v>
      </c>
      <c r="B333">
        <v>1</v>
      </c>
      <c r="C333">
        <v>1</v>
      </c>
      <c r="D333">
        <v>2</v>
      </c>
      <c r="E333" s="44">
        <f>(B333+1)/$Q$3</f>
        <v>2.9218407596785974E-4</v>
      </c>
      <c r="F333" s="45">
        <f>(C333+1)/$U$3</f>
        <v>3.0589458872472546E-5</v>
      </c>
      <c r="G333" s="2">
        <f>(B333+1)/(C333+1)</f>
        <v>1</v>
      </c>
      <c r="H333" s="2">
        <f>(C333+1)/(B333+1)</f>
        <v>1</v>
      </c>
      <c r="I333" s="6">
        <f>G333-H333</f>
        <v>0</v>
      </c>
      <c r="J333" s="8">
        <f>LEN(A333)</f>
        <v>13</v>
      </c>
      <c r="K333" s="11" t="str">
        <f>IF(AND(J333&lt;3, D333&lt;2),TRUE,"")</f>
        <v/>
      </c>
      <c r="L333" s="22">
        <f>IF(C333=0,B333,0)</f>
        <v>0</v>
      </c>
      <c r="M333" s="22">
        <f>IF(B333=0,C333,0)</f>
        <v>0</v>
      </c>
      <c r="N333" s="39">
        <f>LOG(G333/SUM($G$2:$G$5210))</f>
        <v>-3.3917211235517604</v>
      </c>
      <c r="O333" s="39">
        <f>LOG(H333/SUM($H$2:$H$5210))</f>
        <v>-4.4854373756249508</v>
      </c>
    </row>
    <row r="334" spans="1:15" x14ac:dyDescent="0.6">
      <c r="A334" t="s">
        <v>2727</v>
      </c>
      <c r="B334">
        <v>1</v>
      </c>
      <c r="C334">
        <v>1</v>
      </c>
      <c r="D334">
        <v>2</v>
      </c>
      <c r="E334" s="44">
        <f>(B334+1)/$Q$3</f>
        <v>2.9218407596785974E-4</v>
      </c>
      <c r="F334" s="45">
        <f>(C334+1)/$U$3</f>
        <v>3.0589458872472546E-5</v>
      </c>
      <c r="G334" s="2">
        <f>(B334+1)/(C334+1)</f>
        <v>1</v>
      </c>
      <c r="H334" s="2">
        <f>(C334+1)/(B334+1)</f>
        <v>1</v>
      </c>
      <c r="I334" s="6">
        <f>G334-H334</f>
        <v>0</v>
      </c>
      <c r="J334" s="8">
        <f>LEN(A334)</f>
        <v>12</v>
      </c>
      <c r="K334" s="11" t="str">
        <f>IF(AND(J334&lt;3, D334&lt;2),TRUE,"")</f>
        <v/>
      </c>
      <c r="L334" s="22">
        <f>IF(C334=0,B334,0)</f>
        <v>0</v>
      </c>
      <c r="M334" s="22">
        <f>IF(B334=0,C334,0)</f>
        <v>0</v>
      </c>
      <c r="N334" s="39">
        <f>LOG(G334/SUM($G$2:$G$5210))</f>
        <v>-3.3917211235517604</v>
      </c>
      <c r="O334" s="39">
        <f>LOG(H334/SUM($H$2:$H$5210))</f>
        <v>-4.4854373756249508</v>
      </c>
    </row>
    <row r="335" spans="1:15" x14ac:dyDescent="0.6">
      <c r="A335" t="s">
        <v>2871</v>
      </c>
      <c r="B335">
        <v>1</v>
      </c>
      <c r="C335">
        <v>1</v>
      </c>
      <c r="D335">
        <v>2</v>
      </c>
      <c r="E335" s="44">
        <f>(B335+1)/$Q$3</f>
        <v>2.9218407596785974E-4</v>
      </c>
      <c r="F335" s="45">
        <f>(C335+1)/$U$3</f>
        <v>3.0589458872472546E-5</v>
      </c>
      <c r="G335" s="2">
        <f>(B335+1)/(C335+1)</f>
        <v>1</v>
      </c>
      <c r="H335" s="2">
        <f>(C335+1)/(B335+1)</f>
        <v>1</v>
      </c>
      <c r="I335" s="6">
        <f>G335-H335</f>
        <v>0</v>
      </c>
      <c r="J335" s="8">
        <f>LEN(A335)</f>
        <v>12</v>
      </c>
      <c r="K335" s="11" t="str">
        <f>IF(AND(J335&lt;3, D335&lt;2),TRUE,"")</f>
        <v/>
      </c>
      <c r="L335" s="22">
        <f>IF(C335=0,B335,0)</f>
        <v>0</v>
      </c>
      <c r="M335" s="22">
        <f>IF(B335=0,C335,0)</f>
        <v>0</v>
      </c>
      <c r="N335" s="39">
        <f>LOG(G335/SUM($G$2:$G$5210))</f>
        <v>-3.3917211235517604</v>
      </c>
      <c r="O335" s="39">
        <f>LOG(H335/SUM($H$2:$H$5210))</f>
        <v>-4.4854373756249508</v>
      </c>
    </row>
    <row r="336" spans="1:15" x14ac:dyDescent="0.6">
      <c r="A336" t="s">
        <v>1497</v>
      </c>
      <c r="B336">
        <v>1</v>
      </c>
      <c r="C336">
        <v>1</v>
      </c>
      <c r="D336">
        <v>2</v>
      </c>
      <c r="E336" s="44">
        <f>(B336+1)/$Q$3</f>
        <v>2.9218407596785974E-4</v>
      </c>
      <c r="F336" s="45">
        <f>(C336+1)/$U$3</f>
        <v>3.0589458872472546E-5</v>
      </c>
      <c r="G336" s="2">
        <f>(B336+1)/(C336+1)</f>
        <v>1</v>
      </c>
      <c r="H336" s="2">
        <f>(C336+1)/(B336+1)</f>
        <v>1</v>
      </c>
      <c r="I336" s="6">
        <f>G336-H336</f>
        <v>0</v>
      </c>
      <c r="J336" s="8">
        <f>LEN(A336)</f>
        <v>11</v>
      </c>
      <c r="K336" s="11" t="str">
        <f>IF(AND(J336&lt;3, D336&lt;2),TRUE,"")</f>
        <v/>
      </c>
      <c r="L336" s="22">
        <f>IF(C336=0,B336,0)</f>
        <v>0</v>
      </c>
      <c r="M336" s="22">
        <f>IF(B336=0,C336,0)</f>
        <v>0</v>
      </c>
      <c r="N336" s="39">
        <f>LOG(G336/SUM($G$2:$G$5210))</f>
        <v>-3.3917211235517604</v>
      </c>
      <c r="O336" s="39">
        <f>LOG(H336/SUM($H$2:$H$5210))</f>
        <v>-4.4854373756249508</v>
      </c>
    </row>
    <row r="337" spans="1:15" x14ac:dyDescent="0.6">
      <c r="A337" t="s">
        <v>3503</v>
      </c>
      <c r="B337">
        <v>1</v>
      </c>
      <c r="C337">
        <v>1</v>
      </c>
      <c r="D337">
        <v>2</v>
      </c>
      <c r="E337" s="44">
        <f>(B337+1)/$Q$3</f>
        <v>2.9218407596785974E-4</v>
      </c>
      <c r="F337" s="45">
        <f>(C337+1)/$U$3</f>
        <v>3.0589458872472546E-5</v>
      </c>
      <c r="G337" s="2">
        <f>(B337+1)/(C337+1)</f>
        <v>1</v>
      </c>
      <c r="H337" s="2">
        <f>(C337+1)/(B337+1)</f>
        <v>1</v>
      </c>
      <c r="I337" s="6">
        <f>G337-H337</f>
        <v>0</v>
      </c>
      <c r="J337" s="8">
        <f>LEN(A337)</f>
        <v>11</v>
      </c>
      <c r="K337" s="11" t="str">
        <f>IF(AND(J337&lt;3, D337&lt;2),TRUE,"")</f>
        <v/>
      </c>
      <c r="L337" s="22">
        <f>IF(C337=0,B337,0)</f>
        <v>0</v>
      </c>
      <c r="M337" s="22">
        <f>IF(B337=0,C337,0)</f>
        <v>0</v>
      </c>
      <c r="N337" s="39">
        <f>LOG(G337/SUM($G$2:$G$5210))</f>
        <v>-3.3917211235517604</v>
      </c>
      <c r="O337" s="39">
        <f>LOG(H337/SUM($H$2:$H$5210))</f>
        <v>-4.4854373756249508</v>
      </c>
    </row>
    <row r="338" spans="1:15" x14ac:dyDescent="0.6">
      <c r="A338" t="s">
        <v>3648</v>
      </c>
      <c r="B338">
        <v>1</v>
      </c>
      <c r="C338">
        <v>1</v>
      </c>
      <c r="D338">
        <v>2</v>
      </c>
      <c r="E338" s="44">
        <f>(B338+1)/$Q$3</f>
        <v>2.9218407596785974E-4</v>
      </c>
      <c r="F338" s="45">
        <f>(C338+1)/$U$3</f>
        <v>3.0589458872472546E-5</v>
      </c>
      <c r="G338" s="2">
        <f>(B338+1)/(C338+1)</f>
        <v>1</v>
      </c>
      <c r="H338" s="2">
        <f>(C338+1)/(B338+1)</f>
        <v>1</v>
      </c>
      <c r="I338" s="6">
        <f>G338-H338</f>
        <v>0</v>
      </c>
      <c r="J338" s="8">
        <f>LEN(A338)</f>
        <v>11</v>
      </c>
      <c r="K338" s="11" t="str">
        <f>IF(AND(J338&lt;3, D338&lt;2),TRUE,"")</f>
        <v/>
      </c>
      <c r="L338" s="22">
        <f>IF(C338=0,B338,0)</f>
        <v>0</v>
      </c>
      <c r="M338" s="22">
        <f>IF(B338=0,C338,0)</f>
        <v>0</v>
      </c>
      <c r="N338" s="39">
        <f>LOG(G338/SUM($G$2:$G$5210))</f>
        <v>-3.3917211235517604</v>
      </c>
      <c r="O338" s="39">
        <f>LOG(H338/SUM($H$2:$H$5210))</f>
        <v>-4.4854373756249508</v>
      </c>
    </row>
    <row r="339" spans="1:15" x14ac:dyDescent="0.6">
      <c r="A339" t="s">
        <v>2809</v>
      </c>
      <c r="B339">
        <v>1</v>
      </c>
      <c r="C339">
        <v>1</v>
      </c>
      <c r="D339">
        <v>2</v>
      </c>
      <c r="E339" s="44">
        <f>(B339+1)/$Q$3</f>
        <v>2.9218407596785974E-4</v>
      </c>
      <c r="F339" s="45">
        <f>(C339+1)/$U$3</f>
        <v>3.0589458872472546E-5</v>
      </c>
      <c r="G339" s="2">
        <f>(B339+1)/(C339+1)</f>
        <v>1</v>
      </c>
      <c r="H339" s="2">
        <f>(C339+1)/(B339+1)</f>
        <v>1</v>
      </c>
      <c r="I339" s="6">
        <f>G339-H339</f>
        <v>0</v>
      </c>
      <c r="J339" s="8">
        <f>LEN(A339)</f>
        <v>10</v>
      </c>
      <c r="K339" s="11" t="str">
        <f>IF(AND(J339&lt;3, D339&lt;2),TRUE,"")</f>
        <v/>
      </c>
      <c r="L339" s="22">
        <f>IF(C339=0,B339,0)</f>
        <v>0</v>
      </c>
      <c r="M339" s="22">
        <f>IF(B339=0,C339,0)</f>
        <v>0</v>
      </c>
      <c r="N339" s="39">
        <f>LOG(G339/SUM($G$2:$G$5210))</f>
        <v>-3.3917211235517604</v>
      </c>
      <c r="O339" s="39">
        <f>LOG(H339/SUM($H$2:$H$5210))</f>
        <v>-4.4854373756249508</v>
      </c>
    </row>
    <row r="340" spans="1:15" x14ac:dyDescent="0.6">
      <c r="A340" t="s">
        <v>3188</v>
      </c>
      <c r="B340">
        <v>1</v>
      </c>
      <c r="C340">
        <v>1</v>
      </c>
      <c r="D340">
        <v>2</v>
      </c>
      <c r="E340" s="44">
        <f>(B340+1)/$Q$3</f>
        <v>2.9218407596785974E-4</v>
      </c>
      <c r="F340" s="45">
        <f>(C340+1)/$U$3</f>
        <v>3.0589458872472546E-5</v>
      </c>
      <c r="G340" s="2">
        <f>(B340+1)/(C340+1)</f>
        <v>1</v>
      </c>
      <c r="H340" s="2">
        <f>(C340+1)/(B340+1)</f>
        <v>1</v>
      </c>
      <c r="I340" s="6">
        <f>G340-H340</f>
        <v>0</v>
      </c>
      <c r="J340" s="8">
        <f>LEN(A340)</f>
        <v>10</v>
      </c>
      <c r="K340" s="11" t="str">
        <f>IF(AND(J340&lt;3, D340&lt;2),TRUE,"")</f>
        <v/>
      </c>
      <c r="L340" s="22">
        <f>IF(C340=0,B340,0)</f>
        <v>0</v>
      </c>
      <c r="M340" s="22">
        <f>IF(B340=0,C340,0)</f>
        <v>0</v>
      </c>
      <c r="N340" s="39">
        <f>LOG(G340/SUM($G$2:$G$5210))</f>
        <v>-3.3917211235517604</v>
      </c>
      <c r="O340" s="39">
        <f>LOG(H340/SUM($H$2:$H$5210))</f>
        <v>-4.4854373756249508</v>
      </c>
    </row>
    <row r="341" spans="1:15" x14ac:dyDescent="0.6">
      <c r="A341" t="s">
        <v>3764</v>
      </c>
      <c r="B341">
        <v>1</v>
      </c>
      <c r="C341">
        <v>1</v>
      </c>
      <c r="D341">
        <v>2</v>
      </c>
      <c r="E341" s="44">
        <f>(B341+1)/$Q$3</f>
        <v>2.9218407596785974E-4</v>
      </c>
      <c r="F341" s="45">
        <f>(C341+1)/$U$3</f>
        <v>3.0589458872472546E-5</v>
      </c>
      <c r="G341" s="2">
        <f>(B341+1)/(C341+1)</f>
        <v>1</v>
      </c>
      <c r="H341" s="2">
        <f>(C341+1)/(B341+1)</f>
        <v>1</v>
      </c>
      <c r="I341" s="6">
        <f>G341-H341</f>
        <v>0</v>
      </c>
      <c r="J341" s="8">
        <f>LEN(A341)</f>
        <v>9</v>
      </c>
      <c r="K341" s="11" t="str">
        <f>IF(AND(J341&lt;3, D341&lt;2),TRUE,"")</f>
        <v/>
      </c>
      <c r="L341" s="22">
        <f>IF(C341=0,B341,0)</f>
        <v>0</v>
      </c>
      <c r="M341" s="22">
        <f>IF(B341=0,C341,0)</f>
        <v>0</v>
      </c>
      <c r="N341" s="39">
        <f>LOG(G341/SUM($G$2:$G$5210))</f>
        <v>-3.3917211235517604</v>
      </c>
      <c r="O341" s="39">
        <f>LOG(H341/SUM($H$2:$H$5210))</f>
        <v>-4.4854373756249508</v>
      </c>
    </row>
    <row r="342" spans="1:15" x14ac:dyDescent="0.6">
      <c r="A342" t="s">
        <v>3804</v>
      </c>
      <c r="B342">
        <v>1</v>
      </c>
      <c r="C342">
        <v>1</v>
      </c>
      <c r="D342">
        <v>2</v>
      </c>
      <c r="E342" s="44">
        <f>(B342+1)/$Q$3</f>
        <v>2.9218407596785974E-4</v>
      </c>
      <c r="F342" s="45">
        <f>(C342+1)/$U$3</f>
        <v>3.0589458872472546E-5</v>
      </c>
      <c r="G342" s="2">
        <f>(B342+1)/(C342+1)</f>
        <v>1</v>
      </c>
      <c r="H342" s="2">
        <f>(C342+1)/(B342+1)</f>
        <v>1</v>
      </c>
      <c r="I342" s="6">
        <f>G342-H342</f>
        <v>0</v>
      </c>
      <c r="J342" s="8">
        <f>LEN(A342)</f>
        <v>9</v>
      </c>
      <c r="K342" s="11" t="str">
        <f>IF(AND(J342&lt;3, D342&lt;2),TRUE,"")</f>
        <v/>
      </c>
      <c r="L342" s="22">
        <f>IF(C342=0,B342,0)</f>
        <v>0</v>
      </c>
      <c r="M342" s="22">
        <f>IF(B342=0,C342,0)</f>
        <v>0</v>
      </c>
      <c r="N342" s="39">
        <f>LOG(G342/SUM($G$2:$G$5210))</f>
        <v>-3.3917211235517604</v>
      </c>
      <c r="O342" s="39">
        <f>LOG(H342/SUM($H$2:$H$5210))</f>
        <v>-4.4854373756249508</v>
      </c>
    </row>
    <row r="343" spans="1:15" x14ac:dyDescent="0.6">
      <c r="A343" t="s">
        <v>29</v>
      </c>
      <c r="B343">
        <v>1</v>
      </c>
      <c r="C343">
        <v>1</v>
      </c>
      <c r="D343">
        <v>2</v>
      </c>
      <c r="E343" s="44">
        <f>(B343+1)/$Q$3</f>
        <v>2.9218407596785974E-4</v>
      </c>
      <c r="F343" s="45">
        <f>(C343+1)/$U$3</f>
        <v>3.0589458872472546E-5</v>
      </c>
      <c r="G343" s="2">
        <f>(B343+1)/(C343+1)</f>
        <v>1</v>
      </c>
      <c r="H343" s="2">
        <f>(C343+1)/(B343+1)</f>
        <v>1</v>
      </c>
      <c r="I343" s="6">
        <f>G343-H343</f>
        <v>0</v>
      </c>
      <c r="J343" s="8">
        <f>LEN(A343)</f>
        <v>8</v>
      </c>
      <c r="K343" s="11" t="str">
        <f>IF(AND(J343&lt;3, D343&lt;2),TRUE,"")</f>
        <v/>
      </c>
      <c r="L343" s="22">
        <f>IF(C343=0,B343,0)</f>
        <v>0</v>
      </c>
      <c r="M343" s="22">
        <f>IF(B343=0,C343,0)</f>
        <v>0</v>
      </c>
      <c r="N343" s="39">
        <f>LOG(G343/SUM($G$2:$G$5210))</f>
        <v>-3.3917211235517604</v>
      </c>
      <c r="O343" s="39">
        <f>LOG(H343/SUM($H$2:$H$5210))</f>
        <v>-4.4854373756249508</v>
      </c>
    </row>
    <row r="344" spans="1:15" x14ac:dyDescent="0.6">
      <c r="A344" t="s">
        <v>85</v>
      </c>
      <c r="B344">
        <v>1</v>
      </c>
      <c r="C344">
        <v>1</v>
      </c>
      <c r="D344">
        <v>2</v>
      </c>
      <c r="E344" s="44">
        <f>(B344+1)/$Q$3</f>
        <v>2.9218407596785974E-4</v>
      </c>
      <c r="F344" s="45">
        <f>(C344+1)/$U$3</f>
        <v>3.0589458872472546E-5</v>
      </c>
      <c r="G344" s="2">
        <f>(B344+1)/(C344+1)</f>
        <v>1</v>
      </c>
      <c r="H344" s="2">
        <f>(C344+1)/(B344+1)</f>
        <v>1</v>
      </c>
      <c r="I344" s="6">
        <f>G344-H344</f>
        <v>0</v>
      </c>
      <c r="J344" s="8">
        <f>LEN(A344)</f>
        <v>8</v>
      </c>
      <c r="K344" s="11" t="str">
        <f>IF(AND(J344&lt;3, D344&lt;2),TRUE,"")</f>
        <v/>
      </c>
      <c r="L344" s="22">
        <f>IF(C344=0,B344,0)</f>
        <v>0</v>
      </c>
      <c r="M344" s="22">
        <f>IF(B344=0,C344,0)</f>
        <v>0</v>
      </c>
      <c r="N344" s="39">
        <f>LOG(G344/SUM($G$2:$G$5210))</f>
        <v>-3.3917211235517604</v>
      </c>
      <c r="O344" s="39">
        <f>LOG(H344/SUM($H$2:$H$5210))</f>
        <v>-4.4854373756249508</v>
      </c>
    </row>
    <row r="345" spans="1:15" x14ac:dyDescent="0.6">
      <c r="A345" t="s">
        <v>1012</v>
      </c>
      <c r="B345">
        <v>1</v>
      </c>
      <c r="C345">
        <v>1</v>
      </c>
      <c r="D345">
        <v>2</v>
      </c>
      <c r="E345" s="44">
        <f>(B345+1)/$Q$3</f>
        <v>2.9218407596785974E-4</v>
      </c>
      <c r="F345" s="45">
        <f>(C345+1)/$U$3</f>
        <v>3.0589458872472546E-5</v>
      </c>
      <c r="G345" s="2">
        <f>(B345+1)/(C345+1)</f>
        <v>1</v>
      </c>
      <c r="H345" s="2">
        <f>(C345+1)/(B345+1)</f>
        <v>1</v>
      </c>
      <c r="I345" s="6">
        <f>G345-H345</f>
        <v>0</v>
      </c>
      <c r="J345" s="8">
        <f>LEN(A345)</f>
        <v>8</v>
      </c>
      <c r="K345" s="11" t="str">
        <f>IF(AND(J345&lt;3, D345&lt;2),TRUE,"")</f>
        <v/>
      </c>
      <c r="L345" s="22">
        <f>IF(C345=0,B345,0)</f>
        <v>0</v>
      </c>
      <c r="M345" s="22">
        <f>IF(B345=0,C345,0)</f>
        <v>0</v>
      </c>
      <c r="N345" s="39">
        <f>LOG(G345/SUM($G$2:$G$5210))</f>
        <v>-3.3917211235517604</v>
      </c>
      <c r="O345" s="39">
        <f>LOG(H345/SUM($H$2:$H$5210))</f>
        <v>-4.4854373756249508</v>
      </c>
    </row>
    <row r="346" spans="1:15" x14ac:dyDescent="0.6">
      <c r="A346" t="s">
        <v>1367</v>
      </c>
      <c r="B346">
        <v>1</v>
      </c>
      <c r="C346">
        <v>1</v>
      </c>
      <c r="D346">
        <v>2</v>
      </c>
      <c r="E346" s="44">
        <f>(B346+1)/$Q$3</f>
        <v>2.9218407596785974E-4</v>
      </c>
      <c r="F346" s="45">
        <f>(C346+1)/$U$3</f>
        <v>3.0589458872472546E-5</v>
      </c>
      <c r="G346" s="2">
        <f>(B346+1)/(C346+1)</f>
        <v>1</v>
      </c>
      <c r="H346" s="2">
        <f>(C346+1)/(B346+1)</f>
        <v>1</v>
      </c>
      <c r="I346" s="6">
        <f>G346-H346</f>
        <v>0</v>
      </c>
      <c r="J346" s="8">
        <f>LEN(A346)</f>
        <v>8</v>
      </c>
      <c r="K346" s="11" t="str">
        <f>IF(AND(J346&lt;3, D346&lt;2),TRUE,"")</f>
        <v/>
      </c>
      <c r="L346" s="22">
        <f>IF(C346=0,B346,0)</f>
        <v>0</v>
      </c>
      <c r="M346" s="22">
        <f>IF(B346=0,C346,0)</f>
        <v>0</v>
      </c>
      <c r="N346" s="39">
        <f>LOG(G346/SUM($G$2:$G$5210))</f>
        <v>-3.3917211235517604</v>
      </c>
      <c r="O346" s="39">
        <f>LOG(H346/SUM($H$2:$H$5210))</f>
        <v>-4.4854373756249508</v>
      </c>
    </row>
    <row r="347" spans="1:15" x14ac:dyDescent="0.6">
      <c r="A347" t="s">
        <v>1736</v>
      </c>
      <c r="B347">
        <v>1</v>
      </c>
      <c r="C347">
        <v>1</v>
      </c>
      <c r="D347">
        <v>2</v>
      </c>
      <c r="E347" s="44">
        <f>(B347+1)/$Q$3</f>
        <v>2.9218407596785974E-4</v>
      </c>
      <c r="F347" s="45">
        <f>(C347+1)/$U$3</f>
        <v>3.0589458872472546E-5</v>
      </c>
      <c r="G347" s="2">
        <f>(B347+1)/(C347+1)</f>
        <v>1</v>
      </c>
      <c r="H347" s="2">
        <f>(C347+1)/(B347+1)</f>
        <v>1</v>
      </c>
      <c r="I347" s="6">
        <f>G347-H347</f>
        <v>0</v>
      </c>
      <c r="J347" s="8">
        <f>LEN(A347)</f>
        <v>8</v>
      </c>
      <c r="K347" s="11" t="str">
        <f>IF(AND(J347&lt;3, D347&lt;2),TRUE,"")</f>
        <v/>
      </c>
      <c r="L347" s="22">
        <f>IF(C347=0,B347,0)</f>
        <v>0</v>
      </c>
      <c r="M347" s="22">
        <f>IF(B347=0,C347,0)</f>
        <v>0</v>
      </c>
      <c r="N347" s="39">
        <f>LOG(G347/SUM($G$2:$G$5210))</f>
        <v>-3.3917211235517604</v>
      </c>
      <c r="O347" s="39">
        <f>LOG(H347/SUM($H$2:$H$5210))</f>
        <v>-4.4854373756249508</v>
      </c>
    </row>
    <row r="348" spans="1:15" x14ac:dyDescent="0.6">
      <c r="A348" t="s">
        <v>3330</v>
      </c>
      <c r="B348">
        <v>1</v>
      </c>
      <c r="C348">
        <v>1</v>
      </c>
      <c r="D348">
        <v>2</v>
      </c>
      <c r="E348" s="44">
        <f>(B348+1)/$Q$3</f>
        <v>2.9218407596785974E-4</v>
      </c>
      <c r="F348" s="45">
        <f>(C348+1)/$U$3</f>
        <v>3.0589458872472546E-5</v>
      </c>
      <c r="G348" s="2">
        <f>(B348+1)/(C348+1)</f>
        <v>1</v>
      </c>
      <c r="H348" s="2">
        <f>(C348+1)/(B348+1)</f>
        <v>1</v>
      </c>
      <c r="I348" s="6">
        <f>G348-H348</f>
        <v>0</v>
      </c>
      <c r="J348" s="8">
        <f>LEN(A348)</f>
        <v>8</v>
      </c>
      <c r="K348" s="11" t="str">
        <f>IF(AND(J348&lt;3, D348&lt;2),TRUE,"")</f>
        <v/>
      </c>
      <c r="L348" s="22">
        <f>IF(C348=0,B348,0)</f>
        <v>0</v>
      </c>
      <c r="M348" s="22">
        <f>IF(B348=0,C348,0)</f>
        <v>0</v>
      </c>
      <c r="N348" s="39">
        <f>LOG(G348/SUM($G$2:$G$5210))</f>
        <v>-3.3917211235517604</v>
      </c>
      <c r="O348" s="39">
        <f>LOG(H348/SUM($H$2:$H$5210))</f>
        <v>-4.4854373756249508</v>
      </c>
    </row>
    <row r="349" spans="1:15" x14ac:dyDescent="0.6">
      <c r="A349" t="s">
        <v>4664</v>
      </c>
      <c r="B349">
        <v>1</v>
      </c>
      <c r="C349">
        <v>1</v>
      </c>
      <c r="D349">
        <v>2</v>
      </c>
      <c r="E349" s="44">
        <f>(B349+1)/$Q$3</f>
        <v>2.9218407596785974E-4</v>
      </c>
      <c r="F349" s="45">
        <f>(C349+1)/$U$3</f>
        <v>3.0589458872472546E-5</v>
      </c>
      <c r="G349" s="2">
        <f>(B349+1)/(C349+1)</f>
        <v>1</v>
      </c>
      <c r="H349" s="2">
        <f>(C349+1)/(B349+1)</f>
        <v>1</v>
      </c>
      <c r="I349" s="6">
        <f>G349-H349</f>
        <v>0</v>
      </c>
      <c r="J349" s="8">
        <f>LEN(A349)</f>
        <v>8</v>
      </c>
      <c r="K349" s="11" t="str">
        <f>IF(AND(J349&lt;3, D349&lt;2),TRUE,"")</f>
        <v/>
      </c>
      <c r="L349" s="22">
        <f>IF(C349=0,B349,0)</f>
        <v>0</v>
      </c>
      <c r="M349" s="22">
        <f>IF(B349=0,C349,0)</f>
        <v>0</v>
      </c>
      <c r="N349" s="39">
        <f>LOG(G349/SUM($G$2:$G$5210))</f>
        <v>-3.3917211235517604</v>
      </c>
      <c r="O349" s="39">
        <f>LOG(H349/SUM($H$2:$H$5210))</f>
        <v>-4.4854373756249508</v>
      </c>
    </row>
    <row r="350" spans="1:15" x14ac:dyDescent="0.6">
      <c r="A350" t="s">
        <v>526</v>
      </c>
      <c r="B350">
        <v>1</v>
      </c>
      <c r="C350">
        <v>1</v>
      </c>
      <c r="D350">
        <v>2</v>
      </c>
      <c r="E350" s="44">
        <f>(B350+1)/$Q$3</f>
        <v>2.9218407596785974E-4</v>
      </c>
      <c r="F350" s="45">
        <f>(C350+1)/$U$3</f>
        <v>3.0589458872472546E-5</v>
      </c>
      <c r="G350" s="2">
        <f>(B350+1)/(C350+1)</f>
        <v>1</v>
      </c>
      <c r="H350" s="2">
        <f>(C350+1)/(B350+1)</f>
        <v>1</v>
      </c>
      <c r="I350" s="6">
        <f>G350-H350</f>
        <v>0</v>
      </c>
      <c r="J350" s="8">
        <f>LEN(A350)</f>
        <v>7</v>
      </c>
      <c r="K350" s="11" t="str">
        <f>IF(AND(J350&lt;3, D350&lt;2),TRUE,"")</f>
        <v/>
      </c>
      <c r="L350" s="22">
        <f>IF(C350=0,B350,0)</f>
        <v>0</v>
      </c>
      <c r="M350" s="22">
        <f>IF(B350=0,C350,0)</f>
        <v>0</v>
      </c>
      <c r="N350" s="39">
        <f>LOG(G350/SUM($G$2:$G$5210))</f>
        <v>-3.3917211235517604</v>
      </c>
      <c r="O350" s="39">
        <f>LOG(H350/SUM($H$2:$H$5210))</f>
        <v>-4.4854373756249508</v>
      </c>
    </row>
    <row r="351" spans="1:15" x14ac:dyDescent="0.6">
      <c r="A351" t="s">
        <v>1509</v>
      </c>
      <c r="B351">
        <v>1</v>
      </c>
      <c r="C351">
        <v>1</v>
      </c>
      <c r="D351">
        <v>2</v>
      </c>
      <c r="E351" s="44">
        <f>(B351+1)/$Q$3</f>
        <v>2.9218407596785974E-4</v>
      </c>
      <c r="F351" s="45">
        <f>(C351+1)/$U$3</f>
        <v>3.0589458872472546E-5</v>
      </c>
      <c r="G351" s="2">
        <f>(B351+1)/(C351+1)</f>
        <v>1</v>
      </c>
      <c r="H351" s="2">
        <f>(C351+1)/(B351+1)</f>
        <v>1</v>
      </c>
      <c r="I351" s="6">
        <f>G351-H351</f>
        <v>0</v>
      </c>
      <c r="J351" s="8">
        <f>LEN(A351)</f>
        <v>7</v>
      </c>
      <c r="K351" s="11" t="str">
        <f>IF(AND(J351&lt;3, D351&lt;2),TRUE,"")</f>
        <v/>
      </c>
      <c r="L351" s="22">
        <f>IF(C351=0,B351,0)</f>
        <v>0</v>
      </c>
      <c r="M351" s="22">
        <f>IF(B351=0,C351,0)</f>
        <v>0</v>
      </c>
      <c r="N351" s="39">
        <f>LOG(G351/SUM($G$2:$G$5210))</f>
        <v>-3.3917211235517604</v>
      </c>
      <c r="O351" s="39">
        <f>LOG(H351/SUM($H$2:$H$5210))</f>
        <v>-4.4854373756249508</v>
      </c>
    </row>
    <row r="352" spans="1:15" x14ac:dyDescent="0.6">
      <c r="A352" t="s">
        <v>2004</v>
      </c>
      <c r="B352">
        <v>1</v>
      </c>
      <c r="C352">
        <v>1</v>
      </c>
      <c r="D352">
        <v>2</v>
      </c>
      <c r="E352" s="44">
        <f>(B352+1)/$Q$3</f>
        <v>2.9218407596785974E-4</v>
      </c>
      <c r="F352" s="45">
        <f>(C352+1)/$U$3</f>
        <v>3.0589458872472546E-5</v>
      </c>
      <c r="G352" s="2">
        <f>(B352+1)/(C352+1)</f>
        <v>1</v>
      </c>
      <c r="H352" s="2">
        <f>(C352+1)/(B352+1)</f>
        <v>1</v>
      </c>
      <c r="I352" s="6">
        <f>G352-H352</f>
        <v>0</v>
      </c>
      <c r="J352" s="8">
        <f>LEN(A352)</f>
        <v>7</v>
      </c>
      <c r="K352" s="11" t="str">
        <f>IF(AND(J352&lt;3, D352&lt;2),TRUE,"")</f>
        <v/>
      </c>
      <c r="L352" s="22">
        <f>IF(C352=0,B352,0)</f>
        <v>0</v>
      </c>
      <c r="M352" s="22">
        <f>IF(B352=0,C352,0)</f>
        <v>0</v>
      </c>
      <c r="N352" s="39">
        <f>LOG(G352/SUM($G$2:$G$5210))</f>
        <v>-3.3917211235517604</v>
      </c>
      <c r="O352" s="39">
        <f>LOG(H352/SUM($H$2:$H$5210))</f>
        <v>-4.4854373756249508</v>
      </c>
    </row>
    <row r="353" spans="1:15" x14ac:dyDescent="0.6">
      <c r="A353" t="s">
        <v>2315</v>
      </c>
      <c r="B353">
        <v>1</v>
      </c>
      <c r="C353">
        <v>1</v>
      </c>
      <c r="D353">
        <v>2</v>
      </c>
      <c r="E353" s="44">
        <f>(B353+1)/$Q$3</f>
        <v>2.9218407596785974E-4</v>
      </c>
      <c r="F353" s="45">
        <f>(C353+1)/$U$3</f>
        <v>3.0589458872472546E-5</v>
      </c>
      <c r="G353" s="2">
        <f>(B353+1)/(C353+1)</f>
        <v>1</v>
      </c>
      <c r="H353" s="2">
        <f>(C353+1)/(B353+1)</f>
        <v>1</v>
      </c>
      <c r="I353" s="6">
        <f>G353-H353</f>
        <v>0</v>
      </c>
      <c r="J353" s="8">
        <f>LEN(A353)</f>
        <v>7</v>
      </c>
      <c r="K353" s="11" t="str">
        <f>IF(AND(J353&lt;3, D353&lt;2),TRUE,"")</f>
        <v/>
      </c>
      <c r="L353" s="22">
        <f>IF(C353=0,B353,0)</f>
        <v>0</v>
      </c>
      <c r="M353" s="22">
        <f>IF(B353=0,C353,0)</f>
        <v>0</v>
      </c>
      <c r="N353" s="39">
        <f>LOG(G353/SUM($G$2:$G$5210))</f>
        <v>-3.3917211235517604</v>
      </c>
      <c r="O353" s="39">
        <f>LOG(H353/SUM($H$2:$H$5210))</f>
        <v>-4.4854373756249508</v>
      </c>
    </row>
    <row r="354" spans="1:15" x14ac:dyDescent="0.6">
      <c r="A354" t="s">
        <v>3699</v>
      </c>
      <c r="B354">
        <v>1</v>
      </c>
      <c r="C354">
        <v>1</v>
      </c>
      <c r="D354">
        <v>2</v>
      </c>
      <c r="E354" s="44">
        <f>(B354+1)/$Q$3</f>
        <v>2.9218407596785974E-4</v>
      </c>
      <c r="F354" s="45">
        <f>(C354+1)/$U$3</f>
        <v>3.0589458872472546E-5</v>
      </c>
      <c r="G354" s="2">
        <f>(B354+1)/(C354+1)</f>
        <v>1</v>
      </c>
      <c r="H354" s="2">
        <f>(C354+1)/(B354+1)</f>
        <v>1</v>
      </c>
      <c r="I354" s="6">
        <f>G354-H354</f>
        <v>0</v>
      </c>
      <c r="J354" s="8">
        <f>LEN(A354)</f>
        <v>7</v>
      </c>
      <c r="K354" s="11" t="str">
        <f>IF(AND(J354&lt;3, D354&lt;2),TRUE,"")</f>
        <v/>
      </c>
      <c r="L354" s="22">
        <f>IF(C354=0,B354,0)</f>
        <v>0</v>
      </c>
      <c r="M354" s="22">
        <f>IF(B354=0,C354,0)</f>
        <v>0</v>
      </c>
      <c r="N354" s="39">
        <f>LOG(G354/SUM($G$2:$G$5210))</f>
        <v>-3.3917211235517604</v>
      </c>
      <c r="O354" s="39">
        <f>LOG(H354/SUM($H$2:$H$5210))</f>
        <v>-4.4854373756249508</v>
      </c>
    </row>
    <row r="355" spans="1:15" x14ac:dyDescent="0.6">
      <c r="A355" t="s">
        <v>3701</v>
      </c>
      <c r="B355">
        <v>1</v>
      </c>
      <c r="C355">
        <v>1</v>
      </c>
      <c r="D355">
        <v>2</v>
      </c>
      <c r="E355" s="44">
        <f>(B355+1)/$Q$3</f>
        <v>2.9218407596785974E-4</v>
      </c>
      <c r="F355" s="45">
        <f>(C355+1)/$U$3</f>
        <v>3.0589458872472546E-5</v>
      </c>
      <c r="G355" s="2">
        <f>(B355+1)/(C355+1)</f>
        <v>1</v>
      </c>
      <c r="H355" s="2">
        <f>(C355+1)/(B355+1)</f>
        <v>1</v>
      </c>
      <c r="I355" s="6">
        <f>G355-H355</f>
        <v>0</v>
      </c>
      <c r="J355" s="8">
        <f>LEN(A355)</f>
        <v>7</v>
      </c>
      <c r="K355" s="11" t="str">
        <f>IF(AND(J355&lt;3, D355&lt;2),TRUE,"")</f>
        <v/>
      </c>
      <c r="L355" s="22">
        <f>IF(C355=0,B355,0)</f>
        <v>0</v>
      </c>
      <c r="M355" s="22">
        <f>IF(B355=0,C355,0)</f>
        <v>0</v>
      </c>
      <c r="N355" s="39">
        <f>LOG(G355/SUM($G$2:$G$5210))</f>
        <v>-3.3917211235517604</v>
      </c>
      <c r="O355" s="39">
        <f>LOG(H355/SUM($H$2:$H$5210))</f>
        <v>-4.4854373756249508</v>
      </c>
    </row>
    <row r="356" spans="1:15" x14ac:dyDescent="0.6">
      <c r="A356" t="s">
        <v>3878</v>
      </c>
      <c r="B356">
        <v>1</v>
      </c>
      <c r="C356">
        <v>1</v>
      </c>
      <c r="D356">
        <v>2</v>
      </c>
      <c r="E356" s="44">
        <f>(B356+1)/$Q$3</f>
        <v>2.9218407596785974E-4</v>
      </c>
      <c r="F356" s="45">
        <f>(C356+1)/$U$3</f>
        <v>3.0589458872472546E-5</v>
      </c>
      <c r="G356" s="2">
        <f>(B356+1)/(C356+1)</f>
        <v>1</v>
      </c>
      <c r="H356" s="2">
        <f>(C356+1)/(B356+1)</f>
        <v>1</v>
      </c>
      <c r="I356" s="6">
        <f>G356-H356</f>
        <v>0</v>
      </c>
      <c r="J356" s="8">
        <f>LEN(A356)</f>
        <v>7</v>
      </c>
      <c r="K356" s="11" t="str">
        <f>IF(AND(J356&lt;3, D356&lt;2),TRUE,"")</f>
        <v/>
      </c>
      <c r="L356" s="22">
        <f>IF(C356=0,B356,0)</f>
        <v>0</v>
      </c>
      <c r="M356" s="22">
        <f>IF(B356=0,C356,0)</f>
        <v>0</v>
      </c>
      <c r="N356" s="39">
        <f>LOG(G356/SUM($G$2:$G$5210))</f>
        <v>-3.3917211235517604</v>
      </c>
      <c r="O356" s="39">
        <f>LOG(H356/SUM($H$2:$H$5210))</f>
        <v>-4.4854373756249508</v>
      </c>
    </row>
    <row r="357" spans="1:15" x14ac:dyDescent="0.6">
      <c r="A357" t="s">
        <v>4152</v>
      </c>
      <c r="B357">
        <v>1</v>
      </c>
      <c r="C357">
        <v>1</v>
      </c>
      <c r="D357">
        <v>2</v>
      </c>
      <c r="E357" s="44">
        <f>(B357+1)/$Q$3</f>
        <v>2.9218407596785974E-4</v>
      </c>
      <c r="F357" s="45">
        <f>(C357+1)/$U$3</f>
        <v>3.0589458872472546E-5</v>
      </c>
      <c r="G357" s="2">
        <f>(B357+1)/(C357+1)</f>
        <v>1</v>
      </c>
      <c r="H357" s="2">
        <f>(C357+1)/(B357+1)</f>
        <v>1</v>
      </c>
      <c r="I357" s="6">
        <f>G357-H357</f>
        <v>0</v>
      </c>
      <c r="J357" s="8">
        <f>LEN(A357)</f>
        <v>7</v>
      </c>
      <c r="K357" s="11" t="str">
        <f>IF(AND(J357&lt;3, D357&lt;2),TRUE,"")</f>
        <v/>
      </c>
      <c r="L357" s="22">
        <f>IF(C357=0,B357,0)</f>
        <v>0</v>
      </c>
      <c r="M357" s="22">
        <f>IF(B357=0,C357,0)</f>
        <v>0</v>
      </c>
      <c r="N357" s="39">
        <f>LOG(G357/SUM($G$2:$G$5210))</f>
        <v>-3.3917211235517604</v>
      </c>
      <c r="O357" s="39">
        <f>LOG(H357/SUM($H$2:$H$5210))</f>
        <v>-4.4854373756249508</v>
      </c>
    </row>
    <row r="358" spans="1:15" x14ac:dyDescent="0.6">
      <c r="A358" t="s">
        <v>2168</v>
      </c>
      <c r="B358">
        <v>1</v>
      </c>
      <c r="C358">
        <v>1</v>
      </c>
      <c r="D358">
        <v>2</v>
      </c>
      <c r="E358" s="44">
        <f>(B358+1)/$Q$3</f>
        <v>2.9218407596785974E-4</v>
      </c>
      <c r="F358" s="45">
        <f>(C358+1)/$U$3</f>
        <v>3.0589458872472546E-5</v>
      </c>
      <c r="G358" s="2">
        <f>(B358+1)/(C358+1)</f>
        <v>1</v>
      </c>
      <c r="H358" s="2">
        <f>(C358+1)/(B358+1)</f>
        <v>1</v>
      </c>
      <c r="I358" s="6">
        <f>G358-H358</f>
        <v>0</v>
      </c>
      <c r="J358" s="8">
        <f>LEN(A358)</f>
        <v>6</v>
      </c>
      <c r="K358" s="11" t="str">
        <f>IF(AND(J358&lt;3, D358&lt;2),TRUE,"")</f>
        <v/>
      </c>
      <c r="L358" s="22">
        <f>IF(C358=0,B358,0)</f>
        <v>0</v>
      </c>
      <c r="M358" s="22">
        <f>IF(B358=0,C358,0)</f>
        <v>0</v>
      </c>
      <c r="N358" s="39">
        <f>LOG(G358/SUM($G$2:$G$5210))</f>
        <v>-3.3917211235517604</v>
      </c>
      <c r="O358" s="39">
        <f>LOG(H358/SUM($H$2:$H$5210))</f>
        <v>-4.4854373756249508</v>
      </c>
    </row>
    <row r="359" spans="1:15" x14ac:dyDescent="0.6">
      <c r="A359" t="s">
        <v>3160</v>
      </c>
      <c r="B359">
        <v>1</v>
      </c>
      <c r="C359">
        <v>1</v>
      </c>
      <c r="D359">
        <v>2</v>
      </c>
      <c r="E359" s="44">
        <f>(B359+1)/$Q$3</f>
        <v>2.9218407596785974E-4</v>
      </c>
      <c r="F359" s="45">
        <f>(C359+1)/$U$3</f>
        <v>3.0589458872472546E-5</v>
      </c>
      <c r="G359" s="2">
        <f>(B359+1)/(C359+1)</f>
        <v>1</v>
      </c>
      <c r="H359" s="2">
        <f>(C359+1)/(B359+1)</f>
        <v>1</v>
      </c>
      <c r="I359" s="6">
        <f>G359-H359</f>
        <v>0</v>
      </c>
      <c r="J359" s="8">
        <f>LEN(A359)</f>
        <v>6</v>
      </c>
      <c r="K359" s="11" t="str">
        <f>IF(AND(J359&lt;3, D359&lt;2),TRUE,"")</f>
        <v/>
      </c>
      <c r="L359" s="22">
        <f>IF(C359=0,B359,0)</f>
        <v>0</v>
      </c>
      <c r="M359" s="22">
        <f>IF(B359=0,C359,0)</f>
        <v>0</v>
      </c>
      <c r="N359" s="39">
        <f>LOG(G359/SUM($G$2:$G$5210))</f>
        <v>-3.3917211235517604</v>
      </c>
      <c r="O359" s="39">
        <f>LOG(H359/SUM($H$2:$H$5210))</f>
        <v>-4.4854373756249508</v>
      </c>
    </row>
    <row r="360" spans="1:15" x14ac:dyDescent="0.6">
      <c r="A360" t="s">
        <v>3447</v>
      </c>
      <c r="B360">
        <v>1</v>
      </c>
      <c r="C360">
        <v>1</v>
      </c>
      <c r="D360">
        <v>2</v>
      </c>
      <c r="E360" s="44">
        <f>(B360+1)/$Q$3</f>
        <v>2.9218407596785974E-4</v>
      </c>
      <c r="F360" s="45">
        <f>(C360+1)/$U$3</f>
        <v>3.0589458872472546E-5</v>
      </c>
      <c r="G360" s="2">
        <f>(B360+1)/(C360+1)</f>
        <v>1</v>
      </c>
      <c r="H360" s="2">
        <f>(C360+1)/(B360+1)</f>
        <v>1</v>
      </c>
      <c r="I360" s="6">
        <f>G360-H360</f>
        <v>0</v>
      </c>
      <c r="J360" s="8">
        <f>LEN(A360)</f>
        <v>6</v>
      </c>
      <c r="K360" s="11" t="str">
        <f>IF(AND(J360&lt;3, D360&lt;2),TRUE,"")</f>
        <v/>
      </c>
      <c r="L360" s="22">
        <f>IF(C360=0,B360,0)</f>
        <v>0</v>
      </c>
      <c r="M360" s="22">
        <f>IF(B360=0,C360,0)</f>
        <v>0</v>
      </c>
      <c r="N360" s="39">
        <f>LOG(G360/SUM($G$2:$G$5210))</f>
        <v>-3.3917211235517604</v>
      </c>
      <c r="O360" s="39">
        <f>LOG(H360/SUM($H$2:$H$5210))</f>
        <v>-4.4854373756249508</v>
      </c>
    </row>
    <row r="361" spans="1:15" x14ac:dyDescent="0.6">
      <c r="A361" t="s">
        <v>3452</v>
      </c>
      <c r="B361">
        <v>1</v>
      </c>
      <c r="C361">
        <v>1</v>
      </c>
      <c r="D361">
        <v>2</v>
      </c>
      <c r="E361" s="44">
        <f>(B361+1)/$Q$3</f>
        <v>2.9218407596785974E-4</v>
      </c>
      <c r="F361" s="45">
        <f>(C361+1)/$U$3</f>
        <v>3.0589458872472546E-5</v>
      </c>
      <c r="G361" s="2">
        <f>(B361+1)/(C361+1)</f>
        <v>1</v>
      </c>
      <c r="H361" s="2">
        <f>(C361+1)/(B361+1)</f>
        <v>1</v>
      </c>
      <c r="I361" s="6">
        <f>G361-H361</f>
        <v>0</v>
      </c>
      <c r="J361" s="8">
        <f>LEN(A361)</f>
        <v>6</v>
      </c>
      <c r="K361" s="11" t="str">
        <f>IF(AND(J361&lt;3, D361&lt;2),TRUE,"")</f>
        <v/>
      </c>
      <c r="L361" s="22">
        <f>IF(C361=0,B361,0)</f>
        <v>0</v>
      </c>
      <c r="M361" s="22">
        <f>IF(B361=0,C361,0)</f>
        <v>0</v>
      </c>
      <c r="N361" s="39">
        <f>LOG(G361/SUM($G$2:$G$5210))</f>
        <v>-3.3917211235517604</v>
      </c>
      <c r="O361" s="39">
        <f>LOG(H361/SUM($H$2:$H$5210))</f>
        <v>-4.4854373756249508</v>
      </c>
    </row>
    <row r="362" spans="1:15" x14ac:dyDescent="0.6">
      <c r="A362" t="s">
        <v>4696</v>
      </c>
      <c r="B362">
        <v>1</v>
      </c>
      <c r="C362">
        <v>1</v>
      </c>
      <c r="D362">
        <v>2</v>
      </c>
      <c r="E362" s="44">
        <f>(B362+1)/$Q$3</f>
        <v>2.9218407596785974E-4</v>
      </c>
      <c r="F362" s="45">
        <f>(C362+1)/$U$3</f>
        <v>3.0589458872472546E-5</v>
      </c>
      <c r="G362" s="2">
        <f>(B362+1)/(C362+1)</f>
        <v>1</v>
      </c>
      <c r="H362" s="2">
        <f>(C362+1)/(B362+1)</f>
        <v>1</v>
      </c>
      <c r="I362" s="6">
        <f>G362-H362</f>
        <v>0</v>
      </c>
      <c r="J362" s="8">
        <f>LEN(A362)</f>
        <v>6</v>
      </c>
      <c r="K362" s="11" t="str">
        <f>IF(AND(J362&lt;3, D362&lt;2),TRUE,"")</f>
        <v/>
      </c>
      <c r="L362" s="22">
        <f>IF(C362=0,B362,0)</f>
        <v>0</v>
      </c>
      <c r="M362" s="22">
        <f>IF(B362=0,C362,0)</f>
        <v>0</v>
      </c>
      <c r="N362" s="39">
        <f>LOG(G362/SUM($G$2:$G$5210))</f>
        <v>-3.3917211235517604</v>
      </c>
      <c r="O362" s="39">
        <f>LOG(H362/SUM($H$2:$H$5210))</f>
        <v>-4.4854373756249508</v>
      </c>
    </row>
    <row r="363" spans="1:15" x14ac:dyDescent="0.6">
      <c r="A363" t="s">
        <v>4710</v>
      </c>
      <c r="B363">
        <v>1</v>
      </c>
      <c r="C363">
        <v>1</v>
      </c>
      <c r="D363">
        <v>2</v>
      </c>
      <c r="E363" s="44">
        <f>(B363+1)/$Q$3</f>
        <v>2.9218407596785974E-4</v>
      </c>
      <c r="F363" s="45">
        <f>(C363+1)/$U$3</f>
        <v>3.0589458872472546E-5</v>
      </c>
      <c r="G363" s="2">
        <f>(B363+1)/(C363+1)</f>
        <v>1</v>
      </c>
      <c r="H363" s="2">
        <f>(C363+1)/(B363+1)</f>
        <v>1</v>
      </c>
      <c r="I363" s="6">
        <f>G363-H363</f>
        <v>0</v>
      </c>
      <c r="J363" s="8">
        <f>LEN(A363)</f>
        <v>6</v>
      </c>
      <c r="K363" s="11" t="str">
        <f>IF(AND(J363&lt;3, D363&lt;2),TRUE,"")</f>
        <v/>
      </c>
      <c r="L363" s="22">
        <f>IF(C363=0,B363,0)</f>
        <v>0</v>
      </c>
      <c r="M363" s="22">
        <f>IF(B363=0,C363,0)</f>
        <v>0</v>
      </c>
      <c r="N363" s="39">
        <f>LOG(G363/SUM($G$2:$G$5210))</f>
        <v>-3.3917211235517604</v>
      </c>
      <c r="O363" s="39">
        <f>LOG(H363/SUM($H$2:$H$5210))</f>
        <v>-4.4854373756249508</v>
      </c>
    </row>
    <row r="364" spans="1:15" x14ac:dyDescent="0.6">
      <c r="A364" t="s">
        <v>590</v>
      </c>
      <c r="B364">
        <v>1</v>
      </c>
      <c r="C364">
        <v>1</v>
      </c>
      <c r="D364">
        <v>2</v>
      </c>
      <c r="E364" s="44">
        <f>(B364+1)/$Q$3</f>
        <v>2.9218407596785974E-4</v>
      </c>
      <c r="F364" s="45">
        <f>(C364+1)/$U$3</f>
        <v>3.0589458872472546E-5</v>
      </c>
      <c r="G364" s="2">
        <f>(B364+1)/(C364+1)</f>
        <v>1</v>
      </c>
      <c r="H364" s="2">
        <f>(C364+1)/(B364+1)</f>
        <v>1</v>
      </c>
      <c r="I364" s="6">
        <f>G364-H364</f>
        <v>0</v>
      </c>
      <c r="J364" s="8">
        <f>LEN(A364)</f>
        <v>5</v>
      </c>
      <c r="K364" s="11" t="str">
        <f>IF(AND(J364&lt;3, D364&lt;2),TRUE,"")</f>
        <v/>
      </c>
      <c r="L364" s="22">
        <f>IF(C364=0,B364,0)</f>
        <v>0</v>
      </c>
      <c r="M364" s="22">
        <f>IF(B364=0,C364,0)</f>
        <v>0</v>
      </c>
      <c r="N364" s="39">
        <f>LOG(G364/SUM($G$2:$G$5210))</f>
        <v>-3.3917211235517604</v>
      </c>
      <c r="O364" s="39">
        <f>LOG(H364/SUM($H$2:$H$5210))</f>
        <v>-4.4854373756249508</v>
      </c>
    </row>
    <row r="365" spans="1:15" x14ac:dyDescent="0.6">
      <c r="A365" t="s">
        <v>1221</v>
      </c>
      <c r="B365">
        <v>1</v>
      </c>
      <c r="C365">
        <v>1</v>
      </c>
      <c r="D365">
        <v>2</v>
      </c>
      <c r="E365" s="44">
        <f>(B365+1)/$Q$3</f>
        <v>2.9218407596785974E-4</v>
      </c>
      <c r="F365" s="45">
        <f>(C365+1)/$U$3</f>
        <v>3.0589458872472546E-5</v>
      </c>
      <c r="G365" s="2">
        <f>(B365+1)/(C365+1)</f>
        <v>1</v>
      </c>
      <c r="H365" s="2">
        <f>(C365+1)/(B365+1)</f>
        <v>1</v>
      </c>
      <c r="I365" s="6">
        <f>G365-H365</f>
        <v>0</v>
      </c>
      <c r="J365" s="8">
        <f>LEN(A365)</f>
        <v>5</v>
      </c>
      <c r="K365" s="11" t="str">
        <f>IF(AND(J365&lt;3, D365&lt;2),TRUE,"")</f>
        <v/>
      </c>
      <c r="L365" s="22">
        <f>IF(C365=0,B365,0)</f>
        <v>0</v>
      </c>
      <c r="M365" s="22">
        <f>IF(B365=0,C365,0)</f>
        <v>0</v>
      </c>
      <c r="N365" s="39">
        <f>LOG(G365/SUM($G$2:$G$5210))</f>
        <v>-3.3917211235517604</v>
      </c>
      <c r="O365" s="39">
        <f>LOG(H365/SUM($H$2:$H$5210))</f>
        <v>-4.4854373756249508</v>
      </c>
    </row>
    <row r="366" spans="1:15" x14ac:dyDescent="0.6">
      <c r="A366" t="s">
        <v>1681</v>
      </c>
      <c r="B366">
        <v>1</v>
      </c>
      <c r="C366">
        <v>1</v>
      </c>
      <c r="D366">
        <v>2</v>
      </c>
      <c r="E366" s="44">
        <f>(B366+1)/$Q$3</f>
        <v>2.9218407596785974E-4</v>
      </c>
      <c r="F366" s="45">
        <f>(C366+1)/$U$3</f>
        <v>3.0589458872472546E-5</v>
      </c>
      <c r="G366" s="2">
        <f>(B366+1)/(C366+1)</f>
        <v>1</v>
      </c>
      <c r="H366" s="2">
        <f>(C366+1)/(B366+1)</f>
        <v>1</v>
      </c>
      <c r="I366" s="6">
        <f>G366-H366</f>
        <v>0</v>
      </c>
      <c r="J366" s="8">
        <f>LEN(A366)</f>
        <v>5</v>
      </c>
      <c r="K366" s="11" t="str">
        <f>IF(AND(J366&lt;3, D366&lt;2),TRUE,"")</f>
        <v/>
      </c>
      <c r="L366" s="22">
        <f>IF(C366=0,B366,0)</f>
        <v>0</v>
      </c>
      <c r="M366" s="22">
        <f>IF(B366=0,C366,0)</f>
        <v>0</v>
      </c>
      <c r="N366" s="39">
        <f>LOG(G366/SUM($G$2:$G$5210))</f>
        <v>-3.3917211235517604</v>
      </c>
      <c r="O366" s="39">
        <f>LOG(H366/SUM($H$2:$H$5210))</f>
        <v>-4.4854373756249508</v>
      </c>
    </row>
    <row r="367" spans="1:15" x14ac:dyDescent="0.6">
      <c r="A367" t="s">
        <v>1877</v>
      </c>
      <c r="B367">
        <v>1</v>
      </c>
      <c r="C367">
        <v>1</v>
      </c>
      <c r="D367">
        <v>2</v>
      </c>
      <c r="E367" s="44">
        <f>(B367+1)/$Q$3</f>
        <v>2.9218407596785974E-4</v>
      </c>
      <c r="F367" s="45">
        <f>(C367+1)/$U$3</f>
        <v>3.0589458872472546E-5</v>
      </c>
      <c r="G367" s="2">
        <f>(B367+1)/(C367+1)</f>
        <v>1</v>
      </c>
      <c r="H367" s="2">
        <f>(C367+1)/(B367+1)</f>
        <v>1</v>
      </c>
      <c r="I367" s="6">
        <f>G367-H367</f>
        <v>0</v>
      </c>
      <c r="J367" s="8">
        <f>LEN(A367)</f>
        <v>5</v>
      </c>
      <c r="K367" s="11" t="str">
        <f>IF(AND(J367&lt;3, D367&lt;2),TRUE,"")</f>
        <v/>
      </c>
      <c r="L367" s="22">
        <f>IF(C367=0,B367,0)</f>
        <v>0</v>
      </c>
      <c r="M367" s="22">
        <f>IF(B367=0,C367,0)</f>
        <v>0</v>
      </c>
      <c r="N367" s="39">
        <f>LOG(G367/SUM($G$2:$G$5210))</f>
        <v>-3.3917211235517604</v>
      </c>
      <c r="O367" s="39">
        <f>LOG(H367/SUM($H$2:$H$5210))</f>
        <v>-4.4854373756249508</v>
      </c>
    </row>
    <row r="368" spans="1:15" x14ac:dyDescent="0.6">
      <c r="A368" t="s">
        <v>2528</v>
      </c>
      <c r="B368">
        <v>1</v>
      </c>
      <c r="C368">
        <v>1</v>
      </c>
      <c r="D368">
        <v>2</v>
      </c>
      <c r="E368" s="44">
        <f>(B368+1)/$Q$3</f>
        <v>2.9218407596785974E-4</v>
      </c>
      <c r="F368" s="45">
        <f>(C368+1)/$U$3</f>
        <v>3.0589458872472546E-5</v>
      </c>
      <c r="G368" s="2">
        <f>(B368+1)/(C368+1)</f>
        <v>1</v>
      </c>
      <c r="H368" s="2">
        <f>(C368+1)/(B368+1)</f>
        <v>1</v>
      </c>
      <c r="I368" s="6">
        <f>G368-H368</f>
        <v>0</v>
      </c>
      <c r="J368" s="8">
        <f>LEN(A368)</f>
        <v>5</v>
      </c>
      <c r="K368" s="11" t="str">
        <f>IF(AND(J368&lt;3, D368&lt;2),TRUE,"")</f>
        <v/>
      </c>
      <c r="L368" s="22">
        <f>IF(C368=0,B368,0)</f>
        <v>0</v>
      </c>
      <c r="M368" s="22">
        <f>IF(B368=0,C368,0)</f>
        <v>0</v>
      </c>
      <c r="N368" s="39">
        <f>LOG(G368/SUM($G$2:$G$5210))</f>
        <v>-3.3917211235517604</v>
      </c>
      <c r="O368" s="39">
        <f>LOG(H368/SUM($H$2:$H$5210))</f>
        <v>-4.4854373756249508</v>
      </c>
    </row>
    <row r="369" spans="1:15" x14ac:dyDescent="0.6">
      <c r="A369" t="s">
        <v>2666</v>
      </c>
      <c r="B369">
        <v>1</v>
      </c>
      <c r="C369">
        <v>1</v>
      </c>
      <c r="D369">
        <v>2</v>
      </c>
      <c r="E369" s="44">
        <f>(B369+1)/$Q$3</f>
        <v>2.9218407596785974E-4</v>
      </c>
      <c r="F369" s="45">
        <f>(C369+1)/$U$3</f>
        <v>3.0589458872472546E-5</v>
      </c>
      <c r="G369" s="2">
        <f>(B369+1)/(C369+1)</f>
        <v>1</v>
      </c>
      <c r="H369" s="2">
        <f>(C369+1)/(B369+1)</f>
        <v>1</v>
      </c>
      <c r="I369" s="6">
        <f>G369-H369</f>
        <v>0</v>
      </c>
      <c r="J369" s="8">
        <f>LEN(A369)</f>
        <v>5</v>
      </c>
      <c r="K369" s="11" t="str">
        <f>IF(AND(J369&lt;3, D369&lt;2),TRUE,"")</f>
        <v/>
      </c>
      <c r="L369" s="22">
        <f>IF(C369=0,B369,0)</f>
        <v>0</v>
      </c>
      <c r="M369" s="22">
        <f>IF(B369=0,C369,0)</f>
        <v>0</v>
      </c>
      <c r="N369" s="39">
        <f>LOG(G369/SUM($G$2:$G$5210))</f>
        <v>-3.3917211235517604</v>
      </c>
      <c r="O369" s="39">
        <f>LOG(H369/SUM($H$2:$H$5210))</f>
        <v>-4.4854373756249508</v>
      </c>
    </row>
    <row r="370" spans="1:15" x14ac:dyDescent="0.6">
      <c r="A370" t="s">
        <v>3432</v>
      </c>
      <c r="B370">
        <v>1</v>
      </c>
      <c r="C370">
        <v>1</v>
      </c>
      <c r="D370">
        <v>2</v>
      </c>
      <c r="E370" s="44">
        <f>(B370+1)/$Q$3</f>
        <v>2.9218407596785974E-4</v>
      </c>
      <c r="F370" s="45">
        <f>(C370+1)/$U$3</f>
        <v>3.0589458872472546E-5</v>
      </c>
      <c r="G370" s="2">
        <f>(B370+1)/(C370+1)</f>
        <v>1</v>
      </c>
      <c r="H370" s="2">
        <f>(C370+1)/(B370+1)</f>
        <v>1</v>
      </c>
      <c r="I370" s="6">
        <f>G370-H370</f>
        <v>0</v>
      </c>
      <c r="J370" s="8">
        <f>LEN(A370)</f>
        <v>5</v>
      </c>
      <c r="K370" s="11" t="str">
        <f>IF(AND(J370&lt;3, D370&lt;2),TRUE,"")</f>
        <v/>
      </c>
      <c r="L370" s="22">
        <f>IF(C370=0,B370,0)</f>
        <v>0</v>
      </c>
      <c r="M370" s="22">
        <f>IF(B370=0,C370,0)</f>
        <v>0</v>
      </c>
      <c r="N370" s="39">
        <f>LOG(G370/SUM($G$2:$G$5210))</f>
        <v>-3.3917211235517604</v>
      </c>
      <c r="O370" s="39">
        <f>LOG(H370/SUM($H$2:$H$5210))</f>
        <v>-4.4854373756249508</v>
      </c>
    </row>
    <row r="371" spans="1:15" x14ac:dyDescent="0.6">
      <c r="A371" t="s">
        <v>3675</v>
      </c>
      <c r="B371">
        <v>1</v>
      </c>
      <c r="C371">
        <v>1</v>
      </c>
      <c r="D371">
        <v>2</v>
      </c>
      <c r="E371" s="44">
        <f>(B371+1)/$Q$3</f>
        <v>2.9218407596785974E-4</v>
      </c>
      <c r="F371" s="45">
        <f>(C371+1)/$U$3</f>
        <v>3.0589458872472546E-5</v>
      </c>
      <c r="G371" s="2">
        <f>(B371+1)/(C371+1)</f>
        <v>1</v>
      </c>
      <c r="H371" s="2">
        <f>(C371+1)/(B371+1)</f>
        <v>1</v>
      </c>
      <c r="I371" s="6">
        <f>G371-H371</f>
        <v>0</v>
      </c>
      <c r="J371" s="8">
        <f>LEN(A371)</f>
        <v>5</v>
      </c>
      <c r="K371" s="11" t="str">
        <f>IF(AND(J371&lt;3, D371&lt;2),TRUE,"")</f>
        <v/>
      </c>
      <c r="L371" s="22">
        <f>IF(C371=0,B371,0)</f>
        <v>0</v>
      </c>
      <c r="M371" s="22">
        <f>IF(B371=0,C371,0)</f>
        <v>0</v>
      </c>
      <c r="N371" s="39">
        <f>LOG(G371/SUM($G$2:$G$5210))</f>
        <v>-3.3917211235517604</v>
      </c>
      <c r="O371" s="39">
        <f>LOG(H371/SUM($H$2:$H$5210))</f>
        <v>-4.4854373756249508</v>
      </c>
    </row>
    <row r="372" spans="1:15" x14ac:dyDescent="0.6">
      <c r="A372" t="s">
        <v>3865</v>
      </c>
      <c r="B372">
        <v>1</v>
      </c>
      <c r="C372">
        <v>1</v>
      </c>
      <c r="D372">
        <v>2</v>
      </c>
      <c r="E372" s="44">
        <f>(B372+1)/$Q$3</f>
        <v>2.9218407596785974E-4</v>
      </c>
      <c r="F372" s="45">
        <f>(C372+1)/$U$3</f>
        <v>3.0589458872472546E-5</v>
      </c>
      <c r="G372" s="2">
        <f>(B372+1)/(C372+1)</f>
        <v>1</v>
      </c>
      <c r="H372" s="2">
        <f>(C372+1)/(B372+1)</f>
        <v>1</v>
      </c>
      <c r="I372" s="6">
        <f>G372-H372</f>
        <v>0</v>
      </c>
      <c r="J372" s="8">
        <f>LEN(A372)</f>
        <v>5</v>
      </c>
      <c r="K372" s="11" t="str">
        <f>IF(AND(J372&lt;3, D372&lt;2),TRUE,"")</f>
        <v/>
      </c>
      <c r="L372" s="22">
        <f>IF(C372=0,B372,0)</f>
        <v>0</v>
      </c>
      <c r="M372" s="22">
        <f>IF(B372=0,C372,0)</f>
        <v>0</v>
      </c>
      <c r="N372" s="39">
        <f>LOG(G372/SUM($G$2:$G$5210))</f>
        <v>-3.3917211235517604</v>
      </c>
      <c r="O372" s="39">
        <f>LOG(H372/SUM($H$2:$H$5210))</f>
        <v>-4.4854373756249508</v>
      </c>
    </row>
    <row r="373" spans="1:15" x14ac:dyDescent="0.6">
      <c r="A373" t="s">
        <v>4200</v>
      </c>
      <c r="B373">
        <v>1</v>
      </c>
      <c r="C373">
        <v>1</v>
      </c>
      <c r="D373">
        <v>2</v>
      </c>
      <c r="E373" s="44">
        <f>(B373+1)/$Q$3</f>
        <v>2.9218407596785974E-4</v>
      </c>
      <c r="F373" s="45">
        <f>(C373+1)/$U$3</f>
        <v>3.0589458872472546E-5</v>
      </c>
      <c r="G373" s="2">
        <f>(B373+1)/(C373+1)</f>
        <v>1</v>
      </c>
      <c r="H373" s="2">
        <f>(C373+1)/(B373+1)</f>
        <v>1</v>
      </c>
      <c r="I373" s="6">
        <f>G373-H373</f>
        <v>0</v>
      </c>
      <c r="J373" s="8">
        <f>LEN(A373)</f>
        <v>5</v>
      </c>
      <c r="K373" s="11" t="str">
        <f>IF(AND(J373&lt;3, D373&lt;2),TRUE,"")</f>
        <v/>
      </c>
      <c r="L373" s="22">
        <f>IF(C373=0,B373,0)</f>
        <v>0</v>
      </c>
      <c r="M373" s="22">
        <f>IF(B373=0,C373,0)</f>
        <v>0</v>
      </c>
      <c r="N373" s="39">
        <f>LOG(G373/SUM($G$2:$G$5210))</f>
        <v>-3.3917211235517604</v>
      </c>
      <c r="O373" s="39">
        <f>LOG(H373/SUM($H$2:$H$5210))</f>
        <v>-4.4854373756249508</v>
      </c>
    </row>
    <row r="374" spans="1:15" x14ac:dyDescent="0.6">
      <c r="A374" t="s">
        <v>33</v>
      </c>
      <c r="B374">
        <v>1</v>
      </c>
      <c r="C374">
        <v>1</v>
      </c>
      <c r="D374">
        <v>2</v>
      </c>
      <c r="E374" s="44">
        <f>(B374+1)/$Q$3</f>
        <v>2.9218407596785974E-4</v>
      </c>
      <c r="F374" s="45">
        <f>(C374+1)/$U$3</f>
        <v>3.0589458872472546E-5</v>
      </c>
      <c r="G374" s="2">
        <f>(B374+1)/(C374+1)</f>
        <v>1</v>
      </c>
      <c r="H374" s="2">
        <f>(C374+1)/(B374+1)</f>
        <v>1</v>
      </c>
      <c r="I374" s="6">
        <f>G374-H374</f>
        <v>0</v>
      </c>
      <c r="J374" s="8">
        <f>LEN(A374)</f>
        <v>4</v>
      </c>
      <c r="K374" s="11" t="str">
        <f>IF(AND(J374&lt;3, D374&lt;2),TRUE,"")</f>
        <v/>
      </c>
      <c r="L374" s="22">
        <f>IF(C374=0,B374,0)</f>
        <v>0</v>
      </c>
      <c r="M374" s="22">
        <f>IF(B374=0,C374,0)</f>
        <v>0</v>
      </c>
      <c r="N374" s="39">
        <f>LOG(G374/SUM($G$2:$G$5210))</f>
        <v>-3.3917211235517604</v>
      </c>
      <c r="O374" s="39">
        <f>LOG(H374/SUM($H$2:$H$5210))</f>
        <v>-4.4854373756249508</v>
      </c>
    </row>
    <row r="375" spans="1:15" x14ac:dyDescent="0.6">
      <c r="A375" t="s">
        <v>34</v>
      </c>
      <c r="B375">
        <v>1</v>
      </c>
      <c r="C375">
        <v>1</v>
      </c>
      <c r="D375">
        <v>2</v>
      </c>
      <c r="E375" s="44">
        <f>(B375+1)/$Q$3</f>
        <v>2.9218407596785974E-4</v>
      </c>
      <c r="F375" s="45">
        <f>(C375+1)/$U$3</f>
        <v>3.0589458872472546E-5</v>
      </c>
      <c r="G375" s="2">
        <f>(B375+1)/(C375+1)</f>
        <v>1</v>
      </c>
      <c r="H375" s="2">
        <f>(C375+1)/(B375+1)</f>
        <v>1</v>
      </c>
      <c r="I375" s="6">
        <f>G375-H375</f>
        <v>0</v>
      </c>
      <c r="J375" s="8">
        <f>LEN(A375)</f>
        <v>4</v>
      </c>
      <c r="K375" s="11" t="str">
        <f>IF(AND(J375&lt;3, D375&lt;2),TRUE,"")</f>
        <v/>
      </c>
      <c r="L375" s="22">
        <f>IF(C375=0,B375,0)</f>
        <v>0</v>
      </c>
      <c r="M375" s="22">
        <f>IF(B375=0,C375,0)</f>
        <v>0</v>
      </c>
      <c r="N375" s="39">
        <f>LOG(G375/SUM($G$2:$G$5210))</f>
        <v>-3.3917211235517604</v>
      </c>
      <c r="O375" s="39">
        <f>LOG(H375/SUM($H$2:$H$5210))</f>
        <v>-4.4854373756249508</v>
      </c>
    </row>
    <row r="376" spans="1:15" x14ac:dyDescent="0.6">
      <c r="A376" t="s">
        <v>35</v>
      </c>
      <c r="B376">
        <v>1</v>
      </c>
      <c r="C376">
        <v>1</v>
      </c>
      <c r="D376">
        <v>2</v>
      </c>
      <c r="E376" s="44">
        <f>(B376+1)/$Q$3</f>
        <v>2.9218407596785974E-4</v>
      </c>
      <c r="F376" s="45">
        <f>(C376+1)/$U$3</f>
        <v>3.0589458872472546E-5</v>
      </c>
      <c r="G376" s="2">
        <f>(B376+1)/(C376+1)</f>
        <v>1</v>
      </c>
      <c r="H376" s="2">
        <f>(C376+1)/(B376+1)</f>
        <v>1</v>
      </c>
      <c r="I376" s="6">
        <f>G376-H376</f>
        <v>0</v>
      </c>
      <c r="J376" s="8">
        <f>LEN(A376)</f>
        <v>4</v>
      </c>
      <c r="K376" s="11" t="str">
        <f>IF(AND(J376&lt;3, D376&lt;2),TRUE,"")</f>
        <v/>
      </c>
      <c r="L376" s="22">
        <f>IF(C376=0,B376,0)</f>
        <v>0</v>
      </c>
      <c r="M376" s="22">
        <f>IF(B376=0,C376,0)</f>
        <v>0</v>
      </c>
      <c r="N376" s="39">
        <f>LOG(G376/SUM($G$2:$G$5210))</f>
        <v>-3.3917211235517604</v>
      </c>
      <c r="O376" s="39">
        <f>LOG(H376/SUM($H$2:$H$5210))</f>
        <v>-4.4854373756249508</v>
      </c>
    </row>
    <row r="377" spans="1:15" x14ac:dyDescent="0.6">
      <c r="A377" t="s">
        <v>1551</v>
      </c>
      <c r="B377">
        <v>1</v>
      </c>
      <c r="C377">
        <v>1</v>
      </c>
      <c r="D377">
        <v>2</v>
      </c>
      <c r="E377" s="44">
        <f>(B377+1)/$Q$3</f>
        <v>2.9218407596785974E-4</v>
      </c>
      <c r="F377" s="45">
        <f>(C377+1)/$U$3</f>
        <v>3.0589458872472546E-5</v>
      </c>
      <c r="G377" s="2">
        <f>(B377+1)/(C377+1)</f>
        <v>1</v>
      </c>
      <c r="H377" s="2">
        <f>(C377+1)/(B377+1)</f>
        <v>1</v>
      </c>
      <c r="I377" s="6">
        <f>G377-H377</f>
        <v>0</v>
      </c>
      <c r="J377" s="8">
        <f>LEN(A377)</f>
        <v>4</v>
      </c>
      <c r="K377" s="11" t="str">
        <f>IF(AND(J377&lt;3, D377&lt;2),TRUE,"")</f>
        <v/>
      </c>
      <c r="L377" s="22">
        <f>IF(C377=0,B377,0)</f>
        <v>0</v>
      </c>
      <c r="M377" s="22">
        <f>IF(B377=0,C377,0)</f>
        <v>0</v>
      </c>
      <c r="N377" s="39">
        <f>LOG(G377/SUM($G$2:$G$5210))</f>
        <v>-3.3917211235517604</v>
      </c>
      <c r="O377" s="39">
        <f>LOG(H377/SUM($H$2:$H$5210))</f>
        <v>-4.4854373756249508</v>
      </c>
    </row>
    <row r="378" spans="1:15" x14ac:dyDescent="0.6">
      <c r="A378" t="s">
        <v>1589</v>
      </c>
      <c r="B378">
        <v>1</v>
      </c>
      <c r="C378">
        <v>1</v>
      </c>
      <c r="D378">
        <v>2</v>
      </c>
      <c r="E378" s="44">
        <f>(B378+1)/$Q$3</f>
        <v>2.9218407596785974E-4</v>
      </c>
      <c r="F378" s="45">
        <f>(C378+1)/$U$3</f>
        <v>3.0589458872472546E-5</v>
      </c>
      <c r="G378" s="2">
        <f>(B378+1)/(C378+1)</f>
        <v>1</v>
      </c>
      <c r="H378" s="2">
        <f>(C378+1)/(B378+1)</f>
        <v>1</v>
      </c>
      <c r="I378" s="6">
        <f>G378-H378</f>
        <v>0</v>
      </c>
      <c r="J378" s="8">
        <f>LEN(A378)</f>
        <v>4</v>
      </c>
      <c r="K378" s="11" t="str">
        <f>IF(AND(J378&lt;3, D378&lt;2),TRUE,"")</f>
        <v/>
      </c>
      <c r="L378" s="22">
        <f>IF(C378=0,B378,0)</f>
        <v>0</v>
      </c>
      <c r="M378" s="22">
        <f>IF(B378=0,C378,0)</f>
        <v>0</v>
      </c>
      <c r="N378" s="39">
        <f>LOG(G378/SUM($G$2:$G$5210))</f>
        <v>-3.3917211235517604</v>
      </c>
      <c r="O378" s="39">
        <f>LOG(H378/SUM($H$2:$H$5210))</f>
        <v>-4.4854373756249508</v>
      </c>
    </row>
    <row r="379" spans="1:15" x14ac:dyDescent="0.6">
      <c r="A379" t="s">
        <v>1616</v>
      </c>
      <c r="B379">
        <v>1</v>
      </c>
      <c r="C379">
        <v>1</v>
      </c>
      <c r="D379">
        <v>2</v>
      </c>
      <c r="E379" s="44">
        <f>(B379+1)/$Q$3</f>
        <v>2.9218407596785974E-4</v>
      </c>
      <c r="F379" s="45">
        <f>(C379+1)/$U$3</f>
        <v>3.0589458872472546E-5</v>
      </c>
      <c r="G379" s="2">
        <f>(B379+1)/(C379+1)</f>
        <v>1</v>
      </c>
      <c r="H379" s="2">
        <f>(C379+1)/(B379+1)</f>
        <v>1</v>
      </c>
      <c r="I379" s="6">
        <f>G379-H379</f>
        <v>0</v>
      </c>
      <c r="J379" s="8">
        <f>LEN(A379)</f>
        <v>4</v>
      </c>
      <c r="K379" s="11" t="str">
        <f>IF(AND(J379&lt;3, D379&lt;2),TRUE,"")</f>
        <v/>
      </c>
      <c r="L379" s="22">
        <f>IF(C379=0,B379,0)</f>
        <v>0</v>
      </c>
      <c r="M379" s="22">
        <f>IF(B379=0,C379,0)</f>
        <v>0</v>
      </c>
      <c r="N379" s="39">
        <f>LOG(G379/SUM($G$2:$G$5210))</f>
        <v>-3.3917211235517604</v>
      </c>
      <c r="O379" s="39">
        <f>LOG(H379/SUM($H$2:$H$5210))</f>
        <v>-4.4854373756249508</v>
      </c>
    </row>
    <row r="380" spans="1:15" x14ac:dyDescent="0.6">
      <c r="A380" t="s">
        <v>3233</v>
      </c>
      <c r="B380">
        <v>1</v>
      </c>
      <c r="C380">
        <v>1</v>
      </c>
      <c r="D380">
        <v>2</v>
      </c>
      <c r="E380" s="44">
        <f>(B380+1)/$Q$3</f>
        <v>2.9218407596785974E-4</v>
      </c>
      <c r="F380" s="45">
        <f>(C380+1)/$U$3</f>
        <v>3.0589458872472546E-5</v>
      </c>
      <c r="G380" s="2">
        <f>(B380+1)/(C380+1)</f>
        <v>1</v>
      </c>
      <c r="H380" s="2">
        <f>(C380+1)/(B380+1)</f>
        <v>1</v>
      </c>
      <c r="I380" s="6">
        <f>G380-H380</f>
        <v>0</v>
      </c>
      <c r="J380" s="8">
        <f>LEN(A380)</f>
        <v>4</v>
      </c>
      <c r="K380" s="11" t="str">
        <f>IF(AND(J380&lt;3, D380&lt;2),TRUE,"")</f>
        <v/>
      </c>
      <c r="L380" s="22">
        <f>IF(C380=0,B380,0)</f>
        <v>0</v>
      </c>
      <c r="M380" s="22">
        <f>IF(B380=0,C380,0)</f>
        <v>0</v>
      </c>
      <c r="N380" s="39">
        <f>LOG(G380/SUM($G$2:$G$5210))</f>
        <v>-3.3917211235517604</v>
      </c>
      <c r="O380" s="39">
        <f>LOG(H380/SUM($H$2:$H$5210))</f>
        <v>-4.4854373756249508</v>
      </c>
    </row>
    <row r="381" spans="1:15" x14ac:dyDescent="0.6">
      <c r="A381" t="s">
        <v>3312</v>
      </c>
      <c r="B381">
        <v>1</v>
      </c>
      <c r="C381">
        <v>1</v>
      </c>
      <c r="D381">
        <v>2</v>
      </c>
      <c r="E381" s="44">
        <f>(B381+1)/$Q$3</f>
        <v>2.9218407596785974E-4</v>
      </c>
      <c r="F381" s="45">
        <f>(C381+1)/$U$3</f>
        <v>3.0589458872472546E-5</v>
      </c>
      <c r="G381" s="2">
        <f>(B381+1)/(C381+1)</f>
        <v>1</v>
      </c>
      <c r="H381" s="2">
        <f>(C381+1)/(B381+1)</f>
        <v>1</v>
      </c>
      <c r="I381" s="6">
        <f>G381-H381</f>
        <v>0</v>
      </c>
      <c r="J381" s="8">
        <f>LEN(A381)</f>
        <v>4</v>
      </c>
      <c r="K381" s="11" t="str">
        <f>IF(AND(J381&lt;3, D381&lt;2),TRUE,"")</f>
        <v/>
      </c>
      <c r="L381" s="22">
        <f>IF(C381=0,B381,0)</f>
        <v>0</v>
      </c>
      <c r="M381" s="22">
        <f>IF(B381=0,C381,0)</f>
        <v>0</v>
      </c>
      <c r="N381" s="39">
        <f>LOG(G381/SUM($G$2:$G$5210))</f>
        <v>-3.3917211235517604</v>
      </c>
      <c r="O381" s="39">
        <f>LOG(H381/SUM($H$2:$H$5210))</f>
        <v>-4.4854373756249508</v>
      </c>
    </row>
    <row r="382" spans="1:15" x14ac:dyDescent="0.6">
      <c r="A382" t="s">
        <v>3820</v>
      </c>
      <c r="B382">
        <v>1</v>
      </c>
      <c r="C382">
        <v>1</v>
      </c>
      <c r="D382">
        <v>2</v>
      </c>
      <c r="E382" s="44">
        <f>(B382+1)/$Q$3</f>
        <v>2.9218407596785974E-4</v>
      </c>
      <c r="F382" s="45">
        <f>(C382+1)/$U$3</f>
        <v>3.0589458872472546E-5</v>
      </c>
      <c r="G382" s="2">
        <f>(B382+1)/(C382+1)</f>
        <v>1</v>
      </c>
      <c r="H382" s="2">
        <f>(C382+1)/(B382+1)</f>
        <v>1</v>
      </c>
      <c r="I382" s="6">
        <f>G382-H382</f>
        <v>0</v>
      </c>
      <c r="J382" s="8">
        <f>LEN(A382)</f>
        <v>4</v>
      </c>
      <c r="K382" s="11" t="str">
        <f>IF(AND(J382&lt;3, D382&lt;2),TRUE,"")</f>
        <v/>
      </c>
      <c r="L382" s="22">
        <f>IF(C382=0,B382,0)</f>
        <v>0</v>
      </c>
      <c r="M382" s="22">
        <f>IF(B382=0,C382,0)</f>
        <v>0</v>
      </c>
      <c r="N382" s="39">
        <f>LOG(G382/SUM($G$2:$G$5210))</f>
        <v>-3.3917211235517604</v>
      </c>
      <c r="O382" s="39">
        <f>LOG(H382/SUM($H$2:$H$5210))</f>
        <v>-4.4854373756249508</v>
      </c>
    </row>
    <row r="383" spans="1:15" x14ac:dyDescent="0.6">
      <c r="A383" t="s">
        <v>4963</v>
      </c>
      <c r="B383">
        <v>1</v>
      </c>
      <c r="C383">
        <v>1</v>
      </c>
      <c r="D383">
        <v>2</v>
      </c>
      <c r="E383" s="44">
        <f>(B383+1)/$Q$3</f>
        <v>2.9218407596785974E-4</v>
      </c>
      <c r="F383" s="45">
        <f>(C383+1)/$U$3</f>
        <v>3.0589458872472546E-5</v>
      </c>
      <c r="G383" s="2">
        <f>(B383+1)/(C383+1)</f>
        <v>1</v>
      </c>
      <c r="H383" s="2">
        <f>(C383+1)/(B383+1)</f>
        <v>1</v>
      </c>
      <c r="I383" s="6">
        <f>G383-H383</f>
        <v>0</v>
      </c>
      <c r="J383" s="8">
        <f>LEN(A383)</f>
        <v>4</v>
      </c>
      <c r="K383" s="11" t="str">
        <f>IF(AND(J383&lt;3, D383&lt;2),TRUE,"")</f>
        <v/>
      </c>
      <c r="L383" s="22">
        <f>IF(C383=0,B383,0)</f>
        <v>0</v>
      </c>
      <c r="M383" s="22">
        <f>IF(B383=0,C383,0)</f>
        <v>0</v>
      </c>
      <c r="N383" s="39">
        <f>LOG(G383/SUM($G$2:$G$5210))</f>
        <v>-3.3917211235517604</v>
      </c>
      <c r="O383" s="39">
        <f>LOG(H383/SUM($H$2:$H$5210))</f>
        <v>-4.4854373756249508</v>
      </c>
    </row>
    <row r="384" spans="1:15" x14ac:dyDescent="0.6">
      <c r="A384" t="s">
        <v>50</v>
      </c>
      <c r="B384">
        <v>1</v>
      </c>
      <c r="C384">
        <v>1</v>
      </c>
      <c r="D384">
        <v>2</v>
      </c>
      <c r="E384" s="44">
        <f>(B384+1)/$Q$3</f>
        <v>2.9218407596785974E-4</v>
      </c>
      <c r="F384" s="45">
        <f>(C384+1)/$U$3</f>
        <v>3.0589458872472546E-5</v>
      </c>
      <c r="G384" s="2">
        <f>(B384+1)/(C384+1)</f>
        <v>1</v>
      </c>
      <c r="H384" s="2">
        <f>(C384+1)/(B384+1)</f>
        <v>1</v>
      </c>
      <c r="I384" s="6">
        <f>G384-H384</f>
        <v>0</v>
      </c>
      <c r="J384" s="8">
        <f>LEN(A384)</f>
        <v>3</v>
      </c>
      <c r="K384" s="11" t="str">
        <f>IF(AND(J384&lt;3, D384&lt;2),TRUE,"")</f>
        <v/>
      </c>
      <c r="L384" s="22">
        <f>IF(C384=0,B384,0)</f>
        <v>0</v>
      </c>
      <c r="M384" s="22">
        <f>IF(B384=0,C384,0)</f>
        <v>0</v>
      </c>
      <c r="N384" s="39">
        <f>LOG(G384/SUM($G$2:$G$5210))</f>
        <v>-3.3917211235517604</v>
      </c>
      <c r="O384" s="39">
        <f>LOG(H384/SUM($H$2:$H$5210))</f>
        <v>-4.4854373756249508</v>
      </c>
    </row>
    <row r="385" spans="1:15" x14ac:dyDescent="0.6">
      <c r="A385" t="s">
        <v>859</v>
      </c>
      <c r="B385">
        <v>1</v>
      </c>
      <c r="C385">
        <v>1</v>
      </c>
      <c r="D385">
        <v>2</v>
      </c>
      <c r="E385" s="44">
        <f>(B385+1)/$Q$3</f>
        <v>2.9218407596785974E-4</v>
      </c>
      <c r="F385" s="45">
        <f>(C385+1)/$U$3</f>
        <v>3.0589458872472546E-5</v>
      </c>
      <c r="G385" s="2">
        <f>(B385+1)/(C385+1)</f>
        <v>1</v>
      </c>
      <c r="H385" s="2">
        <f>(C385+1)/(B385+1)</f>
        <v>1</v>
      </c>
      <c r="I385" s="6">
        <f>G385-H385</f>
        <v>0</v>
      </c>
      <c r="J385" s="8">
        <f>LEN(A385)</f>
        <v>3</v>
      </c>
      <c r="K385" s="11" t="str">
        <f>IF(AND(J385&lt;3, D385&lt;2),TRUE,"")</f>
        <v/>
      </c>
      <c r="L385" s="22">
        <f>IF(C385=0,B385,0)</f>
        <v>0</v>
      </c>
      <c r="M385" s="22">
        <f>IF(B385=0,C385,0)</f>
        <v>0</v>
      </c>
      <c r="N385" s="39">
        <f>LOG(G385/SUM($G$2:$G$5210))</f>
        <v>-3.3917211235517604</v>
      </c>
      <c r="O385" s="39">
        <f>LOG(H385/SUM($H$2:$H$5210))</f>
        <v>-4.4854373756249508</v>
      </c>
    </row>
    <row r="386" spans="1:15" x14ac:dyDescent="0.6">
      <c r="A386" t="s">
        <v>860</v>
      </c>
      <c r="B386">
        <v>1</v>
      </c>
      <c r="C386">
        <v>1</v>
      </c>
      <c r="D386">
        <v>2</v>
      </c>
      <c r="E386" s="44">
        <f>(B386+1)/$Q$3</f>
        <v>2.9218407596785974E-4</v>
      </c>
      <c r="F386" s="45">
        <f>(C386+1)/$U$3</f>
        <v>3.0589458872472546E-5</v>
      </c>
      <c r="G386" s="2">
        <f>(B386+1)/(C386+1)</f>
        <v>1</v>
      </c>
      <c r="H386" s="2">
        <f>(C386+1)/(B386+1)</f>
        <v>1</v>
      </c>
      <c r="I386" s="6">
        <f>G386-H386</f>
        <v>0</v>
      </c>
      <c r="J386" s="8">
        <f>LEN(A386)</f>
        <v>3</v>
      </c>
      <c r="K386" s="11" t="str">
        <f>IF(AND(J386&lt;3, D386&lt;2),TRUE,"")</f>
        <v/>
      </c>
      <c r="L386" s="22">
        <f>IF(C386=0,B386,0)</f>
        <v>0</v>
      </c>
      <c r="M386" s="22">
        <f>IF(B386=0,C386,0)</f>
        <v>0</v>
      </c>
      <c r="N386" s="39">
        <f>LOG(G386/SUM($G$2:$G$5210))</f>
        <v>-3.3917211235517604</v>
      </c>
      <c r="O386" s="39">
        <f>LOG(H386/SUM($H$2:$H$5210))</f>
        <v>-4.4854373756249508</v>
      </c>
    </row>
    <row r="387" spans="1:15" x14ac:dyDescent="0.6">
      <c r="A387" t="s">
        <v>2355</v>
      </c>
      <c r="B387">
        <v>1</v>
      </c>
      <c r="C387">
        <v>1</v>
      </c>
      <c r="D387">
        <v>2</v>
      </c>
      <c r="E387" s="44">
        <f>(B387+1)/$Q$3</f>
        <v>2.9218407596785974E-4</v>
      </c>
      <c r="F387" s="45">
        <f>(C387+1)/$U$3</f>
        <v>3.0589458872472546E-5</v>
      </c>
      <c r="G387" s="2">
        <f>(B387+1)/(C387+1)</f>
        <v>1</v>
      </c>
      <c r="H387" s="2">
        <f>(C387+1)/(B387+1)</f>
        <v>1</v>
      </c>
      <c r="I387" s="6">
        <f>G387-H387</f>
        <v>0</v>
      </c>
      <c r="J387" s="8">
        <f>LEN(A387)</f>
        <v>3</v>
      </c>
      <c r="K387" s="11" t="str">
        <f>IF(AND(J387&lt;3, D387&lt;2),TRUE,"")</f>
        <v/>
      </c>
      <c r="L387" s="22">
        <f>IF(C387=0,B387,0)</f>
        <v>0</v>
      </c>
      <c r="M387" s="22">
        <f>IF(B387=0,C387,0)</f>
        <v>0</v>
      </c>
      <c r="N387" s="39">
        <f>LOG(G387/SUM($G$2:$G$5210))</f>
        <v>-3.3917211235517604</v>
      </c>
      <c r="O387" s="39">
        <f>LOG(H387/SUM($H$2:$H$5210))</f>
        <v>-4.4854373756249508</v>
      </c>
    </row>
    <row r="388" spans="1:15" x14ac:dyDescent="0.6">
      <c r="A388" t="s">
        <v>2482</v>
      </c>
      <c r="B388">
        <v>1</v>
      </c>
      <c r="C388">
        <v>1</v>
      </c>
      <c r="D388">
        <v>2</v>
      </c>
      <c r="E388" s="44">
        <f>(B388+1)/$Q$3</f>
        <v>2.9218407596785974E-4</v>
      </c>
      <c r="F388" s="45">
        <f>(C388+1)/$U$3</f>
        <v>3.0589458872472546E-5</v>
      </c>
      <c r="G388" s="2">
        <f>(B388+1)/(C388+1)</f>
        <v>1</v>
      </c>
      <c r="H388" s="2">
        <f>(C388+1)/(B388+1)</f>
        <v>1</v>
      </c>
      <c r="I388" s="6">
        <f>G388-H388</f>
        <v>0</v>
      </c>
      <c r="J388" s="8">
        <f>LEN(A388)</f>
        <v>3</v>
      </c>
      <c r="K388" s="11" t="str">
        <f>IF(AND(J388&lt;3, D388&lt;2),TRUE,"")</f>
        <v/>
      </c>
      <c r="L388" s="22">
        <f>IF(C388=0,B388,0)</f>
        <v>0</v>
      </c>
      <c r="M388" s="22">
        <f>IF(B388=0,C388,0)</f>
        <v>0</v>
      </c>
      <c r="N388" s="39">
        <f>LOG(G388/SUM($G$2:$G$5210))</f>
        <v>-3.3917211235517604</v>
      </c>
      <c r="O388" s="39">
        <f>LOG(H388/SUM($H$2:$H$5210))</f>
        <v>-4.4854373756249508</v>
      </c>
    </row>
    <row r="389" spans="1:15" x14ac:dyDescent="0.6">
      <c r="A389" t="s">
        <v>3274</v>
      </c>
      <c r="B389">
        <v>1</v>
      </c>
      <c r="C389">
        <v>1</v>
      </c>
      <c r="D389">
        <v>2</v>
      </c>
      <c r="E389" s="44">
        <f>(B389+1)/$Q$3</f>
        <v>2.9218407596785974E-4</v>
      </c>
      <c r="F389" s="45">
        <f>(C389+1)/$U$3</f>
        <v>3.0589458872472546E-5</v>
      </c>
      <c r="G389" s="2">
        <f>(B389+1)/(C389+1)</f>
        <v>1</v>
      </c>
      <c r="H389" s="2">
        <f>(C389+1)/(B389+1)</f>
        <v>1</v>
      </c>
      <c r="I389" s="6">
        <f>G389-H389</f>
        <v>0</v>
      </c>
      <c r="J389" s="8">
        <f>LEN(A389)</f>
        <v>3</v>
      </c>
      <c r="K389" s="11" t="str">
        <f>IF(AND(J389&lt;3, D389&lt;2),TRUE,"")</f>
        <v/>
      </c>
      <c r="L389" s="22">
        <f>IF(C389=0,B389,0)</f>
        <v>0</v>
      </c>
      <c r="M389" s="22">
        <f>IF(B389=0,C389,0)</f>
        <v>0</v>
      </c>
      <c r="N389" s="39">
        <f>LOG(G389/SUM($G$2:$G$5210))</f>
        <v>-3.3917211235517604</v>
      </c>
      <c r="O389" s="39">
        <f>LOG(H389/SUM($H$2:$H$5210))</f>
        <v>-4.4854373756249508</v>
      </c>
    </row>
    <row r="390" spans="1:15" x14ac:dyDescent="0.6">
      <c r="A390" t="s">
        <v>4396</v>
      </c>
      <c r="B390">
        <v>1</v>
      </c>
      <c r="C390">
        <v>1</v>
      </c>
      <c r="D390">
        <v>2</v>
      </c>
      <c r="E390" s="44">
        <f>(B390+1)/$Q$3</f>
        <v>2.9218407596785974E-4</v>
      </c>
      <c r="F390" s="45">
        <f>(C390+1)/$U$3</f>
        <v>3.0589458872472546E-5</v>
      </c>
      <c r="G390" s="2">
        <f>(B390+1)/(C390+1)</f>
        <v>1</v>
      </c>
      <c r="H390" s="2">
        <f>(C390+1)/(B390+1)</f>
        <v>1</v>
      </c>
      <c r="I390" s="6">
        <f>G390-H390</f>
        <v>0</v>
      </c>
      <c r="J390" s="8">
        <f>LEN(A390)</f>
        <v>3</v>
      </c>
      <c r="K390" s="11" t="str">
        <f>IF(AND(J390&lt;3, D390&lt;2),TRUE,"")</f>
        <v/>
      </c>
      <c r="L390" s="22">
        <f>IF(C390=0,B390,0)</f>
        <v>0</v>
      </c>
      <c r="M390" s="22">
        <f>IF(B390=0,C390,0)</f>
        <v>0</v>
      </c>
      <c r="N390" s="39">
        <f>LOG(G390/SUM($G$2:$G$5210))</f>
        <v>-3.3917211235517604</v>
      </c>
      <c r="O390" s="39">
        <f>LOG(H390/SUM($H$2:$H$5210))</f>
        <v>-4.4854373756249508</v>
      </c>
    </row>
    <row r="391" spans="1:15" x14ac:dyDescent="0.6">
      <c r="A391" t="s">
        <v>66</v>
      </c>
      <c r="B391">
        <v>1</v>
      </c>
      <c r="C391">
        <v>1</v>
      </c>
      <c r="D391">
        <v>2</v>
      </c>
      <c r="E391" s="44">
        <f>(B391+1)/$Q$3</f>
        <v>2.9218407596785974E-4</v>
      </c>
      <c r="F391" s="45">
        <f>(C391+1)/$U$3</f>
        <v>3.0589458872472546E-5</v>
      </c>
      <c r="G391" s="2">
        <f>(B391+1)/(C391+1)</f>
        <v>1</v>
      </c>
      <c r="H391" s="2">
        <f>(C391+1)/(B391+1)</f>
        <v>1</v>
      </c>
      <c r="I391" s="6">
        <f>G391-H391</f>
        <v>0</v>
      </c>
      <c r="J391" s="8">
        <f>LEN(A391)</f>
        <v>2</v>
      </c>
      <c r="K391" s="11" t="str">
        <f>IF(AND(J391&lt;3, D391&lt;2),TRUE,"")</f>
        <v/>
      </c>
      <c r="L391" s="22">
        <f>IF(C391=0,B391,0)</f>
        <v>0</v>
      </c>
      <c r="M391" s="22">
        <f>IF(B391=0,C391,0)</f>
        <v>0</v>
      </c>
      <c r="N391" s="39">
        <f>LOG(G391/SUM($G$2:$G$5210))</f>
        <v>-3.3917211235517604</v>
      </c>
      <c r="O391" s="39">
        <f>LOG(H391/SUM($H$2:$H$5210))</f>
        <v>-4.4854373756249508</v>
      </c>
    </row>
    <row r="392" spans="1:15" x14ac:dyDescent="0.6">
      <c r="A392" t="s">
        <v>4869</v>
      </c>
      <c r="B392">
        <v>1</v>
      </c>
      <c r="C392">
        <v>1</v>
      </c>
      <c r="D392">
        <v>2</v>
      </c>
      <c r="E392" s="44">
        <f>(B392+1)/$Q$3</f>
        <v>2.9218407596785974E-4</v>
      </c>
      <c r="F392" s="45">
        <f>(C392+1)/$U$3</f>
        <v>3.0589458872472546E-5</v>
      </c>
      <c r="G392" s="2">
        <f>(B392+1)/(C392+1)</f>
        <v>1</v>
      </c>
      <c r="H392" s="2">
        <f>(C392+1)/(B392+1)</f>
        <v>1</v>
      </c>
      <c r="I392" s="6">
        <f>G392-H392</f>
        <v>0</v>
      </c>
      <c r="J392" s="8">
        <f>LEN(A392)</f>
        <v>2</v>
      </c>
      <c r="K392" s="11" t="str">
        <f>IF(AND(J392&lt;3, D392&lt;2),TRUE,"")</f>
        <v/>
      </c>
      <c r="L392" s="22">
        <f>IF(C392=0,B392,0)</f>
        <v>0</v>
      </c>
      <c r="M392" s="22">
        <f>IF(B392=0,C392,0)</f>
        <v>0</v>
      </c>
      <c r="N392" s="39">
        <f>LOG(G392/SUM($G$2:$G$5210))</f>
        <v>-3.3917211235517604</v>
      </c>
      <c r="O392" s="39">
        <f>LOG(H392/SUM($H$2:$H$5210))</f>
        <v>-4.4854373756249508</v>
      </c>
    </row>
    <row r="393" spans="1:15" x14ac:dyDescent="0.6">
      <c r="A393" t="s">
        <v>4880</v>
      </c>
      <c r="B393">
        <v>1</v>
      </c>
      <c r="C393">
        <v>1</v>
      </c>
      <c r="D393">
        <v>2</v>
      </c>
      <c r="E393" s="44">
        <f>(B393+1)/$Q$3</f>
        <v>2.9218407596785974E-4</v>
      </c>
      <c r="F393" s="45">
        <f>(C393+1)/$U$3</f>
        <v>3.0589458872472546E-5</v>
      </c>
      <c r="G393" s="2">
        <f>(B393+1)/(C393+1)</f>
        <v>1</v>
      </c>
      <c r="H393" s="2">
        <f>(C393+1)/(B393+1)</f>
        <v>1</v>
      </c>
      <c r="I393" s="6">
        <f>G393-H393</f>
        <v>0</v>
      </c>
      <c r="J393" s="8">
        <f>LEN(A393)</f>
        <v>2</v>
      </c>
      <c r="K393" s="11" t="str">
        <f>IF(AND(J393&lt;3, D393&lt;2),TRUE,"")</f>
        <v/>
      </c>
      <c r="L393" s="22">
        <f>IF(C393=0,B393,0)</f>
        <v>0</v>
      </c>
      <c r="M393" s="22">
        <f>IF(B393=0,C393,0)</f>
        <v>0</v>
      </c>
      <c r="N393" s="39">
        <f>LOG(G393/SUM($G$2:$G$5210))</f>
        <v>-3.3917211235517604</v>
      </c>
      <c r="O393" s="39">
        <f>LOG(H393/SUM($H$2:$H$5210))</f>
        <v>-4.4854373756249508</v>
      </c>
    </row>
    <row r="394" spans="1:15" x14ac:dyDescent="0.6">
      <c r="A394" t="s">
        <v>4916</v>
      </c>
      <c r="B394">
        <v>1</v>
      </c>
      <c r="C394">
        <v>1</v>
      </c>
      <c r="D394">
        <v>2</v>
      </c>
      <c r="E394" s="44">
        <f>(B394+1)/$Q$3</f>
        <v>2.9218407596785974E-4</v>
      </c>
      <c r="F394" s="45">
        <f>(C394+1)/$U$3</f>
        <v>3.0589458872472546E-5</v>
      </c>
      <c r="G394" s="2">
        <f>(B394+1)/(C394+1)</f>
        <v>1</v>
      </c>
      <c r="H394" s="2">
        <f>(C394+1)/(B394+1)</f>
        <v>1</v>
      </c>
      <c r="I394" s="6">
        <f>G394-H394</f>
        <v>0</v>
      </c>
      <c r="J394" s="8">
        <f>LEN(A394)</f>
        <v>2</v>
      </c>
      <c r="K394" s="11" t="str">
        <f>IF(AND(J394&lt;3, D394&lt;2),TRUE,"")</f>
        <v/>
      </c>
      <c r="L394" s="22">
        <f>IF(C394=0,B394,0)</f>
        <v>0</v>
      </c>
      <c r="M394" s="22">
        <f>IF(B394=0,C394,0)</f>
        <v>0</v>
      </c>
      <c r="N394" s="39">
        <f>LOG(G394/SUM($G$2:$G$5210))</f>
        <v>-3.3917211235517604</v>
      </c>
      <c r="O394" s="39">
        <f>LOG(H394/SUM($H$2:$H$5210))</f>
        <v>-4.4854373756249508</v>
      </c>
    </row>
    <row r="395" spans="1:15" x14ac:dyDescent="0.6">
      <c r="A395" t="s">
        <v>906</v>
      </c>
      <c r="B395">
        <v>10</v>
      </c>
      <c r="C395">
        <v>11</v>
      </c>
      <c r="D395">
        <v>21</v>
      </c>
      <c r="E395" s="44">
        <f>(B395+1)/$Q$3</f>
        <v>1.6070124178232286E-3</v>
      </c>
      <c r="F395" s="45">
        <f>(C395+1)/$U$3</f>
        <v>1.8353675323483528E-4</v>
      </c>
      <c r="G395" s="2">
        <f>(B395+1)/(C395+1)</f>
        <v>0.91666666666666663</v>
      </c>
      <c r="H395" s="2">
        <f>(C395+1)/(B395+1)</f>
        <v>1.0909090909090908</v>
      </c>
      <c r="I395" s="6">
        <f>G395-H395</f>
        <v>-0.1742424242424242</v>
      </c>
      <c r="J395" s="8">
        <f>LEN(A395)</f>
        <v>5</v>
      </c>
      <c r="K395" s="11" t="str">
        <f>IF(AND(J395&lt;3, D395&lt;2),TRUE,"")</f>
        <v/>
      </c>
      <c r="L395" s="22">
        <f>IF(C395=0,B395,0)</f>
        <v>0</v>
      </c>
      <c r="M395" s="22">
        <f>IF(B395=0,C395,0)</f>
        <v>0</v>
      </c>
      <c r="N395" s="39">
        <f>LOG(G395/SUM($G$2:$G$5210))</f>
        <v>-3.4295096844411601</v>
      </c>
      <c r="O395" s="39">
        <f>LOG(H395/SUM($H$2:$H$5210))</f>
        <v>-4.4476488147355511</v>
      </c>
    </row>
    <row r="396" spans="1:15" x14ac:dyDescent="0.6">
      <c r="A396" t="s">
        <v>367</v>
      </c>
      <c r="B396">
        <v>18</v>
      </c>
      <c r="C396">
        <v>20</v>
      </c>
      <c r="D396">
        <v>38</v>
      </c>
      <c r="E396" s="44">
        <f>(B396+1)/$Q$3</f>
        <v>2.7757487216946678E-3</v>
      </c>
      <c r="F396" s="45">
        <f>(C396+1)/$U$3</f>
        <v>3.2118931816096176E-4</v>
      </c>
      <c r="G396" s="2">
        <f>(B396+1)/(C396+1)</f>
        <v>0.90476190476190477</v>
      </c>
      <c r="H396" s="2">
        <f>(C396+1)/(B396+1)</f>
        <v>1.1052631578947369</v>
      </c>
      <c r="I396" s="6">
        <f>G396-H396</f>
        <v>-0.20050125313283218</v>
      </c>
      <c r="J396" s="8">
        <f>LEN(A396)</f>
        <v>4</v>
      </c>
      <c r="K396" s="11" t="str">
        <f>IF(AND(J396&lt;3, D396&lt;2),TRUE,"")</f>
        <v/>
      </c>
      <c r="L396" s="22">
        <f>IF(C396=0,B396,0)</f>
        <v>0</v>
      </c>
      <c r="M396" s="22">
        <f>IF(B396=0,C396,0)</f>
        <v>0</v>
      </c>
      <c r="N396" s="39">
        <f>LOG(G396/SUM($G$2:$G$5210))</f>
        <v>-3.4351868173328506</v>
      </c>
      <c r="O396" s="39">
        <f>LOG(H396/SUM($H$2:$H$5210))</f>
        <v>-4.4419716818438602</v>
      </c>
    </row>
    <row r="397" spans="1:15" x14ac:dyDescent="0.6">
      <c r="A397" t="s">
        <v>4075</v>
      </c>
      <c r="B397">
        <v>20</v>
      </c>
      <c r="C397">
        <v>23</v>
      </c>
      <c r="D397">
        <v>43</v>
      </c>
      <c r="E397" s="44">
        <f>(B397+1)/$Q$3</f>
        <v>3.0679327976625274E-3</v>
      </c>
      <c r="F397" s="45">
        <f>(C397+1)/$U$3</f>
        <v>3.6707350646967055E-4</v>
      </c>
      <c r="G397" s="2">
        <f>(B397+1)/(C397+1)</f>
        <v>0.875</v>
      </c>
      <c r="H397" s="2">
        <f>(C397+1)/(B397+1)</f>
        <v>1.1428571428571428</v>
      </c>
      <c r="I397" s="6">
        <f>G397-H397</f>
        <v>-0.26785714285714279</v>
      </c>
      <c r="J397" s="8">
        <f>LEN(A397)</f>
        <v>10</v>
      </c>
      <c r="K397" s="11" t="str">
        <f>IF(AND(J397&lt;3, D397&lt;2),TRUE,"")</f>
        <v/>
      </c>
      <c r="L397" s="22">
        <f>IF(C397=0,B397,0)</f>
        <v>0</v>
      </c>
      <c r="M397" s="22">
        <f>IF(B397=0,C397,0)</f>
        <v>0</v>
      </c>
      <c r="N397" s="39">
        <f>LOG(G397/SUM($G$2:$G$5210))</f>
        <v>-3.4497130705294468</v>
      </c>
      <c r="O397" s="39">
        <f>LOG(H397/SUM($H$2:$H$5210))</f>
        <v>-4.427445428647264</v>
      </c>
    </row>
    <row r="398" spans="1:15" x14ac:dyDescent="0.6">
      <c r="A398" t="s">
        <v>3477</v>
      </c>
      <c r="B398">
        <v>6</v>
      </c>
      <c r="C398">
        <v>7</v>
      </c>
      <c r="D398">
        <v>13</v>
      </c>
      <c r="E398" s="44">
        <f>(B398+1)/$Q$3</f>
        <v>1.0226442658875091E-3</v>
      </c>
      <c r="F398" s="45">
        <f>(C398+1)/$U$3</f>
        <v>1.2235783548989018E-4</v>
      </c>
      <c r="G398" s="2">
        <f>(B398+1)/(C398+1)</f>
        <v>0.875</v>
      </c>
      <c r="H398" s="2">
        <f>(C398+1)/(B398+1)</f>
        <v>1.1428571428571428</v>
      </c>
      <c r="I398" s="6">
        <f>G398-H398</f>
        <v>-0.26785714285714279</v>
      </c>
      <c r="J398" s="8">
        <f>LEN(A398)</f>
        <v>5</v>
      </c>
      <c r="K398" s="11" t="str">
        <f>IF(AND(J398&lt;3, D398&lt;2),TRUE,"")</f>
        <v/>
      </c>
      <c r="L398" s="22">
        <f>IF(C398=0,B398,0)</f>
        <v>0</v>
      </c>
      <c r="M398" s="22">
        <f>IF(B398=0,C398,0)</f>
        <v>0</v>
      </c>
      <c r="N398" s="39">
        <f>LOG(G398/SUM($G$2:$G$5210))</f>
        <v>-3.4497130705294468</v>
      </c>
      <c r="O398" s="39">
        <f>LOG(H398/SUM($H$2:$H$5210))</f>
        <v>-4.427445428647264</v>
      </c>
    </row>
    <row r="399" spans="1:15" x14ac:dyDescent="0.6">
      <c r="A399" t="s">
        <v>2810</v>
      </c>
      <c r="B399">
        <v>4</v>
      </c>
      <c r="C399">
        <v>5</v>
      </c>
      <c r="D399">
        <v>9</v>
      </c>
      <c r="E399" s="44">
        <f>(B399+1)/$Q$3</f>
        <v>7.3046018991964939E-4</v>
      </c>
      <c r="F399" s="45">
        <f>(C399+1)/$U$3</f>
        <v>9.1768376617417638E-5</v>
      </c>
      <c r="G399" s="2">
        <f>(B399+1)/(C399+1)</f>
        <v>0.83333333333333337</v>
      </c>
      <c r="H399" s="2">
        <f>(C399+1)/(B399+1)</f>
        <v>1.2</v>
      </c>
      <c r="I399" s="6">
        <f>G399-H399</f>
        <v>-0.36666666666666659</v>
      </c>
      <c r="J399" s="8">
        <f>LEN(A399)</f>
        <v>9</v>
      </c>
      <c r="K399" s="11" t="str">
        <f>IF(AND(J399&lt;3, D399&lt;2),TRUE,"")</f>
        <v/>
      </c>
      <c r="L399" s="22">
        <f>IF(C399=0,B399,0)</f>
        <v>0</v>
      </c>
      <c r="M399" s="22">
        <f>IF(B399=0,C399,0)</f>
        <v>0</v>
      </c>
      <c r="N399" s="39">
        <f>LOG(G399/SUM($G$2:$G$5210))</f>
        <v>-3.470902369599385</v>
      </c>
      <c r="O399" s="39">
        <f>LOG(H399/SUM($H$2:$H$5210))</f>
        <v>-4.4062561295773257</v>
      </c>
    </row>
    <row r="400" spans="1:15" x14ac:dyDescent="0.6">
      <c r="A400" t="s">
        <v>3141</v>
      </c>
      <c r="B400">
        <v>4</v>
      </c>
      <c r="C400">
        <v>5</v>
      </c>
      <c r="D400">
        <v>9</v>
      </c>
      <c r="E400" s="44">
        <f>(B400+1)/$Q$3</f>
        <v>7.3046018991964939E-4</v>
      </c>
      <c r="F400" s="45">
        <f>(C400+1)/$U$3</f>
        <v>9.1768376617417638E-5</v>
      </c>
      <c r="G400" s="2">
        <f>(B400+1)/(C400+1)</f>
        <v>0.83333333333333337</v>
      </c>
      <c r="H400" s="2">
        <f>(C400+1)/(B400+1)</f>
        <v>1.2</v>
      </c>
      <c r="I400" s="6">
        <f>G400-H400</f>
        <v>-0.36666666666666659</v>
      </c>
      <c r="J400" s="8">
        <f>LEN(A400)</f>
        <v>5</v>
      </c>
      <c r="K400" s="11" t="str">
        <f>IF(AND(J400&lt;3, D400&lt;2),TRUE,"")</f>
        <v/>
      </c>
      <c r="L400" s="22">
        <f>IF(C400=0,B400,0)</f>
        <v>0</v>
      </c>
      <c r="M400" s="22">
        <f>IF(B400=0,C400,0)</f>
        <v>0</v>
      </c>
      <c r="N400" s="39">
        <f>LOG(G400/SUM($G$2:$G$5210))</f>
        <v>-3.470902369599385</v>
      </c>
      <c r="O400" s="39">
        <f>LOG(H400/SUM($H$2:$H$5210))</f>
        <v>-4.4062561295773257</v>
      </c>
    </row>
    <row r="401" spans="1:15" x14ac:dyDescent="0.6">
      <c r="A401" t="s">
        <v>1818</v>
      </c>
      <c r="B401">
        <v>17</v>
      </c>
      <c r="C401">
        <v>21</v>
      </c>
      <c r="D401">
        <v>38</v>
      </c>
      <c r="E401" s="44">
        <f>(B401+1)/$Q$3</f>
        <v>2.6296566837107379E-3</v>
      </c>
      <c r="F401" s="45">
        <f>(C401+1)/$U$3</f>
        <v>3.3648404759719801E-4</v>
      </c>
      <c r="G401" s="2">
        <f>(B401+1)/(C401+1)</f>
        <v>0.81818181818181823</v>
      </c>
      <c r="H401" s="2">
        <f>(C401+1)/(B401+1)</f>
        <v>1.2222222222222223</v>
      </c>
      <c r="I401" s="6">
        <f>G401-H401</f>
        <v>-0.40404040404040409</v>
      </c>
      <c r="J401" s="8">
        <f>LEN(A401)</f>
        <v>6</v>
      </c>
      <c r="K401" s="11" t="str">
        <f>IF(AND(J401&lt;3, D401&lt;2),TRUE,"")</f>
        <v/>
      </c>
      <c r="L401" s="22">
        <f>IF(C401=0,B401,0)</f>
        <v>0</v>
      </c>
      <c r="M401" s="22">
        <f>IF(B401=0,C401,0)</f>
        <v>0</v>
      </c>
      <c r="N401" s="39">
        <f>LOG(G401/SUM($G$2:$G$5210))</f>
        <v>-3.4788712992706601</v>
      </c>
      <c r="O401" s="39">
        <f>LOG(H401/SUM($H$2:$H$5210))</f>
        <v>-4.3982871999060507</v>
      </c>
    </row>
    <row r="402" spans="1:15" x14ac:dyDescent="0.6">
      <c r="A402" t="s">
        <v>222</v>
      </c>
      <c r="B402">
        <v>15</v>
      </c>
      <c r="C402">
        <v>19</v>
      </c>
      <c r="D402">
        <v>34</v>
      </c>
      <c r="E402" s="44">
        <f>(B402+1)/$Q$3</f>
        <v>2.3374726077428779E-3</v>
      </c>
      <c r="F402" s="45">
        <f>(C402+1)/$U$3</f>
        <v>3.0589458872472546E-4</v>
      </c>
      <c r="G402" s="2">
        <f>(B402+1)/(C402+1)</f>
        <v>0.8</v>
      </c>
      <c r="H402" s="2">
        <f>(C402+1)/(B402+1)</f>
        <v>1.25</v>
      </c>
      <c r="I402" s="6">
        <f>G402-H402</f>
        <v>-0.44999999999999996</v>
      </c>
      <c r="J402" s="8">
        <f>LEN(A402)</f>
        <v>5</v>
      </c>
      <c r="K402" s="11" t="str">
        <f>IF(AND(J402&lt;3, D402&lt;2),TRUE,"")</f>
        <v/>
      </c>
      <c r="L402" s="22">
        <f>IF(C402=0,B402,0)</f>
        <v>0</v>
      </c>
      <c r="M402" s="22">
        <f>IF(B402=0,C402,0)</f>
        <v>0</v>
      </c>
      <c r="N402" s="39">
        <f>LOG(G402/SUM($G$2:$G$5210))</f>
        <v>-3.4886311365598166</v>
      </c>
      <c r="O402" s="39">
        <f>LOG(H402/SUM($H$2:$H$5210))</f>
        <v>-4.3885273626168946</v>
      </c>
    </row>
    <row r="403" spans="1:15" x14ac:dyDescent="0.6">
      <c r="A403" t="s">
        <v>4222</v>
      </c>
      <c r="B403">
        <v>3</v>
      </c>
      <c r="C403">
        <v>4</v>
      </c>
      <c r="D403">
        <v>7</v>
      </c>
      <c r="E403" s="44">
        <f>(B403+1)/$Q$3</f>
        <v>5.8436815193571947E-4</v>
      </c>
      <c r="F403" s="45">
        <f>(C403+1)/$U$3</f>
        <v>7.6473647181181365E-5</v>
      </c>
      <c r="G403" s="2">
        <f>(B403+1)/(C403+1)</f>
        <v>0.8</v>
      </c>
      <c r="H403" s="2">
        <f>(C403+1)/(B403+1)</f>
        <v>1.25</v>
      </c>
      <c r="I403" s="6">
        <f>G403-H403</f>
        <v>-0.44999999999999996</v>
      </c>
      <c r="J403" s="8">
        <f>LEN(A403)</f>
        <v>7</v>
      </c>
      <c r="K403" s="11" t="str">
        <f>IF(AND(J403&lt;3, D403&lt;2),TRUE,"")</f>
        <v/>
      </c>
      <c r="L403" s="22">
        <f>IF(C403=0,B403,0)</f>
        <v>0</v>
      </c>
      <c r="M403" s="22">
        <f>IF(B403=0,C403,0)</f>
        <v>0</v>
      </c>
      <c r="N403" s="39">
        <f>LOG(G403/SUM($G$2:$G$5210))</f>
        <v>-3.4886311365598166</v>
      </c>
      <c r="O403" s="39">
        <f>LOG(H403/SUM($H$2:$H$5210))</f>
        <v>-4.3885273626168946</v>
      </c>
    </row>
    <row r="404" spans="1:15" x14ac:dyDescent="0.6">
      <c r="A404" t="s">
        <v>602</v>
      </c>
      <c r="B404">
        <v>3</v>
      </c>
      <c r="C404">
        <v>4</v>
      </c>
      <c r="D404">
        <v>7</v>
      </c>
      <c r="E404" s="44">
        <f>(B404+1)/$Q$3</f>
        <v>5.8436815193571947E-4</v>
      </c>
      <c r="F404" s="45">
        <f>(C404+1)/$U$3</f>
        <v>7.6473647181181365E-5</v>
      </c>
      <c r="G404" s="2">
        <f>(B404+1)/(C404+1)</f>
        <v>0.8</v>
      </c>
      <c r="H404" s="2">
        <f>(C404+1)/(B404+1)</f>
        <v>1.25</v>
      </c>
      <c r="I404" s="6">
        <f>G404-H404</f>
        <v>-0.44999999999999996</v>
      </c>
      <c r="J404" s="8">
        <f>LEN(A404)</f>
        <v>5</v>
      </c>
      <c r="K404" s="11" t="str">
        <f>IF(AND(J404&lt;3, D404&lt;2),TRUE,"")</f>
        <v/>
      </c>
      <c r="L404" s="22">
        <f>IF(C404=0,B404,0)</f>
        <v>0</v>
      </c>
      <c r="M404" s="22">
        <f>IF(B404=0,C404,0)</f>
        <v>0</v>
      </c>
      <c r="N404" s="39">
        <f>LOG(G404/SUM($G$2:$G$5210))</f>
        <v>-3.4886311365598166</v>
      </c>
      <c r="O404" s="39">
        <f>LOG(H404/SUM($H$2:$H$5210))</f>
        <v>-4.3885273626168946</v>
      </c>
    </row>
    <row r="405" spans="1:15" x14ac:dyDescent="0.6">
      <c r="A405" t="s">
        <v>1515</v>
      </c>
      <c r="B405">
        <v>3</v>
      </c>
      <c r="C405">
        <v>4</v>
      </c>
      <c r="D405">
        <v>7</v>
      </c>
      <c r="E405" s="44">
        <f>(B405+1)/$Q$3</f>
        <v>5.8436815193571947E-4</v>
      </c>
      <c r="F405" s="45">
        <f>(C405+1)/$U$3</f>
        <v>7.6473647181181365E-5</v>
      </c>
      <c r="G405" s="2">
        <f>(B405+1)/(C405+1)</f>
        <v>0.8</v>
      </c>
      <c r="H405" s="2">
        <f>(C405+1)/(B405+1)</f>
        <v>1.25</v>
      </c>
      <c r="I405" s="6">
        <f>G405-H405</f>
        <v>-0.44999999999999996</v>
      </c>
      <c r="J405" s="8">
        <f>LEN(A405)</f>
        <v>3</v>
      </c>
      <c r="K405" s="11" t="str">
        <f>IF(AND(J405&lt;3, D405&lt;2),TRUE,"")</f>
        <v/>
      </c>
      <c r="L405" s="22">
        <f>IF(C405=0,B405,0)</f>
        <v>0</v>
      </c>
      <c r="M405" s="22">
        <f>IF(B405=0,C405,0)</f>
        <v>0</v>
      </c>
      <c r="N405" s="39">
        <f>LOG(G405/SUM($G$2:$G$5210))</f>
        <v>-3.4886311365598166</v>
      </c>
      <c r="O405" s="39">
        <f>LOG(H405/SUM($H$2:$H$5210))</f>
        <v>-4.3885273626168946</v>
      </c>
    </row>
    <row r="406" spans="1:15" x14ac:dyDescent="0.6">
      <c r="A406" t="s">
        <v>4859</v>
      </c>
      <c r="B406">
        <v>10</v>
      </c>
      <c r="C406">
        <v>13</v>
      </c>
      <c r="D406">
        <v>23</v>
      </c>
      <c r="E406" s="44">
        <f>(B406+1)/$Q$3</f>
        <v>1.6070124178232286E-3</v>
      </c>
      <c r="F406" s="45">
        <f>(C406+1)/$U$3</f>
        <v>2.1412621210730782E-4</v>
      </c>
      <c r="G406" s="2">
        <f>(B406+1)/(C406+1)</f>
        <v>0.7857142857142857</v>
      </c>
      <c r="H406" s="2">
        <f>(C406+1)/(B406+1)</f>
        <v>1.2727272727272727</v>
      </c>
      <c r="I406" s="6">
        <f>G406-H406</f>
        <v>-0.48701298701298701</v>
      </c>
      <c r="J406" s="8">
        <f>LEN(A406)</f>
        <v>3</v>
      </c>
      <c r="K406" s="11" t="str">
        <f>IF(AND(J406&lt;3, D406&lt;2),TRUE,"")</f>
        <v/>
      </c>
      <c r="L406" s="22">
        <f>IF(C406=0,B406,0)</f>
        <v>0</v>
      </c>
      <c r="M406" s="22">
        <f>IF(B406=0,C406,0)</f>
        <v>0</v>
      </c>
      <c r="N406" s="39">
        <f>LOG(G406/SUM($G$2:$G$5210))</f>
        <v>-3.4964564740717732</v>
      </c>
      <c r="O406" s="39">
        <f>LOG(H406/SUM($H$2:$H$5210))</f>
        <v>-4.380702025104938</v>
      </c>
    </row>
    <row r="407" spans="1:15" x14ac:dyDescent="0.6">
      <c r="A407" t="s">
        <v>1988</v>
      </c>
      <c r="B407">
        <v>6</v>
      </c>
      <c r="C407">
        <v>8</v>
      </c>
      <c r="D407">
        <v>14</v>
      </c>
      <c r="E407" s="44">
        <f>(B407+1)/$Q$3</f>
        <v>1.0226442658875091E-3</v>
      </c>
      <c r="F407" s="45">
        <f>(C407+1)/$U$3</f>
        <v>1.3765256492612646E-4</v>
      </c>
      <c r="G407" s="2">
        <f>(B407+1)/(C407+1)</f>
        <v>0.77777777777777779</v>
      </c>
      <c r="H407" s="2">
        <f>(C407+1)/(B407+1)</f>
        <v>1.2857142857142858</v>
      </c>
      <c r="I407" s="6">
        <f>G407-H407</f>
        <v>-0.50793650793650802</v>
      </c>
      <c r="J407" s="8">
        <f>LEN(A407)</f>
        <v>10</v>
      </c>
      <c r="K407" s="11" t="str">
        <f>IF(AND(J407&lt;3, D407&lt;2),TRUE,"")</f>
        <v/>
      </c>
      <c r="L407" s="22">
        <f>IF(C407=0,B407,0)</f>
        <v>0</v>
      </c>
      <c r="M407" s="22">
        <f>IF(B407=0,C407,0)</f>
        <v>0</v>
      </c>
      <c r="N407" s="39">
        <f>LOG(G407/SUM($G$2:$G$5210))</f>
        <v>-3.5008655929768282</v>
      </c>
      <c r="O407" s="39">
        <f>LOG(H407/SUM($H$2:$H$5210))</f>
        <v>-4.3762929061998825</v>
      </c>
    </row>
    <row r="408" spans="1:15" x14ac:dyDescent="0.6">
      <c r="A408" t="s">
        <v>3902</v>
      </c>
      <c r="B408">
        <v>88</v>
      </c>
      <c r="C408">
        <v>115</v>
      </c>
      <c r="D408">
        <v>203</v>
      </c>
      <c r="E408" s="44">
        <f>(B408+1)/$Q$3</f>
        <v>1.3002191380569759E-2</v>
      </c>
      <c r="F408" s="45">
        <f>(C408+1)/$U$3</f>
        <v>1.7741886146034078E-3</v>
      </c>
      <c r="G408" s="2">
        <f>(B408+1)/(C408+1)</f>
        <v>0.76724137931034486</v>
      </c>
      <c r="H408" s="2">
        <f>(C408+1)/(B408+1)</f>
        <v>1.303370786516854</v>
      </c>
      <c r="I408" s="6">
        <f>G408-H408</f>
        <v>-0.53612940720650915</v>
      </c>
      <c r="J408" s="8">
        <f>LEN(A408)</f>
        <v>7</v>
      </c>
      <c r="K408" s="11" t="str">
        <f>IF(AND(J408&lt;3, D408&lt;2),TRUE,"")</f>
        <v/>
      </c>
      <c r="L408" s="22">
        <f>IF(C408=0,B408,0)</f>
        <v>0</v>
      </c>
      <c r="M408" s="22">
        <f>IF(B408=0,C408,0)</f>
        <v>0</v>
      </c>
      <c r="N408" s="39">
        <f>LOG(G408/SUM($G$2:$G$5210))</f>
        <v>-3.5067891061337657</v>
      </c>
      <c r="O408" s="39">
        <f>LOG(H408/SUM($H$2:$H$5210))</f>
        <v>-4.370369393042945</v>
      </c>
    </row>
    <row r="409" spans="1:15" x14ac:dyDescent="0.6">
      <c r="A409" t="s">
        <v>2850</v>
      </c>
      <c r="B409">
        <v>18</v>
      </c>
      <c r="C409">
        <v>24</v>
      </c>
      <c r="D409">
        <v>42</v>
      </c>
      <c r="E409" s="44">
        <f>(B409+1)/$Q$3</f>
        <v>2.7757487216946678E-3</v>
      </c>
      <c r="F409" s="45">
        <f>(C409+1)/$U$3</f>
        <v>3.8236823590590685E-4</v>
      </c>
      <c r="G409" s="2">
        <f>(B409+1)/(C409+1)</f>
        <v>0.76</v>
      </c>
      <c r="H409" s="2">
        <f>(C409+1)/(B409+1)</f>
        <v>1.3157894736842106</v>
      </c>
      <c r="I409" s="6">
        <f>G409-H409</f>
        <v>-0.55578947368421061</v>
      </c>
      <c r="J409" s="8">
        <f>LEN(A409)</f>
        <v>8</v>
      </c>
      <c r="K409" s="11" t="str">
        <f>IF(AND(J409&lt;3, D409&lt;2),TRUE,"")</f>
        <v/>
      </c>
      <c r="L409" s="22">
        <f>IF(C409=0,B409,0)</f>
        <v>0</v>
      </c>
      <c r="M409" s="22">
        <f>IF(B409=0,C409,0)</f>
        <v>0</v>
      </c>
      <c r="N409" s="39">
        <f>LOG(G409/SUM($G$2:$G$5210))</f>
        <v>-3.5109075312709686</v>
      </c>
      <c r="O409" s="39">
        <f>LOG(H409/SUM($H$2:$H$5210))</f>
        <v>-4.3662509679057422</v>
      </c>
    </row>
    <row r="410" spans="1:15" x14ac:dyDescent="0.6">
      <c r="A410" t="s">
        <v>2543</v>
      </c>
      <c r="B410">
        <v>8</v>
      </c>
      <c r="C410">
        <v>11</v>
      </c>
      <c r="D410">
        <v>19</v>
      </c>
      <c r="E410" s="44">
        <f>(B410+1)/$Q$3</f>
        <v>1.314828341855369E-3</v>
      </c>
      <c r="F410" s="45">
        <f>(C410+1)/$U$3</f>
        <v>1.8353675323483528E-4</v>
      </c>
      <c r="G410" s="2">
        <f>(B410+1)/(C410+1)</f>
        <v>0.75</v>
      </c>
      <c r="H410" s="2">
        <f>(C410+1)/(B410+1)</f>
        <v>1.3333333333333333</v>
      </c>
      <c r="I410" s="6">
        <f>G410-H410</f>
        <v>-0.58333333333333326</v>
      </c>
      <c r="J410" s="8">
        <f>LEN(A410)</f>
        <v>5</v>
      </c>
      <c r="K410" s="11" t="str">
        <f>IF(AND(J410&lt;3, D410&lt;2),TRUE,"")</f>
        <v/>
      </c>
      <c r="L410" s="22">
        <f>IF(C410=0,B410,0)</f>
        <v>0</v>
      </c>
      <c r="M410" s="22">
        <f>IF(B410=0,C410,0)</f>
        <v>0</v>
      </c>
      <c r="N410" s="39">
        <f>LOG(G410/SUM($G$2:$G$5210))</f>
        <v>-3.5166598601600603</v>
      </c>
      <c r="O410" s="39">
        <f>LOG(H410/SUM($H$2:$H$5210))</f>
        <v>-4.3604986390166509</v>
      </c>
    </row>
    <row r="411" spans="1:15" x14ac:dyDescent="0.6">
      <c r="A411" t="s">
        <v>3571</v>
      </c>
      <c r="B411">
        <v>5</v>
      </c>
      <c r="C411">
        <v>7</v>
      </c>
      <c r="D411">
        <v>12</v>
      </c>
      <c r="E411" s="44">
        <f>(B411+1)/$Q$3</f>
        <v>8.7655222790357921E-4</v>
      </c>
      <c r="F411" s="45">
        <f>(C411+1)/$U$3</f>
        <v>1.2235783548989018E-4</v>
      </c>
      <c r="G411" s="2">
        <f>(B411+1)/(C411+1)</f>
        <v>0.75</v>
      </c>
      <c r="H411" s="2">
        <f>(C411+1)/(B411+1)</f>
        <v>1.3333333333333333</v>
      </c>
      <c r="I411" s="6">
        <f>G411-H411</f>
        <v>-0.58333333333333326</v>
      </c>
      <c r="J411" s="8">
        <f>LEN(A411)</f>
        <v>6</v>
      </c>
      <c r="K411" s="11" t="str">
        <f>IF(AND(J411&lt;3, D411&lt;2),TRUE,"")</f>
        <v/>
      </c>
      <c r="L411" s="22">
        <f>IF(C411=0,B411,0)</f>
        <v>0</v>
      </c>
      <c r="M411" s="22">
        <f>IF(B411=0,C411,0)</f>
        <v>0</v>
      </c>
      <c r="N411" s="39">
        <f>LOG(G411/SUM($G$2:$G$5210))</f>
        <v>-3.5166598601600603</v>
      </c>
      <c r="O411" s="39">
        <f>LOG(H411/SUM($H$2:$H$5210))</f>
        <v>-4.3604986390166509</v>
      </c>
    </row>
    <row r="412" spans="1:15" x14ac:dyDescent="0.6">
      <c r="A412" t="s">
        <v>1955</v>
      </c>
      <c r="B412">
        <v>2</v>
      </c>
      <c r="C412">
        <v>3</v>
      </c>
      <c r="D412">
        <v>5</v>
      </c>
      <c r="E412" s="44">
        <f>(B412+1)/$Q$3</f>
        <v>4.382761139517896E-4</v>
      </c>
      <c r="F412" s="45">
        <f>(C412+1)/$U$3</f>
        <v>6.1178917744945092E-5</v>
      </c>
      <c r="G412" s="2">
        <f>(B412+1)/(C412+1)</f>
        <v>0.75</v>
      </c>
      <c r="H412" s="2">
        <f>(C412+1)/(B412+1)</f>
        <v>1.3333333333333333</v>
      </c>
      <c r="I412" s="6">
        <f>G412-H412</f>
        <v>-0.58333333333333326</v>
      </c>
      <c r="J412" s="8">
        <f>LEN(A412)</f>
        <v>10</v>
      </c>
      <c r="K412" s="11" t="str">
        <f>IF(AND(J412&lt;3, D412&lt;2),TRUE,"")</f>
        <v/>
      </c>
      <c r="L412" s="22">
        <f>IF(C412=0,B412,0)</f>
        <v>0</v>
      </c>
      <c r="M412" s="22">
        <f>IF(B412=0,C412,0)</f>
        <v>0</v>
      </c>
      <c r="N412" s="39">
        <f>LOG(G412/SUM($G$2:$G$5210))</f>
        <v>-3.5166598601600603</v>
      </c>
      <c r="O412" s="39">
        <f>LOG(H412/SUM($H$2:$H$5210))</f>
        <v>-4.3604986390166509</v>
      </c>
    </row>
    <row r="413" spans="1:15" x14ac:dyDescent="0.6">
      <c r="A413" t="s">
        <v>599</v>
      </c>
      <c r="B413">
        <v>2</v>
      </c>
      <c r="C413">
        <v>3</v>
      </c>
      <c r="D413">
        <v>5</v>
      </c>
      <c r="E413" s="44">
        <f>(B413+1)/$Q$3</f>
        <v>4.382761139517896E-4</v>
      </c>
      <c r="F413" s="45">
        <f>(C413+1)/$U$3</f>
        <v>6.1178917744945092E-5</v>
      </c>
      <c r="G413" s="2">
        <f>(B413+1)/(C413+1)</f>
        <v>0.75</v>
      </c>
      <c r="H413" s="2">
        <f>(C413+1)/(B413+1)</f>
        <v>1.3333333333333333</v>
      </c>
      <c r="I413" s="6">
        <f>G413-H413</f>
        <v>-0.58333333333333326</v>
      </c>
      <c r="J413" s="8">
        <f>LEN(A413)</f>
        <v>9</v>
      </c>
      <c r="K413" s="11" t="str">
        <f>IF(AND(J413&lt;3, D413&lt;2),TRUE,"")</f>
        <v/>
      </c>
      <c r="L413" s="22">
        <f>IF(C413=0,B413,0)</f>
        <v>0</v>
      </c>
      <c r="M413" s="22">
        <f>IF(B413=0,C413,0)</f>
        <v>0</v>
      </c>
      <c r="N413" s="39">
        <f>LOG(G413/SUM($G$2:$G$5210))</f>
        <v>-3.5166598601600603</v>
      </c>
      <c r="O413" s="39">
        <f>LOG(H413/SUM($H$2:$H$5210))</f>
        <v>-4.3604986390166509</v>
      </c>
    </row>
    <row r="414" spans="1:15" x14ac:dyDescent="0.6">
      <c r="A414" t="s">
        <v>2978</v>
      </c>
      <c r="B414">
        <v>2</v>
      </c>
      <c r="C414">
        <v>3</v>
      </c>
      <c r="D414">
        <v>5</v>
      </c>
      <c r="E414" s="44">
        <f>(B414+1)/$Q$3</f>
        <v>4.382761139517896E-4</v>
      </c>
      <c r="F414" s="45">
        <f>(C414+1)/$U$3</f>
        <v>6.1178917744945092E-5</v>
      </c>
      <c r="G414" s="2">
        <f>(B414+1)/(C414+1)</f>
        <v>0.75</v>
      </c>
      <c r="H414" s="2">
        <f>(C414+1)/(B414+1)</f>
        <v>1.3333333333333333</v>
      </c>
      <c r="I414" s="6">
        <f>G414-H414</f>
        <v>-0.58333333333333326</v>
      </c>
      <c r="J414" s="8">
        <f>LEN(A414)</f>
        <v>9</v>
      </c>
      <c r="K414" s="11" t="str">
        <f>IF(AND(J414&lt;3, D414&lt;2),TRUE,"")</f>
        <v/>
      </c>
      <c r="L414" s="22">
        <f>IF(C414=0,B414,0)</f>
        <v>0</v>
      </c>
      <c r="M414" s="22">
        <f>IF(B414=0,C414,0)</f>
        <v>0</v>
      </c>
      <c r="N414" s="39">
        <f>LOG(G414/SUM($G$2:$G$5210))</f>
        <v>-3.5166598601600603</v>
      </c>
      <c r="O414" s="39">
        <f>LOG(H414/SUM($H$2:$H$5210))</f>
        <v>-4.3604986390166509</v>
      </c>
    </row>
    <row r="415" spans="1:15" x14ac:dyDescent="0.6">
      <c r="A415" t="s">
        <v>4036</v>
      </c>
      <c r="B415">
        <v>2</v>
      </c>
      <c r="C415">
        <v>3</v>
      </c>
      <c r="D415">
        <v>5</v>
      </c>
      <c r="E415" s="44">
        <f>(B415+1)/$Q$3</f>
        <v>4.382761139517896E-4</v>
      </c>
      <c r="F415" s="45">
        <f>(C415+1)/$U$3</f>
        <v>6.1178917744945092E-5</v>
      </c>
      <c r="G415" s="2">
        <f>(B415+1)/(C415+1)</f>
        <v>0.75</v>
      </c>
      <c r="H415" s="2">
        <f>(C415+1)/(B415+1)</f>
        <v>1.3333333333333333</v>
      </c>
      <c r="I415" s="6">
        <f>G415-H415</f>
        <v>-0.58333333333333326</v>
      </c>
      <c r="J415" s="8">
        <f>LEN(A415)</f>
        <v>8</v>
      </c>
      <c r="K415" s="11" t="str">
        <f>IF(AND(J415&lt;3, D415&lt;2),TRUE,"")</f>
        <v/>
      </c>
      <c r="L415" s="22">
        <f>IF(C415=0,B415,0)</f>
        <v>0</v>
      </c>
      <c r="M415" s="22">
        <f>IF(B415=0,C415,0)</f>
        <v>0</v>
      </c>
      <c r="N415" s="39">
        <f>LOG(G415/SUM($G$2:$G$5210))</f>
        <v>-3.5166598601600603</v>
      </c>
      <c r="O415" s="39">
        <f>LOG(H415/SUM($H$2:$H$5210))</f>
        <v>-4.3604986390166509</v>
      </c>
    </row>
    <row r="416" spans="1:15" x14ac:dyDescent="0.6">
      <c r="A416" t="s">
        <v>503</v>
      </c>
      <c r="B416">
        <v>2</v>
      </c>
      <c r="C416">
        <v>3</v>
      </c>
      <c r="D416">
        <v>5</v>
      </c>
      <c r="E416" s="44">
        <f>(B416+1)/$Q$3</f>
        <v>4.382761139517896E-4</v>
      </c>
      <c r="F416" s="45">
        <f>(C416+1)/$U$3</f>
        <v>6.1178917744945092E-5</v>
      </c>
      <c r="G416" s="2">
        <f>(B416+1)/(C416+1)</f>
        <v>0.75</v>
      </c>
      <c r="H416" s="2">
        <f>(C416+1)/(B416+1)</f>
        <v>1.3333333333333333</v>
      </c>
      <c r="I416" s="6">
        <f>G416-H416</f>
        <v>-0.58333333333333326</v>
      </c>
      <c r="J416" s="8">
        <f>LEN(A416)</f>
        <v>7</v>
      </c>
      <c r="K416" s="11" t="str">
        <f>IF(AND(J416&lt;3, D416&lt;2),TRUE,"")</f>
        <v/>
      </c>
      <c r="L416" s="22">
        <f>IF(C416=0,B416,0)</f>
        <v>0</v>
      </c>
      <c r="M416" s="22">
        <f>IF(B416=0,C416,0)</f>
        <v>0</v>
      </c>
      <c r="N416" s="39">
        <f>LOG(G416/SUM($G$2:$G$5210))</f>
        <v>-3.5166598601600603</v>
      </c>
      <c r="O416" s="39">
        <f>LOG(H416/SUM($H$2:$H$5210))</f>
        <v>-4.3604986390166509</v>
      </c>
    </row>
    <row r="417" spans="1:15" x14ac:dyDescent="0.6">
      <c r="A417" t="s">
        <v>1087</v>
      </c>
      <c r="B417">
        <v>2</v>
      </c>
      <c r="C417">
        <v>3</v>
      </c>
      <c r="D417">
        <v>5</v>
      </c>
      <c r="E417" s="44">
        <f>(B417+1)/$Q$3</f>
        <v>4.382761139517896E-4</v>
      </c>
      <c r="F417" s="45">
        <f>(C417+1)/$U$3</f>
        <v>6.1178917744945092E-5</v>
      </c>
      <c r="G417" s="2">
        <f>(B417+1)/(C417+1)</f>
        <v>0.75</v>
      </c>
      <c r="H417" s="2">
        <f>(C417+1)/(B417+1)</f>
        <v>1.3333333333333333</v>
      </c>
      <c r="I417" s="6">
        <f>G417-H417</f>
        <v>-0.58333333333333326</v>
      </c>
      <c r="J417" s="8">
        <f>LEN(A417)</f>
        <v>7</v>
      </c>
      <c r="K417" s="11" t="str">
        <f>IF(AND(J417&lt;3, D417&lt;2),TRUE,"")</f>
        <v/>
      </c>
      <c r="L417" s="22">
        <f>IF(C417=0,B417,0)</f>
        <v>0</v>
      </c>
      <c r="M417" s="22">
        <f>IF(B417=0,C417,0)</f>
        <v>0</v>
      </c>
      <c r="N417" s="39">
        <f>LOG(G417/SUM($G$2:$G$5210))</f>
        <v>-3.5166598601600603</v>
      </c>
      <c r="O417" s="39">
        <f>LOG(H417/SUM($H$2:$H$5210))</f>
        <v>-4.3604986390166509</v>
      </c>
    </row>
    <row r="418" spans="1:15" x14ac:dyDescent="0.6">
      <c r="A418" t="s">
        <v>3845</v>
      </c>
      <c r="B418">
        <v>2</v>
      </c>
      <c r="C418">
        <v>3</v>
      </c>
      <c r="D418">
        <v>5</v>
      </c>
      <c r="E418" s="44">
        <f>(B418+1)/$Q$3</f>
        <v>4.382761139517896E-4</v>
      </c>
      <c r="F418" s="45">
        <f>(C418+1)/$U$3</f>
        <v>6.1178917744945092E-5</v>
      </c>
      <c r="G418" s="2">
        <f>(B418+1)/(C418+1)</f>
        <v>0.75</v>
      </c>
      <c r="H418" s="2">
        <f>(C418+1)/(B418+1)</f>
        <v>1.3333333333333333</v>
      </c>
      <c r="I418" s="6">
        <f>G418-H418</f>
        <v>-0.58333333333333326</v>
      </c>
      <c r="J418" s="8">
        <f>LEN(A418)</f>
        <v>7</v>
      </c>
      <c r="K418" s="11" t="str">
        <f>IF(AND(J418&lt;3, D418&lt;2),TRUE,"")</f>
        <v/>
      </c>
      <c r="L418" s="22">
        <f>IF(C418=0,B418,0)</f>
        <v>0</v>
      </c>
      <c r="M418" s="22">
        <f>IF(B418=0,C418,0)</f>
        <v>0</v>
      </c>
      <c r="N418" s="39">
        <f>LOG(G418/SUM($G$2:$G$5210))</f>
        <v>-3.5166598601600603</v>
      </c>
      <c r="O418" s="39">
        <f>LOG(H418/SUM($H$2:$H$5210))</f>
        <v>-4.3604986390166509</v>
      </c>
    </row>
    <row r="419" spans="1:15" x14ac:dyDescent="0.6">
      <c r="A419" t="s">
        <v>1965</v>
      </c>
      <c r="B419">
        <v>2</v>
      </c>
      <c r="C419">
        <v>3</v>
      </c>
      <c r="D419">
        <v>5</v>
      </c>
      <c r="E419" s="44">
        <f>(B419+1)/$Q$3</f>
        <v>4.382761139517896E-4</v>
      </c>
      <c r="F419" s="45">
        <f>(C419+1)/$U$3</f>
        <v>6.1178917744945092E-5</v>
      </c>
      <c r="G419" s="2">
        <f>(B419+1)/(C419+1)</f>
        <v>0.75</v>
      </c>
      <c r="H419" s="2">
        <f>(C419+1)/(B419+1)</f>
        <v>1.3333333333333333</v>
      </c>
      <c r="I419" s="6">
        <f>G419-H419</f>
        <v>-0.58333333333333326</v>
      </c>
      <c r="J419" s="8">
        <f>LEN(A419)</f>
        <v>6</v>
      </c>
      <c r="K419" s="11" t="str">
        <f>IF(AND(J419&lt;3, D419&lt;2),TRUE,"")</f>
        <v/>
      </c>
      <c r="L419" s="22">
        <f>IF(C419=0,B419,0)</f>
        <v>0</v>
      </c>
      <c r="M419" s="22">
        <f>IF(B419=0,C419,0)</f>
        <v>0</v>
      </c>
      <c r="N419" s="39">
        <f>LOG(G419/SUM($G$2:$G$5210))</f>
        <v>-3.5166598601600603</v>
      </c>
      <c r="O419" s="39">
        <f>LOG(H419/SUM($H$2:$H$5210))</f>
        <v>-4.3604986390166509</v>
      </c>
    </row>
    <row r="420" spans="1:15" x14ac:dyDescent="0.6">
      <c r="A420" t="s">
        <v>198</v>
      </c>
      <c r="B420">
        <v>2</v>
      </c>
      <c r="C420">
        <v>3</v>
      </c>
      <c r="D420">
        <v>5</v>
      </c>
      <c r="E420" s="44">
        <f>(B420+1)/$Q$3</f>
        <v>4.382761139517896E-4</v>
      </c>
      <c r="F420" s="45">
        <f>(C420+1)/$U$3</f>
        <v>6.1178917744945092E-5</v>
      </c>
      <c r="G420" s="2">
        <f>(B420+1)/(C420+1)</f>
        <v>0.75</v>
      </c>
      <c r="H420" s="2">
        <f>(C420+1)/(B420+1)</f>
        <v>1.3333333333333333</v>
      </c>
      <c r="I420" s="6">
        <f>G420-H420</f>
        <v>-0.58333333333333326</v>
      </c>
      <c r="J420" s="8">
        <f>LEN(A420)</f>
        <v>4</v>
      </c>
      <c r="K420" s="11" t="str">
        <f>IF(AND(J420&lt;3, D420&lt;2),TRUE,"")</f>
        <v/>
      </c>
      <c r="L420" s="22">
        <f>IF(C420=0,B420,0)</f>
        <v>0</v>
      </c>
      <c r="M420" s="22">
        <f>IF(B420=0,C420,0)</f>
        <v>0</v>
      </c>
      <c r="N420" s="39">
        <f>LOG(G420/SUM($G$2:$G$5210))</f>
        <v>-3.5166598601600603</v>
      </c>
      <c r="O420" s="39">
        <f>LOG(H420/SUM($H$2:$H$5210))</f>
        <v>-4.3604986390166509</v>
      </c>
    </row>
    <row r="421" spans="1:15" x14ac:dyDescent="0.6">
      <c r="A421" t="s">
        <v>1878</v>
      </c>
      <c r="B421">
        <v>2</v>
      </c>
      <c r="C421">
        <v>3</v>
      </c>
      <c r="D421">
        <v>5</v>
      </c>
      <c r="E421" s="44">
        <f>(B421+1)/$Q$3</f>
        <v>4.382761139517896E-4</v>
      </c>
      <c r="F421" s="45">
        <f>(C421+1)/$U$3</f>
        <v>6.1178917744945092E-5</v>
      </c>
      <c r="G421" s="2">
        <f>(B421+1)/(C421+1)</f>
        <v>0.75</v>
      </c>
      <c r="H421" s="2">
        <f>(C421+1)/(B421+1)</f>
        <v>1.3333333333333333</v>
      </c>
      <c r="I421" s="6">
        <f>G421-H421</f>
        <v>-0.58333333333333326</v>
      </c>
      <c r="J421" s="8">
        <f>LEN(A421)</f>
        <v>4</v>
      </c>
      <c r="K421" s="11" t="str">
        <f>IF(AND(J421&lt;3, D421&lt;2),TRUE,"")</f>
        <v/>
      </c>
      <c r="L421" s="22">
        <f>IF(C421=0,B421,0)</f>
        <v>0</v>
      </c>
      <c r="M421" s="22">
        <f>IF(B421=0,C421,0)</f>
        <v>0</v>
      </c>
      <c r="N421" s="39">
        <f>LOG(G421/SUM($G$2:$G$5210))</f>
        <v>-3.5166598601600603</v>
      </c>
      <c r="O421" s="39">
        <f>LOG(H421/SUM($H$2:$H$5210))</f>
        <v>-4.3604986390166509</v>
      </c>
    </row>
    <row r="422" spans="1:15" x14ac:dyDescent="0.6">
      <c r="A422" t="s">
        <v>2981</v>
      </c>
      <c r="B422">
        <v>2</v>
      </c>
      <c r="C422">
        <v>3</v>
      </c>
      <c r="D422">
        <v>5</v>
      </c>
      <c r="E422" s="44">
        <f>(B422+1)/$Q$3</f>
        <v>4.382761139517896E-4</v>
      </c>
      <c r="F422" s="45">
        <f>(C422+1)/$U$3</f>
        <v>6.1178917744945092E-5</v>
      </c>
      <c r="G422" s="2">
        <f>(B422+1)/(C422+1)</f>
        <v>0.75</v>
      </c>
      <c r="H422" s="2">
        <f>(C422+1)/(B422+1)</f>
        <v>1.3333333333333333</v>
      </c>
      <c r="I422" s="6">
        <f>G422-H422</f>
        <v>-0.58333333333333326</v>
      </c>
      <c r="J422" s="8">
        <f>LEN(A422)</f>
        <v>3</v>
      </c>
      <c r="K422" s="11" t="str">
        <f>IF(AND(J422&lt;3, D422&lt;2),TRUE,"")</f>
        <v/>
      </c>
      <c r="L422" s="22">
        <f>IF(C422=0,B422,0)</f>
        <v>0</v>
      </c>
      <c r="M422" s="22">
        <f>IF(B422=0,C422,0)</f>
        <v>0</v>
      </c>
      <c r="N422" s="39">
        <f>LOG(G422/SUM($G$2:$G$5210))</f>
        <v>-3.5166598601600603</v>
      </c>
      <c r="O422" s="39">
        <f>LOG(H422/SUM($H$2:$H$5210))</f>
        <v>-4.3604986390166509</v>
      </c>
    </row>
    <row r="423" spans="1:15" x14ac:dyDescent="0.6">
      <c r="A423" t="s">
        <v>2400</v>
      </c>
      <c r="B423">
        <v>15</v>
      </c>
      <c r="C423">
        <v>22</v>
      </c>
      <c r="D423">
        <v>37</v>
      </c>
      <c r="E423" s="44">
        <f>(B423+1)/$Q$3</f>
        <v>2.3374726077428779E-3</v>
      </c>
      <c r="F423" s="45">
        <f>(C423+1)/$U$3</f>
        <v>3.5177877703343431E-4</v>
      </c>
      <c r="G423" s="2">
        <f>(B423+1)/(C423+1)</f>
        <v>0.69565217391304346</v>
      </c>
      <c r="H423" s="2">
        <f>(C423+1)/(B423+1)</f>
        <v>1.4375</v>
      </c>
      <c r="I423" s="6">
        <f>G423-H423</f>
        <v>-0.74184782608695654</v>
      </c>
      <c r="J423" s="8">
        <f>LEN(A423)</f>
        <v>3</v>
      </c>
      <c r="K423" s="11" t="str">
        <f>IF(AND(J423&lt;3, D423&lt;2),TRUE,"")</f>
        <v/>
      </c>
      <c r="L423" s="22">
        <f>IF(C423=0,B423,0)</f>
        <v>0</v>
      </c>
      <c r="M423" s="22">
        <f>IF(B423=0,C423,0)</f>
        <v>0</v>
      </c>
      <c r="N423" s="39">
        <f>LOG(G423/SUM($G$2:$G$5210))</f>
        <v>-3.5493289769134284</v>
      </c>
      <c r="O423" s="39">
        <f>LOG(H423/SUM($H$2:$H$5210))</f>
        <v>-4.3278295222632828</v>
      </c>
    </row>
    <row r="424" spans="1:15" x14ac:dyDescent="0.6">
      <c r="A424" t="s">
        <v>2281</v>
      </c>
      <c r="B424">
        <v>8</v>
      </c>
      <c r="C424">
        <v>12</v>
      </c>
      <c r="D424">
        <v>20</v>
      </c>
      <c r="E424" s="44">
        <f>(B424+1)/$Q$3</f>
        <v>1.314828341855369E-3</v>
      </c>
      <c r="F424" s="45">
        <f>(C424+1)/$U$3</f>
        <v>1.9883148267107155E-4</v>
      </c>
      <c r="G424" s="2">
        <f>(B424+1)/(C424+1)</f>
        <v>0.69230769230769229</v>
      </c>
      <c r="H424" s="2">
        <f>(C424+1)/(B424+1)</f>
        <v>1.4444444444444444</v>
      </c>
      <c r="I424" s="6">
        <f>G424-H424</f>
        <v>-0.75213675213675213</v>
      </c>
      <c r="J424" s="8">
        <f>LEN(A424)</f>
        <v>3</v>
      </c>
      <c r="K424" s="11" t="str">
        <f>IF(AND(J424&lt;3, D424&lt;2),TRUE,"")</f>
        <v/>
      </c>
      <c r="L424" s="22">
        <f>IF(C424=0,B424,0)</f>
        <v>0</v>
      </c>
      <c r="M424" s="22">
        <f>IF(B424=0,C424,0)</f>
        <v>0</v>
      </c>
      <c r="N424" s="39">
        <f>LOG(G424/SUM($G$2:$G$5210))</f>
        <v>-3.5514219664192721</v>
      </c>
      <c r="O424" s="39">
        <f>LOG(H424/SUM($H$2:$H$5210))</f>
        <v>-4.3257365327574391</v>
      </c>
    </row>
    <row r="425" spans="1:15" x14ac:dyDescent="0.6">
      <c r="A425" t="s">
        <v>2698</v>
      </c>
      <c r="B425">
        <v>20</v>
      </c>
      <c r="C425">
        <v>30</v>
      </c>
      <c r="D425">
        <v>50</v>
      </c>
      <c r="E425" s="44">
        <f>(B425+1)/$Q$3</f>
        <v>3.0679327976625274E-3</v>
      </c>
      <c r="F425" s="45">
        <f>(C425+1)/$U$3</f>
        <v>4.7413661252332449E-4</v>
      </c>
      <c r="G425" s="2">
        <f>(B425+1)/(C425+1)</f>
        <v>0.67741935483870963</v>
      </c>
      <c r="H425" s="2">
        <f>(C425+1)/(B425+1)</f>
        <v>1.4761904761904763</v>
      </c>
      <c r="I425" s="6">
        <f>G425-H425</f>
        <v>-0.79877112135176664</v>
      </c>
      <c r="J425" s="8">
        <f>LEN(A425)</f>
        <v>3</v>
      </c>
      <c r="K425" s="11" t="str">
        <f>IF(AND(J425&lt;3, D425&lt;2),TRUE,"")</f>
        <v/>
      </c>
      <c r="L425" s="22">
        <f>IF(C425=0,B425,0)</f>
        <v>0</v>
      </c>
      <c r="M425" s="22">
        <f>IF(B425=0,C425,0)</f>
        <v>0</v>
      </c>
      <c r="N425" s="39">
        <f>LOG(G425/SUM($G$2:$G$5210))</f>
        <v>-3.5608635226521135</v>
      </c>
      <c r="O425" s="39">
        <f>LOG(H425/SUM($H$2:$H$5210))</f>
        <v>-4.3162949765245973</v>
      </c>
    </row>
    <row r="426" spans="1:15" x14ac:dyDescent="0.6">
      <c r="A426" t="s">
        <v>4204</v>
      </c>
      <c r="B426">
        <v>5</v>
      </c>
      <c r="C426">
        <v>8</v>
      </c>
      <c r="D426">
        <v>13</v>
      </c>
      <c r="E426" s="44">
        <f>(B426+1)/$Q$3</f>
        <v>8.7655222790357921E-4</v>
      </c>
      <c r="F426" s="45">
        <f>(C426+1)/$U$3</f>
        <v>1.3765256492612646E-4</v>
      </c>
      <c r="G426" s="2">
        <f>(B426+1)/(C426+1)</f>
        <v>0.66666666666666663</v>
      </c>
      <c r="H426" s="2">
        <f>(C426+1)/(B426+1)</f>
        <v>1.5</v>
      </c>
      <c r="I426" s="6">
        <f>G426-H426</f>
        <v>-0.83333333333333337</v>
      </c>
      <c r="J426" s="8">
        <f>LEN(A426)</f>
        <v>8</v>
      </c>
      <c r="K426" s="11" t="str">
        <f>IF(AND(J426&lt;3, D426&lt;2),TRUE,"")</f>
        <v/>
      </c>
      <c r="L426" s="22">
        <f>IF(C426=0,B426,0)</f>
        <v>0</v>
      </c>
      <c r="M426" s="22">
        <f>IF(B426=0,C426,0)</f>
        <v>0</v>
      </c>
      <c r="N426" s="39">
        <f>LOG(G426/SUM($G$2:$G$5210))</f>
        <v>-3.5678123826074413</v>
      </c>
      <c r="O426" s="39">
        <f>LOG(H426/SUM($H$2:$H$5210))</f>
        <v>-4.3093461165692695</v>
      </c>
    </row>
    <row r="427" spans="1:15" x14ac:dyDescent="0.6">
      <c r="A427" t="s">
        <v>313</v>
      </c>
      <c r="B427">
        <v>5</v>
      </c>
      <c r="C427">
        <v>8</v>
      </c>
      <c r="D427">
        <v>13</v>
      </c>
      <c r="E427" s="44">
        <f>(B427+1)/$Q$3</f>
        <v>8.7655222790357921E-4</v>
      </c>
      <c r="F427" s="45">
        <f>(C427+1)/$U$3</f>
        <v>1.3765256492612646E-4</v>
      </c>
      <c r="G427" s="2">
        <f>(B427+1)/(C427+1)</f>
        <v>0.66666666666666663</v>
      </c>
      <c r="H427" s="2">
        <f>(C427+1)/(B427+1)</f>
        <v>1.5</v>
      </c>
      <c r="I427" s="6">
        <f>G427-H427</f>
        <v>-0.83333333333333337</v>
      </c>
      <c r="J427" s="8">
        <f>LEN(A427)</f>
        <v>6</v>
      </c>
      <c r="K427" s="11" t="str">
        <f>IF(AND(J427&lt;3, D427&lt;2),TRUE,"")</f>
        <v/>
      </c>
      <c r="L427" s="22">
        <f>IF(C427=0,B427,0)</f>
        <v>0</v>
      </c>
      <c r="M427" s="22">
        <f>IF(B427=0,C427,0)</f>
        <v>0</v>
      </c>
      <c r="N427" s="39">
        <f>LOG(G427/SUM($G$2:$G$5210))</f>
        <v>-3.5678123826074413</v>
      </c>
      <c r="O427" s="39">
        <f>LOG(H427/SUM($H$2:$H$5210))</f>
        <v>-4.3093461165692695</v>
      </c>
    </row>
    <row r="428" spans="1:15" x14ac:dyDescent="0.6">
      <c r="A428" t="s">
        <v>1326</v>
      </c>
      <c r="B428">
        <v>3</v>
      </c>
      <c r="C428">
        <v>5</v>
      </c>
      <c r="D428">
        <v>8</v>
      </c>
      <c r="E428" s="44">
        <f>(B428+1)/$Q$3</f>
        <v>5.8436815193571947E-4</v>
      </c>
      <c r="F428" s="45">
        <f>(C428+1)/$U$3</f>
        <v>9.1768376617417638E-5</v>
      </c>
      <c r="G428" s="2">
        <f>(B428+1)/(C428+1)</f>
        <v>0.66666666666666663</v>
      </c>
      <c r="H428" s="2">
        <f>(C428+1)/(B428+1)</f>
        <v>1.5</v>
      </c>
      <c r="I428" s="6">
        <f>G428-H428</f>
        <v>-0.83333333333333337</v>
      </c>
      <c r="J428" s="8">
        <f>LEN(A428)</f>
        <v>7</v>
      </c>
      <c r="K428" s="11" t="str">
        <f>IF(AND(J428&lt;3, D428&lt;2),TRUE,"")</f>
        <v/>
      </c>
      <c r="L428" s="22">
        <f>IF(C428=0,B428,0)</f>
        <v>0</v>
      </c>
      <c r="M428" s="22">
        <f>IF(B428=0,C428,0)</f>
        <v>0</v>
      </c>
      <c r="N428" s="39">
        <f>LOG(G428/SUM($G$2:$G$5210))</f>
        <v>-3.5678123826074413</v>
      </c>
      <c r="O428" s="39">
        <f>LOG(H428/SUM($H$2:$H$5210))</f>
        <v>-4.3093461165692695</v>
      </c>
    </row>
    <row r="429" spans="1:15" x14ac:dyDescent="0.6">
      <c r="A429" t="s">
        <v>1190</v>
      </c>
      <c r="B429">
        <v>3</v>
      </c>
      <c r="C429">
        <v>5</v>
      </c>
      <c r="D429">
        <v>8</v>
      </c>
      <c r="E429" s="44">
        <f>(B429+1)/$Q$3</f>
        <v>5.8436815193571947E-4</v>
      </c>
      <c r="F429" s="45">
        <f>(C429+1)/$U$3</f>
        <v>9.1768376617417638E-5</v>
      </c>
      <c r="G429" s="2">
        <f>(B429+1)/(C429+1)</f>
        <v>0.66666666666666663</v>
      </c>
      <c r="H429" s="2">
        <f>(C429+1)/(B429+1)</f>
        <v>1.5</v>
      </c>
      <c r="I429" s="6">
        <f>G429-H429</f>
        <v>-0.83333333333333337</v>
      </c>
      <c r="J429" s="8">
        <f>LEN(A429)</f>
        <v>5</v>
      </c>
      <c r="K429" s="11" t="str">
        <f>IF(AND(J429&lt;3, D429&lt;2),TRUE,"")</f>
        <v/>
      </c>
      <c r="L429" s="22">
        <f>IF(C429=0,B429,0)</f>
        <v>0</v>
      </c>
      <c r="M429" s="22">
        <f>IF(B429=0,C429,0)</f>
        <v>0</v>
      </c>
      <c r="N429" s="39">
        <f>LOG(G429/SUM($G$2:$G$5210))</f>
        <v>-3.5678123826074413</v>
      </c>
      <c r="O429" s="39">
        <f>LOG(H429/SUM($H$2:$H$5210))</f>
        <v>-4.3093461165692695</v>
      </c>
    </row>
    <row r="430" spans="1:15" x14ac:dyDescent="0.6">
      <c r="A430" t="s">
        <v>3261</v>
      </c>
      <c r="B430">
        <v>1</v>
      </c>
      <c r="C430">
        <v>2</v>
      </c>
      <c r="D430">
        <v>3</v>
      </c>
      <c r="E430" s="44">
        <f>(B430+1)/$Q$3</f>
        <v>2.9218407596785974E-4</v>
      </c>
      <c r="F430" s="45">
        <f>(C430+1)/$U$3</f>
        <v>4.5884188308708819E-5</v>
      </c>
      <c r="G430" s="2">
        <f>(B430+1)/(C430+1)</f>
        <v>0.66666666666666663</v>
      </c>
      <c r="H430" s="2">
        <f>(C430+1)/(B430+1)</f>
        <v>1.5</v>
      </c>
      <c r="I430" s="6">
        <f>G430-H430</f>
        <v>-0.83333333333333337</v>
      </c>
      <c r="J430" s="8">
        <f>LEN(A430)</f>
        <v>12</v>
      </c>
      <c r="K430" s="11" t="str">
        <f>IF(AND(J430&lt;3, D430&lt;2),TRUE,"")</f>
        <v/>
      </c>
      <c r="L430" s="22">
        <f>IF(C430=0,B430,0)</f>
        <v>0</v>
      </c>
      <c r="M430" s="22">
        <f>IF(B430=0,C430,0)</f>
        <v>0</v>
      </c>
      <c r="N430" s="39">
        <f>LOG(G430/SUM($G$2:$G$5210))</f>
        <v>-3.5678123826074413</v>
      </c>
      <c r="O430" s="39">
        <f>LOG(H430/SUM($H$2:$H$5210))</f>
        <v>-4.3093461165692695</v>
      </c>
    </row>
    <row r="431" spans="1:15" x14ac:dyDescent="0.6">
      <c r="A431" t="s">
        <v>3727</v>
      </c>
      <c r="B431">
        <v>1</v>
      </c>
      <c r="C431">
        <v>2</v>
      </c>
      <c r="D431">
        <v>3</v>
      </c>
      <c r="E431" s="44">
        <f>(B431+1)/$Q$3</f>
        <v>2.9218407596785974E-4</v>
      </c>
      <c r="F431" s="45">
        <f>(C431+1)/$U$3</f>
        <v>4.5884188308708819E-5</v>
      </c>
      <c r="G431" s="2">
        <f>(B431+1)/(C431+1)</f>
        <v>0.66666666666666663</v>
      </c>
      <c r="H431" s="2">
        <f>(C431+1)/(B431+1)</f>
        <v>1.5</v>
      </c>
      <c r="I431" s="6">
        <f>G431-H431</f>
        <v>-0.83333333333333337</v>
      </c>
      <c r="J431" s="8">
        <f>LEN(A431)</f>
        <v>11</v>
      </c>
      <c r="K431" s="11" t="str">
        <f>IF(AND(J431&lt;3, D431&lt;2),TRUE,"")</f>
        <v/>
      </c>
      <c r="L431" s="22">
        <f>IF(C431=0,B431,0)</f>
        <v>0</v>
      </c>
      <c r="M431" s="22">
        <f>IF(B431=0,C431,0)</f>
        <v>0</v>
      </c>
      <c r="N431" s="39">
        <f>LOG(G431/SUM($G$2:$G$5210))</f>
        <v>-3.5678123826074413</v>
      </c>
      <c r="O431" s="39">
        <f>LOG(H431/SUM($H$2:$H$5210))</f>
        <v>-4.3093461165692695</v>
      </c>
    </row>
    <row r="432" spans="1:15" x14ac:dyDescent="0.6">
      <c r="A432" t="s">
        <v>4688</v>
      </c>
      <c r="B432">
        <v>1</v>
      </c>
      <c r="C432">
        <v>2</v>
      </c>
      <c r="D432">
        <v>3</v>
      </c>
      <c r="E432" s="44">
        <f>(B432+1)/$Q$3</f>
        <v>2.9218407596785974E-4</v>
      </c>
      <c r="F432" s="45">
        <f>(C432+1)/$U$3</f>
        <v>4.5884188308708819E-5</v>
      </c>
      <c r="G432" s="2">
        <f>(B432+1)/(C432+1)</f>
        <v>0.66666666666666663</v>
      </c>
      <c r="H432" s="2">
        <f>(C432+1)/(B432+1)</f>
        <v>1.5</v>
      </c>
      <c r="I432" s="6">
        <f>G432-H432</f>
        <v>-0.83333333333333337</v>
      </c>
      <c r="J432" s="8">
        <f>LEN(A432)</f>
        <v>10</v>
      </c>
      <c r="K432" s="11" t="str">
        <f>IF(AND(J432&lt;3, D432&lt;2),TRUE,"")</f>
        <v/>
      </c>
      <c r="L432" s="22">
        <f>IF(C432=0,B432,0)</f>
        <v>0</v>
      </c>
      <c r="M432" s="22">
        <f>IF(B432=0,C432,0)</f>
        <v>0</v>
      </c>
      <c r="N432" s="39">
        <f>LOG(G432/SUM($G$2:$G$5210))</f>
        <v>-3.5678123826074413</v>
      </c>
      <c r="O432" s="39">
        <f>LOG(H432/SUM($H$2:$H$5210))</f>
        <v>-4.3093461165692695</v>
      </c>
    </row>
    <row r="433" spans="1:15" x14ac:dyDescent="0.6">
      <c r="A433" t="s">
        <v>3722</v>
      </c>
      <c r="B433">
        <v>1</v>
      </c>
      <c r="C433">
        <v>2</v>
      </c>
      <c r="D433">
        <v>3</v>
      </c>
      <c r="E433" s="44">
        <f>(B433+1)/$Q$3</f>
        <v>2.9218407596785974E-4</v>
      </c>
      <c r="F433" s="45">
        <f>(C433+1)/$U$3</f>
        <v>4.5884188308708819E-5</v>
      </c>
      <c r="G433" s="2">
        <f>(B433+1)/(C433+1)</f>
        <v>0.66666666666666663</v>
      </c>
      <c r="H433" s="2">
        <f>(C433+1)/(B433+1)</f>
        <v>1.5</v>
      </c>
      <c r="I433" s="6">
        <f>G433-H433</f>
        <v>-0.83333333333333337</v>
      </c>
      <c r="J433" s="8">
        <f>LEN(A433)</f>
        <v>9</v>
      </c>
      <c r="K433" s="11" t="str">
        <f>IF(AND(J433&lt;3, D433&lt;2),TRUE,"")</f>
        <v/>
      </c>
      <c r="L433" s="22">
        <f>IF(C433=0,B433,0)</f>
        <v>0</v>
      </c>
      <c r="M433" s="22">
        <f>IF(B433=0,C433,0)</f>
        <v>0</v>
      </c>
      <c r="N433" s="39">
        <f>LOG(G433/SUM($G$2:$G$5210))</f>
        <v>-3.5678123826074413</v>
      </c>
      <c r="O433" s="39">
        <f>LOG(H433/SUM($H$2:$H$5210))</f>
        <v>-4.3093461165692695</v>
      </c>
    </row>
    <row r="434" spans="1:15" x14ac:dyDescent="0.6">
      <c r="A434" t="s">
        <v>3787</v>
      </c>
      <c r="B434">
        <v>1</v>
      </c>
      <c r="C434">
        <v>2</v>
      </c>
      <c r="D434">
        <v>3</v>
      </c>
      <c r="E434" s="44">
        <f>(B434+1)/$Q$3</f>
        <v>2.9218407596785974E-4</v>
      </c>
      <c r="F434" s="45">
        <f>(C434+1)/$U$3</f>
        <v>4.5884188308708819E-5</v>
      </c>
      <c r="G434" s="2">
        <f>(B434+1)/(C434+1)</f>
        <v>0.66666666666666663</v>
      </c>
      <c r="H434" s="2">
        <f>(C434+1)/(B434+1)</f>
        <v>1.5</v>
      </c>
      <c r="I434" s="6">
        <f>G434-H434</f>
        <v>-0.83333333333333337</v>
      </c>
      <c r="J434" s="8">
        <f>LEN(A434)</f>
        <v>9</v>
      </c>
      <c r="K434" s="11" t="str">
        <f>IF(AND(J434&lt;3, D434&lt;2),TRUE,"")</f>
        <v/>
      </c>
      <c r="L434" s="22">
        <f>IF(C434=0,B434,0)</f>
        <v>0</v>
      </c>
      <c r="M434" s="22">
        <f>IF(B434=0,C434,0)</f>
        <v>0</v>
      </c>
      <c r="N434" s="39">
        <f>LOG(G434/SUM($G$2:$G$5210))</f>
        <v>-3.5678123826074413</v>
      </c>
      <c r="O434" s="39">
        <f>LOG(H434/SUM($H$2:$H$5210))</f>
        <v>-4.3093461165692695</v>
      </c>
    </row>
    <row r="435" spans="1:15" x14ac:dyDescent="0.6">
      <c r="A435" t="s">
        <v>4814</v>
      </c>
      <c r="B435">
        <v>1</v>
      </c>
      <c r="C435">
        <v>2</v>
      </c>
      <c r="D435">
        <v>3</v>
      </c>
      <c r="E435" s="44">
        <f>(B435+1)/$Q$3</f>
        <v>2.9218407596785974E-4</v>
      </c>
      <c r="F435" s="45">
        <f>(C435+1)/$U$3</f>
        <v>4.5884188308708819E-5</v>
      </c>
      <c r="G435" s="2">
        <f>(B435+1)/(C435+1)</f>
        <v>0.66666666666666663</v>
      </c>
      <c r="H435" s="2">
        <f>(C435+1)/(B435+1)</f>
        <v>1.5</v>
      </c>
      <c r="I435" s="6">
        <f>G435-H435</f>
        <v>-0.83333333333333337</v>
      </c>
      <c r="J435" s="8">
        <f>LEN(A435)</f>
        <v>9</v>
      </c>
      <c r="K435" s="11" t="str">
        <f>IF(AND(J435&lt;3, D435&lt;2),TRUE,"")</f>
        <v/>
      </c>
      <c r="L435" s="22">
        <f>IF(C435=0,B435,0)</f>
        <v>0</v>
      </c>
      <c r="M435" s="22">
        <f>IF(B435=0,C435,0)</f>
        <v>0</v>
      </c>
      <c r="N435" s="39">
        <f>LOG(G435/SUM($G$2:$G$5210))</f>
        <v>-3.5678123826074413</v>
      </c>
      <c r="O435" s="39">
        <f>LOG(H435/SUM($H$2:$H$5210))</f>
        <v>-4.3093461165692695</v>
      </c>
    </row>
    <row r="436" spans="1:15" x14ac:dyDescent="0.6">
      <c r="A436" t="s">
        <v>474</v>
      </c>
      <c r="B436">
        <v>1</v>
      </c>
      <c r="C436">
        <v>2</v>
      </c>
      <c r="D436">
        <v>3</v>
      </c>
      <c r="E436" s="44">
        <f>(B436+1)/$Q$3</f>
        <v>2.9218407596785974E-4</v>
      </c>
      <c r="F436" s="45">
        <f>(C436+1)/$U$3</f>
        <v>4.5884188308708819E-5</v>
      </c>
      <c r="G436" s="2">
        <f>(B436+1)/(C436+1)</f>
        <v>0.66666666666666663</v>
      </c>
      <c r="H436" s="2">
        <f>(C436+1)/(B436+1)</f>
        <v>1.5</v>
      </c>
      <c r="I436" s="6">
        <f>G436-H436</f>
        <v>-0.83333333333333337</v>
      </c>
      <c r="J436" s="8">
        <f>LEN(A436)</f>
        <v>8</v>
      </c>
      <c r="K436" s="11" t="str">
        <f>IF(AND(J436&lt;3, D436&lt;2),TRUE,"")</f>
        <v/>
      </c>
      <c r="L436" s="22">
        <f>IF(C436=0,B436,0)</f>
        <v>0</v>
      </c>
      <c r="M436" s="22">
        <f>IF(B436=0,C436,0)</f>
        <v>0</v>
      </c>
      <c r="N436" s="39">
        <f>LOG(G436/SUM($G$2:$G$5210))</f>
        <v>-3.5678123826074413</v>
      </c>
      <c r="O436" s="39">
        <f>LOG(H436/SUM($H$2:$H$5210))</f>
        <v>-4.3093461165692695</v>
      </c>
    </row>
    <row r="437" spans="1:15" x14ac:dyDescent="0.6">
      <c r="A437" t="s">
        <v>504</v>
      </c>
      <c r="B437">
        <v>1</v>
      </c>
      <c r="C437">
        <v>2</v>
      </c>
      <c r="D437">
        <v>3</v>
      </c>
      <c r="E437" s="44">
        <f>(B437+1)/$Q$3</f>
        <v>2.9218407596785974E-4</v>
      </c>
      <c r="F437" s="45">
        <f>(C437+1)/$U$3</f>
        <v>4.5884188308708819E-5</v>
      </c>
      <c r="G437" s="2">
        <f>(B437+1)/(C437+1)</f>
        <v>0.66666666666666663</v>
      </c>
      <c r="H437" s="2">
        <f>(C437+1)/(B437+1)</f>
        <v>1.5</v>
      </c>
      <c r="I437" s="6">
        <f>G437-H437</f>
        <v>-0.83333333333333337</v>
      </c>
      <c r="J437" s="8">
        <f>LEN(A437)</f>
        <v>8</v>
      </c>
      <c r="K437" s="11" t="str">
        <f>IF(AND(J437&lt;3, D437&lt;2),TRUE,"")</f>
        <v/>
      </c>
      <c r="L437" s="22">
        <f>IF(C437=0,B437,0)</f>
        <v>0</v>
      </c>
      <c r="M437" s="22">
        <f>IF(B437=0,C437,0)</f>
        <v>0</v>
      </c>
      <c r="N437" s="39">
        <f>LOG(G437/SUM($G$2:$G$5210))</f>
        <v>-3.5678123826074413</v>
      </c>
      <c r="O437" s="39">
        <f>LOG(H437/SUM($H$2:$H$5210))</f>
        <v>-4.3093461165692695</v>
      </c>
    </row>
    <row r="438" spans="1:15" x14ac:dyDescent="0.6">
      <c r="A438" t="s">
        <v>456</v>
      </c>
      <c r="B438">
        <v>1</v>
      </c>
      <c r="C438">
        <v>2</v>
      </c>
      <c r="D438">
        <v>3</v>
      </c>
      <c r="E438" s="44">
        <f>(B438+1)/$Q$3</f>
        <v>2.9218407596785974E-4</v>
      </c>
      <c r="F438" s="45">
        <f>(C438+1)/$U$3</f>
        <v>4.5884188308708819E-5</v>
      </c>
      <c r="G438" s="2">
        <f>(B438+1)/(C438+1)</f>
        <v>0.66666666666666663</v>
      </c>
      <c r="H438" s="2">
        <f>(C438+1)/(B438+1)</f>
        <v>1.5</v>
      </c>
      <c r="I438" s="6">
        <f>G438-H438</f>
        <v>-0.83333333333333337</v>
      </c>
      <c r="J438" s="8">
        <f>LEN(A438)</f>
        <v>7</v>
      </c>
      <c r="K438" s="11" t="str">
        <f>IF(AND(J438&lt;3, D438&lt;2),TRUE,"")</f>
        <v/>
      </c>
      <c r="L438" s="22">
        <f>IF(C438=0,B438,0)</f>
        <v>0</v>
      </c>
      <c r="M438" s="22">
        <f>IF(B438=0,C438,0)</f>
        <v>0</v>
      </c>
      <c r="N438" s="39">
        <f>LOG(G438/SUM($G$2:$G$5210))</f>
        <v>-3.5678123826074413</v>
      </c>
      <c r="O438" s="39">
        <f>LOG(H438/SUM($H$2:$H$5210))</f>
        <v>-4.3093461165692695</v>
      </c>
    </row>
    <row r="439" spans="1:15" x14ac:dyDescent="0.6">
      <c r="A439" t="s">
        <v>571</v>
      </c>
      <c r="B439">
        <v>1</v>
      </c>
      <c r="C439">
        <v>2</v>
      </c>
      <c r="D439">
        <v>3</v>
      </c>
      <c r="E439" s="44">
        <f>(B439+1)/$Q$3</f>
        <v>2.9218407596785974E-4</v>
      </c>
      <c r="F439" s="45">
        <f>(C439+1)/$U$3</f>
        <v>4.5884188308708819E-5</v>
      </c>
      <c r="G439" s="2">
        <f>(B439+1)/(C439+1)</f>
        <v>0.66666666666666663</v>
      </c>
      <c r="H439" s="2">
        <f>(C439+1)/(B439+1)</f>
        <v>1.5</v>
      </c>
      <c r="I439" s="6">
        <f>G439-H439</f>
        <v>-0.83333333333333337</v>
      </c>
      <c r="J439" s="8">
        <f>LEN(A439)</f>
        <v>7</v>
      </c>
      <c r="K439" s="11" t="str">
        <f>IF(AND(J439&lt;3, D439&lt;2),TRUE,"")</f>
        <v/>
      </c>
      <c r="L439" s="22">
        <f>IF(C439=0,B439,0)</f>
        <v>0</v>
      </c>
      <c r="M439" s="22">
        <f>IF(B439=0,C439,0)</f>
        <v>0</v>
      </c>
      <c r="N439" s="39">
        <f>LOG(G439/SUM($G$2:$G$5210))</f>
        <v>-3.5678123826074413</v>
      </c>
      <c r="O439" s="39">
        <f>LOG(H439/SUM($H$2:$H$5210))</f>
        <v>-4.3093461165692695</v>
      </c>
    </row>
    <row r="440" spans="1:15" x14ac:dyDescent="0.6">
      <c r="A440" t="s">
        <v>940</v>
      </c>
      <c r="B440">
        <v>1</v>
      </c>
      <c r="C440">
        <v>2</v>
      </c>
      <c r="D440">
        <v>3</v>
      </c>
      <c r="E440" s="44">
        <f>(B440+1)/$Q$3</f>
        <v>2.9218407596785974E-4</v>
      </c>
      <c r="F440" s="45">
        <f>(C440+1)/$U$3</f>
        <v>4.5884188308708819E-5</v>
      </c>
      <c r="G440" s="2">
        <f>(B440+1)/(C440+1)</f>
        <v>0.66666666666666663</v>
      </c>
      <c r="H440" s="2">
        <f>(C440+1)/(B440+1)</f>
        <v>1.5</v>
      </c>
      <c r="I440" s="6">
        <f>G440-H440</f>
        <v>-0.83333333333333337</v>
      </c>
      <c r="J440" s="8">
        <f>LEN(A440)</f>
        <v>7</v>
      </c>
      <c r="K440" s="11" t="str">
        <f>IF(AND(J440&lt;3, D440&lt;2),TRUE,"")</f>
        <v/>
      </c>
      <c r="L440" s="22">
        <f>IF(C440=0,B440,0)</f>
        <v>0</v>
      </c>
      <c r="M440" s="22">
        <f>IF(B440=0,C440,0)</f>
        <v>0</v>
      </c>
      <c r="N440" s="39">
        <f>LOG(G440/SUM($G$2:$G$5210))</f>
        <v>-3.5678123826074413</v>
      </c>
      <c r="O440" s="39">
        <f>LOG(H440/SUM($H$2:$H$5210))</f>
        <v>-4.3093461165692695</v>
      </c>
    </row>
    <row r="441" spans="1:15" x14ac:dyDescent="0.6">
      <c r="A441" t="s">
        <v>1334</v>
      </c>
      <c r="B441">
        <v>1</v>
      </c>
      <c r="C441">
        <v>2</v>
      </c>
      <c r="D441">
        <v>3</v>
      </c>
      <c r="E441" s="44">
        <f>(B441+1)/$Q$3</f>
        <v>2.9218407596785974E-4</v>
      </c>
      <c r="F441" s="45">
        <f>(C441+1)/$U$3</f>
        <v>4.5884188308708819E-5</v>
      </c>
      <c r="G441" s="2">
        <f>(B441+1)/(C441+1)</f>
        <v>0.66666666666666663</v>
      </c>
      <c r="H441" s="2">
        <f>(C441+1)/(B441+1)</f>
        <v>1.5</v>
      </c>
      <c r="I441" s="6">
        <f>G441-H441</f>
        <v>-0.83333333333333337</v>
      </c>
      <c r="J441" s="8">
        <f>LEN(A441)</f>
        <v>7</v>
      </c>
      <c r="K441" s="11" t="str">
        <f>IF(AND(J441&lt;3, D441&lt;2),TRUE,"")</f>
        <v/>
      </c>
      <c r="L441" s="22">
        <f>IF(C441=0,B441,0)</f>
        <v>0</v>
      </c>
      <c r="M441" s="22">
        <f>IF(B441=0,C441,0)</f>
        <v>0</v>
      </c>
      <c r="N441" s="39">
        <f>LOG(G441/SUM($G$2:$G$5210))</f>
        <v>-3.5678123826074413</v>
      </c>
      <c r="O441" s="39">
        <f>LOG(H441/SUM($H$2:$H$5210))</f>
        <v>-4.3093461165692695</v>
      </c>
    </row>
    <row r="442" spans="1:15" x14ac:dyDescent="0.6">
      <c r="A442" t="s">
        <v>4107</v>
      </c>
      <c r="B442">
        <v>1</v>
      </c>
      <c r="C442">
        <v>2</v>
      </c>
      <c r="D442">
        <v>3</v>
      </c>
      <c r="E442" s="44">
        <f>(B442+1)/$Q$3</f>
        <v>2.9218407596785974E-4</v>
      </c>
      <c r="F442" s="45">
        <f>(C442+1)/$U$3</f>
        <v>4.5884188308708819E-5</v>
      </c>
      <c r="G442" s="2">
        <f>(B442+1)/(C442+1)</f>
        <v>0.66666666666666663</v>
      </c>
      <c r="H442" s="2">
        <f>(C442+1)/(B442+1)</f>
        <v>1.5</v>
      </c>
      <c r="I442" s="6">
        <f>G442-H442</f>
        <v>-0.83333333333333337</v>
      </c>
      <c r="J442" s="8">
        <f>LEN(A442)</f>
        <v>7</v>
      </c>
      <c r="K442" s="11" t="str">
        <f>IF(AND(J442&lt;3, D442&lt;2),TRUE,"")</f>
        <v/>
      </c>
      <c r="L442" s="22">
        <f>IF(C442=0,B442,0)</f>
        <v>0</v>
      </c>
      <c r="M442" s="22">
        <f>IF(B442=0,C442,0)</f>
        <v>0</v>
      </c>
      <c r="N442" s="39">
        <f>LOG(G442/SUM($G$2:$G$5210))</f>
        <v>-3.5678123826074413</v>
      </c>
      <c r="O442" s="39">
        <f>LOG(H442/SUM($H$2:$H$5210))</f>
        <v>-4.3093461165692695</v>
      </c>
    </row>
    <row r="443" spans="1:15" x14ac:dyDescent="0.6">
      <c r="A443" t="s">
        <v>1082</v>
      </c>
      <c r="B443">
        <v>1</v>
      </c>
      <c r="C443">
        <v>2</v>
      </c>
      <c r="D443">
        <v>3</v>
      </c>
      <c r="E443" s="44">
        <f>(B443+1)/$Q$3</f>
        <v>2.9218407596785974E-4</v>
      </c>
      <c r="F443" s="45">
        <f>(C443+1)/$U$3</f>
        <v>4.5884188308708819E-5</v>
      </c>
      <c r="G443" s="2">
        <f>(B443+1)/(C443+1)</f>
        <v>0.66666666666666663</v>
      </c>
      <c r="H443" s="2">
        <f>(C443+1)/(B443+1)</f>
        <v>1.5</v>
      </c>
      <c r="I443" s="6">
        <f>G443-H443</f>
        <v>-0.83333333333333337</v>
      </c>
      <c r="J443" s="8">
        <f>LEN(A443)</f>
        <v>6</v>
      </c>
      <c r="K443" s="11" t="str">
        <f>IF(AND(J443&lt;3, D443&lt;2),TRUE,"")</f>
        <v/>
      </c>
      <c r="L443" s="22">
        <f>IF(C443=0,B443,0)</f>
        <v>0</v>
      </c>
      <c r="M443" s="22">
        <f>IF(B443=0,C443,0)</f>
        <v>0</v>
      </c>
      <c r="N443" s="39">
        <f>LOG(G443/SUM($G$2:$G$5210))</f>
        <v>-3.5678123826074413</v>
      </c>
      <c r="O443" s="39">
        <f>LOG(H443/SUM($H$2:$H$5210))</f>
        <v>-4.3093461165692695</v>
      </c>
    </row>
    <row r="444" spans="1:15" x14ac:dyDescent="0.6">
      <c r="A444" t="s">
        <v>1183</v>
      </c>
      <c r="B444">
        <v>1</v>
      </c>
      <c r="C444">
        <v>2</v>
      </c>
      <c r="D444">
        <v>3</v>
      </c>
      <c r="E444" s="44">
        <f>(B444+1)/$Q$3</f>
        <v>2.9218407596785974E-4</v>
      </c>
      <c r="F444" s="45">
        <f>(C444+1)/$U$3</f>
        <v>4.5884188308708819E-5</v>
      </c>
      <c r="G444" s="2">
        <f>(B444+1)/(C444+1)</f>
        <v>0.66666666666666663</v>
      </c>
      <c r="H444" s="2">
        <f>(C444+1)/(B444+1)</f>
        <v>1.5</v>
      </c>
      <c r="I444" s="6">
        <f>G444-H444</f>
        <v>-0.83333333333333337</v>
      </c>
      <c r="J444" s="8">
        <f>LEN(A444)</f>
        <v>6</v>
      </c>
      <c r="K444" s="11" t="str">
        <f>IF(AND(J444&lt;3, D444&lt;2),TRUE,"")</f>
        <v/>
      </c>
      <c r="L444" s="22">
        <f>IF(C444=0,B444,0)</f>
        <v>0</v>
      </c>
      <c r="M444" s="22">
        <f>IF(B444=0,C444,0)</f>
        <v>0</v>
      </c>
      <c r="N444" s="39">
        <f>LOG(G444/SUM($G$2:$G$5210))</f>
        <v>-3.5678123826074413</v>
      </c>
      <c r="O444" s="39">
        <f>LOG(H444/SUM($H$2:$H$5210))</f>
        <v>-4.3093461165692695</v>
      </c>
    </row>
    <row r="445" spans="1:15" x14ac:dyDescent="0.6">
      <c r="A445" t="s">
        <v>1974</v>
      </c>
      <c r="B445">
        <v>1</v>
      </c>
      <c r="C445">
        <v>2</v>
      </c>
      <c r="D445">
        <v>3</v>
      </c>
      <c r="E445" s="44">
        <f>(B445+1)/$Q$3</f>
        <v>2.9218407596785974E-4</v>
      </c>
      <c r="F445" s="45">
        <f>(C445+1)/$U$3</f>
        <v>4.5884188308708819E-5</v>
      </c>
      <c r="G445" s="2">
        <f>(B445+1)/(C445+1)</f>
        <v>0.66666666666666663</v>
      </c>
      <c r="H445" s="2">
        <f>(C445+1)/(B445+1)</f>
        <v>1.5</v>
      </c>
      <c r="I445" s="6">
        <f>G445-H445</f>
        <v>-0.83333333333333337</v>
      </c>
      <c r="J445" s="8">
        <f>LEN(A445)</f>
        <v>6</v>
      </c>
      <c r="K445" s="11" t="str">
        <f>IF(AND(J445&lt;3, D445&lt;2),TRUE,"")</f>
        <v/>
      </c>
      <c r="L445" s="22">
        <f>IF(C445=0,B445,0)</f>
        <v>0</v>
      </c>
      <c r="M445" s="22">
        <f>IF(B445=0,C445,0)</f>
        <v>0</v>
      </c>
      <c r="N445" s="39">
        <f>LOG(G445/SUM($G$2:$G$5210))</f>
        <v>-3.5678123826074413</v>
      </c>
      <c r="O445" s="39">
        <f>LOG(H445/SUM($H$2:$H$5210))</f>
        <v>-4.3093461165692695</v>
      </c>
    </row>
    <row r="446" spans="1:15" x14ac:dyDescent="0.6">
      <c r="A446" t="s">
        <v>413</v>
      </c>
      <c r="B446">
        <v>1</v>
      </c>
      <c r="C446">
        <v>2</v>
      </c>
      <c r="D446">
        <v>3</v>
      </c>
      <c r="E446" s="44">
        <f>(B446+1)/$Q$3</f>
        <v>2.9218407596785974E-4</v>
      </c>
      <c r="F446" s="45">
        <f>(C446+1)/$U$3</f>
        <v>4.5884188308708819E-5</v>
      </c>
      <c r="G446" s="2">
        <f>(B446+1)/(C446+1)</f>
        <v>0.66666666666666663</v>
      </c>
      <c r="H446" s="2">
        <f>(C446+1)/(B446+1)</f>
        <v>1.5</v>
      </c>
      <c r="I446" s="6">
        <f>G446-H446</f>
        <v>-0.83333333333333337</v>
      </c>
      <c r="J446" s="8">
        <f>LEN(A446)</f>
        <v>5</v>
      </c>
      <c r="K446" s="11" t="str">
        <f>IF(AND(J446&lt;3, D446&lt;2),TRUE,"")</f>
        <v/>
      </c>
      <c r="L446" s="22">
        <f>IF(C446=0,B446,0)</f>
        <v>0</v>
      </c>
      <c r="M446" s="22">
        <f>IF(B446=0,C446,0)</f>
        <v>0</v>
      </c>
      <c r="N446" s="39">
        <f>LOG(G446/SUM($G$2:$G$5210))</f>
        <v>-3.5678123826074413</v>
      </c>
      <c r="O446" s="39">
        <f>LOG(H446/SUM($H$2:$H$5210))</f>
        <v>-4.3093461165692695</v>
      </c>
    </row>
    <row r="447" spans="1:15" x14ac:dyDescent="0.6">
      <c r="A447" t="s">
        <v>1508</v>
      </c>
      <c r="B447">
        <v>1</v>
      </c>
      <c r="C447">
        <v>2</v>
      </c>
      <c r="D447">
        <v>3</v>
      </c>
      <c r="E447" s="44">
        <f>(B447+1)/$Q$3</f>
        <v>2.9218407596785974E-4</v>
      </c>
      <c r="F447" s="45">
        <f>(C447+1)/$U$3</f>
        <v>4.5884188308708819E-5</v>
      </c>
      <c r="G447" s="2">
        <f>(B447+1)/(C447+1)</f>
        <v>0.66666666666666663</v>
      </c>
      <c r="H447" s="2">
        <f>(C447+1)/(B447+1)</f>
        <v>1.5</v>
      </c>
      <c r="I447" s="6">
        <f>G447-H447</f>
        <v>-0.83333333333333337</v>
      </c>
      <c r="J447" s="8">
        <f>LEN(A447)</f>
        <v>5</v>
      </c>
      <c r="K447" s="11" t="str">
        <f>IF(AND(J447&lt;3, D447&lt;2),TRUE,"")</f>
        <v/>
      </c>
      <c r="L447" s="22">
        <f>IF(C447=0,B447,0)</f>
        <v>0</v>
      </c>
      <c r="M447" s="22">
        <f>IF(B447=0,C447,0)</f>
        <v>0</v>
      </c>
      <c r="N447" s="39">
        <f>LOG(G447/SUM($G$2:$G$5210))</f>
        <v>-3.5678123826074413</v>
      </c>
      <c r="O447" s="39">
        <f>LOG(H447/SUM($H$2:$H$5210))</f>
        <v>-4.3093461165692695</v>
      </c>
    </row>
    <row r="448" spans="1:15" x14ac:dyDescent="0.6">
      <c r="A448" t="s">
        <v>3864</v>
      </c>
      <c r="B448">
        <v>1</v>
      </c>
      <c r="C448">
        <v>2</v>
      </c>
      <c r="D448">
        <v>3</v>
      </c>
      <c r="E448" s="44">
        <f>(B448+1)/$Q$3</f>
        <v>2.9218407596785974E-4</v>
      </c>
      <c r="F448" s="45">
        <f>(C448+1)/$U$3</f>
        <v>4.5884188308708819E-5</v>
      </c>
      <c r="G448" s="2">
        <f>(B448+1)/(C448+1)</f>
        <v>0.66666666666666663</v>
      </c>
      <c r="H448" s="2">
        <f>(C448+1)/(B448+1)</f>
        <v>1.5</v>
      </c>
      <c r="I448" s="6">
        <f>G448-H448</f>
        <v>-0.83333333333333337</v>
      </c>
      <c r="J448" s="8">
        <f>LEN(A448)</f>
        <v>5</v>
      </c>
      <c r="K448" s="11" t="str">
        <f>IF(AND(J448&lt;3, D448&lt;2),TRUE,"")</f>
        <v/>
      </c>
      <c r="L448" s="22">
        <f>IF(C448=0,B448,0)</f>
        <v>0</v>
      </c>
      <c r="M448" s="22">
        <f>IF(B448=0,C448,0)</f>
        <v>0</v>
      </c>
      <c r="N448" s="39">
        <f>LOG(G448/SUM($G$2:$G$5210))</f>
        <v>-3.5678123826074413</v>
      </c>
      <c r="O448" s="39">
        <f>LOG(H448/SUM($H$2:$H$5210))</f>
        <v>-4.3093461165692695</v>
      </c>
    </row>
    <row r="449" spans="1:15" x14ac:dyDescent="0.6">
      <c r="A449" t="s">
        <v>4553</v>
      </c>
      <c r="B449">
        <v>1</v>
      </c>
      <c r="C449">
        <v>2</v>
      </c>
      <c r="D449">
        <v>3</v>
      </c>
      <c r="E449" s="44">
        <f>(B449+1)/$Q$3</f>
        <v>2.9218407596785974E-4</v>
      </c>
      <c r="F449" s="45">
        <f>(C449+1)/$U$3</f>
        <v>4.5884188308708819E-5</v>
      </c>
      <c r="G449" s="2">
        <f>(B449+1)/(C449+1)</f>
        <v>0.66666666666666663</v>
      </c>
      <c r="H449" s="2">
        <f>(C449+1)/(B449+1)</f>
        <v>1.5</v>
      </c>
      <c r="I449" s="6">
        <f>G449-H449</f>
        <v>-0.83333333333333337</v>
      </c>
      <c r="J449" s="8">
        <f>LEN(A449)</f>
        <v>5</v>
      </c>
      <c r="K449" s="11" t="str">
        <f>IF(AND(J449&lt;3, D449&lt;2),TRUE,"")</f>
        <v/>
      </c>
      <c r="L449" s="22">
        <f>IF(C449=0,B449,0)</f>
        <v>0</v>
      </c>
      <c r="M449" s="22">
        <f>IF(B449=0,C449,0)</f>
        <v>0</v>
      </c>
      <c r="N449" s="39">
        <f>LOG(G449/SUM($G$2:$G$5210))</f>
        <v>-3.5678123826074413</v>
      </c>
      <c r="O449" s="39">
        <f>LOG(H449/SUM($H$2:$H$5210))</f>
        <v>-4.3093461165692695</v>
      </c>
    </row>
    <row r="450" spans="1:15" x14ac:dyDescent="0.6">
      <c r="A450" t="s">
        <v>761</v>
      </c>
      <c r="B450">
        <v>1</v>
      </c>
      <c r="C450">
        <v>2</v>
      </c>
      <c r="D450">
        <v>3</v>
      </c>
      <c r="E450" s="44">
        <f>(B450+1)/$Q$3</f>
        <v>2.9218407596785974E-4</v>
      </c>
      <c r="F450" s="45">
        <f>(C450+1)/$U$3</f>
        <v>4.5884188308708819E-5</v>
      </c>
      <c r="G450" s="2">
        <f>(B450+1)/(C450+1)</f>
        <v>0.66666666666666663</v>
      </c>
      <c r="H450" s="2">
        <f>(C450+1)/(B450+1)</f>
        <v>1.5</v>
      </c>
      <c r="I450" s="6">
        <f>G450-H450</f>
        <v>-0.83333333333333337</v>
      </c>
      <c r="J450" s="8">
        <f>LEN(A450)</f>
        <v>4</v>
      </c>
      <c r="K450" s="11" t="str">
        <f>IF(AND(J450&lt;3, D450&lt;2),TRUE,"")</f>
        <v/>
      </c>
      <c r="L450" s="22">
        <f>IF(C450=0,B450,0)</f>
        <v>0</v>
      </c>
      <c r="M450" s="22">
        <f>IF(B450=0,C450,0)</f>
        <v>0</v>
      </c>
      <c r="N450" s="39">
        <f>LOG(G450/SUM($G$2:$G$5210))</f>
        <v>-3.5678123826074413</v>
      </c>
      <c r="O450" s="39">
        <f>LOG(H450/SUM($H$2:$H$5210))</f>
        <v>-4.3093461165692695</v>
      </c>
    </row>
    <row r="451" spans="1:15" x14ac:dyDescent="0.6">
      <c r="A451" t="s">
        <v>2550</v>
      </c>
      <c r="B451">
        <v>1</v>
      </c>
      <c r="C451">
        <v>2</v>
      </c>
      <c r="D451">
        <v>3</v>
      </c>
      <c r="E451" s="44">
        <f>(B451+1)/$Q$3</f>
        <v>2.9218407596785974E-4</v>
      </c>
      <c r="F451" s="45">
        <f>(C451+1)/$U$3</f>
        <v>4.5884188308708819E-5</v>
      </c>
      <c r="G451" s="2">
        <f>(B451+1)/(C451+1)</f>
        <v>0.66666666666666663</v>
      </c>
      <c r="H451" s="2">
        <f>(C451+1)/(B451+1)</f>
        <v>1.5</v>
      </c>
      <c r="I451" s="6">
        <f>G451-H451</f>
        <v>-0.83333333333333337</v>
      </c>
      <c r="J451" s="8">
        <f>LEN(A451)</f>
        <v>4</v>
      </c>
      <c r="K451" s="11" t="str">
        <f>IF(AND(J451&lt;3, D451&lt;2),TRUE,"")</f>
        <v/>
      </c>
      <c r="L451" s="22">
        <f>IF(C451=0,B451,0)</f>
        <v>0</v>
      </c>
      <c r="M451" s="22">
        <f>IF(B451=0,C451,0)</f>
        <v>0</v>
      </c>
      <c r="N451" s="39">
        <f>LOG(G451/SUM($G$2:$G$5210))</f>
        <v>-3.5678123826074413</v>
      </c>
      <c r="O451" s="39">
        <f>LOG(H451/SUM($H$2:$H$5210))</f>
        <v>-4.3093461165692695</v>
      </c>
    </row>
    <row r="452" spans="1:15" x14ac:dyDescent="0.6">
      <c r="A452" t="s">
        <v>3335</v>
      </c>
      <c r="B452">
        <v>1</v>
      </c>
      <c r="C452">
        <v>2</v>
      </c>
      <c r="D452">
        <v>3</v>
      </c>
      <c r="E452" s="44">
        <f>(B452+1)/$Q$3</f>
        <v>2.9218407596785974E-4</v>
      </c>
      <c r="F452" s="45">
        <f>(C452+1)/$U$3</f>
        <v>4.5884188308708819E-5</v>
      </c>
      <c r="G452" s="2">
        <f>(B452+1)/(C452+1)</f>
        <v>0.66666666666666663</v>
      </c>
      <c r="H452" s="2">
        <f>(C452+1)/(B452+1)</f>
        <v>1.5</v>
      </c>
      <c r="I452" s="6">
        <f>G452-H452</f>
        <v>-0.83333333333333337</v>
      </c>
      <c r="J452" s="8">
        <f>LEN(A452)</f>
        <v>4</v>
      </c>
      <c r="K452" s="11" t="str">
        <f>IF(AND(J452&lt;3, D452&lt;2),TRUE,"")</f>
        <v/>
      </c>
      <c r="L452" s="22">
        <f>IF(C452=0,B452,0)</f>
        <v>0</v>
      </c>
      <c r="M452" s="22">
        <f>IF(B452=0,C452,0)</f>
        <v>0</v>
      </c>
      <c r="N452" s="39">
        <f>LOG(G452/SUM($G$2:$G$5210))</f>
        <v>-3.5678123826074413</v>
      </c>
      <c r="O452" s="39">
        <f>LOG(H452/SUM($H$2:$H$5210))</f>
        <v>-4.3093461165692695</v>
      </c>
    </row>
    <row r="453" spans="1:15" x14ac:dyDescent="0.6">
      <c r="A453" t="s">
        <v>4182</v>
      </c>
      <c r="B453">
        <v>1</v>
      </c>
      <c r="C453">
        <v>2</v>
      </c>
      <c r="D453">
        <v>3</v>
      </c>
      <c r="E453" s="44">
        <f>(B453+1)/$Q$3</f>
        <v>2.9218407596785974E-4</v>
      </c>
      <c r="F453" s="45">
        <f>(C453+1)/$U$3</f>
        <v>4.5884188308708819E-5</v>
      </c>
      <c r="G453" s="2">
        <f>(B453+1)/(C453+1)</f>
        <v>0.66666666666666663</v>
      </c>
      <c r="H453" s="2">
        <f>(C453+1)/(B453+1)</f>
        <v>1.5</v>
      </c>
      <c r="I453" s="6">
        <f>G453-H453</f>
        <v>-0.83333333333333337</v>
      </c>
      <c r="J453" s="8">
        <f>LEN(A453)</f>
        <v>4</v>
      </c>
      <c r="K453" s="11" t="str">
        <f>IF(AND(J453&lt;3, D453&lt;2),TRUE,"")</f>
        <v/>
      </c>
      <c r="L453" s="22">
        <f>IF(C453=0,B453,0)</f>
        <v>0</v>
      </c>
      <c r="M453" s="22">
        <f>IF(B453=0,C453,0)</f>
        <v>0</v>
      </c>
      <c r="N453" s="39">
        <f>LOG(G453/SUM($G$2:$G$5210))</f>
        <v>-3.5678123826074413</v>
      </c>
      <c r="O453" s="39">
        <f>LOG(H453/SUM($H$2:$H$5210))</f>
        <v>-4.3093461165692695</v>
      </c>
    </row>
    <row r="454" spans="1:15" x14ac:dyDescent="0.6">
      <c r="A454" t="s">
        <v>46</v>
      </c>
      <c r="B454">
        <v>1</v>
      </c>
      <c r="C454">
        <v>2</v>
      </c>
      <c r="D454">
        <v>3</v>
      </c>
      <c r="E454" s="44">
        <f>(B454+1)/$Q$3</f>
        <v>2.9218407596785974E-4</v>
      </c>
      <c r="F454" s="45">
        <f>(C454+1)/$U$3</f>
        <v>4.5884188308708819E-5</v>
      </c>
      <c r="G454" s="2">
        <f>(B454+1)/(C454+1)</f>
        <v>0.66666666666666663</v>
      </c>
      <c r="H454" s="2">
        <f>(C454+1)/(B454+1)</f>
        <v>1.5</v>
      </c>
      <c r="I454" s="6">
        <f>G454-H454</f>
        <v>-0.83333333333333337</v>
      </c>
      <c r="J454" s="8">
        <f>LEN(A454)</f>
        <v>3</v>
      </c>
      <c r="K454" s="11" t="str">
        <f>IF(AND(J454&lt;3, D454&lt;2),TRUE,"")</f>
        <v/>
      </c>
      <c r="L454" s="22">
        <f>IF(C454=0,B454,0)</f>
        <v>0</v>
      </c>
      <c r="M454" s="22">
        <f>IF(B454=0,C454,0)</f>
        <v>0</v>
      </c>
      <c r="N454" s="39">
        <f>LOG(G454/SUM($G$2:$G$5210))</f>
        <v>-3.5678123826074413</v>
      </c>
      <c r="O454" s="39">
        <f>LOG(H454/SUM($H$2:$H$5210))</f>
        <v>-4.3093461165692695</v>
      </c>
    </row>
    <row r="455" spans="1:15" x14ac:dyDescent="0.6">
      <c r="A455" t="s">
        <v>1582</v>
      </c>
      <c r="B455">
        <v>1</v>
      </c>
      <c r="C455">
        <v>2</v>
      </c>
      <c r="D455">
        <v>3</v>
      </c>
      <c r="E455" s="44">
        <f>(B455+1)/$Q$3</f>
        <v>2.9218407596785974E-4</v>
      </c>
      <c r="F455" s="45">
        <f>(C455+1)/$U$3</f>
        <v>4.5884188308708819E-5</v>
      </c>
      <c r="G455" s="2">
        <f>(B455+1)/(C455+1)</f>
        <v>0.66666666666666663</v>
      </c>
      <c r="H455" s="2">
        <f>(C455+1)/(B455+1)</f>
        <v>1.5</v>
      </c>
      <c r="I455" s="6">
        <f>G455-H455</f>
        <v>-0.83333333333333337</v>
      </c>
      <c r="J455" s="8">
        <f>LEN(A455)</f>
        <v>3</v>
      </c>
      <c r="K455" s="11" t="str">
        <f>IF(AND(J455&lt;3, D455&lt;2),TRUE,"")</f>
        <v/>
      </c>
      <c r="L455" s="22">
        <f>IF(C455=0,B455,0)</f>
        <v>0</v>
      </c>
      <c r="M455" s="22">
        <f>IF(B455=0,C455,0)</f>
        <v>0</v>
      </c>
      <c r="N455" s="39">
        <f>LOG(G455/SUM($G$2:$G$5210))</f>
        <v>-3.5678123826074413</v>
      </c>
      <c r="O455" s="39">
        <f>LOG(H455/SUM($H$2:$H$5210))</f>
        <v>-4.3093461165692695</v>
      </c>
    </row>
    <row r="456" spans="1:15" x14ac:dyDescent="0.6">
      <c r="A456" t="s">
        <v>283</v>
      </c>
      <c r="B456">
        <v>1</v>
      </c>
      <c r="C456">
        <v>2</v>
      </c>
      <c r="D456">
        <v>3</v>
      </c>
      <c r="E456" s="44">
        <f>(B456+1)/$Q$3</f>
        <v>2.9218407596785974E-4</v>
      </c>
      <c r="F456" s="45">
        <f>(C456+1)/$U$3</f>
        <v>4.5884188308708819E-5</v>
      </c>
      <c r="G456" s="2">
        <f>(B456+1)/(C456+1)</f>
        <v>0.66666666666666663</v>
      </c>
      <c r="H456" s="2">
        <f>(C456+1)/(B456+1)</f>
        <v>1.5</v>
      </c>
      <c r="I456" s="6">
        <f>G456-H456</f>
        <v>-0.83333333333333337</v>
      </c>
      <c r="J456" s="8">
        <f>LEN(A456)</f>
        <v>2</v>
      </c>
      <c r="K456" s="11" t="str">
        <f>IF(AND(J456&lt;3, D456&lt;2),TRUE,"")</f>
        <v/>
      </c>
      <c r="L456" s="22">
        <f>IF(C456=0,B456,0)</f>
        <v>0</v>
      </c>
      <c r="M456" s="22">
        <f>IF(B456=0,C456,0)</f>
        <v>0</v>
      </c>
      <c r="N456" s="39">
        <f>LOG(G456/SUM($G$2:$G$5210))</f>
        <v>-3.5678123826074413</v>
      </c>
      <c r="O456" s="39">
        <f>LOG(H456/SUM($H$2:$H$5210))</f>
        <v>-4.3093461165692695</v>
      </c>
    </row>
    <row r="457" spans="1:15" x14ac:dyDescent="0.6">
      <c r="A457" t="s">
        <v>2986</v>
      </c>
      <c r="B457">
        <v>1</v>
      </c>
      <c r="C457">
        <v>2</v>
      </c>
      <c r="D457">
        <v>3</v>
      </c>
      <c r="E457" s="44">
        <f>(B457+1)/$Q$3</f>
        <v>2.9218407596785974E-4</v>
      </c>
      <c r="F457" s="45">
        <f>(C457+1)/$U$3</f>
        <v>4.5884188308708819E-5</v>
      </c>
      <c r="G457" s="2">
        <f>(B457+1)/(C457+1)</f>
        <v>0.66666666666666663</v>
      </c>
      <c r="H457" s="2">
        <f>(C457+1)/(B457+1)</f>
        <v>1.5</v>
      </c>
      <c r="I457" s="6">
        <f>G457-H457</f>
        <v>-0.83333333333333337</v>
      </c>
      <c r="J457" s="8">
        <f>LEN(A457)</f>
        <v>2</v>
      </c>
      <c r="K457" s="11" t="str">
        <f>IF(AND(J457&lt;3, D457&lt;2),TRUE,"")</f>
        <v/>
      </c>
      <c r="L457" s="22">
        <f>IF(C457=0,B457,0)</f>
        <v>0</v>
      </c>
      <c r="M457" s="22">
        <f>IF(B457=0,C457,0)</f>
        <v>0</v>
      </c>
      <c r="N457" s="39">
        <f>LOG(G457/SUM($G$2:$G$5210))</f>
        <v>-3.5678123826074413</v>
      </c>
      <c r="O457" s="39">
        <f>LOG(H457/SUM($H$2:$H$5210))</f>
        <v>-4.3093461165692695</v>
      </c>
    </row>
    <row r="458" spans="1:15" x14ac:dyDescent="0.6">
      <c r="A458" t="s">
        <v>4940</v>
      </c>
      <c r="B458">
        <v>1</v>
      </c>
      <c r="C458">
        <v>2</v>
      </c>
      <c r="D458">
        <v>3</v>
      </c>
      <c r="E458" s="44">
        <f>(B458+1)/$Q$3</f>
        <v>2.9218407596785974E-4</v>
      </c>
      <c r="F458" s="45">
        <f>(C458+1)/$U$3</f>
        <v>4.5884188308708819E-5</v>
      </c>
      <c r="G458" s="2">
        <f>(B458+1)/(C458+1)</f>
        <v>0.66666666666666663</v>
      </c>
      <c r="H458" s="2">
        <f>(C458+1)/(B458+1)</f>
        <v>1.5</v>
      </c>
      <c r="I458" s="6">
        <f>G458-H458</f>
        <v>-0.83333333333333337</v>
      </c>
      <c r="J458" s="8">
        <f>LEN(A458)</f>
        <v>2</v>
      </c>
      <c r="K458" s="11" t="str">
        <f>IF(AND(J458&lt;3, D458&lt;2),TRUE,"")</f>
        <v/>
      </c>
      <c r="L458" s="22">
        <f>IF(C458=0,B458,0)</f>
        <v>0</v>
      </c>
      <c r="M458" s="22">
        <f>IF(B458=0,C458,0)</f>
        <v>0</v>
      </c>
      <c r="N458" s="39">
        <f>LOG(G458/SUM($G$2:$G$5210))</f>
        <v>-3.5678123826074413</v>
      </c>
      <c r="O458" s="39">
        <f>LOG(H458/SUM($H$2:$H$5210))</f>
        <v>-4.3093461165692695</v>
      </c>
    </row>
    <row r="459" spans="1:15" x14ac:dyDescent="0.6">
      <c r="A459" t="s">
        <v>2186</v>
      </c>
      <c r="B459">
        <v>42</v>
      </c>
      <c r="C459">
        <v>64</v>
      </c>
      <c r="D459">
        <v>106</v>
      </c>
      <c r="E459" s="44">
        <f>(B459+1)/$Q$3</f>
        <v>6.2819576333089846E-3</v>
      </c>
      <c r="F459" s="45">
        <f>(C459+1)/$U$3</f>
        <v>9.9415741335535782E-4</v>
      </c>
      <c r="G459" s="2">
        <f>(B459+1)/(C459+1)</f>
        <v>0.66153846153846152</v>
      </c>
      <c r="H459" s="2">
        <f>(C459+1)/(B459+1)</f>
        <v>1.5116279069767442</v>
      </c>
      <c r="I459" s="6">
        <f>G459-H459</f>
        <v>-0.85008944543828269</v>
      </c>
      <c r="J459" s="8">
        <f>LEN(A459)</f>
        <v>6</v>
      </c>
      <c r="K459" s="11" t="str">
        <f>IF(AND(J459&lt;3, D459&lt;2),TRUE,"")</f>
        <v/>
      </c>
      <c r="L459" s="22">
        <f>IF(C459=0,B459,0)</f>
        <v>0</v>
      </c>
      <c r="M459" s="22">
        <f>IF(B459=0,C459,0)</f>
        <v>0</v>
      </c>
      <c r="N459" s="39">
        <f>LOG(G459/SUM($G$2:$G$5210))</f>
        <v>-3.5711660246150294</v>
      </c>
      <c r="O459" s="39">
        <f>LOG(H459/SUM($H$2:$H$5210))</f>
        <v>-4.3059924745616813</v>
      </c>
    </row>
    <row r="460" spans="1:15" x14ac:dyDescent="0.6">
      <c r="A460" t="s">
        <v>4608</v>
      </c>
      <c r="B460">
        <v>12</v>
      </c>
      <c r="C460">
        <v>19</v>
      </c>
      <c r="D460">
        <v>31</v>
      </c>
      <c r="E460" s="44">
        <f>(B460+1)/$Q$3</f>
        <v>1.8991964937910884E-3</v>
      </c>
      <c r="F460" s="45">
        <f>(C460+1)/$U$3</f>
        <v>3.0589458872472546E-4</v>
      </c>
      <c r="G460" s="2">
        <f>(B460+1)/(C460+1)</f>
        <v>0.65</v>
      </c>
      <c r="H460" s="2">
        <f>(C460+1)/(B460+1)</f>
        <v>1.5384615384615385</v>
      </c>
      <c r="I460" s="6">
        <f>G460-H460</f>
        <v>-0.88846153846153852</v>
      </c>
      <c r="J460" s="8">
        <f>LEN(A460)</f>
        <v>6</v>
      </c>
      <c r="K460" s="11" t="str">
        <f>IF(AND(J460&lt;3, D460&lt;2),TRUE,"")</f>
        <v/>
      </c>
      <c r="L460" s="22">
        <f>IF(C460=0,B460,0)</f>
        <v>0</v>
      </c>
      <c r="M460" s="22">
        <f>IF(B460=0,C460,0)</f>
        <v>0</v>
      </c>
      <c r="N460" s="39">
        <f>LOG(G460/SUM($G$2:$G$5210))</f>
        <v>-3.5788077669089047</v>
      </c>
      <c r="O460" s="39">
        <f>LOG(H460/SUM($H$2:$H$5210))</f>
        <v>-4.2983507322678065</v>
      </c>
    </row>
    <row r="461" spans="1:15" x14ac:dyDescent="0.6">
      <c r="A461" t="s">
        <v>2874</v>
      </c>
      <c r="B461">
        <v>9</v>
      </c>
      <c r="C461">
        <v>15</v>
      </c>
      <c r="D461">
        <v>24</v>
      </c>
      <c r="E461" s="44">
        <f>(B461+1)/$Q$3</f>
        <v>1.4609203798392988E-3</v>
      </c>
      <c r="F461" s="45">
        <f>(C461+1)/$U$3</f>
        <v>2.4471567097978037E-4</v>
      </c>
      <c r="G461" s="2">
        <f>(B461+1)/(C461+1)</f>
        <v>0.625</v>
      </c>
      <c r="H461" s="2">
        <f>(C461+1)/(B461+1)</f>
        <v>1.6</v>
      </c>
      <c r="I461" s="6">
        <f>G461-H461</f>
        <v>-0.97500000000000009</v>
      </c>
      <c r="J461" s="8">
        <f>LEN(A461)</f>
        <v>10</v>
      </c>
      <c r="K461" s="11" t="str">
        <f>IF(AND(J461&lt;3, D461&lt;2),TRUE,"")</f>
        <v/>
      </c>
      <c r="L461" s="22">
        <f>IF(C461=0,B461,0)</f>
        <v>0</v>
      </c>
      <c r="M461" s="22">
        <f>IF(B461=0,C461,0)</f>
        <v>0</v>
      </c>
      <c r="N461" s="39">
        <f>LOG(G461/SUM($G$2:$G$5210))</f>
        <v>-3.5958411062076849</v>
      </c>
      <c r="O461" s="39">
        <f>LOG(H461/SUM($H$2:$H$5210))</f>
        <v>-4.2813173929690258</v>
      </c>
    </row>
    <row r="462" spans="1:15" x14ac:dyDescent="0.6">
      <c r="A462" t="s">
        <v>1461</v>
      </c>
      <c r="B462">
        <v>4</v>
      </c>
      <c r="C462">
        <v>7</v>
      </c>
      <c r="D462">
        <v>11</v>
      </c>
      <c r="E462" s="44">
        <f>(B462+1)/$Q$3</f>
        <v>7.3046018991964939E-4</v>
      </c>
      <c r="F462" s="45">
        <f>(C462+1)/$U$3</f>
        <v>1.2235783548989018E-4</v>
      </c>
      <c r="G462" s="2">
        <f>(B462+1)/(C462+1)</f>
        <v>0.625</v>
      </c>
      <c r="H462" s="2">
        <f>(C462+1)/(B462+1)</f>
        <v>1.6</v>
      </c>
      <c r="I462" s="6">
        <f>G462-H462</f>
        <v>-0.97500000000000009</v>
      </c>
      <c r="J462" s="8">
        <f>LEN(A462)</f>
        <v>10</v>
      </c>
      <c r="K462" s="11" t="str">
        <f>IF(AND(J462&lt;3, D462&lt;2),TRUE,"")</f>
        <v/>
      </c>
      <c r="L462" s="22">
        <f>IF(C462=0,B462,0)</f>
        <v>0</v>
      </c>
      <c r="M462" s="22">
        <f>IF(B462=0,C462,0)</f>
        <v>0</v>
      </c>
      <c r="N462" s="39">
        <f>LOG(G462/SUM($G$2:$G$5210))</f>
        <v>-3.5958411062076849</v>
      </c>
      <c r="O462" s="39">
        <f>LOG(H462/SUM($H$2:$H$5210))</f>
        <v>-4.2813173929690258</v>
      </c>
    </row>
    <row r="463" spans="1:15" x14ac:dyDescent="0.6">
      <c r="A463" t="s">
        <v>2713</v>
      </c>
      <c r="B463">
        <v>4</v>
      </c>
      <c r="C463">
        <v>7</v>
      </c>
      <c r="D463">
        <v>11</v>
      </c>
      <c r="E463" s="44">
        <f>(B463+1)/$Q$3</f>
        <v>7.3046018991964939E-4</v>
      </c>
      <c r="F463" s="45">
        <f>(C463+1)/$U$3</f>
        <v>1.2235783548989018E-4</v>
      </c>
      <c r="G463" s="2">
        <f>(B463+1)/(C463+1)</f>
        <v>0.625</v>
      </c>
      <c r="H463" s="2">
        <f>(C463+1)/(B463+1)</f>
        <v>1.6</v>
      </c>
      <c r="I463" s="6">
        <f>G463-H463</f>
        <v>-0.97500000000000009</v>
      </c>
      <c r="J463" s="8">
        <f>LEN(A463)</f>
        <v>8</v>
      </c>
      <c r="K463" s="11" t="str">
        <f>IF(AND(J463&lt;3, D463&lt;2),TRUE,"")</f>
        <v/>
      </c>
      <c r="L463" s="22">
        <f>IF(C463=0,B463,0)</f>
        <v>0</v>
      </c>
      <c r="M463" s="22">
        <f>IF(B463=0,C463,0)</f>
        <v>0</v>
      </c>
      <c r="N463" s="39">
        <f>LOG(G463/SUM($G$2:$G$5210))</f>
        <v>-3.5958411062076849</v>
      </c>
      <c r="O463" s="39">
        <f>LOG(H463/SUM($H$2:$H$5210))</f>
        <v>-4.2813173929690258</v>
      </c>
    </row>
    <row r="464" spans="1:15" x14ac:dyDescent="0.6">
      <c r="A464" t="s">
        <v>1655</v>
      </c>
      <c r="B464">
        <v>19</v>
      </c>
      <c r="C464">
        <v>32</v>
      </c>
      <c r="D464">
        <v>51</v>
      </c>
      <c r="E464" s="44">
        <f>(B464+1)/$Q$3</f>
        <v>2.9218407596785976E-3</v>
      </c>
      <c r="F464" s="45">
        <f>(C464+1)/$U$3</f>
        <v>5.0472607139579698E-4</v>
      </c>
      <c r="G464" s="2">
        <f>(B464+1)/(C464+1)</f>
        <v>0.60606060606060608</v>
      </c>
      <c r="H464" s="2">
        <f>(C464+1)/(B464+1)</f>
        <v>1.65</v>
      </c>
      <c r="I464" s="6">
        <f>G464-H464</f>
        <v>-1.0439393939393939</v>
      </c>
      <c r="J464" s="8">
        <f>LEN(A464)</f>
        <v>6</v>
      </c>
      <c r="K464" s="11" t="str">
        <f>IF(AND(J464&lt;3, D464&lt;2),TRUE,"")</f>
        <v/>
      </c>
      <c r="L464" s="22">
        <f>IF(C464=0,B464,0)</f>
        <v>0</v>
      </c>
      <c r="M464" s="22">
        <f>IF(B464=0,C464,0)</f>
        <v>0</v>
      </c>
      <c r="N464" s="39">
        <f>LOG(G464/SUM($G$2:$G$5210))</f>
        <v>-3.6092050677656666</v>
      </c>
      <c r="O464" s="39">
        <f>LOG(H464/SUM($H$2:$H$5210))</f>
        <v>-4.2679534314110441</v>
      </c>
    </row>
    <row r="465" spans="1:15" x14ac:dyDescent="0.6">
      <c r="A465" t="s">
        <v>3559</v>
      </c>
      <c r="B465">
        <v>8</v>
      </c>
      <c r="C465">
        <v>14</v>
      </c>
      <c r="D465">
        <v>22</v>
      </c>
      <c r="E465" s="44">
        <f>(B465+1)/$Q$3</f>
        <v>1.314828341855369E-3</v>
      </c>
      <c r="F465" s="45">
        <f>(C465+1)/$U$3</f>
        <v>2.2942094154354409E-4</v>
      </c>
      <c r="G465" s="2">
        <f>(B465+1)/(C465+1)</f>
        <v>0.6</v>
      </c>
      <c r="H465" s="2">
        <f>(C465+1)/(B465+1)</f>
        <v>1.6666666666666667</v>
      </c>
      <c r="I465" s="6">
        <f>G465-H465</f>
        <v>-1.0666666666666669</v>
      </c>
      <c r="J465" s="8">
        <f>LEN(A465)</f>
        <v>8</v>
      </c>
      <c r="K465" s="11" t="str">
        <f>IF(AND(J465&lt;3, D465&lt;2),TRUE,"")</f>
        <v/>
      </c>
      <c r="L465" s="22">
        <f>IF(C465=0,B465,0)</f>
        <v>0</v>
      </c>
      <c r="M465" s="22">
        <f>IF(B465=0,C465,0)</f>
        <v>0</v>
      </c>
      <c r="N465" s="39">
        <f>LOG(G465/SUM($G$2:$G$5210))</f>
        <v>-3.6135698731681165</v>
      </c>
      <c r="O465" s="39">
        <f>LOG(H465/SUM($H$2:$H$5210))</f>
        <v>-4.2635886260085947</v>
      </c>
    </row>
    <row r="466" spans="1:15" x14ac:dyDescent="0.6">
      <c r="A466" t="s">
        <v>1694</v>
      </c>
      <c r="B466">
        <v>2</v>
      </c>
      <c r="C466">
        <v>4</v>
      </c>
      <c r="D466">
        <v>6</v>
      </c>
      <c r="E466" s="44">
        <f>(B466+1)/$Q$3</f>
        <v>4.382761139517896E-4</v>
      </c>
      <c r="F466" s="45">
        <f>(C466+1)/$U$3</f>
        <v>7.6473647181181365E-5</v>
      </c>
      <c r="G466" s="2">
        <f>(B466+1)/(C466+1)</f>
        <v>0.6</v>
      </c>
      <c r="H466" s="2">
        <f>(C466+1)/(B466+1)</f>
        <v>1.6666666666666667</v>
      </c>
      <c r="I466" s="6">
        <f>G466-H466</f>
        <v>-1.0666666666666669</v>
      </c>
      <c r="J466" s="8">
        <f>LEN(A466)</f>
        <v>10</v>
      </c>
      <c r="K466" s="11" t="str">
        <f>IF(AND(J466&lt;3, D466&lt;2),TRUE,"")</f>
        <v/>
      </c>
      <c r="L466" s="22">
        <f>IF(C466=0,B466,0)</f>
        <v>0</v>
      </c>
      <c r="M466" s="22">
        <f>IF(B466=0,C466,0)</f>
        <v>0</v>
      </c>
      <c r="N466" s="39">
        <f>LOG(G466/SUM($G$2:$G$5210))</f>
        <v>-3.6135698731681165</v>
      </c>
      <c r="O466" s="39">
        <f>LOG(H466/SUM($H$2:$H$5210))</f>
        <v>-4.2635886260085947</v>
      </c>
    </row>
    <row r="467" spans="1:15" x14ac:dyDescent="0.6">
      <c r="A467" t="s">
        <v>4607</v>
      </c>
      <c r="B467">
        <v>2</v>
      </c>
      <c r="C467">
        <v>4</v>
      </c>
      <c r="D467">
        <v>6</v>
      </c>
      <c r="E467" s="44">
        <f>(B467+1)/$Q$3</f>
        <v>4.382761139517896E-4</v>
      </c>
      <c r="F467" s="45">
        <f>(C467+1)/$U$3</f>
        <v>7.6473647181181365E-5</v>
      </c>
      <c r="G467" s="2">
        <f>(B467+1)/(C467+1)</f>
        <v>0.6</v>
      </c>
      <c r="H467" s="2">
        <f>(C467+1)/(B467+1)</f>
        <v>1.6666666666666667</v>
      </c>
      <c r="I467" s="6">
        <f>G467-H467</f>
        <v>-1.0666666666666669</v>
      </c>
      <c r="J467" s="8">
        <f>LEN(A467)</f>
        <v>10</v>
      </c>
      <c r="K467" s="11" t="str">
        <f>IF(AND(J467&lt;3, D467&lt;2),TRUE,"")</f>
        <v/>
      </c>
      <c r="L467" s="22">
        <f>IF(C467=0,B467,0)</f>
        <v>0</v>
      </c>
      <c r="M467" s="22">
        <f>IF(B467=0,C467,0)</f>
        <v>0</v>
      </c>
      <c r="N467" s="39">
        <f>LOG(G467/SUM($G$2:$G$5210))</f>
        <v>-3.6135698731681165</v>
      </c>
      <c r="O467" s="39">
        <f>LOG(H467/SUM($H$2:$H$5210))</f>
        <v>-4.2635886260085947</v>
      </c>
    </row>
    <row r="468" spans="1:15" x14ac:dyDescent="0.6">
      <c r="A468" t="s">
        <v>1074</v>
      </c>
      <c r="B468">
        <v>2</v>
      </c>
      <c r="C468">
        <v>4</v>
      </c>
      <c r="D468">
        <v>6</v>
      </c>
      <c r="E468" s="44">
        <f>(B468+1)/$Q$3</f>
        <v>4.382761139517896E-4</v>
      </c>
      <c r="F468" s="45">
        <f>(C468+1)/$U$3</f>
        <v>7.6473647181181365E-5</v>
      </c>
      <c r="G468" s="2">
        <f>(B468+1)/(C468+1)</f>
        <v>0.6</v>
      </c>
      <c r="H468" s="2">
        <f>(C468+1)/(B468+1)</f>
        <v>1.6666666666666667</v>
      </c>
      <c r="I468" s="6">
        <f>G468-H468</f>
        <v>-1.0666666666666669</v>
      </c>
      <c r="J468" s="8">
        <f>LEN(A468)</f>
        <v>8</v>
      </c>
      <c r="K468" s="11" t="str">
        <f>IF(AND(J468&lt;3, D468&lt;2),TRUE,"")</f>
        <v/>
      </c>
      <c r="L468" s="22">
        <f>IF(C468=0,B468,0)</f>
        <v>0</v>
      </c>
      <c r="M468" s="22">
        <f>IF(B468=0,C468,0)</f>
        <v>0</v>
      </c>
      <c r="N468" s="39">
        <f>LOG(G468/SUM($G$2:$G$5210))</f>
        <v>-3.6135698731681165</v>
      </c>
      <c r="O468" s="39">
        <f>LOG(H468/SUM($H$2:$H$5210))</f>
        <v>-4.2635886260085947</v>
      </c>
    </row>
    <row r="469" spans="1:15" x14ac:dyDescent="0.6">
      <c r="A469" t="s">
        <v>1492</v>
      </c>
      <c r="B469">
        <v>2</v>
      </c>
      <c r="C469">
        <v>4</v>
      </c>
      <c r="D469">
        <v>6</v>
      </c>
      <c r="E469" s="44">
        <f>(B469+1)/$Q$3</f>
        <v>4.382761139517896E-4</v>
      </c>
      <c r="F469" s="45">
        <f>(C469+1)/$U$3</f>
        <v>7.6473647181181365E-5</v>
      </c>
      <c r="G469" s="2">
        <f>(B469+1)/(C469+1)</f>
        <v>0.6</v>
      </c>
      <c r="H469" s="2">
        <f>(C469+1)/(B469+1)</f>
        <v>1.6666666666666667</v>
      </c>
      <c r="I469" s="6">
        <f>G469-H469</f>
        <v>-1.0666666666666669</v>
      </c>
      <c r="J469" s="8">
        <f>LEN(A469)</f>
        <v>8</v>
      </c>
      <c r="K469" s="11" t="str">
        <f>IF(AND(J469&lt;3, D469&lt;2),TRUE,"")</f>
        <v/>
      </c>
      <c r="L469" s="22">
        <f>IF(C469=0,B469,0)</f>
        <v>0</v>
      </c>
      <c r="M469" s="22">
        <f>IF(B469=0,C469,0)</f>
        <v>0</v>
      </c>
      <c r="N469" s="39">
        <f>LOG(G469/SUM($G$2:$G$5210))</f>
        <v>-3.6135698731681165</v>
      </c>
      <c r="O469" s="39">
        <f>LOG(H469/SUM($H$2:$H$5210))</f>
        <v>-4.2635886260085947</v>
      </c>
    </row>
    <row r="470" spans="1:15" x14ac:dyDescent="0.6">
      <c r="A470" t="s">
        <v>3000</v>
      </c>
      <c r="B470">
        <v>2</v>
      </c>
      <c r="C470">
        <v>4</v>
      </c>
      <c r="D470">
        <v>6</v>
      </c>
      <c r="E470" s="44">
        <f>(B470+1)/$Q$3</f>
        <v>4.382761139517896E-4</v>
      </c>
      <c r="F470" s="45">
        <f>(C470+1)/$U$3</f>
        <v>7.6473647181181365E-5</v>
      </c>
      <c r="G470" s="2">
        <f>(B470+1)/(C470+1)</f>
        <v>0.6</v>
      </c>
      <c r="H470" s="2">
        <f>(C470+1)/(B470+1)</f>
        <v>1.6666666666666667</v>
      </c>
      <c r="I470" s="6">
        <f>G470-H470</f>
        <v>-1.0666666666666669</v>
      </c>
      <c r="J470" s="8">
        <f>LEN(A470)</f>
        <v>7</v>
      </c>
      <c r="K470" s="11" t="str">
        <f>IF(AND(J470&lt;3, D470&lt;2),TRUE,"")</f>
        <v/>
      </c>
      <c r="L470" s="22">
        <f>IF(C470=0,B470,0)</f>
        <v>0</v>
      </c>
      <c r="M470" s="22">
        <f>IF(B470=0,C470,0)</f>
        <v>0</v>
      </c>
      <c r="N470" s="39">
        <f>LOG(G470/SUM($G$2:$G$5210))</f>
        <v>-3.6135698731681165</v>
      </c>
      <c r="O470" s="39">
        <f>LOG(H470/SUM($H$2:$H$5210))</f>
        <v>-4.2635886260085947</v>
      </c>
    </row>
    <row r="471" spans="1:15" x14ac:dyDescent="0.6">
      <c r="A471" t="s">
        <v>2147</v>
      </c>
      <c r="B471">
        <v>2</v>
      </c>
      <c r="C471">
        <v>4</v>
      </c>
      <c r="D471">
        <v>6</v>
      </c>
      <c r="E471" s="44">
        <f>(B471+1)/$Q$3</f>
        <v>4.382761139517896E-4</v>
      </c>
      <c r="F471" s="45">
        <f>(C471+1)/$U$3</f>
        <v>7.6473647181181365E-5</v>
      </c>
      <c r="G471" s="2">
        <f>(B471+1)/(C471+1)</f>
        <v>0.6</v>
      </c>
      <c r="H471" s="2">
        <f>(C471+1)/(B471+1)</f>
        <v>1.6666666666666667</v>
      </c>
      <c r="I471" s="6">
        <f>G471-H471</f>
        <v>-1.0666666666666669</v>
      </c>
      <c r="J471" s="8">
        <f>LEN(A471)</f>
        <v>6</v>
      </c>
      <c r="K471" s="11" t="str">
        <f>IF(AND(J471&lt;3, D471&lt;2),TRUE,"")</f>
        <v/>
      </c>
      <c r="L471" s="22">
        <f>IF(C471=0,B471,0)</f>
        <v>0</v>
      </c>
      <c r="M471" s="22">
        <f>IF(B471=0,C471,0)</f>
        <v>0</v>
      </c>
      <c r="N471" s="39">
        <f>LOG(G471/SUM($G$2:$G$5210))</f>
        <v>-3.6135698731681165</v>
      </c>
      <c r="O471" s="39">
        <f>LOG(H471/SUM($H$2:$H$5210))</f>
        <v>-4.2635886260085947</v>
      </c>
    </row>
    <row r="472" spans="1:15" x14ac:dyDescent="0.6">
      <c r="A472" t="s">
        <v>4131</v>
      </c>
      <c r="B472">
        <v>2</v>
      </c>
      <c r="C472">
        <v>4</v>
      </c>
      <c r="D472">
        <v>6</v>
      </c>
      <c r="E472" s="44">
        <f>(B472+1)/$Q$3</f>
        <v>4.382761139517896E-4</v>
      </c>
      <c r="F472" s="45">
        <f>(C472+1)/$U$3</f>
        <v>7.6473647181181365E-5</v>
      </c>
      <c r="G472" s="2">
        <f>(B472+1)/(C472+1)</f>
        <v>0.6</v>
      </c>
      <c r="H472" s="2">
        <f>(C472+1)/(B472+1)</f>
        <v>1.6666666666666667</v>
      </c>
      <c r="I472" s="6">
        <f>G472-H472</f>
        <v>-1.0666666666666669</v>
      </c>
      <c r="J472" s="8">
        <f>LEN(A472)</f>
        <v>5</v>
      </c>
      <c r="K472" s="11" t="str">
        <f>IF(AND(J472&lt;3, D472&lt;2),TRUE,"")</f>
        <v/>
      </c>
      <c r="L472" s="22">
        <f>IF(C472=0,B472,0)</f>
        <v>0</v>
      </c>
      <c r="M472" s="22">
        <f>IF(B472=0,C472,0)</f>
        <v>0</v>
      </c>
      <c r="N472" s="39">
        <f>LOG(G472/SUM($G$2:$G$5210))</f>
        <v>-3.6135698731681165</v>
      </c>
      <c r="O472" s="39">
        <f>LOG(H472/SUM($H$2:$H$5210))</f>
        <v>-4.2635886260085947</v>
      </c>
    </row>
    <row r="473" spans="1:15" x14ac:dyDescent="0.6">
      <c r="A473" t="s">
        <v>3462</v>
      </c>
      <c r="B473">
        <v>2</v>
      </c>
      <c r="C473">
        <v>4</v>
      </c>
      <c r="D473">
        <v>6</v>
      </c>
      <c r="E473" s="44">
        <f>(B473+1)/$Q$3</f>
        <v>4.382761139517896E-4</v>
      </c>
      <c r="F473" s="45">
        <f>(C473+1)/$U$3</f>
        <v>7.6473647181181365E-5</v>
      </c>
      <c r="G473" s="2">
        <f>(B473+1)/(C473+1)</f>
        <v>0.6</v>
      </c>
      <c r="H473" s="2">
        <f>(C473+1)/(B473+1)</f>
        <v>1.6666666666666667</v>
      </c>
      <c r="I473" s="6">
        <f>G473-H473</f>
        <v>-1.0666666666666669</v>
      </c>
      <c r="J473" s="8">
        <f>LEN(A473)</f>
        <v>4</v>
      </c>
      <c r="K473" s="11" t="str">
        <f>IF(AND(J473&lt;3, D473&lt;2),TRUE,"")</f>
        <v/>
      </c>
      <c r="L473" s="22">
        <f>IF(C473=0,B473,0)</f>
        <v>0</v>
      </c>
      <c r="M473" s="22">
        <f>IF(B473=0,C473,0)</f>
        <v>0</v>
      </c>
      <c r="N473" s="39">
        <f>LOG(G473/SUM($G$2:$G$5210))</f>
        <v>-3.6135698731681165</v>
      </c>
      <c r="O473" s="39">
        <f>LOG(H473/SUM($H$2:$H$5210))</f>
        <v>-4.2635886260085947</v>
      </c>
    </row>
    <row r="474" spans="1:15" x14ac:dyDescent="0.6">
      <c r="A474" t="s">
        <v>481</v>
      </c>
      <c r="B474">
        <v>9</v>
      </c>
      <c r="C474">
        <v>16</v>
      </c>
      <c r="D474">
        <v>25</v>
      </c>
      <c r="E474" s="44">
        <f>(B474+1)/$Q$3</f>
        <v>1.4609203798392988E-3</v>
      </c>
      <c r="F474" s="45">
        <f>(C474+1)/$U$3</f>
        <v>2.6001040041601667E-4</v>
      </c>
      <c r="G474" s="2">
        <f>(B474+1)/(C474+1)</f>
        <v>0.58823529411764708</v>
      </c>
      <c r="H474" s="2">
        <f>(C474+1)/(B474+1)</f>
        <v>1.7</v>
      </c>
      <c r="I474" s="6">
        <f>G474-H474</f>
        <v>-1.111764705882353</v>
      </c>
      <c r="J474" s="8">
        <f>LEN(A474)</f>
        <v>13</v>
      </c>
      <c r="K474" s="11" t="str">
        <f>IF(AND(J474&lt;3, D474&lt;2),TRUE,"")</f>
        <v/>
      </c>
      <c r="L474" s="22">
        <f>IF(C474=0,B474,0)</f>
        <v>0</v>
      </c>
      <c r="M474" s="22">
        <f>IF(B474=0,C474,0)</f>
        <v>0</v>
      </c>
      <c r="N474" s="39">
        <f>LOG(G474/SUM($G$2:$G$5210))</f>
        <v>-3.622170044930034</v>
      </c>
      <c r="O474" s="39">
        <f>LOG(H474/SUM($H$2:$H$5210))</f>
        <v>-4.2549884542466767</v>
      </c>
    </row>
    <row r="475" spans="1:15" x14ac:dyDescent="0.6">
      <c r="A475" t="s">
        <v>2647</v>
      </c>
      <c r="B475">
        <v>6</v>
      </c>
      <c r="C475">
        <v>11</v>
      </c>
      <c r="D475">
        <v>17</v>
      </c>
      <c r="E475" s="44">
        <f>(B475+1)/$Q$3</f>
        <v>1.0226442658875091E-3</v>
      </c>
      <c r="F475" s="45">
        <f>(C475+1)/$U$3</f>
        <v>1.8353675323483528E-4</v>
      </c>
      <c r="G475" s="2">
        <f>(B475+1)/(C475+1)</f>
        <v>0.58333333333333337</v>
      </c>
      <c r="H475" s="2">
        <f>(C475+1)/(B475+1)</f>
        <v>1.7142857142857142</v>
      </c>
      <c r="I475" s="6">
        <f>G475-H475</f>
        <v>-1.1309523809523809</v>
      </c>
      <c r="J475" s="8">
        <f>LEN(A475)</f>
        <v>4</v>
      </c>
      <c r="K475" s="11" t="str">
        <f>IF(AND(J475&lt;3, D475&lt;2),TRUE,"")</f>
        <v/>
      </c>
      <c r="L475" s="22">
        <f>IF(C475=0,B475,0)</f>
        <v>0</v>
      </c>
      <c r="M475" s="22">
        <f>IF(B475=0,C475,0)</f>
        <v>0</v>
      </c>
      <c r="N475" s="39">
        <f>LOG(G475/SUM($G$2:$G$5210))</f>
        <v>-3.6258043295851281</v>
      </c>
      <c r="O475" s="39">
        <f>LOG(H475/SUM($H$2:$H$5210))</f>
        <v>-4.2513541695915826</v>
      </c>
    </row>
    <row r="476" spans="1:15" x14ac:dyDescent="0.6">
      <c r="A476" t="s">
        <v>3551</v>
      </c>
      <c r="B476">
        <v>11</v>
      </c>
      <c r="C476">
        <v>20</v>
      </c>
      <c r="D476">
        <v>31</v>
      </c>
      <c r="E476" s="44">
        <f>(B476+1)/$Q$3</f>
        <v>1.7531044558071584E-3</v>
      </c>
      <c r="F476" s="45">
        <f>(C476+1)/$U$3</f>
        <v>3.2118931816096176E-4</v>
      </c>
      <c r="G476" s="2">
        <f>(B476+1)/(C476+1)</f>
        <v>0.5714285714285714</v>
      </c>
      <c r="H476" s="2">
        <f>(C476+1)/(B476+1)</f>
        <v>1.75</v>
      </c>
      <c r="I476" s="6">
        <f>G476-H476</f>
        <v>-1.1785714285714286</v>
      </c>
      <c r="J476" s="8">
        <f>LEN(A476)</f>
        <v>10</v>
      </c>
      <c r="K476" s="11" t="str">
        <f>IF(AND(J476&lt;3, D476&lt;2),TRUE,"")</f>
        <v/>
      </c>
      <c r="L476" s="22">
        <f>IF(C476=0,B476,0)</f>
        <v>0</v>
      </c>
      <c r="M476" s="22">
        <f>IF(B476=0,C476,0)</f>
        <v>0</v>
      </c>
      <c r="N476" s="39">
        <f>LOG(G476/SUM($G$2:$G$5210))</f>
        <v>-3.6347591722380548</v>
      </c>
      <c r="O476" s="39">
        <f>LOG(H476/SUM($H$2:$H$5210))</f>
        <v>-4.2423993269386564</v>
      </c>
    </row>
    <row r="477" spans="1:15" x14ac:dyDescent="0.6">
      <c r="A477" t="s">
        <v>2795</v>
      </c>
      <c r="B477">
        <v>3</v>
      </c>
      <c r="C477">
        <v>6</v>
      </c>
      <c r="D477">
        <v>9</v>
      </c>
      <c r="E477" s="44">
        <f>(B477+1)/$Q$3</f>
        <v>5.8436815193571947E-4</v>
      </c>
      <c r="F477" s="45">
        <f>(C477+1)/$U$3</f>
        <v>1.0706310605365391E-4</v>
      </c>
      <c r="G477" s="2">
        <f>(B477+1)/(C477+1)</f>
        <v>0.5714285714285714</v>
      </c>
      <c r="H477" s="2">
        <f>(C477+1)/(B477+1)</f>
        <v>1.75</v>
      </c>
      <c r="I477" s="6">
        <f>G477-H477</f>
        <v>-1.1785714285714286</v>
      </c>
      <c r="J477" s="8">
        <f>LEN(A477)</f>
        <v>8</v>
      </c>
      <c r="K477" s="11" t="str">
        <f>IF(AND(J477&lt;3, D477&lt;2),TRUE,"")</f>
        <v/>
      </c>
      <c r="L477" s="22">
        <f>IF(C477=0,B477,0)</f>
        <v>0</v>
      </c>
      <c r="M477" s="22">
        <f>IF(B477=0,C477,0)</f>
        <v>0</v>
      </c>
      <c r="N477" s="39">
        <f>LOG(G477/SUM($G$2:$G$5210))</f>
        <v>-3.6347591722380548</v>
      </c>
      <c r="O477" s="39">
        <f>LOG(H477/SUM($H$2:$H$5210))</f>
        <v>-4.2423993269386564</v>
      </c>
    </row>
    <row r="478" spans="1:15" x14ac:dyDescent="0.6">
      <c r="A478" t="s">
        <v>2096</v>
      </c>
      <c r="B478">
        <v>3</v>
      </c>
      <c r="C478">
        <v>6</v>
      </c>
      <c r="D478">
        <v>9</v>
      </c>
      <c r="E478" s="44">
        <f>(B478+1)/$Q$3</f>
        <v>5.8436815193571947E-4</v>
      </c>
      <c r="F478" s="45">
        <f>(C478+1)/$U$3</f>
        <v>1.0706310605365391E-4</v>
      </c>
      <c r="G478" s="2">
        <f>(B478+1)/(C478+1)</f>
        <v>0.5714285714285714</v>
      </c>
      <c r="H478" s="2">
        <f>(C478+1)/(B478+1)</f>
        <v>1.75</v>
      </c>
      <c r="I478" s="6">
        <f>G478-H478</f>
        <v>-1.1785714285714286</v>
      </c>
      <c r="J478" s="8">
        <f>LEN(A478)</f>
        <v>7</v>
      </c>
      <c r="K478" s="11" t="str">
        <f>IF(AND(J478&lt;3, D478&lt;2),TRUE,"")</f>
        <v/>
      </c>
      <c r="L478" s="22">
        <f>IF(C478=0,B478,0)</f>
        <v>0</v>
      </c>
      <c r="M478" s="22">
        <f>IF(B478=0,C478,0)</f>
        <v>0</v>
      </c>
      <c r="N478" s="39">
        <f>LOG(G478/SUM($G$2:$G$5210))</f>
        <v>-3.6347591722380548</v>
      </c>
      <c r="O478" s="39">
        <f>LOG(H478/SUM($H$2:$H$5210))</f>
        <v>-4.2423993269386564</v>
      </c>
    </row>
    <row r="479" spans="1:15" x14ac:dyDescent="0.6">
      <c r="A479" t="s">
        <v>3773</v>
      </c>
      <c r="B479">
        <v>3</v>
      </c>
      <c r="C479">
        <v>6</v>
      </c>
      <c r="D479">
        <v>9</v>
      </c>
      <c r="E479" s="44">
        <f>(B479+1)/$Q$3</f>
        <v>5.8436815193571947E-4</v>
      </c>
      <c r="F479" s="45">
        <f>(C479+1)/$U$3</f>
        <v>1.0706310605365391E-4</v>
      </c>
      <c r="G479" s="2">
        <f>(B479+1)/(C479+1)</f>
        <v>0.5714285714285714</v>
      </c>
      <c r="H479" s="2">
        <f>(C479+1)/(B479+1)</f>
        <v>1.75</v>
      </c>
      <c r="I479" s="6">
        <f>G479-H479</f>
        <v>-1.1785714285714286</v>
      </c>
      <c r="J479" s="8">
        <f>LEN(A479)</f>
        <v>7</v>
      </c>
      <c r="K479" s="11" t="str">
        <f>IF(AND(J479&lt;3, D479&lt;2),TRUE,"")</f>
        <v/>
      </c>
      <c r="L479" s="22">
        <f>IF(C479=0,B479,0)</f>
        <v>0</v>
      </c>
      <c r="M479" s="22">
        <f>IF(B479=0,C479,0)</f>
        <v>0</v>
      </c>
      <c r="N479" s="39">
        <f>LOG(G479/SUM($G$2:$G$5210))</f>
        <v>-3.6347591722380548</v>
      </c>
      <c r="O479" s="39">
        <f>LOG(H479/SUM($H$2:$H$5210))</f>
        <v>-4.2423993269386564</v>
      </c>
    </row>
    <row r="480" spans="1:15" x14ac:dyDescent="0.6">
      <c r="A480" t="s">
        <v>2860</v>
      </c>
      <c r="B480">
        <v>3</v>
      </c>
      <c r="C480">
        <v>6</v>
      </c>
      <c r="D480">
        <v>9</v>
      </c>
      <c r="E480" s="44">
        <f>(B480+1)/$Q$3</f>
        <v>5.8436815193571947E-4</v>
      </c>
      <c r="F480" s="45">
        <f>(C480+1)/$U$3</f>
        <v>1.0706310605365391E-4</v>
      </c>
      <c r="G480" s="2">
        <f>(B480+1)/(C480+1)</f>
        <v>0.5714285714285714</v>
      </c>
      <c r="H480" s="2">
        <f>(C480+1)/(B480+1)</f>
        <v>1.75</v>
      </c>
      <c r="I480" s="6">
        <f>G480-H480</f>
        <v>-1.1785714285714286</v>
      </c>
      <c r="J480" s="8">
        <f>LEN(A480)</f>
        <v>6</v>
      </c>
      <c r="K480" s="11" t="str">
        <f>IF(AND(J480&lt;3, D480&lt;2),TRUE,"")</f>
        <v/>
      </c>
      <c r="L480" s="22">
        <f>IF(C480=0,B480,0)</f>
        <v>0</v>
      </c>
      <c r="M480" s="22">
        <f>IF(B480=0,C480,0)</f>
        <v>0</v>
      </c>
      <c r="N480" s="39">
        <f>LOG(G480/SUM($G$2:$G$5210))</f>
        <v>-3.6347591722380548</v>
      </c>
      <c r="O480" s="39">
        <f>LOG(H480/SUM($H$2:$H$5210))</f>
        <v>-4.2423993269386564</v>
      </c>
    </row>
    <row r="481" spans="1:15" x14ac:dyDescent="0.6">
      <c r="A481" t="s">
        <v>4015</v>
      </c>
      <c r="B481">
        <v>64</v>
      </c>
      <c r="C481">
        <v>114</v>
      </c>
      <c r="D481">
        <v>178</v>
      </c>
      <c r="E481" s="44">
        <f>(B481+1)/$Q$3</f>
        <v>9.4959824689554422E-3</v>
      </c>
      <c r="F481" s="45">
        <f>(C481+1)/$U$3</f>
        <v>1.7588938851671714E-3</v>
      </c>
      <c r="G481" s="2">
        <f>(B481+1)/(C481+1)</f>
        <v>0.56521739130434778</v>
      </c>
      <c r="H481" s="2">
        <f>(C481+1)/(B481+1)</f>
        <v>1.7692307692307692</v>
      </c>
      <c r="I481" s="6">
        <f>G481-H481</f>
        <v>-1.2040133779264215</v>
      </c>
      <c r="J481" s="8">
        <f>LEN(A481)</f>
        <v>7</v>
      </c>
      <c r="K481" s="11" t="str">
        <f>IF(AND(J481&lt;3, D481&lt;2),TRUE,"")</f>
        <v/>
      </c>
      <c r="L481" s="22">
        <f>IF(C481=0,B481,0)</f>
        <v>0</v>
      </c>
      <c r="M481" s="22">
        <f>IF(B481=0,C481,0)</f>
        <v>0</v>
      </c>
      <c r="N481" s="39">
        <f>LOG(G481/SUM($G$2:$G$5210))</f>
        <v>-3.6395056072625165</v>
      </c>
      <c r="O481" s="39">
        <f>LOG(H481/SUM($H$2:$H$5210))</f>
        <v>-4.2376528919141947</v>
      </c>
    </row>
    <row r="482" spans="1:15" x14ac:dyDescent="0.6">
      <c r="A482" t="s">
        <v>488</v>
      </c>
      <c r="B482">
        <v>4</v>
      </c>
      <c r="C482">
        <v>8</v>
      </c>
      <c r="D482">
        <v>12</v>
      </c>
      <c r="E482" s="44">
        <f>(B482+1)/$Q$3</f>
        <v>7.3046018991964939E-4</v>
      </c>
      <c r="F482" s="45">
        <f>(C482+1)/$U$3</f>
        <v>1.3765256492612646E-4</v>
      </c>
      <c r="G482" s="2">
        <f>(B482+1)/(C482+1)</f>
        <v>0.55555555555555558</v>
      </c>
      <c r="H482" s="2">
        <f>(C482+1)/(B482+1)</f>
        <v>1.8</v>
      </c>
      <c r="I482" s="6">
        <f>G482-H482</f>
        <v>-1.2444444444444445</v>
      </c>
      <c r="J482" s="8">
        <f>LEN(A482)</f>
        <v>8</v>
      </c>
      <c r="K482" s="11" t="str">
        <f>IF(AND(J482&lt;3, D482&lt;2),TRUE,"")</f>
        <v/>
      </c>
      <c r="L482" s="22">
        <f>IF(C482=0,B482,0)</f>
        <v>0</v>
      </c>
      <c r="M482" s="22">
        <f>IF(B482=0,C482,0)</f>
        <v>0</v>
      </c>
      <c r="N482" s="39">
        <f>LOG(G482/SUM($G$2:$G$5210))</f>
        <v>-3.6469936286550664</v>
      </c>
      <c r="O482" s="39">
        <f>LOG(H482/SUM($H$2:$H$5210))</f>
        <v>-4.2301648705216444</v>
      </c>
    </row>
    <row r="483" spans="1:15" x14ac:dyDescent="0.6">
      <c r="A483" t="s">
        <v>620</v>
      </c>
      <c r="B483">
        <v>4</v>
      </c>
      <c r="C483">
        <v>8</v>
      </c>
      <c r="D483">
        <v>12</v>
      </c>
      <c r="E483" s="44">
        <f>(B483+1)/$Q$3</f>
        <v>7.3046018991964939E-4</v>
      </c>
      <c r="F483" s="45">
        <f>(C483+1)/$U$3</f>
        <v>1.3765256492612646E-4</v>
      </c>
      <c r="G483" s="2">
        <f>(B483+1)/(C483+1)</f>
        <v>0.55555555555555558</v>
      </c>
      <c r="H483" s="2">
        <f>(C483+1)/(B483+1)</f>
        <v>1.8</v>
      </c>
      <c r="I483" s="6">
        <f>G483-H483</f>
        <v>-1.2444444444444445</v>
      </c>
      <c r="J483" s="8">
        <f>LEN(A483)</f>
        <v>5</v>
      </c>
      <c r="K483" s="11" t="str">
        <f>IF(AND(J483&lt;3, D483&lt;2),TRUE,"")</f>
        <v/>
      </c>
      <c r="L483" s="22">
        <f>IF(C483=0,B483,0)</f>
        <v>0</v>
      </c>
      <c r="M483" s="22">
        <f>IF(B483=0,C483,0)</f>
        <v>0</v>
      </c>
      <c r="N483" s="39">
        <f>LOG(G483/SUM($G$2:$G$5210))</f>
        <v>-3.6469936286550664</v>
      </c>
      <c r="O483" s="39">
        <f>LOG(H483/SUM($H$2:$H$5210))</f>
        <v>-4.2301648705216444</v>
      </c>
    </row>
    <row r="484" spans="1:15" x14ac:dyDescent="0.6">
      <c r="A484" t="s">
        <v>3257</v>
      </c>
      <c r="B484">
        <v>5</v>
      </c>
      <c r="C484">
        <v>10</v>
      </c>
      <c r="D484">
        <v>15</v>
      </c>
      <c r="E484" s="44">
        <f>(B484+1)/$Q$3</f>
        <v>8.7655222790357921E-4</v>
      </c>
      <c r="F484" s="45">
        <f>(C484+1)/$U$3</f>
        <v>1.68242023798599E-4</v>
      </c>
      <c r="G484" s="2">
        <f>(B484+1)/(C484+1)</f>
        <v>0.54545454545454541</v>
      </c>
      <c r="H484" s="2">
        <f>(C484+1)/(B484+1)</f>
        <v>1.8333333333333333</v>
      </c>
      <c r="I484" s="6">
        <f>G484-H484</f>
        <v>-1.2878787878787878</v>
      </c>
      <c r="J484" s="8">
        <f>LEN(A484)</f>
        <v>5</v>
      </c>
      <c r="K484" s="11" t="str">
        <f>IF(AND(J484&lt;3, D484&lt;2),TRUE,"")</f>
        <v/>
      </c>
      <c r="L484" s="22">
        <f>IF(C484=0,B484,0)</f>
        <v>0</v>
      </c>
      <c r="M484" s="22">
        <f>IF(B484=0,C484,0)</f>
        <v>0</v>
      </c>
      <c r="N484" s="39">
        <f>LOG(G484/SUM($G$2:$G$5210))</f>
        <v>-3.6549625583263414</v>
      </c>
      <c r="O484" s="39">
        <f>LOG(H484/SUM($H$2:$H$5210))</f>
        <v>-4.2221959408503693</v>
      </c>
    </row>
    <row r="485" spans="1:15" x14ac:dyDescent="0.6">
      <c r="A485" t="s">
        <v>3506</v>
      </c>
      <c r="B485">
        <v>24</v>
      </c>
      <c r="C485">
        <v>45</v>
      </c>
      <c r="D485">
        <v>69</v>
      </c>
      <c r="E485" s="44">
        <f>(B485+1)/$Q$3</f>
        <v>3.6523009495982471E-3</v>
      </c>
      <c r="F485" s="45">
        <f>(C485+1)/$U$3</f>
        <v>7.0355755406686861E-4</v>
      </c>
      <c r="G485" s="2">
        <f>(B485+1)/(C485+1)</f>
        <v>0.54347826086956519</v>
      </c>
      <c r="H485" s="2">
        <f>(C485+1)/(B485+1)</f>
        <v>1.84</v>
      </c>
      <c r="I485" s="6">
        <f>G485-H485</f>
        <v>-1.2965217391304349</v>
      </c>
      <c r="J485" s="8">
        <f>LEN(A485)</f>
        <v>7</v>
      </c>
      <c r="K485" s="11" t="str">
        <f>IF(AND(J485&lt;3, D485&lt;2),TRUE,"")</f>
        <v/>
      </c>
      <c r="L485" s="22">
        <f>IF(C485=0,B485,0)</f>
        <v>0</v>
      </c>
      <c r="M485" s="22">
        <f>IF(B485=0,C485,0)</f>
        <v>0</v>
      </c>
      <c r="N485" s="39">
        <f>LOG(G485/SUM($G$2:$G$5210))</f>
        <v>-3.6565389465612967</v>
      </c>
      <c r="O485" s="39">
        <f>LOG(H485/SUM($H$2:$H$5210))</f>
        <v>-4.220619552615414</v>
      </c>
    </row>
    <row r="486" spans="1:15" x14ac:dyDescent="0.6">
      <c r="A486" t="s">
        <v>2748</v>
      </c>
      <c r="B486">
        <v>7</v>
      </c>
      <c r="C486">
        <v>14</v>
      </c>
      <c r="D486">
        <v>21</v>
      </c>
      <c r="E486" s="44">
        <f>(B486+1)/$Q$3</f>
        <v>1.1687363038714389E-3</v>
      </c>
      <c r="F486" s="45">
        <f>(C486+1)/$U$3</f>
        <v>2.2942094154354409E-4</v>
      </c>
      <c r="G486" s="2">
        <f>(B486+1)/(C486+1)</f>
        <v>0.53333333333333333</v>
      </c>
      <c r="H486" s="2">
        <f>(C486+1)/(B486+1)</f>
        <v>1.875</v>
      </c>
      <c r="I486" s="6">
        <f>G486-H486</f>
        <v>-1.3416666666666668</v>
      </c>
      <c r="J486" s="8">
        <f>LEN(A486)</f>
        <v>10</v>
      </c>
      <c r="K486" s="11" t="str">
        <f>IF(AND(J486&lt;3, D486&lt;2),TRUE,"")</f>
        <v/>
      </c>
      <c r="L486" s="22">
        <f>IF(C486=0,B486,0)</f>
        <v>0</v>
      </c>
      <c r="M486" s="22">
        <f>IF(B486=0,C486,0)</f>
        <v>0</v>
      </c>
      <c r="N486" s="39">
        <f>LOG(G486/SUM($G$2:$G$5210))</f>
        <v>-3.664722395615498</v>
      </c>
      <c r="O486" s="39">
        <f>LOG(H486/SUM($H$2:$H$5210))</f>
        <v>-4.2124361035612132</v>
      </c>
    </row>
    <row r="487" spans="1:15" x14ac:dyDescent="0.6">
      <c r="A487" t="s">
        <v>2799</v>
      </c>
      <c r="B487">
        <v>7</v>
      </c>
      <c r="C487">
        <v>14</v>
      </c>
      <c r="D487">
        <v>21</v>
      </c>
      <c r="E487" s="44">
        <f>(B487+1)/$Q$3</f>
        <v>1.1687363038714389E-3</v>
      </c>
      <c r="F487" s="45">
        <f>(C487+1)/$U$3</f>
        <v>2.2942094154354409E-4</v>
      </c>
      <c r="G487" s="2">
        <f>(B487+1)/(C487+1)</f>
        <v>0.53333333333333333</v>
      </c>
      <c r="H487" s="2">
        <f>(C487+1)/(B487+1)</f>
        <v>1.875</v>
      </c>
      <c r="I487" s="6">
        <f>G487-H487</f>
        <v>-1.3416666666666668</v>
      </c>
      <c r="J487" s="8">
        <f>LEN(A487)</f>
        <v>8</v>
      </c>
      <c r="K487" s="11" t="str">
        <f>IF(AND(J487&lt;3, D487&lt;2),TRUE,"")</f>
        <v/>
      </c>
      <c r="L487" s="22">
        <f>IF(C487=0,B487,0)</f>
        <v>0</v>
      </c>
      <c r="M487" s="22">
        <f>IF(B487=0,C487,0)</f>
        <v>0</v>
      </c>
      <c r="N487" s="39">
        <f>LOG(G487/SUM($G$2:$G$5210))</f>
        <v>-3.664722395615498</v>
      </c>
      <c r="O487" s="39">
        <f>LOG(H487/SUM($H$2:$H$5210))</f>
        <v>-4.2124361035612132</v>
      </c>
    </row>
    <row r="488" spans="1:15" x14ac:dyDescent="0.6">
      <c r="A488" t="s">
        <v>2473</v>
      </c>
      <c r="B488">
        <v>15</v>
      </c>
      <c r="C488">
        <v>30</v>
      </c>
      <c r="D488">
        <v>45</v>
      </c>
      <c r="E488" s="44">
        <f>(B488+1)/$Q$3</f>
        <v>2.3374726077428779E-3</v>
      </c>
      <c r="F488" s="45">
        <f>(C488+1)/$U$3</f>
        <v>4.7413661252332449E-4</v>
      </c>
      <c r="G488" s="2">
        <f>(B488+1)/(C488+1)</f>
        <v>0.5161290322580645</v>
      </c>
      <c r="H488" s="2">
        <f>(C488+1)/(B488+1)</f>
        <v>1.9375</v>
      </c>
      <c r="I488" s="6">
        <f>G488-H488</f>
        <v>-1.4213709677419355</v>
      </c>
      <c r="J488" s="8">
        <f>LEN(A488)</f>
        <v>5</v>
      </c>
      <c r="K488" s="11" t="str">
        <f>IF(AND(J488&lt;3, D488&lt;2),TRUE,"")</f>
        <v/>
      </c>
      <c r="L488" s="22">
        <f>IF(C488=0,B488,0)</f>
        <v>0</v>
      </c>
      <c r="M488" s="22">
        <f>IF(B488=0,C488,0)</f>
        <v>0</v>
      </c>
      <c r="N488" s="39">
        <f>LOG(G488/SUM($G$2:$G$5210))</f>
        <v>-3.678962834730108</v>
      </c>
      <c r="O488" s="39">
        <f>LOG(H488/SUM($H$2:$H$5210))</f>
        <v>-4.1981956644466027</v>
      </c>
    </row>
    <row r="489" spans="1:15" x14ac:dyDescent="0.6">
      <c r="A489" t="s">
        <v>905</v>
      </c>
      <c r="B489">
        <v>4</v>
      </c>
      <c r="C489">
        <v>9</v>
      </c>
      <c r="D489">
        <v>13</v>
      </c>
      <c r="E489" s="44">
        <f>(B489+1)/$Q$3</f>
        <v>7.3046018991964939E-4</v>
      </c>
      <c r="F489" s="45">
        <f>(C489+1)/$U$3</f>
        <v>1.5294729436236273E-4</v>
      </c>
      <c r="G489" s="2">
        <f>(B489+1)/(C489+1)</f>
        <v>0.5</v>
      </c>
      <c r="H489" s="2">
        <f>(C489+1)/(B489+1)</f>
        <v>2</v>
      </c>
      <c r="I489" s="6">
        <f>G489-H489</f>
        <v>-1.5</v>
      </c>
      <c r="J489" s="8">
        <f>LEN(A489)</f>
        <v>6</v>
      </c>
      <c r="K489" s="11" t="str">
        <f>IF(AND(J489&lt;3, D489&lt;2),TRUE,"")</f>
        <v/>
      </c>
      <c r="L489" s="22">
        <f>IF(C489=0,B489,0)</f>
        <v>0</v>
      </c>
      <c r="M489" s="22">
        <f>IF(B489=0,C489,0)</f>
        <v>0</v>
      </c>
      <c r="N489" s="39">
        <f>LOG(G489/SUM($G$2:$G$5210))</f>
        <v>-3.6927511192157412</v>
      </c>
      <c r="O489" s="39">
        <f>LOG(H489/SUM($H$2:$H$5210))</f>
        <v>-4.1844073799609696</v>
      </c>
    </row>
    <row r="490" spans="1:15" x14ac:dyDescent="0.6">
      <c r="A490" t="s">
        <v>1238</v>
      </c>
      <c r="B490">
        <v>3</v>
      </c>
      <c r="C490">
        <v>7</v>
      </c>
      <c r="D490">
        <v>10</v>
      </c>
      <c r="E490" s="44">
        <f>(B490+1)/$Q$3</f>
        <v>5.8436815193571947E-4</v>
      </c>
      <c r="F490" s="45">
        <f>(C490+1)/$U$3</f>
        <v>1.2235783548989018E-4</v>
      </c>
      <c r="G490" s="2">
        <f>(B490+1)/(C490+1)</f>
        <v>0.5</v>
      </c>
      <c r="H490" s="2">
        <f>(C490+1)/(B490+1)</f>
        <v>2</v>
      </c>
      <c r="I490" s="6">
        <f>G490-H490</f>
        <v>-1.5</v>
      </c>
      <c r="J490" s="8">
        <f>LEN(A490)</f>
        <v>7</v>
      </c>
      <c r="K490" s="11" t="str">
        <f>IF(AND(J490&lt;3, D490&lt;2),TRUE,"")</f>
        <v/>
      </c>
      <c r="L490" s="22">
        <f>IF(C490=0,B490,0)</f>
        <v>0</v>
      </c>
      <c r="M490" s="22">
        <f>IF(B490=0,C490,0)</f>
        <v>0</v>
      </c>
      <c r="N490" s="39">
        <f>LOG(G490/SUM($G$2:$G$5210))</f>
        <v>-3.6927511192157412</v>
      </c>
      <c r="O490" s="39">
        <f>LOG(H490/SUM($H$2:$H$5210))</f>
        <v>-4.1844073799609696</v>
      </c>
    </row>
    <row r="491" spans="1:15" x14ac:dyDescent="0.6">
      <c r="A491" t="s">
        <v>3613</v>
      </c>
      <c r="B491">
        <v>3</v>
      </c>
      <c r="C491">
        <v>7</v>
      </c>
      <c r="D491">
        <v>10</v>
      </c>
      <c r="E491" s="44">
        <f>(B491+1)/$Q$3</f>
        <v>5.8436815193571947E-4</v>
      </c>
      <c r="F491" s="45">
        <f>(C491+1)/$U$3</f>
        <v>1.2235783548989018E-4</v>
      </c>
      <c r="G491" s="2">
        <f>(B491+1)/(C491+1)</f>
        <v>0.5</v>
      </c>
      <c r="H491" s="2">
        <f>(C491+1)/(B491+1)</f>
        <v>2</v>
      </c>
      <c r="I491" s="6">
        <f>G491-H491</f>
        <v>-1.5</v>
      </c>
      <c r="J491" s="8">
        <f>LEN(A491)</f>
        <v>7</v>
      </c>
      <c r="K491" s="11" t="str">
        <f>IF(AND(J491&lt;3, D491&lt;2),TRUE,"")</f>
        <v/>
      </c>
      <c r="L491" s="22">
        <f>IF(C491=0,B491,0)</f>
        <v>0</v>
      </c>
      <c r="M491" s="22">
        <f>IF(B491=0,C491,0)</f>
        <v>0</v>
      </c>
      <c r="N491" s="39">
        <f>LOG(G491/SUM($G$2:$G$5210))</f>
        <v>-3.6927511192157412</v>
      </c>
      <c r="O491" s="39">
        <f>LOG(H491/SUM($H$2:$H$5210))</f>
        <v>-4.1844073799609696</v>
      </c>
    </row>
    <row r="492" spans="1:15" x14ac:dyDescent="0.6">
      <c r="A492" t="s">
        <v>4216</v>
      </c>
      <c r="B492">
        <v>3</v>
      </c>
      <c r="C492">
        <v>7</v>
      </c>
      <c r="D492">
        <v>10</v>
      </c>
      <c r="E492" s="44">
        <f>(B492+1)/$Q$3</f>
        <v>5.8436815193571947E-4</v>
      </c>
      <c r="F492" s="45">
        <f>(C492+1)/$U$3</f>
        <v>1.2235783548989018E-4</v>
      </c>
      <c r="G492" s="2">
        <f>(B492+1)/(C492+1)</f>
        <v>0.5</v>
      </c>
      <c r="H492" s="2">
        <f>(C492+1)/(B492+1)</f>
        <v>2</v>
      </c>
      <c r="I492" s="6">
        <f>G492-H492</f>
        <v>-1.5</v>
      </c>
      <c r="J492" s="8">
        <f>LEN(A492)</f>
        <v>6</v>
      </c>
      <c r="K492" s="11" t="str">
        <f>IF(AND(J492&lt;3, D492&lt;2),TRUE,"")</f>
        <v/>
      </c>
      <c r="L492" s="22">
        <f>IF(C492=0,B492,0)</f>
        <v>0</v>
      </c>
      <c r="M492" s="22">
        <f>IF(B492=0,C492,0)</f>
        <v>0</v>
      </c>
      <c r="N492" s="39">
        <f>LOG(G492/SUM($G$2:$G$5210))</f>
        <v>-3.6927511192157412</v>
      </c>
      <c r="O492" s="39">
        <f>LOG(H492/SUM($H$2:$H$5210))</f>
        <v>-4.1844073799609696</v>
      </c>
    </row>
    <row r="493" spans="1:15" x14ac:dyDescent="0.6">
      <c r="A493" t="s">
        <v>2236</v>
      </c>
      <c r="B493">
        <v>3</v>
      </c>
      <c r="C493">
        <v>7</v>
      </c>
      <c r="D493">
        <v>10</v>
      </c>
      <c r="E493" s="44">
        <f>(B493+1)/$Q$3</f>
        <v>5.8436815193571947E-4</v>
      </c>
      <c r="F493" s="45">
        <f>(C493+1)/$U$3</f>
        <v>1.2235783548989018E-4</v>
      </c>
      <c r="G493" s="2">
        <f>(B493+1)/(C493+1)</f>
        <v>0.5</v>
      </c>
      <c r="H493" s="2">
        <f>(C493+1)/(B493+1)</f>
        <v>2</v>
      </c>
      <c r="I493" s="6">
        <f>G493-H493</f>
        <v>-1.5</v>
      </c>
      <c r="J493" s="8">
        <f>LEN(A493)</f>
        <v>4</v>
      </c>
      <c r="K493" s="11" t="str">
        <f>IF(AND(J493&lt;3, D493&lt;2),TRUE,"")</f>
        <v/>
      </c>
      <c r="L493" s="22">
        <f>IF(C493=0,B493,0)</f>
        <v>0</v>
      </c>
      <c r="M493" s="22">
        <f>IF(B493=0,C493,0)</f>
        <v>0</v>
      </c>
      <c r="N493" s="39">
        <f>LOG(G493/SUM($G$2:$G$5210))</f>
        <v>-3.6927511192157412</v>
      </c>
      <c r="O493" s="39">
        <f>LOG(H493/SUM($H$2:$H$5210))</f>
        <v>-4.1844073799609696</v>
      </c>
    </row>
    <row r="494" spans="1:15" x14ac:dyDescent="0.6">
      <c r="A494" t="s">
        <v>4319</v>
      </c>
      <c r="B494">
        <v>2</v>
      </c>
      <c r="C494">
        <v>5</v>
      </c>
      <c r="D494">
        <v>7</v>
      </c>
      <c r="E494" s="44">
        <f>(B494+1)/$Q$3</f>
        <v>4.382761139517896E-4</v>
      </c>
      <c r="F494" s="45">
        <f>(C494+1)/$U$3</f>
        <v>9.1768376617417638E-5</v>
      </c>
      <c r="G494" s="2">
        <f>(B494+1)/(C494+1)</f>
        <v>0.5</v>
      </c>
      <c r="H494" s="2">
        <f>(C494+1)/(B494+1)</f>
        <v>2</v>
      </c>
      <c r="I494" s="6">
        <f>G494-H494</f>
        <v>-1.5</v>
      </c>
      <c r="J494" s="8">
        <f>LEN(A494)</f>
        <v>10</v>
      </c>
      <c r="K494" s="11" t="str">
        <f>IF(AND(J494&lt;3, D494&lt;2),TRUE,"")</f>
        <v/>
      </c>
      <c r="L494" s="22">
        <f>IF(C494=0,B494,0)</f>
        <v>0</v>
      </c>
      <c r="M494" s="22">
        <f>IF(B494=0,C494,0)</f>
        <v>0</v>
      </c>
      <c r="N494" s="39">
        <f>LOG(G494/SUM($G$2:$G$5210))</f>
        <v>-3.6927511192157412</v>
      </c>
      <c r="O494" s="39">
        <f>LOG(H494/SUM($H$2:$H$5210))</f>
        <v>-4.1844073799609696</v>
      </c>
    </row>
    <row r="495" spans="1:15" x14ac:dyDescent="0.6">
      <c r="A495" t="s">
        <v>4027</v>
      </c>
      <c r="B495">
        <v>2</v>
      </c>
      <c r="C495">
        <v>5</v>
      </c>
      <c r="D495">
        <v>7</v>
      </c>
      <c r="E495" s="44">
        <f>(B495+1)/$Q$3</f>
        <v>4.382761139517896E-4</v>
      </c>
      <c r="F495" s="45">
        <f>(C495+1)/$U$3</f>
        <v>9.1768376617417638E-5</v>
      </c>
      <c r="G495" s="2">
        <f>(B495+1)/(C495+1)</f>
        <v>0.5</v>
      </c>
      <c r="H495" s="2">
        <f>(C495+1)/(B495+1)</f>
        <v>2</v>
      </c>
      <c r="I495" s="6">
        <f>G495-H495</f>
        <v>-1.5</v>
      </c>
      <c r="J495" s="8">
        <f>LEN(A495)</f>
        <v>8</v>
      </c>
      <c r="K495" s="11" t="str">
        <f>IF(AND(J495&lt;3, D495&lt;2),TRUE,"")</f>
        <v/>
      </c>
      <c r="L495" s="22">
        <f>IF(C495=0,B495,0)</f>
        <v>0</v>
      </c>
      <c r="M495" s="22">
        <f>IF(B495=0,C495,0)</f>
        <v>0</v>
      </c>
      <c r="N495" s="39">
        <f>LOG(G495/SUM($G$2:$G$5210))</f>
        <v>-3.6927511192157412</v>
      </c>
      <c r="O495" s="39">
        <f>LOG(H495/SUM($H$2:$H$5210))</f>
        <v>-4.1844073799609696</v>
      </c>
    </row>
    <row r="496" spans="1:15" x14ac:dyDescent="0.6">
      <c r="A496" t="s">
        <v>4096</v>
      </c>
      <c r="B496">
        <v>2</v>
      </c>
      <c r="C496">
        <v>5</v>
      </c>
      <c r="D496">
        <v>7</v>
      </c>
      <c r="E496" s="44">
        <f>(B496+1)/$Q$3</f>
        <v>4.382761139517896E-4</v>
      </c>
      <c r="F496" s="45">
        <f>(C496+1)/$U$3</f>
        <v>9.1768376617417638E-5</v>
      </c>
      <c r="G496" s="2">
        <f>(B496+1)/(C496+1)</f>
        <v>0.5</v>
      </c>
      <c r="H496" s="2">
        <f>(C496+1)/(B496+1)</f>
        <v>2</v>
      </c>
      <c r="I496" s="6">
        <f>G496-H496</f>
        <v>-1.5</v>
      </c>
      <c r="J496" s="8">
        <f>LEN(A496)</f>
        <v>8</v>
      </c>
      <c r="K496" s="11" t="str">
        <f>IF(AND(J496&lt;3, D496&lt;2),TRUE,"")</f>
        <v/>
      </c>
      <c r="L496" s="22">
        <f>IF(C496=0,B496,0)</f>
        <v>0</v>
      </c>
      <c r="M496" s="22">
        <f>IF(B496=0,C496,0)</f>
        <v>0</v>
      </c>
      <c r="N496" s="39">
        <f>LOG(G496/SUM($G$2:$G$5210))</f>
        <v>-3.6927511192157412</v>
      </c>
      <c r="O496" s="39">
        <f>LOG(H496/SUM($H$2:$H$5210))</f>
        <v>-4.1844073799609696</v>
      </c>
    </row>
    <row r="497" spans="1:15" x14ac:dyDescent="0.6">
      <c r="A497" t="s">
        <v>999</v>
      </c>
      <c r="B497">
        <v>2</v>
      </c>
      <c r="C497">
        <v>5</v>
      </c>
      <c r="D497">
        <v>7</v>
      </c>
      <c r="E497" s="44">
        <f>(B497+1)/$Q$3</f>
        <v>4.382761139517896E-4</v>
      </c>
      <c r="F497" s="45">
        <f>(C497+1)/$U$3</f>
        <v>9.1768376617417638E-5</v>
      </c>
      <c r="G497" s="2">
        <f>(B497+1)/(C497+1)</f>
        <v>0.5</v>
      </c>
      <c r="H497" s="2">
        <f>(C497+1)/(B497+1)</f>
        <v>2</v>
      </c>
      <c r="I497" s="6">
        <f>G497-H497</f>
        <v>-1.5</v>
      </c>
      <c r="J497" s="8">
        <f>LEN(A497)</f>
        <v>7</v>
      </c>
      <c r="K497" s="11" t="str">
        <f>IF(AND(J497&lt;3, D497&lt;2),TRUE,"")</f>
        <v/>
      </c>
      <c r="L497" s="22">
        <f>IF(C497=0,B497,0)</f>
        <v>0</v>
      </c>
      <c r="M497" s="22">
        <f>IF(B497=0,C497,0)</f>
        <v>0</v>
      </c>
      <c r="N497" s="39">
        <f>LOG(G497/SUM($G$2:$G$5210))</f>
        <v>-3.6927511192157412</v>
      </c>
      <c r="O497" s="39">
        <f>LOG(H497/SUM($H$2:$H$5210))</f>
        <v>-4.1844073799609696</v>
      </c>
    </row>
    <row r="498" spans="1:15" x14ac:dyDescent="0.6">
      <c r="A498" t="s">
        <v>2287</v>
      </c>
      <c r="B498">
        <v>2</v>
      </c>
      <c r="C498">
        <v>5</v>
      </c>
      <c r="D498">
        <v>7</v>
      </c>
      <c r="E498" s="44">
        <f>(B498+1)/$Q$3</f>
        <v>4.382761139517896E-4</v>
      </c>
      <c r="F498" s="45">
        <f>(C498+1)/$U$3</f>
        <v>9.1768376617417638E-5</v>
      </c>
      <c r="G498" s="2">
        <f>(B498+1)/(C498+1)</f>
        <v>0.5</v>
      </c>
      <c r="H498" s="2">
        <f>(C498+1)/(B498+1)</f>
        <v>2</v>
      </c>
      <c r="I498" s="6">
        <f>G498-H498</f>
        <v>-1.5</v>
      </c>
      <c r="J498" s="8">
        <f>LEN(A498)</f>
        <v>6</v>
      </c>
      <c r="K498" s="11" t="str">
        <f>IF(AND(J498&lt;3, D498&lt;2),TRUE,"")</f>
        <v/>
      </c>
      <c r="L498" s="22">
        <f>IF(C498=0,B498,0)</f>
        <v>0</v>
      </c>
      <c r="M498" s="22">
        <f>IF(B498=0,C498,0)</f>
        <v>0</v>
      </c>
      <c r="N498" s="39">
        <f>LOG(G498/SUM($G$2:$G$5210))</f>
        <v>-3.6927511192157412</v>
      </c>
      <c r="O498" s="39">
        <f>LOG(H498/SUM($H$2:$H$5210))</f>
        <v>-4.1844073799609696</v>
      </c>
    </row>
    <row r="499" spans="1:15" x14ac:dyDescent="0.6">
      <c r="A499" t="s">
        <v>2486</v>
      </c>
      <c r="B499">
        <v>2</v>
      </c>
      <c r="C499">
        <v>5</v>
      </c>
      <c r="D499">
        <v>7</v>
      </c>
      <c r="E499" s="44">
        <f>(B499+1)/$Q$3</f>
        <v>4.382761139517896E-4</v>
      </c>
      <c r="F499" s="45">
        <f>(C499+1)/$U$3</f>
        <v>9.1768376617417638E-5</v>
      </c>
      <c r="G499" s="2">
        <f>(B499+1)/(C499+1)</f>
        <v>0.5</v>
      </c>
      <c r="H499" s="2">
        <f>(C499+1)/(B499+1)</f>
        <v>2</v>
      </c>
      <c r="I499" s="6">
        <f>G499-H499</f>
        <v>-1.5</v>
      </c>
      <c r="J499" s="8">
        <f>LEN(A499)</f>
        <v>5</v>
      </c>
      <c r="K499" s="11" t="str">
        <f>IF(AND(J499&lt;3, D499&lt;2),TRUE,"")</f>
        <v/>
      </c>
      <c r="L499" s="22">
        <f>IF(C499=0,B499,0)</f>
        <v>0</v>
      </c>
      <c r="M499" s="22">
        <f>IF(B499=0,C499,0)</f>
        <v>0</v>
      </c>
      <c r="N499" s="39">
        <f>LOG(G499/SUM($G$2:$G$5210))</f>
        <v>-3.6927511192157412</v>
      </c>
      <c r="O499" s="39">
        <f>LOG(H499/SUM($H$2:$H$5210))</f>
        <v>-4.1844073799609696</v>
      </c>
    </row>
    <row r="500" spans="1:15" x14ac:dyDescent="0.6">
      <c r="A500" t="s">
        <v>4779</v>
      </c>
      <c r="B500">
        <v>2</v>
      </c>
      <c r="C500">
        <v>5</v>
      </c>
      <c r="D500">
        <v>7</v>
      </c>
      <c r="E500" s="44">
        <f>(B500+1)/$Q$3</f>
        <v>4.382761139517896E-4</v>
      </c>
      <c r="F500" s="45">
        <f>(C500+1)/$U$3</f>
        <v>9.1768376617417638E-5</v>
      </c>
      <c r="G500" s="2">
        <f>(B500+1)/(C500+1)</f>
        <v>0.5</v>
      </c>
      <c r="H500" s="2">
        <f>(C500+1)/(B500+1)</f>
        <v>2</v>
      </c>
      <c r="I500" s="6">
        <f>G500-H500</f>
        <v>-1.5</v>
      </c>
      <c r="J500" s="8">
        <f>LEN(A500)</f>
        <v>5</v>
      </c>
      <c r="K500" s="11" t="str">
        <f>IF(AND(J500&lt;3, D500&lt;2),TRUE,"")</f>
        <v/>
      </c>
      <c r="L500" s="22">
        <f>IF(C500=0,B500,0)</f>
        <v>0</v>
      </c>
      <c r="M500" s="22">
        <f>IF(B500=0,C500,0)</f>
        <v>0</v>
      </c>
      <c r="N500" s="39">
        <f>LOG(G500/SUM($G$2:$G$5210))</f>
        <v>-3.6927511192157412</v>
      </c>
      <c r="O500" s="39">
        <f>LOG(H500/SUM($H$2:$H$5210))</f>
        <v>-4.1844073799609696</v>
      </c>
    </row>
    <row r="501" spans="1:15" x14ac:dyDescent="0.6">
      <c r="A501" t="s">
        <v>3637</v>
      </c>
      <c r="B501">
        <v>2</v>
      </c>
      <c r="C501">
        <v>5</v>
      </c>
      <c r="D501">
        <v>7</v>
      </c>
      <c r="E501" s="44">
        <f>(B501+1)/$Q$3</f>
        <v>4.382761139517896E-4</v>
      </c>
      <c r="F501" s="45">
        <f>(C501+1)/$U$3</f>
        <v>9.1768376617417638E-5</v>
      </c>
      <c r="G501" s="2">
        <f>(B501+1)/(C501+1)</f>
        <v>0.5</v>
      </c>
      <c r="H501" s="2">
        <f>(C501+1)/(B501+1)</f>
        <v>2</v>
      </c>
      <c r="I501" s="6">
        <f>G501-H501</f>
        <v>-1.5</v>
      </c>
      <c r="J501" s="8">
        <f>LEN(A501)</f>
        <v>4</v>
      </c>
      <c r="K501" s="11" t="str">
        <f>IF(AND(J501&lt;3, D501&lt;2),TRUE,"")</f>
        <v/>
      </c>
      <c r="L501" s="22">
        <f>IF(C501=0,B501,0)</f>
        <v>0</v>
      </c>
      <c r="M501" s="22">
        <f>IF(B501=0,C501,0)</f>
        <v>0</v>
      </c>
      <c r="N501" s="39">
        <f>LOG(G501/SUM($G$2:$G$5210))</f>
        <v>-3.6927511192157412</v>
      </c>
      <c r="O501" s="39">
        <f>LOG(H501/SUM($H$2:$H$5210))</f>
        <v>-4.1844073799609696</v>
      </c>
    </row>
    <row r="502" spans="1:15" x14ac:dyDescent="0.6">
      <c r="A502" t="s">
        <v>3992</v>
      </c>
      <c r="B502">
        <v>2</v>
      </c>
      <c r="C502">
        <v>5</v>
      </c>
      <c r="D502">
        <v>7</v>
      </c>
      <c r="E502" s="44">
        <f>(B502+1)/$Q$3</f>
        <v>4.382761139517896E-4</v>
      </c>
      <c r="F502" s="45">
        <f>(C502+1)/$U$3</f>
        <v>9.1768376617417638E-5</v>
      </c>
      <c r="G502" s="2">
        <f>(B502+1)/(C502+1)</f>
        <v>0.5</v>
      </c>
      <c r="H502" s="2">
        <f>(C502+1)/(B502+1)</f>
        <v>2</v>
      </c>
      <c r="I502" s="6">
        <f>G502-H502</f>
        <v>-1.5</v>
      </c>
      <c r="J502" s="8">
        <f>LEN(A502)</f>
        <v>4</v>
      </c>
      <c r="K502" s="11" t="str">
        <f>IF(AND(J502&lt;3, D502&lt;2),TRUE,"")</f>
        <v/>
      </c>
      <c r="L502" s="22">
        <f>IF(C502=0,B502,0)</f>
        <v>0</v>
      </c>
      <c r="M502" s="22">
        <f>IF(B502=0,C502,0)</f>
        <v>0</v>
      </c>
      <c r="N502" s="39">
        <f>LOG(G502/SUM($G$2:$G$5210))</f>
        <v>-3.6927511192157412</v>
      </c>
      <c r="O502" s="39">
        <f>LOG(H502/SUM($H$2:$H$5210))</f>
        <v>-4.1844073799609696</v>
      </c>
    </row>
    <row r="503" spans="1:15" x14ac:dyDescent="0.6">
      <c r="A503" t="s">
        <v>4247</v>
      </c>
      <c r="B503">
        <v>2</v>
      </c>
      <c r="C503">
        <v>5</v>
      </c>
      <c r="D503">
        <v>7</v>
      </c>
      <c r="E503" s="44">
        <f>(B503+1)/$Q$3</f>
        <v>4.382761139517896E-4</v>
      </c>
      <c r="F503" s="45">
        <f>(C503+1)/$U$3</f>
        <v>9.1768376617417638E-5</v>
      </c>
      <c r="G503" s="2">
        <f>(B503+1)/(C503+1)</f>
        <v>0.5</v>
      </c>
      <c r="H503" s="2">
        <f>(C503+1)/(B503+1)</f>
        <v>2</v>
      </c>
      <c r="I503" s="6">
        <f>G503-H503</f>
        <v>-1.5</v>
      </c>
      <c r="J503" s="8">
        <f>LEN(A503)</f>
        <v>2</v>
      </c>
      <c r="K503" s="11" t="str">
        <f>IF(AND(J503&lt;3, D503&lt;2),TRUE,"")</f>
        <v/>
      </c>
      <c r="L503" s="22">
        <f>IF(C503=0,B503,0)</f>
        <v>0</v>
      </c>
      <c r="M503" s="22">
        <f>IF(B503=0,C503,0)</f>
        <v>0</v>
      </c>
      <c r="N503" s="39">
        <f>LOG(G503/SUM($G$2:$G$5210))</f>
        <v>-3.6927511192157412</v>
      </c>
      <c r="O503" s="39">
        <f>LOG(H503/SUM($H$2:$H$5210))</f>
        <v>-4.1844073799609696</v>
      </c>
    </row>
    <row r="504" spans="1:15" x14ac:dyDescent="0.6">
      <c r="A504" t="s">
        <v>2108</v>
      </c>
      <c r="B504">
        <v>1</v>
      </c>
      <c r="C504">
        <v>3</v>
      </c>
      <c r="D504">
        <v>4</v>
      </c>
      <c r="E504" s="44">
        <f>(B504+1)/$Q$3</f>
        <v>2.9218407596785974E-4</v>
      </c>
      <c r="F504" s="45">
        <f>(C504+1)/$U$3</f>
        <v>6.1178917744945092E-5</v>
      </c>
      <c r="G504" s="2">
        <f>(B504+1)/(C504+1)</f>
        <v>0.5</v>
      </c>
      <c r="H504" s="2">
        <f>(C504+1)/(B504+1)</f>
        <v>2</v>
      </c>
      <c r="I504" s="6">
        <f>G504-H504</f>
        <v>-1.5</v>
      </c>
      <c r="J504" s="8">
        <f>LEN(A504)</f>
        <v>12</v>
      </c>
      <c r="K504" s="11" t="str">
        <f>IF(AND(J504&lt;3, D504&lt;2),TRUE,"")</f>
        <v/>
      </c>
      <c r="L504" s="22">
        <f>IF(C504=0,B504,0)</f>
        <v>0</v>
      </c>
      <c r="M504" s="22">
        <f>IF(B504=0,C504,0)</f>
        <v>0</v>
      </c>
      <c r="N504" s="39">
        <f>LOG(G504/SUM($G$2:$G$5210))</f>
        <v>-3.6927511192157412</v>
      </c>
      <c r="O504" s="39">
        <f>LOG(H504/SUM($H$2:$H$5210))</f>
        <v>-4.1844073799609696</v>
      </c>
    </row>
    <row r="505" spans="1:15" x14ac:dyDescent="0.6">
      <c r="A505" t="s">
        <v>2870</v>
      </c>
      <c r="B505">
        <v>1</v>
      </c>
      <c r="C505">
        <v>3</v>
      </c>
      <c r="D505">
        <v>4</v>
      </c>
      <c r="E505" s="44">
        <f>(B505+1)/$Q$3</f>
        <v>2.9218407596785974E-4</v>
      </c>
      <c r="F505" s="45">
        <f>(C505+1)/$U$3</f>
        <v>6.1178917744945092E-5</v>
      </c>
      <c r="G505" s="2">
        <f>(B505+1)/(C505+1)</f>
        <v>0.5</v>
      </c>
      <c r="H505" s="2">
        <f>(C505+1)/(B505+1)</f>
        <v>2</v>
      </c>
      <c r="I505" s="6">
        <f>G505-H505</f>
        <v>-1.5</v>
      </c>
      <c r="J505" s="8">
        <f>LEN(A505)</f>
        <v>12</v>
      </c>
      <c r="K505" s="11" t="str">
        <f>IF(AND(J505&lt;3, D505&lt;2),TRUE,"")</f>
        <v/>
      </c>
      <c r="L505" s="22">
        <f>IF(C505=0,B505,0)</f>
        <v>0</v>
      </c>
      <c r="M505" s="22">
        <f>IF(B505=0,C505,0)</f>
        <v>0</v>
      </c>
      <c r="N505" s="39">
        <f>LOG(G505/SUM($G$2:$G$5210))</f>
        <v>-3.6927511192157412</v>
      </c>
      <c r="O505" s="39">
        <f>LOG(H505/SUM($H$2:$H$5210))</f>
        <v>-4.1844073799609696</v>
      </c>
    </row>
    <row r="506" spans="1:15" x14ac:dyDescent="0.6">
      <c r="A506" t="s">
        <v>2838</v>
      </c>
      <c r="B506">
        <v>1</v>
      </c>
      <c r="C506">
        <v>3</v>
      </c>
      <c r="D506">
        <v>4</v>
      </c>
      <c r="E506" s="44">
        <f>(B506+1)/$Q$3</f>
        <v>2.9218407596785974E-4</v>
      </c>
      <c r="F506" s="45">
        <f>(C506+1)/$U$3</f>
        <v>6.1178917744945092E-5</v>
      </c>
      <c r="G506" s="2">
        <f>(B506+1)/(C506+1)</f>
        <v>0.5</v>
      </c>
      <c r="H506" s="2">
        <f>(C506+1)/(B506+1)</f>
        <v>2</v>
      </c>
      <c r="I506" s="6">
        <f>G506-H506</f>
        <v>-1.5</v>
      </c>
      <c r="J506" s="8">
        <f>LEN(A506)</f>
        <v>11</v>
      </c>
      <c r="K506" s="11" t="str">
        <f>IF(AND(J506&lt;3, D506&lt;2),TRUE,"")</f>
        <v/>
      </c>
      <c r="L506" s="22">
        <f>IF(C506=0,B506,0)</f>
        <v>0</v>
      </c>
      <c r="M506" s="22">
        <f>IF(B506=0,C506,0)</f>
        <v>0</v>
      </c>
      <c r="N506" s="39">
        <f>LOG(G506/SUM($G$2:$G$5210))</f>
        <v>-3.6927511192157412</v>
      </c>
      <c r="O506" s="39">
        <f>LOG(H506/SUM($H$2:$H$5210))</f>
        <v>-4.1844073799609696</v>
      </c>
    </row>
    <row r="507" spans="1:15" x14ac:dyDescent="0.6">
      <c r="A507" t="s">
        <v>2843</v>
      </c>
      <c r="B507">
        <v>1</v>
      </c>
      <c r="C507">
        <v>3</v>
      </c>
      <c r="D507">
        <v>4</v>
      </c>
      <c r="E507" s="44">
        <f>(B507+1)/$Q$3</f>
        <v>2.9218407596785974E-4</v>
      </c>
      <c r="F507" s="45">
        <f>(C507+1)/$U$3</f>
        <v>6.1178917744945092E-5</v>
      </c>
      <c r="G507" s="2">
        <f>(B507+1)/(C507+1)</f>
        <v>0.5</v>
      </c>
      <c r="H507" s="2">
        <f>(C507+1)/(B507+1)</f>
        <v>2</v>
      </c>
      <c r="I507" s="6">
        <f>G507-H507</f>
        <v>-1.5</v>
      </c>
      <c r="J507" s="8">
        <f>LEN(A507)</f>
        <v>10</v>
      </c>
      <c r="K507" s="11" t="str">
        <f>IF(AND(J507&lt;3, D507&lt;2),TRUE,"")</f>
        <v/>
      </c>
      <c r="L507" s="22">
        <f>IF(C507=0,B507,0)</f>
        <v>0</v>
      </c>
      <c r="M507" s="22">
        <f>IF(B507=0,C507,0)</f>
        <v>0</v>
      </c>
      <c r="N507" s="39">
        <f>LOG(G507/SUM($G$2:$G$5210))</f>
        <v>-3.6927511192157412</v>
      </c>
      <c r="O507" s="39">
        <f>LOG(H507/SUM($H$2:$H$5210))</f>
        <v>-4.1844073799609696</v>
      </c>
    </row>
    <row r="508" spans="1:15" x14ac:dyDescent="0.6">
      <c r="A508" t="s">
        <v>4576</v>
      </c>
      <c r="B508">
        <v>1</v>
      </c>
      <c r="C508">
        <v>3</v>
      </c>
      <c r="D508">
        <v>4</v>
      </c>
      <c r="E508" s="44">
        <f>(B508+1)/$Q$3</f>
        <v>2.9218407596785974E-4</v>
      </c>
      <c r="F508" s="45">
        <f>(C508+1)/$U$3</f>
        <v>6.1178917744945092E-5</v>
      </c>
      <c r="G508" s="2">
        <f>(B508+1)/(C508+1)</f>
        <v>0.5</v>
      </c>
      <c r="H508" s="2">
        <f>(C508+1)/(B508+1)</f>
        <v>2</v>
      </c>
      <c r="I508" s="6">
        <f>G508-H508</f>
        <v>-1.5</v>
      </c>
      <c r="J508" s="8">
        <f>LEN(A508)</f>
        <v>10</v>
      </c>
      <c r="K508" s="11" t="str">
        <f>IF(AND(J508&lt;3, D508&lt;2),TRUE,"")</f>
        <v/>
      </c>
      <c r="L508" s="22">
        <f>IF(C508=0,B508,0)</f>
        <v>0</v>
      </c>
      <c r="M508" s="22">
        <f>IF(B508=0,C508,0)</f>
        <v>0</v>
      </c>
      <c r="N508" s="39">
        <f>LOG(G508/SUM($G$2:$G$5210))</f>
        <v>-3.6927511192157412</v>
      </c>
      <c r="O508" s="39">
        <f>LOG(H508/SUM($H$2:$H$5210))</f>
        <v>-4.1844073799609696</v>
      </c>
    </row>
    <row r="509" spans="1:15" x14ac:dyDescent="0.6">
      <c r="A509" t="s">
        <v>2162</v>
      </c>
      <c r="B509">
        <v>1</v>
      </c>
      <c r="C509">
        <v>3</v>
      </c>
      <c r="D509">
        <v>4</v>
      </c>
      <c r="E509" s="44">
        <f>(B509+1)/$Q$3</f>
        <v>2.9218407596785974E-4</v>
      </c>
      <c r="F509" s="45">
        <f>(C509+1)/$U$3</f>
        <v>6.1178917744945092E-5</v>
      </c>
      <c r="G509" s="2">
        <f>(B509+1)/(C509+1)</f>
        <v>0.5</v>
      </c>
      <c r="H509" s="2">
        <f>(C509+1)/(B509+1)</f>
        <v>2</v>
      </c>
      <c r="I509" s="6">
        <f>G509-H509</f>
        <v>-1.5</v>
      </c>
      <c r="J509" s="8">
        <f>LEN(A509)</f>
        <v>9</v>
      </c>
      <c r="K509" s="11" t="str">
        <f>IF(AND(J509&lt;3, D509&lt;2),TRUE,"")</f>
        <v/>
      </c>
      <c r="L509" s="22">
        <f>IF(C509=0,B509,0)</f>
        <v>0</v>
      </c>
      <c r="M509" s="22">
        <f>IF(B509=0,C509,0)</f>
        <v>0</v>
      </c>
      <c r="N509" s="39">
        <f>LOG(G509/SUM($G$2:$G$5210))</f>
        <v>-3.6927511192157412</v>
      </c>
      <c r="O509" s="39">
        <f>LOG(H509/SUM($H$2:$H$5210))</f>
        <v>-4.1844073799609696</v>
      </c>
    </row>
    <row r="510" spans="1:15" x14ac:dyDescent="0.6">
      <c r="A510" t="s">
        <v>3794</v>
      </c>
      <c r="B510">
        <v>1</v>
      </c>
      <c r="C510">
        <v>3</v>
      </c>
      <c r="D510">
        <v>4</v>
      </c>
      <c r="E510" s="44">
        <f>(B510+1)/$Q$3</f>
        <v>2.9218407596785974E-4</v>
      </c>
      <c r="F510" s="45">
        <f>(C510+1)/$U$3</f>
        <v>6.1178917744945092E-5</v>
      </c>
      <c r="G510" s="2">
        <f>(B510+1)/(C510+1)</f>
        <v>0.5</v>
      </c>
      <c r="H510" s="2">
        <f>(C510+1)/(B510+1)</f>
        <v>2</v>
      </c>
      <c r="I510" s="6">
        <f>G510-H510</f>
        <v>-1.5</v>
      </c>
      <c r="J510" s="8">
        <f>LEN(A510)</f>
        <v>9</v>
      </c>
      <c r="K510" s="11" t="str">
        <f>IF(AND(J510&lt;3, D510&lt;2),TRUE,"")</f>
        <v/>
      </c>
      <c r="L510" s="22">
        <f>IF(C510=0,B510,0)</f>
        <v>0</v>
      </c>
      <c r="M510" s="22">
        <f>IF(B510=0,C510,0)</f>
        <v>0</v>
      </c>
      <c r="N510" s="39">
        <f>LOG(G510/SUM($G$2:$G$5210))</f>
        <v>-3.6927511192157412</v>
      </c>
      <c r="O510" s="39">
        <f>LOG(H510/SUM($H$2:$H$5210))</f>
        <v>-4.1844073799609696</v>
      </c>
    </row>
    <row r="511" spans="1:15" x14ac:dyDescent="0.6">
      <c r="A511" t="s">
        <v>95</v>
      </c>
      <c r="B511">
        <v>1</v>
      </c>
      <c r="C511">
        <v>3</v>
      </c>
      <c r="D511">
        <v>4</v>
      </c>
      <c r="E511" s="44">
        <f>(B511+1)/$Q$3</f>
        <v>2.9218407596785974E-4</v>
      </c>
      <c r="F511" s="45">
        <f>(C511+1)/$U$3</f>
        <v>6.1178917744945092E-5</v>
      </c>
      <c r="G511" s="2">
        <f>(B511+1)/(C511+1)</f>
        <v>0.5</v>
      </c>
      <c r="H511" s="2">
        <f>(C511+1)/(B511+1)</f>
        <v>2</v>
      </c>
      <c r="I511" s="6">
        <f>G511-H511</f>
        <v>-1.5</v>
      </c>
      <c r="J511" s="8">
        <f>LEN(A511)</f>
        <v>8</v>
      </c>
      <c r="K511" s="11" t="str">
        <f>IF(AND(J511&lt;3, D511&lt;2),TRUE,"")</f>
        <v/>
      </c>
      <c r="L511" s="22">
        <f>IF(C511=0,B511,0)</f>
        <v>0</v>
      </c>
      <c r="M511" s="22">
        <f>IF(B511=0,C511,0)</f>
        <v>0</v>
      </c>
      <c r="N511" s="39">
        <f>LOG(G511/SUM($G$2:$G$5210))</f>
        <v>-3.6927511192157412</v>
      </c>
      <c r="O511" s="39">
        <f>LOG(H511/SUM($H$2:$H$5210))</f>
        <v>-4.1844073799609696</v>
      </c>
    </row>
    <row r="512" spans="1:15" x14ac:dyDescent="0.6">
      <c r="A512" t="s">
        <v>502</v>
      </c>
      <c r="B512">
        <v>1</v>
      </c>
      <c r="C512">
        <v>3</v>
      </c>
      <c r="D512">
        <v>4</v>
      </c>
      <c r="E512" s="44">
        <f>(B512+1)/$Q$3</f>
        <v>2.9218407596785974E-4</v>
      </c>
      <c r="F512" s="45">
        <f>(C512+1)/$U$3</f>
        <v>6.1178917744945092E-5</v>
      </c>
      <c r="G512" s="2">
        <f>(B512+1)/(C512+1)</f>
        <v>0.5</v>
      </c>
      <c r="H512" s="2">
        <f>(C512+1)/(B512+1)</f>
        <v>2</v>
      </c>
      <c r="I512" s="6">
        <f>G512-H512</f>
        <v>-1.5</v>
      </c>
      <c r="J512" s="8">
        <f>LEN(A512)</f>
        <v>8</v>
      </c>
      <c r="K512" s="11" t="str">
        <f>IF(AND(J512&lt;3, D512&lt;2),TRUE,"")</f>
        <v/>
      </c>
      <c r="L512" s="22">
        <f>IF(C512=0,B512,0)</f>
        <v>0</v>
      </c>
      <c r="M512" s="22">
        <f>IF(B512=0,C512,0)</f>
        <v>0</v>
      </c>
      <c r="N512" s="39">
        <f>LOG(G512/SUM($G$2:$G$5210))</f>
        <v>-3.6927511192157412</v>
      </c>
      <c r="O512" s="39">
        <f>LOG(H512/SUM($H$2:$H$5210))</f>
        <v>-4.1844073799609696</v>
      </c>
    </row>
    <row r="513" spans="1:15" x14ac:dyDescent="0.6">
      <c r="A513" t="s">
        <v>824</v>
      </c>
      <c r="B513">
        <v>1</v>
      </c>
      <c r="C513">
        <v>3</v>
      </c>
      <c r="D513">
        <v>4</v>
      </c>
      <c r="E513" s="44">
        <f>(B513+1)/$Q$3</f>
        <v>2.9218407596785974E-4</v>
      </c>
      <c r="F513" s="45">
        <f>(C513+1)/$U$3</f>
        <v>6.1178917744945092E-5</v>
      </c>
      <c r="G513" s="2">
        <f>(B513+1)/(C513+1)</f>
        <v>0.5</v>
      </c>
      <c r="H513" s="2">
        <f>(C513+1)/(B513+1)</f>
        <v>2</v>
      </c>
      <c r="I513" s="6">
        <f>G513-H513</f>
        <v>-1.5</v>
      </c>
      <c r="J513" s="8">
        <f>LEN(A513)</f>
        <v>8</v>
      </c>
      <c r="K513" s="11" t="str">
        <f>IF(AND(J513&lt;3, D513&lt;2),TRUE,"")</f>
        <v/>
      </c>
      <c r="L513" s="22">
        <f>IF(C513=0,B513,0)</f>
        <v>0</v>
      </c>
      <c r="M513" s="22">
        <f>IF(B513=0,C513,0)</f>
        <v>0</v>
      </c>
      <c r="N513" s="39">
        <f>LOG(G513/SUM($G$2:$G$5210))</f>
        <v>-3.6927511192157412</v>
      </c>
      <c r="O513" s="39">
        <f>LOG(H513/SUM($H$2:$H$5210))</f>
        <v>-4.1844073799609696</v>
      </c>
    </row>
    <row r="514" spans="1:15" x14ac:dyDescent="0.6">
      <c r="A514" t="s">
        <v>1036</v>
      </c>
      <c r="B514">
        <v>1</v>
      </c>
      <c r="C514">
        <v>3</v>
      </c>
      <c r="D514">
        <v>4</v>
      </c>
      <c r="E514" s="44">
        <f>(B514+1)/$Q$3</f>
        <v>2.9218407596785974E-4</v>
      </c>
      <c r="F514" s="45">
        <f>(C514+1)/$U$3</f>
        <v>6.1178917744945092E-5</v>
      </c>
      <c r="G514" s="2">
        <f>(B514+1)/(C514+1)</f>
        <v>0.5</v>
      </c>
      <c r="H514" s="2">
        <f>(C514+1)/(B514+1)</f>
        <v>2</v>
      </c>
      <c r="I514" s="6">
        <f>G514-H514</f>
        <v>-1.5</v>
      </c>
      <c r="J514" s="8">
        <f>LEN(A514)</f>
        <v>8</v>
      </c>
      <c r="K514" s="11" t="str">
        <f>IF(AND(J514&lt;3, D514&lt;2),TRUE,"")</f>
        <v/>
      </c>
      <c r="L514" s="22">
        <f>IF(C514=0,B514,0)</f>
        <v>0</v>
      </c>
      <c r="M514" s="22">
        <f>IF(B514=0,C514,0)</f>
        <v>0</v>
      </c>
      <c r="N514" s="39">
        <f>LOG(G514/SUM($G$2:$G$5210))</f>
        <v>-3.6927511192157412</v>
      </c>
      <c r="O514" s="39">
        <f>LOG(H514/SUM($H$2:$H$5210))</f>
        <v>-4.1844073799609696</v>
      </c>
    </row>
    <row r="515" spans="1:15" x14ac:dyDescent="0.6">
      <c r="A515" t="s">
        <v>1423</v>
      </c>
      <c r="B515">
        <v>1</v>
      </c>
      <c r="C515">
        <v>3</v>
      </c>
      <c r="D515">
        <v>4</v>
      </c>
      <c r="E515" s="44">
        <f>(B515+1)/$Q$3</f>
        <v>2.9218407596785974E-4</v>
      </c>
      <c r="F515" s="45">
        <f>(C515+1)/$U$3</f>
        <v>6.1178917744945092E-5</v>
      </c>
      <c r="G515" s="2">
        <f>(B515+1)/(C515+1)</f>
        <v>0.5</v>
      </c>
      <c r="H515" s="2">
        <f>(C515+1)/(B515+1)</f>
        <v>2</v>
      </c>
      <c r="I515" s="6">
        <f>G515-H515</f>
        <v>-1.5</v>
      </c>
      <c r="J515" s="8">
        <f>LEN(A515)</f>
        <v>8</v>
      </c>
      <c r="K515" s="11" t="str">
        <f>IF(AND(J515&lt;3, D515&lt;2),TRUE,"")</f>
        <v/>
      </c>
      <c r="L515" s="22">
        <f>IF(C515=0,B515,0)</f>
        <v>0</v>
      </c>
      <c r="M515" s="22">
        <f>IF(B515=0,C515,0)</f>
        <v>0</v>
      </c>
      <c r="N515" s="39">
        <f>LOG(G515/SUM($G$2:$G$5210))</f>
        <v>-3.6927511192157412</v>
      </c>
      <c r="O515" s="39">
        <f>LOG(H515/SUM($H$2:$H$5210))</f>
        <v>-4.1844073799609696</v>
      </c>
    </row>
    <row r="516" spans="1:15" x14ac:dyDescent="0.6">
      <c r="A516" t="s">
        <v>2030</v>
      </c>
      <c r="B516">
        <v>1</v>
      </c>
      <c r="C516">
        <v>3</v>
      </c>
      <c r="D516">
        <v>4</v>
      </c>
      <c r="E516" s="44">
        <f>(B516+1)/$Q$3</f>
        <v>2.9218407596785974E-4</v>
      </c>
      <c r="F516" s="45">
        <f>(C516+1)/$U$3</f>
        <v>6.1178917744945092E-5</v>
      </c>
      <c r="G516" s="2">
        <f>(B516+1)/(C516+1)</f>
        <v>0.5</v>
      </c>
      <c r="H516" s="2">
        <f>(C516+1)/(B516+1)</f>
        <v>2</v>
      </c>
      <c r="I516" s="6">
        <f>G516-H516</f>
        <v>-1.5</v>
      </c>
      <c r="J516" s="8">
        <f>LEN(A516)</f>
        <v>8</v>
      </c>
      <c r="K516" s="11" t="str">
        <f>IF(AND(J516&lt;3, D516&lt;2),TRUE,"")</f>
        <v/>
      </c>
      <c r="L516" s="22">
        <f>IF(C516=0,B516,0)</f>
        <v>0</v>
      </c>
      <c r="M516" s="22">
        <f>IF(B516=0,C516,0)</f>
        <v>0</v>
      </c>
      <c r="N516" s="39">
        <f>LOG(G516/SUM($G$2:$G$5210))</f>
        <v>-3.6927511192157412</v>
      </c>
      <c r="O516" s="39">
        <f>LOG(H516/SUM($H$2:$H$5210))</f>
        <v>-4.1844073799609696</v>
      </c>
    </row>
    <row r="517" spans="1:15" x14ac:dyDescent="0.6">
      <c r="A517" t="s">
        <v>2395</v>
      </c>
      <c r="B517">
        <v>1</v>
      </c>
      <c r="C517">
        <v>3</v>
      </c>
      <c r="D517">
        <v>4</v>
      </c>
      <c r="E517" s="44">
        <f>(B517+1)/$Q$3</f>
        <v>2.9218407596785974E-4</v>
      </c>
      <c r="F517" s="45">
        <f>(C517+1)/$U$3</f>
        <v>6.1178917744945092E-5</v>
      </c>
      <c r="G517" s="2">
        <f>(B517+1)/(C517+1)</f>
        <v>0.5</v>
      </c>
      <c r="H517" s="2">
        <f>(C517+1)/(B517+1)</f>
        <v>2</v>
      </c>
      <c r="I517" s="6">
        <f>G517-H517</f>
        <v>-1.5</v>
      </c>
      <c r="J517" s="8">
        <f>LEN(A517)</f>
        <v>8</v>
      </c>
      <c r="K517" s="11" t="str">
        <f>IF(AND(J517&lt;3, D517&lt;2),TRUE,"")</f>
        <v/>
      </c>
      <c r="L517" s="22">
        <f>IF(C517=0,B517,0)</f>
        <v>0</v>
      </c>
      <c r="M517" s="22">
        <f>IF(B517=0,C517,0)</f>
        <v>0</v>
      </c>
      <c r="N517" s="39">
        <f>LOG(G517/SUM($G$2:$G$5210))</f>
        <v>-3.6927511192157412</v>
      </c>
      <c r="O517" s="39">
        <f>LOG(H517/SUM($H$2:$H$5210))</f>
        <v>-4.1844073799609696</v>
      </c>
    </row>
    <row r="518" spans="1:15" x14ac:dyDescent="0.6">
      <c r="A518" t="s">
        <v>3612</v>
      </c>
      <c r="B518">
        <v>1</v>
      </c>
      <c r="C518">
        <v>3</v>
      </c>
      <c r="D518">
        <v>4</v>
      </c>
      <c r="E518" s="44">
        <f>(B518+1)/$Q$3</f>
        <v>2.9218407596785974E-4</v>
      </c>
      <c r="F518" s="45">
        <f>(C518+1)/$U$3</f>
        <v>6.1178917744945092E-5</v>
      </c>
      <c r="G518" s="2">
        <f>(B518+1)/(C518+1)</f>
        <v>0.5</v>
      </c>
      <c r="H518" s="2">
        <f>(C518+1)/(B518+1)</f>
        <v>2</v>
      </c>
      <c r="I518" s="6">
        <f>G518-H518</f>
        <v>-1.5</v>
      </c>
      <c r="J518" s="8">
        <f>LEN(A518)</f>
        <v>8</v>
      </c>
      <c r="K518" s="11" t="str">
        <f>IF(AND(J518&lt;3, D518&lt;2),TRUE,"")</f>
        <v/>
      </c>
      <c r="L518" s="22">
        <f>IF(C518=0,B518,0)</f>
        <v>0</v>
      </c>
      <c r="M518" s="22">
        <f>IF(B518=0,C518,0)</f>
        <v>0</v>
      </c>
      <c r="N518" s="39">
        <f>LOG(G518/SUM($G$2:$G$5210))</f>
        <v>-3.6927511192157412</v>
      </c>
      <c r="O518" s="39">
        <f>LOG(H518/SUM($H$2:$H$5210))</f>
        <v>-4.1844073799609696</v>
      </c>
    </row>
    <row r="519" spans="1:15" x14ac:dyDescent="0.6">
      <c r="A519" t="s">
        <v>3700</v>
      </c>
      <c r="B519">
        <v>1</v>
      </c>
      <c r="C519">
        <v>3</v>
      </c>
      <c r="D519">
        <v>4</v>
      </c>
      <c r="E519" s="44">
        <f>(B519+1)/$Q$3</f>
        <v>2.9218407596785974E-4</v>
      </c>
      <c r="F519" s="45">
        <f>(C519+1)/$U$3</f>
        <v>6.1178917744945092E-5</v>
      </c>
      <c r="G519" s="2">
        <f>(B519+1)/(C519+1)</f>
        <v>0.5</v>
      </c>
      <c r="H519" s="2">
        <f>(C519+1)/(B519+1)</f>
        <v>2</v>
      </c>
      <c r="I519" s="6">
        <f>G519-H519</f>
        <v>-1.5</v>
      </c>
      <c r="J519" s="8">
        <f>LEN(A519)</f>
        <v>8</v>
      </c>
      <c r="K519" s="11" t="str">
        <f>IF(AND(J519&lt;3, D519&lt;2),TRUE,"")</f>
        <v/>
      </c>
      <c r="L519" s="22">
        <f>IF(C519=0,B519,0)</f>
        <v>0</v>
      </c>
      <c r="M519" s="22">
        <f>IF(B519=0,C519,0)</f>
        <v>0</v>
      </c>
      <c r="N519" s="39">
        <f>LOG(G519/SUM($G$2:$G$5210))</f>
        <v>-3.6927511192157412</v>
      </c>
      <c r="O519" s="39">
        <f>LOG(H519/SUM($H$2:$H$5210))</f>
        <v>-4.1844073799609696</v>
      </c>
    </row>
    <row r="520" spans="1:15" x14ac:dyDescent="0.6">
      <c r="A520" t="s">
        <v>4824</v>
      </c>
      <c r="B520">
        <v>1</v>
      </c>
      <c r="C520">
        <v>3</v>
      </c>
      <c r="D520">
        <v>4</v>
      </c>
      <c r="E520" s="44">
        <f>(B520+1)/$Q$3</f>
        <v>2.9218407596785974E-4</v>
      </c>
      <c r="F520" s="45">
        <f>(C520+1)/$U$3</f>
        <v>6.1178917744945092E-5</v>
      </c>
      <c r="G520" s="2">
        <f>(B520+1)/(C520+1)</f>
        <v>0.5</v>
      </c>
      <c r="H520" s="2">
        <f>(C520+1)/(B520+1)</f>
        <v>2</v>
      </c>
      <c r="I520" s="6">
        <f>G520-H520</f>
        <v>-1.5</v>
      </c>
      <c r="J520" s="8">
        <f>LEN(A520)</f>
        <v>8</v>
      </c>
      <c r="K520" s="11" t="str">
        <f>IF(AND(J520&lt;3, D520&lt;2),TRUE,"")</f>
        <v/>
      </c>
      <c r="L520" s="22">
        <f>IF(C520=0,B520,0)</f>
        <v>0</v>
      </c>
      <c r="M520" s="22">
        <f>IF(B520=0,C520,0)</f>
        <v>0</v>
      </c>
      <c r="N520" s="39">
        <f>LOG(G520/SUM($G$2:$G$5210))</f>
        <v>-3.6927511192157412</v>
      </c>
      <c r="O520" s="39">
        <f>LOG(H520/SUM($H$2:$H$5210))</f>
        <v>-4.1844073799609696</v>
      </c>
    </row>
    <row r="521" spans="1:15" x14ac:dyDescent="0.6">
      <c r="A521" t="s">
        <v>825</v>
      </c>
      <c r="B521">
        <v>1</v>
      </c>
      <c r="C521">
        <v>3</v>
      </c>
      <c r="D521">
        <v>4</v>
      </c>
      <c r="E521" s="44">
        <f>(B521+1)/$Q$3</f>
        <v>2.9218407596785974E-4</v>
      </c>
      <c r="F521" s="45">
        <f>(C521+1)/$U$3</f>
        <v>6.1178917744945092E-5</v>
      </c>
      <c r="G521" s="2">
        <f>(B521+1)/(C521+1)</f>
        <v>0.5</v>
      </c>
      <c r="H521" s="2">
        <f>(C521+1)/(B521+1)</f>
        <v>2</v>
      </c>
      <c r="I521" s="6">
        <f>G521-H521</f>
        <v>-1.5</v>
      </c>
      <c r="J521" s="8">
        <f>LEN(A521)</f>
        <v>7</v>
      </c>
      <c r="K521" s="11" t="str">
        <f>IF(AND(J521&lt;3, D521&lt;2),TRUE,"")</f>
        <v/>
      </c>
      <c r="L521" s="22">
        <f>IF(C521=0,B521,0)</f>
        <v>0</v>
      </c>
      <c r="M521" s="22">
        <f>IF(B521=0,C521,0)</f>
        <v>0</v>
      </c>
      <c r="N521" s="39">
        <f>LOG(G521/SUM($G$2:$G$5210))</f>
        <v>-3.6927511192157412</v>
      </c>
      <c r="O521" s="39">
        <f>LOG(H521/SUM($H$2:$H$5210))</f>
        <v>-4.1844073799609696</v>
      </c>
    </row>
    <row r="522" spans="1:15" x14ac:dyDescent="0.6">
      <c r="A522" t="s">
        <v>1664</v>
      </c>
      <c r="B522">
        <v>1</v>
      </c>
      <c r="C522">
        <v>3</v>
      </c>
      <c r="D522">
        <v>4</v>
      </c>
      <c r="E522" s="44">
        <f>(B522+1)/$Q$3</f>
        <v>2.9218407596785974E-4</v>
      </c>
      <c r="F522" s="45">
        <f>(C522+1)/$U$3</f>
        <v>6.1178917744945092E-5</v>
      </c>
      <c r="G522" s="2">
        <f>(B522+1)/(C522+1)</f>
        <v>0.5</v>
      </c>
      <c r="H522" s="2">
        <f>(C522+1)/(B522+1)</f>
        <v>2</v>
      </c>
      <c r="I522" s="6">
        <f>G522-H522</f>
        <v>-1.5</v>
      </c>
      <c r="J522" s="8">
        <f>LEN(A522)</f>
        <v>7</v>
      </c>
      <c r="K522" s="11" t="str">
        <f>IF(AND(J522&lt;3, D522&lt;2),TRUE,"")</f>
        <v/>
      </c>
      <c r="L522" s="22">
        <f>IF(C522=0,B522,0)</f>
        <v>0</v>
      </c>
      <c r="M522" s="22">
        <f>IF(B522=0,C522,0)</f>
        <v>0</v>
      </c>
      <c r="N522" s="39">
        <f>LOG(G522/SUM($G$2:$G$5210))</f>
        <v>-3.6927511192157412</v>
      </c>
      <c r="O522" s="39">
        <f>LOG(H522/SUM($H$2:$H$5210))</f>
        <v>-4.1844073799609696</v>
      </c>
    </row>
    <row r="523" spans="1:15" x14ac:dyDescent="0.6">
      <c r="A523" t="s">
        <v>2259</v>
      </c>
      <c r="B523">
        <v>1</v>
      </c>
      <c r="C523">
        <v>3</v>
      </c>
      <c r="D523">
        <v>4</v>
      </c>
      <c r="E523" s="44">
        <f>(B523+1)/$Q$3</f>
        <v>2.9218407596785974E-4</v>
      </c>
      <c r="F523" s="45">
        <f>(C523+1)/$U$3</f>
        <v>6.1178917744945092E-5</v>
      </c>
      <c r="G523" s="2">
        <f>(B523+1)/(C523+1)</f>
        <v>0.5</v>
      </c>
      <c r="H523" s="2">
        <f>(C523+1)/(B523+1)</f>
        <v>2</v>
      </c>
      <c r="I523" s="6">
        <f>G523-H523</f>
        <v>-1.5</v>
      </c>
      <c r="J523" s="8">
        <f>LEN(A523)</f>
        <v>7</v>
      </c>
      <c r="K523" s="11" t="str">
        <f>IF(AND(J523&lt;3, D523&lt;2),TRUE,"")</f>
        <v/>
      </c>
      <c r="L523" s="22">
        <f>IF(C523=0,B523,0)</f>
        <v>0</v>
      </c>
      <c r="M523" s="22">
        <f>IF(B523=0,C523,0)</f>
        <v>0</v>
      </c>
      <c r="N523" s="39">
        <f>LOG(G523/SUM($G$2:$G$5210))</f>
        <v>-3.6927511192157412</v>
      </c>
      <c r="O523" s="39">
        <f>LOG(H523/SUM($H$2:$H$5210))</f>
        <v>-4.1844073799609696</v>
      </c>
    </row>
    <row r="524" spans="1:15" x14ac:dyDescent="0.6">
      <c r="A524" t="s">
        <v>2987</v>
      </c>
      <c r="B524">
        <v>1</v>
      </c>
      <c r="C524">
        <v>3</v>
      </c>
      <c r="D524">
        <v>4</v>
      </c>
      <c r="E524" s="44">
        <f>(B524+1)/$Q$3</f>
        <v>2.9218407596785974E-4</v>
      </c>
      <c r="F524" s="45">
        <f>(C524+1)/$U$3</f>
        <v>6.1178917744945092E-5</v>
      </c>
      <c r="G524" s="2">
        <f>(B524+1)/(C524+1)</f>
        <v>0.5</v>
      </c>
      <c r="H524" s="2">
        <f>(C524+1)/(B524+1)</f>
        <v>2</v>
      </c>
      <c r="I524" s="6">
        <f>G524-H524</f>
        <v>-1.5</v>
      </c>
      <c r="J524" s="8">
        <f>LEN(A524)</f>
        <v>7</v>
      </c>
      <c r="K524" s="11" t="str">
        <f>IF(AND(J524&lt;3, D524&lt;2),TRUE,"")</f>
        <v/>
      </c>
      <c r="L524" s="22">
        <f>IF(C524=0,B524,0)</f>
        <v>0</v>
      </c>
      <c r="M524" s="22">
        <f>IF(B524=0,C524,0)</f>
        <v>0</v>
      </c>
      <c r="N524" s="39">
        <f>LOG(G524/SUM($G$2:$G$5210))</f>
        <v>-3.6927511192157412</v>
      </c>
      <c r="O524" s="39">
        <f>LOG(H524/SUM($H$2:$H$5210))</f>
        <v>-4.1844073799609696</v>
      </c>
    </row>
    <row r="525" spans="1:15" x14ac:dyDescent="0.6">
      <c r="A525" t="s">
        <v>4289</v>
      </c>
      <c r="B525">
        <v>1</v>
      </c>
      <c r="C525">
        <v>3</v>
      </c>
      <c r="D525">
        <v>4</v>
      </c>
      <c r="E525" s="44">
        <f>(B525+1)/$Q$3</f>
        <v>2.9218407596785974E-4</v>
      </c>
      <c r="F525" s="45">
        <f>(C525+1)/$U$3</f>
        <v>6.1178917744945092E-5</v>
      </c>
      <c r="G525" s="2">
        <f>(B525+1)/(C525+1)</f>
        <v>0.5</v>
      </c>
      <c r="H525" s="2">
        <f>(C525+1)/(B525+1)</f>
        <v>2</v>
      </c>
      <c r="I525" s="6">
        <f>G525-H525</f>
        <v>-1.5</v>
      </c>
      <c r="J525" s="8">
        <f>LEN(A525)</f>
        <v>7</v>
      </c>
      <c r="K525" s="11" t="str">
        <f>IF(AND(J525&lt;3, D525&lt;2),TRUE,"")</f>
        <v/>
      </c>
      <c r="L525" s="22">
        <f>IF(C525=0,B525,0)</f>
        <v>0</v>
      </c>
      <c r="M525" s="22">
        <f>IF(B525=0,C525,0)</f>
        <v>0</v>
      </c>
      <c r="N525" s="39">
        <f>LOG(G525/SUM($G$2:$G$5210))</f>
        <v>-3.6927511192157412</v>
      </c>
      <c r="O525" s="39">
        <f>LOG(H525/SUM($H$2:$H$5210))</f>
        <v>-4.1844073799609696</v>
      </c>
    </row>
    <row r="526" spans="1:15" x14ac:dyDescent="0.6">
      <c r="A526" t="s">
        <v>4389</v>
      </c>
      <c r="B526">
        <v>1</v>
      </c>
      <c r="C526">
        <v>3</v>
      </c>
      <c r="D526">
        <v>4</v>
      </c>
      <c r="E526" s="44">
        <f>(B526+1)/$Q$3</f>
        <v>2.9218407596785974E-4</v>
      </c>
      <c r="F526" s="45">
        <f>(C526+1)/$U$3</f>
        <v>6.1178917744945092E-5</v>
      </c>
      <c r="G526" s="2">
        <f>(B526+1)/(C526+1)</f>
        <v>0.5</v>
      </c>
      <c r="H526" s="2">
        <f>(C526+1)/(B526+1)</f>
        <v>2</v>
      </c>
      <c r="I526" s="6">
        <f>G526-H526</f>
        <v>-1.5</v>
      </c>
      <c r="J526" s="8">
        <f>LEN(A526)</f>
        <v>7</v>
      </c>
      <c r="K526" s="11" t="str">
        <f>IF(AND(J526&lt;3, D526&lt;2),TRUE,"")</f>
        <v/>
      </c>
      <c r="L526" s="22">
        <f>IF(C526=0,B526,0)</f>
        <v>0</v>
      </c>
      <c r="M526" s="22">
        <f>IF(B526=0,C526,0)</f>
        <v>0</v>
      </c>
      <c r="N526" s="39">
        <f>LOG(G526/SUM($G$2:$G$5210))</f>
        <v>-3.6927511192157412</v>
      </c>
      <c r="O526" s="39">
        <f>LOG(H526/SUM($H$2:$H$5210))</f>
        <v>-4.1844073799609696</v>
      </c>
    </row>
    <row r="527" spans="1:15" x14ac:dyDescent="0.6">
      <c r="A527" t="s">
        <v>3099</v>
      </c>
      <c r="B527">
        <v>1</v>
      </c>
      <c r="C527">
        <v>3</v>
      </c>
      <c r="D527">
        <v>4</v>
      </c>
      <c r="E527" s="44">
        <f>(B527+1)/$Q$3</f>
        <v>2.9218407596785974E-4</v>
      </c>
      <c r="F527" s="45">
        <f>(C527+1)/$U$3</f>
        <v>6.1178917744945092E-5</v>
      </c>
      <c r="G527" s="2">
        <f>(B527+1)/(C527+1)</f>
        <v>0.5</v>
      </c>
      <c r="H527" s="2">
        <f>(C527+1)/(B527+1)</f>
        <v>2</v>
      </c>
      <c r="I527" s="6">
        <f>G527-H527</f>
        <v>-1.5</v>
      </c>
      <c r="J527" s="8">
        <f>LEN(A527)</f>
        <v>6</v>
      </c>
      <c r="K527" s="11" t="str">
        <f>IF(AND(J527&lt;3, D527&lt;2),TRUE,"")</f>
        <v/>
      </c>
      <c r="L527" s="22">
        <f>IF(C527=0,B527,0)</f>
        <v>0</v>
      </c>
      <c r="M527" s="22">
        <f>IF(B527=0,C527,0)</f>
        <v>0</v>
      </c>
      <c r="N527" s="39">
        <f>LOG(G527/SUM($G$2:$G$5210))</f>
        <v>-3.6927511192157412</v>
      </c>
      <c r="O527" s="39">
        <f>LOG(H527/SUM($H$2:$H$5210))</f>
        <v>-4.1844073799609696</v>
      </c>
    </row>
    <row r="528" spans="1:15" x14ac:dyDescent="0.6">
      <c r="A528" t="s">
        <v>4298</v>
      </c>
      <c r="B528">
        <v>1</v>
      </c>
      <c r="C528">
        <v>3</v>
      </c>
      <c r="D528">
        <v>4</v>
      </c>
      <c r="E528" s="44">
        <f>(B528+1)/$Q$3</f>
        <v>2.9218407596785974E-4</v>
      </c>
      <c r="F528" s="45">
        <f>(C528+1)/$U$3</f>
        <v>6.1178917744945092E-5</v>
      </c>
      <c r="G528" s="2">
        <f>(B528+1)/(C528+1)</f>
        <v>0.5</v>
      </c>
      <c r="H528" s="2">
        <f>(C528+1)/(B528+1)</f>
        <v>2</v>
      </c>
      <c r="I528" s="6">
        <f>G528-H528</f>
        <v>-1.5</v>
      </c>
      <c r="J528" s="8">
        <f>LEN(A528)</f>
        <v>6</v>
      </c>
      <c r="K528" s="11" t="str">
        <f>IF(AND(J528&lt;3, D528&lt;2),TRUE,"")</f>
        <v/>
      </c>
      <c r="L528" s="22">
        <f>IF(C528=0,B528,0)</f>
        <v>0</v>
      </c>
      <c r="M528" s="22">
        <f>IF(B528=0,C528,0)</f>
        <v>0</v>
      </c>
      <c r="N528" s="39">
        <f>LOG(G528/SUM($G$2:$G$5210))</f>
        <v>-3.6927511192157412</v>
      </c>
      <c r="O528" s="39">
        <f>LOG(H528/SUM($H$2:$H$5210))</f>
        <v>-4.1844073799609696</v>
      </c>
    </row>
    <row r="529" spans="1:15" x14ac:dyDescent="0.6">
      <c r="A529" t="s">
        <v>4491</v>
      </c>
      <c r="B529">
        <v>1</v>
      </c>
      <c r="C529">
        <v>3</v>
      </c>
      <c r="D529">
        <v>4</v>
      </c>
      <c r="E529" s="44">
        <f>(B529+1)/$Q$3</f>
        <v>2.9218407596785974E-4</v>
      </c>
      <c r="F529" s="45">
        <f>(C529+1)/$U$3</f>
        <v>6.1178917744945092E-5</v>
      </c>
      <c r="G529" s="2">
        <f>(B529+1)/(C529+1)</f>
        <v>0.5</v>
      </c>
      <c r="H529" s="2">
        <f>(C529+1)/(B529+1)</f>
        <v>2</v>
      </c>
      <c r="I529" s="6">
        <f>G529-H529</f>
        <v>-1.5</v>
      </c>
      <c r="J529" s="8">
        <f>LEN(A529)</f>
        <v>6</v>
      </c>
      <c r="K529" s="11" t="str">
        <f>IF(AND(J529&lt;3, D529&lt;2),TRUE,"")</f>
        <v/>
      </c>
      <c r="L529" s="22">
        <f>IF(C529=0,B529,0)</f>
        <v>0</v>
      </c>
      <c r="M529" s="22">
        <f>IF(B529=0,C529,0)</f>
        <v>0</v>
      </c>
      <c r="N529" s="39">
        <f>LOG(G529/SUM($G$2:$G$5210))</f>
        <v>-3.6927511192157412</v>
      </c>
      <c r="O529" s="39">
        <f>LOG(H529/SUM($H$2:$H$5210))</f>
        <v>-4.1844073799609696</v>
      </c>
    </row>
    <row r="530" spans="1:15" x14ac:dyDescent="0.6">
      <c r="A530" t="s">
        <v>1594</v>
      </c>
      <c r="B530">
        <v>1</v>
      </c>
      <c r="C530">
        <v>3</v>
      </c>
      <c r="D530">
        <v>4</v>
      </c>
      <c r="E530" s="44">
        <f>(B530+1)/$Q$3</f>
        <v>2.9218407596785974E-4</v>
      </c>
      <c r="F530" s="45">
        <f>(C530+1)/$U$3</f>
        <v>6.1178917744945092E-5</v>
      </c>
      <c r="G530" s="2">
        <f>(B530+1)/(C530+1)</f>
        <v>0.5</v>
      </c>
      <c r="H530" s="2">
        <f>(C530+1)/(B530+1)</f>
        <v>2</v>
      </c>
      <c r="I530" s="6">
        <f>G530-H530</f>
        <v>-1.5</v>
      </c>
      <c r="J530" s="8">
        <f>LEN(A530)</f>
        <v>5</v>
      </c>
      <c r="K530" s="11" t="str">
        <f>IF(AND(J530&lt;3, D530&lt;2),TRUE,"")</f>
        <v/>
      </c>
      <c r="L530" s="22">
        <f>IF(C530=0,B530,0)</f>
        <v>0</v>
      </c>
      <c r="M530" s="22">
        <f>IF(B530=0,C530,0)</f>
        <v>0</v>
      </c>
      <c r="N530" s="39">
        <f>LOG(G530/SUM($G$2:$G$5210))</f>
        <v>-3.6927511192157412</v>
      </c>
      <c r="O530" s="39">
        <f>LOG(H530/SUM($H$2:$H$5210))</f>
        <v>-4.1844073799609696</v>
      </c>
    </row>
    <row r="531" spans="1:15" x14ac:dyDescent="0.6">
      <c r="A531" t="s">
        <v>3405</v>
      </c>
      <c r="B531">
        <v>1</v>
      </c>
      <c r="C531">
        <v>3</v>
      </c>
      <c r="D531">
        <v>4</v>
      </c>
      <c r="E531" s="44">
        <f>(B531+1)/$Q$3</f>
        <v>2.9218407596785974E-4</v>
      </c>
      <c r="F531" s="45">
        <f>(C531+1)/$U$3</f>
        <v>6.1178917744945092E-5</v>
      </c>
      <c r="G531" s="2">
        <f>(B531+1)/(C531+1)</f>
        <v>0.5</v>
      </c>
      <c r="H531" s="2">
        <f>(C531+1)/(B531+1)</f>
        <v>2</v>
      </c>
      <c r="I531" s="6">
        <f>G531-H531</f>
        <v>-1.5</v>
      </c>
      <c r="J531" s="8">
        <f>LEN(A531)</f>
        <v>5</v>
      </c>
      <c r="K531" s="11" t="str">
        <f>IF(AND(J531&lt;3, D531&lt;2),TRUE,"")</f>
        <v/>
      </c>
      <c r="L531" s="22">
        <f>IF(C531=0,B531,0)</f>
        <v>0</v>
      </c>
      <c r="M531" s="22">
        <f>IF(B531=0,C531,0)</f>
        <v>0</v>
      </c>
      <c r="N531" s="39">
        <f>LOG(G531/SUM($G$2:$G$5210))</f>
        <v>-3.6927511192157412</v>
      </c>
      <c r="O531" s="39">
        <f>LOG(H531/SUM($H$2:$H$5210))</f>
        <v>-4.1844073799609696</v>
      </c>
    </row>
    <row r="532" spans="1:15" x14ac:dyDescent="0.6">
      <c r="A532" t="s">
        <v>5184</v>
      </c>
      <c r="B532">
        <v>1</v>
      </c>
      <c r="C532">
        <v>3</v>
      </c>
      <c r="D532">
        <v>4</v>
      </c>
      <c r="E532" s="44">
        <f>(B532+1)/$Q$3</f>
        <v>2.9218407596785974E-4</v>
      </c>
      <c r="F532" s="45">
        <f>(C532+1)/$U$3</f>
        <v>6.1178917744945092E-5</v>
      </c>
      <c r="G532" s="2">
        <f>(B532+1)/(C532+1)</f>
        <v>0.5</v>
      </c>
      <c r="H532" s="2">
        <f>(C532+1)/(B532+1)</f>
        <v>2</v>
      </c>
      <c r="I532" s="6">
        <f>G532-H532</f>
        <v>-1.5</v>
      </c>
      <c r="J532" s="8">
        <f>LEN(A532)</f>
        <v>5</v>
      </c>
      <c r="K532" s="11" t="str">
        <f>IF(AND(J532&lt;3, D532&lt;2),TRUE,"")</f>
        <v/>
      </c>
      <c r="L532" s="22">
        <f>IF(C532=0,B532,0)</f>
        <v>0</v>
      </c>
      <c r="M532" s="22">
        <f>IF(B532=0,C532,0)</f>
        <v>0</v>
      </c>
      <c r="N532" s="39">
        <f>LOG(G532/SUM($G$2:$G$5210))</f>
        <v>-3.6927511192157412</v>
      </c>
      <c r="O532" s="39">
        <f>LOG(H532/SUM($H$2:$H$5210))</f>
        <v>-4.1844073799609696</v>
      </c>
    </row>
    <row r="533" spans="1:15" x14ac:dyDescent="0.6">
      <c r="A533" t="s">
        <v>666</v>
      </c>
      <c r="B533">
        <v>1</v>
      </c>
      <c r="C533">
        <v>3</v>
      </c>
      <c r="D533">
        <v>4</v>
      </c>
      <c r="E533" s="44">
        <f>(B533+1)/$Q$3</f>
        <v>2.9218407596785974E-4</v>
      </c>
      <c r="F533" s="45">
        <f>(C533+1)/$U$3</f>
        <v>6.1178917744945092E-5</v>
      </c>
      <c r="G533" s="2">
        <f>(B533+1)/(C533+1)</f>
        <v>0.5</v>
      </c>
      <c r="H533" s="2">
        <f>(C533+1)/(B533+1)</f>
        <v>2</v>
      </c>
      <c r="I533" s="6">
        <f>G533-H533</f>
        <v>-1.5</v>
      </c>
      <c r="J533" s="8">
        <f>LEN(A533)</f>
        <v>4</v>
      </c>
      <c r="K533" s="11" t="str">
        <f>IF(AND(J533&lt;3, D533&lt;2),TRUE,"")</f>
        <v/>
      </c>
      <c r="L533" s="22">
        <f>IF(C533=0,B533,0)</f>
        <v>0</v>
      </c>
      <c r="M533" s="22">
        <f>IF(B533=0,C533,0)</f>
        <v>0</v>
      </c>
      <c r="N533" s="39">
        <f>LOG(G533/SUM($G$2:$G$5210))</f>
        <v>-3.6927511192157412</v>
      </c>
      <c r="O533" s="39">
        <f>LOG(H533/SUM($H$2:$H$5210))</f>
        <v>-4.1844073799609696</v>
      </c>
    </row>
    <row r="534" spans="1:15" x14ac:dyDescent="0.6">
      <c r="A534" t="s">
        <v>673</v>
      </c>
      <c r="B534">
        <v>1</v>
      </c>
      <c r="C534">
        <v>3</v>
      </c>
      <c r="D534">
        <v>4</v>
      </c>
      <c r="E534" s="44">
        <f>(B534+1)/$Q$3</f>
        <v>2.9218407596785974E-4</v>
      </c>
      <c r="F534" s="45">
        <f>(C534+1)/$U$3</f>
        <v>6.1178917744945092E-5</v>
      </c>
      <c r="G534" s="2">
        <f>(B534+1)/(C534+1)</f>
        <v>0.5</v>
      </c>
      <c r="H534" s="2">
        <f>(C534+1)/(B534+1)</f>
        <v>2</v>
      </c>
      <c r="I534" s="6">
        <f>G534-H534</f>
        <v>-1.5</v>
      </c>
      <c r="J534" s="8">
        <f>LEN(A534)</f>
        <v>4</v>
      </c>
      <c r="K534" s="11" t="str">
        <f>IF(AND(J534&lt;3, D534&lt;2),TRUE,"")</f>
        <v/>
      </c>
      <c r="L534" s="22">
        <f>IF(C534=0,B534,0)</f>
        <v>0</v>
      </c>
      <c r="M534" s="22">
        <f>IF(B534=0,C534,0)</f>
        <v>0</v>
      </c>
      <c r="N534" s="39">
        <f>LOG(G534/SUM($G$2:$G$5210))</f>
        <v>-3.6927511192157412</v>
      </c>
      <c r="O534" s="39">
        <f>LOG(H534/SUM($H$2:$H$5210))</f>
        <v>-4.1844073799609696</v>
      </c>
    </row>
    <row r="535" spans="1:15" x14ac:dyDescent="0.6">
      <c r="A535" t="s">
        <v>1526</v>
      </c>
      <c r="B535">
        <v>1</v>
      </c>
      <c r="C535">
        <v>3</v>
      </c>
      <c r="D535">
        <v>4</v>
      </c>
      <c r="E535" s="44">
        <f>(B535+1)/$Q$3</f>
        <v>2.9218407596785974E-4</v>
      </c>
      <c r="F535" s="45">
        <f>(C535+1)/$U$3</f>
        <v>6.1178917744945092E-5</v>
      </c>
      <c r="G535" s="2">
        <f>(B535+1)/(C535+1)</f>
        <v>0.5</v>
      </c>
      <c r="H535" s="2">
        <f>(C535+1)/(B535+1)</f>
        <v>2</v>
      </c>
      <c r="I535" s="6">
        <f>G535-H535</f>
        <v>-1.5</v>
      </c>
      <c r="J535" s="8">
        <f>LEN(A535)</f>
        <v>4</v>
      </c>
      <c r="K535" s="11" t="str">
        <f>IF(AND(J535&lt;3, D535&lt;2),TRUE,"")</f>
        <v/>
      </c>
      <c r="L535" s="22">
        <f>IF(C535=0,B535,0)</f>
        <v>0</v>
      </c>
      <c r="M535" s="22">
        <f>IF(B535=0,C535,0)</f>
        <v>0</v>
      </c>
      <c r="N535" s="39">
        <f>LOG(G535/SUM($G$2:$G$5210))</f>
        <v>-3.6927511192157412</v>
      </c>
      <c r="O535" s="39">
        <f>LOG(H535/SUM($H$2:$H$5210))</f>
        <v>-4.1844073799609696</v>
      </c>
    </row>
    <row r="536" spans="1:15" x14ac:dyDescent="0.6">
      <c r="A536" t="s">
        <v>3116</v>
      </c>
      <c r="B536">
        <v>1</v>
      </c>
      <c r="C536">
        <v>3</v>
      </c>
      <c r="D536">
        <v>4</v>
      </c>
      <c r="E536" s="44">
        <f>(B536+1)/$Q$3</f>
        <v>2.9218407596785974E-4</v>
      </c>
      <c r="F536" s="45">
        <f>(C536+1)/$U$3</f>
        <v>6.1178917744945092E-5</v>
      </c>
      <c r="G536" s="2">
        <f>(B536+1)/(C536+1)</f>
        <v>0.5</v>
      </c>
      <c r="H536" s="2">
        <f>(C536+1)/(B536+1)</f>
        <v>2</v>
      </c>
      <c r="I536" s="6">
        <f>G536-H536</f>
        <v>-1.5</v>
      </c>
      <c r="J536" s="8">
        <f>LEN(A536)</f>
        <v>4</v>
      </c>
      <c r="K536" s="11" t="str">
        <f>IF(AND(J536&lt;3, D536&lt;2),TRUE,"")</f>
        <v/>
      </c>
      <c r="L536" s="22">
        <f>IF(C536=0,B536,0)</f>
        <v>0</v>
      </c>
      <c r="M536" s="22">
        <f>IF(B536=0,C536,0)</f>
        <v>0</v>
      </c>
      <c r="N536" s="39">
        <f>LOG(G536/SUM($G$2:$G$5210))</f>
        <v>-3.6927511192157412</v>
      </c>
      <c r="O536" s="39">
        <f>LOG(H536/SUM($H$2:$H$5210))</f>
        <v>-4.1844073799609696</v>
      </c>
    </row>
    <row r="537" spans="1:15" x14ac:dyDescent="0.6">
      <c r="A537" t="s">
        <v>4764</v>
      </c>
      <c r="B537">
        <v>1</v>
      </c>
      <c r="C537">
        <v>3</v>
      </c>
      <c r="D537">
        <v>4</v>
      </c>
      <c r="E537" s="44">
        <f>(B537+1)/$Q$3</f>
        <v>2.9218407596785974E-4</v>
      </c>
      <c r="F537" s="45">
        <f>(C537+1)/$U$3</f>
        <v>6.1178917744945092E-5</v>
      </c>
      <c r="G537" s="2">
        <f>(B537+1)/(C537+1)</f>
        <v>0.5</v>
      </c>
      <c r="H537" s="2">
        <f>(C537+1)/(B537+1)</f>
        <v>2</v>
      </c>
      <c r="I537" s="6">
        <f>G537-H537</f>
        <v>-1.5</v>
      </c>
      <c r="J537" s="8">
        <f>LEN(A537)</f>
        <v>4</v>
      </c>
      <c r="K537" s="11" t="str">
        <f>IF(AND(J537&lt;3, D537&lt;2),TRUE,"")</f>
        <v/>
      </c>
      <c r="L537" s="22">
        <f>IF(C537=0,B537,0)</f>
        <v>0</v>
      </c>
      <c r="M537" s="22">
        <f>IF(B537=0,C537,0)</f>
        <v>0</v>
      </c>
      <c r="N537" s="39">
        <f>LOG(G537/SUM($G$2:$G$5210))</f>
        <v>-3.6927511192157412</v>
      </c>
      <c r="O537" s="39">
        <f>LOG(H537/SUM($H$2:$H$5210))</f>
        <v>-4.1844073799609696</v>
      </c>
    </row>
    <row r="538" spans="1:15" x14ac:dyDescent="0.6">
      <c r="A538" t="s">
        <v>1613</v>
      </c>
      <c r="B538">
        <v>1</v>
      </c>
      <c r="C538">
        <v>3</v>
      </c>
      <c r="D538">
        <v>4</v>
      </c>
      <c r="E538" s="44">
        <f>(B538+1)/$Q$3</f>
        <v>2.9218407596785974E-4</v>
      </c>
      <c r="F538" s="45">
        <f>(C538+1)/$U$3</f>
        <v>6.1178917744945092E-5</v>
      </c>
      <c r="G538" s="2">
        <f>(B538+1)/(C538+1)</f>
        <v>0.5</v>
      </c>
      <c r="H538" s="2">
        <f>(C538+1)/(B538+1)</f>
        <v>2</v>
      </c>
      <c r="I538" s="6">
        <f>G538-H538</f>
        <v>-1.5</v>
      </c>
      <c r="J538" s="8">
        <f>LEN(A538)</f>
        <v>3</v>
      </c>
      <c r="K538" s="11" t="str">
        <f>IF(AND(J538&lt;3, D538&lt;2),TRUE,"")</f>
        <v/>
      </c>
      <c r="L538" s="22">
        <f>IF(C538=0,B538,0)</f>
        <v>0</v>
      </c>
      <c r="M538" s="22">
        <f>IF(B538=0,C538,0)</f>
        <v>0</v>
      </c>
      <c r="N538" s="39">
        <f>LOG(G538/SUM($G$2:$G$5210))</f>
        <v>-3.6927511192157412</v>
      </c>
      <c r="O538" s="39">
        <f>LOG(H538/SUM($H$2:$H$5210))</f>
        <v>-4.1844073799609696</v>
      </c>
    </row>
    <row r="539" spans="1:15" x14ac:dyDescent="0.6">
      <c r="A539" t="s">
        <v>2295</v>
      </c>
      <c r="B539">
        <v>1</v>
      </c>
      <c r="C539">
        <v>3</v>
      </c>
      <c r="D539">
        <v>4</v>
      </c>
      <c r="E539" s="44">
        <f>(B539+1)/$Q$3</f>
        <v>2.9218407596785974E-4</v>
      </c>
      <c r="F539" s="45">
        <f>(C539+1)/$U$3</f>
        <v>6.1178917744945092E-5</v>
      </c>
      <c r="G539" s="2">
        <f>(B539+1)/(C539+1)</f>
        <v>0.5</v>
      </c>
      <c r="H539" s="2">
        <f>(C539+1)/(B539+1)</f>
        <v>2</v>
      </c>
      <c r="I539" s="6">
        <f>G539-H539</f>
        <v>-1.5</v>
      </c>
      <c r="J539" s="8">
        <f>LEN(A539)</f>
        <v>3</v>
      </c>
      <c r="K539" s="11" t="str">
        <f>IF(AND(J539&lt;3, D539&lt;2),TRUE,"")</f>
        <v/>
      </c>
      <c r="L539" s="22">
        <f>IF(C539=0,B539,0)</f>
        <v>0</v>
      </c>
      <c r="M539" s="22">
        <f>IF(B539=0,C539,0)</f>
        <v>0</v>
      </c>
      <c r="N539" s="39">
        <f>LOG(G539/SUM($G$2:$G$5210))</f>
        <v>-3.6927511192157412</v>
      </c>
      <c r="O539" s="39">
        <f>LOG(H539/SUM($H$2:$H$5210))</f>
        <v>-4.1844073799609696</v>
      </c>
    </row>
    <row r="540" spans="1:15" x14ac:dyDescent="0.6">
      <c r="A540" t="s">
        <v>2483</v>
      </c>
      <c r="B540">
        <v>1</v>
      </c>
      <c r="C540">
        <v>3</v>
      </c>
      <c r="D540">
        <v>4</v>
      </c>
      <c r="E540" s="44">
        <f>(B540+1)/$Q$3</f>
        <v>2.9218407596785974E-4</v>
      </c>
      <c r="F540" s="45">
        <f>(C540+1)/$U$3</f>
        <v>6.1178917744945092E-5</v>
      </c>
      <c r="G540" s="2">
        <f>(B540+1)/(C540+1)</f>
        <v>0.5</v>
      </c>
      <c r="H540" s="2">
        <f>(C540+1)/(B540+1)</f>
        <v>2</v>
      </c>
      <c r="I540" s="6">
        <f>G540-H540</f>
        <v>-1.5</v>
      </c>
      <c r="J540" s="8">
        <f>LEN(A540)</f>
        <v>3</v>
      </c>
      <c r="K540" s="11" t="str">
        <f>IF(AND(J540&lt;3, D540&lt;2),TRUE,"")</f>
        <v/>
      </c>
      <c r="L540" s="22">
        <f>IF(C540=0,B540,0)</f>
        <v>0</v>
      </c>
      <c r="M540" s="22">
        <f>IF(B540=0,C540,0)</f>
        <v>0</v>
      </c>
      <c r="N540" s="39">
        <f>LOG(G540/SUM($G$2:$G$5210))</f>
        <v>-3.6927511192157412</v>
      </c>
      <c r="O540" s="39">
        <f>LOG(H540/SUM($H$2:$H$5210))</f>
        <v>-4.1844073799609696</v>
      </c>
    </row>
    <row r="541" spans="1:15" x14ac:dyDescent="0.6">
      <c r="A541" t="s">
        <v>4508</v>
      </c>
      <c r="B541">
        <v>1</v>
      </c>
      <c r="C541">
        <v>3</v>
      </c>
      <c r="D541">
        <v>4</v>
      </c>
      <c r="E541" s="44">
        <f>(B541+1)/$Q$3</f>
        <v>2.9218407596785974E-4</v>
      </c>
      <c r="F541" s="45">
        <f>(C541+1)/$U$3</f>
        <v>6.1178917744945092E-5</v>
      </c>
      <c r="G541" s="2">
        <f>(B541+1)/(C541+1)</f>
        <v>0.5</v>
      </c>
      <c r="H541" s="2">
        <f>(C541+1)/(B541+1)</f>
        <v>2</v>
      </c>
      <c r="I541" s="6">
        <f>G541-H541</f>
        <v>-1.5</v>
      </c>
      <c r="J541" s="8">
        <f>LEN(A541)</f>
        <v>3</v>
      </c>
      <c r="K541" s="11" t="str">
        <f>IF(AND(J541&lt;3, D541&lt;2),TRUE,"")</f>
        <v/>
      </c>
      <c r="L541" s="22">
        <f>IF(C541=0,B541,0)</f>
        <v>0</v>
      </c>
      <c r="M541" s="22">
        <f>IF(B541=0,C541,0)</f>
        <v>0</v>
      </c>
      <c r="N541" s="39">
        <f>LOG(G541/SUM($G$2:$G$5210))</f>
        <v>-3.6927511192157412</v>
      </c>
      <c r="O541" s="39">
        <f>LOG(H541/SUM($H$2:$H$5210))</f>
        <v>-4.1844073799609696</v>
      </c>
    </row>
    <row r="542" spans="1:15" x14ac:dyDescent="0.6">
      <c r="A542" t="s">
        <v>2957</v>
      </c>
      <c r="B542">
        <v>0</v>
      </c>
      <c r="C542">
        <v>1</v>
      </c>
      <c r="D542">
        <v>1</v>
      </c>
      <c r="E542" s="44">
        <f>(B542+1)/$Q$3</f>
        <v>1.4609203798392987E-4</v>
      </c>
      <c r="F542" s="45">
        <f>(C542+1)/$U$3</f>
        <v>3.0589458872472546E-5</v>
      </c>
      <c r="G542" s="2">
        <f>(B542+1)/(C542+1)</f>
        <v>0.5</v>
      </c>
      <c r="H542" s="2">
        <f>(C542+1)/(B542+1)</f>
        <v>2</v>
      </c>
      <c r="I542" s="6">
        <f>G542-H542</f>
        <v>-1.5</v>
      </c>
      <c r="J542" s="8">
        <f>LEN(A542)</f>
        <v>18</v>
      </c>
      <c r="K542" s="11" t="str">
        <f>IF(AND(J542&lt;3, D542&lt;2),TRUE,"")</f>
        <v/>
      </c>
      <c r="L542" s="22">
        <f>IF(C542=0,B542,0)</f>
        <v>0</v>
      </c>
      <c r="M542" s="22">
        <f>IF(B542=0,C542,0)</f>
        <v>1</v>
      </c>
      <c r="N542" s="39">
        <f>LOG(G542/SUM($G$2:$G$5210))</f>
        <v>-3.6927511192157412</v>
      </c>
      <c r="O542" s="39">
        <f>LOG(H542/SUM($H$2:$H$5210))</f>
        <v>-4.1844073799609696</v>
      </c>
    </row>
    <row r="543" spans="1:15" x14ac:dyDescent="0.6">
      <c r="A543" t="s">
        <v>4018</v>
      </c>
      <c r="B543">
        <v>0</v>
      </c>
      <c r="C543">
        <v>1</v>
      </c>
      <c r="D543">
        <v>1</v>
      </c>
      <c r="E543" s="44">
        <f>(B543+1)/$Q$3</f>
        <v>1.4609203798392987E-4</v>
      </c>
      <c r="F543" s="45">
        <f>(C543+1)/$U$3</f>
        <v>3.0589458872472546E-5</v>
      </c>
      <c r="G543" s="2">
        <f>(B543+1)/(C543+1)</f>
        <v>0.5</v>
      </c>
      <c r="H543" s="2">
        <f>(C543+1)/(B543+1)</f>
        <v>2</v>
      </c>
      <c r="I543" s="6">
        <f>G543-H543</f>
        <v>-1.5</v>
      </c>
      <c r="J543" s="8">
        <f>LEN(A543)</f>
        <v>17</v>
      </c>
      <c r="K543" s="11" t="str">
        <f>IF(AND(J543&lt;3, D543&lt;2),TRUE,"")</f>
        <v/>
      </c>
      <c r="L543" s="22">
        <f>IF(C543=0,B543,0)</f>
        <v>0</v>
      </c>
      <c r="M543" s="22">
        <f>IF(B543=0,C543,0)</f>
        <v>1</v>
      </c>
      <c r="N543" s="39">
        <f>LOG(G543/SUM($G$2:$G$5210))</f>
        <v>-3.6927511192157412</v>
      </c>
      <c r="O543" s="39">
        <f>LOG(H543/SUM($H$2:$H$5210))</f>
        <v>-4.1844073799609696</v>
      </c>
    </row>
    <row r="544" spans="1:15" x14ac:dyDescent="0.6">
      <c r="A544" t="s">
        <v>2735</v>
      </c>
      <c r="B544">
        <v>0</v>
      </c>
      <c r="C544">
        <v>1</v>
      </c>
      <c r="D544">
        <v>1</v>
      </c>
      <c r="E544" s="44">
        <f>(B544+1)/$Q$3</f>
        <v>1.4609203798392987E-4</v>
      </c>
      <c r="F544" s="45">
        <f>(C544+1)/$U$3</f>
        <v>3.0589458872472546E-5</v>
      </c>
      <c r="G544" s="2">
        <f>(B544+1)/(C544+1)</f>
        <v>0.5</v>
      </c>
      <c r="H544" s="2">
        <f>(C544+1)/(B544+1)</f>
        <v>2</v>
      </c>
      <c r="I544" s="6">
        <f>G544-H544</f>
        <v>-1.5</v>
      </c>
      <c r="J544" s="8">
        <f>LEN(A544)</f>
        <v>16</v>
      </c>
      <c r="K544" s="11" t="str">
        <f>IF(AND(J544&lt;3, D544&lt;2),TRUE,"")</f>
        <v/>
      </c>
      <c r="L544" s="22">
        <f>IF(C544=0,B544,0)</f>
        <v>0</v>
      </c>
      <c r="M544" s="22">
        <f>IF(B544=0,C544,0)</f>
        <v>1</v>
      </c>
      <c r="N544" s="39">
        <f>LOG(G544/SUM($G$2:$G$5210))</f>
        <v>-3.6927511192157412</v>
      </c>
      <c r="O544" s="39">
        <f>LOG(H544/SUM($H$2:$H$5210))</f>
        <v>-4.1844073799609696</v>
      </c>
    </row>
    <row r="545" spans="1:15" x14ac:dyDescent="0.6">
      <c r="A545" t="s">
        <v>3372</v>
      </c>
      <c r="B545">
        <v>0</v>
      </c>
      <c r="C545">
        <v>1</v>
      </c>
      <c r="D545">
        <v>1</v>
      </c>
      <c r="E545" s="44">
        <f>(B545+1)/$Q$3</f>
        <v>1.4609203798392987E-4</v>
      </c>
      <c r="F545" s="45">
        <f>(C545+1)/$U$3</f>
        <v>3.0589458872472546E-5</v>
      </c>
      <c r="G545" s="2">
        <f>(B545+1)/(C545+1)</f>
        <v>0.5</v>
      </c>
      <c r="H545" s="2">
        <f>(C545+1)/(B545+1)</f>
        <v>2</v>
      </c>
      <c r="I545" s="6">
        <f>G545-H545</f>
        <v>-1.5</v>
      </c>
      <c r="J545" s="8">
        <f>LEN(A545)</f>
        <v>16</v>
      </c>
      <c r="K545" s="11" t="str">
        <f>IF(AND(J545&lt;3, D545&lt;2),TRUE,"")</f>
        <v/>
      </c>
      <c r="L545" s="22">
        <f>IF(C545=0,B545,0)</f>
        <v>0</v>
      </c>
      <c r="M545" s="22">
        <f>IF(B545=0,C545,0)</f>
        <v>1</v>
      </c>
      <c r="N545" s="39">
        <f>LOG(G545/SUM($G$2:$G$5210))</f>
        <v>-3.6927511192157412</v>
      </c>
      <c r="O545" s="39">
        <f>LOG(H545/SUM($H$2:$H$5210))</f>
        <v>-4.1844073799609696</v>
      </c>
    </row>
    <row r="546" spans="1:15" x14ac:dyDescent="0.6">
      <c r="A546" t="s">
        <v>4019</v>
      </c>
      <c r="B546">
        <v>0</v>
      </c>
      <c r="C546">
        <v>1</v>
      </c>
      <c r="D546">
        <v>1</v>
      </c>
      <c r="E546" s="44">
        <f>(B546+1)/$Q$3</f>
        <v>1.4609203798392987E-4</v>
      </c>
      <c r="F546" s="45">
        <f>(C546+1)/$U$3</f>
        <v>3.0589458872472546E-5</v>
      </c>
      <c r="G546" s="2">
        <f>(B546+1)/(C546+1)</f>
        <v>0.5</v>
      </c>
      <c r="H546" s="2">
        <f>(C546+1)/(B546+1)</f>
        <v>2</v>
      </c>
      <c r="I546" s="6">
        <f>G546-H546</f>
        <v>-1.5</v>
      </c>
      <c r="J546" s="8">
        <f>LEN(A546)</f>
        <v>16</v>
      </c>
      <c r="K546" s="11" t="str">
        <f>IF(AND(J546&lt;3, D546&lt;2),TRUE,"")</f>
        <v/>
      </c>
      <c r="L546" s="22">
        <f>IF(C546=0,B546,0)</f>
        <v>0</v>
      </c>
      <c r="M546" s="22">
        <f>IF(B546=0,C546,0)</f>
        <v>1</v>
      </c>
      <c r="N546" s="39">
        <f>LOG(G546/SUM($G$2:$G$5210))</f>
        <v>-3.6927511192157412</v>
      </c>
      <c r="O546" s="39">
        <f>LOG(H546/SUM($H$2:$H$5210))</f>
        <v>-4.1844073799609696</v>
      </c>
    </row>
    <row r="547" spans="1:15" x14ac:dyDescent="0.6">
      <c r="A547" t="s">
        <v>1943</v>
      </c>
      <c r="B547">
        <v>0</v>
      </c>
      <c r="C547">
        <v>1</v>
      </c>
      <c r="D547">
        <v>1</v>
      </c>
      <c r="E547" s="44">
        <f>(B547+1)/$Q$3</f>
        <v>1.4609203798392987E-4</v>
      </c>
      <c r="F547" s="45">
        <f>(C547+1)/$U$3</f>
        <v>3.0589458872472546E-5</v>
      </c>
      <c r="G547" s="2">
        <f>(B547+1)/(C547+1)</f>
        <v>0.5</v>
      </c>
      <c r="H547" s="2">
        <f>(C547+1)/(B547+1)</f>
        <v>2</v>
      </c>
      <c r="I547" s="6">
        <f>G547-H547</f>
        <v>-1.5</v>
      </c>
      <c r="J547" s="8">
        <f>LEN(A547)</f>
        <v>15</v>
      </c>
      <c r="K547" s="11" t="str">
        <f>IF(AND(J547&lt;3, D547&lt;2),TRUE,"")</f>
        <v/>
      </c>
      <c r="L547" s="22">
        <f>IF(C547=0,B547,0)</f>
        <v>0</v>
      </c>
      <c r="M547" s="22">
        <f>IF(B547=0,C547,0)</f>
        <v>1</v>
      </c>
      <c r="N547" s="39">
        <f>LOG(G547/SUM($G$2:$G$5210))</f>
        <v>-3.6927511192157412</v>
      </c>
      <c r="O547" s="39">
        <f>LOG(H547/SUM($H$2:$H$5210))</f>
        <v>-4.1844073799609696</v>
      </c>
    </row>
    <row r="548" spans="1:15" x14ac:dyDescent="0.6">
      <c r="A548" t="s">
        <v>2217</v>
      </c>
      <c r="B548">
        <v>0</v>
      </c>
      <c r="C548">
        <v>1</v>
      </c>
      <c r="D548">
        <v>1</v>
      </c>
      <c r="E548" s="44">
        <f>(B548+1)/$Q$3</f>
        <v>1.4609203798392987E-4</v>
      </c>
      <c r="F548" s="45">
        <f>(C548+1)/$U$3</f>
        <v>3.0589458872472546E-5</v>
      </c>
      <c r="G548" s="2">
        <f>(B548+1)/(C548+1)</f>
        <v>0.5</v>
      </c>
      <c r="H548" s="2">
        <f>(C548+1)/(B548+1)</f>
        <v>2</v>
      </c>
      <c r="I548" s="6">
        <f>G548-H548</f>
        <v>-1.5</v>
      </c>
      <c r="J548" s="8">
        <f>LEN(A548)</f>
        <v>15</v>
      </c>
      <c r="K548" s="11" t="str">
        <f>IF(AND(J548&lt;3, D548&lt;2),TRUE,"")</f>
        <v/>
      </c>
      <c r="L548" s="22">
        <f>IF(C548=0,B548,0)</f>
        <v>0</v>
      </c>
      <c r="M548" s="22">
        <f>IF(B548=0,C548,0)</f>
        <v>1</v>
      </c>
      <c r="N548" s="39">
        <f>LOG(G548/SUM($G$2:$G$5210))</f>
        <v>-3.6927511192157412</v>
      </c>
      <c r="O548" s="39">
        <f>LOG(H548/SUM($H$2:$H$5210))</f>
        <v>-4.1844073799609696</v>
      </c>
    </row>
    <row r="549" spans="1:15" x14ac:dyDescent="0.6">
      <c r="A549" t="s">
        <v>2819</v>
      </c>
      <c r="B549">
        <v>0</v>
      </c>
      <c r="C549">
        <v>1</v>
      </c>
      <c r="D549">
        <v>1</v>
      </c>
      <c r="E549" s="44">
        <f>(B549+1)/$Q$3</f>
        <v>1.4609203798392987E-4</v>
      </c>
      <c r="F549" s="45">
        <f>(C549+1)/$U$3</f>
        <v>3.0589458872472546E-5</v>
      </c>
      <c r="G549" s="2">
        <f>(B549+1)/(C549+1)</f>
        <v>0.5</v>
      </c>
      <c r="H549" s="2">
        <f>(C549+1)/(B549+1)</f>
        <v>2</v>
      </c>
      <c r="I549" s="6">
        <f>G549-H549</f>
        <v>-1.5</v>
      </c>
      <c r="J549" s="8">
        <f>LEN(A549)</f>
        <v>15</v>
      </c>
      <c r="K549" s="11" t="str">
        <f>IF(AND(J549&lt;3, D549&lt;2),TRUE,"")</f>
        <v/>
      </c>
      <c r="L549" s="22">
        <f>IF(C549=0,B549,0)</f>
        <v>0</v>
      </c>
      <c r="M549" s="22">
        <f>IF(B549=0,C549,0)</f>
        <v>1</v>
      </c>
      <c r="N549" s="39">
        <f>LOG(G549/SUM($G$2:$G$5210))</f>
        <v>-3.6927511192157412</v>
      </c>
      <c r="O549" s="39">
        <f>LOG(H549/SUM($H$2:$H$5210))</f>
        <v>-4.1844073799609696</v>
      </c>
    </row>
    <row r="550" spans="1:15" x14ac:dyDescent="0.6">
      <c r="A550" t="s">
        <v>4020</v>
      </c>
      <c r="B550">
        <v>0</v>
      </c>
      <c r="C550">
        <v>1</v>
      </c>
      <c r="D550">
        <v>1</v>
      </c>
      <c r="E550" s="44">
        <f>(B550+1)/$Q$3</f>
        <v>1.4609203798392987E-4</v>
      </c>
      <c r="F550" s="45">
        <f>(C550+1)/$U$3</f>
        <v>3.0589458872472546E-5</v>
      </c>
      <c r="G550" s="2">
        <f>(B550+1)/(C550+1)</f>
        <v>0.5</v>
      </c>
      <c r="H550" s="2">
        <f>(C550+1)/(B550+1)</f>
        <v>2</v>
      </c>
      <c r="I550" s="6">
        <f>G550-H550</f>
        <v>-1.5</v>
      </c>
      <c r="J550" s="8">
        <f>LEN(A550)</f>
        <v>15</v>
      </c>
      <c r="K550" s="11" t="str">
        <f>IF(AND(J550&lt;3, D550&lt;2),TRUE,"")</f>
        <v/>
      </c>
      <c r="L550" s="22">
        <f>IF(C550=0,B550,0)</f>
        <v>0</v>
      </c>
      <c r="M550" s="22">
        <f>IF(B550=0,C550,0)</f>
        <v>1</v>
      </c>
      <c r="N550" s="39">
        <f>LOG(G550/SUM($G$2:$G$5210))</f>
        <v>-3.6927511192157412</v>
      </c>
      <c r="O550" s="39">
        <f>LOG(H550/SUM($H$2:$H$5210))</f>
        <v>-4.1844073799609696</v>
      </c>
    </row>
    <row r="551" spans="1:15" x14ac:dyDescent="0.6">
      <c r="A551" t="s">
        <v>5019</v>
      </c>
      <c r="B551">
        <v>0</v>
      </c>
      <c r="C551">
        <v>1</v>
      </c>
      <c r="D551">
        <v>1</v>
      </c>
      <c r="E551" s="44">
        <f>(B551+1)/$Q$3</f>
        <v>1.4609203798392987E-4</v>
      </c>
      <c r="F551" s="45">
        <f>(C551+1)/$U$3</f>
        <v>3.0589458872472546E-5</v>
      </c>
      <c r="G551" s="2">
        <f>(B551+1)/(C551+1)</f>
        <v>0.5</v>
      </c>
      <c r="H551" s="2">
        <f>(C551+1)/(B551+1)</f>
        <v>2</v>
      </c>
      <c r="I551" s="6">
        <f>G551-H551</f>
        <v>-1.5</v>
      </c>
      <c r="J551" s="8">
        <f>LEN(A551)</f>
        <v>15</v>
      </c>
      <c r="K551" s="11" t="str">
        <f>IF(AND(J551&lt;3, D551&lt;2),TRUE,"")</f>
        <v/>
      </c>
      <c r="L551" s="22">
        <f>IF(C551=0,B551,0)</f>
        <v>0</v>
      </c>
      <c r="M551" s="22">
        <f>IF(B551=0,C551,0)</f>
        <v>1</v>
      </c>
      <c r="N551" s="39">
        <f>LOG(G551/SUM($G$2:$G$5210))</f>
        <v>-3.6927511192157412</v>
      </c>
      <c r="O551" s="39">
        <f>LOG(H551/SUM($H$2:$H$5210))</f>
        <v>-4.1844073799609696</v>
      </c>
    </row>
    <row r="552" spans="1:15" x14ac:dyDescent="0.6">
      <c r="A552" t="s">
        <v>990</v>
      </c>
      <c r="B552">
        <v>0</v>
      </c>
      <c r="C552">
        <v>1</v>
      </c>
      <c r="D552">
        <v>1</v>
      </c>
      <c r="E552" s="44">
        <f>(B552+1)/$Q$3</f>
        <v>1.4609203798392987E-4</v>
      </c>
      <c r="F552" s="45">
        <f>(C552+1)/$U$3</f>
        <v>3.0589458872472546E-5</v>
      </c>
      <c r="G552" s="2">
        <f>(B552+1)/(C552+1)</f>
        <v>0.5</v>
      </c>
      <c r="H552" s="2">
        <f>(C552+1)/(B552+1)</f>
        <v>2</v>
      </c>
      <c r="I552" s="6">
        <f>G552-H552</f>
        <v>-1.5</v>
      </c>
      <c r="J552" s="8">
        <f>LEN(A552)</f>
        <v>14</v>
      </c>
      <c r="K552" s="11" t="str">
        <f>IF(AND(J552&lt;3, D552&lt;2),TRUE,"")</f>
        <v/>
      </c>
      <c r="L552" s="22">
        <f>IF(C552=0,B552,0)</f>
        <v>0</v>
      </c>
      <c r="M552" s="22">
        <f>IF(B552=0,C552,0)</f>
        <v>1</v>
      </c>
      <c r="N552" s="39">
        <f>LOG(G552/SUM($G$2:$G$5210))</f>
        <v>-3.6927511192157412</v>
      </c>
      <c r="O552" s="39">
        <f>LOG(H552/SUM($H$2:$H$5210))</f>
        <v>-4.1844073799609696</v>
      </c>
    </row>
    <row r="553" spans="1:15" x14ac:dyDescent="0.6">
      <c r="A553" t="s">
        <v>1381</v>
      </c>
      <c r="B553">
        <v>0</v>
      </c>
      <c r="C553">
        <v>1</v>
      </c>
      <c r="D553">
        <v>1</v>
      </c>
      <c r="E553" s="44">
        <f>(B553+1)/$Q$3</f>
        <v>1.4609203798392987E-4</v>
      </c>
      <c r="F553" s="45">
        <f>(C553+1)/$U$3</f>
        <v>3.0589458872472546E-5</v>
      </c>
      <c r="G553" s="2">
        <f>(B553+1)/(C553+1)</f>
        <v>0.5</v>
      </c>
      <c r="H553" s="2">
        <f>(C553+1)/(B553+1)</f>
        <v>2</v>
      </c>
      <c r="I553" s="6">
        <f>G553-H553</f>
        <v>-1.5</v>
      </c>
      <c r="J553" s="8">
        <f>LEN(A553)</f>
        <v>14</v>
      </c>
      <c r="K553" s="11" t="str">
        <f>IF(AND(J553&lt;3, D553&lt;2),TRUE,"")</f>
        <v/>
      </c>
      <c r="L553" s="22">
        <f>IF(C553=0,B553,0)</f>
        <v>0</v>
      </c>
      <c r="M553" s="22">
        <f>IF(B553=0,C553,0)</f>
        <v>1</v>
      </c>
      <c r="N553" s="39">
        <f>LOG(G553/SUM($G$2:$G$5210))</f>
        <v>-3.6927511192157412</v>
      </c>
      <c r="O553" s="39">
        <f>LOG(H553/SUM($H$2:$H$5210))</f>
        <v>-4.1844073799609696</v>
      </c>
    </row>
    <row r="554" spans="1:15" x14ac:dyDescent="0.6">
      <c r="A554" t="s">
        <v>1434</v>
      </c>
      <c r="B554">
        <v>0</v>
      </c>
      <c r="C554">
        <v>1</v>
      </c>
      <c r="D554">
        <v>1</v>
      </c>
      <c r="E554" s="44">
        <f>(B554+1)/$Q$3</f>
        <v>1.4609203798392987E-4</v>
      </c>
      <c r="F554" s="45">
        <f>(C554+1)/$U$3</f>
        <v>3.0589458872472546E-5</v>
      </c>
      <c r="G554" s="2">
        <f>(B554+1)/(C554+1)</f>
        <v>0.5</v>
      </c>
      <c r="H554" s="2">
        <f>(C554+1)/(B554+1)</f>
        <v>2</v>
      </c>
      <c r="I554" s="6">
        <f>G554-H554</f>
        <v>-1.5</v>
      </c>
      <c r="J554" s="8">
        <f>LEN(A554)</f>
        <v>14</v>
      </c>
      <c r="K554" s="11" t="str">
        <f>IF(AND(J554&lt;3, D554&lt;2),TRUE,"")</f>
        <v/>
      </c>
      <c r="L554" s="22">
        <f>IF(C554=0,B554,0)</f>
        <v>0</v>
      </c>
      <c r="M554" s="22">
        <f>IF(B554=0,C554,0)</f>
        <v>1</v>
      </c>
      <c r="N554" s="39">
        <f>LOG(G554/SUM($G$2:$G$5210))</f>
        <v>-3.6927511192157412</v>
      </c>
      <c r="O554" s="39">
        <f>LOG(H554/SUM($H$2:$H$5210))</f>
        <v>-4.1844073799609696</v>
      </c>
    </row>
    <row r="555" spans="1:15" x14ac:dyDescent="0.6">
      <c r="A555" t="s">
        <v>1937</v>
      </c>
      <c r="B555">
        <v>0</v>
      </c>
      <c r="C555">
        <v>1</v>
      </c>
      <c r="D555">
        <v>1</v>
      </c>
      <c r="E555" s="44">
        <f>(B555+1)/$Q$3</f>
        <v>1.4609203798392987E-4</v>
      </c>
      <c r="F555" s="45">
        <f>(C555+1)/$U$3</f>
        <v>3.0589458872472546E-5</v>
      </c>
      <c r="G555" s="2">
        <f>(B555+1)/(C555+1)</f>
        <v>0.5</v>
      </c>
      <c r="H555" s="2">
        <f>(C555+1)/(B555+1)</f>
        <v>2</v>
      </c>
      <c r="I555" s="6">
        <f>G555-H555</f>
        <v>-1.5</v>
      </c>
      <c r="J555" s="8">
        <f>LEN(A555)</f>
        <v>14</v>
      </c>
      <c r="K555" s="11" t="str">
        <f>IF(AND(J555&lt;3, D555&lt;2),TRUE,"")</f>
        <v/>
      </c>
      <c r="L555" s="22">
        <f>IF(C555=0,B555,0)</f>
        <v>0</v>
      </c>
      <c r="M555" s="22">
        <f>IF(B555=0,C555,0)</f>
        <v>1</v>
      </c>
      <c r="N555" s="39">
        <f>LOG(G555/SUM($G$2:$G$5210))</f>
        <v>-3.6927511192157412</v>
      </c>
      <c r="O555" s="39">
        <f>LOG(H555/SUM($H$2:$H$5210))</f>
        <v>-4.1844073799609696</v>
      </c>
    </row>
    <row r="556" spans="1:15" x14ac:dyDescent="0.6">
      <c r="A556" t="s">
        <v>2218</v>
      </c>
      <c r="B556">
        <v>0</v>
      </c>
      <c r="C556">
        <v>1</v>
      </c>
      <c r="D556">
        <v>1</v>
      </c>
      <c r="E556" s="44">
        <f>(B556+1)/$Q$3</f>
        <v>1.4609203798392987E-4</v>
      </c>
      <c r="F556" s="45">
        <f>(C556+1)/$U$3</f>
        <v>3.0589458872472546E-5</v>
      </c>
      <c r="G556" s="2">
        <f>(B556+1)/(C556+1)</f>
        <v>0.5</v>
      </c>
      <c r="H556" s="2">
        <f>(C556+1)/(B556+1)</f>
        <v>2</v>
      </c>
      <c r="I556" s="6">
        <f>G556-H556</f>
        <v>-1.5</v>
      </c>
      <c r="J556" s="8">
        <f>LEN(A556)</f>
        <v>14</v>
      </c>
      <c r="K556" s="11" t="str">
        <f>IF(AND(J556&lt;3, D556&lt;2),TRUE,"")</f>
        <v/>
      </c>
      <c r="L556" s="22">
        <f>IF(C556=0,B556,0)</f>
        <v>0</v>
      </c>
      <c r="M556" s="22">
        <f>IF(B556=0,C556,0)</f>
        <v>1</v>
      </c>
      <c r="N556" s="39">
        <f>LOG(G556/SUM($G$2:$G$5210))</f>
        <v>-3.6927511192157412</v>
      </c>
      <c r="O556" s="39">
        <f>LOG(H556/SUM($H$2:$H$5210))</f>
        <v>-4.1844073799609696</v>
      </c>
    </row>
    <row r="557" spans="1:15" x14ac:dyDescent="0.6">
      <c r="A557" t="s">
        <v>2244</v>
      </c>
      <c r="B557">
        <v>0</v>
      </c>
      <c r="C557">
        <v>1</v>
      </c>
      <c r="D557">
        <v>1</v>
      </c>
      <c r="E557" s="44">
        <f>(B557+1)/$Q$3</f>
        <v>1.4609203798392987E-4</v>
      </c>
      <c r="F557" s="45">
        <f>(C557+1)/$U$3</f>
        <v>3.0589458872472546E-5</v>
      </c>
      <c r="G557" s="2">
        <f>(B557+1)/(C557+1)</f>
        <v>0.5</v>
      </c>
      <c r="H557" s="2">
        <f>(C557+1)/(B557+1)</f>
        <v>2</v>
      </c>
      <c r="I557" s="6">
        <f>G557-H557</f>
        <v>-1.5</v>
      </c>
      <c r="J557" s="8">
        <f>LEN(A557)</f>
        <v>14</v>
      </c>
      <c r="K557" s="11" t="str">
        <f>IF(AND(J557&lt;3, D557&lt;2),TRUE,"")</f>
        <v/>
      </c>
      <c r="L557" s="22">
        <f>IF(C557=0,B557,0)</f>
        <v>0</v>
      </c>
      <c r="M557" s="22">
        <f>IF(B557=0,C557,0)</f>
        <v>1</v>
      </c>
      <c r="N557" s="39">
        <f>LOG(G557/SUM($G$2:$G$5210))</f>
        <v>-3.6927511192157412</v>
      </c>
      <c r="O557" s="39">
        <f>LOG(H557/SUM($H$2:$H$5210))</f>
        <v>-4.1844073799609696</v>
      </c>
    </row>
    <row r="558" spans="1:15" x14ac:dyDescent="0.6">
      <c r="A558" t="s">
        <v>2701</v>
      </c>
      <c r="B558">
        <v>0</v>
      </c>
      <c r="C558">
        <v>1</v>
      </c>
      <c r="D558">
        <v>1</v>
      </c>
      <c r="E558" s="44">
        <f>(B558+1)/$Q$3</f>
        <v>1.4609203798392987E-4</v>
      </c>
      <c r="F558" s="45">
        <f>(C558+1)/$U$3</f>
        <v>3.0589458872472546E-5</v>
      </c>
      <c r="G558" s="2">
        <f>(B558+1)/(C558+1)</f>
        <v>0.5</v>
      </c>
      <c r="H558" s="2">
        <f>(C558+1)/(B558+1)</f>
        <v>2</v>
      </c>
      <c r="I558" s="6">
        <f>G558-H558</f>
        <v>-1.5</v>
      </c>
      <c r="J558" s="8">
        <f>LEN(A558)</f>
        <v>14</v>
      </c>
      <c r="K558" s="11" t="str">
        <f>IF(AND(J558&lt;3, D558&lt;2),TRUE,"")</f>
        <v/>
      </c>
      <c r="L558" s="22">
        <f>IF(C558=0,B558,0)</f>
        <v>0</v>
      </c>
      <c r="M558" s="22">
        <f>IF(B558=0,C558,0)</f>
        <v>1</v>
      </c>
      <c r="N558" s="39">
        <f>LOG(G558/SUM($G$2:$G$5210))</f>
        <v>-3.6927511192157412</v>
      </c>
      <c r="O558" s="39">
        <f>LOG(H558/SUM($H$2:$H$5210))</f>
        <v>-4.1844073799609696</v>
      </c>
    </row>
    <row r="559" spans="1:15" x14ac:dyDescent="0.6">
      <c r="A559" t="s">
        <v>3270</v>
      </c>
      <c r="B559">
        <v>0</v>
      </c>
      <c r="C559">
        <v>1</v>
      </c>
      <c r="D559">
        <v>1</v>
      </c>
      <c r="E559" s="44">
        <f>(B559+1)/$Q$3</f>
        <v>1.4609203798392987E-4</v>
      </c>
      <c r="F559" s="45">
        <f>(C559+1)/$U$3</f>
        <v>3.0589458872472546E-5</v>
      </c>
      <c r="G559" s="2">
        <f>(B559+1)/(C559+1)</f>
        <v>0.5</v>
      </c>
      <c r="H559" s="2">
        <f>(C559+1)/(B559+1)</f>
        <v>2</v>
      </c>
      <c r="I559" s="6">
        <f>G559-H559</f>
        <v>-1.5</v>
      </c>
      <c r="J559" s="8">
        <f>LEN(A559)</f>
        <v>14</v>
      </c>
      <c r="K559" s="11" t="str">
        <f>IF(AND(J559&lt;3, D559&lt;2),TRUE,"")</f>
        <v/>
      </c>
      <c r="L559" s="22">
        <f>IF(C559=0,B559,0)</f>
        <v>0</v>
      </c>
      <c r="M559" s="22">
        <f>IF(B559=0,C559,0)</f>
        <v>1</v>
      </c>
      <c r="N559" s="39">
        <f>LOG(G559/SUM($G$2:$G$5210))</f>
        <v>-3.6927511192157412</v>
      </c>
      <c r="O559" s="39">
        <f>LOG(H559/SUM($H$2:$H$5210))</f>
        <v>-4.1844073799609696</v>
      </c>
    </row>
    <row r="560" spans="1:15" x14ac:dyDescent="0.6">
      <c r="A560" t="s">
        <v>3966</v>
      </c>
      <c r="B560">
        <v>0</v>
      </c>
      <c r="C560">
        <v>1</v>
      </c>
      <c r="D560">
        <v>1</v>
      </c>
      <c r="E560" s="44">
        <f>(B560+1)/$Q$3</f>
        <v>1.4609203798392987E-4</v>
      </c>
      <c r="F560" s="45">
        <f>(C560+1)/$U$3</f>
        <v>3.0589458872472546E-5</v>
      </c>
      <c r="G560" s="2">
        <f>(B560+1)/(C560+1)</f>
        <v>0.5</v>
      </c>
      <c r="H560" s="2">
        <f>(C560+1)/(B560+1)</f>
        <v>2</v>
      </c>
      <c r="I560" s="6">
        <f>G560-H560</f>
        <v>-1.5</v>
      </c>
      <c r="J560" s="8">
        <f>LEN(A560)</f>
        <v>14</v>
      </c>
      <c r="K560" s="11" t="str">
        <f>IF(AND(J560&lt;3, D560&lt;2),TRUE,"")</f>
        <v/>
      </c>
      <c r="L560" s="22">
        <f>IF(C560=0,B560,0)</f>
        <v>0</v>
      </c>
      <c r="M560" s="22">
        <f>IF(B560=0,C560,0)</f>
        <v>1</v>
      </c>
      <c r="N560" s="39">
        <f>LOG(G560/SUM($G$2:$G$5210))</f>
        <v>-3.6927511192157412</v>
      </c>
      <c r="O560" s="39">
        <f>LOG(H560/SUM($H$2:$H$5210))</f>
        <v>-4.1844073799609696</v>
      </c>
    </row>
    <row r="561" spans="1:15" x14ac:dyDescent="0.6">
      <c r="A561" t="s">
        <v>4082</v>
      </c>
      <c r="B561">
        <v>0</v>
      </c>
      <c r="C561">
        <v>1</v>
      </c>
      <c r="D561">
        <v>1</v>
      </c>
      <c r="E561" s="44">
        <f>(B561+1)/$Q$3</f>
        <v>1.4609203798392987E-4</v>
      </c>
      <c r="F561" s="45">
        <f>(C561+1)/$U$3</f>
        <v>3.0589458872472546E-5</v>
      </c>
      <c r="G561" s="2">
        <f>(B561+1)/(C561+1)</f>
        <v>0.5</v>
      </c>
      <c r="H561" s="2">
        <f>(C561+1)/(B561+1)</f>
        <v>2</v>
      </c>
      <c r="I561" s="6">
        <f>G561-H561</f>
        <v>-1.5</v>
      </c>
      <c r="J561" s="8">
        <f>LEN(A561)</f>
        <v>14</v>
      </c>
      <c r="K561" s="11" t="str">
        <f>IF(AND(J561&lt;3, D561&lt;2),TRUE,"")</f>
        <v/>
      </c>
      <c r="L561" s="22">
        <f>IF(C561=0,B561,0)</f>
        <v>0</v>
      </c>
      <c r="M561" s="22">
        <f>IF(B561=0,C561,0)</f>
        <v>1</v>
      </c>
      <c r="N561" s="39">
        <f>LOG(G561/SUM($G$2:$G$5210))</f>
        <v>-3.6927511192157412</v>
      </c>
      <c r="O561" s="39">
        <f>LOG(H561/SUM($H$2:$H$5210))</f>
        <v>-4.1844073799609696</v>
      </c>
    </row>
    <row r="562" spans="1:15" x14ac:dyDescent="0.6">
      <c r="A562" t="s">
        <v>4102</v>
      </c>
      <c r="B562">
        <v>0</v>
      </c>
      <c r="C562">
        <v>1</v>
      </c>
      <c r="D562">
        <v>1</v>
      </c>
      <c r="E562" s="44">
        <f>(B562+1)/$Q$3</f>
        <v>1.4609203798392987E-4</v>
      </c>
      <c r="F562" s="45">
        <f>(C562+1)/$U$3</f>
        <v>3.0589458872472546E-5</v>
      </c>
      <c r="G562" s="2">
        <f>(B562+1)/(C562+1)</f>
        <v>0.5</v>
      </c>
      <c r="H562" s="2">
        <f>(C562+1)/(B562+1)</f>
        <v>2</v>
      </c>
      <c r="I562" s="6">
        <f>G562-H562</f>
        <v>-1.5</v>
      </c>
      <c r="J562" s="8">
        <f>LEN(A562)</f>
        <v>14</v>
      </c>
      <c r="K562" s="11" t="str">
        <f>IF(AND(J562&lt;3, D562&lt;2),TRUE,"")</f>
        <v/>
      </c>
      <c r="L562" s="22">
        <f>IF(C562=0,B562,0)</f>
        <v>0</v>
      </c>
      <c r="M562" s="22">
        <f>IF(B562=0,C562,0)</f>
        <v>1</v>
      </c>
      <c r="N562" s="39">
        <f>LOG(G562/SUM($G$2:$G$5210))</f>
        <v>-3.6927511192157412</v>
      </c>
      <c r="O562" s="39">
        <f>LOG(H562/SUM($H$2:$H$5210))</f>
        <v>-4.1844073799609696</v>
      </c>
    </row>
    <row r="563" spans="1:15" x14ac:dyDescent="0.6">
      <c r="A563" t="s">
        <v>4567</v>
      </c>
      <c r="B563">
        <v>0</v>
      </c>
      <c r="C563">
        <v>1</v>
      </c>
      <c r="D563">
        <v>1</v>
      </c>
      <c r="E563" s="44">
        <f>(B563+1)/$Q$3</f>
        <v>1.4609203798392987E-4</v>
      </c>
      <c r="F563" s="45">
        <f>(C563+1)/$U$3</f>
        <v>3.0589458872472546E-5</v>
      </c>
      <c r="G563" s="2">
        <f>(B563+1)/(C563+1)</f>
        <v>0.5</v>
      </c>
      <c r="H563" s="2">
        <f>(C563+1)/(B563+1)</f>
        <v>2</v>
      </c>
      <c r="I563" s="6">
        <f>G563-H563</f>
        <v>-1.5</v>
      </c>
      <c r="J563" s="8">
        <f>LEN(A563)</f>
        <v>14</v>
      </c>
      <c r="K563" s="11" t="str">
        <f>IF(AND(J563&lt;3, D563&lt;2),TRUE,"")</f>
        <v/>
      </c>
      <c r="L563" s="22">
        <f>IF(C563=0,B563,0)</f>
        <v>0</v>
      </c>
      <c r="M563" s="22">
        <f>IF(B563=0,C563,0)</f>
        <v>1</v>
      </c>
      <c r="N563" s="39">
        <f>LOG(G563/SUM($G$2:$G$5210))</f>
        <v>-3.6927511192157412</v>
      </c>
      <c r="O563" s="39">
        <f>LOG(H563/SUM($H$2:$H$5210))</f>
        <v>-4.1844073799609696</v>
      </c>
    </row>
    <row r="564" spans="1:15" x14ac:dyDescent="0.6">
      <c r="A564" t="s">
        <v>4568</v>
      </c>
      <c r="B564">
        <v>0</v>
      </c>
      <c r="C564">
        <v>1</v>
      </c>
      <c r="D564">
        <v>1</v>
      </c>
      <c r="E564" s="44">
        <f>(B564+1)/$Q$3</f>
        <v>1.4609203798392987E-4</v>
      </c>
      <c r="F564" s="45">
        <f>(C564+1)/$U$3</f>
        <v>3.0589458872472546E-5</v>
      </c>
      <c r="G564" s="2">
        <f>(B564+1)/(C564+1)</f>
        <v>0.5</v>
      </c>
      <c r="H564" s="2">
        <f>(C564+1)/(B564+1)</f>
        <v>2</v>
      </c>
      <c r="I564" s="6">
        <f>G564-H564</f>
        <v>-1.5</v>
      </c>
      <c r="J564" s="8">
        <f>LEN(A564)</f>
        <v>14</v>
      </c>
      <c r="K564" s="11" t="str">
        <f>IF(AND(J564&lt;3, D564&lt;2),TRUE,"")</f>
        <v/>
      </c>
      <c r="L564" s="22">
        <f>IF(C564=0,B564,0)</f>
        <v>0</v>
      </c>
      <c r="M564" s="22">
        <f>IF(B564=0,C564,0)</f>
        <v>1</v>
      </c>
      <c r="N564" s="39">
        <f>LOG(G564/SUM($G$2:$G$5210))</f>
        <v>-3.6927511192157412</v>
      </c>
      <c r="O564" s="39">
        <f>LOG(H564/SUM($H$2:$H$5210))</f>
        <v>-4.1844073799609696</v>
      </c>
    </row>
    <row r="565" spans="1:15" x14ac:dyDescent="0.6">
      <c r="A565" t="s">
        <v>4569</v>
      </c>
      <c r="B565">
        <v>0</v>
      </c>
      <c r="C565">
        <v>1</v>
      </c>
      <c r="D565">
        <v>1</v>
      </c>
      <c r="E565" s="44">
        <f>(B565+1)/$Q$3</f>
        <v>1.4609203798392987E-4</v>
      </c>
      <c r="F565" s="45">
        <f>(C565+1)/$U$3</f>
        <v>3.0589458872472546E-5</v>
      </c>
      <c r="G565" s="2">
        <f>(B565+1)/(C565+1)</f>
        <v>0.5</v>
      </c>
      <c r="H565" s="2">
        <f>(C565+1)/(B565+1)</f>
        <v>2</v>
      </c>
      <c r="I565" s="6">
        <f>G565-H565</f>
        <v>-1.5</v>
      </c>
      <c r="J565" s="8">
        <f>LEN(A565)</f>
        <v>14</v>
      </c>
      <c r="K565" s="11" t="str">
        <f>IF(AND(J565&lt;3, D565&lt;2),TRUE,"")</f>
        <v/>
      </c>
      <c r="L565" s="22">
        <f>IF(C565=0,B565,0)</f>
        <v>0</v>
      </c>
      <c r="M565" s="22">
        <f>IF(B565=0,C565,0)</f>
        <v>1</v>
      </c>
      <c r="N565" s="39">
        <f>LOG(G565/SUM($G$2:$G$5210))</f>
        <v>-3.6927511192157412</v>
      </c>
      <c r="O565" s="39">
        <f>LOG(H565/SUM($H$2:$H$5210))</f>
        <v>-4.1844073799609696</v>
      </c>
    </row>
    <row r="566" spans="1:15" x14ac:dyDescent="0.6">
      <c r="A566" t="s">
        <v>4570</v>
      </c>
      <c r="B566">
        <v>0</v>
      </c>
      <c r="C566">
        <v>1</v>
      </c>
      <c r="D566">
        <v>1</v>
      </c>
      <c r="E566" s="44">
        <f>(B566+1)/$Q$3</f>
        <v>1.4609203798392987E-4</v>
      </c>
      <c r="F566" s="45">
        <f>(C566+1)/$U$3</f>
        <v>3.0589458872472546E-5</v>
      </c>
      <c r="G566" s="2">
        <f>(B566+1)/(C566+1)</f>
        <v>0.5</v>
      </c>
      <c r="H566" s="2">
        <f>(C566+1)/(B566+1)</f>
        <v>2</v>
      </c>
      <c r="I566" s="6">
        <f>G566-H566</f>
        <v>-1.5</v>
      </c>
      <c r="J566" s="8">
        <f>LEN(A566)</f>
        <v>14</v>
      </c>
      <c r="K566" s="11" t="str">
        <f>IF(AND(J566&lt;3, D566&lt;2),TRUE,"")</f>
        <v/>
      </c>
      <c r="L566" s="22">
        <f>IF(C566=0,B566,0)</f>
        <v>0</v>
      </c>
      <c r="M566" s="22">
        <f>IF(B566=0,C566,0)</f>
        <v>1</v>
      </c>
      <c r="N566" s="39">
        <f>LOG(G566/SUM($G$2:$G$5210))</f>
        <v>-3.6927511192157412</v>
      </c>
      <c r="O566" s="39">
        <f>LOG(H566/SUM($H$2:$H$5210))</f>
        <v>-4.1844073799609696</v>
      </c>
    </row>
    <row r="567" spans="1:15" x14ac:dyDescent="0.6">
      <c r="A567" t="s">
        <v>4750</v>
      </c>
      <c r="B567">
        <v>0</v>
      </c>
      <c r="C567">
        <v>1</v>
      </c>
      <c r="D567">
        <v>1</v>
      </c>
      <c r="E567" s="44">
        <f>(B567+1)/$Q$3</f>
        <v>1.4609203798392987E-4</v>
      </c>
      <c r="F567" s="45">
        <f>(C567+1)/$U$3</f>
        <v>3.0589458872472546E-5</v>
      </c>
      <c r="G567" s="2">
        <f>(B567+1)/(C567+1)</f>
        <v>0.5</v>
      </c>
      <c r="H567" s="2">
        <f>(C567+1)/(B567+1)</f>
        <v>2</v>
      </c>
      <c r="I567" s="6">
        <f>G567-H567</f>
        <v>-1.5</v>
      </c>
      <c r="J567" s="8">
        <f>LEN(A567)</f>
        <v>14</v>
      </c>
      <c r="K567" s="11" t="str">
        <f>IF(AND(J567&lt;3, D567&lt;2),TRUE,"")</f>
        <v/>
      </c>
      <c r="L567" s="22">
        <f>IF(C567=0,B567,0)</f>
        <v>0</v>
      </c>
      <c r="M567" s="22">
        <f>IF(B567=0,C567,0)</f>
        <v>1</v>
      </c>
      <c r="N567" s="39">
        <f>LOG(G567/SUM($G$2:$G$5210))</f>
        <v>-3.6927511192157412</v>
      </c>
      <c r="O567" s="39">
        <f>LOG(H567/SUM($H$2:$H$5210))</f>
        <v>-4.1844073799609696</v>
      </c>
    </row>
    <row r="568" spans="1:15" x14ac:dyDescent="0.6">
      <c r="A568" t="s">
        <v>369</v>
      </c>
      <c r="B568">
        <v>0</v>
      </c>
      <c r="C568">
        <v>1</v>
      </c>
      <c r="D568">
        <v>1</v>
      </c>
      <c r="E568" s="44">
        <f>(B568+1)/$Q$3</f>
        <v>1.4609203798392987E-4</v>
      </c>
      <c r="F568" s="45">
        <f>(C568+1)/$U$3</f>
        <v>3.0589458872472546E-5</v>
      </c>
      <c r="G568" s="2">
        <f>(B568+1)/(C568+1)</f>
        <v>0.5</v>
      </c>
      <c r="H568" s="2">
        <f>(C568+1)/(B568+1)</f>
        <v>2</v>
      </c>
      <c r="I568" s="6">
        <f>G568-H568</f>
        <v>-1.5</v>
      </c>
      <c r="J568" s="8">
        <f>LEN(A568)</f>
        <v>13</v>
      </c>
      <c r="K568" s="11" t="str">
        <f>IF(AND(J568&lt;3, D568&lt;2),TRUE,"")</f>
        <v/>
      </c>
      <c r="L568" s="22">
        <f>IF(C568=0,B568,0)</f>
        <v>0</v>
      </c>
      <c r="M568" s="22">
        <f>IF(B568=0,C568,0)</f>
        <v>1</v>
      </c>
      <c r="N568" s="39">
        <f>LOG(G568/SUM($G$2:$G$5210))</f>
        <v>-3.6927511192157412</v>
      </c>
      <c r="O568" s="39">
        <f>LOG(H568/SUM($H$2:$H$5210))</f>
        <v>-4.1844073799609696</v>
      </c>
    </row>
    <row r="569" spans="1:15" x14ac:dyDescent="0.6">
      <c r="A569" t="s">
        <v>1438</v>
      </c>
      <c r="B569">
        <v>0</v>
      </c>
      <c r="C569">
        <v>1</v>
      </c>
      <c r="D569">
        <v>1</v>
      </c>
      <c r="E569" s="44">
        <f>(B569+1)/$Q$3</f>
        <v>1.4609203798392987E-4</v>
      </c>
      <c r="F569" s="45">
        <f>(C569+1)/$U$3</f>
        <v>3.0589458872472546E-5</v>
      </c>
      <c r="G569" s="2">
        <f>(B569+1)/(C569+1)</f>
        <v>0.5</v>
      </c>
      <c r="H569" s="2">
        <f>(C569+1)/(B569+1)</f>
        <v>2</v>
      </c>
      <c r="I569" s="6">
        <f>G569-H569</f>
        <v>-1.5</v>
      </c>
      <c r="J569" s="8">
        <f>LEN(A569)</f>
        <v>13</v>
      </c>
      <c r="K569" s="11" t="str">
        <f>IF(AND(J569&lt;3, D569&lt;2),TRUE,"")</f>
        <v/>
      </c>
      <c r="L569" s="22">
        <f>IF(C569=0,B569,0)</f>
        <v>0</v>
      </c>
      <c r="M569" s="22">
        <f>IF(B569=0,C569,0)</f>
        <v>1</v>
      </c>
      <c r="N569" s="39">
        <f>LOG(G569/SUM($G$2:$G$5210))</f>
        <v>-3.6927511192157412</v>
      </c>
      <c r="O569" s="39">
        <f>LOG(H569/SUM($H$2:$H$5210))</f>
        <v>-4.1844073799609696</v>
      </c>
    </row>
    <row r="570" spans="1:15" x14ac:dyDescent="0.6">
      <c r="A570" t="s">
        <v>1486</v>
      </c>
      <c r="B570">
        <v>0</v>
      </c>
      <c r="C570">
        <v>1</v>
      </c>
      <c r="D570">
        <v>1</v>
      </c>
      <c r="E570" s="44">
        <f>(B570+1)/$Q$3</f>
        <v>1.4609203798392987E-4</v>
      </c>
      <c r="F570" s="45">
        <f>(C570+1)/$U$3</f>
        <v>3.0589458872472546E-5</v>
      </c>
      <c r="G570" s="2">
        <f>(B570+1)/(C570+1)</f>
        <v>0.5</v>
      </c>
      <c r="H570" s="2">
        <f>(C570+1)/(B570+1)</f>
        <v>2</v>
      </c>
      <c r="I570" s="6">
        <f>G570-H570</f>
        <v>-1.5</v>
      </c>
      <c r="J570" s="8">
        <f>LEN(A570)</f>
        <v>13</v>
      </c>
      <c r="K570" s="11" t="str">
        <f>IF(AND(J570&lt;3, D570&lt;2),TRUE,"")</f>
        <v/>
      </c>
      <c r="L570" s="22">
        <f>IF(C570=0,B570,0)</f>
        <v>0</v>
      </c>
      <c r="M570" s="22">
        <f>IF(B570=0,C570,0)</f>
        <v>1</v>
      </c>
      <c r="N570" s="39">
        <f>LOG(G570/SUM($G$2:$G$5210))</f>
        <v>-3.6927511192157412</v>
      </c>
      <c r="O570" s="39">
        <f>LOG(H570/SUM($H$2:$H$5210))</f>
        <v>-4.1844073799609696</v>
      </c>
    </row>
    <row r="571" spans="1:15" x14ac:dyDescent="0.6">
      <c r="A571" t="s">
        <v>1938</v>
      </c>
      <c r="B571">
        <v>0</v>
      </c>
      <c r="C571">
        <v>1</v>
      </c>
      <c r="D571">
        <v>1</v>
      </c>
      <c r="E571" s="44">
        <f>(B571+1)/$Q$3</f>
        <v>1.4609203798392987E-4</v>
      </c>
      <c r="F571" s="45">
        <f>(C571+1)/$U$3</f>
        <v>3.0589458872472546E-5</v>
      </c>
      <c r="G571" s="2">
        <f>(B571+1)/(C571+1)</f>
        <v>0.5</v>
      </c>
      <c r="H571" s="2">
        <f>(C571+1)/(B571+1)</f>
        <v>2</v>
      </c>
      <c r="I571" s="6">
        <f>G571-H571</f>
        <v>-1.5</v>
      </c>
      <c r="J571" s="8">
        <f>LEN(A571)</f>
        <v>13</v>
      </c>
      <c r="K571" s="11" t="str">
        <f>IF(AND(J571&lt;3, D571&lt;2),TRUE,"")</f>
        <v/>
      </c>
      <c r="L571" s="22">
        <f>IF(C571=0,B571,0)</f>
        <v>0</v>
      </c>
      <c r="M571" s="22">
        <f>IF(B571=0,C571,0)</f>
        <v>1</v>
      </c>
      <c r="N571" s="39">
        <f>LOG(G571/SUM($G$2:$G$5210))</f>
        <v>-3.6927511192157412</v>
      </c>
      <c r="O571" s="39">
        <f>LOG(H571/SUM($H$2:$H$5210))</f>
        <v>-4.1844073799609696</v>
      </c>
    </row>
    <row r="572" spans="1:15" x14ac:dyDescent="0.6">
      <c r="A572" t="s">
        <v>1939</v>
      </c>
      <c r="B572">
        <v>0</v>
      </c>
      <c r="C572">
        <v>1</v>
      </c>
      <c r="D572">
        <v>1</v>
      </c>
      <c r="E572" s="44">
        <f>(B572+1)/$Q$3</f>
        <v>1.4609203798392987E-4</v>
      </c>
      <c r="F572" s="45">
        <f>(C572+1)/$U$3</f>
        <v>3.0589458872472546E-5</v>
      </c>
      <c r="G572" s="2">
        <f>(B572+1)/(C572+1)</f>
        <v>0.5</v>
      </c>
      <c r="H572" s="2">
        <f>(C572+1)/(B572+1)</f>
        <v>2</v>
      </c>
      <c r="I572" s="6">
        <f>G572-H572</f>
        <v>-1.5</v>
      </c>
      <c r="J572" s="8">
        <f>LEN(A572)</f>
        <v>13</v>
      </c>
      <c r="K572" s="11" t="str">
        <f>IF(AND(J572&lt;3, D572&lt;2),TRUE,"")</f>
        <v/>
      </c>
      <c r="L572" s="22">
        <f>IF(C572=0,B572,0)</f>
        <v>0</v>
      </c>
      <c r="M572" s="22">
        <f>IF(B572=0,C572,0)</f>
        <v>1</v>
      </c>
      <c r="N572" s="39">
        <f>LOG(G572/SUM($G$2:$G$5210))</f>
        <v>-3.6927511192157412</v>
      </c>
      <c r="O572" s="39">
        <f>LOG(H572/SUM($H$2:$H$5210))</f>
        <v>-4.1844073799609696</v>
      </c>
    </row>
    <row r="573" spans="1:15" x14ac:dyDescent="0.6">
      <c r="A573" t="s">
        <v>1951</v>
      </c>
      <c r="B573">
        <v>0</v>
      </c>
      <c r="C573">
        <v>1</v>
      </c>
      <c r="D573">
        <v>1</v>
      </c>
      <c r="E573" s="44">
        <f>(B573+1)/$Q$3</f>
        <v>1.4609203798392987E-4</v>
      </c>
      <c r="F573" s="45">
        <f>(C573+1)/$U$3</f>
        <v>3.0589458872472546E-5</v>
      </c>
      <c r="G573" s="2">
        <f>(B573+1)/(C573+1)</f>
        <v>0.5</v>
      </c>
      <c r="H573" s="2">
        <f>(C573+1)/(B573+1)</f>
        <v>2</v>
      </c>
      <c r="I573" s="6">
        <f>G573-H573</f>
        <v>-1.5</v>
      </c>
      <c r="J573" s="8">
        <f>LEN(A573)</f>
        <v>13</v>
      </c>
      <c r="K573" s="11" t="str">
        <f>IF(AND(J573&lt;3, D573&lt;2),TRUE,"")</f>
        <v/>
      </c>
      <c r="L573" s="22">
        <f>IF(C573=0,B573,0)</f>
        <v>0</v>
      </c>
      <c r="M573" s="22">
        <f>IF(B573=0,C573,0)</f>
        <v>1</v>
      </c>
      <c r="N573" s="39">
        <f>LOG(G573/SUM($G$2:$G$5210))</f>
        <v>-3.6927511192157412</v>
      </c>
      <c r="O573" s="39">
        <f>LOG(H573/SUM($H$2:$H$5210))</f>
        <v>-4.1844073799609696</v>
      </c>
    </row>
    <row r="574" spans="1:15" x14ac:dyDescent="0.6">
      <c r="A574" t="s">
        <v>2078</v>
      </c>
      <c r="B574">
        <v>0</v>
      </c>
      <c r="C574">
        <v>1</v>
      </c>
      <c r="D574">
        <v>1</v>
      </c>
      <c r="E574" s="44">
        <f>(B574+1)/$Q$3</f>
        <v>1.4609203798392987E-4</v>
      </c>
      <c r="F574" s="45">
        <f>(C574+1)/$U$3</f>
        <v>3.0589458872472546E-5</v>
      </c>
      <c r="G574" s="2">
        <f>(B574+1)/(C574+1)</f>
        <v>0.5</v>
      </c>
      <c r="H574" s="2">
        <f>(C574+1)/(B574+1)</f>
        <v>2</v>
      </c>
      <c r="I574" s="6">
        <f>G574-H574</f>
        <v>-1.5</v>
      </c>
      <c r="J574" s="8">
        <f>LEN(A574)</f>
        <v>13</v>
      </c>
      <c r="K574" s="11" t="str">
        <f>IF(AND(J574&lt;3, D574&lt;2),TRUE,"")</f>
        <v/>
      </c>
      <c r="L574" s="22">
        <f>IF(C574=0,B574,0)</f>
        <v>0</v>
      </c>
      <c r="M574" s="22">
        <f>IF(B574=0,C574,0)</f>
        <v>1</v>
      </c>
      <c r="N574" s="39">
        <f>LOG(G574/SUM($G$2:$G$5210))</f>
        <v>-3.6927511192157412</v>
      </c>
      <c r="O574" s="39">
        <f>LOG(H574/SUM($H$2:$H$5210))</f>
        <v>-4.1844073799609696</v>
      </c>
    </row>
    <row r="575" spans="1:15" x14ac:dyDescent="0.6">
      <c r="A575" t="s">
        <v>2220</v>
      </c>
      <c r="B575">
        <v>0</v>
      </c>
      <c r="C575">
        <v>1</v>
      </c>
      <c r="D575">
        <v>1</v>
      </c>
      <c r="E575" s="44">
        <f>(B575+1)/$Q$3</f>
        <v>1.4609203798392987E-4</v>
      </c>
      <c r="F575" s="45">
        <f>(C575+1)/$U$3</f>
        <v>3.0589458872472546E-5</v>
      </c>
      <c r="G575" s="2">
        <f>(B575+1)/(C575+1)</f>
        <v>0.5</v>
      </c>
      <c r="H575" s="2">
        <f>(C575+1)/(B575+1)</f>
        <v>2</v>
      </c>
      <c r="I575" s="6">
        <f>G575-H575</f>
        <v>-1.5</v>
      </c>
      <c r="J575" s="8">
        <f>LEN(A575)</f>
        <v>13</v>
      </c>
      <c r="K575" s="11" t="str">
        <f>IF(AND(J575&lt;3, D575&lt;2),TRUE,"")</f>
        <v/>
      </c>
      <c r="L575" s="22">
        <f>IF(C575=0,B575,0)</f>
        <v>0</v>
      </c>
      <c r="M575" s="22">
        <f>IF(B575=0,C575,0)</f>
        <v>1</v>
      </c>
      <c r="N575" s="39">
        <f>LOG(G575/SUM($G$2:$G$5210))</f>
        <v>-3.6927511192157412</v>
      </c>
      <c r="O575" s="39">
        <f>LOG(H575/SUM($H$2:$H$5210))</f>
        <v>-4.1844073799609696</v>
      </c>
    </row>
    <row r="576" spans="1:15" x14ac:dyDescent="0.6">
      <c r="A576" t="s">
        <v>2711</v>
      </c>
      <c r="B576">
        <v>0</v>
      </c>
      <c r="C576">
        <v>1</v>
      </c>
      <c r="D576">
        <v>1</v>
      </c>
      <c r="E576" s="44">
        <f>(B576+1)/$Q$3</f>
        <v>1.4609203798392987E-4</v>
      </c>
      <c r="F576" s="45">
        <f>(C576+1)/$U$3</f>
        <v>3.0589458872472546E-5</v>
      </c>
      <c r="G576" s="2">
        <f>(B576+1)/(C576+1)</f>
        <v>0.5</v>
      </c>
      <c r="H576" s="2">
        <f>(C576+1)/(B576+1)</f>
        <v>2</v>
      </c>
      <c r="I576" s="6">
        <f>G576-H576</f>
        <v>-1.5</v>
      </c>
      <c r="J576" s="8">
        <f>LEN(A576)</f>
        <v>13</v>
      </c>
      <c r="K576" s="11" t="str">
        <f>IF(AND(J576&lt;3, D576&lt;2),TRUE,"")</f>
        <v/>
      </c>
      <c r="L576" s="22">
        <f>IF(C576=0,B576,0)</f>
        <v>0</v>
      </c>
      <c r="M576" s="22">
        <f>IF(B576=0,C576,0)</f>
        <v>1</v>
      </c>
      <c r="N576" s="39">
        <f>LOG(G576/SUM($G$2:$G$5210))</f>
        <v>-3.6927511192157412</v>
      </c>
      <c r="O576" s="39">
        <f>LOG(H576/SUM($H$2:$H$5210))</f>
        <v>-4.1844073799609696</v>
      </c>
    </row>
    <row r="577" spans="1:15" x14ac:dyDescent="0.6">
      <c r="A577" t="s">
        <v>2720</v>
      </c>
      <c r="B577">
        <v>0</v>
      </c>
      <c r="C577">
        <v>1</v>
      </c>
      <c r="D577">
        <v>1</v>
      </c>
      <c r="E577" s="44">
        <f>(B577+1)/$Q$3</f>
        <v>1.4609203798392987E-4</v>
      </c>
      <c r="F577" s="45">
        <f>(C577+1)/$U$3</f>
        <v>3.0589458872472546E-5</v>
      </c>
      <c r="G577" s="2">
        <f>(B577+1)/(C577+1)</f>
        <v>0.5</v>
      </c>
      <c r="H577" s="2">
        <f>(C577+1)/(B577+1)</f>
        <v>2</v>
      </c>
      <c r="I577" s="6">
        <f>G577-H577</f>
        <v>-1.5</v>
      </c>
      <c r="J577" s="8">
        <f>LEN(A577)</f>
        <v>13</v>
      </c>
      <c r="K577" s="11" t="str">
        <f>IF(AND(J577&lt;3, D577&lt;2),TRUE,"")</f>
        <v/>
      </c>
      <c r="L577" s="22">
        <f>IF(C577=0,B577,0)</f>
        <v>0</v>
      </c>
      <c r="M577" s="22">
        <f>IF(B577=0,C577,0)</f>
        <v>1</v>
      </c>
      <c r="N577" s="39">
        <f>LOG(G577/SUM($G$2:$G$5210))</f>
        <v>-3.6927511192157412</v>
      </c>
      <c r="O577" s="39">
        <f>LOG(H577/SUM($H$2:$H$5210))</f>
        <v>-4.1844073799609696</v>
      </c>
    </row>
    <row r="578" spans="1:15" x14ac:dyDescent="0.6">
      <c r="A578" t="s">
        <v>3534</v>
      </c>
      <c r="B578">
        <v>0</v>
      </c>
      <c r="C578">
        <v>1</v>
      </c>
      <c r="D578">
        <v>1</v>
      </c>
      <c r="E578" s="44">
        <f>(B578+1)/$Q$3</f>
        <v>1.4609203798392987E-4</v>
      </c>
      <c r="F578" s="45">
        <f>(C578+1)/$U$3</f>
        <v>3.0589458872472546E-5</v>
      </c>
      <c r="G578" s="2">
        <f>(B578+1)/(C578+1)</f>
        <v>0.5</v>
      </c>
      <c r="H578" s="2">
        <f>(C578+1)/(B578+1)</f>
        <v>2</v>
      </c>
      <c r="I578" s="6">
        <f>G578-H578</f>
        <v>-1.5</v>
      </c>
      <c r="J578" s="8">
        <f>LEN(A578)</f>
        <v>13</v>
      </c>
      <c r="K578" s="11" t="str">
        <f>IF(AND(J578&lt;3, D578&lt;2),TRUE,"")</f>
        <v/>
      </c>
      <c r="L578" s="22">
        <f>IF(C578=0,B578,0)</f>
        <v>0</v>
      </c>
      <c r="M578" s="22">
        <f>IF(B578=0,C578,0)</f>
        <v>1</v>
      </c>
      <c r="N578" s="39">
        <f>LOG(G578/SUM($G$2:$G$5210))</f>
        <v>-3.6927511192157412</v>
      </c>
      <c r="O578" s="39">
        <f>LOG(H578/SUM($H$2:$H$5210))</f>
        <v>-4.1844073799609696</v>
      </c>
    </row>
    <row r="579" spans="1:15" x14ac:dyDescent="0.6">
      <c r="A579" t="s">
        <v>3554</v>
      </c>
      <c r="B579">
        <v>0</v>
      </c>
      <c r="C579">
        <v>1</v>
      </c>
      <c r="D579">
        <v>1</v>
      </c>
      <c r="E579" s="44">
        <f>(B579+1)/$Q$3</f>
        <v>1.4609203798392987E-4</v>
      </c>
      <c r="F579" s="45">
        <f>(C579+1)/$U$3</f>
        <v>3.0589458872472546E-5</v>
      </c>
      <c r="G579" s="2">
        <f>(B579+1)/(C579+1)</f>
        <v>0.5</v>
      </c>
      <c r="H579" s="2">
        <f>(C579+1)/(B579+1)</f>
        <v>2</v>
      </c>
      <c r="I579" s="6">
        <f>G579-H579</f>
        <v>-1.5</v>
      </c>
      <c r="J579" s="8">
        <f>LEN(A579)</f>
        <v>13</v>
      </c>
      <c r="K579" s="11" t="str">
        <f>IF(AND(J579&lt;3, D579&lt;2),TRUE,"")</f>
        <v/>
      </c>
      <c r="L579" s="22">
        <f>IF(C579=0,B579,0)</f>
        <v>0</v>
      </c>
      <c r="M579" s="22">
        <f>IF(B579=0,C579,0)</f>
        <v>1</v>
      </c>
      <c r="N579" s="39">
        <f>LOG(G579/SUM($G$2:$G$5210))</f>
        <v>-3.6927511192157412</v>
      </c>
      <c r="O579" s="39">
        <f>LOG(H579/SUM($H$2:$H$5210))</f>
        <v>-4.1844073799609696</v>
      </c>
    </row>
    <row r="580" spans="1:15" x14ac:dyDescent="0.6">
      <c r="A580" t="s">
        <v>3573</v>
      </c>
      <c r="B580">
        <v>0</v>
      </c>
      <c r="C580">
        <v>1</v>
      </c>
      <c r="D580">
        <v>1</v>
      </c>
      <c r="E580" s="44">
        <f>(B580+1)/$Q$3</f>
        <v>1.4609203798392987E-4</v>
      </c>
      <c r="F580" s="45">
        <f>(C580+1)/$U$3</f>
        <v>3.0589458872472546E-5</v>
      </c>
      <c r="G580" s="2">
        <f>(B580+1)/(C580+1)</f>
        <v>0.5</v>
      </c>
      <c r="H580" s="2">
        <f>(C580+1)/(B580+1)</f>
        <v>2</v>
      </c>
      <c r="I580" s="6">
        <f>G580-H580</f>
        <v>-1.5</v>
      </c>
      <c r="J580" s="8">
        <f>LEN(A580)</f>
        <v>13</v>
      </c>
      <c r="K580" s="11" t="str">
        <f>IF(AND(J580&lt;3, D580&lt;2),TRUE,"")</f>
        <v/>
      </c>
      <c r="L580" s="22">
        <f>IF(C580=0,B580,0)</f>
        <v>0</v>
      </c>
      <c r="M580" s="22">
        <f>IF(B580=0,C580,0)</f>
        <v>1</v>
      </c>
      <c r="N580" s="39">
        <f>LOG(G580/SUM($G$2:$G$5210))</f>
        <v>-3.6927511192157412</v>
      </c>
      <c r="O580" s="39">
        <f>LOG(H580/SUM($H$2:$H$5210))</f>
        <v>-4.1844073799609696</v>
      </c>
    </row>
    <row r="581" spans="1:15" x14ac:dyDescent="0.6">
      <c r="A581" t="s">
        <v>3710</v>
      </c>
      <c r="B581">
        <v>0</v>
      </c>
      <c r="C581">
        <v>1</v>
      </c>
      <c r="D581">
        <v>1</v>
      </c>
      <c r="E581" s="44">
        <f>(B581+1)/$Q$3</f>
        <v>1.4609203798392987E-4</v>
      </c>
      <c r="F581" s="45">
        <f>(C581+1)/$U$3</f>
        <v>3.0589458872472546E-5</v>
      </c>
      <c r="G581" s="2">
        <f>(B581+1)/(C581+1)</f>
        <v>0.5</v>
      </c>
      <c r="H581" s="2">
        <f>(C581+1)/(B581+1)</f>
        <v>2</v>
      </c>
      <c r="I581" s="6">
        <f>G581-H581</f>
        <v>-1.5</v>
      </c>
      <c r="J581" s="8">
        <f>LEN(A581)</f>
        <v>13</v>
      </c>
      <c r="K581" s="11" t="str">
        <f>IF(AND(J581&lt;3, D581&lt;2),TRUE,"")</f>
        <v/>
      </c>
      <c r="L581" s="22">
        <f>IF(C581=0,B581,0)</f>
        <v>0</v>
      </c>
      <c r="M581" s="22">
        <f>IF(B581=0,C581,0)</f>
        <v>1</v>
      </c>
      <c r="N581" s="39">
        <f>LOG(G581/SUM($G$2:$G$5210))</f>
        <v>-3.6927511192157412</v>
      </c>
      <c r="O581" s="39">
        <f>LOG(H581/SUM($H$2:$H$5210))</f>
        <v>-4.1844073799609696</v>
      </c>
    </row>
    <row r="582" spans="1:15" x14ac:dyDescent="0.6">
      <c r="A582" t="s">
        <v>4127</v>
      </c>
      <c r="B582">
        <v>0</v>
      </c>
      <c r="C582">
        <v>1</v>
      </c>
      <c r="D582">
        <v>1</v>
      </c>
      <c r="E582" s="44">
        <f>(B582+1)/$Q$3</f>
        <v>1.4609203798392987E-4</v>
      </c>
      <c r="F582" s="45">
        <f>(C582+1)/$U$3</f>
        <v>3.0589458872472546E-5</v>
      </c>
      <c r="G582" s="2">
        <f>(B582+1)/(C582+1)</f>
        <v>0.5</v>
      </c>
      <c r="H582" s="2">
        <f>(C582+1)/(B582+1)</f>
        <v>2</v>
      </c>
      <c r="I582" s="6">
        <f>G582-H582</f>
        <v>-1.5</v>
      </c>
      <c r="J582" s="8">
        <f>LEN(A582)</f>
        <v>13</v>
      </c>
      <c r="K582" s="11" t="str">
        <f>IF(AND(J582&lt;3, D582&lt;2),TRUE,"")</f>
        <v/>
      </c>
      <c r="L582" s="22">
        <f>IF(C582=0,B582,0)</f>
        <v>0</v>
      </c>
      <c r="M582" s="22">
        <f>IF(B582=0,C582,0)</f>
        <v>1</v>
      </c>
      <c r="N582" s="39">
        <f>LOG(G582/SUM($G$2:$G$5210))</f>
        <v>-3.6927511192157412</v>
      </c>
      <c r="O582" s="39">
        <f>LOG(H582/SUM($H$2:$H$5210))</f>
        <v>-4.1844073799609696</v>
      </c>
    </row>
    <row r="583" spans="1:15" x14ac:dyDescent="0.6">
      <c r="A583" t="s">
        <v>104</v>
      </c>
      <c r="B583">
        <v>0</v>
      </c>
      <c r="C583">
        <v>1</v>
      </c>
      <c r="D583">
        <v>1</v>
      </c>
      <c r="E583" s="44">
        <f>(B583+1)/$Q$3</f>
        <v>1.4609203798392987E-4</v>
      </c>
      <c r="F583" s="45">
        <f>(C583+1)/$U$3</f>
        <v>3.0589458872472546E-5</v>
      </c>
      <c r="G583" s="2">
        <f>(B583+1)/(C583+1)</f>
        <v>0.5</v>
      </c>
      <c r="H583" s="2">
        <f>(C583+1)/(B583+1)</f>
        <v>2</v>
      </c>
      <c r="I583" s="6">
        <f>G583-H583</f>
        <v>-1.5</v>
      </c>
      <c r="J583" s="8">
        <f>LEN(A583)</f>
        <v>12</v>
      </c>
      <c r="K583" s="11" t="str">
        <f>IF(AND(J583&lt;3, D583&lt;2),TRUE,"")</f>
        <v/>
      </c>
      <c r="L583" s="22">
        <f>IF(C583=0,B583,0)</f>
        <v>0</v>
      </c>
      <c r="M583" s="22">
        <f>IF(B583=0,C583,0)</f>
        <v>1</v>
      </c>
      <c r="N583" s="39">
        <f>LOG(G583/SUM($G$2:$G$5210))</f>
        <v>-3.6927511192157412</v>
      </c>
      <c r="O583" s="39">
        <f>LOG(H583/SUM($H$2:$H$5210))</f>
        <v>-4.1844073799609696</v>
      </c>
    </row>
    <row r="584" spans="1:15" x14ac:dyDescent="0.6">
      <c r="A584" t="s">
        <v>349</v>
      </c>
      <c r="B584">
        <v>0</v>
      </c>
      <c r="C584">
        <v>1</v>
      </c>
      <c r="D584">
        <v>1</v>
      </c>
      <c r="E584" s="44">
        <f>(B584+1)/$Q$3</f>
        <v>1.4609203798392987E-4</v>
      </c>
      <c r="F584" s="45">
        <f>(C584+1)/$U$3</f>
        <v>3.0589458872472546E-5</v>
      </c>
      <c r="G584" s="2">
        <f>(B584+1)/(C584+1)</f>
        <v>0.5</v>
      </c>
      <c r="H584" s="2">
        <f>(C584+1)/(B584+1)</f>
        <v>2</v>
      </c>
      <c r="I584" s="6">
        <f>G584-H584</f>
        <v>-1.5</v>
      </c>
      <c r="J584" s="8">
        <f>LEN(A584)</f>
        <v>12</v>
      </c>
      <c r="K584" s="11" t="str">
        <f>IF(AND(J584&lt;3, D584&lt;2),TRUE,"")</f>
        <v/>
      </c>
      <c r="L584" s="22">
        <f>IF(C584=0,B584,0)</f>
        <v>0</v>
      </c>
      <c r="M584" s="22">
        <f>IF(B584=0,C584,0)</f>
        <v>1</v>
      </c>
      <c r="N584" s="39">
        <f>LOG(G584/SUM($G$2:$G$5210))</f>
        <v>-3.6927511192157412</v>
      </c>
      <c r="O584" s="39">
        <f>LOG(H584/SUM($H$2:$H$5210))</f>
        <v>-4.1844073799609696</v>
      </c>
    </row>
    <row r="585" spans="1:15" x14ac:dyDescent="0.6">
      <c r="A585" t="s">
        <v>356</v>
      </c>
      <c r="B585">
        <v>0</v>
      </c>
      <c r="C585">
        <v>1</v>
      </c>
      <c r="D585">
        <v>1</v>
      </c>
      <c r="E585" s="44">
        <f>(B585+1)/$Q$3</f>
        <v>1.4609203798392987E-4</v>
      </c>
      <c r="F585" s="45">
        <f>(C585+1)/$U$3</f>
        <v>3.0589458872472546E-5</v>
      </c>
      <c r="G585" s="2">
        <f>(B585+1)/(C585+1)</f>
        <v>0.5</v>
      </c>
      <c r="H585" s="2">
        <f>(C585+1)/(B585+1)</f>
        <v>2</v>
      </c>
      <c r="I585" s="6">
        <f>G585-H585</f>
        <v>-1.5</v>
      </c>
      <c r="J585" s="8">
        <f>LEN(A585)</f>
        <v>12</v>
      </c>
      <c r="K585" s="11" t="str">
        <f>IF(AND(J585&lt;3, D585&lt;2),TRUE,"")</f>
        <v/>
      </c>
      <c r="L585" s="22">
        <f>IF(C585=0,B585,0)</f>
        <v>0</v>
      </c>
      <c r="M585" s="22">
        <f>IF(B585=0,C585,0)</f>
        <v>1</v>
      </c>
      <c r="N585" s="39">
        <f>LOG(G585/SUM($G$2:$G$5210))</f>
        <v>-3.6927511192157412</v>
      </c>
      <c r="O585" s="39">
        <f>LOG(H585/SUM($H$2:$H$5210))</f>
        <v>-4.1844073799609696</v>
      </c>
    </row>
    <row r="586" spans="1:15" x14ac:dyDescent="0.6">
      <c r="A586" t="s">
        <v>386</v>
      </c>
      <c r="B586">
        <v>0</v>
      </c>
      <c r="C586">
        <v>1</v>
      </c>
      <c r="D586">
        <v>1</v>
      </c>
      <c r="E586" s="44">
        <f>(B586+1)/$Q$3</f>
        <v>1.4609203798392987E-4</v>
      </c>
      <c r="F586" s="45">
        <f>(C586+1)/$U$3</f>
        <v>3.0589458872472546E-5</v>
      </c>
      <c r="G586" s="2">
        <f>(B586+1)/(C586+1)</f>
        <v>0.5</v>
      </c>
      <c r="H586" s="2">
        <f>(C586+1)/(B586+1)</f>
        <v>2</v>
      </c>
      <c r="I586" s="6">
        <f>G586-H586</f>
        <v>-1.5</v>
      </c>
      <c r="J586" s="8">
        <f>LEN(A586)</f>
        <v>12</v>
      </c>
      <c r="K586" s="11" t="str">
        <f>IF(AND(J586&lt;3, D586&lt;2),TRUE,"")</f>
        <v/>
      </c>
      <c r="L586" s="22">
        <f>IF(C586=0,B586,0)</f>
        <v>0</v>
      </c>
      <c r="M586" s="22">
        <f>IF(B586=0,C586,0)</f>
        <v>1</v>
      </c>
      <c r="N586" s="39">
        <f>LOG(G586/SUM($G$2:$G$5210))</f>
        <v>-3.6927511192157412</v>
      </c>
      <c r="O586" s="39">
        <f>LOG(H586/SUM($H$2:$H$5210))</f>
        <v>-4.1844073799609696</v>
      </c>
    </row>
    <row r="587" spans="1:15" x14ac:dyDescent="0.6">
      <c r="A587" t="s">
        <v>581</v>
      </c>
      <c r="B587">
        <v>0</v>
      </c>
      <c r="C587">
        <v>1</v>
      </c>
      <c r="D587">
        <v>1</v>
      </c>
      <c r="E587" s="44">
        <f>(B587+1)/$Q$3</f>
        <v>1.4609203798392987E-4</v>
      </c>
      <c r="F587" s="45">
        <f>(C587+1)/$U$3</f>
        <v>3.0589458872472546E-5</v>
      </c>
      <c r="G587" s="2">
        <f>(B587+1)/(C587+1)</f>
        <v>0.5</v>
      </c>
      <c r="H587" s="2">
        <f>(C587+1)/(B587+1)</f>
        <v>2</v>
      </c>
      <c r="I587" s="6">
        <f>G587-H587</f>
        <v>-1.5</v>
      </c>
      <c r="J587" s="8">
        <f>LEN(A587)</f>
        <v>12</v>
      </c>
      <c r="K587" s="11" t="str">
        <f>IF(AND(J587&lt;3, D587&lt;2),TRUE,"")</f>
        <v/>
      </c>
      <c r="L587" s="22">
        <f>IF(C587=0,B587,0)</f>
        <v>0</v>
      </c>
      <c r="M587" s="22">
        <f>IF(B587=0,C587,0)</f>
        <v>1</v>
      </c>
      <c r="N587" s="39">
        <f>LOG(G587/SUM($G$2:$G$5210))</f>
        <v>-3.6927511192157412</v>
      </c>
      <c r="O587" s="39">
        <f>LOG(H587/SUM($H$2:$H$5210))</f>
        <v>-4.1844073799609696</v>
      </c>
    </row>
    <row r="588" spans="1:15" x14ac:dyDescent="0.6">
      <c r="A588" t="s">
        <v>876</v>
      </c>
      <c r="B588">
        <v>0</v>
      </c>
      <c r="C588">
        <v>1</v>
      </c>
      <c r="D588">
        <v>1</v>
      </c>
      <c r="E588" s="44">
        <f>(B588+1)/$Q$3</f>
        <v>1.4609203798392987E-4</v>
      </c>
      <c r="F588" s="45">
        <f>(C588+1)/$U$3</f>
        <v>3.0589458872472546E-5</v>
      </c>
      <c r="G588" s="2">
        <f>(B588+1)/(C588+1)</f>
        <v>0.5</v>
      </c>
      <c r="H588" s="2">
        <f>(C588+1)/(B588+1)</f>
        <v>2</v>
      </c>
      <c r="I588" s="6">
        <f>G588-H588</f>
        <v>-1.5</v>
      </c>
      <c r="J588" s="8">
        <f>LEN(A588)</f>
        <v>12</v>
      </c>
      <c r="K588" s="11" t="str">
        <f>IF(AND(J588&lt;3, D588&lt;2),TRUE,"")</f>
        <v/>
      </c>
      <c r="L588" s="22">
        <f>IF(C588=0,B588,0)</f>
        <v>0</v>
      </c>
      <c r="M588" s="22">
        <f>IF(B588=0,C588,0)</f>
        <v>1</v>
      </c>
      <c r="N588" s="39">
        <f>LOG(G588/SUM($G$2:$G$5210))</f>
        <v>-3.6927511192157412</v>
      </c>
      <c r="O588" s="39">
        <f>LOG(H588/SUM($H$2:$H$5210))</f>
        <v>-4.1844073799609696</v>
      </c>
    </row>
    <row r="589" spans="1:15" x14ac:dyDescent="0.6">
      <c r="A589" t="s">
        <v>991</v>
      </c>
      <c r="B589">
        <v>0</v>
      </c>
      <c r="C589">
        <v>1</v>
      </c>
      <c r="D589">
        <v>1</v>
      </c>
      <c r="E589" s="44">
        <f>(B589+1)/$Q$3</f>
        <v>1.4609203798392987E-4</v>
      </c>
      <c r="F589" s="45">
        <f>(C589+1)/$U$3</f>
        <v>3.0589458872472546E-5</v>
      </c>
      <c r="G589" s="2">
        <f>(B589+1)/(C589+1)</f>
        <v>0.5</v>
      </c>
      <c r="H589" s="2">
        <f>(C589+1)/(B589+1)</f>
        <v>2</v>
      </c>
      <c r="I589" s="6">
        <f>G589-H589</f>
        <v>-1.5</v>
      </c>
      <c r="J589" s="8">
        <f>LEN(A589)</f>
        <v>12</v>
      </c>
      <c r="K589" s="11" t="str">
        <f>IF(AND(J589&lt;3, D589&lt;2),TRUE,"")</f>
        <v/>
      </c>
      <c r="L589" s="22">
        <f>IF(C589=0,B589,0)</f>
        <v>0</v>
      </c>
      <c r="M589" s="22">
        <f>IF(B589=0,C589,0)</f>
        <v>1</v>
      </c>
      <c r="N589" s="39">
        <f>LOG(G589/SUM($G$2:$G$5210))</f>
        <v>-3.6927511192157412</v>
      </c>
      <c r="O589" s="39">
        <f>LOG(H589/SUM($H$2:$H$5210))</f>
        <v>-4.1844073799609696</v>
      </c>
    </row>
    <row r="590" spans="1:15" x14ac:dyDescent="0.6">
      <c r="A590" t="s">
        <v>1155</v>
      </c>
      <c r="B590">
        <v>0</v>
      </c>
      <c r="C590">
        <v>1</v>
      </c>
      <c r="D590">
        <v>1</v>
      </c>
      <c r="E590" s="44">
        <f>(B590+1)/$Q$3</f>
        <v>1.4609203798392987E-4</v>
      </c>
      <c r="F590" s="45">
        <f>(C590+1)/$U$3</f>
        <v>3.0589458872472546E-5</v>
      </c>
      <c r="G590" s="2">
        <f>(B590+1)/(C590+1)</f>
        <v>0.5</v>
      </c>
      <c r="H590" s="2">
        <f>(C590+1)/(B590+1)</f>
        <v>2</v>
      </c>
      <c r="I590" s="6">
        <f>G590-H590</f>
        <v>-1.5</v>
      </c>
      <c r="J590" s="8">
        <f>LEN(A590)</f>
        <v>12</v>
      </c>
      <c r="K590" s="11" t="str">
        <f>IF(AND(J590&lt;3, D590&lt;2),TRUE,"")</f>
        <v/>
      </c>
      <c r="L590" s="22">
        <f>IF(C590=0,B590,0)</f>
        <v>0</v>
      </c>
      <c r="M590" s="22">
        <f>IF(B590=0,C590,0)</f>
        <v>1</v>
      </c>
      <c r="N590" s="39">
        <f>LOG(G590/SUM($G$2:$G$5210))</f>
        <v>-3.6927511192157412</v>
      </c>
      <c r="O590" s="39">
        <f>LOG(H590/SUM($H$2:$H$5210))</f>
        <v>-4.1844073799609696</v>
      </c>
    </row>
    <row r="591" spans="1:15" x14ac:dyDescent="0.6">
      <c r="A591" t="s">
        <v>1230</v>
      </c>
      <c r="B591">
        <v>0</v>
      </c>
      <c r="C591">
        <v>1</v>
      </c>
      <c r="D591">
        <v>1</v>
      </c>
      <c r="E591" s="44">
        <f>(B591+1)/$Q$3</f>
        <v>1.4609203798392987E-4</v>
      </c>
      <c r="F591" s="45">
        <f>(C591+1)/$U$3</f>
        <v>3.0589458872472546E-5</v>
      </c>
      <c r="G591" s="2">
        <f>(B591+1)/(C591+1)</f>
        <v>0.5</v>
      </c>
      <c r="H591" s="2">
        <f>(C591+1)/(B591+1)</f>
        <v>2</v>
      </c>
      <c r="I591" s="6">
        <f>G591-H591</f>
        <v>-1.5</v>
      </c>
      <c r="J591" s="8">
        <f>LEN(A591)</f>
        <v>12</v>
      </c>
      <c r="K591" s="11" t="str">
        <f>IF(AND(J591&lt;3, D591&lt;2),TRUE,"")</f>
        <v/>
      </c>
      <c r="L591" s="22">
        <f>IF(C591=0,B591,0)</f>
        <v>0</v>
      </c>
      <c r="M591" s="22">
        <f>IF(B591=0,C591,0)</f>
        <v>1</v>
      </c>
      <c r="N591" s="39">
        <f>LOG(G591/SUM($G$2:$G$5210))</f>
        <v>-3.6927511192157412</v>
      </c>
      <c r="O591" s="39">
        <f>LOG(H591/SUM($H$2:$H$5210))</f>
        <v>-4.1844073799609696</v>
      </c>
    </row>
    <row r="592" spans="1:15" x14ac:dyDescent="0.6">
      <c r="A592" t="s">
        <v>1335</v>
      </c>
      <c r="B592">
        <v>0</v>
      </c>
      <c r="C592">
        <v>1</v>
      </c>
      <c r="D592">
        <v>1</v>
      </c>
      <c r="E592" s="44">
        <f>(B592+1)/$Q$3</f>
        <v>1.4609203798392987E-4</v>
      </c>
      <c r="F592" s="45">
        <f>(C592+1)/$U$3</f>
        <v>3.0589458872472546E-5</v>
      </c>
      <c r="G592" s="2">
        <f>(B592+1)/(C592+1)</f>
        <v>0.5</v>
      </c>
      <c r="H592" s="2">
        <f>(C592+1)/(B592+1)</f>
        <v>2</v>
      </c>
      <c r="I592" s="6">
        <f>G592-H592</f>
        <v>-1.5</v>
      </c>
      <c r="J592" s="8">
        <f>LEN(A592)</f>
        <v>12</v>
      </c>
      <c r="K592" s="11" t="str">
        <f>IF(AND(J592&lt;3, D592&lt;2),TRUE,"")</f>
        <v/>
      </c>
      <c r="L592" s="22">
        <f>IF(C592=0,B592,0)</f>
        <v>0</v>
      </c>
      <c r="M592" s="22">
        <f>IF(B592=0,C592,0)</f>
        <v>1</v>
      </c>
      <c r="N592" s="39">
        <f>LOG(G592/SUM($G$2:$G$5210))</f>
        <v>-3.6927511192157412</v>
      </c>
      <c r="O592" s="39">
        <f>LOG(H592/SUM($H$2:$H$5210))</f>
        <v>-4.1844073799609696</v>
      </c>
    </row>
    <row r="593" spans="1:15" x14ac:dyDescent="0.6">
      <c r="A593" t="s">
        <v>1348</v>
      </c>
      <c r="B593">
        <v>0</v>
      </c>
      <c r="C593">
        <v>1</v>
      </c>
      <c r="D593">
        <v>1</v>
      </c>
      <c r="E593" s="44">
        <f>(B593+1)/$Q$3</f>
        <v>1.4609203798392987E-4</v>
      </c>
      <c r="F593" s="45">
        <f>(C593+1)/$U$3</f>
        <v>3.0589458872472546E-5</v>
      </c>
      <c r="G593" s="2">
        <f>(B593+1)/(C593+1)</f>
        <v>0.5</v>
      </c>
      <c r="H593" s="2">
        <f>(C593+1)/(B593+1)</f>
        <v>2</v>
      </c>
      <c r="I593" s="6">
        <f>G593-H593</f>
        <v>-1.5</v>
      </c>
      <c r="J593" s="8">
        <f>LEN(A593)</f>
        <v>12</v>
      </c>
      <c r="K593" s="11" t="str">
        <f>IF(AND(J593&lt;3, D593&lt;2),TRUE,"")</f>
        <v/>
      </c>
      <c r="L593" s="22">
        <f>IF(C593=0,B593,0)</f>
        <v>0</v>
      </c>
      <c r="M593" s="22">
        <f>IF(B593=0,C593,0)</f>
        <v>1</v>
      </c>
      <c r="N593" s="39">
        <f>LOG(G593/SUM($G$2:$G$5210))</f>
        <v>-3.6927511192157412</v>
      </c>
      <c r="O593" s="39">
        <f>LOG(H593/SUM($H$2:$H$5210))</f>
        <v>-4.1844073799609696</v>
      </c>
    </row>
    <row r="594" spans="1:15" x14ac:dyDescent="0.6">
      <c r="A594" t="s">
        <v>1360</v>
      </c>
      <c r="B594">
        <v>0</v>
      </c>
      <c r="C594">
        <v>1</v>
      </c>
      <c r="D594">
        <v>1</v>
      </c>
      <c r="E594" s="44">
        <f>(B594+1)/$Q$3</f>
        <v>1.4609203798392987E-4</v>
      </c>
      <c r="F594" s="45">
        <f>(C594+1)/$U$3</f>
        <v>3.0589458872472546E-5</v>
      </c>
      <c r="G594" s="2">
        <f>(B594+1)/(C594+1)</f>
        <v>0.5</v>
      </c>
      <c r="H594" s="2">
        <f>(C594+1)/(B594+1)</f>
        <v>2</v>
      </c>
      <c r="I594" s="6">
        <f>G594-H594</f>
        <v>-1.5</v>
      </c>
      <c r="J594" s="8">
        <f>LEN(A594)</f>
        <v>12</v>
      </c>
      <c r="K594" s="11" t="str">
        <f>IF(AND(J594&lt;3, D594&lt;2),TRUE,"")</f>
        <v/>
      </c>
      <c r="L594" s="22">
        <f>IF(C594=0,B594,0)</f>
        <v>0</v>
      </c>
      <c r="M594" s="22">
        <f>IF(B594=0,C594,0)</f>
        <v>1</v>
      </c>
      <c r="N594" s="39">
        <f>LOG(G594/SUM($G$2:$G$5210))</f>
        <v>-3.6927511192157412</v>
      </c>
      <c r="O594" s="39">
        <f>LOG(H594/SUM($H$2:$H$5210))</f>
        <v>-4.1844073799609696</v>
      </c>
    </row>
    <row r="595" spans="1:15" x14ac:dyDescent="0.6">
      <c r="A595" t="s">
        <v>1386</v>
      </c>
      <c r="B595">
        <v>0</v>
      </c>
      <c r="C595">
        <v>1</v>
      </c>
      <c r="D595">
        <v>1</v>
      </c>
      <c r="E595" s="44">
        <f>(B595+1)/$Q$3</f>
        <v>1.4609203798392987E-4</v>
      </c>
      <c r="F595" s="45">
        <f>(C595+1)/$U$3</f>
        <v>3.0589458872472546E-5</v>
      </c>
      <c r="G595" s="2">
        <f>(B595+1)/(C595+1)</f>
        <v>0.5</v>
      </c>
      <c r="H595" s="2">
        <f>(C595+1)/(B595+1)</f>
        <v>2</v>
      </c>
      <c r="I595" s="6">
        <f>G595-H595</f>
        <v>-1.5</v>
      </c>
      <c r="J595" s="8">
        <f>LEN(A595)</f>
        <v>12</v>
      </c>
      <c r="K595" s="11" t="str">
        <f>IF(AND(J595&lt;3, D595&lt;2),TRUE,"")</f>
        <v/>
      </c>
      <c r="L595" s="22">
        <f>IF(C595=0,B595,0)</f>
        <v>0</v>
      </c>
      <c r="M595" s="22">
        <f>IF(B595=0,C595,0)</f>
        <v>1</v>
      </c>
      <c r="N595" s="39">
        <f>LOG(G595/SUM($G$2:$G$5210))</f>
        <v>-3.6927511192157412</v>
      </c>
      <c r="O595" s="39">
        <f>LOG(H595/SUM($H$2:$H$5210))</f>
        <v>-4.1844073799609696</v>
      </c>
    </row>
    <row r="596" spans="1:15" x14ac:dyDescent="0.6">
      <c r="A596" t="s">
        <v>1455</v>
      </c>
      <c r="B596">
        <v>0</v>
      </c>
      <c r="C596">
        <v>1</v>
      </c>
      <c r="D596">
        <v>1</v>
      </c>
      <c r="E596" s="44">
        <f>(B596+1)/$Q$3</f>
        <v>1.4609203798392987E-4</v>
      </c>
      <c r="F596" s="45">
        <f>(C596+1)/$U$3</f>
        <v>3.0589458872472546E-5</v>
      </c>
      <c r="G596" s="2">
        <f>(B596+1)/(C596+1)</f>
        <v>0.5</v>
      </c>
      <c r="H596" s="2">
        <f>(C596+1)/(B596+1)</f>
        <v>2</v>
      </c>
      <c r="I596" s="6">
        <f>G596-H596</f>
        <v>-1.5</v>
      </c>
      <c r="J596" s="8">
        <f>LEN(A596)</f>
        <v>12</v>
      </c>
      <c r="K596" s="11" t="str">
        <f>IF(AND(J596&lt;3, D596&lt;2),TRUE,"")</f>
        <v/>
      </c>
      <c r="L596" s="22">
        <f>IF(C596=0,B596,0)</f>
        <v>0</v>
      </c>
      <c r="M596" s="22">
        <f>IF(B596=0,C596,0)</f>
        <v>1</v>
      </c>
      <c r="N596" s="39">
        <f>LOG(G596/SUM($G$2:$G$5210))</f>
        <v>-3.6927511192157412</v>
      </c>
      <c r="O596" s="39">
        <f>LOG(H596/SUM($H$2:$H$5210))</f>
        <v>-4.1844073799609696</v>
      </c>
    </row>
    <row r="597" spans="1:15" x14ac:dyDescent="0.6">
      <c r="A597" t="s">
        <v>1457</v>
      </c>
      <c r="B597">
        <v>0</v>
      </c>
      <c r="C597">
        <v>1</v>
      </c>
      <c r="D597">
        <v>1</v>
      </c>
      <c r="E597" s="44">
        <f>(B597+1)/$Q$3</f>
        <v>1.4609203798392987E-4</v>
      </c>
      <c r="F597" s="45">
        <f>(C597+1)/$U$3</f>
        <v>3.0589458872472546E-5</v>
      </c>
      <c r="G597" s="2">
        <f>(B597+1)/(C597+1)</f>
        <v>0.5</v>
      </c>
      <c r="H597" s="2">
        <f>(C597+1)/(B597+1)</f>
        <v>2</v>
      </c>
      <c r="I597" s="6">
        <f>G597-H597</f>
        <v>-1.5</v>
      </c>
      <c r="J597" s="8">
        <f>LEN(A597)</f>
        <v>12</v>
      </c>
      <c r="K597" s="11" t="str">
        <f>IF(AND(J597&lt;3, D597&lt;2),TRUE,"")</f>
        <v/>
      </c>
      <c r="L597" s="22">
        <f>IF(C597=0,B597,0)</f>
        <v>0</v>
      </c>
      <c r="M597" s="22">
        <f>IF(B597=0,C597,0)</f>
        <v>1</v>
      </c>
      <c r="N597" s="39">
        <f>LOG(G597/SUM($G$2:$G$5210))</f>
        <v>-3.6927511192157412</v>
      </c>
      <c r="O597" s="39">
        <f>LOG(H597/SUM($H$2:$H$5210))</f>
        <v>-4.1844073799609696</v>
      </c>
    </row>
    <row r="598" spans="1:15" x14ac:dyDescent="0.6">
      <c r="A598" t="s">
        <v>1596</v>
      </c>
      <c r="B598">
        <v>0</v>
      </c>
      <c r="C598">
        <v>1</v>
      </c>
      <c r="D598">
        <v>1</v>
      </c>
      <c r="E598" s="44">
        <f>(B598+1)/$Q$3</f>
        <v>1.4609203798392987E-4</v>
      </c>
      <c r="F598" s="45">
        <f>(C598+1)/$U$3</f>
        <v>3.0589458872472546E-5</v>
      </c>
      <c r="G598" s="2">
        <f>(B598+1)/(C598+1)</f>
        <v>0.5</v>
      </c>
      <c r="H598" s="2">
        <f>(C598+1)/(B598+1)</f>
        <v>2</v>
      </c>
      <c r="I598" s="6">
        <f>G598-H598</f>
        <v>-1.5</v>
      </c>
      <c r="J598" s="8">
        <f>LEN(A598)</f>
        <v>12</v>
      </c>
      <c r="K598" s="11" t="str">
        <f>IF(AND(J598&lt;3, D598&lt;2),TRUE,"")</f>
        <v/>
      </c>
      <c r="L598" s="22">
        <f>IF(C598=0,B598,0)</f>
        <v>0</v>
      </c>
      <c r="M598" s="22">
        <f>IF(B598=0,C598,0)</f>
        <v>1</v>
      </c>
      <c r="N598" s="39">
        <f>LOG(G598/SUM($G$2:$G$5210))</f>
        <v>-3.6927511192157412</v>
      </c>
      <c r="O598" s="39">
        <f>LOG(H598/SUM($H$2:$H$5210))</f>
        <v>-4.1844073799609696</v>
      </c>
    </row>
    <row r="599" spans="1:15" x14ac:dyDescent="0.6">
      <c r="A599" t="s">
        <v>1697</v>
      </c>
      <c r="B599">
        <v>0</v>
      </c>
      <c r="C599">
        <v>1</v>
      </c>
      <c r="D599">
        <v>1</v>
      </c>
      <c r="E599" s="44">
        <f>(B599+1)/$Q$3</f>
        <v>1.4609203798392987E-4</v>
      </c>
      <c r="F599" s="45">
        <f>(C599+1)/$U$3</f>
        <v>3.0589458872472546E-5</v>
      </c>
      <c r="G599" s="2">
        <f>(B599+1)/(C599+1)</f>
        <v>0.5</v>
      </c>
      <c r="H599" s="2">
        <f>(C599+1)/(B599+1)</f>
        <v>2</v>
      </c>
      <c r="I599" s="6">
        <f>G599-H599</f>
        <v>-1.5</v>
      </c>
      <c r="J599" s="8">
        <f>LEN(A599)</f>
        <v>12</v>
      </c>
      <c r="K599" s="11" t="str">
        <f>IF(AND(J599&lt;3, D599&lt;2),TRUE,"")</f>
        <v/>
      </c>
      <c r="L599" s="22">
        <f>IF(C599=0,B599,0)</f>
        <v>0</v>
      </c>
      <c r="M599" s="22">
        <f>IF(B599=0,C599,0)</f>
        <v>1</v>
      </c>
      <c r="N599" s="39">
        <f>LOG(G599/SUM($G$2:$G$5210))</f>
        <v>-3.6927511192157412</v>
      </c>
      <c r="O599" s="39">
        <f>LOG(H599/SUM($H$2:$H$5210))</f>
        <v>-4.1844073799609696</v>
      </c>
    </row>
    <row r="600" spans="1:15" x14ac:dyDescent="0.6">
      <c r="A600" t="s">
        <v>2257</v>
      </c>
      <c r="B600">
        <v>0</v>
      </c>
      <c r="C600">
        <v>1</v>
      </c>
      <c r="D600">
        <v>1</v>
      </c>
      <c r="E600" s="44">
        <f>(B600+1)/$Q$3</f>
        <v>1.4609203798392987E-4</v>
      </c>
      <c r="F600" s="45">
        <f>(C600+1)/$U$3</f>
        <v>3.0589458872472546E-5</v>
      </c>
      <c r="G600" s="2">
        <f>(B600+1)/(C600+1)</f>
        <v>0.5</v>
      </c>
      <c r="H600" s="2">
        <f>(C600+1)/(B600+1)</f>
        <v>2</v>
      </c>
      <c r="I600" s="6">
        <f>G600-H600</f>
        <v>-1.5</v>
      </c>
      <c r="J600" s="8">
        <f>LEN(A600)</f>
        <v>12</v>
      </c>
      <c r="K600" s="11" t="str">
        <f>IF(AND(J600&lt;3, D600&lt;2),TRUE,"")</f>
        <v/>
      </c>
      <c r="L600" s="22">
        <f>IF(C600=0,B600,0)</f>
        <v>0</v>
      </c>
      <c r="M600" s="22">
        <f>IF(B600=0,C600,0)</f>
        <v>1</v>
      </c>
      <c r="N600" s="39">
        <f>LOG(G600/SUM($G$2:$G$5210))</f>
        <v>-3.6927511192157412</v>
      </c>
      <c r="O600" s="39">
        <f>LOG(H600/SUM($H$2:$H$5210))</f>
        <v>-4.1844073799609696</v>
      </c>
    </row>
    <row r="601" spans="1:15" x14ac:dyDescent="0.6">
      <c r="A601" t="s">
        <v>2719</v>
      </c>
      <c r="B601">
        <v>0</v>
      </c>
      <c r="C601">
        <v>1</v>
      </c>
      <c r="D601">
        <v>1</v>
      </c>
      <c r="E601" s="44">
        <f>(B601+1)/$Q$3</f>
        <v>1.4609203798392987E-4</v>
      </c>
      <c r="F601" s="45">
        <f>(C601+1)/$U$3</f>
        <v>3.0589458872472546E-5</v>
      </c>
      <c r="G601" s="2">
        <f>(B601+1)/(C601+1)</f>
        <v>0.5</v>
      </c>
      <c r="H601" s="2">
        <f>(C601+1)/(B601+1)</f>
        <v>2</v>
      </c>
      <c r="I601" s="6">
        <f>G601-H601</f>
        <v>-1.5</v>
      </c>
      <c r="J601" s="8">
        <f>LEN(A601)</f>
        <v>12</v>
      </c>
      <c r="K601" s="11" t="str">
        <f>IF(AND(J601&lt;3, D601&lt;2),TRUE,"")</f>
        <v/>
      </c>
      <c r="L601" s="22">
        <f>IF(C601=0,B601,0)</f>
        <v>0</v>
      </c>
      <c r="M601" s="22">
        <f>IF(B601=0,C601,0)</f>
        <v>1</v>
      </c>
      <c r="N601" s="39">
        <f>LOG(G601/SUM($G$2:$G$5210))</f>
        <v>-3.6927511192157412</v>
      </c>
      <c r="O601" s="39">
        <f>LOG(H601/SUM($H$2:$H$5210))</f>
        <v>-4.1844073799609696</v>
      </c>
    </row>
    <row r="602" spans="1:15" x14ac:dyDescent="0.6">
      <c r="A602" t="s">
        <v>3523</v>
      </c>
      <c r="B602">
        <v>0</v>
      </c>
      <c r="C602">
        <v>1</v>
      </c>
      <c r="D602">
        <v>1</v>
      </c>
      <c r="E602" s="44">
        <f>(B602+1)/$Q$3</f>
        <v>1.4609203798392987E-4</v>
      </c>
      <c r="F602" s="45">
        <f>(C602+1)/$U$3</f>
        <v>3.0589458872472546E-5</v>
      </c>
      <c r="G602" s="2">
        <f>(B602+1)/(C602+1)</f>
        <v>0.5</v>
      </c>
      <c r="H602" s="2">
        <f>(C602+1)/(B602+1)</f>
        <v>2</v>
      </c>
      <c r="I602" s="6">
        <f>G602-H602</f>
        <v>-1.5</v>
      </c>
      <c r="J602" s="8">
        <f>LEN(A602)</f>
        <v>12</v>
      </c>
      <c r="K602" s="11" t="str">
        <f>IF(AND(J602&lt;3, D602&lt;2),TRUE,"")</f>
        <v/>
      </c>
      <c r="L602" s="22">
        <f>IF(C602=0,B602,0)</f>
        <v>0</v>
      </c>
      <c r="M602" s="22">
        <f>IF(B602=0,C602,0)</f>
        <v>1</v>
      </c>
      <c r="N602" s="39">
        <f>LOG(G602/SUM($G$2:$G$5210))</f>
        <v>-3.6927511192157412</v>
      </c>
      <c r="O602" s="39">
        <f>LOG(H602/SUM($H$2:$H$5210))</f>
        <v>-4.1844073799609696</v>
      </c>
    </row>
    <row r="603" spans="1:15" x14ac:dyDescent="0.6">
      <c r="A603" t="s">
        <v>3809</v>
      </c>
      <c r="B603">
        <v>0</v>
      </c>
      <c r="C603">
        <v>1</v>
      </c>
      <c r="D603">
        <v>1</v>
      </c>
      <c r="E603" s="44">
        <f>(B603+1)/$Q$3</f>
        <v>1.4609203798392987E-4</v>
      </c>
      <c r="F603" s="45">
        <f>(C603+1)/$U$3</f>
        <v>3.0589458872472546E-5</v>
      </c>
      <c r="G603" s="2">
        <f>(B603+1)/(C603+1)</f>
        <v>0.5</v>
      </c>
      <c r="H603" s="2">
        <f>(C603+1)/(B603+1)</f>
        <v>2</v>
      </c>
      <c r="I603" s="6">
        <f>G603-H603</f>
        <v>-1.5</v>
      </c>
      <c r="J603" s="8">
        <f>LEN(A603)</f>
        <v>12</v>
      </c>
      <c r="K603" s="11" t="str">
        <f>IF(AND(J603&lt;3, D603&lt;2),TRUE,"")</f>
        <v/>
      </c>
      <c r="L603" s="22">
        <f>IF(C603=0,B603,0)</f>
        <v>0</v>
      </c>
      <c r="M603" s="22">
        <f>IF(B603=0,C603,0)</f>
        <v>1</v>
      </c>
      <c r="N603" s="39">
        <f>LOG(G603/SUM($G$2:$G$5210))</f>
        <v>-3.6927511192157412</v>
      </c>
      <c r="O603" s="39">
        <f>LOG(H603/SUM($H$2:$H$5210))</f>
        <v>-4.1844073799609696</v>
      </c>
    </row>
    <row r="604" spans="1:15" x14ac:dyDescent="0.6">
      <c r="A604" t="s">
        <v>3834</v>
      </c>
      <c r="B604">
        <v>0</v>
      </c>
      <c r="C604">
        <v>1</v>
      </c>
      <c r="D604">
        <v>1</v>
      </c>
      <c r="E604" s="44">
        <f>(B604+1)/$Q$3</f>
        <v>1.4609203798392987E-4</v>
      </c>
      <c r="F604" s="45">
        <f>(C604+1)/$U$3</f>
        <v>3.0589458872472546E-5</v>
      </c>
      <c r="G604" s="2">
        <f>(B604+1)/(C604+1)</f>
        <v>0.5</v>
      </c>
      <c r="H604" s="2">
        <f>(C604+1)/(B604+1)</f>
        <v>2</v>
      </c>
      <c r="I604" s="6">
        <f>G604-H604</f>
        <v>-1.5</v>
      </c>
      <c r="J604" s="8">
        <f>LEN(A604)</f>
        <v>12</v>
      </c>
      <c r="K604" s="11" t="str">
        <f>IF(AND(J604&lt;3, D604&lt;2),TRUE,"")</f>
        <v/>
      </c>
      <c r="L604" s="22">
        <f>IF(C604=0,B604,0)</f>
        <v>0</v>
      </c>
      <c r="M604" s="22">
        <f>IF(B604=0,C604,0)</f>
        <v>1</v>
      </c>
      <c r="N604" s="39">
        <f>LOG(G604/SUM($G$2:$G$5210))</f>
        <v>-3.6927511192157412</v>
      </c>
      <c r="O604" s="39">
        <f>LOG(H604/SUM($H$2:$H$5210))</f>
        <v>-4.1844073799609696</v>
      </c>
    </row>
    <row r="605" spans="1:15" x14ac:dyDescent="0.6">
      <c r="A605" t="s">
        <v>4009</v>
      </c>
      <c r="B605">
        <v>0</v>
      </c>
      <c r="C605">
        <v>1</v>
      </c>
      <c r="D605">
        <v>1</v>
      </c>
      <c r="E605" s="44">
        <f>(B605+1)/$Q$3</f>
        <v>1.4609203798392987E-4</v>
      </c>
      <c r="F605" s="45">
        <f>(C605+1)/$U$3</f>
        <v>3.0589458872472546E-5</v>
      </c>
      <c r="G605" s="2">
        <f>(B605+1)/(C605+1)</f>
        <v>0.5</v>
      </c>
      <c r="H605" s="2">
        <f>(C605+1)/(B605+1)</f>
        <v>2</v>
      </c>
      <c r="I605" s="6">
        <f>G605-H605</f>
        <v>-1.5</v>
      </c>
      <c r="J605" s="8">
        <f>LEN(A605)</f>
        <v>12</v>
      </c>
      <c r="K605" s="11" t="str">
        <f>IF(AND(J605&lt;3, D605&lt;2),TRUE,"")</f>
        <v/>
      </c>
      <c r="L605" s="22">
        <f>IF(C605=0,B605,0)</f>
        <v>0</v>
      </c>
      <c r="M605" s="22">
        <f>IF(B605=0,C605,0)</f>
        <v>1</v>
      </c>
      <c r="N605" s="39">
        <f>LOG(G605/SUM($G$2:$G$5210))</f>
        <v>-3.6927511192157412</v>
      </c>
      <c r="O605" s="39">
        <f>LOG(H605/SUM($H$2:$H$5210))</f>
        <v>-4.1844073799609696</v>
      </c>
    </row>
    <row r="606" spans="1:15" x14ac:dyDescent="0.6">
      <c r="A606" t="s">
        <v>4022</v>
      </c>
      <c r="B606">
        <v>0</v>
      </c>
      <c r="C606">
        <v>1</v>
      </c>
      <c r="D606">
        <v>1</v>
      </c>
      <c r="E606" s="44">
        <f>(B606+1)/$Q$3</f>
        <v>1.4609203798392987E-4</v>
      </c>
      <c r="F606" s="45">
        <f>(C606+1)/$U$3</f>
        <v>3.0589458872472546E-5</v>
      </c>
      <c r="G606" s="2">
        <f>(B606+1)/(C606+1)</f>
        <v>0.5</v>
      </c>
      <c r="H606" s="2">
        <f>(C606+1)/(B606+1)</f>
        <v>2</v>
      </c>
      <c r="I606" s="6">
        <f>G606-H606</f>
        <v>-1.5</v>
      </c>
      <c r="J606" s="8">
        <f>LEN(A606)</f>
        <v>12</v>
      </c>
      <c r="K606" s="11" t="str">
        <f>IF(AND(J606&lt;3, D606&lt;2),TRUE,"")</f>
        <v/>
      </c>
      <c r="L606" s="22">
        <f>IF(C606=0,B606,0)</f>
        <v>0</v>
      </c>
      <c r="M606" s="22">
        <f>IF(B606=0,C606,0)</f>
        <v>1</v>
      </c>
      <c r="N606" s="39">
        <f>LOG(G606/SUM($G$2:$G$5210))</f>
        <v>-3.6927511192157412</v>
      </c>
      <c r="O606" s="39">
        <f>LOG(H606/SUM($H$2:$H$5210))</f>
        <v>-4.1844073799609696</v>
      </c>
    </row>
    <row r="607" spans="1:15" x14ac:dyDescent="0.6">
      <c r="A607" t="s">
        <v>4028</v>
      </c>
      <c r="B607">
        <v>0</v>
      </c>
      <c r="C607">
        <v>1</v>
      </c>
      <c r="D607">
        <v>1</v>
      </c>
      <c r="E607" s="44">
        <f>(B607+1)/$Q$3</f>
        <v>1.4609203798392987E-4</v>
      </c>
      <c r="F607" s="45">
        <f>(C607+1)/$U$3</f>
        <v>3.0589458872472546E-5</v>
      </c>
      <c r="G607" s="2">
        <f>(B607+1)/(C607+1)</f>
        <v>0.5</v>
      </c>
      <c r="H607" s="2">
        <f>(C607+1)/(B607+1)</f>
        <v>2</v>
      </c>
      <c r="I607" s="6">
        <f>G607-H607</f>
        <v>-1.5</v>
      </c>
      <c r="J607" s="8">
        <f>LEN(A607)</f>
        <v>12</v>
      </c>
      <c r="K607" s="11" t="str">
        <f>IF(AND(J607&lt;3, D607&lt;2),TRUE,"")</f>
        <v/>
      </c>
      <c r="L607" s="22">
        <f>IF(C607=0,B607,0)</f>
        <v>0</v>
      </c>
      <c r="M607" s="22">
        <f>IF(B607=0,C607,0)</f>
        <v>1</v>
      </c>
      <c r="N607" s="39">
        <f>LOG(G607/SUM($G$2:$G$5210))</f>
        <v>-3.6927511192157412</v>
      </c>
      <c r="O607" s="39">
        <f>LOG(H607/SUM($H$2:$H$5210))</f>
        <v>-4.1844073799609696</v>
      </c>
    </row>
    <row r="608" spans="1:15" x14ac:dyDescent="0.6">
      <c r="A608" t="s">
        <v>4053</v>
      </c>
      <c r="B608">
        <v>0</v>
      </c>
      <c r="C608">
        <v>1</v>
      </c>
      <c r="D608">
        <v>1</v>
      </c>
      <c r="E608" s="44">
        <f>(B608+1)/$Q$3</f>
        <v>1.4609203798392987E-4</v>
      </c>
      <c r="F608" s="45">
        <f>(C608+1)/$U$3</f>
        <v>3.0589458872472546E-5</v>
      </c>
      <c r="G608" s="2">
        <f>(B608+1)/(C608+1)</f>
        <v>0.5</v>
      </c>
      <c r="H608" s="2">
        <f>(C608+1)/(B608+1)</f>
        <v>2</v>
      </c>
      <c r="I608" s="6">
        <f>G608-H608</f>
        <v>-1.5</v>
      </c>
      <c r="J608" s="8">
        <f>LEN(A608)</f>
        <v>12</v>
      </c>
      <c r="K608" s="11" t="str">
        <f>IF(AND(J608&lt;3, D608&lt;2),TRUE,"")</f>
        <v/>
      </c>
      <c r="L608" s="22">
        <f>IF(C608=0,B608,0)</f>
        <v>0</v>
      </c>
      <c r="M608" s="22">
        <f>IF(B608=0,C608,0)</f>
        <v>1</v>
      </c>
      <c r="N608" s="39">
        <f>LOG(G608/SUM($G$2:$G$5210))</f>
        <v>-3.6927511192157412</v>
      </c>
      <c r="O608" s="39">
        <f>LOG(H608/SUM($H$2:$H$5210))</f>
        <v>-4.1844073799609696</v>
      </c>
    </row>
    <row r="609" spans="1:15" x14ac:dyDescent="0.6">
      <c r="A609" t="s">
        <v>4320</v>
      </c>
      <c r="B609">
        <v>0</v>
      </c>
      <c r="C609">
        <v>1</v>
      </c>
      <c r="D609">
        <v>1</v>
      </c>
      <c r="E609" s="44">
        <f>(B609+1)/$Q$3</f>
        <v>1.4609203798392987E-4</v>
      </c>
      <c r="F609" s="45">
        <f>(C609+1)/$U$3</f>
        <v>3.0589458872472546E-5</v>
      </c>
      <c r="G609" s="2">
        <f>(B609+1)/(C609+1)</f>
        <v>0.5</v>
      </c>
      <c r="H609" s="2">
        <f>(C609+1)/(B609+1)</f>
        <v>2</v>
      </c>
      <c r="I609" s="6">
        <f>G609-H609</f>
        <v>-1.5</v>
      </c>
      <c r="J609" s="8">
        <f>LEN(A609)</f>
        <v>12</v>
      </c>
      <c r="K609" s="11" t="str">
        <f>IF(AND(J609&lt;3, D609&lt;2),TRUE,"")</f>
        <v/>
      </c>
      <c r="L609" s="22">
        <f>IF(C609=0,B609,0)</f>
        <v>0</v>
      </c>
      <c r="M609" s="22">
        <f>IF(B609=0,C609,0)</f>
        <v>1</v>
      </c>
      <c r="N609" s="39">
        <f>LOG(G609/SUM($G$2:$G$5210))</f>
        <v>-3.6927511192157412</v>
      </c>
      <c r="O609" s="39">
        <f>LOG(H609/SUM($H$2:$H$5210))</f>
        <v>-4.1844073799609696</v>
      </c>
    </row>
    <row r="610" spans="1:15" x14ac:dyDescent="0.6">
      <c r="A610" t="s">
        <v>4323</v>
      </c>
      <c r="B610">
        <v>0</v>
      </c>
      <c r="C610">
        <v>1</v>
      </c>
      <c r="D610">
        <v>1</v>
      </c>
      <c r="E610" s="44">
        <f>(B610+1)/$Q$3</f>
        <v>1.4609203798392987E-4</v>
      </c>
      <c r="F610" s="45">
        <f>(C610+1)/$U$3</f>
        <v>3.0589458872472546E-5</v>
      </c>
      <c r="G610" s="2">
        <f>(B610+1)/(C610+1)</f>
        <v>0.5</v>
      </c>
      <c r="H610" s="2">
        <f>(C610+1)/(B610+1)</f>
        <v>2</v>
      </c>
      <c r="I610" s="6">
        <f>G610-H610</f>
        <v>-1.5</v>
      </c>
      <c r="J610" s="8">
        <f>LEN(A610)</f>
        <v>12</v>
      </c>
      <c r="K610" s="11" t="str">
        <f>IF(AND(J610&lt;3, D610&lt;2),TRUE,"")</f>
        <v/>
      </c>
      <c r="L610" s="22">
        <f>IF(C610=0,B610,0)</f>
        <v>0</v>
      </c>
      <c r="M610" s="22">
        <f>IF(B610=0,C610,0)</f>
        <v>1</v>
      </c>
      <c r="N610" s="39">
        <f>LOG(G610/SUM($G$2:$G$5210))</f>
        <v>-3.6927511192157412</v>
      </c>
      <c r="O610" s="39">
        <f>LOG(H610/SUM($H$2:$H$5210))</f>
        <v>-4.1844073799609696</v>
      </c>
    </row>
    <row r="611" spans="1:15" x14ac:dyDescent="0.6">
      <c r="A611" t="s">
        <v>4406</v>
      </c>
      <c r="B611">
        <v>0</v>
      </c>
      <c r="C611">
        <v>1</v>
      </c>
      <c r="D611">
        <v>1</v>
      </c>
      <c r="E611" s="44">
        <f>(B611+1)/$Q$3</f>
        <v>1.4609203798392987E-4</v>
      </c>
      <c r="F611" s="45">
        <f>(C611+1)/$U$3</f>
        <v>3.0589458872472546E-5</v>
      </c>
      <c r="G611" s="2">
        <f>(B611+1)/(C611+1)</f>
        <v>0.5</v>
      </c>
      <c r="H611" s="2">
        <f>(C611+1)/(B611+1)</f>
        <v>2</v>
      </c>
      <c r="I611" s="6">
        <f>G611-H611</f>
        <v>-1.5</v>
      </c>
      <c r="J611" s="8">
        <f>LEN(A611)</f>
        <v>12</v>
      </c>
      <c r="K611" s="11" t="str">
        <f>IF(AND(J611&lt;3, D611&lt;2),TRUE,"")</f>
        <v/>
      </c>
      <c r="L611" s="22">
        <f>IF(C611=0,B611,0)</f>
        <v>0</v>
      </c>
      <c r="M611" s="22">
        <f>IF(B611=0,C611,0)</f>
        <v>1</v>
      </c>
      <c r="N611" s="39">
        <f>LOG(G611/SUM($G$2:$G$5210))</f>
        <v>-3.6927511192157412</v>
      </c>
      <c r="O611" s="39">
        <f>LOG(H611/SUM($H$2:$H$5210))</f>
        <v>-4.1844073799609696</v>
      </c>
    </row>
    <row r="612" spans="1:15" x14ac:dyDescent="0.6">
      <c r="A612" t="s">
        <v>4537</v>
      </c>
      <c r="B612">
        <v>0</v>
      </c>
      <c r="C612">
        <v>1</v>
      </c>
      <c r="D612">
        <v>1</v>
      </c>
      <c r="E612" s="44">
        <f>(B612+1)/$Q$3</f>
        <v>1.4609203798392987E-4</v>
      </c>
      <c r="F612" s="45">
        <f>(C612+1)/$U$3</f>
        <v>3.0589458872472546E-5</v>
      </c>
      <c r="G612" s="2">
        <f>(B612+1)/(C612+1)</f>
        <v>0.5</v>
      </c>
      <c r="H612" s="2">
        <f>(C612+1)/(B612+1)</f>
        <v>2</v>
      </c>
      <c r="I612" s="6">
        <f>G612-H612</f>
        <v>-1.5</v>
      </c>
      <c r="J612" s="8">
        <f>LEN(A612)</f>
        <v>12</v>
      </c>
      <c r="K612" s="11" t="str">
        <f>IF(AND(J612&lt;3, D612&lt;2),TRUE,"")</f>
        <v/>
      </c>
      <c r="L612" s="22">
        <f>IF(C612=0,B612,0)</f>
        <v>0</v>
      </c>
      <c r="M612" s="22">
        <f>IF(B612=0,C612,0)</f>
        <v>1</v>
      </c>
      <c r="N612" s="39">
        <f>LOG(G612/SUM($G$2:$G$5210))</f>
        <v>-3.6927511192157412</v>
      </c>
      <c r="O612" s="39">
        <f>LOG(H612/SUM($H$2:$H$5210))</f>
        <v>-4.1844073799609696</v>
      </c>
    </row>
    <row r="613" spans="1:15" x14ac:dyDescent="0.6">
      <c r="A613" t="s">
        <v>4539</v>
      </c>
      <c r="B613">
        <v>0</v>
      </c>
      <c r="C613">
        <v>1</v>
      </c>
      <c r="D613">
        <v>1</v>
      </c>
      <c r="E613" s="44">
        <f>(B613+1)/$Q$3</f>
        <v>1.4609203798392987E-4</v>
      </c>
      <c r="F613" s="45">
        <f>(C613+1)/$U$3</f>
        <v>3.0589458872472546E-5</v>
      </c>
      <c r="G613" s="2">
        <f>(B613+1)/(C613+1)</f>
        <v>0.5</v>
      </c>
      <c r="H613" s="2">
        <f>(C613+1)/(B613+1)</f>
        <v>2</v>
      </c>
      <c r="I613" s="6">
        <f>G613-H613</f>
        <v>-1.5</v>
      </c>
      <c r="J613" s="8">
        <f>LEN(A613)</f>
        <v>12</v>
      </c>
      <c r="K613" s="11" t="str">
        <f>IF(AND(J613&lt;3, D613&lt;2),TRUE,"")</f>
        <v/>
      </c>
      <c r="L613" s="22">
        <f>IF(C613=0,B613,0)</f>
        <v>0</v>
      </c>
      <c r="M613" s="22">
        <f>IF(B613=0,C613,0)</f>
        <v>1</v>
      </c>
      <c r="N613" s="39">
        <f>LOG(G613/SUM($G$2:$G$5210))</f>
        <v>-3.6927511192157412</v>
      </c>
      <c r="O613" s="39">
        <f>LOG(H613/SUM($H$2:$H$5210))</f>
        <v>-4.1844073799609696</v>
      </c>
    </row>
    <row r="614" spans="1:15" x14ac:dyDescent="0.6">
      <c r="A614" t="s">
        <v>4614</v>
      </c>
      <c r="B614">
        <v>0</v>
      </c>
      <c r="C614">
        <v>1</v>
      </c>
      <c r="D614">
        <v>1</v>
      </c>
      <c r="E614" s="44">
        <f>(B614+1)/$Q$3</f>
        <v>1.4609203798392987E-4</v>
      </c>
      <c r="F614" s="45">
        <f>(C614+1)/$U$3</f>
        <v>3.0589458872472546E-5</v>
      </c>
      <c r="G614" s="2">
        <f>(B614+1)/(C614+1)</f>
        <v>0.5</v>
      </c>
      <c r="H614" s="2">
        <f>(C614+1)/(B614+1)</f>
        <v>2</v>
      </c>
      <c r="I614" s="6">
        <f>G614-H614</f>
        <v>-1.5</v>
      </c>
      <c r="J614" s="8">
        <f>LEN(A614)</f>
        <v>12</v>
      </c>
      <c r="K614" s="11" t="str">
        <f>IF(AND(J614&lt;3, D614&lt;2),TRUE,"")</f>
        <v/>
      </c>
      <c r="L614" s="22">
        <f>IF(C614=0,B614,0)</f>
        <v>0</v>
      </c>
      <c r="M614" s="22">
        <f>IF(B614=0,C614,0)</f>
        <v>1</v>
      </c>
      <c r="N614" s="39">
        <f>LOG(G614/SUM($G$2:$G$5210))</f>
        <v>-3.6927511192157412</v>
      </c>
      <c r="O614" s="39">
        <f>LOG(H614/SUM($H$2:$H$5210))</f>
        <v>-4.1844073799609696</v>
      </c>
    </row>
    <row r="615" spans="1:15" x14ac:dyDescent="0.6">
      <c r="A615" t="s">
        <v>4846</v>
      </c>
      <c r="B615">
        <v>0</v>
      </c>
      <c r="C615">
        <v>1</v>
      </c>
      <c r="D615">
        <v>1</v>
      </c>
      <c r="E615" s="44">
        <f>(B615+1)/$Q$3</f>
        <v>1.4609203798392987E-4</v>
      </c>
      <c r="F615" s="45">
        <f>(C615+1)/$U$3</f>
        <v>3.0589458872472546E-5</v>
      </c>
      <c r="G615" s="2">
        <f>(B615+1)/(C615+1)</f>
        <v>0.5</v>
      </c>
      <c r="H615" s="2">
        <f>(C615+1)/(B615+1)</f>
        <v>2</v>
      </c>
      <c r="I615" s="6">
        <f>G615-H615</f>
        <v>-1.5</v>
      </c>
      <c r="J615" s="8">
        <f>LEN(A615)</f>
        <v>12</v>
      </c>
      <c r="K615" s="11" t="str">
        <f>IF(AND(J615&lt;3, D615&lt;2),TRUE,"")</f>
        <v/>
      </c>
      <c r="L615" s="22">
        <f>IF(C615=0,B615,0)</f>
        <v>0</v>
      </c>
      <c r="M615" s="22">
        <f>IF(B615=0,C615,0)</f>
        <v>1</v>
      </c>
      <c r="N615" s="39">
        <f>LOG(G615/SUM($G$2:$G$5210))</f>
        <v>-3.6927511192157412</v>
      </c>
      <c r="O615" s="39">
        <f>LOG(H615/SUM($H$2:$H$5210))</f>
        <v>-4.1844073799609696</v>
      </c>
    </row>
    <row r="616" spans="1:15" x14ac:dyDescent="0.6">
      <c r="A616" t="s">
        <v>119</v>
      </c>
      <c r="B616">
        <v>0</v>
      </c>
      <c r="C616">
        <v>1</v>
      </c>
      <c r="D616">
        <v>1</v>
      </c>
      <c r="E616" s="44">
        <f>(B616+1)/$Q$3</f>
        <v>1.4609203798392987E-4</v>
      </c>
      <c r="F616" s="45">
        <f>(C616+1)/$U$3</f>
        <v>3.0589458872472546E-5</v>
      </c>
      <c r="G616" s="2">
        <f>(B616+1)/(C616+1)</f>
        <v>0.5</v>
      </c>
      <c r="H616" s="2">
        <f>(C616+1)/(B616+1)</f>
        <v>2</v>
      </c>
      <c r="I616" s="6">
        <f>G616-H616</f>
        <v>-1.5</v>
      </c>
      <c r="J616" s="8">
        <f>LEN(A616)</f>
        <v>11</v>
      </c>
      <c r="K616" s="11" t="str">
        <f>IF(AND(J616&lt;3, D616&lt;2),TRUE,"")</f>
        <v/>
      </c>
      <c r="L616" s="22">
        <f>IF(C616=0,B616,0)</f>
        <v>0</v>
      </c>
      <c r="M616" s="22">
        <f>IF(B616=0,C616,0)</f>
        <v>1</v>
      </c>
      <c r="N616" s="39">
        <f>LOG(G616/SUM($G$2:$G$5210))</f>
        <v>-3.6927511192157412</v>
      </c>
      <c r="O616" s="39">
        <f>LOG(H616/SUM($H$2:$H$5210))</f>
        <v>-4.1844073799609696</v>
      </c>
    </row>
    <row r="617" spans="1:15" x14ac:dyDescent="0.6">
      <c r="A617" t="s">
        <v>175</v>
      </c>
      <c r="B617">
        <v>0</v>
      </c>
      <c r="C617">
        <v>1</v>
      </c>
      <c r="D617">
        <v>1</v>
      </c>
      <c r="E617" s="44">
        <f>(B617+1)/$Q$3</f>
        <v>1.4609203798392987E-4</v>
      </c>
      <c r="F617" s="45">
        <f>(C617+1)/$U$3</f>
        <v>3.0589458872472546E-5</v>
      </c>
      <c r="G617" s="2">
        <f>(B617+1)/(C617+1)</f>
        <v>0.5</v>
      </c>
      <c r="H617" s="2">
        <f>(C617+1)/(B617+1)</f>
        <v>2</v>
      </c>
      <c r="I617" s="6">
        <f>G617-H617</f>
        <v>-1.5</v>
      </c>
      <c r="J617" s="8">
        <f>LEN(A617)</f>
        <v>11</v>
      </c>
      <c r="K617" s="11" t="str">
        <f>IF(AND(J617&lt;3, D617&lt;2),TRUE,"")</f>
        <v/>
      </c>
      <c r="L617" s="22">
        <f>IF(C617=0,B617,0)</f>
        <v>0</v>
      </c>
      <c r="M617" s="22">
        <f>IF(B617=0,C617,0)</f>
        <v>1</v>
      </c>
      <c r="N617" s="39">
        <f>LOG(G617/SUM($G$2:$G$5210))</f>
        <v>-3.6927511192157412</v>
      </c>
      <c r="O617" s="39">
        <f>LOG(H617/SUM($H$2:$H$5210))</f>
        <v>-4.1844073799609696</v>
      </c>
    </row>
    <row r="618" spans="1:15" x14ac:dyDescent="0.6">
      <c r="A618" t="s">
        <v>226</v>
      </c>
      <c r="B618">
        <v>0</v>
      </c>
      <c r="C618">
        <v>1</v>
      </c>
      <c r="D618">
        <v>1</v>
      </c>
      <c r="E618" s="44">
        <f>(B618+1)/$Q$3</f>
        <v>1.4609203798392987E-4</v>
      </c>
      <c r="F618" s="45">
        <f>(C618+1)/$U$3</f>
        <v>3.0589458872472546E-5</v>
      </c>
      <c r="G618" s="2">
        <f>(B618+1)/(C618+1)</f>
        <v>0.5</v>
      </c>
      <c r="H618" s="2">
        <f>(C618+1)/(B618+1)</f>
        <v>2</v>
      </c>
      <c r="I618" s="6">
        <f>G618-H618</f>
        <v>-1.5</v>
      </c>
      <c r="J618" s="8">
        <f>LEN(A618)</f>
        <v>11</v>
      </c>
      <c r="K618" s="11" t="str">
        <f>IF(AND(J618&lt;3, D618&lt;2),TRUE,"")</f>
        <v/>
      </c>
      <c r="L618" s="22">
        <f>IF(C618=0,B618,0)</f>
        <v>0</v>
      </c>
      <c r="M618" s="22">
        <f>IF(B618=0,C618,0)</f>
        <v>1</v>
      </c>
      <c r="N618" s="39">
        <f>LOG(G618/SUM($G$2:$G$5210))</f>
        <v>-3.6927511192157412</v>
      </c>
      <c r="O618" s="39">
        <f>LOG(H618/SUM($H$2:$H$5210))</f>
        <v>-4.1844073799609696</v>
      </c>
    </row>
    <row r="619" spans="1:15" x14ac:dyDescent="0.6">
      <c r="A619" t="s">
        <v>328</v>
      </c>
      <c r="B619">
        <v>0</v>
      </c>
      <c r="C619">
        <v>1</v>
      </c>
      <c r="D619">
        <v>1</v>
      </c>
      <c r="E619" s="44">
        <f>(B619+1)/$Q$3</f>
        <v>1.4609203798392987E-4</v>
      </c>
      <c r="F619" s="45">
        <f>(C619+1)/$U$3</f>
        <v>3.0589458872472546E-5</v>
      </c>
      <c r="G619" s="2">
        <f>(B619+1)/(C619+1)</f>
        <v>0.5</v>
      </c>
      <c r="H619" s="2">
        <f>(C619+1)/(B619+1)</f>
        <v>2</v>
      </c>
      <c r="I619" s="6">
        <f>G619-H619</f>
        <v>-1.5</v>
      </c>
      <c r="J619" s="8">
        <f>LEN(A619)</f>
        <v>11</v>
      </c>
      <c r="K619" s="11" t="str">
        <f>IF(AND(J619&lt;3, D619&lt;2),TRUE,"")</f>
        <v/>
      </c>
      <c r="L619" s="22">
        <f>IF(C619=0,B619,0)</f>
        <v>0</v>
      </c>
      <c r="M619" s="22">
        <f>IF(B619=0,C619,0)</f>
        <v>1</v>
      </c>
      <c r="N619" s="39">
        <f>LOG(G619/SUM($G$2:$G$5210))</f>
        <v>-3.6927511192157412</v>
      </c>
      <c r="O619" s="39">
        <f>LOG(H619/SUM($H$2:$H$5210))</f>
        <v>-4.1844073799609696</v>
      </c>
    </row>
    <row r="620" spans="1:15" x14ac:dyDescent="0.6">
      <c r="A620" t="s">
        <v>374</v>
      </c>
      <c r="B620">
        <v>0</v>
      </c>
      <c r="C620">
        <v>1</v>
      </c>
      <c r="D620">
        <v>1</v>
      </c>
      <c r="E620" s="44">
        <f>(B620+1)/$Q$3</f>
        <v>1.4609203798392987E-4</v>
      </c>
      <c r="F620" s="45">
        <f>(C620+1)/$U$3</f>
        <v>3.0589458872472546E-5</v>
      </c>
      <c r="G620" s="2">
        <f>(B620+1)/(C620+1)</f>
        <v>0.5</v>
      </c>
      <c r="H620" s="2">
        <f>(C620+1)/(B620+1)</f>
        <v>2</v>
      </c>
      <c r="I620" s="6">
        <f>G620-H620</f>
        <v>-1.5</v>
      </c>
      <c r="J620" s="8">
        <f>LEN(A620)</f>
        <v>11</v>
      </c>
      <c r="K620" s="11" t="str">
        <f>IF(AND(J620&lt;3, D620&lt;2),TRUE,"")</f>
        <v/>
      </c>
      <c r="L620" s="22">
        <f>IF(C620=0,B620,0)</f>
        <v>0</v>
      </c>
      <c r="M620" s="22">
        <f>IF(B620=0,C620,0)</f>
        <v>1</v>
      </c>
      <c r="N620" s="39">
        <f>LOG(G620/SUM($G$2:$G$5210))</f>
        <v>-3.6927511192157412</v>
      </c>
      <c r="O620" s="39">
        <f>LOG(H620/SUM($H$2:$H$5210))</f>
        <v>-4.1844073799609696</v>
      </c>
    </row>
    <row r="621" spans="1:15" x14ac:dyDescent="0.6">
      <c r="A621" t="s">
        <v>476</v>
      </c>
      <c r="B621">
        <v>0</v>
      </c>
      <c r="C621">
        <v>1</v>
      </c>
      <c r="D621">
        <v>1</v>
      </c>
      <c r="E621" s="44">
        <f>(B621+1)/$Q$3</f>
        <v>1.4609203798392987E-4</v>
      </c>
      <c r="F621" s="45">
        <f>(C621+1)/$U$3</f>
        <v>3.0589458872472546E-5</v>
      </c>
      <c r="G621" s="2">
        <f>(B621+1)/(C621+1)</f>
        <v>0.5</v>
      </c>
      <c r="H621" s="2">
        <f>(C621+1)/(B621+1)</f>
        <v>2</v>
      </c>
      <c r="I621" s="6">
        <f>G621-H621</f>
        <v>-1.5</v>
      </c>
      <c r="J621" s="8">
        <f>LEN(A621)</f>
        <v>11</v>
      </c>
      <c r="K621" s="11" t="str">
        <f>IF(AND(J621&lt;3, D621&lt;2),TRUE,"")</f>
        <v/>
      </c>
      <c r="L621" s="22">
        <f>IF(C621=0,B621,0)</f>
        <v>0</v>
      </c>
      <c r="M621" s="22">
        <f>IF(B621=0,C621,0)</f>
        <v>1</v>
      </c>
      <c r="N621" s="39">
        <f>LOG(G621/SUM($G$2:$G$5210))</f>
        <v>-3.6927511192157412</v>
      </c>
      <c r="O621" s="39">
        <f>LOG(H621/SUM($H$2:$H$5210))</f>
        <v>-4.1844073799609696</v>
      </c>
    </row>
    <row r="622" spans="1:15" x14ac:dyDescent="0.6">
      <c r="A622" t="s">
        <v>480</v>
      </c>
      <c r="B622">
        <v>0</v>
      </c>
      <c r="C622">
        <v>1</v>
      </c>
      <c r="D622">
        <v>1</v>
      </c>
      <c r="E622" s="44">
        <f>(B622+1)/$Q$3</f>
        <v>1.4609203798392987E-4</v>
      </c>
      <c r="F622" s="45">
        <f>(C622+1)/$U$3</f>
        <v>3.0589458872472546E-5</v>
      </c>
      <c r="G622" s="2">
        <f>(B622+1)/(C622+1)</f>
        <v>0.5</v>
      </c>
      <c r="H622" s="2">
        <f>(C622+1)/(B622+1)</f>
        <v>2</v>
      </c>
      <c r="I622" s="6">
        <f>G622-H622</f>
        <v>-1.5</v>
      </c>
      <c r="J622" s="8">
        <f>LEN(A622)</f>
        <v>11</v>
      </c>
      <c r="K622" s="11" t="str">
        <f>IF(AND(J622&lt;3, D622&lt;2),TRUE,"")</f>
        <v/>
      </c>
      <c r="L622" s="22">
        <f>IF(C622=0,B622,0)</f>
        <v>0</v>
      </c>
      <c r="M622" s="22">
        <f>IF(B622=0,C622,0)</f>
        <v>1</v>
      </c>
      <c r="N622" s="39">
        <f>LOG(G622/SUM($G$2:$G$5210))</f>
        <v>-3.6927511192157412</v>
      </c>
      <c r="O622" s="39">
        <f>LOG(H622/SUM($H$2:$H$5210))</f>
        <v>-4.1844073799609696</v>
      </c>
    </row>
    <row r="623" spans="1:15" x14ac:dyDescent="0.6">
      <c r="A623" t="s">
        <v>707</v>
      </c>
      <c r="B623">
        <v>0</v>
      </c>
      <c r="C623">
        <v>1</v>
      </c>
      <c r="D623">
        <v>1</v>
      </c>
      <c r="E623" s="44">
        <f>(B623+1)/$Q$3</f>
        <v>1.4609203798392987E-4</v>
      </c>
      <c r="F623" s="45">
        <f>(C623+1)/$U$3</f>
        <v>3.0589458872472546E-5</v>
      </c>
      <c r="G623" s="2">
        <f>(B623+1)/(C623+1)</f>
        <v>0.5</v>
      </c>
      <c r="H623" s="2">
        <f>(C623+1)/(B623+1)</f>
        <v>2</v>
      </c>
      <c r="I623" s="6">
        <f>G623-H623</f>
        <v>-1.5</v>
      </c>
      <c r="J623" s="8">
        <f>LEN(A623)</f>
        <v>11</v>
      </c>
      <c r="K623" s="11" t="str">
        <f>IF(AND(J623&lt;3, D623&lt;2),TRUE,"")</f>
        <v/>
      </c>
      <c r="L623" s="22">
        <f>IF(C623=0,B623,0)</f>
        <v>0</v>
      </c>
      <c r="M623" s="22">
        <f>IF(B623=0,C623,0)</f>
        <v>1</v>
      </c>
      <c r="N623" s="39">
        <f>LOG(G623/SUM($G$2:$G$5210))</f>
        <v>-3.6927511192157412</v>
      </c>
      <c r="O623" s="39">
        <f>LOG(H623/SUM($H$2:$H$5210))</f>
        <v>-4.1844073799609696</v>
      </c>
    </row>
    <row r="624" spans="1:15" x14ac:dyDescent="0.6">
      <c r="A624" t="s">
        <v>851</v>
      </c>
      <c r="B624">
        <v>0</v>
      </c>
      <c r="C624">
        <v>1</v>
      </c>
      <c r="D624">
        <v>1</v>
      </c>
      <c r="E624" s="44">
        <f>(B624+1)/$Q$3</f>
        <v>1.4609203798392987E-4</v>
      </c>
      <c r="F624" s="45">
        <f>(C624+1)/$U$3</f>
        <v>3.0589458872472546E-5</v>
      </c>
      <c r="G624" s="2">
        <f>(B624+1)/(C624+1)</f>
        <v>0.5</v>
      </c>
      <c r="H624" s="2">
        <f>(C624+1)/(B624+1)</f>
        <v>2</v>
      </c>
      <c r="I624" s="6">
        <f>G624-H624</f>
        <v>-1.5</v>
      </c>
      <c r="J624" s="8">
        <f>LEN(A624)</f>
        <v>11</v>
      </c>
      <c r="K624" s="11" t="str">
        <f>IF(AND(J624&lt;3, D624&lt;2),TRUE,"")</f>
        <v/>
      </c>
      <c r="L624" s="22">
        <f>IF(C624=0,B624,0)</f>
        <v>0</v>
      </c>
      <c r="M624" s="22">
        <f>IF(B624=0,C624,0)</f>
        <v>1</v>
      </c>
      <c r="N624" s="39">
        <f>LOG(G624/SUM($G$2:$G$5210))</f>
        <v>-3.6927511192157412</v>
      </c>
      <c r="O624" s="39">
        <f>LOG(H624/SUM($H$2:$H$5210))</f>
        <v>-4.1844073799609696</v>
      </c>
    </row>
    <row r="625" spans="1:15" x14ac:dyDescent="0.6">
      <c r="A625" t="s">
        <v>1231</v>
      </c>
      <c r="B625">
        <v>0</v>
      </c>
      <c r="C625">
        <v>1</v>
      </c>
      <c r="D625">
        <v>1</v>
      </c>
      <c r="E625" s="44">
        <f>(B625+1)/$Q$3</f>
        <v>1.4609203798392987E-4</v>
      </c>
      <c r="F625" s="45">
        <f>(C625+1)/$U$3</f>
        <v>3.0589458872472546E-5</v>
      </c>
      <c r="G625" s="2">
        <f>(B625+1)/(C625+1)</f>
        <v>0.5</v>
      </c>
      <c r="H625" s="2">
        <f>(C625+1)/(B625+1)</f>
        <v>2</v>
      </c>
      <c r="I625" s="6">
        <f>G625-H625</f>
        <v>-1.5</v>
      </c>
      <c r="J625" s="8">
        <f>LEN(A625)</f>
        <v>11</v>
      </c>
      <c r="K625" s="11" t="str">
        <f>IF(AND(J625&lt;3, D625&lt;2),TRUE,"")</f>
        <v/>
      </c>
      <c r="L625" s="22">
        <f>IF(C625=0,B625,0)</f>
        <v>0</v>
      </c>
      <c r="M625" s="22">
        <f>IF(B625=0,C625,0)</f>
        <v>1</v>
      </c>
      <c r="N625" s="39">
        <f>LOG(G625/SUM($G$2:$G$5210))</f>
        <v>-3.6927511192157412</v>
      </c>
      <c r="O625" s="39">
        <f>LOG(H625/SUM($H$2:$H$5210))</f>
        <v>-4.1844073799609696</v>
      </c>
    </row>
    <row r="626" spans="1:15" x14ac:dyDescent="0.6">
      <c r="A626" t="s">
        <v>1488</v>
      </c>
      <c r="B626">
        <v>0</v>
      </c>
      <c r="C626">
        <v>1</v>
      </c>
      <c r="D626">
        <v>1</v>
      </c>
      <c r="E626" s="44">
        <f>(B626+1)/$Q$3</f>
        <v>1.4609203798392987E-4</v>
      </c>
      <c r="F626" s="45">
        <f>(C626+1)/$U$3</f>
        <v>3.0589458872472546E-5</v>
      </c>
      <c r="G626" s="2">
        <f>(B626+1)/(C626+1)</f>
        <v>0.5</v>
      </c>
      <c r="H626" s="2">
        <f>(C626+1)/(B626+1)</f>
        <v>2</v>
      </c>
      <c r="I626" s="6">
        <f>G626-H626</f>
        <v>-1.5</v>
      </c>
      <c r="J626" s="8">
        <f>LEN(A626)</f>
        <v>11</v>
      </c>
      <c r="K626" s="11" t="str">
        <f>IF(AND(J626&lt;3, D626&lt;2),TRUE,"")</f>
        <v/>
      </c>
      <c r="L626" s="22">
        <f>IF(C626=0,B626,0)</f>
        <v>0</v>
      </c>
      <c r="M626" s="22">
        <f>IF(B626=0,C626,0)</f>
        <v>1</v>
      </c>
      <c r="N626" s="39">
        <f>LOG(G626/SUM($G$2:$G$5210))</f>
        <v>-3.6927511192157412</v>
      </c>
      <c r="O626" s="39">
        <f>LOG(H626/SUM($H$2:$H$5210))</f>
        <v>-4.1844073799609696</v>
      </c>
    </row>
    <row r="627" spans="1:15" x14ac:dyDescent="0.6">
      <c r="A627" t="s">
        <v>1716</v>
      </c>
      <c r="B627">
        <v>0</v>
      </c>
      <c r="C627">
        <v>1</v>
      </c>
      <c r="D627">
        <v>1</v>
      </c>
      <c r="E627" s="44">
        <f>(B627+1)/$Q$3</f>
        <v>1.4609203798392987E-4</v>
      </c>
      <c r="F627" s="45">
        <f>(C627+1)/$U$3</f>
        <v>3.0589458872472546E-5</v>
      </c>
      <c r="G627" s="2">
        <f>(B627+1)/(C627+1)</f>
        <v>0.5</v>
      </c>
      <c r="H627" s="2">
        <f>(C627+1)/(B627+1)</f>
        <v>2</v>
      </c>
      <c r="I627" s="6">
        <f>G627-H627</f>
        <v>-1.5</v>
      </c>
      <c r="J627" s="8">
        <f>LEN(A627)</f>
        <v>11</v>
      </c>
      <c r="K627" s="11" t="str">
        <f>IF(AND(J627&lt;3, D627&lt;2),TRUE,"")</f>
        <v/>
      </c>
      <c r="L627" s="22">
        <f>IF(C627=0,B627,0)</f>
        <v>0</v>
      </c>
      <c r="M627" s="22">
        <f>IF(B627=0,C627,0)</f>
        <v>1</v>
      </c>
      <c r="N627" s="39">
        <f>LOG(G627/SUM($G$2:$G$5210))</f>
        <v>-3.6927511192157412</v>
      </c>
      <c r="O627" s="39">
        <f>LOG(H627/SUM($H$2:$H$5210))</f>
        <v>-4.1844073799609696</v>
      </c>
    </row>
    <row r="628" spans="1:15" x14ac:dyDescent="0.6">
      <c r="A628" t="s">
        <v>1731</v>
      </c>
      <c r="B628">
        <v>0</v>
      </c>
      <c r="C628">
        <v>1</v>
      </c>
      <c r="D628">
        <v>1</v>
      </c>
      <c r="E628" s="44">
        <f>(B628+1)/$Q$3</f>
        <v>1.4609203798392987E-4</v>
      </c>
      <c r="F628" s="45">
        <f>(C628+1)/$U$3</f>
        <v>3.0589458872472546E-5</v>
      </c>
      <c r="G628" s="2">
        <f>(B628+1)/(C628+1)</f>
        <v>0.5</v>
      </c>
      <c r="H628" s="2">
        <f>(C628+1)/(B628+1)</f>
        <v>2</v>
      </c>
      <c r="I628" s="6">
        <f>G628-H628</f>
        <v>-1.5</v>
      </c>
      <c r="J628" s="8">
        <f>LEN(A628)</f>
        <v>11</v>
      </c>
      <c r="K628" s="11" t="str">
        <f>IF(AND(J628&lt;3, D628&lt;2),TRUE,"")</f>
        <v/>
      </c>
      <c r="L628" s="22">
        <f>IF(C628=0,B628,0)</f>
        <v>0</v>
      </c>
      <c r="M628" s="22">
        <f>IF(B628=0,C628,0)</f>
        <v>1</v>
      </c>
      <c r="N628" s="39">
        <f>LOG(G628/SUM($G$2:$G$5210))</f>
        <v>-3.6927511192157412</v>
      </c>
      <c r="O628" s="39">
        <f>LOG(H628/SUM($H$2:$H$5210))</f>
        <v>-4.1844073799609696</v>
      </c>
    </row>
    <row r="629" spans="1:15" x14ac:dyDescent="0.6">
      <c r="A629" t="s">
        <v>1947</v>
      </c>
      <c r="B629">
        <v>0</v>
      </c>
      <c r="C629">
        <v>1</v>
      </c>
      <c r="D629">
        <v>1</v>
      </c>
      <c r="E629" s="44">
        <f>(B629+1)/$Q$3</f>
        <v>1.4609203798392987E-4</v>
      </c>
      <c r="F629" s="45">
        <f>(C629+1)/$U$3</f>
        <v>3.0589458872472546E-5</v>
      </c>
      <c r="G629" s="2">
        <f>(B629+1)/(C629+1)</f>
        <v>0.5</v>
      </c>
      <c r="H629" s="2">
        <f>(C629+1)/(B629+1)</f>
        <v>2</v>
      </c>
      <c r="I629" s="6">
        <f>G629-H629</f>
        <v>-1.5</v>
      </c>
      <c r="J629" s="8">
        <f>LEN(A629)</f>
        <v>11</v>
      </c>
      <c r="K629" s="11" t="str">
        <f>IF(AND(J629&lt;3, D629&lt;2),TRUE,"")</f>
        <v/>
      </c>
      <c r="L629" s="22">
        <f>IF(C629=0,B629,0)</f>
        <v>0</v>
      </c>
      <c r="M629" s="22">
        <f>IF(B629=0,C629,0)</f>
        <v>1</v>
      </c>
      <c r="N629" s="39">
        <f>LOG(G629/SUM($G$2:$G$5210))</f>
        <v>-3.6927511192157412</v>
      </c>
      <c r="O629" s="39">
        <f>LOG(H629/SUM($H$2:$H$5210))</f>
        <v>-4.1844073799609696</v>
      </c>
    </row>
    <row r="630" spans="1:15" x14ac:dyDescent="0.6">
      <c r="A630" t="s">
        <v>1952</v>
      </c>
      <c r="B630">
        <v>0</v>
      </c>
      <c r="C630">
        <v>1</v>
      </c>
      <c r="D630">
        <v>1</v>
      </c>
      <c r="E630" s="44">
        <f>(B630+1)/$Q$3</f>
        <v>1.4609203798392987E-4</v>
      </c>
      <c r="F630" s="45">
        <f>(C630+1)/$U$3</f>
        <v>3.0589458872472546E-5</v>
      </c>
      <c r="G630" s="2">
        <f>(B630+1)/(C630+1)</f>
        <v>0.5</v>
      </c>
      <c r="H630" s="2">
        <f>(C630+1)/(B630+1)</f>
        <v>2</v>
      </c>
      <c r="I630" s="6">
        <f>G630-H630</f>
        <v>-1.5</v>
      </c>
      <c r="J630" s="8">
        <f>LEN(A630)</f>
        <v>11</v>
      </c>
      <c r="K630" s="11" t="str">
        <f>IF(AND(J630&lt;3, D630&lt;2),TRUE,"")</f>
        <v/>
      </c>
      <c r="L630" s="22">
        <f>IF(C630=0,B630,0)</f>
        <v>0</v>
      </c>
      <c r="M630" s="22">
        <f>IF(B630=0,C630,0)</f>
        <v>1</v>
      </c>
      <c r="N630" s="39">
        <f>LOG(G630/SUM($G$2:$G$5210))</f>
        <v>-3.6927511192157412</v>
      </c>
      <c r="O630" s="39">
        <f>LOG(H630/SUM($H$2:$H$5210))</f>
        <v>-4.1844073799609696</v>
      </c>
    </row>
    <row r="631" spans="1:15" x14ac:dyDescent="0.6">
      <c r="A631" t="s">
        <v>2219</v>
      </c>
      <c r="B631">
        <v>0</v>
      </c>
      <c r="C631">
        <v>1</v>
      </c>
      <c r="D631">
        <v>1</v>
      </c>
      <c r="E631" s="44">
        <f>(B631+1)/$Q$3</f>
        <v>1.4609203798392987E-4</v>
      </c>
      <c r="F631" s="45">
        <f>(C631+1)/$U$3</f>
        <v>3.0589458872472546E-5</v>
      </c>
      <c r="G631" s="2">
        <f>(B631+1)/(C631+1)</f>
        <v>0.5</v>
      </c>
      <c r="H631" s="2">
        <f>(C631+1)/(B631+1)</f>
        <v>2</v>
      </c>
      <c r="I631" s="6">
        <f>G631-H631</f>
        <v>-1.5</v>
      </c>
      <c r="J631" s="8">
        <f>LEN(A631)</f>
        <v>11</v>
      </c>
      <c r="K631" s="11" t="str">
        <f>IF(AND(J631&lt;3, D631&lt;2),TRUE,"")</f>
        <v/>
      </c>
      <c r="L631" s="22">
        <f>IF(C631=0,B631,0)</f>
        <v>0</v>
      </c>
      <c r="M631" s="22">
        <f>IF(B631=0,C631,0)</f>
        <v>1</v>
      </c>
      <c r="N631" s="39">
        <f>LOG(G631/SUM($G$2:$G$5210))</f>
        <v>-3.6927511192157412</v>
      </c>
      <c r="O631" s="39">
        <f>LOG(H631/SUM($H$2:$H$5210))</f>
        <v>-4.1844073799609696</v>
      </c>
    </row>
    <row r="632" spans="1:15" x14ac:dyDescent="0.6">
      <c r="A632" t="s">
        <v>2248</v>
      </c>
      <c r="B632">
        <v>0</v>
      </c>
      <c r="C632">
        <v>1</v>
      </c>
      <c r="D632">
        <v>1</v>
      </c>
      <c r="E632" s="44">
        <f>(B632+1)/$Q$3</f>
        <v>1.4609203798392987E-4</v>
      </c>
      <c r="F632" s="45">
        <f>(C632+1)/$U$3</f>
        <v>3.0589458872472546E-5</v>
      </c>
      <c r="G632" s="2">
        <f>(B632+1)/(C632+1)</f>
        <v>0.5</v>
      </c>
      <c r="H632" s="2">
        <f>(C632+1)/(B632+1)</f>
        <v>2</v>
      </c>
      <c r="I632" s="6">
        <f>G632-H632</f>
        <v>-1.5</v>
      </c>
      <c r="J632" s="8">
        <f>LEN(A632)</f>
        <v>11</v>
      </c>
      <c r="K632" s="11" t="str">
        <f>IF(AND(J632&lt;3, D632&lt;2),TRUE,"")</f>
        <v/>
      </c>
      <c r="L632" s="22">
        <f>IF(C632=0,B632,0)</f>
        <v>0</v>
      </c>
      <c r="M632" s="22">
        <f>IF(B632=0,C632,0)</f>
        <v>1</v>
      </c>
      <c r="N632" s="39">
        <f>LOG(G632/SUM($G$2:$G$5210))</f>
        <v>-3.6927511192157412</v>
      </c>
      <c r="O632" s="39">
        <f>LOG(H632/SUM($H$2:$H$5210))</f>
        <v>-4.1844073799609696</v>
      </c>
    </row>
    <row r="633" spans="1:15" x14ac:dyDescent="0.6">
      <c r="A633" t="s">
        <v>2276</v>
      </c>
      <c r="B633">
        <v>0</v>
      </c>
      <c r="C633">
        <v>1</v>
      </c>
      <c r="D633">
        <v>1</v>
      </c>
      <c r="E633" s="44">
        <f>(B633+1)/$Q$3</f>
        <v>1.4609203798392987E-4</v>
      </c>
      <c r="F633" s="45">
        <f>(C633+1)/$U$3</f>
        <v>3.0589458872472546E-5</v>
      </c>
      <c r="G633" s="2">
        <f>(B633+1)/(C633+1)</f>
        <v>0.5</v>
      </c>
      <c r="H633" s="2">
        <f>(C633+1)/(B633+1)</f>
        <v>2</v>
      </c>
      <c r="I633" s="6">
        <f>G633-H633</f>
        <v>-1.5</v>
      </c>
      <c r="J633" s="8">
        <f>LEN(A633)</f>
        <v>11</v>
      </c>
      <c r="K633" s="11" t="str">
        <f>IF(AND(J633&lt;3, D633&lt;2),TRUE,"")</f>
        <v/>
      </c>
      <c r="L633" s="22">
        <f>IF(C633=0,B633,0)</f>
        <v>0</v>
      </c>
      <c r="M633" s="22">
        <f>IF(B633=0,C633,0)</f>
        <v>1</v>
      </c>
      <c r="N633" s="39">
        <f>LOG(G633/SUM($G$2:$G$5210))</f>
        <v>-3.6927511192157412</v>
      </c>
      <c r="O633" s="39">
        <f>LOG(H633/SUM($H$2:$H$5210))</f>
        <v>-4.1844073799609696</v>
      </c>
    </row>
    <row r="634" spans="1:15" x14ac:dyDescent="0.6">
      <c r="A634" t="s">
        <v>2286</v>
      </c>
      <c r="B634">
        <v>0</v>
      </c>
      <c r="C634">
        <v>1</v>
      </c>
      <c r="D634">
        <v>1</v>
      </c>
      <c r="E634" s="44">
        <f>(B634+1)/$Q$3</f>
        <v>1.4609203798392987E-4</v>
      </c>
      <c r="F634" s="45">
        <f>(C634+1)/$U$3</f>
        <v>3.0589458872472546E-5</v>
      </c>
      <c r="G634" s="2">
        <f>(B634+1)/(C634+1)</f>
        <v>0.5</v>
      </c>
      <c r="H634" s="2">
        <f>(C634+1)/(B634+1)</f>
        <v>2</v>
      </c>
      <c r="I634" s="6">
        <f>G634-H634</f>
        <v>-1.5</v>
      </c>
      <c r="J634" s="8">
        <f>LEN(A634)</f>
        <v>11</v>
      </c>
      <c r="K634" s="11" t="str">
        <f>IF(AND(J634&lt;3, D634&lt;2),TRUE,"")</f>
        <v/>
      </c>
      <c r="L634" s="22">
        <f>IF(C634=0,B634,0)</f>
        <v>0</v>
      </c>
      <c r="M634" s="22">
        <f>IF(B634=0,C634,0)</f>
        <v>1</v>
      </c>
      <c r="N634" s="39">
        <f>LOG(G634/SUM($G$2:$G$5210))</f>
        <v>-3.6927511192157412</v>
      </c>
      <c r="O634" s="39">
        <f>LOG(H634/SUM($H$2:$H$5210))</f>
        <v>-4.1844073799609696</v>
      </c>
    </row>
    <row r="635" spans="1:15" x14ac:dyDescent="0.6">
      <c r="A635" t="s">
        <v>2327</v>
      </c>
      <c r="B635">
        <v>0</v>
      </c>
      <c r="C635">
        <v>1</v>
      </c>
      <c r="D635">
        <v>1</v>
      </c>
      <c r="E635" s="44">
        <f>(B635+1)/$Q$3</f>
        <v>1.4609203798392987E-4</v>
      </c>
      <c r="F635" s="45">
        <f>(C635+1)/$U$3</f>
        <v>3.0589458872472546E-5</v>
      </c>
      <c r="G635" s="2">
        <f>(B635+1)/(C635+1)</f>
        <v>0.5</v>
      </c>
      <c r="H635" s="2">
        <f>(C635+1)/(B635+1)</f>
        <v>2</v>
      </c>
      <c r="I635" s="6">
        <f>G635-H635</f>
        <v>-1.5</v>
      </c>
      <c r="J635" s="8">
        <f>LEN(A635)</f>
        <v>11</v>
      </c>
      <c r="K635" s="11" t="str">
        <f>IF(AND(J635&lt;3, D635&lt;2),TRUE,"")</f>
        <v/>
      </c>
      <c r="L635" s="22">
        <f>IF(C635=0,B635,0)</f>
        <v>0</v>
      </c>
      <c r="M635" s="22">
        <f>IF(B635=0,C635,0)</f>
        <v>1</v>
      </c>
      <c r="N635" s="39">
        <f>LOG(G635/SUM($G$2:$G$5210))</f>
        <v>-3.6927511192157412</v>
      </c>
      <c r="O635" s="39">
        <f>LOG(H635/SUM($H$2:$H$5210))</f>
        <v>-4.1844073799609696</v>
      </c>
    </row>
    <row r="636" spans="1:15" x14ac:dyDescent="0.6">
      <c r="A636" t="s">
        <v>2335</v>
      </c>
      <c r="B636">
        <v>0</v>
      </c>
      <c r="C636">
        <v>1</v>
      </c>
      <c r="D636">
        <v>1</v>
      </c>
      <c r="E636" s="44">
        <f>(B636+1)/$Q$3</f>
        <v>1.4609203798392987E-4</v>
      </c>
      <c r="F636" s="45">
        <f>(C636+1)/$U$3</f>
        <v>3.0589458872472546E-5</v>
      </c>
      <c r="G636" s="2">
        <f>(B636+1)/(C636+1)</f>
        <v>0.5</v>
      </c>
      <c r="H636" s="2">
        <f>(C636+1)/(B636+1)</f>
        <v>2</v>
      </c>
      <c r="I636" s="6">
        <f>G636-H636</f>
        <v>-1.5</v>
      </c>
      <c r="J636" s="8">
        <f>LEN(A636)</f>
        <v>11</v>
      </c>
      <c r="K636" s="11" t="str">
        <f>IF(AND(J636&lt;3, D636&lt;2),TRUE,"")</f>
        <v/>
      </c>
      <c r="L636" s="22">
        <f>IF(C636=0,B636,0)</f>
        <v>0</v>
      </c>
      <c r="M636" s="22">
        <f>IF(B636=0,C636,0)</f>
        <v>1</v>
      </c>
      <c r="N636" s="39">
        <f>LOG(G636/SUM($G$2:$G$5210))</f>
        <v>-3.6927511192157412</v>
      </c>
      <c r="O636" s="39">
        <f>LOG(H636/SUM($H$2:$H$5210))</f>
        <v>-4.1844073799609696</v>
      </c>
    </row>
    <row r="637" spans="1:15" x14ac:dyDescent="0.6">
      <c r="A637" t="s">
        <v>2469</v>
      </c>
      <c r="B637">
        <v>0</v>
      </c>
      <c r="C637">
        <v>1</v>
      </c>
      <c r="D637">
        <v>1</v>
      </c>
      <c r="E637" s="44">
        <f>(B637+1)/$Q$3</f>
        <v>1.4609203798392987E-4</v>
      </c>
      <c r="F637" s="45">
        <f>(C637+1)/$U$3</f>
        <v>3.0589458872472546E-5</v>
      </c>
      <c r="G637" s="2">
        <f>(B637+1)/(C637+1)</f>
        <v>0.5</v>
      </c>
      <c r="H637" s="2">
        <f>(C637+1)/(B637+1)</f>
        <v>2</v>
      </c>
      <c r="I637" s="6">
        <f>G637-H637</f>
        <v>-1.5</v>
      </c>
      <c r="J637" s="8">
        <f>LEN(A637)</f>
        <v>11</v>
      </c>
      <c r="K637" s="11" t="str">
        <f>IF(AND(J637&lt;3, D637&lt;2),TRUE,"")</f>
        <v/>
      </c>
      <c r="L637" s="22">
        <f>IF(C637=0,B637,0)</f>
        <v>0</v>
      </c>
      <c r="M637" s="22">
        <f>IF(B637=0,C637,0)</f>
        <v>1</v>
      </c>
      <c r="N637" s="39">
        <f>LOG(G637/SUM($G$2:$G$5210))</f>
        <v>-3.6927511192157412</v>
      </c>
      <c r="O637" s="39">
        <f>LOG(H637/SUM($H$2:$H$5210))</f>
        <v>-4.1844073799609696</v>
      </c>
    </row>
    <row r="638" spans="1:15" x14ac:dyDescent="0.6">
      <c r="A638" t="s">
        <v>2585</v>
      </c>
      <c r="B638">
        <v>0</v>
      </c>
      <c r="C638">
        <v>1</v>
      </c>
      <c r="D638">
        <v>1</v>
      </c>
      <c r="E638" s="44">
        <f>(B638+1)/$Q$3</f>
        <v>1.4609203798392987E-4</v>
      </c>
      <c r="F638" s="45">
        <f>(C638+1)/$U$3</f>
        <v>3.0589458872472546E-5</v>
      </c>
      <c r="G638" s="2">
        <f>(B638+1)/(C638+1)</f>
        <v>0.5</v>
      </c>
      <c r="H638" s="2">
        <f>(C638+1)/(B638+1)</f>
        <v>2</v>
      </c>
      <c r="I638" s="6">
        <f>G638-H638</f>
        <v>-1.5</v>
      </c>
      <c r="J638" s="8">
        <f>LEN(A638)</f>
        <v>11</v>
      </c>
      <c r="K638" s="11" t="str">
        <f>IF(AND(J638&lt;3, D638&lt;2),TRUE,"")</f>
        <v/>
      </c>
      <c r="L638" s="22">
        <f>IF(C638=0,B638,0)</f>
        <v>0</v>
      </c>
      <c r="M638" s="22">
        <f>IF(B638=0,C638,0)</f>
        <v>1</v>
      </c>
      <c r="N638" s="39">
        <f>LOG(G638/SUM($G$2:$G$5210))</f>
        <v>-3.6927511192157412</v>
      </c>
      <c r="O638" s="39">
        <f>LOG(H638/SUM($H$2:$H$5210))</f>
        <v>-4.1844073799609696</v>
      </c>
    </row>
    <row r="639" spans="1:15" x14ac:dyDescent="0.6">
      <c r="A639" t="s">
        <v>2721</v>
      </c>
      <c r="B639">
        <v>0</v>
      </c>
      <c r="C639">
        <v>1</v>
      </c>
      <c r="D639">
        <v>1</v>
      </c>
      <c r="E639" s="44">
        <f>(B639+1)/$Q$3</f>
        <v>1.4609203798392987E-4</v>
      </c>
      <c r="F639" s="45">
        <f>(C639+1)/$U$3</f>
        <v>3.0589458872472546E-5</v>
      </c>
      <c r="G639" s="2">
        <f>(B639+1)/(C639+1)</f>
        <v>0.5</v>
      </c>
      <c r="H639" s="2">
        <f>(C639+1)/(B639+1)</f>
        <v>2</v>
      </c>
      <c r="I639" s="6">
        <f>G639-H639</f>
        <v>-1.5</v>
      </c>
      <c r="J639" s="8">
        <f>LEN(A639)</f>
        <v>11</v>
      </c>
      <c r="K639" s="11" t="str">
        <f>IF(AND(J639&lt;3, D639&lt;2),TRUE,"")</f>
        <v/>
      </c>
      <c r="L639" s="22">
        <f>IF(C639=0,B639,0)</f>
        <v>0</v>
      </c>
      <c r="M639" s="22">
        <f>IF(B639=0,C639,0)</f>
        <v>1</v>
      </c>
      <c r="N639" s="39">
        <f>LOG(G639/SUM($G$2:$G$5210))</f>
        <v>-3.6927511192157412</v>
      </c>
      <c r="O639" s="39">
        <f>LOG(H639/SUM($H$2:$H$5210))</f>
        <v>-4.1844073799609696</v>
      </c>
    </row>
    <row r="640" spans="1:15" x14ac:dyDescent="0.6">
      <c r="A640" t="s">
        <v>2750</v>
      </c>
      <c r="B640">
        <v>0</v>
      </c>
      <c r="C640">
        <v>1</v>
      </c>
      <c r="D640">
        <v>1</v>
      </c>
      <c r="E640" s="44">
        <f>(B640+1)/$Q$3</f>
        <v>1.4609203798392987E-4</v>
      </c>
      <c r="F640" s="45">
        <f>(C640+1)/$U$3</f>
        <v>3.0589458872472546E-5</v>
      </c>
      <c r="G640" s="2">
        <f>(B640+1)/(C640+1)</f>
        <v>0.5</v>
      </c>
      <c r="H640" s="2">
        <f>(C640+1)/(B640+1)</f>
        <v>2</v>
      </c>
      <c r="I640" s="6">
        <f>G640-H640</f>
        <v>-1.5</v>
      </c>
      <c r="J640" s="8">
        <f>LEN(A640)</f>
        <v>11</v>
      </c>
      <c r="K640" s="11" t="str">
        <f>IF(AND(J640&lt;3, D640&lt;2),TRUE,"")</f>
        <v/>
      </c>
      <c r="L640" s="22">
        <f>IF(C640=0,B640,0)</f>
        <v>0</v>
      </c>
      <c r="M640" s="22">
        <f>IF(B640=0,C640,0)</f>
        <v>1</v>
      </c>
      <c r="N640" s="39">
        <f>LOG(G640/SUM($G$2:$G$5210))</f>
        <v>-3.6927511192157412</v>
      </c>
      <c r="O640" s="39">
        <f>LOG(H640/SUM($H$2:$H$5210))</f>
        <v>-4.1844073799609696</v>
      </c>
    </row>
    <row r="641" spans="1:15" x14ac:dyDescent="0.6">
      <c r="A641" t="s">
        <v>2818</v>
      </c>
      <c r="B641">
        <v>0</v>
      </c>
      <c r="C641">
        <v>1</v>
      </c>
      <c r="D641">
        <v>1</v>
      </c>
      <c r="E641" s="44">
        <f>(B641+1)/$Q$3</f>
        <v>1.4609203798392987E-4</v>
      </c>
      <c r="F641" s="45">
        <f>(C641+1)/$U$3</f>
        <v>3.0589458872472546E-5</v>
      </c>
      <c r="G641" s="2">
        <f>(B641+1)/(C641+1)</f>
        <v>0.5</v>
      </c>
      <c r="H641" s="2">
        <f>(C641+1)/(B641+1)</f>
        <v>2</v>
      </c>
      <c r="I641" s="6">
        <f>G641-H641</f>
        <v>-1.5</v>
      </c>
      <c r="J641" s="8">
        <f>LEN(A641)</f>
        <v>11</v>
      </c>
      <c r="K641" s="11" t="str">
        <f>IF(AND(J641&lt;3, D641&lt;2),TRUE,"")</f>
        <v/>
      </c>
      <c r="L641" s="22">
        <f>IF(C641=0,B641,0)</f>
        <v>0</v>
      </c>
      <c r="M641" s="22">
        <f>IF(B641=0,C641,0)</f>
        <v>1</v>
      </c>
      <c r="N641" s="39">
        <f>LOG(G641/SUM($G$2:$G$5210))</f>
        <v>-3.6927511192157412</v>
      </c>
      <c r="O641" s="39">
        <f>LOG(H641/SUM($H$2:$H$5210))</f>
        <v>-4.1844073799609696</v>
      </c>
    </row>
    <row r="642" spans="1:15" x14ac:dyDescent="0.6">
      <c r="A642" t="s">
        <v>2839</v>
      </c>
      <c r="B642">
        <v>0</v>
      </c>
      <c r="C642">
        <v>1</v>
      </c>
      <c r="D642">
        <v>1</v>
      </c>
      <c r="E642" s="44">
        <f>(B642+1)/$Q$3</f>
        <v>1.4609203798392987E-4</v>
      </c>
      <c r="F642" s="45">
        <f>(C642+1)/$U$3</f>
        <v>3.0589458872472546E-5</v>
      </c>
      <c r="G642" s="2">
        <f>(B642+1)/(C642+1)</f>
        <v>0.5</v>
      </c>
      <c r="H642" s="2">
        <f>(C642+1)/(B642+1)</f>
        <v>2</v>
      </c>
      <c r="I642" s="6">
        <f>G642-H642</f>
        <v>-1.5</v>
      </c>
      <c r="J642" s="8">
        <f>LEN(A642)</f>
        <v>11</v>
      </c>
      <c r="K642" s="11" t="str">
        <f>IF(AND(J642&lt;3, D642&lt;2),TRUE,"")</f>
        <v/>
      </c>
      <c r="L642" s="22">
        <f>IF(C642=0,B642,0)</f>
        <v>0</v>
      </c>
      <c r="M642" s="22">
        <f>IF(B642=0,C642,0)</f>
        <v>1</v>
      </c>
      <c r="N642" s="39">
        <f>LOG(G642/SUM($G$2:$G$5210))</f>
        <v>-3.6927511192157412</v>
      </c>
      <c r="O642" s="39">
        <f>LOG(H642/SUM($H$2:$H$5210))</f>
        <v>-4.1844073799609696</v>
      </c>
    </row>
    <row r="643" spans="1:15" x14ac:dyDescent="0.6">
      <c r="A643" t="s">
        <v>2846</v>
      </c>
      <c r="B643">
        <v>0</v>
      </c>
      <c r="C643">
        <v>1</v>
      </c>
      <c r="D643">
        <v>1</v>
      </c>
      <c r="E643" s="44">
        <f>(B643+1)/$Q$3</f>
        <v>1.4609203798392987E-4</v>
      </c>
      <c r="F643" s="45">
        <f>(C643+1)/$U$3</f>
        <v>3.0589458872472546E-5</v>
      </c>
      <c r="G643" s="2">
        <f>(B643+1)/(C643+1)</f>
        <v>0.5</v>
      </c>
      <c r="H643" s="2">
        <f>(C643+1)/(B643+1)</f>
        <v>2</v>
      </c>
      <c r="I643" s="6">
        <f>G643-H643</f>
        <v>-1.5</v>
      </c>
      <c r="J643" s="8">
        <f>LEN(A643)</f>
        <v>11</v>
      </c>
      <c r="K643" s="11" t="str">
        <f>IF(AND(J643&lt;3, D643&lt;2),TRUE,"")</f>
        <v/>
      </c>
      <c r="L643" s="22">
        <f>IF(C643=0,B643,0)</f>
        <v>0</v>
      </c>
      <c r="M643" s="22">
        <f>IF(B643=0,C643,0)</f>
        <v>1</v>
      </c>
      <c r="N643" s="39">
        <f>LOG(G643/SUM($G$2:$G$5210))</f>
        <v>-3.6927511192157412</v>
      </c>
      <c r="O643" s="39">
        <f>LOG(H643/SUM($H$2:$H$5210))</f>
        <v>-4.1844073799609696</v>
      </c>
    </row>
    <row r="644" spans="1:15" x14ac:dyDescent="0.6">
      <c r="A644" t="s">
        <v>2854</v>
      </c>
      <c r="B644">
        <v>0</v>
      </c>
      <c r="C644">
        <v>1</v>
      </c>
      <c r="D644">
        <v>1</v>
      </c>
      <c r="E644" s="44">
        <f>(B644+1)/$Q$3</f>
        <v>1.4609203798392987E-4</v>
      </c>
      <c r="F644" s="45">
        <f>(C644+1)/$U$3</f>
        <v>3.0589458872472546E-5</v>
      </c>
      <c r="G644" s="2">
        <f>(B644+1)/(C644+1)</f>
        <v>0.5</v>
      </c>
      <c r="H644" s="2">
        <f>(C644+1)/(B644+1)</f>
        <v>2</v>
      </c>
      <c r="I644" s="6">
        <f>G644-H644</f>
        <v>-1.5</v>
      </c>
      <c r="J644" s="8">
        <f>LEN(A644)</f>
        <v>11</v>
      </c>
      <c r="K644" s="11" t="str">
        <f>IF(AND(J644&lt;3, D644&lt;2),TRUE,"")</f>
        <v/>
      </c>
      <c r="L644" s="22">
        <f>IF(C644=0,B644,0)</f>
        <v>0</v>
      </c>
      <c r="M644" s="22">
        <f>IF(B644=0,C644,0)</f>
        <v>1</v>
      </c>
      <c r="N644" s="39">
        <f>LOG(G644/SUM($G$2:$G$5210))</f>
        <v>-3.6927511192157412</v>
      </c>
      <c r="O644" s="39">
        <f>LOG(H644/SUM($H$2:$H$5210))</f>
        <v>-4.1844073799609696</v>
      </c>
    </row>
    <row r="645" spans="1:15" x14ac:dyDescent="0.6">
      <c r="A645" t="s">
        <v>2867</v>
      </c>
      <c r="B645">
        <v>0</v>
      </c>
      <c r="C645">
        <v>1</v>
      </c>
      <c r="D645">
        <v>1</v>
      </c>
      <c r="E645" s="44">
        <f>(B645+1)/$Q$3</f>
        <v>1.4609203798392987E-4</v>
      </c>
      <c r="F645" s="45">
        <f>(C645+1)/$U$3</f>
        <v>3.0589458872472546E-5</v>
      </c>
      <c r="G645" s="2">
        <f>(B645+1)/(C645+1)</f>
        <v>0.5</v>
      </c>
      <c r="H645" s="2">
        <f>(C645+1)/(B645+1)</f>
        <v>2</v>
      </c>
      <c r="I645" s="6">
        <f>G645-H645</f>
        <v>-1.5</v>
      </c>
      <c r="J645" s="8">
        <f>LEN(A645)</f>
        <v>11</v>
      </c>
      <c r="K645" s="11" t="str">
        <f>IF(AND(J645&lt;3, D645&lt;2),TRUE,"")</f>
        <v/>
      </c>
      <c r="L645" s="22">
        <f>IF(C645=0,B645,0)</f>
        <v>0</v>
      </c>
      <c r="M645" s="22">
        <f>IF(B645=0,C645,0)</f>
        <v>1</v>
      </c>
      <c r="N645" s="39">
        <f>LOG(G645/SUM($G$2:$G$5210))</f>
        <v>-3.6927511192157412</v>
      </c>
      <c r="O645" s="39">
        <f>LOG(H645/SUM($H$2:$H$5210))</f>
        <v>-4.1844073799609696</v>
      </c>
    </row>
    <row r="646" spans="1:15" x14ac:dyDescent="0.6">
      <c r="A646" t="s">
        <v>3033</v>
      </c>
      <c r="B646">
        <v>0</v>
      </c>
      <c r="C646">
        <v>1</v>
      </c>
      <c r="D646">
        <v>1</v>
      </c>
      <c r="E646" s="44">
        <f>(B646+1)/$Q$3</f>
        <v>1.4609203798392987E-4</v>
      </c>
      <c r="F646" s="45">
        <f>(C646+1)/$U$3</f>
        <v>3.0589458872472546E-5</v>
      </c>
      <c r="G646" s="2">
        <f>(B646+1)/(C646+1)</f>
        <v>0.5</v>
      </c>
      <c r="H646" s="2">
        <f>(C646+1)/(B646+1)</f>
        <v>2</v>
      </c>
      <c r="I646" s="6">
        <f>G646-H646</f>
        <v>-1.5</v>
      </c>
      <c r="J646" s="8">
        <f>LEN(A646)</f>
        <v>11</v>
      </c>
      <c r="K646" s="11" t="str">
        <f>IF(AND(J646&lt;3, D646&lt;2),TRUE,"")</f>
        <v/>
      </c>
      <c r="L646" s="22">
        <f>IF(C646=0,B646,0)</f>
        <v>0</v>
      </c>
      <c r="M646" s="22">
        <f>IF(B646=0,C646,0)</f>
        <v>1</v>
      </c>
      <c r="N646" s="39">
        <f>LOG(G646/SUM($G$2:$G$5210))</f>
        <v>-3.6927511192157412</v>
      </c>
      <c r="O646" s="39">
        <f>LOG(H646/SUM($H$2:$H$5210))</f>
        <v>-4.1844073799609696</v>
      </c>
    </row>
    <row r="647" spans="1:15" x14ac:dyDescent="0.6">
      <c r="A647" t="s">
        <v>3286</v>
      </c>
      <c r="B647">
        <v>0</v>
      </c>
      <c r="C647">
        <v>1</v>
      </c>
      <c r="D647">
        <v>1</v>
      </c>
      <c r="E647" s="44">
        <f>(B647+1)/$Q$3</f>
        <v>1.4609203798392987E-4</v>
      </c>
      <c r="F647" s="45">
        <f>(C647+1)/$U$3</f>
        <v>3.0589458872472546E-5</v>
      </c>
      <c r="G647" s="2">
        <f>(B647+1)/(C647+1)</f>
        <v>0.5</v>
      </c>
      <c r="H647" s="2">
        <f>(C647+1)/(B647+1)</f>
        <v>2</v>
      </c>
      <c r="I647" s="6">
        <f>G647-H647</f>
        <v>-1.5</v>
      </c>
      <c r="J647" s="8">
        <f>LEN(A647)</f>
        <v>11</v>
      </c>
      <c r="K647" s="11" t="str">
        <f>IF(AND(J647&lt;3, D647&lt;2),TRUE,"")</f>
        <v/>
      </c>
      <c r="L647" s="22">
        <f>IF(C647=0,B647,0)</f>
        <v>0</v>
      </c>
      <c r="M647" s="22">
        <f>IF(B647=0,C647,0)</f>
        <v>1</v>
      </c>
      <c r="N647" s="39">
        <f>LOG(G647/SUM($G$2:$G$5210))</f>
        <v>-3.6927511192157412</v>
      </c>
      <c r="O647" s="39">
        <f>LOG(H647/SUM($H$2:$H$5210))</f>
        <v>-4.1844073799609696</v>
      </c>
    </row>
    <row r="648" spans="1:15" x14ac:dyDescent="0.6">
      <c r="A648" t="s">
        <v>3552</v>
      </c>
      <c r="B648">
        <v>0</v>
      </c>
      <c r="C648">
        <v>1</v>
      </c>
      <c r="D648">
        <v>1</v>
      </c>
      <c r="E648" s="44">
        <f>(B648+1)/$Q$3</f>
        <v>1.4609203798392987E-4</v>
      </c>
      <c r="F648" s="45">
        <f>(C648+1)/$U$3</f>
        <v>3.0589458872472546E-5</v>
      </c>
      <c r="G648" s="2">
        <f>(B648+1)/(C648+1)</f>
        <v>0.5</v>
      </c>
      <c r="H648" s="2">
        <f>(C648+1)/(B648+1)</f>
        <v>2</v>
      </c>
      <c r="I648" s="6">
        <f>G648-H648</f>
        <v>-1.5</v>
      </c>
      <c r="J648" s="8">
        <f>LEN(A648)</f>
        <v>11</v>
      </c>
      <c r="K648" s="11" t="str">
        <f>IF(AND(J648&lt;3, D648&lt;2),TRUE,"")</f>
        <v/>
      </c>
      <c r="L648" s="22">
        <f>IF(C648=0,B648,0)</f>
        <v>0</v>
      </c>
      <c r="M648" s="22">
        <f>IF(B648=0,C648,0)</f>
        <v>1</v>
      </c>
      <c r="N648" s="39">
        <f>LOG(G648/SUM($G$2:$G$5210))</f>
        <v>-3.6927511192157412</v>
      </c>
      <c r="O648" s="39">
        <f>LOG(H648/SUM($H$2:$H$5210))</f>
        <v>-4.1844073799609696</v>
      </c>
    </row>
    <row r="649" spans="1:15" x14ac:dyDescent="0.6">
      <c r="A649" t="s">
        <v>3689</v>
      </c>
      <c r="B649">
        <v>0</v>
      </c>
      <c r="C649">
        <v>1</v>
      </c>
      <c r="D649">
        <v>1</v>
      </c>
      <c r="E649" s="44">
        <f>(B649+1)/$Q$3</f>
        <v>1.4609203798392987E-4</v>
      </c>
      <c r="F649" s="45">
        <f>(C649+1)/$U$3</f>
        <v>3.0589458872472546E-5</v>
      </c>
      <c r="G649" s="2">
        <f>(B649+1)/(C649+1)</f>
        <v>0.5</v>
      </c>
      <c r="H649" s="2">
        <f>(C649+1)/(B649+1)</f>
        <v>2</v>
      </c>
      <c r="I649" s="6">
        <f>G649-H649</f>
        <v>-1.5</v>
      </c>
      <c r="J649" s="8">
        <f>LEN(A649)</f>
        <v>11</v>
      </c>
      <c r="K649" s="11" t="str">
        <f>IF(AND(J649&lt;3, D649&lt;2),TRUE,"")</f>
        <v/>
      </c>
      <c r="L649" s="22">
        <f>IF(C649=0,B649,0)</f>
        <v>0</v>
      </c>
      <c r="M649" s="22">
        <f>IF(B649=0,C649,0)</f>
        <v>1</v>
      </c>
      <c r="N649" s="39">
        <f>LOG(G649/SUM($G$2:$G$5210))</f>
        <v>-3.6927511192157412</v>
      </c>
      <c r="O649" s="39">
        <f>LOG(H649/SUM($H$2:$H$5210))</f>
        <v>-4.1844073799609696</v>
      </c>
    </row>
    <row r="650" spans="1:15" x14ac:dyDescent="0.6">
      <c r="A650" t="s">
        <v>3708</v>
      </c>
      <c r="B650">
        <v>0</v>
      </c>
      <c r="C650">
        <v>1</v>
      </c>
      <c r="D650">
        <v>1</v>
      </c>
      <c r="E650" s="44">
        <f>(B650+1)/$Q$3</f>
        <v>1.4609203798392987E-4</v>
      </c>
      <c r="F650" s="45">
        <f>(C650+1)/$U$3</f>
        <v>3.0589458872472546E-5</v>
      </c>
      <c r="G650" s="2">
        <f>(B650+1)/(C650+1)</f>
        <v>0.5</v>
      </c>
      <c r="H650" s="2">
        <f>(C650+1)/(B650+1)</f>
        <v>2</v>
      </c>
      <c r="I650" s="6">
        <f>G650-H650</f>
        <v>-1.5</v>
      </c>
      <c r="J650" s="8">
        <f>LEN(A650)</f>
        <v>11</v>
      </c>
      <c r="K650" s="11" t="str">
        <f>IF(AND(J650&lt;3, D650&lt;2),TRUE,"")</f>
        <v/>
      </c>
      <c r="L650" s="22">
        <f>IF(C650=0,B650,0)</f>
        <v>0</v>
      </c>
      <c r="M650" s="22">
        <f>IF(B650=0,C650,0)</f>
        <v>1</v>
      </c>
      <c r="N650" s="39">
        <f>LOG(G650/SUM($G$2:$G$5210))</f>
        <v>-3.6927511192157412</v>
      </c>
      <c r="O650" s="39">
        <f>LOG(H650/SUM($H$2:$H$5210))</f>
        <v>-4.1844073799609696</v>
      </c>
    </row>
    <row r="651" spans="1:15" x14ac:dyDescent="0.6">
      <c r="A651" t="s">
        <v>3716</v>
      </c>
      <c r="B651">
        <v>0</v>
      </c>
      <c r="C651">
        <v>1</v>
      </c>
      <c r="D651">
        <v>1</v>
      </c>
      <c r="E651" s="44">
        <f>(B651+1)/$Q$3</f>
        <v>1.4609203798392987E-4</v>
      </c>
      <c r="F651" s="45">
        <f>(C651+1)/$U$3</f>
        <v>3.0589458872472546E-5</v>
      </c>
      <c r="G651" s="2">
        <f>(B651+1)/(C651+1)</f>
        <v>0.5</v>
      </c>
      <c r="H651" s="2">
        <f>(C651+1)/(B651+1)</f>
        <v>2</v>
      </c>
      <c r="I651" s="6">
        <f>G651-H651</f>
        <v>-1.5</v>
      </c>
      <c r="J651" s="8">
        <f>LEN(A651)</f>
        <v>11</v>
      </c>
      <c r="K651" s="11" t="str">
        <f>IF(AND(J651&lt;3, D651&lt;2),TRUE,"")</f>
        <v/>
      </c>
      <c r="L651" s="22">
        <f>IF(C651=0,B651,0)</f>
        <v>0</v>
      </c>
      <c r="M651" s="22">
        <f>IF(B651=0,C651,0)</f>
        <v>1</v>
      </c>
      <c r="N651" s="39">
        <f>LOG(G651/SUM($G$2:$G$5210))</f>
        <v>-3.6927511192157412</v>
      </c>
      <c r="O651" s="39">
        <f>LOG(H651/SUM($H$2:$H$5210))</f>
        <v>-4.1844073799609696</v>
      </c>
    </row>
    <row r="652" spans="1:15" x14ac:dyDescent="0.6">
      <c r="A652" t="s">
        <v>3723</v>
      </c>
      <c r="B652">
        <v>0</v>
      </c>
      <c r="C652">
        <v>1</v>
      </c>
      <c r="D652">
        <v>1</v>
      </c>
      <c r="E652" s="44">
        <f>(B652+1)/$Q$3</f>
        <v>1.4609203798392987E-4</v>
      </c>
      <c r="F652" s="45">
        <f>(C652+1)/$U$3</f>
        <v>3.0589458872472546E-5</v>
      </c>
      <c r="G652" s="2">
        <f>(B652+1)/(C652+1)</f>
        <v>0.5</v>
      </c>
      <c r="H652" s="2">
        <f>(C652+1)/(B652+1)</f>
        <v>2</v>
      </c>
      <c r="I652" s="6">
        <f>G652-H652</f>
        <v>-1.5</v>
      </c>
      <c r="J652" s="8">
        <f>LEN(A652)</f>
        <v>11</v>
      </c>
      <c r="K652" s="11" t="str">
        <f>IF(AND(J652&lt;3, D652&lt;2),TRUE,"")</f>
        <v/>
      </c>
      <c r="L652" s="22">
        <f>IF(C652=0,B652,0)</f>
        <v>0</v>
      </c>
      <c r="M652" s="22">
        <f>IF(B652=0,C652,0)</f>
        <v>1</v>
      </c>
      <c r="N652" s="39">
        <f>LOG(G652/SUM($G$2:$G$5210))</f>
        <v>-3.6927511192157412</v>
      </c>
      <c r="O652" s="39">
        <f>LOG(H652/SUM($H$2:$H$5210))</f>
        <v>-4.1844073799609696</v>
      </c>
    </row>
    <row r="653" spans="1:15" x14ac:dyDescent="0.6">
      <c r="A653" t="s">
        <v>3745</v>
      </c>
      <c r="B653">
        <v>0</v>
      </c>
      <c r="C653">
        <v>1</v>
      </c>
      <c r="D653">
        <v>1</v>
      </c>
      <c r="E653" s="44">
        <f>(B653+1)/$Q$3</f>
        <v>1.4609203798392987E-4</v>
      </c>
      <c r="F653" s="45">
        <f>(C653+1)/$U$3</f>
        <v>3.0589458872472546E-5</v>
      </c>
      <c r="G653" s="2">
        <f>(B653+1)/(C653+1)</f>
        <v>0.5</v>
      </c>
      <c r="H653" s="2">
        <f>(C653+1)/(B653+1)</f>
        <v>2</v>
      </c>
      <c r="I653" s="6">
        <f>G653-H653</f>
        <v>-1.5</v>
      </c>
      <c r="J653" s="8">
        <f>LEN(A653)</f>
        <v>11</v>
      </c>
      <c r="K653" s="11" t="str">
        <f>IF(AND(J653&lt;3, D653&lt;2),TRUE,"")</f>
        <v/>
      </c>
      <c r="L653" s="22">
        <f>IF(C653=0,B653,0)</f>
        <v>0</v>
      </c>
      <c r="M653" s="22">
        <f>IF(B653=0,C653,0)</f>
        <v>1</v>
      </c>
      <c r="N653" s="39">
        <f>LOG(G653/SUM($G$2:$G$5210))</f>
        <v>-3.6927511192157412</v>
      </c>
      <c r="O653" s="39">
        <f>LOG(H653/SUM($H$2:$H$5210))</f>
        <v>-4.1844073799609696</v>
      </c>
    </row>
    <row r="654" spans="1:15" x14ac:dyDescent="0.6">
      <c r="A654" t="s">
        <v>3762</v>
      </c>
      <c r="B654">
        <v>0</v>
      </c>
      <c r="C654">
        <v>1</v>
      </c>
      <c r="D654">
        <v>1</v>
      </c>
      <c r="E654" s="44">
        <f>(B654+1)/$Q$3</f>
        <v>1.4609203798392987E-4</v>
      </c>
      <c r="F654" s="45">
        <f>(C654+1)/$U$3</f>
        <v>3.0589458872472546E-5</v>
      </c>
      <c r="G654" s="2">
        <f>(B654+1)/(C654+1)</f>
        <v>0.5</v>
      </c>
      <c r="H654" s="2">
        <f>(C654+1)/(B654+1)</f>
        <v>2</v>
      </c>
      <c r="I654" s="6">
        <f>G654-H654</f>
        <v>-1.5</v>
      </c>
      <c r="J654" s="8">
        <f>LEN(A654)</f>
        <v>11</v>
      </c>
      <c r="K654" s="11" t="str">
        <f>IF(AND(J654&lt;3, D654&lt;2),TRUE,"")</f>
        <v/>
      </c>
      <c r="L654" s="22">
        <f>IF(C654=0,B654,0)</f>
        <v>0</v>
      </c>
      <c r="M654" s="22">
        <f>IF(B654=0,C654,0)</f>
        <v>1</v>
      </c>
      <c r="N654" s="39">
        <f>LOG(G654/SUM($G$2:$G$5210))</f>
        <v>-3.6927511192157412</v>
      </c>
      <c r="O654" s="39">
        <f>LOG(H654/SUM($H$2:$H$5210))</f>
        <v>-4.1844073799609696</v>
      </c>
    </row>
    <row r="655" spans="1:15" x14ac:dyDescent="0.6">
      <c r="A655" t="s">
        <v>3792</v>
      </c>
      <c r="B655">
        <v>0</v>
      </c>
      <c r="C655">
        <v>1</v>
      </c>
      <c r="D655">
        <v>1</v>
      </c>
      <c r="E655" s="44">
        <f>(B655+1)/$Q$3</f>
        <v>1.4609203798392987E-4</v>
      </c>
      <c r="F655" s="45">
        <f>(C655+1)/$U$3</f>
        <v>3.0589458872472546E-5</v>
      </c>
      <c r="G655" s="2">
        <f>(B655+1)/(C655+1)</f>
        <v>0.5</v>
      </c>
      <c r="H655" s="2">
        <f>(C655+1)/(B655+1)</f>
        <v>2</v>
      </c>
      <c r="I655" s="6">
        <f>G655-H655</f>
        <v>-1.5</v>
      </c>
      <c r="J655" s="8">
        <f>LEN(A655)</f>
        <v>11</v>
      </c>
      <c r="K655" s="11" t="str">
        <f>IF(AND(J655&lt;3, D655&lt;2),TRUE,"")</f>
        <v/>
      </c>
      <c r="L655" s="22">
        <f>IF(C655=0,B655,0)</f>
        <v>0</v>
      </c>
      <c r="M655" s="22">
        <f>IF(B655=0,C655,0)</f>
        <v>1</v>
      </c>
      <c r="N655" s="39">
        <f>LOG(G655/SUM($G$2:$G$5210))</f>
        <v>-3.6927511192157412</v>
      </c>
      <c r="O655" s="39">
        <f>LOG(H655/SUM($H$2:$H$5210))</f>
        <v>-4.1844073799609696</v>
      </c>
    </row>
    <row r="656" spans="1:15" x14ac:dyDescent="0.6">
      <c r="A656" t="s">
        <v>3923</v>
      </c>
      <c r="B656">
        <v>0</v>
      </c>
      <c r="C656">
        <v>1</v>
      </c>
      <c r="D656">
        <v>1</v>
      </c>
      <c r="E656" s="44">
        <f>(B656+1)/$Q$3</f>
        <v>1.4609203798392987E-4</v>
      </c>
      <c r="F656" s="45">
        <f>(C656+1)/$U$3</f>
        <v>3.0589458872472546E-5</v>
      </c>
      <c r="G656" s="2">
        <f>(B656+1)/(C656+1)</f>
        <v>0.5</v>
      </c>
      <c r="H656" s="2">
        <f>(C656+1)/(B656+1)</f>
        <v>2</v>
      </c>
      <c r="I656" s="6">
        <f>G656-H656</f>
        <v>-1.5</v>
      </c>
      <c r="J656" s="8">
        <f>LEN(A656)</f>
        <v>11</v>
      </c>
      <c r="K656" s="11" t="str">
        <f>IF(AND(J656&lt;3, D656&lt;2),TRUE,"")</f>
        <v/>
      </c>
      <c r="L656" s="22">
        <f>IF(C656=0,B656,0)</f>
        <v>0</v>
      </c>
      <c r="M656" s="22">
        <f>IF(B656=0,C656,0)</f>
        <v>1</v>
      </c>
      <c r="N656" s="39">
        <f>LOG(G656/SUM($G$2:$G$5210))</f>
        <v>-3.6927511192157412</v>
      </c>
      <c r="O656" s="39">
        <f>LOG(H656/SUM($H$2:$H$5210))</f>
        <v>-4.1844073799609696</v>
      </c>
    </row>
    <row r="657" spans="1:15" x14ac:dyDescent="0.6">
      <c r="A657" t="s">
        <v>4007</v>
      </c>
      <c r="B657">
        <v>0</v>
      </c>
      <c r="C657">
        <v>1</v>
      </c>
      <c r="D657">
        <v>1</v>
      </c>
      <c r="E657" s="44">
        <f>(B657+1)/$Q$3</f>
        <v>1.4609203798392987E-4</v>
      </c>
      <c r="F657" s="45">
        <f>(C657+1)/$U$3</f>
        <v>3.0589458872472546E-5</v>
      </c>
      <c r="G657" s="2">
        <f>(B657+1)/(C657+1)</f>
        <v>0.5</v>
      </c>
      <c r="H657" s="2">
        <f>(C657+1)/(B657+1)</f>
        <v>2</v>
      </c>
      <c r="I657" s="6">
        <f>G657-H657</f>
        <v>-1.5</v>
      </c>
      <c r="J657" s="8">
        <f>LEN(A657)</f>
        <v>11</v>
      </c>
      <c r="K657" s="11" t="str">
        <f>IF(AND(J657&lt;3, D657&lt;2),TRUE,"")</f>
        <v/>
      </c>
      <c r="L657" s="22">
        <f>IF(C657=0,B657,0)</f>
        <v>0</v>
      </c>
      <c r="M657" s="22">
        <f>IF(B657=0,C657,0)</f>
        <v>1</v>
      </c>
      <c r="N657" s="39">
        <f>LOG(G657/SUM($G$2:$G$5210))</f>
        <v>-3.6927511192157412</v>
      </c>
      <c r="O657" s="39">
        <f>LOG(H657/SUM($H$2:$H$5210))</f>
        <v>-4.1844073799609696</v>
      </c>
    </row>
    <row r="658" spans="1:15" x14ac:dyDescent="0.6">
      <c r="A658" t="s">
        <v>4013</v>
      </c>
      <c r="B658">
        <v>0</v>
      </c>
      <c r="C658">
        <v>1</v>
      </c>
      <c r="D658">
        <v>1</v>
      </c>
      <c r="E658" s="44">
        <f>(B658+1)/$Q$3</f>
        <v>1.4609203798392987E-4</v>
      </c>
      <c r="F658" s="45">
        <f>(C658+1)/$U$3</f>
        <v>3.0589458872472546E-5</v>
      </c>
      <c r="G658" s="2">
        <f>(B658+1)/(C658+1)</f>
        <v>0.5</v>
      </c>
      <c r="H658" s="2">
        <f>(C658+1)/(B658+1)</f>
        <v>2</v>
      </c>
      <c r="I658" s="6">
        <f>G658-H658</f>
        <v>-1.5</v>
      </c>
      <c r="J658" s="8">
        <f>LEN(A658)</f>
        <v>11</v>
      </c>
      <c r="K658" s="11" t="str">
        <f>IF(AND(J658&lt;3, D658&lt;2),TRUE,"")</f>
        <v/>
      </c>
      <c r="L658" s="22">
        <f>IF(C658=0,B658,0)</f>
        <v>0</v>
      </c>
      <c r="M658" s="22">
        <f>IF(B658=0,C658,0)</f>
        <v>1</v>
      </c>
      <c r="N658" s="39">
        <f>LOG(G658/SUM($G$2:$G$5210))</f>
        <v>-3.6927511192157412</v>
      </c>
      <c r="O658" s="39">
        <f>LOG(H658/SUM($H$2:$H$5210))</f>
        <v>-4.1844073799609696</v>
      </c>
    </row>
    <row r="659" spans="1:15" x14ac:dyDescent="0.6">
      <c r="A659" t="s">
        <v>4030</v>
      </c>
      <c r="B659">
        <v>0</v>
      </c>
      <c r="C659">
        <v>1</v>
      </c>
      <c r="D659">
        <v>1</v>
      </c>
      <c r="E659" s="44">
        <f>(B659+1)/$Q$3</f>
        <v>1.4609203798392987E-4</v>
      </c>
      <c r="F659" s="45">
        <f>(C659+1)/$U$3</f>
        <v>3.0589458872472546E-5</v>
      </c>
      <c r="G659" s="2">
        <f>(B659+1)/(C659+1)</f>
        <v>0.5</v>
      </c>
      <c r="H659" s="2">
        <f>(C659+1)/(B659+1)</f>
        <v>2</v>
      </c>
      <c r="I659" s="6">
        <f>G659-H659</f>
        <v>-1.5</v>
      </c>
      <c r="J659" s="8">
        <f>LEN(A659)</f>
        <v>11</v>
      </c>
      <c r="K659" s="11" t="str">
        <f>IF(AND(J659&lt;3, D659&lt;2),TRUE,"")</f>
        <v/>
      </c>
      <c r="L659" s="22">
        <f>IF(C659=0,B659,0)</f>
        <v>0</v>
      </c>
      <c r="M659" s="22">
        <f>IF(B659=0,C659,0)</f>
        <v>1</v>
      </c>
      <c r="N659" s="39">
        <f>LOG(G659/SUM($G$2:$G$5210))</f>
        <v>-3.6927511192157412</v>
      </c>
      <c r="O659" s="39">
        <f>LOG(H659/SUM($H$2:$H$5210))</f>
        <v>-4.1844073799609696</v>
      </c>
    </row>
    <row r="660" spans="1:15" x14ac:dyDescent="0.6">
      <c r="A660" t="s">
        <v>4088</v>
      </c>
      <c r="B660">
        <v>0</v>
      </c>
      <c r="C660">
        <v>1</v>
      </c>
      <c r="D660">
        <v>1</v>
      </c>
      <c r="E660" s="44">
        <f>(B660+1)/$Q$3</f>
        <v>1.4609203798392987E-4</v>
      </c>
      <c r="F660" s="45">
        <f>(C660+1)/$U$3</f>
        <v>3.0589458872472546E-5</v>
      </c>
      <c r="G660" s="2">
        <f>(B660+1)/(C660+1)</f>
        <v>0.5</v>
      </c>
      <c r="H660" s="2">
        <f>(C660+1)/(B660+1)</f>
        <v>2</v>
      </c>
      <c r="I660" s="6">
        <f>G660-H660</f>
        <v>-1.5</v>
      </c>
      <c r="J660" s="8">
        <f>LEN(A660)</f>
        <v>11</v>
      </c>
      <c r="K660" s="11" t="str">
        <f>IF(AND(J660&lt;3, D660&lt;2),TRUE,"")</f>
        <v/>
      </c>
      <c r="L660" s="22">
        <f>IF(C660=0,B660,0)</f>
        <v>0</v>
      </c>
      <c r="M660" s="22">
        <f>IF(B660=0,C660,0)</f>
        <v>1</v>
      </c>
      <c r="N660" s="39">
        <f>LOG(G660/SUM($G$2:$G$5210))</f>
        <v>-3.6927511192157412</v>
      </c>
      <c r="O660" s="39">
        <f>LOG(H660/SUM($H$2:$H$5210))</f>
        <v>-4.1844073799609696</v>
      </c>
    </row>
    <row r="661" spans="1:15" x14ac:dyDescent="0.6">
      <c r="A661" t="s">
        <v>4112</v>
      </c>
      <c r="B661">
        <v>0</v>
      </c>
      <c r="C661">
        <v>1</v>
      </c>
      <c r="D661">
        <v>1</v>
      </c>
      <c r="E661" s="44">
        <f>(B661+1)/$Q$3</f>
        <v>1.4609203798392987E-4</v>
      </c>
      <c r="F661" s="45">
        <f>(C661+1)/$U$3</f>
        <v>3.0589458872472546E-5</v>
      </c>
      <c r="G661" s="2">
        <f>(B661+1)/(C661+1)</f>
        <v>0.5</v>
      </c>
      <c r="H661" s="2">
        <f>(C661+1)/(B661+1)</f>
        <v>2</v>
      </c>
      <c r="I661" s="6">
        <f>G661-H661</f>
        <v>-1.5</v>
      </c>
      <c r="J661" s="8">
        <f>LEN(A661)</f>
        <v>11</v>
      </c>
      <c r="K661" s="11" t="str">
        <f>IF(AND(J661&lt;3, D661&lt;2),TRUE,"")</f>
        <v/>
      </c>
      <c r="L661" s="22">
        <f>IF(C661=0,B661,0)</f>
        <v>0</v>
      </c>
      <c r="M661" s="22">
        <f>IF(B661=0,C661,0)</f>
        <v>1</v>
      </c>
      <c r="N661" s="39">
        <f>LOG(G661/SUM($G$2:$G$5210))</f>
        <v>-3.6927511192157412</v>
      </c>
      <c r="O661" s="39">
        <f>LOG(H661/SUM($H$2:$H$5210))</f>
        <v>-4.1844073799609696</v>
      </c>
    </row>
    <row r="662" spans="1:15" x14ac:dyDescent="0.6">
      <c r="A662" t="s">
        <v>4268</v>
      </c>
      <c r="B662">
        <v>0</v>
      </c>
      <c r="C662">
        <v>1</v>
      </c>
      <c r="D662">
        <v>1</v>
      </c>
      <c r="E662" s="44">
        <f>(B662+1)/$Q$3</f>
        <v>1.4609203798392987E-4</v>
      </c>
      <c r="F662" s="45">
        <f>(C662+1)/$U$3</f>
        <v>3.0589458872472546E-5</v>
      </c>
      <c r="G662" s="2">
        <f>(B662+1)/(C662+1)</f>
        <v>0.5</v>
      </c>
      <c r="H662" s="2">
        <f>(C662+1)/(B662+1)</f>
        <v>2</v>
      </c>
      <c r="I662" s="6">
        <f>G662-H662</f>
        <v>-1.5</v>
      </c>
      <c r="J662" s="8">
        <f>LEN(A662)</f>
        <v>11</v>
      </c>
      <c r="K662" s="11" t="str">
        <f>IF(AND(J662&lt;3, D662&lt;2),TRUE,"")</f>
        <v/>
      </c>
      <c r="L662" s="22">
        <f>IF(C662=0,B662,0)</f>
        <v>0</v>
      </c>
      <c r="M662" s="22">
        <f>IF(B662=0,C662,0)</f>
        <v>1</v>
      </c>
      <c r="N662" s="39">
        <f>LOG(G662/SUM($G$2:$G$5210))</f>
        <v>-3.6927511192157412</v>
      </c>
      <c r="O662" s="39">
        <f>LOG(H662/SUM($H$2:$H$5210))</f>
        <v>-4.1844073799609696</v>
      </c>
    </row>
    <row r="663" spans="1:15" x14ac:dyDescent="0.6">
      <c r="A663" t="s">
        <v>4398</v>
      </c>
      <c r="B663">
        <v>0</v>
      </c>
      <c r="C663">
        <v>1</v>
      </c>
      <c r="D663">
        <v>1</v>
      </c>
      <c r="E663" s="44">
        <f>(B663+1)/$Q$3</f>
        <v>1.4609203798392987E-4</v>
      </c>
      <c r="F663" s="45">
        <f>(C663+1)/$U$3</f>
        <v>3.0589458872472546E-5</v>
      </c>
      <c r="G663" s="2">
        <f>(B663+1)/(C663+1)</f>
        <v>0.5</v>
      </c>
      <c r="H663" s="2">
        <f>(C663+1)/(B663+1)</f>
        <v>2</v>
      </c>
      <c r="I663" s="6">
        <f>G663-H663</f>
        <v>-1.5</v>
      </c>
      <c r="J663" s="8">
        <f>LEN(A663)</f>
        <v>11</v>
      </c>
      <c r="K663" s="11" t="str">
        <f>IF(AND(J663&lt;3, D663&lt;2),TRUE,"")</f>
        <v/>
      </c>
      <c r="L663" s="22">
        <f>IF(C663=0,B663,0)</f>
        <v>0</v>
      </c>
      <c r="M663" s="22">
        <f>IF(B663=0,C663,0)</f>
        <v>1</v>
      </c>
      <c r="N663" s="39">
        <f>LOG(G663/SUM($G$2:$G$5210))</f>
        <v>-3.6927511192157412</v>
      </c>
      <c r="O663" s="39">
        <f>LOG(H663/SUM($H$2:$H$5210))</f>
        <v>-4.1844073799609696</v>
      </c>
    </row>
    <row r="664" spans="1:15" x14ac:dyDescent="0.6">
      <c r="A664" t="s">
        <v>4621</v>
      </c>
      <c r="B664">
        <v>0</v>
      </c>
      <c r="C664">
        <v>1</v>
      </c>
      <c r="D664">
        <v>1</v>
      </c>
      <c r="E664" s="44">
        <f>(B664+1)/$Q$3</f>
        <v>1.4609203798392987E-4</v>
      </c>
      <c r="F664" s="45">
        <f>(C664+1)/$U$3</f>
        <v>3.0589458872472546E-5</v>
      </c>
      <c r="G664" s="2">
        <f>(B664+1)/(C664+1)</f>
        <v>0.5</v>
      </c>
      <c r="H664" s="2">
        <f>(C664+1)/(B664+1)</f>
        <v>2</v>
      </c>
      <c r="I664" s="6">
        <f>G664-H664</f>
        <v>-1.5</v>
      </c>
      <c r="J664" s="8">
        <f>LEN(A664)</f>
        <v>11</v>
      </c>
      <c r="K664" s="11" t="str">
        <f>IF(AND(J664&lt;3, D664&lt;2),TRUE,"")</f>
        <v/>
      </c>
      <c r="L664" s="22">
        <f>IF(C664=0,B664,0)</f>
        <v>0</v>
      </c>
      <c r="M664" s="22">
        <f>IF(B664=0,C664,0)</f>
        <v>1</v>
      </c>
      <c r="N664" s="39">
        <f>LOG(G664/SUM($G$2:$G$5210))</f>
        <v>-3.6927511192157412</v>
      </c>
      <c r="O664" s="39">
        <f>LOG(H664/SUM($H$2:$H$5210))</f>
        <v>-4.1844073799609696</v>
      </c>
    </row>
    <row r="665" spans="1:15" x14ac:dyDescent="0.6">
      <c r="A665" t="s">
        <v>4699</v>
      </c>
      <c r="B665">
        <v>0</v>
      </c>
      <c r="C665">
        <v>1</v>
      </c>
      <c r="D665">
        <v>1</v>
      </c>
      <c r="E665" s="44">
        <f>(B665+1)/$Q$3</f>
        <v>1.4609203798392987E-4</v>
      </c>
      <c r="F665" s="45">
        <f>(C665+1)/$U$3</f>
        <v>3.0589458872472546E-5</v>
      </c>
      <c r="G665" s="2">
        <f>(B665+1)/(C665+1)</f>
        <v>0.5</v>
      </c>
      <c r="H665" s="2">
        <f>(C665+1)/(B665+1)</f>
        <v>2</v>
      </c>
      <c r="I665" s="6">
        <f>G665-H665</f>
        <v>-1.5</v>
      </c>
      <c r="J665" s="8">
        <f>LEN(A665)</f>
        <v>11</v>
      </c>
      <c r="K665" s="11" t="str">
        <f>IF(AND(J665&lt;3, D665&lt;2),TRUE,"")</f>
        <v/>
      </c>
      <c r="L665" s="22">
        <f>IF(C665=0,B665,0)</f>
        <v>0</v>
      </c>
      <c r="M665" s="22">
        <f>IF(B665=0,C665,0)</f>
        <v>1</v>
      </c>
      <c r="N665" s="39">
        <f>LOG(G665/SUM($G$2:$G$5210))</f>
        <v>-3.6927511192157412</v>
      </c>
      <c r="O665" s="39">
        <f>LOG(H665/SUM($H$2:$H$5210))</f>
        <v>-4.1844073799609696</v>
      </c>
    </row>
    <row r="666" spans="1:15" x14ac:dyDescent="0.6">
      <c r="A666" t="s">
        <v>4826</v>
      </c>
      <c r="B666">
        <v>0</v>
      </c>
      <c r="C666">
        <v>1</v>
      </c>
      <c r="D666">
        <v>1</v>
      </c>
      <c r="E666" s="44">
        <f>(B666+1)/$Q$3</f>
        <v>1.4609203798392987E-4</v>
      </c>
      <c r="F666" s="45">
        <f>(C666+1)/$U$3</f>
        <v>3.0589458872472546E-5</v>
      </c>
      <c r="G666" s="2">
        <f>(B666+1)/(C666+1)</f>
        <v>0.5</v>
      </c>
      <c r="H666" s="2">
        <f>(C666+1)/(B666+1)</f>
        <v>2</v>
      </c>
      <c r="I666" s="6">
        <f>G666-H666</f>
        <v>-1.5</v>
      </c>
      <c r="J666" s="8">
        <f>LEN(A666)</f>
        <v>11</v>
      </c>
      <c r="K666" s="11" t="str">
        <f>IF(AND(J666&lt;3, D666&lt;2),TRUE,"")</f>
        <v/>
      </c>
      <c r="L666" s="22">
        <f>IF(C666=0,B666,0)</f>
        <v>0</v>
      </c>
      <c r="M666" s="22">
        <f>IF(B666=0,C666,0)</f>
        <v>1</v>
      </c>
      <c r="N666" s="39">
        <f>LOG(G666/SUM($G$2:$G$5210))</f>
        <v>-3.6927511192157412</v>
      </c>
      <c r="O666" s="39">
        <f>LOG(H666/SUM($H$2:$H$5210))</f>
        <v>-4.1844073799609696</v>
      </c>
    </row>
    <row r="667" spans="1:15" x14ac:dyDescent="0.6">
      <c r="A667" t="s">
        <v>4832</v>
      </c>
      <c r="B667">
        <v>0</v>
      </c>
      <c r="C667">
        <v>1</v>
      </c>
      <c r="D667">
        <v>1</v>
      </c>
      <c r="E667" s="44">
        <f>(B667+1)/$Q$3</f>
        <v>1.4609203798392987E-4</v>
      </c>
      <c r="F667" s="45">
        <f>(C667+1)/$U$3</f>
        <v>3.0589458872472546E-5</v>
      </c>
      <c r="G667" s="2">
        <f>(B667+1)/(C667+1)</f>
        <v>0.5</v>
      </c>
      <c r="H667" s="2">
        <f>(C667+1)/(B667+1)</f>
        <v>2</v>
      </c>
      <c r="I667" s="6">
        <f>G667-H667</f>
        <v>-1.5</v>
      </c>
      <c r="J667" s="8">
        <f>LEN(A667)</f>
        <v>11</v>
      </c>
      <c r="K667" s="11" t="str">
        <f>IF(AND(J667&lt;3, D667&lt;2),TRUE,"")</f>
        <v/>
      </c>
      <c r="L667" s="22">
        <f>IF(C667=0,B667,0)</f>
        <v>0</v>
      </c>
      <c r="M667" s="22">
        <f>IF(B667=0,C667,0)</f>
        <v>1</v>
      </c>
      <c r="N667" s="39">
        <f>LOG(G667/SUM($G$2:$G$5210))</f>
        <v>-3.6927511192157412</v>
      </c>
      <c r="O667" s="39">
        <f>LOG(H667/SUM($H$2:$H$5210))</f>
        <v>-4.1844073799609696</v>
      </c>
    </row>
    <row r="668" spans="1:15" x14ac:dyDescent="0.6">
      <c r="A668" t="s">
        <v>4836</v>
      </c>
      <c r="B668">
        <v>0</v>
      </c>
      <c r="C668">
        <v>1</v>
      </c>
      <c r="D668">
        <v>1</v>
      </c>
      <c r="E668" s="44">
        <f>(B668+1)/$Q$3</f>
        <v>1.4609203798392987E-4</v>
      </c>
      <c r="F668" s="45">
        <f>(C668+1)/$U$3</f>
        <v>3.0589458872472546E-5</v>
      </c>
      <c r="G668" s="2">
        <f>(B668+1)/(C668+1)</f>
        <v>0.5</v>
      </c>
      <c r="H668" s="2">
        <f>(C668+1)/(B668+1)</f>
        <v>2</v>
      </c>
      <c r="I668" s="6">
        <f>G668-H668</f>
        <v>-1.5</v>
      </c>
      <c r="J668" s="8">
        <f>LEN(A668)</f>
        <v>11</v>
      </c>
      <c r="K668" s="11" t="str">
        <f>IF(AND(J668&lt;3, D668&lt;2),TRUE,"")</f>
        <v/>
      </c>
      <c r="L668" s="22">
        <f>IF(C668=0,B668,0)</f>
        <v>0</v>
      </c>
      <c r="M668" s="22">
        <f>IF(B668=0,C668,0)</f>
        <v>1</v>
      </c>
      <c r="N668" s="39">
        <f>LOG(G668/SUM($G$2:$G$5210))</f>
        <v>-3.6927511192157412</v>
      </c>
      <c r="O668" s="39">
        <f>LOG(H668/SUM($H$2:$H$5210))</f>
        <v>-4.1844073799609696</v>
      </c>
    </row>
    <row r="669" spans="1:15" x14ac:dyDescent="0.6">
      <c r="A669" t="s">
        <v>176</v>
      </c>
      <c r="B669">
        <v>0</v>
      </c>
      <c r="C669">
        <v>1</v>
      </c>
      <c r="D669">
        <v>1</v>
      </c>
      <c r="E669" s="44">
        <f>(B669+1)/$Q$3</f>
        <v>1.4609203798392987E-4</v>
      </c>
      <c r="F669" s="45">
        <f>(C669+1)/$U$3</f>
        <v>3.0589458872472546E-5</v>
      </c>
      <c r="G669" s="2">
        <f>(B669+1)/(C669+1)</f>
        <v>0.5</v>
      </c>
      <c r="H669" s="2">
        <f>(C669+1)/(B669+1)</f>
        <v>2</v>
      </c>
      <c r="I669" s="6">
        <f>G669-H669</f>
        <v>-1.5</v>
      </c>
      <c r="J669" s="8">
        <f>LEN(A669)</f>
        <v>10</v>
      </c>
      <c r="K669" s="11" t="str">
        <f>IF(AND(J669&lt;3, D669&lt;2),TRUE,"")</f>
        <v/>
      </c>
      <c r="L669" s="22">
        <f>IF(C669=0,B669,0)</f>
        <v>0</v>
      </c>
      <c r="M669" s="22">
        <f>IF(B669=0,C669,0)</f>
        <v>1</v>
      </c>
      <c r="N669" s="39">
        <f>LOG(G669/SUM($G$2:$G$5210))</f>
        <v>-3.6927511192157412</v>
      </c>
      <c r="O669" s="39">
        <f>LOG(H669/SUM($H$2:$H$5210))</f>
        <v>-4.1844073799609696</v>
      </c>
    </row>
    <row r="670" spans="1:15" x14ac:dyDescent="0.6">
      <c r="A670" t="s">
        <v>186</v>
      </c>
      <c r="B670">
        <v>0</v>
      </c>
      <c r="C670">
        <v>1</v>
      </c>
      <c r="D670">
        <v>1</v>
      </c>
      <c r="E670" s="44">
        <f>(B670+1)/$Q$3</f>
        <v>1.4609203798392987E-4</v>
      </c>
      <c r="F670" s="45">
        <f>(C670+1)/$U$3</f>
        <v>3.0589458872472546E-5</v>
      </c>
      <c r="G670" s="2">
        <f>(B670+1)/(C670+1)</f>
        <v>0.5</v>
      </c>
      <c r="H670" s="2">
        <f>(C670+1)/(B670+1)</f>
        <v>2</v>
      </c>
      <c r="I670" s="6">
        <f>G670-H670</f>
        <v>-1.5</v>
      </c>
      <c r="J670" s="8">
        <f>LEN(A670)</f>
        <v>10</v>
      </c>
      <c r="K670" s="11" t="str">
        <f>IF(AND(J670&lt;3, D670&lt;2),TRUE,"")</f>
        <v/>
      </c>
      <c r="L670" s="22">
        <f>IF(C670=0,B670,0)</f>
        <v>0</v>
      </c>
      <c r="M670" s="22">
        <f>IF(B670=0,C670,0)</f>
        <v>1</v>
      </c>
      <c r="N670" s="39">
        <f>LOG(G670/SUM($G$2:$G$5210))</f>
        <v>-3.6927511192157412</v>
      </c>
      <c r="O670" s="39">
        <f>LOG(H670/SUM($H$2:$H$5210))</f>
        <v>-4.1844073799609696</v>
      </c>
    </row>
    <row r="671" spans="1:15" x14ac:dyDescent="0.6">
      <c r="A671" t="s">
        <v>341</v>
      </c>
      <c r="B671">
        <v>0</v>
      </c>
      <c r="C671">
        <v>1</v>
      </c>
      <c r="D671">
        <v>1</v>
      </c>
      <c r="E671" s="44">
        <f>(B671+1)/$Q$3</f>
        <v>1.4609203798392987E-4</v>
      </c>
      <c r="F671" s="45">
        <f>(C671+1)/$U$3</f>
        <v>3.0589458872472546E-5</v>
      </c>
      <c r="G671" s="2">
        <f>(B671+1)/(C671+1)</f>
        <v>0.5</v>
      </c>
      <c r="H671" s="2">
        <f>(C671+1)/(B671+1)</f>
        <v>2</v>
      </c>
      <c r="I671" s="6">
        <f>G671-H671</f>
        <v>-1.5</v>
      </c>
      <c r="J671" s="8">
        <f>LEN(A671)</f>
        <v>10</v>
      </c>
      <c r="K671" s="11" t="str">
        <f>IF(AND(J671&lt;3, D671&lt;2),TRUE,"")</f>
        <v/>
      </c>
      <c r="L671" s="22">
        <f>IF(C671=0,B671,0)</f>
        <v>0</v>
      </c>
      <c r="M671" s="22">
        <f>IF(B671=0,C671,0)</f>
        <v>1</v>
      </c>
      <c r="N671" s="39">
        <f>LOG(G671/SUM($G$2:$G$5210))</f>
        <v>-3.6927511192157412</v>
      </c>
      <c r="O671" s="39">
        <f>LOG(H671/SUM($H$2:$H$5210))</f>
        <v>-4.1844073799609696</v>
      </c>
    </row>
    <row r="672" spans="1:15" x14ac:dyDescent="0.6">
      <c r="A672" t="s">
        <v>377</v>
      </c>
      <c r="B672">
        <v>0</v>
      </c>
      <c r="C672">
        <v>1</v>
      </c>
      <c r="D672">
        <v>1</v>
      </c>
      <c r="E672" s="44">
        <f>(B672+1)/$Q$3</f>
        <v>1.4609203798392987E-4</v>
      </c>
      <c r="F672" s="45">
        <f>(C672+1)/$U$3</f>
        <v>3.0589458872472546E-5</v>
      </c>
      <c r="G672" s="2">
        <f>(B672+1)/(C672+1)</f>
        <v>0.5</v>
      </c>
      <c r="H672" s="2">
        <f>(C672+1)/(B672+1)</f>
        <v>2</v>
      </c>
      <c r="I672" s="6">
        <f>G672-H672</f>
        <v>-1.5</v>
      </c>
      <c r="J672" s="8">
        <f>LEN(A672)</f>
        <v>10</v>
      </c>
      <c r="K672" s="11" t="str">
        <f>IF(AND(J672&lt;3, D672&lt;2),TRUE,"")</f>
        <v/>
      </c>
      <c r="L672" s="22">
        <f>IF(C672=0,B672,0)</f>
        <v>0</v>
      </c>
      <c r="M672" s="22">
        <f>IF(B672=0,C672,0)</f>
        <v>1</v>
      </c>
      <c r="N672" s="39">
        <f>LOG(G672/SUM($G$2:$G$5210))</f>
        <v>-3.6927511192157412</v>
      </c>
      <c r="O672" s="39">
        <f>LOG(H672/SUM($H$2:$H$5210))</f>
        <v>-4.1844073799609696</v>
      </c>
    </row>
    <row r="673" spans="1:15" x14ac:dyDescent="0.6">
      <c r="A673" t="s">
        <v>385</v>
      </c>
      <c r="B673">
        <v>0</v>
      </c>
      <c r="C673">
        <v>1</v>
      </c>
      <c r="D673">
        <v>1</v>
      </c>
      <c r="E673" s="44">
        <f>(B673+1)/$Q$3</f>
        <v>1.4609203798392987E-4</v>
      </c>
      <c r="F673" s="45">
        <f>(C673+1)/$U$3</f>
        <v>3.0589458872472546E-5</v>
      </c>
      <c r="G673" s="2">
        <f>(B673+1)/(C673+1)</f>
        <v>0.5</v>
      </c>
      <c r="H673" s="2">
        <f>(C673+1)/(B673+1)</f>
        <v>2</v>
      </c>
      <c r="I673" s="6">
        <f>G673-H673</f>
        <v>-1.5</v>
      </c>
      <c r="J673" s="8">
        <f>LEN(A673)</f>
        <v>10</v>
      </c>
      <c r="K673" s="11" t="str">
        <f>IF(AND(J673&lt;3, D673&lt;2),TRUE,"")</f>
        <v/>
      </c>
      <c r="L673" s="22">
        <f>IF(C673=0,B673,0)</f>
        <v>0</v>
      </c>
      <c r="M673" s="22">
        <f>IF(B673=0,C673,0)</f>
        <v>1</v>
      </c>
      <c r="N673" s="39">
        <f>LOG(G673/SUM($G$2:$G$5210))</f>
        <v>-3.6927511192157412</v>
      </c>
      <c r="O673" s="39">
        <f>LOG(H673/SUM($H$2:$H$5210))</f>
        <v>-4.1844073799609696</v>
      </c>
    </row>
    <row r="674" spans="1:15" x14ac:dyDescent="0.6">
      <c r="A674" t="s">
        <v>418</v>
      </c>
      <c r="B674">
        <v>0</v>
      </c>
      <c r="C674">
        <v>1</v>
      </c>
      <c r="D674">
        <v>1</v>
      </c>
      <c r="E674" s="44">
        <f>(B674+1)/$Q$3</f>
        <v>1.4609203798392987E-4</v>
      </c>
      <c r="F674" s="45">
        <f>(C674+1)/$U$3</f>
        <v>3.0589458872472546E-5</v>
      </c>
      <c r="G674" s="2">
        <f>(B674+1)/(C674+1)</f>
        <v>0.5</v>
      </c>
      <c r="H674" s="2">
        <f>(C674+1)/(B674+1)</f>
        <v>2</v>
      </c>
      <c r="I674" s="6">
        <f>G674-H674</f>
        <v>-1.5</v>
      </c>
      <c r="J674" s="8">
        <f>LEN(A674)</f>
        <v>10</v>
      </c>
      <c r="K674" s="11" t="str">
        <f>IF(AND(J674&lt;3, D674&lt;2),TRUE,"")</f>
        <v/>
      </c>
      <c r="L674" s="22">
        <f>IF(C674=0,B674,0)</f>
        <v>0</v>
      </c>
      <c r="M674" s="22">
        <f>IF(B674=0,C674,0)</f>
        <v>1</v>
      </c>
      <c r="N674" s="39">
        <f>LOG(G674/SUM($G$2:$G$5210))</f>
        <v>-3.6927511192157412</v>
      </c>
      <c r="O674" s="39">
        <f>LOG(H674/SUM($H$2:$H$5210))</f>
        <v>-4.1844073799609696</v>
      </c>
    </row>
    <row r="675" spans="1:15" x14ac:dyDescent="0.6">
      <c r="A675" t="s">
        <v>484</v>
      </c>
      <c r="B675">
        <v>0</v>
      </c>
      <c r="C675">
        <v>1</v>
      </c>
      <c r="D675">
        <v>1</v>
      </c>
      <c r="E675" s="44">
        <f>(B675+1)/$Q$3</f>
        <v>1.4609203798392987E-4</v>
      </c>
      <c r="F675" s="45">
        <f>(C675+1)/$U$3</f>
        <v>3.0589458872472546E-5</v>
      </c>
      <c r="G675" s="2">
        <f>(B675+1)/(C675+1)</f>
        <v>0.5</v>
      </c>
      <c r="H675" s="2">
        <f>(C675+1)/(B675+1)</f>
        <v>2</v>
      </c>
      <c r="I675" s="6">
        <f>G675-H675</f>
        <v>-1.5</v>
      </c>
      <c r="J675" s="8">
        <f>LEN(A675)</f>
        <v>10</v>
      </c>
      <c r="K675" s="11" t="str">
        <f>IF(AND(J675&lt;3, D675&lt;2),TRUE,"")</f>
        <v/>
      </c>
      <c r="L675" s="22">
        <f>IF(C675=0,B675,0)</f>
        <v>0</v>
      </c>
      <c r="M675" s="22">
        <f>IF(B675=0,C675,0)</f>
        <v>1</v>
      </c>
      <c r="N675" s="39">
        <f>LOG(G675/SUM($G$2:$G$5210))</f>
        <v>-3.6927511192157412</v>
      </c>
      <c r="O675" s="39">
        <f>LOG(H675/SUM($H$2:$H$5210))</f>
        <v>-4.1844073799609696</v>
      </c>
    </row>
    <row r="676" spans="1:15" x14ac:dyDescent="0.6">
      <c r="A676" t="s">
        <v>487</v>
      </c>
      <c r="B676">
        <v>0</v>
      </c>
      <c r="C676">
        <v>1</v>
      </c>
      <c r="D676">
        <v>1</v>
      </c>
      <c r="E676" s="44">
        <f>(B676+1)/$Q$3</f>
        <v>1.4609203798392987E-4</v>
      </c>
      <c r="F676" s="45">
        <f>(C676+1)/$U$3</f>
        <v>3.0589458872472546E-5</v>
      </c>
      <c r="G676" s="2">
        <f>(B676+1)/(C676+1)</f>
        <v>0.5</v>
      </c>
      <c r="H676" s="2">
        <f>(C676+1)/(B676+1)</f>
        <v>2</v>
      </c>
      <c r="I676" s="6">
        <f>G676-H676</f>
        <v>-1.5</v>
      </c>
      <c r="J676" s="8">
        <f>LEN(A676)</f>
        <v>10</v>
      </c>
      <c r="K676" s="11" t="str">
        <f>IF(AND(J676&lt;3, D676&lt;2),TRUE,"")</f>
        <v/>
      </c>
      <c r="L676" s="22">
        <f>IF(C676=0,B676,0)</f>
        <v>0</v>
      </c>
      <c r="M676" s="22">
        <f>IF(B676=0,C676,0)</f>
        <v>1</v>
      </c>
      <c r="N676" s="39">
        <f>LOG(G676/SUM($G$2:$G$5210))</f>
        <v>-3.6927511192157412</v>
      </c>
      <c r="O676" s="39">
        <f>LOG(H676/SUM($H$2:$H$5210))</f>
        <v>-4.1844073799609696</v>
      </c>
    </row>
    <row r="677" spans="1:15" x14ac:dyDescent="0.6">
      <c r="A677" t="s">
        <v>539</v>
      </c>
      <c r="B677">
        <v>0</v>
      </c>
      <c r="C677">
        <v>1</v>
      </c>
      <c r="D677">
        <v>1</v>
      </c>
      <c r="E677" s="44">
        <f>(B677+1)/$Q$3</f>
        <v>1.4609203798392987E-4</v>
      </c>
      <c r="F677" s="45">
        <f>(C677+1)/$U$3</f>
        <v>3.0589458872472546E-5</v>
      </c>
      <c r="G677" s="2">
        <f>(B677+1)/(C677+1)</f>
        <v>0.5</v>
      </c>
      <c r="H677" s="2">
        <f>(C677+1)/(B677+1)</f>
        <v>2</v>
      </c>
      <c r="I677" s="6">
        <f>G677-H677</f>
        <v>-1.5</v>
      </c>
      <c r="J677" s="8">
        <f>LEN(A677)</f>
        <v>10</v>
      </c>
      <c r="K677" s="11" t="str">
        <f>IF(AND(J677&lt;3, D677&lt;2),TRUE,"")</f>
        <v/>
      </c>
      <c r="L677" s="22">
        <f>IF(C677=0,B677,0)</f>
        <v>0</v>
      </c>
      <c r="M677" s="22">
        <f>IF(B677=0,C677,0)</f>
        <v>1</v>
      </c>
      <c r="N677" s="39">
        <f>LOG(G677/SUM($G$2:$G$5210))</f>
        <v>-3.6927511192157412</v>
      </c>
      <c r="O677" s="39">
        <f>LOG(H677/SUM($H$2:$H$5210))</f>
        <v>-4.1844073799609696</v>
      </c>
    </row>
    <row r="678" spans="1:15" x14ac:dyDescent="0.6">
      <c r="A678" t="s">
        <v>576</v>
      </c>
      <c r="B678">
        <v>0</v>
      </c>
      <c r="C678">
        <v>1</v>
      </c>
      <c r="D678">
        <v>1</v>
      </c>
      <c r="E678" s="44">
        <f>(B678+1)/$Q$3</f>
        <v>1.4609203798392987E-4</v>
      </c>
      <c r="F678" s="45">
        <f>(C678+1)/$U$3</f>
        <v>3.0589458872472546E-5</v>
      </c>
      <c r="G678" s="2">
        <f>(B678+1)/(C678+1)</f>
        <v>0.5</v>
      </c>
      <c r="H678" s="2">
        <f>(C678+1)/(B678+1)</f>
        <v>2</v>
      </c>
      <c r="I678" s="6">
        <f>G678-H678</f>
        <v>-1.5</v>
      </c>
      <c r="J678" s="8">
        <f>LEN(A678)</f>
        <v>10</v>
      </c>
      <c r="K678" s="11" t="str">
        <f>IF(AND(J678&lt;3, D678&lt;2),TRUE,"")</f>
        <v/>
      </c>
      <c r="L678" s="22">
        <f>IF(C678=0,B678,0)</f>
        <v>0</v>
      </c>
      <c r="M678" s="22">
        <f>IF(B678=0,C678,0)</f>
        <v>1</v>
      </c>
      <c r="N678" s="39">
        <f>LOG(G678/SUM($G$2:$G$5210))</f>
        <v>-3.6927511192157412</v>
      </c>
      <c r="O678" s="39">
        <f>LOG(H678/SUM($H$2:$H$5210))</f>
        <v>-4.1844073799609696</v>
      </c>
    </row>
    <row r="679" spans="1:15" x14ac:dyDescent="0.6">
      <c r="A679" t="s">
        <v>613</v>
      </c>
      <c r="B679">
        <v>0</v>
      </c>
      <c r="C679">
        <v>1</v>
      </c>
      <c r="D679">
        <v>1</v>
      </c>
      <c r="E679" s="44">
        <f>(B679+1)/$Q$3</f>
        <v>1.4609203798392987E-4</v>
      </c>
      <c r="F679" s="45">
        <f>(C679+1)/$U$3</f>
        <v>3.0589458872472546E-5</v>
      </c>
      <c r="G679" s="2">
        <f>(B679+1)/(C679+1)</f>
        <v>0.5</v>
      </c>
      <c r="H679" s="2">
        <f>(C679+1)/(B679+1)</f>
        <v>2</v>
      </c>
      <c r="I679" s="6">
        <f>G679-H679</f>
        <v>-1.5</v>
      </c>
      <c r="J679" s="8">
        <f>LEN(A679)</f>
        <v>10</v>
      </c>
      <c r="K679" s="11" t="str">
        <f>IF(AND(J679&lt;3, D679&lt;2),TRUE,"")</f>
        <v/>
      </c>
      <c r="L679" s="22">
        <f>IF(C679=0,B679,0)</f>
        <v>0</v>
      </c>
      <c r="M679" s="22">
        <f>IF(B679=0,C679,0)</f>
        <v>1</v>
      </c>
      <c r="N679" s="39">
        <f>LOG(G679/SUM($G$2:$G$5210))</f>
        <v>-3.6927511192157412</v>
      </c>
      <c r="O679" s="39">
        <f>LOG(H679/SUM($H$2:$H$5210))</f>
        <v>-4.1844073799609696</v>
      </c>
    </row>
    <row r="680" spans="1:15" x14ac:dyDescent="0.6">
      <c r="A680" t="s">
        <v>628</v>
      </c>
      <c r="B680">
        <v>0</v>
      </c>
      <c r="C680">
        <v>1</v>
      </c>
      <c r="D680">
        <v>1</v>
      </c>
      <c r="E680" s="44">
        <f>(B680+1)/$Q$3</f>
        <v>1.4609203798392987E-4</v>
      </c>
      <c r="F680" s="45">
        <f>(C680+1)/$U$3</f>
        <v>3.0589458872472546E-5</v>
      </c>
      <c r="G680" s="2">
        <f>(B680+1)/(C680+1)</f>
        <v>0.5</v>
      </c>
      <c r="H680" s="2">
        <f>(C680+1)/(B680+1)</f>
        <v>2</v>
      </c>
      <c r="I680" s="6">
        <f>G680-H680</f>
        <v>-1.5</v>
      </c>
      <c r="J680" s="8">
        <f>LEN(A680)</f>
        <v>10</v>
      </c>
      <c r="K680" s="11" t="str">
        <f>IF(AND(J680&lt;3, D680&lt;2),TRUE,"")</f>
        <v/>
      </c>
      <c r="L680" s="22">
        <f>IF(C680=0,B680,0)</f>
        <v>0</v>
      </c>
      <c r="M680" s="22">
        <f>IF(B680=0,C680,0)</f>
        <v>1</v>
      </c>
      <c r="N680" s="39">
        <f>LOG(G680/SUM($G$2:$G$5210))</f>
        <v>-3.6927511192157412</v>
      </c>
      <c r="O680" s="39">
        <f>LOG(H680/SUM($H$2:$H$5210))</f>
        <v>-4.1844073799609696</v>
      </c>
    </row>
    <row r="681" spans="1:15" x14ac:dyDescent="0.6">
      <c r="A681" t="s">
        <v>719</v>
      </c>
      <c r="B681">
        <v>0</v>
      </c>
      <c r="C681">
        <v>1</v>
      </c>
      <c r="D681">
        <v>1</v>
      </c>
      <c r="E681" s="44">
        <f>(B681+1)/$Q$3</f>
        <v>1.4609203798392987E-4</v>
      </c>
      <c r="F681" s="45">
        <f>(C681+1)/$U$3</f>
        <v>3.0589458872472546E-5</v>
      </c>
      <c r="G681" s="2">
        <f>(B681+1)/(C681+1)</f>
        <v>0.5</v>
      </c>
      <c r="H681" s="2">
        <f>(C681+1)/(B681+1)</f>
        <v>2</v>
      </c>
      <c r="I681" s="6">
        <f>G681-H681</f>
        <v>-1.5</v>
      </c>
      <c r="J681" s="8">
        <f>LEN(A681)</f>
        <v>10</v>
      </c>
      <c r="K681" s="11" t="str">
        <f>IF(AND(J681&lt;3, D681&lt;2),TRUE,"")</f>
        <v/>
      </c>
      <c r="L681" s="22">
        <f>IF(C681=0,B681,0)</f>
        <v>0</v>
      </c>
      <c r="M681" s="22">
        <f>IF(B681=0,C681,0)</f>
        <v>1</v>
      </c>
      <c r="N681" s="39">
        <f>LOG(G681/SUM($G$2:$G$5210))</f>
        <v>-3.6927511192157412</v>
      </c>
      <c r="O681" s="39">
        <f>LOG(H681/SUM($H$2:$H$5210))</f>
        <v>-4.1844073799609696</v>
      </c>
    </row>
    <row r="682" spans="1:15" x14ac:dyDescent="0.6">
      <c r="A682" t="s">
        <v>723</v>
      </c>
      <c r="B682">
        <v>0</v>
      </c>
      <c r="C682">
        <v>1</v>
      </c>
      <c r="D682">
        <v>1</v>
      </c>
      <c r="E682" s="44">
        <f>(B682+1)/$Q$3</f>
        <v>1.4609203798392987E-4</v>
      </c>
      <c r="F682" s="45">
        <f>(C682+1)/$U$3</f>
        <v>3.0589458872472546E-5</v>
      </c>
      <c r="G682" s="2">
        <f>(B682+1)/(C682+1)</f>
        <v>0.5</v>
      </c>
      <c r="H682" s="2">
        <f>(C682+1)/(B682+1)</f>
        <v>2</v>
      </c>
      <c r="I682" s="6">
        <f>G682-H682</f>
        <v>-1.5</v>
      </c>
      <c r="J682" s="8">
        <f>LEN(A682)</f>
        <v>10</v>
      </c>
      <c r="K682" s="11" t="str">
        <f>IF(AND(J682&lt;3, D682&lt;2),TRUE,"")</f>
        <v/>
      </c>
      <c r="L682" s="22">
        <f>IF(C682=0,B682,0)</f>
        <v>0</v>
      </c>
      <c r="M682" s="22">
        <f>IF(B682=0,C682,0)</f>
        <v>1</v>
      </c>
      <c r="N682" s="39">
        <f>LOG(G682/SUM($G$2:$G$5210))</f>
        <v>-3.6927511192157412</v>
      </c>
      <c r="O682" s="39">
        <f>LOG(H682/SUM($H$2:$H$5210))</f>
        <v>-4.1844073799609696</v>
      </c>
    </row>
    <row r="683" spans="1:15" x14ac:dyDescent="0.6">
      <c r="A683" t="s">
        <v>740</v>
      </c>
      <c r="B683">
        <v>0</v>
      </c>
      <c r="C683">
        <v>1</v>
      </c>
      <c r="D683">
        <v>1</v>
      </c>
      <c r="E683" s="44">
        <f>(B683+1)/$Q$3</f>
        <v>1.4609203798392987E-4</v>
      </c>
      <c r="F683" s="45">
        <f>(C683+1)/$U$3</f>
        <v>3.0589458872472546E-5</v>
      </c>
      <c r="G683" s="2">
        <f>(B683+1)/(C683+1)</f>
        <v>0.5</v>
      </c>
      <c r="H683" s="2">
        <f>(C683+1)/(B683+1)</f>
        <v>2</v>
      </c>
      <c r="I683" s="6">
        <f>G683-H683</f>
        <v>-1.5</v>
      </c>
      <c r="J683" s="8">
        <f>LEN(A683)</f>
        <v>10</v>
      </c>
      <c r="K683" s="11" t="str">
        <f>IF(AND(J683&lt;3, D683&lt;2),TRUE,"")</f>
        <v/>
      </c>
      <c r="L683" s="22">
        <f>IF(C683=0,B683,0)</f>
        <v>0</v>
      </c>
      <c r="M683" s="22">
        <f>IF(B683=0,C683,0)</f>
        <v>1</v>
      </c>
      <c r="N683" s="39">
        <f>LOG(G683/SUM($G$2:$G$5210))</f>
        <v>-3.6927511192157412</v>
      </c>
      <c r="O683" s="39">
        <f>LOG(H683/SUM($H$2:$H$5210))</f>
        <v>-4.1844073799609696</v>
      </c>
    </row>
    <row r="684" spans="1:15" x14ac:dyDescent="0.6">
      <c r="A684" t="s">
        <v>744</v>
      </c>
      <c r="B684">
        <v>0</v>
      </c>
      <c r="C684">
        <v>1</v>
      </c>
      <c r="D684">
        <v>1</v>
      </c>
      <c r="E684" s="44">
        <f>(B684+1)/$Q$3</f>
        <v>1.4609203798392987E-4</v>
      </c>
      <c r="F684" s="45">
        <f>(C684+1)/$U$3</f>
        <v>3.0589458872472546E-5</v>
      </c>
      <c r="G684" s="2">
        <f>(B684+1)/(C684+1)</f>
        <v>0.5</v>
      </c>
      <c r="H684" s="2">
        <f>(C684+1)/(B684+1)</f>
        <v>2</v>
      </c>
      <c r="I684" s="6">
        <f>G684-H684</f>
        <v>-1.5</v>
      </c>
      <c r="J684" s="8">
        <f>LEN(A684)</f>
        <v>10</v>
      </c>
      <c r="K684" s="11" t="str">
        <f>IF(AND(J684&lt;3, D684&lt;2),TRUE,"")</f>
        <v/>
      </c>
      <c r="L684" s="22">
        <f>IF(C684=0,B684,0)</f>
        <v>0</v>
      </c>
      <c r="M684" s="22">
        <f>IF(B684=0,C684,0)</f>
        <v>1</v>
      </c>
      <c r="N684" s="39">
        <f>LOG(G684/SUM($G$2:$G$5210))</f>
        <v>-3.6927511192157412</v>
      </c>
      <c r="O684" s="39">
        <f>LOG(H684/SUM($H$2:$H$5210))</f>
        <v>-4.1844073799609696</v>
      </c>
    </row>
    <row r="685" spans="1:15" x14ac:dyDescent="0.6">
      <c r="A685" t="s">
        <v>914</v>
      </c>
      <c r="B685">
        <v>0</v>
      </c>
      <c r="C685">
        <v>1</v>
      </c>
      <c r="D685">
        <v>1</v>
      </c>
      <c r="E685" s="44">
        <f>(B685+1)/$Q$3</f>
        <v>1.4609203798392987E-4</v>
      </c>
      <c r="F685" s="45">
        <f>(C685+1)/$U$3</f>
        <v>3.0589458872472546E-5</v>
      </c>
      <c r="G685" s="2">
        <f>(B685+1)/(C685+1)</f>
        <v>0.5</v>
      </c>
      <c r="H685" s="2">
        <f>(C685+1)/(B685+1)</f>
        <v>2</v>
      </c>
      <c r="I685" s="6">
        <f>G685-H685</f>
        <v>-1.5</v>
      </c>
      <c r="J685" s="8">
        <f>LEN(A685)</f>
        <v>10</v>
      </c>
      <c r="K685" s="11" t="str">
        <f>IF(AND(J685&lt;3, D685&lt;2),TRUE,"")</f>
        <v/>
      </c>
      <c r="L685" s="22">
        <f>IF(C685=0,B685,0)</f>
        <v>0</v>
      </c>
      <c r="M685" s="22">
        <f>IF(B685=0,C685,0)</f>
        <v>1</v>
      </c>
      <c r="N685" s="39">
        <f>LOG(G685/SUM($G$2:$G$5210))</f>
        <v>-3.6927511192157412</v>
      </c>
      <c r="O685" s="39">
        <f>LOG(H685/SUM($H$2:$H$5210))</f>
        <v>-4.1844073799609696</v>
      </c>
    </row>
    <row r="686" spans="1:15" x14ac:dyDescent="0.6">
      <c r="A686" t="s">
        <v>1000</v>
      </c>
      <c r="B686">
        <v>0</v>
      </c>
      <c r="C686">
        <v>1</v>
      </c>
      <c r="D686">
        <v>1</v>
      </c>
      <c r="E686" s="44">
        <f>(B686+1)/$Q$3</f>
        <v>1.4609203798392987E-4</v>
      </c>
      <c r="F686" s="45">
        <f>(C686+1)/$U$3</f>
        <v>3.0589458872472546E-5</v>
      </c>
      <c r="G686" s="2">
        <f>(B686+1)/(C686+1)</f>
        <v>0.5</v>
      </c>
      <c r="H686" s="2">
        <f>(C686+1)/(B686+1)</f>
        <v>2</v>
      </c>
      <c r="I686" s="6">
        <f>G686-H686</f>
        <v>-1.5</v>
      </c>
      <c r="J686" s="8">
        <f>LEN(A686)</f>
        <v>10</v>
      </c>
      <c r="K686" s="11" t="str">
        <f>IF(AND(J686&lt;3, D686&lt;2),TRUE,"")</f>
        <v/>
      </c>
      <c r="L686" s="22">
        <f>IF(C686=0,B686,0)</f>
        <v>0</v>
      </c>
      <c r="M686" s="22">
        <f>IF(B686=0,C686,0)</f>
        <v>1</v>
      </c>
      <c r="N686" s="39">
        <f>LOG(G686/SUM($G$2:$G$5210))</f>
        <v>-3.6927511192157412</v>
      </c>
      <c r="O686" s="39">
        <f>LOG(H686/SUM($H$2:$H$5210))</f>
        <v>-4.1844073799609696</v>
      </c>
    </row>
    <row r="687" spans="1:15" x14ac:dyDescent="0.6">
      <c r="A687" t="s">
        <v>1047</v>
      </c>
      <c r="B687">
        <v>0</v>
      </c>
      <c r="C687">
        <v>1</v>
      </c>
      <c r="D687">
        <v>1</v>
      </c>
      <c r="E687" s="44">
        <f>(B687+1)/$Q$3</f>
        <v>1.4609203798392987E-4</v>
      </c>
      <c r="F687" s="45">
        <f>(C687+1)/$U$3</f>
        <v>3.0589458872472546E-5</v>
      </c>
      <c r="G687" s="2">
        <f>(B687+1)/(C687+1)</f>
        <v>0.5</v>
      </c>
      <c r="H687" s="2">
        <f>(C687+1)/(B687+1)</f>
        <v>2</v>
      </c>
      <c r="I687" s="6">
        <f>G687-H687</f>
        <v>-1.5</v>
      </c>
      <c r="J687" s="8">
        <f>LEN(A687)</f>
        <v>10</v>
      </c>
      <c r="K687" s="11" t="str">
        <f>IF(AND(J687&lt;3, D687&lt;2),TRUE,"")</f>
        <v/>
      </c>
      <c r="L687" s="22">
        <f>IF(C687=0,B687,0)</f>
        <v>0</v>
      </c>
      <c r="M687" s="22">
        <f>IF(B687=0,C687,0)</f>
        <v>1</v>
      </c>
      <c r="N687" s="39">
        <f>LOG(G687/SUM($G$2:$G$5210))</f>
        <v>-3.6927511192157412</v>
      </c>
      <c r="O687" s="39">
        <f>LOG(H687/SUM($H$2:$H$5210))</f>
        <v>-4.1844073799609696</v>
      </c>
    </row>
    <row r="688" spans="1:15" x14ac:dyDescent="0.6">
      <c r="A688" t="s">
        <v>1331</v>
      </c>
      <c r="B688">
        <v>0</v>
      </c>
      <c r="C688">
        <v>1</v>
      </c>
      <c r="D688">
        <v>1</v>
      </c>
      <c r="E688" s="44">
        <f>(B688+1)/$Q$3</f>
        <v>1.4609203798392987E-4</v>
      </c>
      <c r="F688" s="45">
        <f>(C688+1)/$U$3</f>
        <v>3.0589458872472546E-5</v>
      </c>
      <c r="G688" s="2">
        <f>(B688+1)/(C688+1)</f>
        <v>0.5</v>
      </c>
      <c r="H688" s="2">
        <f>(C688+1)/(B688+1)</f>
        <v>2</v>
      </c>
      <c r="I688" s="6">
        <f>G688-H688</f>
        <v>-1.5</v>
      </c>
      <c r="J688" s="8">
        <f>LEN(A688)</f>
        <v>10</v>
      </c>
      <c r="K688" s="11" t="str">
        <f>IF(AND(J688&lt;3, D688&lt;2),TRUE,"")</f>
        <v/>
      </c>
      <c r="L688" s="22">
        <f>IF(C688=0,B688,0)</f>
        <v>0</v>
      </c>
      <c r="M688" s="22">
        <f>IF(B688=0,C688,0)</f>
        <v>1</v>
      </c>
      <c r="N688" s="39">
        <f>LOG(G688/SUM($G$2:$G$5210))</f>
        <v>-3.6927511192157412</v>
      </c>
      <c r="O688" s="39">
        <f>LOG(H688/SUM($H$2:$H$5210))</f>
        <v>-4.1844073799609696</v>
      </c>
    </row>
    <row r="689" spans="1:15" x14ac:dyDescent="0.6">
      <c r="A689" t="s">
        <v>1379</v>
      </c>
      <c r="B689">
        <v>0</v>
      </c>
      <c r="C689">
        <v>1</v>
      </c>
      <c r="D689">
        <v>1</v>
      </c>
      <c r="E689" s="44">
        <f>(B689+1)/$Q$3</f>
        <v>1.4609203798392987E-4</v>
      </c>
      <c r="F689" s="45">
        <f>(C689+1)/$U$3</f>
        <v>3.0589458872472546E-5</v>
      </c>
      <c r="G689" s="2">
        <f>(B689+1)/(C689+1)</f>
        <v>0.5</v>
      </c>
      <c r="H689" s="2">
        <f>(C689+1)/(B689+1)</f>
        <v>2</v>
      </c>
      <c r="I689" s="6">
        <f>G689-H689</f>
        <v>-1.5</v>
      </c>
      <c r="J689" s="8">
        <f>LEN(A689)</f>
        <v>10</v>
      </c>
      <c r="K689" s="11" t="str">
        <f>IF(AND(J689&lt;3, D689&lt;2),TRUE,"")</f>
        <v/>
      </c>
      <c r="L689" s="22">
        <f>IF(C689=0,B689,0)</f>
        <v>0</v>
      </c>
      <c r="M689" s="22">
        <f>IF(B689=0,C689,0)</f>
        <v>1</v>
      </c>
      <c r="N689" s="39">
        <f>LOG(G689/SUM($G$2:$G$5210))</f>
        <v>-3.6927511192157412</v>
      </c>
      <c r="O689" s="39">
        <f>LOG(H689/SUM($H$2:$H$5210))</f>
        <v>-4.1844073799609696</v>
      </c>
    </row>
    <row r="690" spans="1:15" x14ac:dyDescent="0.6">
      <c r="A690" t="s">
        <v>1383</v>
      </c>
      <c r="B690">
        <v>0</v>
      </c>
      <c r="C690">
        <v>1</v>
      </c>
      <c r="D690">
        <v>1</v>
      </c>
      <c r="E690" s="44">
        <f>(B690+1)/$Q$3</f>
        <v>1.4609203798392987E-4</v>
      </c>
      <c r="F690" s="45">
        <f>(C690+1)/$U$3</f>
        <v>3.0589458872472546E-5</v>
      </c>
      <c r="G690" s="2">
        <f>(B690+1)/(C690+1)</f>
        <v>0.5</v>
      </c>
      <c r="H690" s="2">
        <f>(C690+1)/(B690+1)</f>
        <v>2</v>
      </c>
      <c r="I690" s="6">
        <f>G690-H690</f>
        <v>-1.5</v>
      </c>
      <c r="J690" s="8">
        <f>LEN(A690)</f>
        <v>10</v>
      </c>
      <c r="K690" s="11" t="str">
        <f>IF(AND(J690&lt;3, D690&lt;2),TRUE,"")</f>
        <v/>
      </c>
      <c r="L690" s="22">
        <f>IF(C690=0,B690,0)</f>
        <v>0</v>
      </c>
      <c r="M690" s="22">
        <f>IF(B690=0,C690,0)</f>
        <v>1</v>
      </c>
      <c r="N690" s="39">
        <f>LOG(G690/SUM($G$2:$G$5210))</f>
        <v>-3.6927511192157412</v>
      </c>
      <c r="O690" s="39">
        <f>LOG(H690/SUM($H$2:$H$5210))</f>
        <v>-4.1844073799609696</v>
      </c>
    </row>
    <row r="691" spans="1:15" x14ac:dyDescent="0.6">
      <c r="A691" t="s">
        <v>1391</v>
      </c>
      <c r="B691">
        <v>0</v>
      </c>
      <c r="C691">
        <v>1</v>
      </c>
      <c r="D691">
        <v>1</v>
      </c>
      <c r="E691" s="44">
        <f>(B691+1)/$Q$3</f>
        <v>1.4609203798392987E-4</v>
      </c>
      <c r="F691" s="45">
        <f>(C691+1)/$U$3</f>
        <v>3.0589458872472546E-5</v>
      </c>
      <c r="G691" s="2">
        <f>(B691+1)/(C691+1)</f>
        <v>0.5</v>
      </c>
      <c r="H691" s="2">
        <f>(C691+1)/(B691+1)</f>
        <v>2</v>
      </c>
      <c r="I691" s="6">
        <f>G691-H691</f>
        <v>-1.5</v>
      </c>
      <c r="J691" s="8">
        <f>LEN(A691)</f>
        <v>10</v>
      </c>
      <c r="K691" s="11" t="str">
        <f>IF(AND(J691&lt;3, D691&lt;2),TRUE,"")</f>
        <v/>
      </c>
      <c r="L691" s="22">
        <f>IF(C691=0,B691,0)</f>
        <v>0</v>
      </c>
      <c r="M691" s="22">
        <f>IF(B691=0,C691,0)</f>
        <v>1</v>
      </c>
      <c r="N691" s="39">
        <f>LOG(G691/SUM($G$2:$G$5210))</f>
        <v>-3.6927511192157412</v>
      </c>
      <c r="O691" s="39">
        <f>LOG(H691/SUM($H$2:$H$5210))</f>
        <v>-4.1844073799609696</v>
      </c>
    </row>
    <row r="692" spans="1:15" x14ac:dyDescent="0.6">
      <c r="A692" t="s">
        <v>1439</v>
      </c>
      <c r="B692">
        <v>0</v>
      </c>
      <c r="C692">
        <v>1</v>
      </c>
      <c r="D692">
        <v>1</v>
      </c>
      <c r="E692" s="44">
        <f>(B692+1)/$Q$3</f>
        <v>1.4609203798392987E-4</v>
      </c>
      <c r="F692" s="45">
        <f>(C692+1)/$U$3</f>
        <v>3.0589458872472546E-5</v>
      </c>
      <c r="G692" s="2">
        <f>(B692+1)/(C692+1)</f>
        <v>0.5</v>
      </c>
      <c r="H692" s="2">
        <f>(C692+1)/(B692+1)</f>
        <v>2</v>
      </c>
      <c r="I692" s="6">
        <f>G692-H692</f>
        <v>-1.5</v>
      </c>
      <c r="J692" s="8">
        <f>LEN(A692)</f>
        <v>10</v>
      </c>
      <c r="K692" s="11" t="str">
        <f>IF(AND(J692&lt;3, D692&lt;2),TRUE,"")</f>
        <v/>
      </c>
      <c r="L692" s="22">
        <f>IF(C692=0,B692,0)</f>
        <v>0</v>
      </c>
      <c r="M692" s="22">
        <f>IF(B692=0,C692,0)</f>
        <v>1</v>
      </c>
      <c r="N692" s="39">
        <f>LOG(G692/SUM($G$2:$G$5210))</f>
        <v>-3.6927511192157412</v>
      </c>
      <c r="O692" s="39">
        <f>LOG(H692/SUM($H$2:$H$5210))</f>
        <v>-4.1844073799609696</v>
      </c>
    </row>
    <row r="693" spans="1:15" x14ac:dyDescent="0.6">
      <c r="A693" t="s">
        <v>1443</v>
      </c>
      <c r="B693">
        <v>0</v>
      </c>
      <c r="C693">
        <v>1</v>
      </c>
      <c r="D693">
        <v>1</v>
      </c>
      <c r="E693" s="44">
        <f>(B693+1)/$Q$3</f>
        <v>1.4609203798392987E-4</v>
      </c>
      <c r="F693" s="45">
        <f>(C693+1)/$U$3</f>
        <v>3.0589458872472546E-5</v>
      </c>
      <c r="G693" s="2">
        <f>(B693+1)/(C693+1)</f>
        <v>0.5</v>
      </c>
      <c r="H693" s="2">
        <f>(C693+1)/(B693+1)</f>
        <v>2</v>
      </c>
      <c r="I693" s="6">
        <f>G693-H693</f>
        <v>-1.5</v>
      </c>
      <c r="J693" s="8">
        <f>LEN(A693)</f>
        <v>10</v>
      </c>
      <c r="K693" s="11" t="str">
        <f>IF(AND(J693&lt;3, D693&lt;2),TRUE,"")</f>
        <v/>
      </c>
      <c r="L693" s="22">
        <f>IF(C693=0,B693,0)</f>
        <v>0</v>
      </c>
      <c r="M693" s="22">
        <f>IF(B693=0,C693,0)</f>
        <v>1</v>
      </c>
      <c r="N693" s="39">
        <f>LOG(G693/SUM($G$2:$G$5210))</f>
        <v>-3.6927511192157412</v>
      </c>
      <c r="O693" s="39">
        <f>LOG(H693/SUM($H$2:$H$5210))</f>
        <v>-4.1844073799609696</v>
      </c>
    </row>
    <row r="694" spans="1:15" x14ac:dyDescent="0.6">
      <c r="A694" t="s">
        <v>1480</v>
      </c>
      <c r="B694">
        <v>0</v>
      </c>
      <c r="C694">
        <v>1</v>
      </c>
      <c r="D694">
        <v>1</v>
      </c>
      <c r="E694" s="44">
        <f>(B694+1)/$Q$3</f>
        <v>1.4609203798392987E-4</v>
      </c>
      <c r="F694" s="45">
        <f>(C694+1)/$U$3</f>
        <v>3.0589458872472546E-5</v>
      </c>
      <c r="G694" s="2">
        <f>(B694+1)/(C694+1)</f>
        <v>0.5</v>
      </c>
      <c r="H694" s="2">
        <f>(C694+1)/(B694+1)</f>
        <v>2</v>
      </c>
      <c r="I694" s="6">
        <f>G694-H694</f>
        <v>-1.5</v>
      </c>
      <c r="J694" s="8">
        <f>LEN(A694)</f>
        <v>10</v>
      </c>
      <c r="K694" s="11" t="str">
        <f>IF(AND(J694&lt;3, D694&lt;2),TRUE,"")</f>
        <v/>
      </c>
      <c r="L694" s="22">
        <f>IF(C694=0,B694,0)</f>
        <v>0</v>
      </c>
      <c r="M694" s="22">
        <f>IF(B694=0,C694,0)</f>
        <v>1</v>
      </c>
      <c r="N694" s="39">
        <f>LOG(G694/SUM($G$2:$G$5210))</f>
        <v>-3.6927511192157412</v>
      </c>
      <c r="O694" s="39">
        <f>LOG(H694/SUM($H$2:$H$5210))</f>
        <v>-4.1844073799609696</v>
      </c>
    </row>
    <row r="695" spans="1:15" x14ac:dyDescent="0.6">
      <c r="A695" t="s">
        <v>1599</v>
      </c>
      <c r="B695">
        <v>0</v>
      </c>
      <c r="C695">
        <v>1</v>
      </c>
      <c r="D695">
        <v>1</v>
      </c>
      <c r="E695" s="44">
        <f>(B695+1)/$Q$3</f>
        <v>1.4609203798392987E-4</v>
      </c>
      <c r="F695" s="45">
        <f>(C695+1)/$U$3</f>
        <v>3.0589458872472546E-5</v>
      </c>
      <c r="G695" s="2">
        <f>(B695+1)/(C695+1)</f>
        <v>0.5</v>
      </c>
      <c r="H695" s="2">
        <f>(C695+1)/(B695+1)</f>
        <v>2</v>
      </c>
      <c r="I695" s="6">
        <f>G695-H695</f>
        <v>-1.5</v>
      </c>
      <c r="J695" s="8">
        <f>LEN(A695)</f>
        <v>10</v>
      </c>
      <c r="K695" s="11" t="str">
        <f>IF(AND(J695&lt;3, D695&lt;2),TRUE,"")</f>
        <v/>
      </c>
      <c r="L695" s="22">
        <f>IF(C695=0,B695,0)</f>
        <v>0</v>
      </c>
      <c r="M695" s="22">
        <f>IF(B695=0,C695,0)</f>
        <v>1</v>
      </c>
      <c r="N695" s="39">
        <f>LOG(G695/SUM($G$2:$G$5210))</f>
        <v>-3.6927511192157412</v>
      </c>
      <c r="O695" s="39">
        <f>LOG(H695/SUM($H$2:$H$5210))</f>
        <v>-4.1844073799609696</v>
      </c>
    </row>
    <row r="696" spans="1:15" x14ac:dyDescent="0.6">
      <c r="A696" t="s">
        <v>1652</v>
      </c>
      <c r="B696">
        <v>0</v>
      </c>
      <c r="C696">
        <v>1</v>
      </c>
      <c r="D696">
        <v>1</v>
      </c>
      <c r="E696" s="44">
        <f>(B696+1)/$Q$3</f>
        <v>1.4609203798392987E-4</v>
      </c>
      <c r="F696" s="45">
        <f>(C696+1)/$U$3</f>
        <v>3.0589458872472546E-5</v>
      </c>
      <c r="G696" s="2">
        <f>(B696+1)/(C696+1)</f>
        <v>0.5</v>
      </c>
      <c r="H696" s="2">
        <f>(C696+1)/(B696+1)</f>
        <v>2</v>
      </c>
      <c r="I696" s="6">
        <f>G696-H696</f>
        <v>-1.5</v>
      </c>
      <c r="J696" s="8">
        <f>LEN(A696)</f>
        <v>10</v>
      </c>
      <c r="K696" s="11" t="str">
        <f>IF(AND(J696&lt;3, D696&lt;2),TRUE,"")</f>
        <v/>
      </c>
      <c r="L696" s="22">
        <f>IF(C696=0,B696,0)</f>
        <v>0</v>
      </c>
      <c r="M696" s="22">
        <f>IF(B696=0,C696,0)</f>
        <v>1</v>
      </c>
      <c r="N696" s="39">
        <f>LOG(G696/SUM($G$2:$G$5210))</f>
        <v>-3.6927511192157412</v>
      </c>
      <c r="O696" s="39">
        <f>LOG(H696/SUM($H$2:$H$5210))</f>
        <v>-4.1844073799609696</v>
      </c>
    </row>
    <row r="697" spans="1:15" x14ac:dyDescent="0.6">
      <c r="A697" t="s">
        <v>1672</v>
      </c>
      <c r="B697">
        <v>0</v>
      </c>
      <c r="C697">
        <v>1</v>
      </c>
      <c r="D697">
        <v>1</v>
      </c>
      <c r="E697" s="44">
        <f>(B697+1)/$Q$3</f>
        <v>1.4609203798392987E-4</v>
      </c>
      <c r="F697" s="45">
        <f>(C697+1)/$U$3</f>
        <v>3.0589458872472546E-5</v>
      </c>
      <c r="G697" s="2">
        <f>(B697+1)/(C697+1)</f>
        <v>0.5</v>
      </c>
      <c r="H697" s="2">
        <f>(C697+1)/(B697+1)</f>
        <v>2</v>
      </c>
      <c r="I697" s="6">
        <f>G697-H697</f>
        <v>-1.5</v>
      </c>
      <c r="J697" s="8">
        <f>LEN(A697)</f>
        <v>10</v>
      </c>
      <c r="K697" s="11" t="str">
        <f>IF(AND(J697&lt;3, D697&lt;2),TRUE,"")</f>
        <v/>
      </c>
      <c r="L697" s="22">
        <f>IF(C697=0,B697,0)</f>
        <v>0</v>
      </c>
      <c r="M697" s="22">
        <f>IF(B697=0,C697,0)</f>
        <v>1</v>
      </c>
      <c r="N697" s="39">
        <f>LOG(G697/SUM($G$2:$G$5210))</f>
        <v>-3.6927511192157412</v>
      </c>
      <c r="O697" s="39">
        <f>LOG(H697/SUM($H$2:$H$5210))</f>
        <v>-4.1844073799609696</v>
      </c>
    </row>
    <row r="698" spans="1:15" x14ac:dyDescent="0.6">
      <c r="A698" t="s">
        <v>1673</v>
      </c>
      <c r="B698">
        <v>0</v>
      </c>
      <c r="C698">
        <v>1</v>
      </c>
      <c r="D698">
        <v>1</v>
      </c>
      <c r="E698" s="44">
        <f>(B698+1)/$Q$3</f>
        <v>1.4609203798392987E-4</v>
      </c>
      <c r="F698" s="45">
        <f>(C698+1)/$U$3</f>
        <v>3.0589458872472546E-5</v>
      </c>
      <c r="G698" s="2">
        <f>(B698+1)/(C698+1)</f>
        <v>0.5</v>
      </c>
      <c r="H698" s="2">
        <f>(C698+1)/(B698+1)</f>
        <v>2</v>
      </c>
      <c r="I698" s="6">
        <f>G698-H698</f>
        <v>-1.5</v>
      </c>
      <c r="J698" s="8">
        <f>LEN(A698)</f>
        <v>10</v>
      </c>
      <c r="K698" s="11" t="str">
        <f>IF(AND(J698&lt;3, D698&lt;2),TRUE,"")</f>
        <v/>
      </c>
      <c r="L698" s="22">
        <f>IF(C698=0,B698,0)</f>
        <v>0</v>
      </c>
      <c r="M698" s="22">
        <f>IF(B698=0,C698,0)</f>
        <v>1</v>
      </c>
      <c r="N698" s="39">
        <f>LOG(G698/SUM($G$2:$G$5210))</f>
        <v>-3.6927511192157412</v>
      </c>
      <c r="O698" s="39">
        <f>LOG(H698/SUM($H$2:$H$5210))</f>
        <v>-4.1844073799609696</v>
      </c>
    </row>
    <row r="699" spans="1:15" x14ac:dyDescent="0.6">
      <c r="A699" t="s">
        <v>1702</v>
      </c>
      <c r="B699">
        <v>0</v>
      </c>
      <c r="C699">
        <v>1</v>
      </c>
      <c r="D699">
        <v>1</v>
      </c>
      <c r="E699" s="44">
        <f>(B699+1)/$Q$3</f>
        <v>1.4609203798392987E-4</v>
      </c>
      <c r="F699" s="45">
        <f>(C699+1)/$U$3</f>
        <v>3.0589458872472546E-5</v>
      </c>
      <c r="G699" s="2">
        <f>(B699+1)/(C699+1)</f>
        <v>0.5</v>
      </c>
      <c r="H699" s="2">
        <f>(C699+1)/(B699+1)</f>
        <v>2</v>
      </c>
      <c r="I699" s="6">
        <f>G699-H699</f>
        <v>-1.5</v>
      </c>
      <c r="J699" s="8">
        <f>LEN(A699)</f>
        <v>10</v>
      </c>
      <c r="K699" s="11" t="str">
        <f>IF(AND(J699&lt;3, D699&lt;2),TRUE,"")</f>
        <v/>
      </c>
      <c r="L699" s="22">
        <f>IF(C699=0,B699,0)</f>
        <v>0</v>
      </c>
      <c r="M699" s="22">
        <f>IF(B699=0,C699,0)</f>
        <v>1</v>
      </c>
      <c r="N699" s="39">
        <f>LOG(G699/SUM($G$2:$G$5210))</f>
        <v>-3.6927511192157412</v>
      </c>
      <c r="O699" s="39">
        <f>LOG(H699/SUM($H$2:$H$5210))</f>
        <v>-4.1844073799609696</v>
      </c>
    </row>
    <row r="700" spans="1:15" x14ac:dyDescent="0.6">
      <c r="A700" t="s">
        <v>1722</v>
      </c>
      <c r="B700">
        <v>0</v>
      </c>
      <c r="C700">
        <v>1</v>
      </c>
      <c r="D700">
        <v>1</v>
      </c>
      <c r="E700" s="44">
        <f>(B700+1)/$Q$3</f>
        <v>1.4609203798392987E-4</v>
      </c>
      <c r="F700" s="45">
        <f>(C700+1)/$U$3</f>
        <v>3.0589458872472546E-5</v>
      </c>
      <c r="G700" s="2">
        <f>(B700+1)/(C700+1)</f>
        <v>0.5</v>
      </c>
      <c r="H700" s="2">
        <f>(C700+1)/(B700+1)</f>
        <v>2</v>
      </c>
      <c r="I700" s="6">
        <f>G700-H700</f>
        <v>-1.5</v>
      </c>
      <c r="J700" s="8">
        <f>LEN(A700)</f>
        <v>10</v>
      </c>
      <c r="K700" s="11" t="str">
        <f>IF(AND(J700&lt;3, D700&lt;2),TRUE,"")</f>
        <v/>
      </c>
      <c r="L700" s="22">
        <f>IF(C700=0,B700,0)</f>
        <v>0</v>
      </c>
      <c r="M700" s="22">
        <f>IF(B700=0,C700,0)</f>
        <v>1</v>
      </c>
      <c r="N700" s="39">
        <f>LOG(G700/SUM($G$2:$G$5210))</f>
        <v>-3.6927511192157412</v>
      </c>
      <c r="O700" s="39">
        <f>LOG(H700/SUM($H$2:$H$5210))</f>
        <v>-4.1844073799609696</v>
      </c>
    </row>
    <row r="701" spans="1:15" x14ac:dyDescent="0.6">
      <c r="A701" t="s">
        <v>1866</v>
      </c>
      <c r="B701">
        <v>0</v>
      </c>
      <c r="C701">
        <v>1</v>
      </c>
      <c r="D701">
        <v>1</v>
      </c>
      <c r="E701" s="44">
        <f>(B701+1)/$Q$3</f>
        <v>1.4609203798392987E-4</v>
      </c>
      <c r="F701" s="45">
        <f>(C701+1)/$U$3</f>
        <v>3.0589458872472546E-5</v>
      </c>
      <c r="G701" s="2">
        <f>(B701+1)/(C701+1)</f>
        <v>0.5</v>
      </c>
      <c r="H701" s="2">
        <f>(C701+1)/(B701+1)</f>
        <v>2</v>
      </c>
      <c r="I701" s="6">
        <f>G701-H701</f>
        <v>-1.5</v>
      </c>
      <c r="J701" s="8">
        <f>LEN(A701)</f>
        <v>10</v>
      </c>
      <c r="K701" s="11" t="str">
        <f>IF(AND(J701&lt;3, D701&lt;2),TRUE,"")</f>
        <v/>
      </c>
      <c r="L701" s="22">
        <f>IF(C701=0,B701,0)</f>
        <v>0</v>
      </c>
      <c r="M701" s="22">
        <f>IF(B701=0,C701,0)</f>
        <v>1</v>
      </c>
      <c r="N701" s="39">
        <f>LOG(G701/SUM($G$2:$G$5210))</f>
        <v>-3.6927511192157412</v>
      </c>
      <c r="O701" s="39">
        <f>LOG(H701/SUM($H$2:$H$5210))</f>
        <v>-4.1844073799609696</v>
      </c>
    </row>
    <row r="702" spans="1:15" x14ac:dyDescent="0.6">
      <c r="A702" t="s">
        <v>1944</v>
      </c>
      <c r="B702">
        <v>0</v>
      </c>
      <c r="C702">
        <v>1</v>
      </c>
      <c r="D702">
        <v>1</v>
      </c>
      <c r="E702" s="44">
        <f>(B702+1)/$Q$3</f>
        <v>1.4609203798392987E-4</v>
      </c>
      <c r="F702" s="45">
        <f>(C702+1)/$U$3</f>
        <v>3.0589458872472546E-5</v>
      </c>
      <c r="G702" s="2">
        <f>(B702+1)/(C702+1)</f>
        <v>0.5</v>
      </c>
      <c r="H702" s="2">
        <f>(C702+1)/(B702+1)</f>
        <v>2</v>
      </c>
      <c r="I702" s="6">
        <f>G702-H702</f>
        <v>-1.5</v>
      </c>
      <c r="J702" s="8">
        <f>LEN(A702)</f>
        <v>10</v>
      </c>
      <c r="K702" s="11" t="str">
        <f>IF(AND(J702&lt;3, D702&lt;2),TRUE,"")</f>
        <v/>
      </c>
      <c r="L702" s="22">
        <f>IF(C702=0,B702,0)</f>
        <v>0</v>
      </c>
      <c r="M702" s="22">
        <f>IF(B702=0,C702,0)</f>
        <v>1</v>
      </c>
      <c r="N702" s="39">
        <f>LOG(G702/SUM($G$2:$G$5210))</f>
        <v>-3.6927511192157412</v>
      </c>
      <c r="O702" s="39">
        <f>LOG(H702/SUM($H$2:$H$5210))</f>
        <v>-4.1844073799609696</v>
      </c>
    </row>
    <row r="703" spans="1:15" x14ac:dyDescent="0.6">
      <c r="A703" t="s">
        <v>1958</v>
      </c>
      <c r="B703">
        <v>0</v>
      </c>
      <c r="C703">
        <v>1</v>
      </c>
      <c r="D703">
        <v>1</v>
      </c>
      <c r="E703" s="44">
        <f>(B703+1)/$Q$3</f>
        <v>1.4609203798392987E-4</v>
      </c>
      <c r="F703" s="45">
        <f>(C703+1)/$U$3</f>
        <v>3.0589458872472546E-5</v>
      </c>
      <c r="G703" s="2">
        <f>(B703+1)/(C703+1)</f>
        <v>0.5</v>
      </c>
      <c r="H703" s="2">
        <f>(C703+1)/(B703+1)</f>
        <v>2</v>
      </c>
      <c r="I703" s="6">
        <f>G703-H703</f>
        <v>-1.5</v>
      </c>
      <c r="J703" s="8">
        <f>LEN(A703)</f>
        <v>10</v>
      </c>
      <c r="K703" s="11" t="str">
        <f>IF(AND(J703&lt;3, D703&lt;2),TRUE,"")</f>
        <v/>
      </c>
      <c r="L703" s="22">
        <f>IF(C703=0,B703,0)</f>
        <v>0</v>
      </c>
      <c r="M703" s="22">
        <f>IF(B703=0,C703,0)</f>
        <v>1</v>
      </c>
      <c r="N703" s="39">
        <f>LOG(G703/SUM($G$2:$G$5210))</f>
        <v>-3.6927511192157412</v>
      </c>
      <c r="O703" s="39">
        <f>LOG(H703/SUM($H$2:$H$5210))</f>
        <v>-4.1844073799609696</v>
      </c>
    </row>
    <row r="704" spans="1:15" x14ac:dyDescent="0.6">
      <c r="A704" t="s">
        <v>1968</v>
      </c>
      <c r="B704">
        <v>0</v>
      </c>
      <c r="C704">
        <v>1</v>
      </c>
      <c r="D704">
        <v>1</v>
      </c>
      <c r="E704" s="44">
        <f>(B704+1)/$Q$3</f>
        <v>1.4609203798392987E-4</v>
      </c>
      <c r="F704" s="45">
        <f>(C704+1)/$U$3</f>
        <v>3.0589458872472546E-5</v>
      </c>
      <c r="G704" s="2">
        <f>(B704+1)/(C704+1)</f>
        <v>0.5</v>
      </c>
      <c r="H704" s="2">
        <f>(C704+1)/(B704+1)</f>
        <v>2</v>
      </c>
      <c r="I704" s="6">
        <f>G704-H704</f>
        <v>-1.5</v>
      </c>
      <c r="J704" s="8">
        <f>LEN(A704)</f>
        <v>10</v>
      </c>
      <c r="K704" s="11" t="str">
        <f>IF(AND(J704&lt;3, D704&lt;2),TRUE,"")</f>
        <v/>
      </c>
      <c r="L704" s="22">
        <f>IF(C704=0,B704,0)</f>
        <v>0</v>
      </c>
      <c r="M704" s="22">
        <f>IF(B704=0,C704,0)</f>
        <v>1</v>
      </c>
      <c r="N704" s="39">
        <f>LOG(G704/SUM($G$2:$G$5210))</f>
        <v>-3.6927511192157412</v>
      </c>
      <c r="O704" s="39">
        <f>LOG(H704/SUM($H$2:$H$5210))</f>
        <v>-4.1844073799609696</v>
      </c>
    </row>
    <row r="705" spans="1:15" x14ac:dyDescent="0.6">
      <c r="A705" t="s">
        <v>2211</v>
      </c>
      <c r="B705">
        <v>0</v>
      </c>
      <c r="C705">
        <v>1</v>
      </c>
      <c r="D705">
        <v>1</v>
      </c>
      <c r="E705" s="44">
        <f>(B705+1)/$Q$3</f>
        <v>1.4609203798392987E-4</v>
      </c>
      <c r="F705" s="45">
        <f>(C705+1)/$U$3</f>
        <v>3.0589458872472546E-5</v>
      </c>
      <c r="G705" s="2">
        <f>(B705+1)/(C705+1)</f>
        <v>0.5</v>
      </c>
      <c r="H705" s="2">
        <f>(C705+1)/(B705+1)</f>
        <v>2</v>
      </c>
      <c r="I705" s="6">
        <f>G705-H705</f>
        <v>-1.5</v>
      </c>
      <c r="J705" s="8">
        <f>LEN(A705)</f>
        <v>10</v>
      </c>
      <c r="K705" s="11" t="str">
        <f>IF(AND(J705&lt;3, D705&lt;2),TRUE,"")</f>
        <v/>
      </c>
      <c r="L705" s="22">
        <f>IF(C705=0,B705,0)</f>
        <v>0</v>
      </c>
      <c r="M705" s="22">
        <f>IF(B705=0,C705,0)</f>
        <v>1</v>
      </c>
      <c r="N705" s="39">
        <f>LOG(G705/SUM($G$2:$G$5210))</f>
        <v>-3.6927511192157412</v>
      </c>
      <c r="O705" s="39">
        <f>LOG(H705/SUM($H$2:$H$5210))</f>
        <v>-4.1844073799609696</v>
      </c>
    </row>
    <row r="706" spans="1:15" x14ac:dyDescent="0.6">
      <c r="A706" t="s">
        <v>2337</v>
      </c>
      <c r="B706">
        <v>0</v>
      </c>
      <c r="C706">
        <v>1</v>
      </c>
      <c r="D706">
        <v>1</v>
      </c>
      <c r="E706" s="44">
        <f>(B706+1)/$Q$3</f>
        <v>1.4609203798392987E-4</v>
      </c>
      <c r="F706" s="45">
        <f>(C706+1)/$U$3</f>
        <v>3.0589458872472546E-5</v>
      </c>
      <c r="G706" s="2">
        <f>(B706+1)/(C706+1)</f>
        <v>0.5</v>
      </c>
      <c r="H706" s="2">
        <f>(C706+1)/(B706+1)</f>
        <v>2</v>
      </c>
      <c r="I706" s="6">
        <f>G706-H706</f>
        <v>-1.5</v>
      </c>
      <c r="J706" s="8">
        <f>LEN(A706)</f>
        <v>10</v>
      </c>
      <c r="K706" s="11" t="str">
        <f>IF(AND(J706&lt;3, D706&lt;2),TRUE,"")</f>
        <v/>
      </c>
      <c r="L706" s="22">
        <f>IF(C706=0,B706,0)</f>
        <v>0</v>
      </c>
      <c r="M706" s="22">
        <f>IF(B706=0,C706,0)</f>
        <v>1</v>
      </c>
      <c r="N706" s="39">
        <f>LOG(G706/SUM($G$2:$G$5210))</f>
        <v>-3.6927511192157412</v>
      </c>
      <c r="O706" s="39">
        <f>LOG(H706/SUM($H$2:$H$5210))</f>
        <v>-4.1844073799609696</v>
      </c>
    </row>
    <row r="707" spans="1:15" x14ac:dyDescent="0.6">
      <c r="A707" t="s">
        <v>2384</v>
      </c>
      <c r="B707">
        <v>0</v>
      </c>
      <c r="C707">
        <v>1</v>
      </c>
      <c r="D707">
        <v>1</v>
      </c>
      <c r="E707" s="44">
        <f>(B707+1)/$Q$3</f>
        <v>1.4609203798392987E-4</v>
      </c>
      <c r="F707" s="45">
        <f>(C707+1)/$U$3</f>
        <v>3.0589458872472546E-5</v>
      </c>
      <c r="G707" s="2">
        <f>(B707+1)/(C707+1)</f>
        <v>0.5</v>
      </c>
      <c r="H707" s="2">
        <f>(C707+1)/(B707+1)</f>
        <v>2</v>
      </c>
      <c r="I707" s="6">
        <f>G707-H707</f>
        <v>-1.5</v>
      </c>
      <c r="J707" s="8">
        <f>LEN(A707)</f>
        <v>10</v>
      </c>
      <c r="K707" s="11" t="str">
        <f>IF(AND(J707&lt;3, D707&lt;2),TRUE,"")</f>
        <v/>
      </c>
      <c r="L707" s="22">
        <f>IF(C707=0,B707,0)</f>
        <v>0</v>
      </c>
      <c r="M707" s="22">
        <f>IF(B707=0,C707,0)</f>
        <v>1</v>
      </c>
      <c r="N707" s="39">
        <f>LOG(G707/SUM($G$2:$G$5210))</f>
        <v>-3.6927511192157412</v>
      </c>
      <c r="O707" s="39">
        <f>LOG(H707/SUM($H$2:$H$5210))</f>
        <v>-4.1844073799609696</v>
      </c>
    </row>
    <row r="708" spans="1:15" x14ac:dyDescent="0.6">
      <c r="A708" t="s">
        <v>2551</v>
      </c>
      <c r="B708">
        <v>0</v>
      </c>
      <c r="C708">
        <v>1</v>
      </c>
      <c r="D708">
        <v>1</v>
      </c>
      <c r="E708" s="44">
        <f>(B708+1)/$Q$3</f>
        <v>1.4609203798392987E-4</v>
      </c>
      <c r="F708" s="45">
        <f>(C708+1)/$U$3</f>
        <v>3.0589458872472546E-5</v>
      </c>
      <c r="G708" s="2">
        <f>(B708+1)/(C708+1)</f>
        <v>0.5</v>
      </c>
      <c r="H708" s="2">
        <f>(C708+1)/(B708+1)</f>
        <v>2</v>
      </c>
      <c r="I708" s="6">
        <f>G708-H708</f>
        <v>-1.5</v>
      </c>
      <c r="J708" s="8">
        <f>LEN(A708)</f>
        <v>10</v>
      </c>
      <c r="K708" s="11" t="str">
        <f>IF(AND(J708&lt;3, D708&lt;2),TRUE,"")</f>
        <v/>
      </c>
      <c r="L708" s="22">
        <f>IF(C708=0,B708,0)</f>
        <v>0</v>
      </c>
      <c r="M708" s="22">
        <f>IF(B708=0,C708,0)</f>
        <v>1</v>
      </c>
      <c r="N708" s="39">
        <f>LOG(G708/SUM($G$2:$G$5210))</f>
        <v>-3.6927511192157412</v>
      </c>
      <c r="O708" s="39">
        <f>LOG(H708/SUM($H$2:$H$5210))</f>
        <v>-4.1844073799609696</v>
      </c>
    </row>
    <row r="709" spans="1:15" x14ac:dyDescent="0.6">
      <c r="A709" t="s">
        <v>2736</v>
      </c>
      <c r="B709">
        <v>0</v>
      </c>
      <c r="C709">
        <v>1</v>
      </c>
      <c r="D709">
        <v>1</v>
      </c>
      <c r="E709" s="44">
        <f>(B709+1)/$Q$3</f>
        <v>1.4609203798392987E-4</v>
      </c>
      <c r="F709" s="45">
        <f>(C709+1)/$U$3</f>
        <v>3.0589458872472546E-5</v>
      </c>
      <c r="G709" s="2">
        <f>(B709+1)/(C709+1)</f>
        <v>0.5</v>
      </c>
      <c r="H709" s="2">
        <f>(C709+1)/(B709+1)</f>
        <v>2</v>
      </c>
      <c r="I709" s="6">
        <f>G709-H709</f>
        <v>-1.5</v>
      </c>
      <c r="J709" s="8">
        <f>LEN(A709)</f>
        <v>10</v>
      </c>
      <c r="K709" s="11" t="str">
        <f>IF(AND(J709&lt;3, D709&lt;2),TRUE,"")</f>
        <v/>
      </c>
      <c r="L709" s="22">
        <f>IF(C709=0,B709,0)</f>
        <v>0</v>
      </c>
      <c r="M709" s="22">
        <f>IF(B709=0,C709,0)</f>
        <v>1</v>
      </c>
      <c r="N709" s="39">
        <f>LOG(G709/SUM($G$2:$G$5210))</f>
        <v>-3.6927511192157412</v>
      </c>
      <c r="O709" s="39">
        <f>LOG(H709/SUM($H$2:$H$5210))</f>
        <v>-4.1844073799609696</v>
      </c>
    </row>
    <row r="710" spans="1:15" x14ac:dyDescent="0.6">
      <c r="A710" t="s">
        <v>2742</v>
      </c>
      <c r="B710">
        <v>0</v>
      </c>
      <c r="C710">
        <v>1</v>
      </c>
      <c r="D710">
        <v>1</v>
      </c>
      <c r="E710" s="44">
        <f>(B710+1)/$Q$3</f>
        <v>1.4609203798392987E-4</v>
      </c>
      <c r="F710" s="45">
        <f>(C710+1)/$U$3</f>
        <v>3.0589458872472546E-5</v>
      </c>
      <c r="G710" s="2">
        <f>(B710+1)/(C710+1)</f>
        <v>0.5</v>
      </c>
      <c r="H710" s="2">
        <f>(C710+1)/(B710+1)</f>
        <v>2</v>
      </c>
      <c r="I710" s="6">
        <f>G710-H710</f>
        <v>-1.5</v>
      </c>
      <c r="J710" s="8">
        <f>LEN(A710)</f>
        <v>10</v>
      </c>
      <c r="K710" s="11" t="str">
        <f>IF(AND(J710&lt;3, D710&lt;2),TRUE,"")</f>
        <v/>
      </c>
      <c r="L710" s="22">
        <f>IF(C710=0,B710,0)</f>
        <v>0</v>
      </c>
      <c r="M710" s="22">
        <f>IF(B710=0,C710,0)</f>
        <v>1</v>
      </c>
      <c r="N710" s="39">
        <f>LOG(G710/SUM($G$2:$G$5210))</f>
        <v>-3.6927511192157412</v>
      </c>
      <c r="O710" s="39">
        <f>LOG(H710/SUM($H$2:$H$5210))</f>
        <v>-4.1844073799609696</v>
      </c>
    </row>
    <row r="711" spans="1:15" x14ac:dyDescent="0.6">
      <c r="A711" t="s">
        <v>2943</v>
      </c>
      <c r="B711">
        <v>0</v>
      </c>
      <c r="C711">
        <v>1</v>
      </c>
      <c r="D711">
        <v>1</v>
      </c>
      <c r="E711" s="44">
        <f>(B711+1)/$Q$3</f>
        <v>1.4609203798392987E-4</v>
      </c>
      <c r="F711" s="45">
        <f>(C711+1)/$U$3</f>
        <v>3.0589458872472546E-5</v>
      </c>
      <c r="G711" s="2">
        <f>(B711+1)/(C711+1)</f>
        <v>0.5</v>
      </c>
      <c r="H711" s="2">
        <f>(C711+1)/(B711+1)</f>
        <v>2</v>
      </c>
      <c r="I711" s="6">
        <f>G711-H711</f>
        <v>-1.5</v>
      </c>
      <c r="J711" s="8">
        <f>LEN(A711)</f>
        <v>10</v>
      </c>
      <c r="K711" s="11" t="str">
        <f>IF(AND(J711&lt;3, D711&lt;2),TRUE,"")</f>
        <v/>
      </c>
      <c r="L711" s="22">
        <f>IF(C711=0,B711,0)</f>
        <v>0</v>
      </c>
      <c r="M711" s="22">
        <f>IF(B711=0,C711,0)</f>
        <v>1</v>
      </c>
      <c r="N711" s="39">
        <f>LOG(G711/SUM($G$2:$G$5210))</f>
        <v>-3.6927511192157412</v>
      </c>
      <c r="O711" s="39">
        <f>LOG(H711/SUM($H$2:$H$5210))</f>
        <v>-4.1844073799609696</v>
      </c>
    </row>
    <row r="712" spans="1:15" x14ac:dyDescent="0.6">
      <c r="A712" t="s">
        <v>3009</v>
      </c>
      <c r="B712">
        <v>0</v>
      </c>
      <c r="C712">
        <v>1</v>
      </c>
      <c r="D712">
        <v>1</v>
      </c>
      <c r="E712" s="44">
        <f>(B712+1)/$Q$3</f>
        <v>1.4609203798392987E-4</v>
      </c>
      <c r="F712" s="45">
        <f>(C712+1)/$U$3</f>
        <v>3.0589458872472546E-5</v>
      </c>
      <c r="G712" s="2">
        <f>(B712+1)/(C712+1)</f>
        <v>0.5</v>
      </c>
      <c r="H712" s="2">
        <f>(C712+1)/(B712+1)</f>
        <v>2</v>
      </c>
      <c r="I712" s="6">
        <f>G712-H712</f>
        <v>-1.5</v>
      </c>
      <c r="J712" s="8">
        <f>LEN(A712)</f>
        <v>10</v>
      </c>
      <c r="K712" s="11" t="str">
        <f>IF(AND(J712&lt;3, D712&lt;2),TRUE,"")</f>
        <v/>
      </c>
      <c r="L712" s="22">
        <f>IF(C712=0,B712,0)</f>
        <v>0</v>
      </c>
      <c r="M712" s="22">
        <f>IF(B712=0,C712,0)</f>
        <v>1</v>
      </c>
      <c r="N712" s="39">
        <f>LOG(G712/SUM($G$2:$G$5210))</f>
        <v>-3.6927511192157412</v>
      </c>
      <c r="O712" s="39">
        <f>LOG(H712/SUM($H$2:$H$5210))</f>
        <v>-4.1844073799609696</v>
      </c>
    </row>
    <row r="713" spans="1:15" x14ac:dyDescent="0.6">
      <c r="A713" t="s">
        <v>3123</v>
      </c>
      <c r="B713">
        <v>0</v>
      </c>
      <c r="C713">
        <v>1</v>
      </c>
      <c r="D713">
        <v>1</v>
      </c>
      <c r="E713" s="44">
        <f>(B713+1)/$Q$3</f>
        <v>1.4609203798392987E-4</v>
      </c>
      <c r="F713" s="45">
        <f>(C713+1)/$U$3</f>
        <v>3.0589458872472546E-5</v>
      </c>
      <c r="G713" s="2">
        <f>(B713+1)/(C713+1)</f>
        <v>0.5</v>
      </c>
      <c r="H713" s="2">
        <f>(C713+1)/(B713+1)</f>
        <v>2</v>
      </c>
      <c r="I713" s="6">
        <f>G713-H713</f>
        <v>-1.5</v>
      </c>
      <c r="J713" s="8">
        <f>LEN(A713)</f>
        <v>10</v>
      </c>
      <c r="K713" s="11" t="str">
        <f>IF(AND(J713&lt;3, D713&lt;2),TRUE,"")</f>
        <v/>
      </c>
      <c r="L713" s="22">
        <f>IF(C713=0,B713,0)</f>
        <v>0</v>
      </c>
      <c r="M713" s="22">
        <f>IF(B713=0,C713,0)</f>
        <v>1</v>
      </c>
      <c r="N713" s="39">
        <f>LOG(G713/SUM($G$2:$G$5210))</f>
        <v>-3.6927511192157412</v>
      </c>
      <c r="O713" s="39">
        <f>LOG(H713/SUM($H$2:$H$5210))</f>
        <v>-4.1844073799609696</v>
      </c>
    </row>
    <row r="714" spans="1:15" x14ac:dyDescent="0.6">
      <c r="A714" t="s">
        <v>3262</v>
      </c>
      <c r="B714">
        <v>0</v>
      </c>
      <c r="C714">
        <v>1</v>
      </c>
      <c r="D714">
        <v>1</v>
      </c>
      <c r="E714" s="44">
        <f>(B714+1)/$Q$3</f>
        <v>1.4609203798392987E-4</v>
      </c>
      <c r="F714" s="45">
        <f>(C714+1)/$U$3</f>
        <v>3.0589458872472546E-5</v>
      </c>
      <c r="G714" s="2">
        <f>(B714+1)/(C714+1)</f>
        <v>0.5</v>
      </c>
      <c r="H714" s="2">
        <f>(C714+1)/(B714+1)</f>
        <v>2</v>
      </c>
      <c r="I714" s="6">
        <f>G714-H714</f>
        <v>-1.5</v>
      </c>
      <c r="J714" s="8">
        <f>LEN(A714)</f>
        <v>10</v>
      </c>
      <c r="K714" s="11" t="str">
        <f>IF(AND(J714&lt;3, D714&lt;2),TRUE,"")</f>
        <v/>
      </c>
      <c r="L714" s="22">
        <f>IF(C714=0,B714,0)</f>
        <v>0</v>
      </c>
      <c r="M714" s="22">
        <f>IF(B714=0,C714,0)</f>
        <v>1</v>
      </c>
      <c r="N714" s="39">
        <f>LOG(G714/SUM($G$2:$G$5210))</f>
        <v>-3.6927511192157412</v>
      </c>
      <c r="O714" s="39">
        <f>LOG(H714/SUM($H$2:$H$5210))</f>
        <v>-4.1844073799609696</v>
      </c>
    </row>
    <row r="715" spans="1:15" x14ac:dyDescent="0.6">
      <c r="A715" t="s">
        <v>3282</v>
      </c>
      <c r="B715">
        <v>0</v>
      </c>
      <c r="C715">
        <v>1</v>
      </c>
      <c r="D715">
        <v>1</v>
      </c>
      <c r="E715" s="44">
        <f>(B715+1)/$Q$3</f>
        <v>1.4609203798392987E-4</v>
      </c>
      <c r="F715" s="45">
        <f>(C715+1)/$U$3</f>
        <v>3.0589458872472546E-5</v>
      </c>
      <c r="G715" s="2">
        <f>(B715+1)/(C715+1)</f>
        <v>0.5</v>
      </c>
      <c r="H715" s="2">
        <f>(C715+1)/(B715+1)</f>
        <v>2</v>
      </c>
      <c r="I715" s="6">
        <f>G715-H715</f>
        <v>-1.5</v>
      </c>
      <c r="J715" s="8">
        <f>LEN(A715)</f>
        <v>10</v>
      </c>
      <c r="K715" s="11" t="str">
        <f>IF(AND(J715&lt;3, D715&lt;2),TRUE,"")</f>
        <v/>
      </c>
      <c r="L715" s="22">
        <f>IF(C715=0,B715,0)</f>
        <v>0</v>
      </c>
      <c r="M715" s="22">
        <f>IF(B715=0,C715,0)</f>
        <v>1</v>
      </c>
      <c r="N715" s="39">
        <f>LOG(G715/SUM($G$2:$G$5210))</f>
        <v>-3.6927511192157412</v>
      </c>
      <c r="O715" s="39">
        <f>LOG(H715/SUM($H$2:$H$5210))</f>
        <v>-4.1844073799609696</v>
      </c>
    </row>
    <row r="716" spans="1:15" x14ac:dyDescent="0.6">
      <c r="A716" t="s">
        <v>3407</v>
      </c>
      <c r="B716">
        <v>0</v>
      </c>
      <c r="C716">
        <v>1</v>
      </c>
      <c r="D716">
        <v>1</v>
      </c>
      <c r="E716" s="44">
        <f>(B716+1)/$Q$3</f>
        <v>1.4609203798392987E-4</v>
      </c>
      <c r="F716" s="45">
        <f>(C716+1)/$U$3</f>
        <v>3.0589458872472546E-5</v>
      </c>
      <c r="G716" s="2">
        <f>(B716+1)/(C716+1)</f>
        <v>0.5</v>
      </c>
      <c r="H716" s="2">
        <f>(C716+1)/(B716+1)</f>
        <v>2</v>
      </c>
      <c r="I716" s="6">
        <f>G716-H716</f>
        <v>-1.5</v>
      </c>
      <c r="J716" s="8">
        <f>LEN(A716)</f>
        <v>10</v>
      </c>
      <c r="K716" s="11" t="str">
        <f>IF(AND(J716&lt;3, D716&lt;2),TRUE,"")</f>
        <v/>
      </c>
      <c r="L716" s="22">
        <f>IF(C716=0,B716,0)</f>
        <v>0</v>
      </c>
      <c r="M716" s="22">
        <f>IF(B716=0,C716,0)</f>
        <v>1</v>
      </c>
      <c r="N716" s="39">
        <f>LOG(G716/SUM($G$2:$G$5210))</f>
        <v>-3.6927511192157412</v>
      </c>
      <c r="O716" s="39">
        <f>LOG(H716/SUM($H$2:$H$5210))</f>
        <v>-4.1844073799609696</v>
      </c>
    </row>
    <row r="717" spans="1:15" x14ac:dyDescent="0.6">
      <c r="A717" t="s">
        <v>3412</v>
      </c>
      <c r="B717">
        <v>0</v>
      </c>
      <c r="C717">
        <v>1</v>
      </c>
      <c r="D717">
        <v>1</v>
      </c>
      <c r="E717" s="44">
        <f>(B717+1)/$Q$3</f>
        <v>1.4609203798392987E-4</v>
      </c>
      <c r="F717" s="45">
        <f>(C717+1)/$U$3</f>
        <v>3.0589458872472546E-5</v>
      </c>
      <c r="G717" s="2">
        <f>(B717+1)/(C717+1)</f>
        <v>0.5</v>
      </c>
      <c r="H717" s="2">
        <f>(C717+1)/(B717+1)</f>
        <v>2</v>
      </c>
      <c r="I717" s="6">
        <f>G717-H717</f>
        <v>-1.5</v>
      </c>
      <c r="J717" s="8">
        <f>LEN(A717)</f>
        <v>10</v>
      </c>
      <c r="K717" s="11" t="str">
        <f>IF(AND(J717&lt;3, D717&lt;2),TRUE,"")</f>
        <v/>
      </c>
      <c r="L717" s="22">
        <f>IF(C717=0,B717,0)</f>
        <v>0</v>
      </c>
      <c r="M717" s="22">
        <f>IF(B717=0,C717,0)</f>
        <v>1</v>
      </c>
      <c r="N717" s="39">
        <f>LOG(G717/SUM($G$2:$G$5210))</f>
        <v>-3.6927511192157412</v>
      </c>
      <c r="O717" s="39">
        <f>LOG(H717/SUM($H$2:$H$5210))</f>
        <v>-4.1844073799609696</v>
      </c>
    </row>
    <row r="718" spans="1:15" x14ac:dyDescent="0.6">
      <c r="A718" t="s">
        <v>3427</v>
      </c>
      <c r="B718">
        <v>0</v>
      </c>
      <c r="C718">
        <v>1</v>
      </c>
      <c r="D718">
        <v>1</v>
      </c>
      <c r="E718" s="44">
        <f>(B718+1)/$Q$3</f>
        <v>1.4609203798392987E-4</v>
      </c>
      <c r="F718" s="45">
        <f>(C718+1)/$U$3</f>
        <v>3.0589458872472546E-5</v>
      </c>
      <c r="G718" s="2">
        <f>(B718+1)/(C718+1)</f>
        <v>0.5</v>
      </c>
      <c r="H718" s="2">
        <f>(C718+1)/(B718+1)</f>
        <v>2</v>
      </c>
      <c r="I718" s="6">
        <f>G718-H718</f>
        <v>-1.5</v>
      </c>
      <c r="J718" s="8">
        <f>LEN(A718)</f>
        <v>10</v>
      </c>
      <c r="K718" s="11" t="str">
        <f>IF(AND(J718&lt;3, D718&lt;2),TRUE,"")</f>
        <v/>
      </c>
      <c r="L718" s="22">
        <f>IF(C718=0,B718,0)</f>
        <v>0</v>
      </c>
      <c r="M718" s="22">
        <f>IF(B718=0,C718,0)</f>
        <v>1</v>
      </c>
      <c r="N718" s="39">
        <f>LOG(G718/SUM($G$2:$G$5210))</f>
        <v>-3.6927511192157412</v>
      </c>
      <c r="O718" s="39">
        <f>LOG(H718/SUM($H$2:$H$5210))</f>
        <v>-4.1844073799609696</v>
      </c>
    </row>
    <row r="719" spans="1:15" x14ac:dyDescent="0.6">
      <c r="A719" t="s">
        <v>3448</v>
      </c>
      <c r="B719">
        <v>0</v>
      </c>
      <c r="C719">
        <v>1</v>
      </c>
      <c r="D719">
        <v>1</v>
      </c>
      <c r="E719" s="44">
        <f>(B719+1)/$Q$3</f>
        <v>1.4609203798392987E-4</v>
      </c>
      <c r="F719" s="45">
        <f>(C719+1)/$U$3</f>
        <v>3.0589458872472546E-5</v>
      </c>
      <c r="G719" s="2">
        <f>(B719+1)/(C719+1)</f>
        <v>0.5</v>
      </c>
      <c r="H719" s="2">
        <f>(C719+1)/(B719+1)</f>
        <v>2</v>
      </c>
      <c r="I719" s="6">
        <f>G719-H719</f>
        <v>-1.5</v>
      </c>
      <c r="J719" s="8">
        <f>LEN(A719)</f>
        <v>10</v>
      </c>
      <c r="K719" s="11" t="str">
        <f>IF(AND(J719&lt;3, D719&lt;2),TRUE,"")</f>
        <v/>
      </c>
      <c r="L719" s="22">
        <f>IF(C719=0,B719,0)</f>
        <v>0</v>
      </c>
      <c r="M719" s="22">
        <f>IF(B719=0,C719,0)</f>
        <v>1</v>
      </c>
      <c r="N719" s="39">
        <f>LOG(G719/SUM($G$2:$G$5210))</f>
        <v>-3.6927511192157412</v>
      </c>
      <c r="O719" s="39">
        <f>LOG(H719/SUM($H$2:$H$5210))</f>
        <v>-4.1844073799609696</v>
      </c>
    </row>
    <row r="720" spans="1:15" x14ac:dyDescent="0.6">
      <c r="A720" t="s">
        <v>3457</v>
      </c>
      <c r="B720">
        <v>0</v>
      </c>
      <c r="C720">
        <v>1</v>
      </c>
      <c r="D720">
        <v>1</v>
      </c>
      <c r="E720" s="44">
        <f>(B720+1)/$Q$3</f>
        <v>1.4609203798392987E-4</v>
      </c>
      <c r="F720" s="45">
        <f>(C720+1)/$U$3</f>
        <v>3.0589458872472546E-5</v>
      </c>
      <c r="G720" s="2">
        <f>(B720+1)/(C720+1)</f>
        <v>0.5</v>
      </c>
      <c r="H720" s="2">
        <f>(C720+1)/(B720+1)</f>
        <v>2</v>
      </c>
      <c r="I720" s="6">
        <f>G720-H720</f>
        <v>-1.5</v>
      </c>
      <c r="J720" s="8">
        <f>LEN(A720)</f>
        <v>10</v>
      </c>
      <c r="K720" s="11" t="str">
        <f>IF(AND(J720&lt;3, D720&lt;2),TRUE,"")</f>
        <v/>
      </c>
      <c r="L720" s="22">
        <f>IF(C720=0,B720,0)</f>
        <v>0</v>
      </c>
      <c r="M720" s="22">
        <f>IF(B720=0,C720,0)</f>
        <v>1</v>
      </c>
      <c r="N720" s="39">
        <f>LOG(G720/SUM($G$2:$G$5210))</f>
        <v>-3.6927511192157412</v>
      </c>
      <c r="O720" s="39">
        <f>LOG(H720/SUM($H$2:$H$5210))</f>
        <v>-4.1844073799609696</v>
      </c>
    </row>
    <row r="721" spans="1:15" x14ac:dyDescent="0.6">
      <c r="A721" t="s">
        <v>3511</v>
      </c>
      <c r="B721">
        <v>0</v>
      </c>
      <c r="C721">
        <v>1</v>
      </c>
      <c r="D721">
        <v>1</v>
      </c>
      <c r="E721" s="44">
        <f>(B721+1)/$Q$3</f>
        <v>1.4609203798392987E-4</v>
      </c>
      <c r="F721" s="45">
        <f>(C721+1)/$U$3</f>
        <v>3.0589458872472546E-5</v>
      </c>
      <c r="G721" s="2">
        <f>(B721+1)/(C721+1)</f>
        <v>0.5</v>
      </c>
      <c r="H721" s="2">
        <f>(C721+1)/(B721+1)</f>
        <v>2</v>
      </c>
      <c r="I721" s="6">
        <f>G721-H721</f>
        <v>-1.5</v>
      </c>
      <c r="J721" s="8">
        <f>LEN(A721)</f>
        <v>10</v>
      </c>
      <c r="K721" s="11" t="str">
        <f>IF(AND(J721&lt;3, D721&lt;2),TRUE,"")</f>
        <v/>
      </c>
      <c r="L721" s="22">
        <f>IF(C721=0,B721,0)</f>
        <v>0</v>
      </c>
      <c r="M721" s="22">
        <f>IF(B721=0,C721,0)</f>
        <v>1</v>
      </c>
      <c r="N721" s="39">
        <f>LOG(G721/SUM($G$2:$G$5210))</f>
        <v>-3.6927511192157412</v>
      </c>
      <c r="O721" s="39">
        <f>LOG(H721/SUM($H$2:$H$5210))</f>
        <v>-4.1844073799609696</v>
      </c>
    </row>
    <row r="722" spans="1:15" x14ac:dyDescent="0.6">
      <c r="A722" t="s">
        <v>3698</v>
      </c>
      <c r="B722">
        <v>0</v>
      </c>
      <c r="C722">
        <v>1</v>
      </c>
      <c r="D722">
        <v>1</v>
      </c>
      <c r="E722" s="44">
        <f>(B722+1)/$Q$3</f>
        <v>1.4609203798392987E-4</v>
      </c>
      <c r="F722" s="45">
        <f>(C722+1)/$U$3</f>
        <v>3.0589458872472546E-5</v>
      </c>
      <c r="G722" s="2">
        <f>(B722+1)/(C722+1)</f>
        <v>0.5</v>
      </c>
      <c r="H722" s="2">
        <f>(C722+1)/(B722+1)</f>
        <v>2</v>
      </c>
      <c r="I722" s="6">
        <f>G722-H722</f>
        <v>-1.5</v>
      </c>
      <c r="J722" s="8">
        <f>LEN(A722)</f>
        <v>10</v>
      </c>
      <c r="K722" s="11" t="str">
        <f>IF(AND(J722&lt;3, D722&lt;2),TRUE,"")</f>
        <v/>
      </c>
      <c r="L722" s="22">
        <f>IF(C722=0,B722,0)</f>
        <v>0</v>
      </c>
      <c r="M722" s="22">
        <f>IF(B722=0,C722,0)</f>
        <v>1</v>
      </c>
      <c r="N722" s="39">
        <f>LOG(G722/SUM($G$2:$G$5210))</f>
        <v>-3.6927511192157412</v>
      </c>
      <c r="O722" s="39">
        <f>LOG(H722/SUM($H$2:$H$5210))</f>
        <v>-4.1844073799609696</v>
      </c>
    </row>
    <row r="723" spans="1:15" x14ac:dyDescent="0.6">
      <c r="A723" t="s">
        <v>3781</v>
      </c>
      <c r="B723">
        <v>0</v>
      </c>
      <c r="C723">
        <v>1</v>
      </c>
      <c r="D723">
        <v>1</v>
      </c>
      <c r="E723" s="44">
        <f>(B723+1)/$Q$3</f>
        <v>1.4609203798392987E-4</v>
      </c>
      <c r="F723" s="45">
        <f>(C723+1)/$U$3</f>
        <v>3.0589458872472546E-5</v>
      </c>
      <c r="G723" s="2">
        <f>(B723+1)/(C723+1)</f>
        <v>0.5</v>
      </c>
      <c r="H723" s="2">
        <f>(C723+1)/(B723+1)</f>
        <v>2</v>
      </c>
      <c r="I723" s="6">
        <f>G723-H723</f>
        <v>-1.5</v>
      </c>
      <c r="J723" s="8">
        <f>LEN(A723)</f>
        <v>10</v>
      </c>
      <c r="K723" s="11" t="str">
        <f>IF(AND(J723&lt;3, D723&lt;2),TRUE,"")</f>
        <v/>
      </c>
      <c r="L723" s="22">
        <f>IF(C723=0,B723,0)</f>
        <v>0</v>
      </c>
      <c r="M723" s="22">
        <f>IF(B723=0,C723,0)</f>
        <v>1</v>
      </c>
      <c r="N723" s="39">
        <f>LOG(G723/SUM($G$2:$G$5210))</f>
        <v>-3.6927511192157412</v>
      </c>
      <c r="O723" s="39">
        <f>LOG(H723/SUM($H$2:$H$5210))</f>
        <v>-4.1844073799609696</v>
      </c>
    </row>
    <row r="724" spans="1:15" x14ac:dyDescent="0.6">
      <c r="A724" t="s">
        <v>3810</v>
      </c>
      <c r="B724">
        <v>0</v>
      </c>
      <c r="C724">
        <v>1</v>
      </c>
      <c r="D724">
        <v>1</v>
      </c>
      <c r="E724" s="44">
        <f>(B724+1)/$Q$3</f>
        <v>1.4609203798392987E-4</v>
      </c>
      <c r="F724" s="45">
        <f>(C724+1)/$U$3</f>
        <v>3.0589458872472546E-5</v>
      </c>
      <c r="G724" s="2">
        <f>(B724+1)/(C724+1)</f>
        <v>0.5</v>
      </c>
      <c r="H724" s="2">
        <f>(C724+1)/(B724+1)</f>
        <v>2</v>
      </c>
      <c r="I724" s="6">
        <f>G724-H724</f>
        <v>-1.5</v>
      </c>
      <c r="J724" s="8">
        <f>LEN(A724)</f>
        <v>10</v>
      </c>
      <c r="K724" s="11" t="str">
        <f>IF(AND(J724&lt;3, D724&lt;2),TRUE,"")</f>
        <v/>
      </c>
      <c r="L724" s="22">
        <f>IF(C724=0,B724,0)</f>
        <v>0</v>
      </c>
      <c r="M724" s="22">
        <f>IF(B724=0,C724,0)</f>
        <v>1</v>
      </c>
      <c r="N724" s="39">
        <f>LOG(G724/SUM($G$2:$G$5210))</f>
        <v>-3.6927511192157412</v>
      </c>
      <c r="O724" s="39">
        <f>LOG(H724/SUM($H$2:$H$5210))</f>
        <v>-4.1844073799609696</v>
      </c>
    </row>
    <row r="725" spans="1:15" x14ac:dyDescent="0.6">
      <c r="A725" t="s">
        <v>3829</v>
      </c>
      <c r="B725">
        <v>0</v>
      </c>
      <c r="C725">
        <v>1</v>
      </c>
      <c r="D725">
        <v>1</v>
      </c>
      <c r="E725" s="44">
        <f>(B725+1)/$Q$3</f>
        <v>1.4609203798392987E-4</v>
      </c>
      <c r="F725" s="45">
        <f>(C725+1)/$U$3</f>
        <v>3.0589458872472546E-5</v>
      </c>
      <c r="G725" s="2">
        <f>(B725+1)/(C725+1)</f>
        <v>0.5</v>
      </c>
      <c r="H725" s="2">
        <f>(C725+1)/(B725+1)</f>
        <v>2</v>
      </c>
      <c r="I725" s="6">
        <f>G725-H725</f>
        <v>-1.5</v>
      </c>
      <c r="J725" s="8">
        <f>LEN(A725)</f>
        <v>10</v>
      </c>
      <c r="K725" s="11" t="str">
        <f>IF(AND(J725&lt;3, D725&lt;2),TRUE,"")</f>
        <v/>
      </c>
      <c r="L725" s="22">
        <f>IF(C725=0,B725,0)</f>
        <v>0</v>
      </c>
      <c r="M725" s="22">
        <f>IF(B725=0,C725,0)</f>
        <v>1</v>
      </c>
      <c r="N725" s="39">
        <f>LOG(G725/SUM($G$2:$G$5210))</f>
        <v>-3.6927511192157412</v>
      </c>
      <c r="O725" s="39">
        <f>LOG(H725/SUM($H$2:$H$5210))</f>
        <v>-4.1844073799609696</v>
      </c>
    </row>
    <row r="726" spans="1:15" x14ac:dyDescent="0.6">
      <c r="A726" t="s">
        <v>3938</v>
      </c>
      <c r="B726">
        <v>0</v>
      </c>
      <c r="C726">
        <v>1</v>
      </c>
      <c r="D726">
        <v>1</v>
      </c>
      <c r="E726" s="44">
        <f>(B726+1)/$Q$3</f>
        <v>1.4609203798392987E-4</v>
      </c>
      <c r="F726" s="45">
        <f>(C726+1)/$U$3</f>
        <v>3.0589458872472546E-5</v>
      </c>
      <c r="G726" s="2">
        <f>(B726+1)/(C726+1)</f>
        <v>0.5</v>
      </c>
      <c r="H726" s="2">
        <f>(C726+1)/(B726+1)</f>
        <v>2</v>
      </c>
      <c r="I726" s="6">
        <f>G726-H726</f>
        <v>-1.5</v>
      </c>
      <c r="J726" s="8">
        <f>LEN(A726)</f>
        <v>10</v>
      </c>
      <c r="K726" s="11" t="str">
        <f>IF(AND(J726&lt;3, D726&lt;2),TRUE,"")</f>
        <v/>
      </c>
      <c r="L726" s="22">
        <f>IF(C726=0,B726,0)</f>
        <v>0</v>
      </c>
      <c r="M726" s="22">
        <f>IF(B726=0,C726,0)</f>
        <v>1</v>
      </c>
      <c r="N726" s="39">
        <f>LOG(G726/SUM($G$2:$G$5210))</f>
        <v>-3.6927511192157412</v>
      </c>
      <c r="O726" s="39">
        <f>LOG(H726/SUM($H$2:$H$5210))</f>
        <v>-4.1844073799609696</v>
      </c>
    </row>
    <row r="727" spans="1:15" x14ac:dyDescent="0.6">
      <c r="A727" t="s">
        <v>3988</v>
      </c>
      <c r="B727">
        <v>0</v>
      </c>
      <c r="C727">
        <v>1</v>
      </c>
      <c r="D727">
        <v>1</v>
      </c>
      <c r="E727" s="44">
        <f>(B727+1)/$Q$3</f>
        <v>1.4609203798392987E-4</v>
      </c>
      <c r="F727" s="45">
        <f>(C727+1)/$U$3</f>
        <v>3.0589458872472546E-5</v>
      </c>
      <c r="G727" s="2">
        <f>(B727+1)/(C727+1)</f>
        <v>0.5</v>
      </c>
      <c r="H727" s="2">
        <f>(C727+1)/(B727+1)</f>
        <v>2</v>
      </c>
      <c r="I727" s="6">
        <f>G727-H727</f>
        <v>-1.5</v>
      </c>
      <c r="J727" s="8">
        <f>LEN(A727)</f>
        <v>10</v>
      </c>
      <c r="K727" s="11" t="str">
        <f>IF(AND(J727&lt;3, D727&lt;2),TRUE,"")</f>
        <v/>
      </c>
      <c r="L727" s="22">
        <f>IF(C727=0,B727,0)</f>
        <v>0</v>
      </c>
      <c r="M727" s="22">
        <f>IF(B727=0,C727,0)</f>
        <v>1</v>
      </c>
      <c r="N727" s="39">
        <f>LOG(G727/SUM($G$2:$G$5210))</f>
        <v>-3.6927511192157412</v>
      </c>
      <c r="O727" s="39">
        <f>LOG(H727/SUM($H$2:$H$5210))</f>
        <v>-4.1844073799609696</v>
      </c>
    </row>
    <row r="728" spans="1:15" x14ac:dyDescent="0.6">
      <c r="A728" t="s">
        <v>4010</v>
      </c>
      <c r="B728">
        <v>0</v>
      </c>
      <c r="C728">
        <v>1</v>
      </c>
      <c r="D728">
        <v>1</v>
      </c>
      <c r="E728" s="44">
        <f>(B728+1)/$Q$3</f>
        <v>1.4609203798392987E-4</v>
      </c>
      <c r="F728" s="45">
        <f>(C728+1)/$U$3</f>
        <v>3.0589458872472546E-5</v>
      </c>
      <c r="G728" s="2">
        <f>(B728+1)/(C728+1)</f>
        <v>0.5</v>
      </c>
      <c r="H728" s="2">
        <f>(C728+1)/(B728+1)</f>
        <v>2</v>
      </c>
      <c r="I728" s="6">
        <f>G728-H728</f>
        <v>-1.5</v>
      </c>
      <c r="J728" s="8">
        <f>LEN(A728)</f>
        <v>10</v>
      </c>
      <c r="K728" s="11" t="str">
        <f>IF(AND(J728&lt;3, D728&lt;2),TRUE,"")</f>
        <v/>
      </c>
      <c r="L728" s="22">
        <f>IF(C728=0,B728,0)</f>
        <v>0</v>
      </c>
      <c r="M728" s="22">
        <f>IF(B728=0,C728,0)</f>
        <v>1</v>
      </c>
      <c r="N728" s="39">
        <f>LOG(G728/SUM($G$2:$G$5210))</f>
        <v>-3.6927511192157412</v>
      </c>
      <c r="O728" s="39">
        <f>LOG(H728/SUM($H$2:$H$5210))</f>
        <v>-4.1844073799609696</v>
      </c>
    </row>
    <row r="729" spans="1:15" x14ac:dyDescent="0.6">
      <c r="A729" t="s">
        <v>4016</v>
      </c>
      <c r="B729">
        <v>0</v>
      </c>
      <c r="C729">
        <v>1</v>
      </c>
      <c r="D729">
        <v>1</v>
      </c>
      <c r="E729" s="44">
        <f>(B729+1)/$Q$3</f>
        <v>1.4609203798392987E-4</v>
      </c>
      <c r="F729" s="45">
        <f>(C729+1)/$U$3</f>
        <v>3.0589458872472546E-5</v>
      </c>
      <c r="G729" s="2">
        <f>(B729+1)/(C729+1)</f>
        <v>0.5</v>
      </c>
      <c r="H729" s="2">
        <f>(C729+1)/(B729+1)</f>
        <v>2</v>
      </c>
      <c r="I729" s="6">
        <f>G729-H729</f>
        <v>-1.5</v>
      </c>
      <c r="J729" s="8">
        <f>LEN(A729)</f>
        <v>10</v>
      </c>
      <c r="K729" s="11" t="str">
        <f>IF(AND(J729&lt;3, D729&lt;2),TRUE,"")</f>
        <v/>
      </c>
      <c r="L729" s="22">
        <f>IF(C729=0,B729,0)</f>
        <v>0</v>
      </c>
      <c r="M729" s="22">
        <f>IF(B729=0,C729,0)</f>
        <v>1</v>
      </c>
      <c r="N729" s="39">
        <f>LOG(G729/SUM($G$2:$G$5210))</f>
        <v>-3.6927511192157412</v>
      </c>
      <c r="O729" s="39">
        <f>LOG(H729/SUM($H$2:$H$5210))</f>
        <v>-4.1844073799609696</v>
      </c>
    </row>
    <row r="730" spans="1:15" x14ac:dyDescent="0.6">
      <c r="A730" t="s">
        <v>4023</v>
      </c>
      <c r="B730">
        <v>0</v>
      </c>
      <c r="C730">
        <v>1</v>
      </c>
      <c r="D730">
        <v>1</v>
      </c>
      <c r="E730" s="44">
        <f>(B730+1)/$Q$3</f>
        <v>1.4609203798392987E-4</v>
      </c>
      <c r="F730" s="45">
        <f>(C730+1)/$U$3</f>
        <v>3.0589458872472546E-5</v>
      </c>
      <c r="G730" s="2">
        <f>(B730+1)/(C730+1)</f>
        <v>0.5</v>
      </c>
      <c r="H730" s="2">
        <f>(C730+1)/(B730+1)</f>
        <v>2</v>
      </c>
      <c r="I730" s="6">
        <f>G730-H730</f>
        <v>-1.5</v>
      </c>
      <c r="J730" s="8">
        <f>LEN(A730)</f>
        <v>10</v>
      </c>
      <c r="K730" s="11" t="str">
        <f>IF(AND(J730&lt;3, D730&lt;2),TRUE,"")</f>
        <v/>
      </c>
      <c r="L730" s="22">
        <f>IF(C730=0,B730,0)</f>
        <v>0</v>
      </c>
      <c r="M730" s="22">
        <f>IF(B730=0,C730,0)</f>
        <v>1</v>
      </c>
      <c r="N730" s="39">
        <f>LOG(G730/SUM($G$2:$G$5210))</f>
        <v>-3.6927511192157412</v>
      </c>
      <c r="O730" s="39">
        <f>LOG(H730/SUM($H$2:$H$5210))</f>
        <v>-4.1844073799609696</v>
      </c>
    </row>
    <row r="731" spans="1:15" x14ac:dyDescent="0.6">
      <c r="A731" t="s">
        <v>4024</v>
      </c>
      <c r="B731">
        <v>0</v>
      </c>
      <c r="C731">
        <v>1</v>
      </c>
      <c r="D731">
        <v>1</v>
      </c>
      <c r="E731" s="44">
        <f>(B731+1)/$Q$3</f>
        <v>1.4609203798392987E-4</v>
      </c>
      <c r="F731" s="45">
        <f>(C731+1)/$U$3</f>
        <v>3.0589458872472546E-5</v>
      </c>
      <c r="G731" s="2">
        <f>(B731+1)/(C731+1)</f>
        <v>0.5</v>
      </c>
      <c r="H731" s="2">
        <f>(C731+1)/(B731+1)</f>
        <v>2</v>
      </c>
      <c r="I731" s="6">
        <f>G731-H731</f>
        <v>-1.5</v>
      </c>
      <c r="J731" s="8">
        <f>LEN(A731)</f>
        <v>10</v>
      </c>
      <c r="K731" s="11" t="str">
        <f>IF(AND(J731&lt;3, D731&lt;2),TRUE,"")</f>
        <v/>
      </c>
      <c r="L731" s="22">
        <f>IF(C731=0,B731,0)</f>
        <v>0</v>
      </c>
      <c r="M731" s="22">
        <f>IF(B731=0,C731,0)</f>
        <v>1</v>
      </c>
      <c r="N731" s="39">
        <f>LOG(G731/SUM($G$2:$G$5210))</f>
        <v>-3.6927511192157412</v>
      </c>
      <c r="O731" s="39">
        <f>LOG(H731/SUM($H$2:$H$5210))</f>
        <v>-4.1844073799609696</v>
      </c>
    </row>
    <row r="732" spans="1:15" x14ac:dyDescent="0.6">
      <c r="A732" t="s">
        <v>4069</v>
      </c>
      <c r="B732">
        <v>0</v>
      </c>
      <c r="C732">
        <v>1</v>
      </c>
      <c r="D732">
        <v>1</v>
      </c>
      <c r="E732" s="44">
        <f>(B732+1)/$Q$3</f>
        <v>1.4609203798392987E-4</v>
      </c>
      <c r="F732" s="45">
        <f>(C732+1)/$U$3</f>
        <v>3.0589458872472546E-5</v>
      </c>
      <c r="G732" s="2">
        <f>(B732+1)/(C732+1)</f>
        <v>0.5</v>
      </c>
      <c r="H732" s="2">
        <f>(C732+1)/(B732+1)</f>
        <v>2</v>
      </c>
      <c r="I732" s="6">
        <f>G732-H732</f>
        <v>-1.5</v>
      </c>
      <c r="J732" s="8">
        <f>LEN(A732)</f>
        <v>10</v>
      </c>
      <c r="K732" s="11" t="str">
        <f>IF(AND(J732&lt;3, D732&lt;2),TRUE,"")</f>
        <v/>
      </c>
      <c r="L732" s="22">
        <f>IF(C732=0,B732,0)</f>
        <v>0</v>
      </c>
      <c r="M732" s="22">
        <f>IF(B732=0,C732,0)</f>
        <v>1</v>
      </c>
      <c r="N732" s="39">
        <f>LOG(G732/SUM($G$2:$G$5210))</f>
        <v>-3.6927511192157412</v>
      </c>
      <c r="O732" s="39">
        <f>LOG(H732/SUM($H$2:$H$5210))</f>
        <v>-4.1844073799609696</v>
      </c>
    </row>
    <row r="733" spans="1:15" x14ac:dyDescent="0.6">
      <c r="A733" t="s">
        <v>4098</v>
      </c>
      <c r="B733">
        <v>0</v>
      </c>
      <c r="C733">
        <v>1</v>
      </c>
      <c r="D733">
        <v>1</v>
      </c>
      <c r="E733" s="44">
        <f>(B733+1)/$Q$3</f>
        <v>1.4609203798392987E-4</v>
      </c>
      <c r="F733" s="45">
        <f>(C733+1)/$U$3</f>
        <v>3.0589458872472546E-5</v>
      </c>
      <c r="G733" s="2">
        <f>(B733+1)/(C733+1)</f>
        <v>0.5</v>
      </c>
      <c r="H733" s="2">
        <f>(C733+1)/(B733+1)</f>
        <v>2</v>
      </c>
      <c r="I733" s="6">
        <f>G733-H733</f>
        <v>-1.5</v>
      </c>
      <c r="J733" s="8">
        <f>LEN(A733)</f>
        <v>10</v>
      </c>
      <c r="K733" s="11" t="str">
        <f>IF(AND(J733&lt;3, D733&lt;2),TRUE,"")</f>
        <v/>
      </c>
      <c r="L733" s="22">
        <f>IF(C733=0,B733,0)</f>
        <v>0</v>
      </c>
      <c r="M733" s="22">
        <f>IF(B733=0,C733,0)</f>
        <v>1</v>
      </c>
      <c r="N733" s="39">
        <f>LOG(G733/SUM($G$2:$G$5210))</f>
        <v>-3.6927511192157412</v>
      </c>
      <c r="O733" s="39">
        <f>LOG(H733/SUM($H$2:$H$5210))</f>
        <v>-4.1844073799609696</v>
      </c>
    </row>
    <row r="734" spans="1:15" x14ac:dyDescent="0.6">
      <c r="A734" t="s">
        <v>4400</v>
      </c>
      <c r="B734">
        <v>0</v>
      </c>
      <c r="C734">
        <v>1</v>
      </c>
      <c r="D734">
        <v>1</v>
      </c>
      <c r="E734" s="44">
        <f>(B734+1)/$Q$3</f>
        <v>1.4609203798392987E-4</v>
      </c>
      <c r="F734" s="45">
        <f>(C734+1)/$U$3</f>
        <v>3.0589458872472546E-5</v>
      </c>
      <c r="G734" s="2">
        <f>(B734+1)/(C734+1)</f>
        <v>0.5</v>
      </c>
      <c r="H734" s="2">
        <f>(C734+1)/(B734+1)</f>
        <v>2</v>
      </c>
      <c r="I734" s="6">
        <f>G734-H734</f>
        <v>-1.5</v>
      </c>
      <c r="J734" s="8">
        <f>LEN(A734)</f>
        <v>10</v>
      </c>
      <c r="K734" s="11" t="str">
        <f>IF(AND(J734&lt;3, D734&lt;2),TRUE,"")</f>
        <v/>
      </c>
      <c r="L734" s="22">
        <f>IF(C734=0,B734,0)</f>
        <v>0</v>
      </c>
      <c r="M734" s="22">
        <f>IF(B734=0,C734,0)</f>
        <v>1</v>
      </c>
      <c r="N734" s="39">
        <f>LOG(G734/SUM($G$2:$G$5210))</f>
        <v>-3.6927511192157412</v>
      </c>
      <c r="O734" s="39">
        <f>LOG(H734/SUM($H$2:$H$5210))</f>
        <v>-4.1844073799609696</v>
      </c>
    </row>
    <row r="735" spans="1:15" x14ac:dyDescent="0.6">
      <c r="A735" t="s">
        <v>4440</v>
      </c>
      <c r="B735">
        <v>0</v>
      </c>
      <c r="C735">
        <v>1</v>
      </c>
      <c r="D735">
        <v>1</v>
      </c>
      <c r="E735" s="44">
        <f>(B735+1)/$Q$3</f>
        <v>1.4609203798392987E-4</v>
      </c>
      <c r="F735" s="45">
        <f>(C735+1)/$U$3</f>
        <v>3.0589458872472546E-5</v>
      </c>
      <c r="G735" s="2">
        <f>(B735+1)/(C735+1)</f>
        <v>0.5</v>
      </c>
      <c r="H735" s="2">
        <f>(C735+1)/(B735+1)</f>
        <v>2</v>
      </c>
      <c r="I735" s="6">
        <f>G735-H735</f>
        <v>-1.5</v>
      </c>
      <c r="J735" s="8">
        <f>LEN(A735)</f>
        <v>10</v>
      </c>
      <c r="K735" s="11" t="str">
        <f>IF(AND(J735&lt;3, D735&lt;2),TRUE,"")</f>
        <v/>
      </c>
      <c r="L735" s="22">
        <f>IF(C735=0,B735,0)</f>
        <v>0</v>
      </c>
      <c r="M735" s="22">
        <f>IF(B735=0,C735,0)</f>
        <v>1</v>
      </c>
      <c r="N735" s="39">
        <f>LOG(G735/SUM($G$2:$G$5210))</f>
        <v>-3.6927511192157412</v>
      </c>
      <c r="O735" s="39">
        <f>LOG(H735/SUM($H$2:$H$5210))</f>
        <v>-4.1844073799609696</v>
      </c>
    </row>
    <row r="736" spans="1:15" x14ac:dyDescent="0.6">
      <c r="A736" t="s">
        <v>4588</v>
      </c>
      <c r="B736">
        <v>0</v>
      </c>
      <c r="C736">
        <v>1</v>
      </c>
      <c r="D736">
        <v>1</v>
      </c>
      <c r="E736" s="44">
        <f>(B736+1)/$Q$3</f>
        <v>1.4609203798392987E-4</v>
      </c>
      <c r="F736" s="45">
        <f>(C736+1)/$U$3</f>
        <v>3.0589458872472546E-5</v>
      </c>
      <c r="G736" s="2">
        <f>(B736+1)/(C736+1)</f>
        <v>0.5</v>
      </c>
      <c r="H736" s="2">
        <f>(C736+1)/(B736+1)</f>
        <v>2</v>
      </c>
      <c r="I736" s="6">
        <f>G736-H736</f>
        <v>-1.5</v>
      </c>
      <c r="J736" s="8">
        <f>LEN(A736)</f>
        <v>10</v>
      </c>
      <c r="K736" s="11" t="str">
        <f>IF(AND(J736&lt;3, D736&lt;2),TRUE,"")</f>
        <v/>
      </c>
      <c r="L736" s="22">
        <f>IF(C736=0,B736,0)</f>
        <v>0</v>
      </c>
      <c r="M736" s="22">
        <f>IF(B736=0,C736,0)</f>
        <v>1</v>
      </c>
      <c r="N736" s="39">
        <f>LOG(G736/SUM($G$2:$G$5210))</f>
        <v>-3.6927511192157412</v>
      </c>
      <c r="O736" s="39">
        <f>LOG(H736/SUM($H$2:$H$5210))</f>
        <v>-4.1844073799609696</v>
      </c>
    </row>
    <row r="737" spans="1:15" x14ac:dyDescent="0.6">
      <c r="A737" t="s">
        <v>4596</v>
      </c>
      <c r="B737">
        <v>0</v>
      </c>
      <c r="C737">
        <v>1</v>
      </c>
      <c r="D737">
        <v>1</v>
      </c>
      <c r="E737" s="44">
        <f>(B737+1)/$Q$3</f>
        <v>1.4609203798392987E-4</v>
      </c>
      <c r="F737" s="45">
        <f>(C737+1)/$U$3</f>
        <v>3.0589458872472546E-5</v>
      </c>
      <c r="G737" s="2">
        <f>(B737+1)/(C737+1)</f>
        <v>0.5</v>
      </c>
      <c r="H737" s="2">
        <f>(C737+1)/(B737+1)</f>
        <v>2</v>
      </c>
      <c r="I737" s="6">
        <f>G737-H737</f>
        <v>-1.5</v>
      </c>
      <c r="J737" s="8">
        <f>LEN(A737)</f>
        <v>10</v>
      </c>
      <c r="K737" s="11" t="str">
        <f>IF(AND(J737&lt;3, D737&lt;2),TRUE,"")</f>
        <v/>
      </c>
      <c r="L737" s="22">
        <f>IF(C737=0,B737,0)</f>
        <v>0</v>
      </c>
      <c r="M737" s="22">
        <f>IF(B737=0,C737,0)</f>
        <v>1</v>
      </c>
      <c r="N737" s="39">
        <f>LOG(G737/SUM($G$2:$G$5210))</f>
        <v>-3.6927511192157412</v>
      </c>
      <c r="O737" s="39">
        <f>LOG(H737/SUM($H$2:$H$5210))</f>
        <v>-4.1844073799609696</v>
      </c>
    </row>
    <row r="738" spans="1:15" x14ac:dyDescent="0.6">
      <c r="A738" t="s">
        <v>4645</v>
      </c>
      <c r="B738">
        <v>0</v>
      </c>
      <c r="C738">
        <v>1</v>
      </c>
      <c r="D738">
        <v>1</v>
      </c>
      <c r="E738" s="44">
        <f>(B738+1)/$Q$3</f>
        <v>1.4609203798392987E-4</v>
      </c>
      <c r="F738" s="45">
        <f>(C738+1)/$U$3</f>
        <v>3.0589458872472546E-5</v>
      </c>
      <c r="G738" s="2">
        <f>(B738+1)/(C738+1)</f>
        <v>0.5</v>
      </c>
      <c r="H738" s="2">
        <f>(C738+1)/(B738+1)</f>
        <v>2</v>
      </c>
      <c r="I738" s="6">
        <f>G738-H738</f>
        <v>-1.5</v>
      </c>
      <c r="J738" s="8">
        <f>LEN(A738)</f>
        <v>10</v>
      </c>
      <c r="K738" s="11" t="str">
        <f>IF(AND(J738&lt;3, D738&lt;2),TRUE,"")</f>
        <v/>
      </c>
      <c r="L738" s="22">
        <f>IF(C738=0,B738,0)</f>
        <v>0</v>
      </c>
      <c r="M738" s="22">
        <f>IF(B738=0,C738,0)</f>
        <v>1</v>
      </c>
      <c r="N738" s="39">
        <f>LOG(G738/SUM($G$2:$G$5210))</f>
        <v>-3.6927511192157412</v>
      </c>
      <c r="O738" s="39">
        <f>LOG(H738/SUM($H$2:$H$5210))</f>
        <v>-4.1844073799609696</v>
      </c>
    </row>
    <row r="739" spans="1:15" x14ac:dyDescent="0.6">
      <c r="A739" t="s">
        <v>4691</v>
      </c>
      <c r="B739">
        <v>0</v>
      </c>
      <c r="C739">
        <v>1</v>
      </c>
      <c r="D739">
        <v>1</v>
      </c>
      <c r="E739" s="44">
        <f>(B739+1)/$Q$3</f>
        <v>1.4609203798392987E-4</v>
      </c>
      <c r="F739" s="45">
        <f>(C739+1)/$U$3</f>
        <v>3.0589458872472546E-5</v>
      </c>
      <c r="G739" s="2">
        <f>(B739+1)/(C739+1)</f>
        <v>0.5</v>
      </c>
      <c r="H739" s="2">
        <f>(C739+1)/(B739+1)</f>
        <v>2</v>
      </c>
      <c r="I739" s="6">
        <f>G739-H739</f>
        <v>-1.5</v>
      </c>
      <c r="J739" s="8">
        <f>LEN(A739)</f>
        <v>10</v>
      </c>
      <c r="K739" s="11" t="str">
        <f>IF(AND(J739&lt;3, D739&lt;2),TRUE,"")</f>
        <v/>
      </c>
      <c r="L739" s="22">
        <f>IF(C739=0,B739,0)</f>
        <v>0</v>
      </c>
      <c r="M739" s="22">
        <f>IF(B739=0,C739,0)</f>
        <v>1</v>
      </c>
      <c r="N739" s="39">
        <f>LOG(G739/SUM($G$2:$G$5210))</f>
        <v>-3.6927511192157412</v>
      </c>
      <c r="O739" s="39">
        <f>LOG(H739/SUM($H$2:$H$5210))</f>
        <v>-4.1844073799609696</v>
      </c>
    </row>
    <row r="740" spans="1:15" x14ac:dyDescent="0.6">
      <c r="A740" t="s">
        <v>4695</v>
      </c>
      <c r="B740">
        <v>0</v>
      </c>
      <c r="C740">
        <v>1</v>
      </c>
      <c r="D740">
        <v>1</v>
      </c>
      <c r="E740" s="44">
        <f>(B740+1)/$Q$3</f>
        <v>1.4609203798392987E-4</v>
      </c>
      <c r="F740" s="45">
        <f>(C740+1)/$U$3</f>
        <v>3.0589458872472546E-5</v>
      </c>
      <c r="G740" s="2">
        <f>(B740+1)/(C740+1)</f>
        <v>0.5</v>
      </c>
      <c r="H740" s="2">
        <f>(C740+1)/(B740+1)</f>
        <v>2</v>
      </c>
      <c r="I740" s="6">
        <f>G740-H740</f>
        <v>-1.5</v>
      </c>
      <c r="J740" s="8">
        <f>LEN(A740)</f>
        <v>10</v>
      </c>
      <c r="K740" s="11" t="str">
        <f>IF(AND(J740&lt;3, D740&lt;2),TRUE,"")</f>
        <v/>
      </c>
      <c r="L740" s="22">
        <f>IF(C740=0,B740,0)</f>
        <v>0</v>
      </c>
      <c r="M740" s="22">
        <f>IF(B740=0,C740,0)</f>
        <v>1</v>
      </c>
      <c r="N740" s="39">
        <f>LOG(G740/SUM($G$2:$G$5210))</f>
        <v>-3.6927511192157412</v>
      </c>
      <c r="O740" s="39">
        <f>LOG(H740/SUM($H$2:$H$5210))</f>
        <v>-4.1844073799609696</v>
      </c>
    </row>
    <row r="741" spans="1:15" x14ac:dyDescent="0.6">
      <c r="A741" t="s">
        <v>4762</v>
      </c>
      <c r="B741">
        <v>0</v>
      </c>
      <c r="C741">
        <v>1</v>
      </c>
      <c r="D741">
        <v>1</v>
      </c>
      <c r="E741" s="44">
        <f>(B741+1)/$Q$3</f>
        <v>1.4609203798392987E-4</v>
      </c>
      <c r="F741" s="45">
        <f>(C741+1)/$U$3</f>
        <v>3.0589458872472546E-5</v>
      </c>
      <c r="G741" s="2">
        <f>(B741+1)/(C741+1)</f>
        <v>0.5</v>
      </c>
      <c r="H741" s="2">
        <f>(C741+1)/(B741+1)</f>
        <v>2</v>
      </c>
      <c r="I741" s="6">
        <f>G741-H741</f>
        <v>-1.5</v>
      </c>
      <c r="J741" s="8">
        <f>LEN(A741)</f>
        <v>10</v>
      </c>
      <c r="K741" s="11" t="str">
        <f>IF(AND(J741&lt;3, D741&lt;2),TRUE,"")</f>
        <v/>
      </c>
      <c r="L741" s="22">
        <f>IF(C741=0,B741,0)</f>
        <v>0</v>
      </c>
      <c r="M741" s="22">
        <f>IF(B741=0,C741,0)</f>
        <v>1</v>
      </c>
      <c r="N741" s="39">
        <f>LOG(G741/SUM($G$2:$G$5210))</f>
        <v>-3.6927511192157412</v>
      </c>
      <c r="O741" s="39">
        <f>LOG(H741/SUM($H$2:$H$5210))</f>
        <v>-4.1844073799609696</v>
      </c>
    </row>
    <row r="742" spans="1:15" x14ac:dyDescent="0.6">
      <c r="A742" t="s">
        <v>4821</v>
      </c>
      <c r="B742">
        <v>0</v>
      </c>
      <c r="C742">
        <v>1</v>
      </c>
      <c r="D742">
        <v>1</v>
      </c>
      <c r="E742" s="44">
        <f>(B742+1)/$Q$3</f>
        <v>1.4609203798392987E-4</v>
      </c>
      <c r="F742" s="45">
        <f>(C742+1)/$U$3</f>
        <v>3.0589458872472546E-5</v>
      </c>
      <c r="G742" s="2">
        <f>(B742+1)/(C742+1)</f>
        <v>0.5</v>
      </c>
      <c r="H742" s="2">
        <f>(C742+1)/(B742+1)</f>
        <v>2</v>
      </c>
      <c r="I742" s="6">
        <f>G742-H742</f>
        <v>-1.5</v>
      </c>
      <c r="J742" s="8">
        <f>LEN(A742)</f>
        <v>10</v>
      </c>
      <c r="K742" s="11" t="str">
        <f>IF(AND(J742&lt;3, D742&lt;2),TRUE,"")</f>
        <v/>
      </c>
      <c r="L742" s="22">
        <f>IF(C742=0,B742,0)</f>
        <v>0</v>
      </c>
      <c r="M742" s="22">
        <f>IF(B742=0,C742,0)</f>
        <v>1</v>
      </c>
      <c r="N742" s="39">
        <f>LOG(G742/SUM($G$2:$G$5210))</f>
        <v>-3.6927511192157412</v>
      </c>
      <c r="O742" s="39">
        <f>LOG(H742/SUM($H$2:$H$5210))</f>
        <v>-4.1844073799609696</v>
      </c>
    </row>
    <row r="743" spans="1:15" x14ac:dyDescent="0.6">
      <c r="A743" t="s">
        <v>4822</v>
      </c>
      <c r="B743">
        <v>0</v>
      </c>
      <c r="C743">
        <v>1</v>
      </c>
      <c r="D743">
        <v>1</v>
      </c>
      <c r="E743" s="44">
        <f>(B743+1)/$Q$3</f>
        <v>1.4609203798392987E-4</v>
      </c>
      <c r="F743" s="45">
        <f>(C743+1)/$U$3</f>
        <v>3.0589458872472546E-5</v>
      </c>
      <c r="G743" s="2">
        <f>(B743+1)/(C743+1)</f>
        <v>0.5</v>
      </c>
      <c r="H743" s="2">
        <f>(C743+1)/(B743+1)</f>
        <v>2</v>
      </c>
      <c r="I743" s="6">
        <f>G743-H743</f>
        <v>-1.5</v>
      </c>
      <c r="J743" s="8">
        <f>LEN(A743)</f>
        <v>10</v>
      </c>
      <c r="K743" s="11" t="str">
        <f>IF(AND(J743&lt;3, D743&lt;2),TRUE,"")</f>
        <v/>
      </c>
      <c r="L743" s="22">
        <f>IF(C743=0,B743,0)</f>
        <v>0</v>
      </c>
      <c r="M743" s="22">
        <f>IF(B743=0,C743,0)</f>
        <v>1</v>
      </c>
      <c r="N743" s="39">
        <f>LOG(G743/SUM($G$2:$G$5210))</f>
        <v>-3.6927511192157412</v>
      </c>
      <c r="O743" s="39">
        <f>LOG(H743/SUM($H$2:$H$5210))</f>
        <v>-4.1844073799609696</v>
      </c>
    </row>
    <row r="744" spans="1:15" x14ac:dyDescent="0.6">
      <c r="A744" t="s">
        <v>4835</v>
      </c>
      <c r="B744">
        <v>0</v>
      </c>
      <c r="C744">
        <v>1</v>
      </c>
      <c r="D744">
        <v>1</v>
      </c>
      <c r="E744" s="44">
        <f>(B744+1)/$Q$3</f>
        <v>1.4609203798392987E-4</v>
      </c>
      <c r="F744" s="45">
        <f>(C744+1)/$U$3</f>
        <v>3.0589458872472546E-5</v>
      </c>
      <c r="G744" s="2">
        <f>(B744+1)/(C744+1)</f>
        <v>0.5</v>
      </c>
      <c r="H744" s="2">
        <f>(C744+1)/(B744+1)</f>
        <v>2</v>
      </c>
      <c r="I744" s="6">
        <f>G744-H744</f>
        <v>-1.5</v>
      </c>
      <c r="J744" s="8">
        <f>LEN(A744)</f>
        <v>10</v>
      </c>
      <c r="K744" s="11" t="str">
        <f>IF(AND(J744&lt;3, D744&lt;2),TRUE,"")</f>
        <v/>
      </c>
      <c r="L744" s="22">
        <f>IF(C744=0,B744,0)</f>
        <v>0</v>
      </c>
      <c r="M744" s="22">
        <f>IF(B744=0,C744,0)</f>
        <v>1</v>
      </c>
      <c r="N744" s="39">
        <f>LOG(G744/SUM($G$2:$G$5210))</f>
        <v>-3.6927511192157412</v>
      </c>
      <c r="O744" s="39">
        <f>LOG(H744/SUM($H$2:$H$5210))</f>
        <v>-4.1844073799609696</v>
      </c>
    </row>
    <row r="745" spans="1:15" x14ac:dyDescent="0.6">
      <c r="A745" t="s">
        <v>4841</v>
      </c>
      <c r="B745">
        <v>0</v>
      </c>
      <c r="C745">
        <v>1</v>
      </c>
      <c r="D745">
        <v>1</v>
      </c>
      <c r="E745" s="44">
        <f>(B745+1)/$Q$3</f>
        <v>1.4609203798392987E-4</v>
      </c>
      <c r="F745" s="45">
        <f>(C745+1)/$U$3</f>
        <v>3.0589458872472546E-5</v>
      </c>
      <c r="G745" s="2">
        <f>(B745+1)/(C745+1)</f>
        <v>0.5</v>
      </c>
      <c r="H745" s="2">
        <f>(C745+1)/(B745+1)</f>
        <v>2</v>
      </c>
      <c r="I745" s="6">
        <f>G745-H745</f>
        <v>-1.5</v>
      </c>
      <c r="J745" s="8">
        <f>LEN(A745)</f>
        <v>10</v>
      </c>
      <c r="K745" s="11" t="str">
        <f>IF(AND(J745&lt;3, D745&lt;2),TRUE,"")</f>
        <v/>
      </c>
      <c r="L745" s="22">
        <f>IF(C745=0,B745,0)</f>
        <v>0</v>
      </c>
      <c r="M745" s="22">
        <f>IF(B745=0,C745,0)</f>
        <v>1</v>
      </c>
      <c r="N745" s="39">
        <f>LOG(G745/SUM($G$2:$G$5210))</f>
        <v>-3.6927511192157412</v>
      </c>
      <c r="O745" s="39">
        <f>LOG(H745/SUM($H$2:$H$5210))</f>
        <v>-4.1844073799609696</v>
      </c>
    </row>
    <row r="746" spans="1:15" x14ac:dyDescent="0.6">
      <c r="A746" t="s">
        <v>4843</v>
      </c>
      <c r="B746">
        <v>0</v>
      </c>
      <c r="C746">
        <v>1</v>
      </c>
      <c r="D746">
        <v>1</v>
      </c>
      <c r="E746" s="44">
        <f>(B746+1)/$Q$3</f>
        <v>1.4609203798392987E-4</v>
      </c>
      <c r="F746" s="45">
        <f>(C746+1)/$U$3</f>
        <v>3.0589458872472546E-5</v>
      </c>
      <c r="G746" s="2">
        <f>(B746+1)/(C746+1)</f>
        <v>0.5</v>
      </c>
      <c r="H746" s="2">
        <f>(C746+1)/(B746+1)</f>
        <v>2</v>
      </c>
      <c r="I746" s="6">
        <f>G746-H746</f>
        <v>-1.5</v>
      </c>
      <c r="J746" s="8">
        <f>LEN(A746)</f>
        <v>10</v>
      </c>
      <c r="K746" s="11" t="str">
        <f>IF(AND(J746&lt;3, D746&lt;2),TRUE,"")</f>
        <v/>
      </c>
      <c r="L746" s="22">
        <f>IF(C746=0,B746,0)</f>
        <v>0</v>
      </c>
      <c r="M746" s="22">
        <f>IF(B746=0,C746,0)</f>
        <v>1</v>
      </c>
      <c r="N746" s="39">
        <f>LOG(G746/SUM($G$2:$G$5210))</f>
        <v>-3.6927511192157412</v>
      </c>
      <c r="O746" s="39">
        <f>LOG(H746/SUM($H$2:$H$5210))</f>
        <v>-4.1844073799609696</v>
      </c>
    </row>
    <row r="747" spans="1:15" x14ac:dyDescent="0.6">
      <c r="A747" t="s">
        <v>4852</v>
      </c>
      <c r="B747">
        <v>0</v>
      </c>
      <c r="C747">
        <v>1</v>
      </c>
      <c r="D747">
        <v>1</v>
      </c>
      <c r="E747" s="44">
        <f>(B747+1)/$Q$3</f>
        <v>1.4609203798392987E-4</v>
      </c>
      <c r="F747" s="45">
        <f>(C747+1)/$U$3</f>
        <v>3.0589458872472546E-5</v>
      </c>
      <c r="G747" s="2">
        <f>(B747+1)/(C747+1)</f>
        <v>0.5</v>
      </c>
      <c r="H747" s="2">
        <f>(C747+1)/(B747+1)</f>
        <v>2</v>
      </c>
      <c r="I747" s="6">
        <f>G747-H747</f>
        <v>-1.5</v>
      </c>
      <c r="J747" s="8">
        <f>LEN(A747)</f>
        <v>10</v>
      </c>
      <c r="K747" s="11" t="str">
        <f>IF(AND(J747&lt;3, D747&lt;2),TRUE,"")</f>
        <v/>
      </c>
      <c r="L747" s="22">
        <f>IF(C747=0,B747,0)</f>
        <v>0</v>
      </c>
      <c r="M747" s="22">
        <f>IF(B747=0,C747,0)</f>
        <v>1</v>
      </c>
      <c r="N747" s="39">
        <f>LOG(G747/SUM($G$2:$G$5210))</f>
        <v>-3.6927511192157412</v>
      </c>
      <c r="O747" s="39">
        <f>LOG(H747/SUM($H$2:$H$5210))</f>
        <v>-4.1844073799609696</v>
      </c>
    </row>
    <row r="748" spans="1:15" x14ac:dyDescent="0.6">
      <c r="A748" t="s">
        <v>99</v>
      </c>
      <c r="B748">
        <v>0</v>
      </c>
      <c r="C748">
        <v>1</v>
      </c>
      <c r="D748">
        <v>1</v>
      </c>
      <c r="E748" s="44">
        <f>(B748+1)/$Q$3</f>
        <v>1.4609203798392987E-4</v>
      </c>
      <c r="F748" s="45">
        <f>(C748+1)/$U$3</f>
        <v>3.0589458872472546E-5</v>
      </c>
      <c r="G748" s="2">
        <f>(B748+1)/(C748+1)</f>
        <v>0.5</v>
      </c>
      <c r="H748" s="2">
        <f>(C748+1)/(B748+1)</f>
        <v>2</v>
      </c>
      <c r="I748" s="6">
        <f>G748-H748</f>
        <v>-1.5</v>
      </c>
      <c r="J748" s="8">
        <f>LEN(A748)</f>
        <v>9</v>
      </c>
      <c r="K748" s="11" t="str">
        <f>IF(AND(J748&lt;3, D748&lt;2),TRUE,"")</f>
        <v/>
      </c>
      <c r="L748" s="22">
        <f>IF(C748=0,B748,0)</f>
        <v>0</v>
      </c>
      <c r="M748" s="22">
        <f>IF(B748=0,C748,0)</f>
        <v>1</v>
      </c>
      <c r="N748" s="39">
        <f>LOG(G748/SUM($G$2:$G$5210))</f>
        <v>-3.6927511192157412</v>
      </c>
      <c r="O748" s="39">
        <f>LOG(H748/SUM($H$2:$H$5210))</f>
        <v>-4.1844073799609696</v>
      </c>
    </row>
    <row r="749" spans="1:15" x14ac:dyDescent="0.6">
      <c r="A749" t="s">
        <v>118</v>
      </c>
      <c r="B749">
        <v>0</v>
      </c>
      <c r="C749">
        <v>1</v>
      </c>
      <c r="D749">
        <v>1</v>
      </c>
      <c r="E749" s="44">
        <f>(B749+1)/$Q$3</f>
        <v>1.4609203798392987E-4</v>
      </c>
      <c r="F749" s="45">
        <f>(C749+1)/$U$3</f>
        <v>3.0589458872472546E-5</v>
      </c>
      <c r="G749" s="2">
        <f>(B749+1)/(C749+1)</f>
        <v>0.5</v>
      </c>
      <c r="H749" s="2">
        <f>(C749+1)/(B749+1)</f>
        <v>2</v>
      </c>
      <c r="I749" s="6">
        <f>G749-H749</f>
        <v>-1.5</v>
      </c>
      <c r="J749" s="8">
        <f>LEN(A749)</f>
        <v>9</v>
      </c>
      <c r="K749" s="11" t="str">
        <f>IF(AND(J749&lt;3, D749&lt;2),TRUE,"")</f>
        <v/>
      </c>
      <c r="L749" s="22">
        <f>IF(C749=0,B749,0)</f>
        <v>0</v>
      </c>
      <c r="M749" s="22">
        <f>IF(B749=0,C749,0)</f>
        <v>1</v>
      </c>
      <c r="N749" s="39">
        <f>LOG(G749/SUM($G$2:$G$5210))</f>
        <v>-3.6927511192157412</v>
      </c>
      <c r="O749" s="39">
        <f>LOG(H749/SUM($H$2:$H$5210))</f>
        <v>-4.1844073799609696</v>
      </c>
    </row>
    <row r="750" spans="1:15" x14ac:dyDescent="0.6">
      <c r="A750" t="s">
        <v>138</v>
      </c>
      <c r="B750">
        <v>0</v>
      </c>
      <c r="C750">
        <v>1</v>
      </c>
      <c r="D750">
        <v>1</v>
      </c>
      <c r="E750" s="44">
        <f>(B750+1)/$Q$3</f>
        <v>1.4609203798392987E-4</v>
      </c>
      <c r="F750" s="45">
        <f>(C750+1)/$U$3</f>
        <v>3.0589458872472546E-5</v>
      </c>
      <c r="G750" s="2">
        <f>(B750+1)/(C750+1)</f>
        <v>0.5</v>
      </c>
      <c r="H750" s="2">
        <f>(C750+1)/(B750+1)</f>
        <v>2</v>
      </c>
      <c r="I750" s="6">
        <f>G750-H750</f>
        <v>-1.5</v>
      </c>
      <c r="J750" s="8">
        <f>LEN(A750)</f>
        <v>9</v>
      </c>
      <c r="K750" s="11" t="str">
        <f>IF(AND(J750&lt;3, D750&lt;2),TRUE,"")</f>
        <v/>
      </c>
      <c r="L750" s="22">
        <f>IF(C750=0,B750,0)</f>
        <v>0</v>
      </c>
      <c r="M750" s="22">
        <f>IF(B750=0,C750,0)</f>
        <v>1</v>
      </c>
      <c r="N750" s="39">
        <f>LOG(G750/SUM($G$2:$G$5210))</f>
        <v>-3.6927511192157412</v>
      </c>
      <c r="O750" s="39">
        <f>LOG(H750/SUM($H$2:$H$5210))</f>
        <v>-4.1844073799609696</v>
      </c>
    </row>
    <row r="751" spans="1:15" x14ac:dyDescent="0.6">
      <c r="A751" t="s">
        <v>146</v>
      </c>
      <c r="B751">
        <v>0</v>
      </c>
      <c r="C751">
        <v>1</v>
      </c>
      <c r="D751">
        <v>1</v>
      </c>
      <c r="E751" s="44">
        <f>(B751+1)/$Q$3</f>
        <v>1.4609203798392987E-4</v>
      </c>
      <c r="F751" s="45">
        <f>(C751+1)/$U$3</f>
        <v>3.0589458872472546E-5</v>
      </c>
      <c r="G751" s="2">
        <f>(B751+1)/(C751+1)</f>
        <v>0.5</v>
      </c>
      <c r="H751" s="2">
        <f>(C751+1)/(B751+1)</f>
        <v>2</v>
      </c>
      <c r="I751" s="6">
        <f>G751-H751</f>
        <v>-1.5</v>
      </c>
      <c r="J751" s="8">
        <f>LEN(A751)</f>
        <v>9</v>
      </c>
      <c r="K751" s="11" t="str">
        <f>IF(AND(J751&lt;3, D751&lt;2),TRUE,"")</f>
        <v/>
      </c>
      <c r="L751" s="22">
        <f>IF(C751=0,B751,0)</f>
        <v>0</v>
      </c>
      <c r="M751" s="22">
        <f>IF(B751=0,C751,0)</f>
        <v>1</v>
      </c>
      <c r="N751" s="39">
        <f>LOG(G751/SUM($G$2:$G$5210))</f>
        <v>-3.6927511192157412</v>
      </c>
      <c r="O751" s="39">
        <f>LOG(H751/SUM($H$2:$H$5210))</f>
        <v>-4.1844073799609696</v>
      </c>
    </row>
    <row r="752" spans="1:15" x14ac:dyDescent="0.6">
      <c r="A752" t="s">
        <v>291</v>
      </c>
      <c r="B752">
        <v>0</v>
      </c>
      <c r="C752">
        <v>1</v>
      </c>
      <c r="D752">
        <v>1</v>
      </c>
      <c r="E752" s="44">
        <f>(B752+1)/$Q$3</f>
        <v>1.4609203798392987E-4</v>
      </c>
      <c r="F752" s="45">
        <f>(C752+1)/$U$3</f>
        <v>3.0589458872472546E-5</v>
      </c>
      <c r="G752" s="2">
        <f>(B752+1)/(C752+1)</f>
        <v>0.5</v>
      </c>
      <c r="H752" s="2">
        <f>(C752+1)/(B752+1)</f>
        <v>2</v>
      </c>
      <c r="I752" s="6">
        <f>G752-H752</f>
        <v>-1.5</v>
      </c>
      <c r="J752" s="8">
        <f>LEN(A752)</f>
        <v>9</v>
      </c>
      <c r="K752" s="11" t="str">
        <f>IF(AND(J752&lt;3, D752&lt;2),TRUE,"")</f>
        <v/>
      </c>
      <c r="L752" s="22">
        <f>IF(C752=0,B752,0)</f>
        <v>0</v>
      </c>
      <c r="M752" s="22">
        <f>IF(B752=0,C752,0)</f>
        <v>1</v>
      </c>
      <c r="N752" s="39">
        <f>LOG(G752/SUM($G$2:$G$5210))</f>
        <v>-3.6927511192157412</v>
      </c>
      <c r="O752" s="39">
        <f>LOG(H752/SUM($H$2:$H$5210))</f>
        <v>-4.1844073799609696</v>
      </c>
    </row>
    <row r="753" spans="1:15" x14ac:dyDescent="0.6">
      <c r="A753" t="s">
        <v>353</v>
      </c>
      <c r="B753">
        <v>0</v>
      </c>
      <c r="C753">
        <v>1</v>
      </c>
      <c r="D753">
        <v>1</v>
      </c>
      <c r="E753" s="44">
        <f>(B753+1)/$Q$3</f>
        <v>1.4609203798392987E-4</v>
      </c>
      <c r="F753" s="45">
        <f>(C753+1)/$U$3</f>
        <v>3.0589458872472546E-5</v>
      </c>
      <c r="G753" s="2">
        <f>(B753+1)/(C753+1)</f>
        <v>0.5</v>
      </c>
      <c r="H753" s="2">
        <f>(C753+1)/(B753+1)</f>
        <v>2</v>
      </c>
      <c r="I753" s="6">
        <f>G753-H753</f>
        <v>-1.5</v>
      </c>
      <c r="J753" s="8">
        <f>LEN(A753)</f>
        <v>9</v>
      </c>
      <c r="K753" s="11" t="str">
        <f>IF(AND(J753&lt;3, D753&lt;2),TRUE,"")</f>
        <v/>
      </c>
      <c r="L753" s="22">
        <f>IF(C753=0,B753,0)</f>
        <v>0</v>
      </c>
      <c r="M753" s="22">
        <f>IF(B753=0,C753,0)</f>
        <v>1</v>
      </c>
      <c r="N753" s="39">
        <f>LOG(G753/SUM($G$2:$G$5210))</f>
        <v>-3.6927511192157412</v>
      </c>
      <c r="O753" s="39">
        <f>LOG(H753/SUM($H$2:$H$5210))</f>
        <v>-4.1844073799609696</v>
      </c>
    </row>
    <row r="754" spans="1:15" x14ac:dyDescent="0.6">
      <c r="A754" t="s">
        <v>357</v>
      </c>
      <c r="B754">
        <v>0</v>
      </c>
      <c r="C754">
        <v>1</v>
      </c>
      <c r="D754">
        <v>1</v>
      </c>
      <c r="E754" s="44">
        <f>(B754+1)/$Q$3</f>
        <v>1.4609203798392987E-4</v>
      </c>
      <c r="F754" s="45">
        <f>(C754+1)/$U$3</f>
        <v>3.0589458872472546E-5</v>
      </c>
      <c r="G754" s="2">
        <f>(B754+1)/(C754+1)</f>
        <v>0.5</v>
      </c>
      <c r="H754" s="2">
        <f>(C754+1)/(B754+1)</f>
        <v>2</v>
      </c>
      <c r="I754" s="6">
        <f>G754-H754</f>
        <v>-1.5</v>
      </c>
      <c r="J754" s="8">
        <f>LEN(A754)</f>
        <v>9</v>
      </c>
      <c r="K754" s="11" t="str">
        <f>IF(AND(J754&lt;3, D754&lt;2),TRUE,"")</f>
        <v/>
      </c>
      <c r="L754" s="22">
        <f>IF(C754=0,B754,0)</f>
        <v>0</v>
      </c>
      <c r="M754" s="22">
        <f>IF(B754=0,C754,0)</f>
        <v>1</v>
      </c>
      <c r="N754" s="39">
        <f>LOG(G754/SUM($G$2:$G$5210))</f>
        <v>-3.6927511192157412</v>
      </c>
      <c r="O754" s="39">
        <f>LOG(H754/SUM($H$2:$H$5210))</f>
        <v>-4.1844073799609696</v>
      </c>
    </row>
    <row r="755" spans="1:15" x14ac:dyDescent="0.6">
      <c r="A755" t="s">
        <v>361</v>
      </c>
      <c r="B755">
        <v>0</v>
      </c>
      <c r="C755">
        <v>1</v>
      </c>
      <c r="D755">
        <v>1</v>
      </c>
      <c r="E755" s="44">
        <f>(B755+1)/$Q$3</f>
        <v>1.4609203798392987E-4</v>
      </c>
      <c r="F755" s="45">
        <f>(C755+1)/$U$3</f>
        <v>3.0589458872472546E-5</v>
      </c>
      <c r="G755" s="2">
        <f>(B755+1)/(C755+1)</f>
        <v>0.5</v>
      </c>
      <c r="H755" s="2">
        <f>(C755+1)/(B755+1)</f>
        <v>2</v>
      </c>
      <c r="I755" s="6">
        <f>G755-H755</f>
        <v>-1.5</v>
      </c>
      <c r="J755" s="8">
        <f>LEN(A755)</f>
        <v>9</v>
      </c>
      <c r="K755" s="11" t="str">
        <f>IF(AND(J755&lt;3, D755&lt;2),TRUE,"")</f>
        <v/>
      </c>
      <c r="L755" s="22">
        <f>IF(C755=0,B755,0)</f>
        <v>0</v>
      </c>
      <c r="M755" s="22">
        <f>IF(B755=0,C755,0)</f>
        <v>1</v>
      </c>
      <c r="N755" s="39">
        <f>LOG(G755/SUM($G$2:$G$5210))</f>
        <v>-3.6927511192157412</v>
      </c>
      <c r="O755" s="39">
        <f>LOG(H755/SUM($H$2:$H$5210))</f>
        <v>-4.1844073799609696</v>
      </c>
    </row>
    <row r="756" spans="1:15" x14ac:dyDescent="0.6">
      <c r="A756" t="s">
        <v>362</v>
      </c>
      <c r="B756">
        <v>0</v>
      </c>
      <c r="C756">
        <v>1</v>
      </c>
      <c r="D756">
        <v>1</v>
      </c>
      <c r="E756" s="44">
        <f>(B756+1)/$Q$3</f>
        <v>1.4609203798392987E-4</v>
      </c>
      <c r="F756" s="45">
        <f>(C756+1)/$U$3</f>
        <v>3.0589458872472546E-5</v>
      </c>
      <c r="G756" s="2">
        <f>(B756+1)/(C756+1)</f>
        <v>0.5</v>
      </c>
      <c r="H756" s="2">
        <f>(C756+1)/(B756+1)</f>
        <v>2</v>
      </c>
      <c r="I756" s="6">
        <f>G756-H756</f>
        <v>-1.5</v>
      </c>
      <c r="J756" s="8">
        <f>LEN(A756)</f>
        <v>9</v>
      </c>
      <c r="K756" s="11" t="str">
        <f>IF(AND(J756&lt;3, D756&lt;2),TRUE,"")</f>
        <v/>
      </c>
      <c r="L756" s="22">
        <f>IF(C756=0,B756,0)</f>
        <v>0</v>
      </c>
      <c r="M756" s="22">
        <f>IF(B756=0,C756,0)</f>
        <v>1</v>
      </c>
      <c r="N756" s="39">
        <f>LOG(G756/SUM($G$2:$G$5210))</f>
        <v>-3.6927511192157412</v>
      </c>
      <c r="O756" s="39">
        <f>LOG(H756/SUM($H$2:$H$5210))</f>
        <v>-4.1844073799609696</v>
      </c>
    </row>
    <row r="757" spans="1:15" x14ac:dyDescent="0.6">
      <c r="A757" t="s">
        <v>379</v>
      </c>
      <c r="B757">
        <v>0</v>
      </c>
      <c r="C757">
        <v>1</v>
      </c>
      <c r="D757">
        <v>1</v>
      </c>
      <c r="E757" s="44">
        <f>(B757+1)/$Q$3</f>
        <v>1.4609203798392987E-4</v>
      </c>
      <c r="F757" s="45">
        <f>(C757+1)/$U$3</f>
        <v>3.0589458872472546E-5</v>
      </c>
      <c r="G757" s="2">
        <f>(B757+1)/(C757+1)</f>
        <v>0.5</v>
      </c>
      <c r="H757" s="2">
        <f>(C757+1)/(B757+1)</f>
        <v>2</v>
      </c>
      <c r="I757" s="6">
        <f>G757-H757</f>
        <v>-1.5</v>
      </c>
      <c r="J757" s="8">
        <f>LEN(A757)</f>
        <v>9</v>
      </c>
      <c r="K757" s="11" t="str">
        <f>IF(AND(J757&lt;3, D757&lt;2),TRUE,"")</f>
        <v/>
      </c>
      <c r="L757" s="22">
        <f>IF(C757=0,B757,0)</f>
        <v>0</v>
      </c>
      <c r="M757" s="22">
        <f>IF(B757=0,C757,0)</f>
        <v>1</v>
      </c>
      <c r="N757" s="39">
        <f>LOG(G757/SUM($G$2:$G$5210))</f>
        <v>-3.6927511192157412</v>
      </c>
      <c r="O757" s="39">
        <f>LOG(H757/SUM($H$2:$H$5210))</f>
        <v>-4.1844073799609696</v>
      </c>
    </row>
    <row r="758" spans="1:15" x14ac:dyDescent="0.6">
      <c r="A758" t="s">
        <v>390</v>
      </c>
      <c r="B758">
        <v>0</v>
      </c>
      <c r="C758">
        <v>1</v>
      </c>
      <c r="D758">
        <v>1</v>
      </c>
      <c r="E758" s="44">
        <f>(B758+1)/$Q$3</f>
        <v>1.4609203798392987E-4</v>
      </c>
      <c r="F758" s="45">
        <f>(C758+1)/$U$3</f>
        <v>3.0589458872472546E-5</v>
      </c>
      <c r="G758" s="2">
        <f>(B758+1)/(C758+1)</f>
        <v>0.5</v>
      </c>
      <c r="H758" s="2">
        <f>(C758+1)/(B758+1)</f>
        <v>2</v>
      </c>
      <c r="I758" s="6">
        <f>G758-H758</f>
        <v>-1.5</v>
      </c>
      <c r="J758" s="8">
        <f>LEN(A758)</f>
        <v>9</v>
      </c>
      <c r="K758" s="11" t="str">
        <f>IF(AND(J758&lt;3, D758&lt;2),TRUE,"")</f>
        <v/>
      </c>
      <c r="L758" s="22">
        <f>IF(C758=0,B758,0)</f>
        <v>0</v>
      </c>
      <c r="M758" s="22">
        <f>IF(B758=0,C758,0)</f>
        <v>1</v>
      </c>
      <c r="N758" s="39">
        <f>LOG(G758/SUM($G$2:$G$5210))</f>
        <v>-3.6927511192157412</v>
      </c>
      <c r="O758" s="39">
        <f>LOG(H758/SUM($H$2:$H$5210))</f>
        <v>-4.1844073799609696</v>
      </c>
    </row>
    <row r="759" spans="1:15" x14ac:dyDescent="0.6">
      <c r="A759" t="s">
        <v>401</v>
      </c>
      <c r="B759">
        <v>0</v>
      </c>
      <c r="C759">
        <v>1</v>
      </c>
      <c r="D759">
        <v>1</v>
      </c>
      <c r="E759" s="44">
        <f>(B759+1)/$Q$3</f>
        <v>1.4609203798392987E-4</v>
      </c>
      <c r="F759" s="45">
        <f>(C759+1)/$U$3</f>
        <v>3.0589458872472546E-5</v>
      </c>
      <c r="G759" s="2">
        <f>(B759+1)/(C759+1)</f>
        <v>0.5</v>
      </c>
      <c r="H759" s="2">
        <f>(C759+1)/(B759+1)</f>
        <v>2</v>
      </c>
      <c r="I759" s="6">
        <f>G759-H759</f>
        <v>-1.5</v>
      </c>
      <c r="J759" s="8">
        <f>LEN(A759)</f>
        <v>9</v>
      </c>
      <c r="K759" s="11" t="str">
        <f>IF(AND(J759&lt;3, D759&lt;2),TRUE,"")</f>
        <v/>
      </c>
      <c r="L759" s="22">
        <f>IF(C759=0,B759,0)</f>
        <v>0</v>
      </c>
      <c r="M759" s="22">
        <f>IF(B759=0,C759,0)</f>
        <v>1</v>
      </c>
      <c r="N759" s="39">
        <f>LOG(G759/SUM($G$2:$G$5210))</f>
        <v>-3.6927511192157412</v>
      </c>
      <c r="O759" s="39">
        <f>LOG(H759/SUM($H$2:$H$5210))</f>
        <v>-4.1844073799609696</v>
      </c>
    </row>
    <row r="760" spans="1:15" x14ac:dyDescent="0.6">
      <c r="A760" t="s">
        <v>473</v>
      </c>
      <c r="B760">
        <v>0</v>
      </c>
      <c r="C760">
        <v>1</v>
      </c>
      <c r="D760">
        <v>1</v>
      </c>
      <c r="E760" s="44">
        <f>(B760+1)/$Q$3</f>
        <v>1.4609203798392987E-4</v>
      </c>
      <c r="F760" s="45">
        <f>(C760+1)/$U$3</f>
        <v>3.0589458872472546E-5</v>
      </c>
      <c r="G760" s="2">
        <f>(B760+1)/(C760+1)</f>
        <v>0.5</v>
      </c>
      <c r="H760" s="2">
        <f>(C760+1)/(B760+1)</f>
        <v>2</v>
      </c>
      <c r="I760" s="6">
        <f>G760-H760</f>
        <v>-1.5</v>
      </c>
      <c r="J760" s="8">
        <f>LEN(A760)</f>
        <v>9</v>
      </c>
      <c r="K760" s="11" t="str">
        <f>IF(AND(J760&lt;3, D760&lt;2),TRUE,"")</f>
        <v/>
      </c>
      <c r="L760" s="22">
        <f>IF(C760=0,B760,0)</f>
        <v>0</v>
      </c>
      <c r="M760" s="22">
        <f>IF(B760=0,C760,0)</f>
        <v>1</v>
      </c>
      <c r="N760" s="39">
        <f>LOG(G760/SUM($G$2:$G$5210))</f>
        <v>-3.6927511192157412</v>
      </c>
      <c r="O760" s="39">
        <f>LOG(H760/SUM($H$2:$H$5210))</f>
        <v>-4.1844073799609696</v>
      </c>
    </row>
    <row r="761" spans="1:15" x14ac:dyDescent="0.6">
      <c r="A761" t="s">
        <v>583</v>
      </c>
      <c r="B761">
        <v>0</v>
      </c>
      <c r="C761">
        <v>1</v>
      </c>
      <c r="D761">
        <v>1</v>
      </c>
      <c r="E761" s="44">
        <f>(B761+1)/$Q$3</f>
        <v>1.4609203798392987E-4</v>
      </c>
      <c r="F761" s="45">
        <f>(C761+1)/$U$3</f>
        <v>3.0589458872472546E-5</v>
      </c>
      <c r="G761" s="2">
        <f>(B761+1)/(C761+1)</f>
        <v>0.5</v>
      </c>
      <c r="H761" s="2">
        <f>(C761+1)/(B761+1)</f>
        <v>2</v>
      </c>
      <c r="I761" s="6">
        <f>G761-H761</f>
        <v>-1.5</v>
      </c>
      <c r="J761" s="8">
        <f>LEN(A761)</f>
        <v>9</v>
      </c>
      <c r="K761" s="11" t="str">
        <f>IF(AND(J761&lt;3, D761&lt;2),TRUE,"")</f>
        <v/>
      </c>
      <c r="L761" s="22">
        <f>IF(C761=0,B761,0)</f>
        <v>0</v>
      </c>
      <c r="M761" s="22">
        <f>IF(B761=0,C761,0)</f>
        <v>1</v>
      </c>
      <c r="N761" s="39">
        <f>LOG(G761/SUM($G$2:$G$5210))</f>
        <v>-3.6927511192157412</v>
      </c>
      <c r="O761" s="39">
        <f>LOG(H761/SUM($H$2:$H$5210))</f>
        <v>-4.1844073799609696</v>
      </c>
    </row>
    <row r="762" spans="1:15" x14ac:dyDescent="0.6">
      <c r="A762" t="s">
        <v>593</v>
      </c>
      <c r="B762">
        <v>0</v>
      </c>
      <c r="C762">
        <v>1</v>
      </c>
      <c r="D762">
        <v>1</v>
      </c>
      <c r="E762" s="44">
        <f>(B762+1)/$Q$3</f>
        <v>1.4609203798392987E-4</v>
      </c>
      <c r="F762" s="45">
        <f>(C762+1)/$U$3</f>
        <v>3.0589458872472546E-5</v>
      </c>
      <c r="G762" s="2">
        <f>(B762+1)/(C762+1)</f>
        <v>0.5</v>
      </c>
      <c r="H762" s="2">
        <f>(C762+1)/(B762+1)</f>
        <v>2</v>
      </c>
      <c r="I762" s="6">
        <f>G762-H762</f>
        <v>-1.5</v>
      </c>
      <c r="J762" s="8">
        <f>LEN(A762)</f>
        <v>9</v>
      </c>
      <c r="K762" s="11" t="str">
        <f>IF(AND(J762&lt;3, D762&lt;2),TRUE,"")</f>
        <v/>
      </c>
      <c r="L762" s="22">
        <f>IF(C762=0,B762,0)</f>
        <v>0</v>
      </c>
      <c r="M762" s="22">
        <f>IF(B762=0,C762,0)</f>
        <v>1</v>
      </c>
      <c r="N762" s="39">
        <f>LOG(G762/SUM($G$2:$G$5210))</f>
        <v>-3.6927511192157412</v>
      </c>
      <c r="O762" s="39">
        <f>LOG(H762/SUM($H$2:$H$5210))</f>
        <v>-4.1844073799609696</v>
      </c>
    </row>
    <row r="763" spans="1:15" x14ac:dyDescent="0.6">
      <c r="A763" t="s">
        <v>621</v>
      </c>
      <c r="B763">
        <v>0</v>
      </c>
      <c r="C763">
        <v>1</v>
      </c>
      <c r="D763">
        <v>1</v>
      </c>
      <c r="E763" s="44">
        <f>(B763+1)/$Q$3</f>
        <v>1.4609203798392987E-4</v>
      </c>
      <c r="F763" s="45">
        <f>(C763+1)/$U$3</f>
        <v>3.0589458872472546E-5</v>
      </c>
      <c r="G763" s="2">
        <f>(B763+1)/(C763+1)</f>
        <v>0.5</v>
      </c>
      <c r="H763" s="2">
        <f>(C763+1)/(B763+1)</f>
        <v>2</v>
      </c>
      <c r="I763" s="6">
        <f>G763-H763</f>
        <v>-1.5</v>
      </c>
      <c r="J763" s="8">
        <f>LEN(A763)</f>
        <v>9</v>
      </c>
      <c r="K763" s="11" t="str">
        <f>IF(AND(J763&lt;3, D763&lt;2),TRUE,"")</f>
        <v/>
      </c>
      <c r="L763" s="22">
        <f>IF(C763=0,B763,0)</f>
        <v>0</v>
      </c>
      <c r="M763" s="22">
        <f>IF(B763=0,C763,0)</f>
        <v>1</v>
      </c>
      <c r="N763" s="39">
        <f>LOG(G763/SUM($G$2:$G$5210))</f>
        <v>-3.6927511192157412</v>
      </c>
      <c r="O763" s="39">
        <f>LOG(H763/SUM($H$2:$H$5210))</f>
        <v>-4.1844073799609696</v>
      </c>
    </row>
    <row r="764" spans="1:15" x14ac:dyDescent="0.6">
      <c r="A764" t="s">
        <v>708</v>
      </c>
      <c r="B764">
        <v>0</v>
      </c>
      <c r="C764">
        <v>1</v>
      </c>
      <c r="D764">
        <v>1</v>
      </c>
      <c r="E764" s="44">
        <f>(B764+1)/$Q$3</f>
        <v>1.4609203798392987E-4</v>
      </c>
      <c r="F764" s="45">
        <f>(C764+1)/$U$3</f>
        <v>3.0589458872472546E-5</v>
      </c>
      <c r="G764" s="2">
        <f>(B764+1)/(C764+1)</f>
        <v>0.5</v>
      </c>
      <c r="H764" s="2">
        <f>(C764+1)/(B764+1)</f>
        <v>2</v>
      </c>
      <c r="I764" s="6">
        <f>G764-H764</f>
        <v>-1.5</v>
      </c>
      <c r="J764" s="8">
        <f>LEN(A764)</f>
        <v>9</v>
      </c>
      <c r="K764" s="11" t="str">
        <f>IF(AND(J764&lt;3, D764&lt;2),TRUE,"")</f>
        <v/>
      </c>
      <c r="L764" s="22">
        <f>IF(C764=0,B764,0)</f>
        <v>0</v>
      </c>
      <c r="M764" s="22">
        <f>IF(B764=0,C764,0)</f>
        <v>1</v>
      </c>
      <c r="N764" s="39">
        <f>LOG(G764/SUM($G$2:$G$5210))</f>
        <v>-3.6927511192157412</v>
      </c>
      <c r="O764" s="39">
        <f>LOG(H764/SUM($H$2:$H$5210))</f>
        <v>-4.1844073799609696</v>
      </c>
    </row>
    <row r="765" spans="1:15" x14ac:dyDescent="0.6">
      <c r="A765" t="s">
        <v>736</v>
      </c>
      <c r="B765">
        <v>0</v>
      </c>
      <c r="C765">
        <v>1</v>
      </c>
      <c r="D765">
        <v>1</v>
      </c>
      <c r="E765" s="44">
        <f>(B765+1)/$Q$3</f>
        <v>1.4609203798392987E-4</v>
      </c>
      <c r="F765" s="45">
        <f>(C765+1)/$U$3</f>
        <v>3.0589458872472546E-5</v>
      </c>
      <c r="G765" s="2">
        <f>(B765+1)/(C765+1)</f>
        <v>0.5</v>
      </c>
      <c r="H765" s="2">
        <f>(C765+1)/(B765+1)</f>
        <v>2</v>
      </c>
      <c r="I765" s="6">
        <f>G765-H765</f>
        <v>-1.5</v>
      </c>
      <c r="J765" s="8">
        <f>LEN(A765)</f>
        <v>9</v>
      </c>
      <c r="K765" s="11" t="str">
        <f>IF(AND(J765&lt;3, D765&lt;2),TRUE,"")</f>
        <v/>
      </c>
      <c r="L765" s="22">
        <f>IF(C765=0,B765,0)</f>
        <v>0</v>
      </c>
      <c r="M765" s="22">
        <f>IF(B765=0,C765,0)</f>
        <v>1</v>
      </c>
      <c r="N765" s="39">
        <f>LOG(G765/SUM($G$2:$G$5210))</f>
        <v>-3.6927511192157412</v>
      </c>
      <c r="O765" s="39">
        <f>LOG(H765/SUM($H$2:$H$5210))</f>
        <v>-4.1844073799609696</v>
      </c>
    </row>
    <row r="766" spans="1:15" x14ac:dyDescent="0.6">
      <c r="A766" t="s">
        <v>810</v>
      </c>
      <c r="B766">
        <v>0</v>
      </c>
      <c r="C766">
        <v>1</v>
      </c>
      <c r="D766">
        <v>1</v>
      </c>
      <c r="E766" s="44">
        <f>(B766+1)/$Q$3</f>
        <v>1.4609203798392987E-4</v>
      </c>
      <c r="F766" s="45">
        <f>(C766+1)/$U$3</f>
        <v>3.0589458872472546E-5</v>
      </c>
      <c r="G766" s="2">
        <f>(B766+1)/(C766+1)</f>
        <v>0.5</v>
      </c>
      <c r="H766" s="2">
        <f>(C766+1)/(B766+1)</f>
        <v>2</v>
      </c>
      <c r="I766" s="6">
        <f>G766-H766</f>
        <v>-1.5</v>
      </c>
      <c r="J766" s="8">
        <f>LEN(A766)</f>
        <v>9</v>
      </c>
      <c r="K766" s="11" t="str">
        <f>IF(AND(J766&lt;3, D766&lt;2),TRUE,"")</f>
        <v/>
      </c>
      <c r="L766" s="22">
        <f>IF(C766=0,B766,0)</f>
        <v>0</v>
      </c>
      <c r="M766" s="22">
        <f>IF(B766=0,C766,0)</f>
        <v>1</v>
      </c>
      <c r="N766" s="39">
        <f>LOG(G766/SUM($G$2:$G$5210))</f>
        <v>-3.6927511192157412</v>
      </c>
      <c r="O766" s="39">
        <f>LOG(H766/SUM($H$2:$H$5210))</f>
        <v>-4.1844073799609696</v>
      </c>
    </row>
    <row r="767" spans="1:15" x14ac:dyDescent="0.6">
      <c r="A767" t="s">
        <v>868</v>
      </c>
      <c r="B767">
        <v>0</v>
      </c>
      <c r="C767">
        <v>1</v>
      </c>
      <c r="D767">
        <v>1</v>
      </c>
      <c r="E767" s="44">
        <f>(B767+1)/$Q$3</f>
        <v>1.4609203798392987E-4</v>
      </c>
      <c r="F767" s="45">
        <f>(C767+1)/$U$3</f>
        <v>3.0589458872472546E-5</v>
      </c>
      <c r="G767" s="2">
        <f>(B767+1)/(C767+1)</f>
        <v>0.5</v>
      </c>
      <c r="H767" s="2">
        <f>(C767+1)/(B767+1)</f>
        <v>2</v>
      </c>
      <c r="I767" s="6">
        <f>G767-H767</f>
        <v>-1.5</v>
      </c>
      <c r="J767" s="8">
        <f>LEN(A767)</f>
        <v>9</v>
      </c>
      <c r="K767" s="11" t="str">
        <f>IF(AND(J767&lt;3, D767&lt;2),TRUE,"")</f>
        <v/>
      </c>
      <c r="L767" s="22">
        <f>IF(C767=0,B767,0)</f>
        <v>0</v>
      </c>
      <c r="M767" s="22">
        <f>IF(B767=0,C767,0)</f>
        <v>1</v>
      </c>
      <c r="N767" s="39">
        <f>LOG(G767/SUM($G$2:$G$5210))</f>
        <v>-3.6927511192157412</v>
      </c>
      <c r="O767" s="39">
        <f>LOG(H767/SUM($H$2:$H$5210))</f>
        <v>-4.1844073799609696</v>
      </c>
    </row>
    <row r="768" spans="1:15" x14ac:dyDescent="0.6">
      <c r="A768" t="s">
        <v>877</v>
      </c>
      <c r="B768">
        <v>0</v>
      </c>
      <c r="C768">
        <v>1</v>
      </c>
      <c r="D768">
        <v>1</v>
      </c>
      <c r="E768" s="44">
        <f>(B768+1)/$Q$3</f>
        <v>1.4609203798392987E-4</v>
      </c>
      <c r="F768" s="45">
        <f>(C768+1)/$U$3</f>
        <v>3.0589458872472546E-5</v>
      </c>
      <c r="G768" s="2">
        <f>(B768+1)/(C768+1)</f>
        <v>0.5</v>
      </c>
      <c r="H768" s="2">
        <f>(C768+1)/(B768+1)</f>
        <v>2</v>
      </c>
      <c r="I768" s="6">
        <f>G768-H768</f>
        <v>-1.5</v>
      </c>
      <c r="J768" s="8">
        <f>LEN(A768)</f>
        <v>9</v>
      </c>
      <c r="K768" s="11" t="str">
        <f>IF(AND(J768&lt;3, D768&lt;2),TRUE,"")</f>
        <v/>
      </c>
      <c r="L768" s="22">
        <f>IF(C768=0,B768,0)</f>
        <v>0</v>
      </c>
      <c r="M768" s="22">
        <f>IF(B768=0,C768,0)</f>
        <v>1</v>
      </c>
      <c r="N768" s="39">
        <f>LOG(G768/SUM($G$2:$G$5210))</f>
        <v>-3.6927511192157412</v>
      </c>
      <c r="O768" s="39">
        <f>LOG(H768/SUM($H$2:$H$5210))</f>
        <v>-4.1844073799609696</v>
      </c>
    </row>
    <row r="769" spans="1:15" x14ac:dyDescent="0.6">
      <c r="A769" t="s">
        <v>878</v>
      </c>
      <c r="B769">
        <v>0</v>
      </c>
      <c r="C769">
        <v>1</v>
      </c>
      <c r="D769">
        <v>1</v>
      </c>
      <c r="E769" s="44">
        <f>(B769+1)/$Q$3</f>
        <v>1.4609203798392987E-4</v>
      </c>
      <c r="F769" s="45">
        <f>(C769+1)/$U$3</f>
        <v>3.0589458872472546E-5</v>
      </c>
      <c r="G769" s="2">
        <f>(B769+1)/(C769+1)</f>
        <v>0.5</v>
      </c>
      <c r="H769" s="2">
        <f>(C769+1)/(B769+1)</f>
        <v>2</v>
      </c>
      <c r="I769" s="6">
        <f>G769-H769</f>
        <v>-1.5</v>
      </c>
      <c r="J769" s="8">
        <f>LEN(A769)</f>
        <v>9</v>
      </c>
      <c r="K769" s="11" t="str">
        <f>IF(AND(J769&lt;3, D769&lt;2),TRUE,"")</f>
        <v/>
      </c>
      <c r="L769" s="22">
        <f>IF(C769=0,B769,0)</f>
        <v>0</v>
      </c>
      <c r="M769" s="22">
        <f>IF(B769=0,C769,0)</f>
        <v>1</v>
      </c>
      <c r="N769" s="39">
        <f>LOG(G769/SUM($G$2:$G$5210))</f>
        <v>-3.6927511192157412</v>
      </c>
      <c r="O769" s="39">
        <f>LOG(H769/SUM($H$2:$H$5210))</f>
        <v>-4.1844073799609696</v>
      </c>
    </row>
    <row r="770" spans="1:15" x14ac:dyDescent="0.6">
      <c r="A770" t="s">
        <v>880</v>
      </c>
      <c r="B770">
        <v>0</v>
      </c>
      <c r="C770">
        <v>1</v>
      </c>
      <c r="D770">
        <v>1</v>
      </c>
      <c r="E770" s="44">
        <f>(B770+1)/$Q$3</f>
        <v>1.4609203798392987E-4</v>
      </c>
      <c r="F770" s="45">
        <f>(C770+1)/$U$3</f>
        <v>3.0589458872472546E-5</v>
      </c>
      <c r="G770" s="2">
        <f>(B770+1)/(C770+1)</f>
        <v>0.5</v>
      </c>
      <c r="H770" s="2">
        <f>(C770+1)/(B770+1)</f>
        <v>2</v>
      </c>
      <c r="I770" s="6">
        <f>G770-H770</f>
        <v>-1.5</v>
      </c>
      <c r="J770" s="8">
        <f>LEN(A770)</f>
        <v>9</v>
      </c>
      <c r="K770" s="11" t="str">
        <f>IF(AND(J770&lt;3, D770&lt;2),TRUE,"")</f>
        <v/>
      </c>
      <c r="L770" s="22">
        <f>IF(C770=0,B770,0)</f>
        <v>0</v>
      </c>
      <c r="M770" s="22">
        <f>IF(B770=0,C770,0)</f>
        <v>1</v>
      </c>
      <c r="N770" s="39">
        <f>LOG(G770/SUM($G$2:$G$5210))</f>
        <v>-3.6927511192157412</v>
      </c>
      <c r="O770" s="39">
        <f>LOG(H770/SUM($H$2:$H$5210))</f>
        <v>-4.1844073799609696</v>
      </c>
    </row>
    <row r="771" spans="1:15" x14ac:dyDescent="0.6">
      <c r="A771" t="s">
        <v>902</v>
      </c>
      <c r="B771">
        <v>0</v>
      </c>
      <c r="C771">
        <v>1</v>
      </c>
      <c r="D771">
        <v>1</v>
      </c>
      <c r="E771" s="44">
        <f>(B771+1)/$Q$3</f>
        <v>1.4609203798392987E-4</v>
      </c>
      <c r="F771" s="45">
        <f>(C771+1)/$U$3</f>
        <v>3.0589458872472546E-5</v>
      </c>
      <c r="G771" s="2">
        <f>(B771+1)/(C771+1)</f>
        <v>0.5</v>
      </c>
      <c r="H771" s="2">
        <f>(C771+1)/(B771+1)</f>
        <v>2</v>
      </c>
      <c r="I771" s="6">
        <f>G771-H771</f>
        <v>-1.5</v>
      </c>
      <c r="J771" s="8">
        <f>LEN(A771)</f>
        <v>9</v>
      </c>
      <c r="K771" s="11" t="str">
        <f>IF(AND(J771&lt;3, D771&lt;2),TRUE,"")</f>
        <v/>
      </c>
      <c r="L771" s="22">
        <f>IF(C771=0,B771,0)</f>
        <v>0</v>
      </c>
      <c r="M771" s="22">
        <f>IF(B771=0,C771,0)</f>
        <v>1</v>
      </c>
      <c r="N771" s="39">
        <f>LOG(G771/SUM($G$2:$G$5210))</f>
        <v>-3.6927511192157412</v>
      </c>
      <c r="O771" s="39">
        <f>LOG(H771/SUM($H$2:$H$5210))</f>
        <v>-4.1844073799609696</v>
      </c>
    </row>
    <row r="772" spans="1:15" x14ac:dyDescent="0.6">
      <c r="A772" t="s">
        <v>998</v>
      </c>
      <c r="B772">
        <v>0</v>
      </c>
      <c r="C772">
        <v>1</v>
      </c>
      <c r="D772">
        <v>1</v>
      </c>
      <c r="E772" s="44">
        <f>(B772+1)/$Q$3</f>
        <v>1.4609203798392987E-4</v>
      </c>
      <c r="F772" s="45">
        <f>(C772+1)/$U$3</f>
        <v>3.0589458872472546E-5</v>
      </c>
      <c r="G772" s="2">
        <f>(B772+1)/(C772+1)</f>
        <v>0.5</v>
      </c>
      <c r="H772" s="2">
        <f>(C772+1)/(B772+1)</f>
        <v>2</v>
      </c>
      <c r="I772" s="6">
        <f>G772-H772</f>
        <v>-1.5</v>
      </c>
      <c r="J772" s="8">
        <f>LEN(A772)</f>
        <v>9</v>
      </c>
      <c r="K772" s="11" t="str">
        <f>IF(AND(J772&lt;3, D772&lt;2),TRUE,"")</f>
        <v/>
      </c>
      <c r="L772" s="22">
        <f>IF(C772=0,B772,0)</f>
        <v>0</v>
      </c>
      <c r="M772" s="22">
        <f>IF(B772=0,C772,0)</f>
        <v>1</v>
      </c>
      <c r="N772" s="39">
        <f>LOG(G772/SUM($G$2:$G$5210))</f>
        <v>-3.6927511192157412</v>
      </c>
      <c r="O772" s="39">
        <f>LOG(H772/SUM($H$2:$H$5210))</f>
        <v>-4.1844073799609696</v>
      </c>
    </row>
    <row r="773" spans="1:15" x14ac:dyDescent="0.6">
      <c r="A773" t="s">
        <v>1048</v>
      </c>
      <c r="B773">
        <v>0</v>
      </c>
      <c r="C773">
        <v>1</v>
      </c>
      <c r="D773">
        <v>1</v>
      </c>
      <c r="E773" s="44">
        <f>(B773+1)/$Q$3</f>
        <v>1.4609203798392987E-4</v>
      </c>
      <c r="F773" s="45">
        <f>(C773+1)/$U$3</f>
        <v>3.0589458872472546E-5</v>
      </c>
      <c r="G773" s="2">
        <f>(B773+1)/(C773+1)</f>
        <v>0.5</v>
      </c>
      <c r="H773" s="2">
        <f>(C773+1)/(B773+1)</f>
        <v>2</v>
      </c>
      <c r="I773" s="6">
        <f>G773-H773</f>
        <v>-1.5</v>
      </c>
      <c r="J773" s="8">
        <f>LEN(A773)</f>
        <v>9</v>
      </c>
      <c r="K773" s="11" t="str">
        <f>IF(AND(J773&lt;3, D773&lt;2),TRUE,"")</f>
        <v/>
      </c>
      <c r="L773" s="22">
        <f>IF(C773=0,B773,0)</f>
        <v>0</v>
      </c>
      <c r="M773" s="22">
        <f>IF(B773=0,C773,0)</f>
        <v>1</v>
      </c>
      <c r="N773" s="39">
        <f>LOG(G773/SUM($G$2:$G$5210))</f>
        <v>-3.6927511192157412</v>
      </c>
      <c r="O773" s="39">
        <f>LOG(H773/SUM($H$2:$H$5210))</f>
        <v>-4.1844073799609696</v>
      </c>
    </row>
    <row r="774" spans="1:15" x14ac:dyDescent="0.6">
      <c r="A774" t="s">
        <v>1234</v>
      </c>
      <c r="B774">
        <v>0</v>
      </c>
      <c r="C774">
        <v>1</v>
      </c>
      <c r="D774">
        <v>1</v>
      </c>
      <c r="E774" s="44">
        <f>(B774+1)/$Q$3</f>
        <v>1.4609203798392987E-4</v>
      </c>
      <c r="F774" s="45">
        <f>(C774+1)/$U$3</f>
        <v>3.0589458872472546E-5</v>
      </c>
      <c r="G774" s="2">
        <f>(B774+1)/(C774+1)</f>
        <v>0.5</v>
      </c>
      <c r="H774" s="2">
        <f>(C774+1)/(B774+1)</f>
        <v>2</v>
      </c>
      <c r="I774" s="6">
        <f>G774-H774</f>
        <v>-1.5</v>
      </c>
      <c r="J774" s="8">
        <f>LEN(A774)</f>
        <v>9</v>
      </c>
      <c r="K774" s="11" t="str">
        <f>IF(AND(J774&lt;3, D774&lt;2),TRUE,"")</f>
        <v/>
      </c>
      <c r="L774" s="22">
        <f>IF(C774=0,B774,0)</f>
        <v>0</v>
      </c>
      <c r="M774" s="22">
        <f>IF(B774=0,C774,0)</f>
        <v>1</v>
      </c>
      <c r="N774" s="39">
        <f>LOG(G774/SUM($G$2:$G$5210))</f>
        <v>-3.6927511192157412</v>
      </c>
      <c r="O774" s="39">
        <f>LOG(H774/SUM($H$2:$H$5210))</f>
        <v>-4.1844073799609696</v>
      </c>
    </row>
    <row r="775" spans="1:15" x14ac:dyDescent="0.6">
      <c r="A775" t="s">
        <v>1315</v>
      </c>
      <c r="B775">
        <v>0</v>
      </c>
      <c r="C775">
        <v>1</v>
      </c>
      <c r="D775">
        <v>1</v>
      </c>
      <c r="E775" s="44">
        <f>(B775+1)/$Q$3</f>
        <v>1.4609203798392987E-4</v>
      </c>
      <c r="F775" s="45">
        <f>(C775+1)/$U$3</f>
        <v>3.0589458872472546E-5</v>
      </c>
      <c r="G775" s="2">
        <f>(B775+1)/(C775+1)</f>
        <v>0.5</v>
      </c>
      <c r="H775" s="2">
        <f>(C775+1)/(B775+1)</f>
        <v>2</v>
      </c>
      <c r="I775" s="6">
        <f>G775-H775</f>
        <v>-1.5</v>
      </c>
      <c r="J775" s="8">
        <f>LEN(A775)</f>
        <v>9</v>
      </c>
      <c r="K775" s="11" t="str">
        <f>IF(AND(J775&lt;3, D775&lt;2),TRUE,"")</f>
        <v/>
      </c>
      <c r="L775" s="22">
        <f>IF(C775=0,B775,0)</f>
        <v>0</v>
      </c>
      <c r="M775" s="22">
        <f>IF(B775=0,C775,0)</f>
        <v>1</v>
      </c>
      <c r="N775" s="39">
        <f>LOG(G775/SUM($G$2:$G$5210))</f>
        <v>-3.6927511192157412</v>
      </c>
      <c r="O775" s="39">
        <f>LOG(H775/SUM($H$2:$H$5210))</f>
        <v>-4.1844073799609696</v>
      </c>
    </row>
    <row r="776" spans="1:15" x14ac:dyDescent="0.6">
      <c r="A776" t="s">
        <v>1327</v>
      </c>
      <c r="B776">
        <v>0</v>
      </c>
      <c r="C776">
        <v>1</v>
      </c>
      <c r="D776">
        <v>1</v>
      </c>
      <c r="E776" s="44">
        <f>(B776+1)/$Q$3</f>
        <v>1.4609203798392987E-4</v>
      </c>
      <c r="F776" s="45">
        <f>(C776+1)/$U$3</f>
        <v>3.0589458872472546E-5</v>
      </c>
      <c r="G776" s="2">
        <f>(B776+1)/(C776+1)</f>
        <v>0.5</v>
      </c>
      <c r="H776" s="2">
        <f>(C776+1)/(B776+1)</f>
        <v>2</v>
      </c>
      <c r="I776" s="6">
        <f>G776-H776</f>
        <v>-1.5</v>
      </c>
      <c r="J776" s="8">
        <f>LEN(A776)</f>
        <v>9</v>
      </c>
      <c r="K776" s="11" t="str">
        <f>IF(AND(J776&lt;3, D776&lt;2),TRUE,"")</f>
        <v/>
      </c>
      <c r="L776" s="22">
        <f>IF(C776=0,B776,0)</f>
        <v>0</v>
      </c>
      <c r="M776" s="22">
        <f>IF(B776=0,C776,0)</f>
        <v>1</v>
      </c>
      <c r="N776" s="39">
        <f>LOG(G776/SUM($G$2:$G$5210))</f>
        <v>-3.6927511192157412</v>
      </c>
      <c r="O776" s="39">
        <f>LOG(H776/SUM($H$2:$H$5210))</f>
        <v>-4.1844073799609696</v>
      </c>
    </row>
    <row r="777" spans="1:15" x14ac:dyDescent="0.6">
      <c r="A777" t="s">
        <v>1329</v>
      </c>
      <c r="B777">
        <v>0</v>
      </c>
      <c r="C777">
        <v>1</v>
      </c>
      <c r="D777">
        <v>1</v>
      </c>
      <c r="E777" s="44">
        <f>(B777+1)/$Q$3</f>
        <v>1.4609203798392987E-4</v>
      </c>
      <c r="F777" s="45">
        <f>(C777+1)/$U$3</f>
        <v>3.0589458872472546E-5</v>
      </c>
      <c r="G777" s="2">
        <f>(B777+1)/(C777+1)</f>
        <v>0.5</v>
      </c>
      <c r="H777" s="2">
        <f>(C777+1)/(B777+1)</f>
        <v>2</v>
      </c>
      <c r="I777" s="6">
        <f>G777-H777</f>
        <v>-1.5</v>
      </c>
      <c r="J777" s="8">
        <f>LEN(A777)</f>
        <v>9</v>
      </c>
      <c r="K777" s="11" t="str">
        <f>IF(AND(J777&lt;3, D777&lt;2),TRUE,"")</f>
        <v/>
      </c>
      <c r="L777" s="22">
        <f>IF(C777=0,B777,0)</f>
        <v>0</v>
      </c>
      <c r="M777" s="22">
        <f>IF(B777=0,C777,0)</f>
        <v>1</v>
      </c>
      <c r="N777" s="39">
        <f>LOG(G777/SUM($G$2:$G$5210))</f>
        <v>-3.6927511192157412</v>
      </c>
      <c r="O777" s="39">
        <f>LOG(H777/SUM($H$2:$H$5210))</f>
        <v>-4.1844073799609696</v>
      </c>
    </row>
    <row r="778" spans="1:15" x14ac:dyDescent="0.6">
      <c r="A778" t="s">
        <v>1336</v>
      </c>
      <c r="B778">
        <v>0</v>
      </c>
      <c r="C778">
        <v>1</v>
      </c>
      <c r="D778">
        <v>1</v>
      </c>
      <c r="E778" s="44">
        <f>(B778+1)/$Q$3</f>
        <v>1.4609203798392987E-4</v>
      </c>
      <c r="F778" s="45">
        <f>(C778+1)/$U$3</f>
        <v>3.0589458872472546E-5</v>
      </c>
      <c r="G778" s="2">
        <f>(B778+1)/(C778+1)</f>
        <v>0.5</v>
      </c>
      <c r="H778" s="2">
        <f>(C778+1)/(B778+1)</f>
        <v>2</v>
      </c>
      <c r="I778" s="6">
        <f>G778-H778</f>
        <v>-1.5</v>
      </c>
      <c r="J778" s="8">
        <f>LEN(A778)</f>
        <v>9</v>
      </c>
      <c r="K778" s="11" t="str">
        <f>IF(AND(J778&lt;3, D778&lt;2),TRUE,"")</f>
        <v/>
      </c>
      <c r="L778" s="22">
        <f>IF(C778=0,B778,0)</f>
        <v>0</v>
      </c>
      <c r="M778" s="22">
        <f>IF(B778=0,C778,0)</f>
        <v>1</v>
      </c>
      <c r="N778" s="39">
        <f>LOG(G778/SUM($G$2:$G$5210))</f>
        <v>-3.6927511192157412</v>
      </c>
      <c r="O778" s="39">
        <f>LOG(H778/SUM($H$2:$H$5210))</f>
        <v>-4.1844073799609696</v>
      </c>
    </row>
    <row r="779" spans="1:15" x14ac:dyDescent="0.6">
      <c r="A779" t="s">
        <v>1342</v>
      </c>
      <c r="B779">
        <v>0</v>
      </c>
      <c r="C779">
        <v>1</v>
      </c>
      <c r="D779">
        <v>1</v>
      </c>
      <c r="E779" s="44">
        <f>(B779+1)/$Q$3</f>
        <v>1.4609203798392987E-4</v>
      </c>
      <c r="F779" s="45">
        <f>(C779+1)/$U$3</f>
        <v>3.0589458872472546E-5</v>
      </c>
      <c r="G779" s="2">
        <f>(B779+1)/(C779+1)</f>
        <v>0.5</v>
      </c>
      <c r="H779" s="2">
        <f>(C779+1)/(B779+1)</f>
        <v>2</v>
      </c>
      <c r="I779" s="6">
        <f>G779-H779</f>
        <v>-1.5</v>
      </c>
      <c r="J779" s="8">
        <f>LEN(A779)</f>
        <v>9</v>
      </c>
      <c r="K779" s="11" t="str">
        <f>IF(AND(J779&lt;3, D779&lt;2),TRUE,"")</f>
        <v/>
      </c>
      <c r="L779" s="22">
        <f>IF(C779=0,B779,0)</f>
        <v>0</v>
      </c>
      <c r="M779" s="22">
        <f>IF(B779=0,C779,0)</f>
        <v>1</v>
      </c>
      <c r="N779" s="39">
        <f>LOG(G779/SUM($G$2:$G$5210))</f>
        <v>-3.6927511192157412</v>
      </c>
      <c r="O779" s="39">
        <f>LOG(H779/SUM($H$2:$H$5210))</f>
        <v>-4.1844073799609696</v>
      </c>
    </row>
    <row r="780" spans="1:15" x14ac:dyDescent="0.6">
      <c r="A780" t="s">
        <v>1361</v>
      </c>
      <c r="B780">
        <v>0</v>
      </c>
      <c r="C780">
        <v>1</v>
      </c>
      <c r="D780">
        <v>1</v>
      </c>
      <c r="E780" s="44">
        <f>(B780+1)/$Q$3</f>
        <v>1.4609203798392987E-4</v>
      </c>
      <c r="F780" s="45">
        <f>(C780+1)/$U$3</f>
        <v>3.0589458872472546E-5</v>
      </c>
      <c r="G780" s="2">
        <f>(B780+1)/(C780+1)</f>
        <v>0.5</v>
      </c>
      <c r="H780" s="2">
        <f>(C780+1)/(B780+1)</f>
        <v>2</v>
      </c>
      <c r="I780" s="6">
        <f>G780-H780</f>
        <v>-1.5</v>
      </c>
      <c r="J780" s="8">
        <f>LEN(A780)</f>
        <v>9</v>
      </c>
      <c r="K780" s="11" t="str">
        <f>IF(AND(J780&lt;3, D780&lt;2),TRUE,"")</f>
        <v/>
      </c>
      <c r="L780" s="22">
        <f>IF(C780=0,B780,0)</f>
        <v>0</v>
      </c>
      <c r="M780" s="22">
        <f>IF(B780=0,C780,0)</f>
        <v>1</v>
      </c>
      <c r="N780" s="39">
        <f>LOG(G780/SUM($G$2:$G$5210))</f>
        <v>-3.6927511192157412</v>
      </c>
      <c r="O780" s="39">
        <f>LOG(H780/SUM($H$2:$H$5210))</f>
        <v>-4.1844073799609696</v>
      </c>
    </row>
    <row r="781" spans="1:15" x14ac:dyDescent="0.6">
      <c r="A781" t="s">
        <v>1366</v>
      </c>
      <c r="B781">
        <v>0</v>
      </c>
      <c r="C781">
        <v>1</v>
      </c>
      <c r="D781">
        <v>1</v>
      </c>
      <c r="E781" s="44">
        <f>(B781+1)/$Q$3</f>
        <v>1.4609203798392987E-4</v>
      </c>
      <c r="F781" s="45">
        <f>(C781+1)/$U$3</f>
        <v>3.0589458872472546E-5</v>
      </c>
      <c r="G781" s="2">
        <f>(B781+1)/(C781+1)</f>
        <v>0.5</v>
      </c>
      <c r="H781" s="2">
        <f>(C781+1)/(B781+1)</f>
        <v>2</v>
      </c>
      <c r="I781" s="6">
        <f>G781-H781</f>
        <v>-1.5</v>
      </c>
      <c r="J781" s="8">
        <f>LEN(A781)</f>
        <v>9</v>
      </c>
      <c r="K781" s="11" t="str">
        <f>IF(AND(J781&lt;3, D781&lt;2),TRUE,"")</f>
        <v/>
      </c>
      <c r="L781" s="22">
        <f>IF(C781=0,B781,0)</f>
        <v>0</v>
      </c>
      <c r="M781" s="22">
        <f>IF(B781=0,C781,0)</f>
        <v>1</v>
      </c>
      <c r="N781" s="39">
        <f>LOG(G781/SUM($G$2:$G$5210))</f>
        <v>-3.6927511192157412</v>
      </c>
      <c r="O781" s="39">
        <f>LOG(H781/SUM($H$2:$H$5210))</f>
        <v>-4.1844073799609696</v>
      </c>
    </row>
    <row r="782" spans="1:15" x14ac:dyDescent="0.6">
      <c r="A782" t="s">
        <v>1382</v>
      </c>
      <c r="B782">
        <v>0</v>
      </c>
      <c r="C782">
        <v>1</v>
      </c>
      <c r="D782">
        <v>1</v>
      </c>
      <c r="E782" s="44">
        <f>(B782+1)/$Q$3</f>
        <v>1.4609203798392987E-4</v>
      </c>
      <c r="F782" s="45">
        <f>(C782+1)/$U$3</f>
        <v>3.0589458872472546E-5</v>
      </c>
      <c r="G782" s="2">
        <f>(B782+1)/(C782+1)</f>
        <v>0.5</v>
      </c>
      <c r="H782" s="2">
        <f>(C782+1)/(B782+1)</f>
        <v>2</v>
      </c>
      <c r="I782" s="6">
        <f>G782-H782</f>
        <v>-1.5</v>
      </c>
      <c r="J782" s="8">
        <f>LEN(A782)</f>
        <v>9</v>
      </c>
      <c r="K782" s="11" t="str">
        <f>IF(AND(J782&lt;3, D782&lt;2),TRUE,"")</f>
        <v/>
      </c>
      <c r="L782" s="22">
        <f>IF(C782=0,B782,0)</f>
        <v>0</v>
      </c>
      <c r="M782" s="22">
        <f>IF(B782=0,C782,0)</f>
        <v>1</v>
      </c>
      <c r="N782" s="39">
        <f>LOG(G782/SUM($G$2:$G$5210))</f>
        <v>-3.6927511192157412</v>
      </c>
      <c r="O782" s="39">
        <f>LOG(H782/SUM($H$2:$H$5210))</f>
        <v>-4.1844073799609696</v>
      </c>
    </row>
    <row r="783" spans="1:15" x14ac:dyDescent="0.6">
      <c r="A783" t="s">
        <v>1393</v>
      </c>
      <c r="B783">
        <v>0</v>
      </c>
      <c r="C783">
        <v>1</v>
      </c>
      <c r="D783">
        <v>1</v>
      </c>
      <c r="E783" s="44">
        <f>(B783+1)/$Q$3</f>
        <v>1.4609203798392987E-4</v>
      </c>
      <c r="F783" s="45">
        <f>(C783+1)/$U$3</f>
        <v>3.0589458872472546E-5</v>
      </c>
      <c r="G783" s="2">
        <f>(B783+1)/(C783+1)</f>
        <v>0.5</v>
      </c>
      <c r="H783" s="2">
        <f>(C783+1)/(B783+1)</f>
        <v>2</v>
      </c>
      <c r="I783" s="6">
        <f>G783-H783</f>
        <v>-1.5</v>
      </c>
      <c r="J783" s="8">
        <f>LEN(A783)</f>
        <v>9</v>
      </c>
      <c r="K783" s="11" t="str">
        <f>IF(AND(J783&lt;3, D783&lt;2),TRUE,"")</f>
        <v/>
      </c>
      <c r="L783" s="22">
        <f>IF(C783=0,B783,0)</f>
        <v>0</v>
      </c>
      <c r="M783" s="22">
        <f>IF(B783=0,C783,0)</f>
        <v>1</v>
      </c>
      <c r="N783" s="39">
        <f>LOG(G783/SUM($G$2:$G$5210))</f>
        <v>-3.6927511192157412</v>
      </c>
      <c r="O783" s="39">
        <f>LOG(H783/SUM($H$2:$H$5210))</f>
        <v>-4.1844073799609696</v>
      </c>
    </row>
    <row r="784" spans="1:15" x14ac:dyDescent="0.6">
      <c r="A784" t="s">
        <v>1404</v>
      </c>
      <c r="B784">
        <v>0</v>
      </c>
      <c r="C784">
        <v>1</v>
      </c>
      <c r="D784">
        <v>1</v>
      </c>
      <c r="E784" s="44">
        <f>(B784+1)/$Q$3</f>
        <v>1.4609203798392987E-4</v>
      </c>
      <c r="F784" s="45">
        <f>(C784+1)/$U$3</f>
        <v>3.0589458872472546E-5</v>
      </c>
      <c r="G784" s="2">
        <f>(B784+1)/(C784+1)</f>
        <v>0.5</v>
      </c>
      <c r="H784" s="2">
        <f>(C784+1)/(B784+1)</f>
        <v>2</v>
      </c>
      <c r="I784" s="6">
        <f>G784-H784</f>
        <v>-1.5</v>
      </c>
      <c r="J784" s="8">
        <f>LEN(A784)</f>
        <v>9</v>
      </c>
      <c r="K784" s="11" t="str">
        <f>IF(AND(J784&lt;3, D784&lt;2),TRUE,"")</f>
        <v/>
      </c>
      <c r="L784" s="22">
        <f>IF(C784=0,B784,0)</f>
        <v>0</v>
      </c>
      <c r="M784" s="22">
        <f>IF(B784=0,C784,0)</f>
        <v>1</v>
      </c>
      <c r="N784" s="39">
        <f>LOG(G784/SUM($G$2:$G$5210))</f>
        <v>-3.6927511192157412</v>
      </c>
      <c r="O784" s="39">
        <f>LOG(H784/SUM($H$2:$H$5210))</f>
        <v>-4.1844073799609696</v>
      </c>
    </row>
    <row r="785" spans="1:15" x14ac:dyDescent="0.6">
      <c r="A785" t="s">
        <v>1407</v>
      </c>
      <c r="B785">
        <v>0</v>
      </c>
      <c r="C785">
        <v>1</v>
      </c>
      <c r="D785">
        <v>1</v>
      </c>
      <c r="E785" s="44">
        <f>(B785+1)/$Q$3</f>
        <v>1.4609203798392987E-4</v>
      </c>
      <c r="F785" s="45">
        <f>(C785+1)/$U$3</f>
        <v>3.0589458872472546E-5</v>
      </c>
      <c r="G785" s="2">
        <f>(B785+1)/(C785+1)</f>
        <v>0.5</v>
      </c>
      <c r="H785" s="2">
        <f>(C785+1)/(B785+1)</f>
        <v>2</v>
      </c>
      <c r="I785" s="6">
        <f>G785-H785</f>
        <v>-1.5</v>
      </c>
      <c r="J785" s="8">
        <f>LEN(A785)</f>
        <v>9</v>
      </c>
      <c r="K785" s="11" t="str">
        <f>IF(AND(J785&lt;3, D785&lt;2),TRUE,"")</f>
        <v/>
      </c>
      <c r="L785" s="22">
        <f>IF(C785=0,B785,0)</f>
        <v>0</v>
      </c>
      <c r="M785" s="22">
        <f>IF(B785=0,C785,0)</f>
        <v>1</v>
      </c>
      <c r="N785" s="39">
        <f>LOG(G785/SUM($G$2:$G$5210))</f>
        <v>-3.6927511192157412</v>
      </c>
      <c r="O785" s="39">
        <f>LOG(H785/SUM($H$2:$H$5210))</f>
        <v>-4.1844073799609696</v>
      </c>
    </row>
    <row r="786" spans="1:15" x14ac:dyDescent="0.6">
      <c r="A786" t="s">
        <v>1414</v>
      </c>
      <c r="B786">
        <v>0</v>
      </c>
      <c r="C786">
        <v>1</v>
      </c>
      <c r="D786">
        <v>1</v>
      </c>
      <c r="E786" s="44">
        <f>(B786+1)/$Q$3</f>
        <v>1.4609203798392987E-4</v>
      </c>
      <c r="F786" s="45">
        <f>(C786+1)/$U$3</f>
        <v>3.0589458872472546E-5</v>
      </c>
      <c r="G786" s="2">
        <f>(B786+1)/(C786+1)</f>
        <v>0.5</v>
      </c>
      <c r="H786" s="2">
        <f>(C786+1)/(B786+1)</f>
        <v>2</v>
      </c>
      <c r="I786" s="6">
        <f>G786-H786</f>
        <v>-1.5</v>
      </c>
      <c r="J786" s="8">
        <f>LEN(A786)</f>
        <v>9</v>
      </c>
      <c r="K786" s="11" t="str">
        <f>IF(AND(J786&lt;3, D786&lt;2),TRUE,"")</f>
        <v/>
      </c>
      <c r="L786" s="22">
        <f>IF(C786=0,B786,0)</f>
        <v>0</v>
      </c>
      <c r="M786" s="22">
        <f>IF(B786=0,C786,0)</f>
        <v>1</v>
      </c>
      <c r="N786" s="39">
        <f>LOG(G786/SUM($G$2:$G$5210))</f>
        <v>-3.6927511192157412</v>
      </c>
      <c r="O786" s="39">
        <f>LOG(H786/SUM($H$2:$H$5210))</f>
        <v>-4.1844073799609696</v>
      </c>
    </row>
    <row r="787" spans="1:15" x14ac:dyDescent="0.6">
      <c r="A787" t="s">
        <v>1421</v>
      </c>
      <c r="B787">
        <v>0</v>
      </c>
      <c r="C787">
        <v>1</v>
      </c>
      <c r="D787">
        <v>1</v>
      </c>
      <c r="E787" s="44">
        <f>(B787+1)/$Q$3</f>
        <v>1.4609203798392987E-4</v>
      </c>
      <c r="F787" s="45">
        <f>(C787+1)/$U$3</f>
        <v>3.0589458872472546E-5</v>
      </c>
      <c r="G787" s="2">
        <f>(B787+1)/(C787+1)</f>
        <v>0.5</v>
      </c>
      <c r="H787" s="2">
        <f>(C787+1)/(B787+1)</f>
        <v>2</v>
      </c>
      <c r="I787" s="6">
        <f>G787-H787</f>
        <v>-1.5</v>
      </c>
      <c r="J787" s="8">
        <f>LEN(A787)</f>
        <v>9</v>
      </c>
      <c r="K787" s="11" t="str">
        <f>IF(AND(J787&lt;3, D787&lt;2),TRUE,"")</f>
        <v/>
      </c>
      <c r="L787" s="22">
        <f>IF(C787=0,B787,0)</f>
        <v>0</v>
      </c>
      <c r="M787" s="22">
        <f>IF(B787=0,C787,0)</f>
        <v>1</v>
      </c>
      <c r="N787" s="39">
        <f>LOG(G787/SUM($G$2:$G$5210))</f>
        <v>-3.6927511192157412</v>
      </c>
      <c r="O787" s="39">
        <f>LOG(H787/SUM($H$2:$H$5210))</f>
        <v>-4.1844073799609696</v>
      </c>
    </row>
    <row r="788" spans="1:15" x14ac:dyDescent="0.6">
      <c r="A788" t="s">
        <v>1437</v>
      </c>
      <c r="B788">
        <v>0</v>
      </c>
      <c r="C788">
        <v>1</v>
      </c>
      <c r="D788">
        <v>1</v>
      </c>
      <c r="E788" s="44">
        <f>(B788+1)/$Q$3</f>
        <v>1.4609203798392987E-4</v>
      </c>
      <c r="F788" s="45">
        <f>(C788+1)/$U$3</f>
        <v>3.0589458872472546E-5</v>
      </c>
      <c r="G788" s="2">
        <f>(B788+1)/(C788+1)</f>
        <v>0.5</v>
      </c>
      <c r="H788" s="2">
        <f>(C788+1)/(B788+1)</f>
        <v>2</v>
      </c>
      <c r="I788" s="6">
        <f>G788-H788</f>
        <v>-1.5</v>
      </c>
      <c r="J788" s="8">
        <f>LEN(A788)</f>
        <v>9</v>
      </c>
      <c r="K788" s="11" t="str">
        <f>IF(AND(J788&lt;3, D788&lt;2),TRUE,"")</f>
        <v/>
      </c>
      <c r="L788" s="22">
        <f>IF(C788=0,B788,0)</f>
        <v>0</v>
      </c>
      <c r="M788" s="22">
        <f>IF(B788=0,C788,0)</f>
        <v>1</v>
      </c>
      <c r="N788" s="39">
        <f>LOG(G788/SUM($G$2:$G$5210))</f>
        <v>-3.6927511192157412</v>
      </c>
      <c r="O788" s="39">
        <f>LOG(H788/SUM($H$2:$H$5210))</f>
        <v>-4.1844073799609696</v>
      </c>
    </row>
    <row r="789" spans="1:15" x14ac:dyDescent="0.6">
      <c r="A789" t="s">
        <v>1476</v>
      </c>
      <c r="B789">
        <v>0</v>
      </c>
      <c r="C789">
        <v>1</v>
      </c>
      <c r="D789">
        <v>1</v>
      </c>
      <c r="E789" s="44">
        <f>(B789+1)/$Q$3</f>
        <v>1.4609203798392987E-4</v>
      </c>
      <c r="F789" s="45">
        <f>(C789+1)/$U$3</f>
        <v>3.0589458872472546E-5</v>
      </c>
      <c r="G789" s="2">
        <f>(B789+1)/(C789+1)</f>
        <v>0.5</v>
      </c>
      <c r="H789" s="2">
        <f>(C789+1)/(B789+1)</f>
        <v>2</v>
      </c>
      <c r="I789" s="6">
        <f>G789-H789</f>
        <v>-1.5</v>
      </c>
      <c r="J789" s="8">
        <f>LEN(A789)</f>
        <v>9</v>
      </c>
      <c r="K789" s="11" t="str">
        <f>IF(AND(J789&lt;3, D789&lt;2),TRUE,"")</f>
        <v/>
      </c>
      <c r="L789" s="22">
        <f>IF(C789=0,B789,0)</f>
        <v>0</v>
      </c>
      <c r="M789" s="22">
        <f>IF(B789=0,C789,0)</f>
        <v>1</v>
      </c>
      <c r="N789" s="39">
        <f>LOG(G789/SUM($G$2:$G$5210))</f>
        <v>-3.6927511192157412</v>
      </c>
      <c r="O789" s="39">
        <f>LOG(H789/SUM($H$2:$H$5210))</f>
        <v>-4.1844073799609696</v>
      </c>
    </row>
    <row r="790" spans="1:15" x14ac:dyDescent="0.6">
      <c r="A790" t="s">
        <v>1482</v>
      </c>
      <c r="B790">
        <v>0</v>
      </c>
      <c r="C790">
        <v>1</v>
      </c>
      <c r="D790">
        <v>1</v>
      </c>
      <c r="E790" s="44">
        <f>(B790+1)/$Q$3</f>
        <v>1.4609203798392987E-4</v>
      </c>
      <c r="F790" s="45">
        <f>(C790+1)/$U$3</f>
        <v>3.0589458872472546E-5</v>
      </c>
      <c r="G790" s="2">
        <f>(B790+1)/(C790+1)</f>
        <v>0.5</v>
      </c>
      <c r="H790" s="2">
        <f>(C790+1)/(B790+1)</f>
        <v>2</v>
      </c>
      <c r="I790" s="6">
        <f>G790-H790</f>
        <v>-1.5</v>
      </c>
      <c r="J790" s="8">
        <f>LEN(A790)</f>
        <v>9</v>
      </c>
      <c r="K790" s="11" t="str">
        <f>IF(AND(J790&lt;3, D790&lt;2),TRUE,"")</f>
        <v/>
      </c>
      <c r="L790" s="22">
        <f>IF(C790=0,B790,0)</f>
        <v>0</v>
      </c>
      <c r="M790" s="22">
        <f>IF(B790=0,C790,0)</f>
        <v>1</v>
      </c>
      <c r="N790" s="39">
        <f>LOG(G790/SUM($G$2:$G$5210))</f>
        <v>-3.6927511192157412</v>
      </c>
      <c r="O790" s="39">
        <f>LOG(H790/SUM($H$2:$H$5210))</f>
        <v>-4.1844073799609696</v>
      </c>
    </row>
    <row r="791" spans="1:15" x14ac:dyDescent="0.6">
      <c r="A791" t="s">
        <v>1483</v>
      </c>
      <c r="B791">
        <v>0</v>
      </c>
      <c r="C791">
        <v>1</v>
      </c>
      <c r="D791">
        <v>1</v>
      </c>
      <c r="E791" s="44">
        <f>(B791+1)/$Q$3</f>
        <v>1.4609203798392987E-4</v>
      </c>
      <c r="F791" s="45">
        <f>(C791+1)/$U$3</f>
        <v>3.0589458872472546E-5</v>
      </c>
      <c r="G791" s="2">
        <f>(B791+1)/(C791+1)</f>
        <v>0.5</v>
      </c>
      <c r="H791" s="2">
        <f>(C791+1)/(B791+1)</f>
        <v>2</v>
      </c>
      <c r="I791" s="6">
        <f>G791-H791</f>
        <v>-1.5</v>
      </c>
      <c r="J791" s="8">
        <f>LEN(A791)</f>
        <v>9</v>
      </c>
      <c r="K791" s="11" t="str">
        <f>IF(AND(J791&lt;3, D791&lt;2),TRUE,"")</f>
        <v/>
      </c>
      <c r="L791" s="22">
        <f>IF(C791=0,B791,0)</f>
        <v>0</v>
      </c>
      <c r="M791" s="22">
        <f>IF(B791=0,C791,0)</f>
        <v>1</v>
      </c>
      <c r="N791" s="39">
        <f>LOG(G791/SUM($G$2:$G$5210))</f>
        <v>-3.6927511192157412</v>
      </c>
      <c r="O791" s="39">
        <f>LOG(H791/SUM($H$2:$H$5210))</f>
        <v>-4.1844073799609696</v>
      </c>
    </row>
    <row r="792" spans="1:15" x14ac:dyDescent="0.6">
      <c r="A792" t="s">
        <v>1490</v>
      </c>
      <c r="B792">
        <v>0</v>
      </c>
      <c r="C792">
        <v>1</v>
      </c>
      <c r="D792">
        <v>1</v>
      </c>
      <c r="E792" s="44">
        <f>(B792+1)/$Q$3</f>
        <v>1.4609203798392987E-4</v>
      </c>
      <c r="F792" s="45">
        <f>(C792+1)/$U$3</f>
        <v>3.0589458872472546E-5</v>
      </c>
      <c r="G792" s="2">
        <f>(B792+1)/(C792+1)</f>
        <v>0.5</v>
      </c>
      <c r="H792" s="2">
        <f>(C792+1)/(B792+1)</f>
        <v>2</v>
      </c>
      <c r="I792" s="6">
        <f>G792-H792</f>
        <v>-1.5</v>
      </c>
      <c r="J792" s="8">
        <f>LEN(A792)</f>
        <v>9</v>
      </c>
      <c r="K792" s="11" t="str">
        <f>IF(AND(J792&lt;3, D792&lt;2),TRUE,"")</f>
        <v/>
      </c>
      <c r="L792" s="22">
        <f>IF(C792=0,B792,0)</f>
        <v>0</v>
      </c>
      <c r="M792" s="22">
        <f>IF(B792=0,C792,0)</f>
        <v>1</v>
      </c>
      <c r="N792" s="39">
        <f>LOG(G792/SUM($G$2:$G$5210))</f>
        <v>-3.6927511192157412</v>
      </c>
      <c r="O792" s="39">
        <f>LOG(H792/SUM($H$2:$H$5210))</f>
        <v>-4.1844073799609696</v>
      </c>
    </row>
    <row r="793" spans="1:15" x14ac:dyDescent="0.6">
      <c r="A793" t="s">
        <v>1522</v>
      </c>
      <c r="B793">
        <v>0</v>
      </c>
      <c r="C793">
        <v>1</v>
      </c>
      <c r="D793">
        <v>1</v>
      </c>
      <c r="E793" s="44">
        <f>(B793+1)/$Q$3</f>
        <v>1.4609203798392987E-4</v>
      </c>
      <c r="F793" s="45">
        <f>(C793+1)/$U$3</f>
        <v>3.0589458872472546E-5</v>
      </c>
      <c r="G793" s="2">
        <f>(B793+1)/(C793+1)</f>
        <v>0.5</v>
      </c>
      <c r="H793" s="2">
        <f>(C793+1)/(B793+1)</f>
        <v>2</v>
      </c>
      <c r="I793" s="6">
        <f>G793-H793</f>
        <v>-1.5</v>
      </c>
      <c r="J793" s="8">
        <f>LEN(A793)</f>
        <v>9</v>
      </c>
      <c r="K793" s="11" t="str">
        <f>IF(AND(J793&lt;3, D793&lt;2),TRUE,"")</f>
        <v/>
      </c>
      <c r="L793" s="22">
        <f>IF(C793=0,B793,0)</f>
        <v>0</v>
      </c>
      <c r="M793" s="22">
        <f>IF(B793=0,C793,0)</f>
        <v>1</v>
      </c>
      <c r="N793" s="39">
        <f>LOG(G793/SUM($G$2:$G$5210))</f>
        <v>-3.6927511192157412</v>
      </c>
      <c r="O793" s="39">
        <f>LOG(H793/SUM($H$2:$H$5210))</f>
        <v>-4.1844073799609696</v>
      </c>
    </row>
    <row r="794" spans="1:15" x14ac:dyDescent="0.6">
      <c r="A794" t="s">
        <v>1593</v>
      </c>
      <c r="B794">
        <v>0</v>
      </c>
      <c r="C794">
        <v>1</v>
      </c>
      <c r="D794">
        <v>1</v>
      </c>
      <c r="E794" s="44">
        <f>(B794+1)/$Q$3</f>
        <v>1.4609203798392987E-4</v>
      </c>
      <c r="F794" s="45">
        <f>(C794+1)/$U$3</f>
        <v>3.0589458872472546E-5</v>
      </c>
      <c r="G794" s="2">
        <f>(B794+1)/(C794+1)</f>
        <v>0.5</v>
      </c>
      <c r="H794" s="2">
        <f>(C794+1)/(B794+1)</f>
        <v>2</v>
      </c>
      <c r="I794" s="6">
        <f>G794-H794</f>
        <v>-1.5</v>
      </c>
      <c r="J794" s="8">
        <f>LEN(A794)</f>
        <v>9</v>
      </c>
      <c r="K794" s="11" t="str">
        <f>IF(AND(J794&lt;3, D794&lt;2),TRUE,"")</f>
        <v/>
      </c>
      <c r="L794" s="22">
        <f>IF(C794=0,B794,0)</f>
        <v>0</v>
      </c>
      <c r="M794" s="22">
        <f>IF(B794=0,C794,0)</f>
        <v>1</v>
      </c>
      <c r="N794" s="39">
        <f>LOG(G794/SUM($G$2:$G$5210))</f>
        <v>-3.6927511192157412</v>
      </c>
      <c r="O794" s="39">
        <f>LOG(H794/SUM($H$2:$H$5210))</f>
        <v>-4.1844073799609696</v>
      </c>
    </row>
    <row r="795" spans="1:15" x14ac:dyDescent="0.6">
      <c r="A795" t="s">
        <v>1633</v>
      </c>
      <c r="B795">
        <v>0</v>
      </c>
      <c r="C795">
        <v>1</v>
      </c>
      <c r="D795">
        <v>1</v>
      </c>
      <c r="E795" s="44">
        <f>(B795+1)/$Q$3</f>
        <v>1.4609203798392987E-4</v>
      </c>
      <c r="F795" s="45">
        <f>(C795+1)/$U$3</f>
        <v>3.0589458872472546E-5</v>
      </c>
      <c r="G795" s="2">
        <f>(B795+1)/(C795+1)</f>
        <v>0.5</v>
      </c>
      <c r="H795" s="2">
        <f>(C795+1)/(B795+1)</f>
        <v>2</v>
      </c>
      <c r="I795" s="6">
        <f>G795-H795</f>
        <v>-1.5</v>
      </c>
      <c r="J795" s="8">
        <f>LEN(A795)</f>
        <v>9</v>
      </c>
      <c r="K795" s="11" t="str">
        <f>IF(AND(J795&lt;3, D795&lt;2),TRUE,"")</f>
        <v/>
      </c>
      <c r="L795" s="22">
        <f>IF(C795=0,B795,0)</f>
        <v>0</v>
      </c>
      <c r="M795" s="22">
        <f>IF(B795=0,C795,0)</f>
        <v>1</v>
      </c>
      <c r="N795" s="39">
        <f>LOG(G795/SUM($G$2:$G$5210))</f>
        <v>-3.6927511192157412</v>
      </c>
      <c r="O795" s="39">
        <f>LOG(H795/SUM($H$2:$H$5210))</f>
        <v>-4.1844073799609696</v>
      </c>
    </row>
    <row r="796" spans="1:15" x14ac:dyDescent="0.6">
      <c r="A796" t="s">
        <v>1668</v>
      </c>
      <c r="B796">
        <v>0</v>
      </c>
      <c r="C796">
        <v>1</v>
      </c>
      <c r="D796">
        <v>1</v>
      </c>
      <c r="E796" s="44">
        <f>(B796+1)/$Q$3</f>
        <v>1.4609203798392987E-4</v>
      </c>
      <c r="F796" s="45">
        <f>(C796+1)/$U$3</f>
        <v>3.0589458872472546E-5</v>
      </c>
      <c r="G796" s="2">
        <f>(B796+1)/(C796+1)</f>
        <v>0.5</v>
      </c>
      <c r="H796" s="2">
        <f>(C796+1)/(B796+1)</f>
        <v>2</v>
      </c>
      <c r="I796" s="6">
        <f>G796-H796</f>
        <v>-1.5</v>
      </c>
      <c r="J796" s="8">
        <f>LEN(A796)</f>
        <v>9</v>
      </c>
      <c r="K796" s="11" t="str">
        <f>IF(AND(J796&lt;3, D796&lt;2),TRUE,"")</f>
        <v/>
      </c>
      <c r="L796" s="22">
        <f>IF(C796=0,B796,0)</f>
        <v>0</v>
      </c>
      <c r="M796" s="22">
        <f>IF(B796=0,C796,0)</f>
        <v>1</v>
      </c>
      <c r="N796" s="39">
        <f>LOG(G796/SUM($G$2:$G$5210))</f>
        <v>-3.6927511192157412</v>
      </c>
      <c r="O796" s="39">
        <f>LOG(H796/SUM($H$2:$H$5210))</f>
        <v>-4.1844073799609696</v>
      </c>
    </row>
    <row r="797" spans="1:15" x14ac:dyDescent="0.6">
      <c r="A797" t="s">
        <v>1674</v>
      </c>
      <c r="B797">
        <v>0</v>
      </c>
      <c r="C797">
        <v>1</v>
      </c>
      <c r="D797">
        <v>1</v>
      </c>
      <c r="E797" s="44">
        <f>(B797+1)/$Q$3</f>
        <v>1.4609203798392987E-4</v>
      </c>
      <c r="F797" s="45">
        <f>(C797+1)/$U$3</f>
        <v>3.0589458872472546E-5</v>
      </c>
      <c r="G797" s="2">
        <f>(B797+1)/(C797+1)</f>
        <v>0.5</v>
      </c>
      <c r="H797" s="2">
        <f>(C797+1)/(B797+1)</f>
        <v>2</v>
      </c>
      <c r="I797" s="6">
        <f>G797-H797</f>
        <v>-1.5</v>
      </c>
      <c r="J797" s="8">
        <f>LEN(A797)</f>
        <v>9</v>
      </c>
      <c r="K797" s="11" t="str">
        <f>IF(AND(J797&lt;3, D797&lt;2),TRUE,"")</f>
        <v/>
      </c>
      <c r="L797" s="22">
        <f>IF(C797=0,B797,0)</f>
        <v>0</v>
      </c>
      <c r="M797" s="22">
        <f>IF(B797=0,C797,0)</f>
        <v>1</v>
      </c>
      <c r="N797" s="39">
        <f>LOG(G797/SUM($G$2:$G$5210))</f>
        <v>-3.6927511192157412</v>
      </c>
      <c r="O797" s="39">
        <f>LOG(H797/SUM($H$2:$H$5210))</f>
        <v>-4.1844073799609696</v>
      </c>
    </row>
    <row r="798" spans="1:15" x14ac:dyDescent="0.6">
      <c r="A798" t="s">
        <v>1676</v>
      </c>
      <c r="B798">
        <v>0</v>
      </c>
      <c r="C798">
        <v>1</v>
      </c>
      <c r="D798">
        <v>1</v>
      </c>
      <c r="E798" s="44">
        <f>(B798+1)/$Q$3</f>
        <v>1.4609203798392987E-4</v>
      </c>
      <c r="F798" s="45">
        <f>(C798+1)/$U$3</f>
        <v>3.0589458872472546E-5</v>
      </c>
      <c r="G798" s="2">
        <f>(B798+1)/(C798+1)</f>
        <v>0.5</v>
      </c>
      <c r="H798" s="2">
        <f>(C798+1)/(B798+1)</f>
        <v>2</v>
      </c>
      <c r="I798" s="6">
        <f>G798-H798</f>
        <v>-1.5</v>
      </c>
      <c r="J798" s="8">
        <f>LEN(A798)</f>
        <v>9</v>
      </c>
      <c r="K798" s="11" t="str">
        <f>IF(AND(J798&lt;3, D798&lt;2),TRUE,"")</f>
        <v/>
      </c>
      <c r="L798" s="22">
        <f>IF(C798=0,B798,0)</f>
        <v>0</v>
      </c>
      <c r="M798" s="22">
        <f>IF(B798=0,C798,0)</f>
        <v>1</v>
      </c>
      <c r="N798" s="39">
        <f>LOG(G798/SUM($G$2:$G$5210))</f>
        <v>-3.6927511192157412</v>
      </c>
      <c r="O798" s="39">
        <f>LOG(H798/SUM($H$2:$H$5210))</f>
        <v>-4.1844073799609696</v>
      </c>
    </row>
    <row r="799" spans="1:15" x14ac:dyDescent="0.6">
      <c r="A799" t="s">
        <v>1696</v>
      </c>
      <c r="B799">
        <v>0</v>
      </c>
      <c r="C799">
        <v>1</v>
      </c>
      <c r="D799">
        <v>1</v>
      </c>
      <c r="E799" s="44">
        <f>(B799+1)/$Q$3</f>
        <v>1.4609203798392987E-4</v>
      </c>
      <c r="F799" s="45">
        <f>(C799+1)/$U$3</f>
        <v>3.0589458872472546E-5</v>
      </c>
      <c r="G799" s="2">
        <f>(B799+1)/(C799+1)</f>
        <v>0.5</v>
      </c>
      <c r="H799" s="2">
        <f>(C799+1)/(B799+1)</f>
        <v>2</v>
      </c>
      <c r="I799" s="6">
        <f>G799-H799</f>
        <v>-1.5</v>
      </c>
      <c r="J799" s="8">
        <f>LEN(A799)</f>
        <v>9</v>
      </c>
      <c r="K799" s="11" t="str">
        <f>IF(AND(J799&lt;3, D799&lt;2),TRUE,"")</f>
        <v/>
      </c>
      <c r="L799" s="22">
        <f>IF(C799=0,B799,0)</f>
        <v>0</v>
      </c>
      <c r="M799" s="22">
        <f>IF(B799=0,C799,0)</f>
        <v>1</v>
      </c>
      <c r="N799" s="39">
        <f>LOG(G799/SUM($G$2:$G$5210))</f>
        <v>-3.6927511192157412</v>
      </c>
      <c r="O799" s="39">
        <f>LOG(H799/SUM($H$2:$H$5210))</f>
        <v>-4.1844073799609696</v>
      </c>
    </row>
    <row r="800" spans="1:15" x14ac:dyDescent="0.6">
      <c r="A800" t="s">
        <v>1708</v>
      </c>
      <c r="B800">
        <v>0</v>
      </c>
      <c r="C800">
        <v>1</v>
      </c>
      <c r="D800">
        <v>1</v>
      </c>
      <c r="E800" s="44">
        <f>(B800+1)/$Q$3</f>
        <v>1.4609203798392987E-4</v>
      </c>
      <c r="F800" s="45">
        <f>(C800+1)/$U$3</f>
        <v>3.0589458872472546E-5</v>
      </c>
      <c r="G800" s="2">
        <f>(B800+1)/(C800+1)</f>
        <v>0.5</v>
      </c>
      <c r="H800" s="2">
        <f>(C800+1)/(B800+1)</f>
        <v>2</v>
      </c>
      <c r="I800" s="6">
        <f>G800-H800</f>
        <v>-1.5</v>
      </c>
      <c r="J800" s="8">
        <f>LEN(A800)</f>
        <v>9</v>
      </c>
      <c r="K800" s="11" t="str">
        <f>IF(AND(J800&lt;3, D800&lt;2),TRUE,"")</f>
        <v/>
      </c>
      <c r="L800" s="22">
        <f>IF(C800=0,B800,0)</f>
        <v>0</v>
      </c>
      <c r="M800" s="22">
        <f>IF(B800=0,C800,0)</f>
        <v>1</v>
      </c>
      <c r="N800" s="39">
        <f>LOG(G800/SUM($G$2:$G$5210))</f>
        <v>-3.6927511192157412</v>
      </c>
      <c r="O800" s="39">
        <f>LOG(H800/SUM($H$2:$H$5210))</f>
        <v>-4.1844073799609696</v>
      </c>
    </row>
    <row r="801" spans="1:15" x14ac:dyDescent="0.6">
      <c r="A801" t="s">
        <v>1719</v>
      </c>
      <c r="B801">
        <v>0</v>
      </c>
      <c r="C801">
        <v>1</v>
      </c>
      <c r="D801">
        <v>1</v>
      </c>
      <c r="E801" s="44">
        <f>(B801+1)/$Q$3</f>
        <v>1.4609203798392987E-4</v>
      </c>
      <c r="F801" s="45">
        <f>(C801+1)/$U$3</f>
        <v>3.0589458872472546E-5</v>
      </c>
      <c r="G801" s="2">
        <f>(B801+1)/(C801+1)</f>
        <v>0.5</v>
      </c>
      <c r="H801" s="2">
        <f>(C801+1)/(B801+1)</f>
        <v>2</v>
      </c>
      <c r="I801" s="6">
        <f>G801-H801</f>
        <v>-1.5</v>
      </c>
      <c r="J801" s="8">
        <f>LEN(A801)</f>
        <v>9</v>
      </c>
      <c r="K801" s="11" t="str">
        <f>IF(AND(J801&lt;3, D801&lt;2),TRUE,"")</f>
        <v/>
      </c>
      <c r="L801" s="22">
        <f>IF(C801=0,B801,0)</f>
        <v>0</v>
      </c>
      <c r="M801" s="22">
        <f>IF(B801=0,C801,0)</f>
        <v>1</v>
      </c>
      <c r="N801" s="39">
        <f>LOG(G801/SUM($G$2:$G$5210))</f>
        <v>-3.6927511192157412</v>
      </c>
      <c r="O801" s="39">
        <f>LOG(H801/SUM($H$2:$H$5210))</f>
        <v>-4.1844073799609696</v>
      </c>
    </row>
    <row r="802" spans="1:15" x14ac:dyDescent="0.6">
      <c r="A802" t="s">
        <v>1721</v>
      </c>
      <c r="B802">
        <v>0</v>
      </c>
      <c r="C802">
        <v>1</v>
      </c>
      <c r="D802">
        <v>1</v>
      </c>
      <c r="E802" s="44">
        <f>(B802+1)/$Q$3</f>
        <v>1.4609203798392987E-4</v>
      </c>
      <c r="F802" s="45">
        <f>(C802+1)/$U$3</f>
        <v>3.0589458872472546E-5</v>
      </c>
      <c r="G802" s="2">
        <f>(B802+1)/(C802+1)</f>
        <v>0.5</v>
      </c>
      <c r="H802" s="2">
        <f>(C802+1)/(B802+1)</f>
        <v>2</v>
      </c>
      <c r="I802" s="6">
        <f>G802-H802</f>
        <v>-1.5</v>
      </c>
      <c r="J802" s="8">
        <f>LEN(A802)</f>
        <v>9</v>
      </c>
      <c r="K802" s="11" t="str">
        <f>IF(AND(J802&lt;3, D802&lt;2),TRUE,"")</f>
        <v/>
      </c>
      <c r="L802" s="22">
        <f>IF(C802=0,B802,0)</f>
        <v>0</v>
      </c>
      <c r="M802" s="22">
        <f>IF(B802=0,C802,0)</f>
        <v>1</v>
      </c>
      <c r="N802" s="39">
        <f>LOG(G802/SUM($G$2:$G$5210))</f>
        <v>-3.6927511192157412</v>
      </c>
      <c r="O802" s="39">
        <f>LOG(H802/SUM($H$2:$H$5210))</f>
        <v>-4.1844073799609696</v>
      </c>
    </row>
    <row r="803" spans="1:15" x14ac:dyDescent="0.6">
      <c r="A803" t="s">
        <v>1941</v>
      </c>
      <c r="B803">
        <v>0</v>
      </c>
      <c r="C803">
        <v>1</v>
      </c>
      <c r="D803">
        <v>1</v>
      </c>
      <c r="E803" s="44">
        <f>(B803+1)/$Q$3</f>
        <v>1.4609203798392987E-4</v>
      </c>
      <c r="F803" s="45">
        <f>(C803+1)/$U$3</f>
        <v>3.0589458872472546E-5</v>
      </c>
      <c r="G803" s="2">
        <f>(B803+1)/(C803+1)</f>
        <v>0.5</v>
      </c>
      <c r="H803" s="2">
        <f>(C803+1)/(B803+1)</f>
        <v>2</v>
      </c>
      <c r="I803" s="6">
        <f>G803-H803</f>
        <v>-1.5</v>
      </c>
      <c r="J803" s="8">
        <f>LEN(A803)</f>
        <v>9</v>
      </c>
      <c r="K803" s="11" t="str">
        <f>IF(AND(J803&lt;3, D803&lt;2),TRUE,"")</f>
        <v/>
      </c>
      <c r="L803" s="22">
        <f>IF(C803=0,B803,0)</f>
        <v>0</v>
      </c>
      <c r="M803" s="22">
        <f>IF(B803=0,C803,0)</f>
        <v>1</v>
      </c>
      <c r="N803" s="39">
        <f>LOG(G803/SUM($G$2:$G$5210))</f>
        <v>-3.6927511192157412</v>
      </c>
      <c r="O803" s="39">
        <f>LOG(H803/SUM($H$2:$H$5210))</f>
        <v>-4.1844073799609696</v>
      </c>
    </row>
    <row r="804" spans="1:15" x14ac:dyDescent="0.6">
      <c r="A804" t="s">
        <v>1946</v>
      </c>
      <c r="B804">
        <v>0</v>
      </c>
      <c r="C804">
        <v>1</v>
      </c>
      <c r="D804">
        <v>1</v>
      </c>
      <c r="E804" s="44">
        <f>(B804+1)/$Q$3</f>
        <v>1.4609203798392987E-4</v>
      </c>
      <c r="F804" s="45">
        <f>(C804+1)/$U$3</f>
        <v>3.0589458872472546E-5</v>
      </c>
      <c r="G804" s="2">
        <f>(B804+1)/(C804+1)</f>
        <v>0.5</v>
      </c>
      <c r="H804" s="2">
        <f>(C804+1)/(B804+1)</f>
        <v>2</v>
      </c>
      <c r="I804" s="6">
        <f>G804-H804</f>
        <v>-1.5</v>
      </c>
      <c r="J804" s="8">
        <f>LEN(A804)</f>
        <v>9</v>
      </c>
      <c r="K804" s="11" t="str">
        <f>IF(AND(J804&lt;3, D804&lt;2),TRUE,"")</f>
        <v/>
      </c>
      <c r="L804" s="22">
        <f>IF(C804=0,B804,0)</f>
        <v>0</v>
      </c>
      <c r="M804" s="22">
        <f>IF(B804=0,C804,0)</f>
        <v>1</v>
      </c>
      <c r="N804" s="39">
        <f>LOG(G804/SUM($G$2:$G$5210))</f>
        <v>-3.6927511192157412</v>
      </c>
      <c r="O804" s="39">
        <f>LOG(H804/SUM($H$2:$H$5210))</f>
        <v>-4.1844073799609696</v>
      </c>
    </row>
    <row r="805" spans="1:15" x14ac:dyDescent="0.6">
      <c r="A805" t="s">
        <v>2034</v>
      </c>
      <c r="B805">
        <v>0</v>
      </c>
      <c r="C805">
        <v>1</v>
      </c>
      <c r="D805">
        <v>1</v>
      </c>
      <c r="E805" s="44">
        <f>(B805+1)/$Q$3</f>
        <v>1.4609203798392987E-4</v>
      </c>
      <c r="F805" s="45">
        <f>(C805+1)/$U$3</f>
        <v>3.0589458872472546E-5</v>
      </c>
      <c r="G805" s="2">
        <f>(B805+1)/(C805+1)</f>
        <v>0.5</v>
      </c>
      <c r="H805" s="2">
        <f>(C805+1)/(B805+1)</f>
        <v>2</v>
      </c>
      <c r="I805" s="6">
        <f>G805-H805</f>
        <v>-1.5</v>
      </c>
      <c r="J805" s="8">
        <f>LEN(A805)</f>
        <v>9</v>
      </c>
      <c r="K805" s="11" t="str">
        <f>IF(AND(J805&lt;3, D805&lt;2),TRUE,"")</f>
        <v/>
      </c>
      <c r="L805" s="22">
        <f>IF(C805=0,B805,0)</f>
        <v>0</v>
      </c>
      <c r="M805" s="22">
        <f>IF(B805=0,C805,0)</f>
        <v>1</v>
      </c>
      <c r="N805" s="39">
        <f>LOG(G805/SUM($G$2:$G$5210))</f>
        <v>-3.6927511192157412</v>
      </c>
      <c r="O805" s="39">
        <f>LOG(H805/SUM($H$2:$H$5210))</f>
        <v>-4.1844073799609696</v>
      </c>
    </row>
    <row r="806" spans="1:15" x14ac:dyDescent="0.6">
      <c r="A806" t="s">
        <v>2074</v>
      </c>
      <c r="B806">
        <v>0</v>
      </c>
      <c r="C806">
        <v>1</v>
      </c>
      <c r="D806">
        <v>1</v>
      </c>
      <c r="E806" s="44">
        <f>(B806+1)/$Q$3</f>
        <v>1.4609203798392987E-4</v>
      </c>
      <c r="F806" s="45">
        <f>(C806+1)/$U$3</f>
        <v>3.0589458872472546E-5</v>
      </c>
      <c r="G806" s="2">
        <f>(B806+1)/(C806+1)</f>
        <v>0.5</v>
      </c>
      <c r="H806" s="2">
        <f>(C806+1)/(B806+1)</f>
        <v>2</v>
      </c>
      <c r="I806" s="6">
        <f>G806-H806</f>
        <v>-1.5</v>
      </c>
      <c r="J806" s="8">
        <f>LEN(A806)</f>
        <v>9</v>
      </c>
      <c r="K806" s="11" t="str">
        <f>IF(AND(J806&lt;3, D806&lt;2),TRUE,"")</f>
        <v/>
      </c>
      <c r="L806" s="22">
        <f>IF(C806=0,B806,0)</f>
        <v>0</v>
      </c>
      <c r="M806" s="22">
        <f>IF(B806=0,C806,0)</f>
        <v>1</v>
      </c>
      <c r="N806" s="39">
        <f>LOG(G806/SUM($G$2:$G$5210))</f>
        <v>-3.6927511192157412</v>
      </c>
      <c r="O806" s="39">
        <f>LOG(H806/SUM($H$2:$H$5210))</f>
        <v>-4.1844073799609696</v>
      </c>
    </row>
    <row r="807" spans="1:15" x14ac:dyDescent="0.6">
      <c r="A807" t="s">
        <v>2196</v>
      </c>
      <c r="B807">
        <v>0</v>
      </c>
      <c r="C807">
        <v>1</v>
      </c>
      <c r="D807">
        <v>1</v>
      </c>
      <c r="E807" s="44">
        <f>(B807+1)/$Q$3</f>
        <v>1.4609203798392987E-4</v>
      </c>
      <c r="F807" s="45">
        <f>(C807+1)/$U$3</f>
        <v>3.0589458872472546E-5</v>
      </c>
      <c r="G807" s="2">
        <f>(B807+1)/(C807+1)</f>
        <v>0.5</v>
      </c>
      <c r="H807" s="2">
        <f>(C807+1)/(B807+1)</f>
        <v>2</v>
      </c>
      <c r="I807" s="6">
        <f>G807-H807</f>
        <v>-1.5</v>
      </c>
      <c r="J807" s="8">
        <f>LEN(A807)</f>
        <v>9</v>
      </c>
      <c r="K807" s="11" t="str">
        <f>IF(AND(J807&lt;3, D807&lt;2),TRUE,"")</f>
        <v/>
      </c>
      <c r="L807" s="22">
        <f>IF(C807=0,B807,0)</f>
        <v>0</v>
      </c>
      <c r="M807" s="22">
        <f>IF(B807=0,C807,0)</f>
        <v>1</v>
      </c>
      <c r="N807" s="39">
        <f>LOG(G807/SUM($G$2:$G$5210))</f>
        <v>-3.6927511192157412</v>
      </c>
      <c r="O807" s="39">
        <f>LOG(H807/SUM($H$2:$H$5210))</f>
        <v>-4.1844073799609696</v>
      </c>
    </row>
    <row r="808" spans="1:15" x14ac:dyDescent="0.6">
      <c r="A808" t="s">
        <v>2197</v>
      </c>
      <c r="B808">
        <v>0</v>
      </c>
      <c r="C808">
        <v>1</v>
      </c>
      <c r="D808">
        <v>1</v>
      </c>
      <c r="E808" s="44">
        <f>(B808+1)/$Q$3</f>
        <v>1.4609203798392987E-4</v>
      </c>
      <c r="F808" s="45">
        <f>(C808+1)/$U$3</f>
        <v>3.0589458872472546E-5</v>
      </c>
      <c r="G808" s="2">
        <f>(B808+1)/(C808+1)</f>
        <v>0.5</v>
      </c>
      <c r="H808" s="2">
        <f>(C808+1)/(B808+1)</f>
        <v>2</v>
      </c>
      <c r="I808" s="6">
        <f>G808-H808</f>
        <v>-1.5</v>
      </c>
      <c r="J808" s="8">
        <f>LEN(A808)</f>
        <v>9</v>
      </c>
      <c r="K808" s="11" t="str">
        <f>IF(AND(J808&lt;3, D808&lt;2),TRUE,"")</f>
        <v/>
      </c>
      <c r="L808" s="22">
        <f>IF(C808=0,B808,0)</f>
        <v>0</v>
      </c>
      <c r="M808" s="22">
        <f>IF(B808=0,C808,0)</f>
        <v>1</v>
      </c>
      <c r="N808" s="39">
        <f>LOG(G808/SUM($G$2:$G$5210))</f>
        <v>-3.6927511192157412</v>
      </c>
      <c r="O808" s="39">
        <f>LOG(H808/SUM($H$2:$H$5210))</f>
        <v>-4.1844073799609696</v>
      </c>
    </row>
    <row r="809" spans="1:15" x14ac:dyDescent="0.6">
      <c r="A809" t="s">
        <v>2233</v>
      </c>
      <c r="B809">
        <v>0</v>
      </c>
      <c r="C809">
        <v>1</v>
      </c>
      <c r="D809">
        <v>1</v>
      </c>
      <c r="E809" s="44">
        <f>(B809+1)/$Q$3</f>
        <v>1.4609203798392987E-4</v>
      </c>
      <c r="F809" s="45">
        <f>(C809+1)/$U$3</f>
        <v>3.0589458872472546E-5</v>
      </c>
      <c r="G809" s="2">
        <f>(B809+1)/(C809+1)</f>
        <v>0.5</v>
      </c>
      <c r="H809" s="2">
        <f>(C809+1)/(B809+1)</f>
        <v>2</v>
      </c>
      <c r="I809" s="6">
        <f>G809-H809</f>
        <v>-1.5</v>
      </c>
      <c r="J809" s="8">
        <f>LEN(A809)</f>
        <v>9</v>
      </c>
      <c r="K809" s="11" t="str">
        <f>IF(AND(J809&lt;3, D809&lt;2),TRUE,"")</f>
        <v/>
      </c>
      <c r="L809" s="22">
        <f>IF(C809=0,B809,0)</f>
        <v>0</v>
      </c>
      <c r="M809" s="22">
        <f>IF(B809=0,C809,0)</f>
        <v>1</v>
      </c>
      <c r="N809" s="39">
        <f>LOG(G809/SUM($G$2:$G$5210))</f>
        <v>-3.6927511192157412</v>
      </c>
      <c r="O809" s="39">
        <f>LOG(H809/SUM($H$2:$H$5210))</f>
        <v>-4.1844073799609696</v>
      </c>
    </row>
    <row r="810" spans="1:15" x14ac:dyDescent="0.6">
      <c r="A810" t="s">
        <v>2343</v>
      </c>
      <c r="B810">
        <v>0</v>
      </c>
      <c r="C810">
        <v>1</v>
      </c>
      <c r="D810">
        <v>1</v>
      </c>
      <c r="E810" s="44">
        <f>(B810+1)/$Q$3</f>
        <v>1.4609203798392987E-4</v>
      </c>
      <c r="F810" s="45">
        <f>(C810+1)/$U$3</f>
        <v>3.0589458872472546E-5</v>
      </c>
      <c r="G810" s="2">
        <f>(B810+1)/(C810+1)</f>
        <v>0.5</v>
      </c>
      <c r="H810" s="2">
        <f>(C810+1)/(B810+1)</f>
        <v>2</v>
      </c>
      <c r="I810" s="6">
        <f>G810-H810</f>
        <v>-1.5</v>
      </c>
      <c r="J810" s="8">
        <f>LEN(A810)</f>
        <v>9</v>
      </c>
      <c r="K810" s="11" t="str">
        <f>IF(AND(J810&lt;3, D810&lt;2),TRUE,"")</f>
        <v/>
      </c>
      <c r="L810" s="22">
        <f>IF(C810=0,B810,0)</f>
        <v>0</v>
      </c>
      <c r="M810" s="22">
        <f>IF(B810=0,C810,0)</f>
        <v>1</v>
      </c>
      <c r="N810" s="39">
        <f>LOG(G810/SUM($G$2:$G$5210))</f>
        <v>-3.6927511192157412</v>
      </c>
      <c r="O810" s="39">
        <f>LOG(H810/SUM($H$2:$H$5210))</f>
        <v>-4.1844073799609696</v>
      </c>
    </row>
    <row r="811" spans="1:15" x14ac:dyDescent="0.6">
      <c r="A811" t="s">
        <v>2368</v>
      </c>
      <c r="B811">
        <v>0</v>
      </c>
      <c r="C811">
        <v>1</v>
      </c>
      <c r="D811">
        <v>1</v>
      </c>
      <c r="E811" s="44">
        <f>(B811+1)/$Q$3</f>
        <v>1.4609203798392987E-4</v>
      </c>
      <c r="F811" s="45">
        <f>(C811+1)/$U$3</f>
        <v>3.0589458872472546E-5</v>
      </c>
      <c r="G811" s="2">
        <f>(B811+1)/(C811+1)</f>
        <v>0.5</v>
      </c>
      <c r="H811" s="2">
        <f>(C811+1)/(B811+1)</f>
        <v>2</v>
      </c>
      <c r="I811" s="6">
        <f>G811-H811</f>
        <v>-1.5</v>
      </c>
      <c r="J811" s="8">
        <f>LEN(A811)</f>
        <v>9</v>
      </c>
      <c r="K811" s="11" t="str">
        <f>IF(AND(J811&lt;3, D811&lt;2),TRUE,"")</f>
        <v/>
      </c>
      <c r="L811" s="22">
        <f>IF(C811=0,B811,0)</f>
        <v>0</v>
      </c>
      <c r="M811" s="22">
        <f>IF(B811=0,C811,0)</f>
        <v>1</v>
      </c>
      <c r="N811" s="39">
        <f>LOG(G811/SUM($G$2:$G$5210))</f>
        <v>-3.6927511192157412</v>
      </c>
      <c r="O811" s="39">
        <f>LOG(H811/SUM($H$2:$H$5210))</f>
        <v>-4.1844073799609696</v>
      </c>
    </row>
    <row r="812" spans="1:15" x14ac:dyDescent="0.6">
      <c r="A812" t="s">
        <v>2410</v>
      </c>
      <c r="B812">
        <v>0</v>
      </c>
      <c r="C812">
        <v>1</v>
      </c>
      <c r="D812">
        <v>1</v>
      </c>
      <c r="E812" s="44">
        <f>(B812+1)/$Q$3</f>
        <v>1.4609203798392987E-4</v>
      </c>
      <c r="F812" s="45">
        <f>(C812+1)/$U$3</f>
        <v>3.0589458872472546E-5</v>
      </c>
      <c r="G812" s="2">
        <f>(B812+1)/(C812+1)</f>
        <v>0.5</v>
      </c>
      <c r="H812" s="2">
        <f>(C812+1)/(B812+1)</f>
        <v>2</v>
      </c>
      <c r="I812" s="6">
        <f>G812-H812</f>
        <v>-1.5</v>
      </c>
      <c r="J812" s="8">
        <f>LEN(A812)</f>
        <v>9</v>
      </c>
      <c r="K812" s="11" t="str">
        <f>IF(AND(J812&lt;3, D812&lt;2),TRUE,"")</f>
        <v/>
      </c>
      <c r="L812" s="22">
        <f>IF(C812=0,B812,0)</f>
        <v>0</v>
      </c>
      <c r="M812" s="22">
        <f>IF(B812=0,C812,0)</f>
        <v>1</v>
      </c>
      <c r="N812" s="39">
        <f>LOG(G812/SUM($G$2:$G$5210))</f>
        <v>-3.6927511192157412</v>
      </c>
      <c r="O812" s="39">
        <f>LOG(H812/SUM($H$2:$H$5210))</f>
        <v>-4.1844073799609696</v>
      </c>
    </row>
    <row r="813" spans="1:15" x14ac:dyDescent="0.6">
      <c r="A813" t="s">
        <v>2411</v>
      </c>
      <c r="B813">
        <v>0</v>
      </c>
      <c r="C813">
        <v>1</v>
      </c>
      <c r="D813">
        <v>1</v>
      </c>
      <c r="E813" s="44">
        <f>(B813+1)/$Q$3</f>
        <v>1.4609203798392987E-4</v>
      </c>
      <c r="F813" s="45">
        <f>(C813+1)/$U$3</f>
        <v>3.0589458872472546E-5</v>
      </c>
      <c r="G813" s="2">
        <f>(B813+1)/(C813+1)</f>
        <v>0.5</v>
      </c>
      <c r="H813" s="2">
        <f>(C813+1)/(B813+1)</f>
        <v>2</v>
      </c>
      <c r="I813" s="6">
        <f>G813-H813</f>
        <v>-1.5</v>
      </c>
      <c r="J813" s="8">
        <f>LEN(A813)</f>
        <v>9</v>
      </c>
      <c r="K813" s="11" t="str">
        <f>IF(AND(J813&lt;3, D813&lt;2),TRUE,"")</f>
        <v/>
      </c>
      <c r="L813" s="22">
        <f>IF(C813=0,B813,0)</f>
        <v>0</v>
      </c>
      <c r="M813" s="22">
        <f>IF(B813=0,C813,0)</f>
        <v>1</v>
      </c>
      <c r="N813" s="39">
        <f>LOG(G813/SUM($G$2:$G$5210))</f>
        <v>-3.6927511192157412</v>
      </c>
      <c r="O813" s="39">
        <f>LOG(H813/SUM($H$2:$H$5210))</f>
        <v>-4.1844073799609696</v>
      </c>
    </row>
    <row r="814" spans="1:15" x14ac:dyDescent="0.6">
      <c r="A814" t="s">
        <v>2436</v>
      </c>
      <c r="B814">
        <v>0</v>
      </c>
      <c r="C814">
        <v>1</v>
      </c>
      <c r="D814">
        <v>1</v>
      </c>
      <c r="E814" s="44">
        <f>(B814+1)/$Q$3</f>
        <v>1.4609203798392987E-4</v>
      </c>
      <c r="F814" s="45">
        <f>(C814+1)/$U$3</f>
        <v>3.0589458872472546E-5</v>
      </c>
      <c r="G814" s="2">
        <f>(B814+1)/(C814+1)</f>
        <v>0.5</v>
      </c>
      <c r="H814" s="2">
        <f>(C814+1)/(B814+1)</f>
        <v>2</v>
      </c>
      <c r="I814" s="6">
        <f>G814-H814</f>
        <v>-1.5</v>
      </c>
      <c r="J814" s="8">
        <f>LEN(A814)</f>
        <v>9</v>
      </c>
      <c r="K814" s="11" t="str">
        <f>IF(AND(J814&lt;3, D814&lt;2),TRUE,"")</f>
        <v/>
      </c>
      <c r="L814" s="22">
        <f>IF(C814=0,B814,0)</f>
        <v>0</v>
      </c>
      <c r="M814" s="22">
        <f>IF(B814=0,C814,0)</f>
        <v>1</v>
      </c>
      <c r="N814" s="39">
        <f>LOG(G814/SUM($G$2:$G$5210))</f>
        <v>-3.6927511192157412</v>
      </c>
      <c r="O814" s="39">
        <f>LOG(H814/SUM($H$2:$H$5210))</f>
        <v>-4.1844073799609696</v>
      </c>
    </row>
    <row r="815" spans="1:15" x14ac:dyDescent="0.6">
      <c r="A815" t="s">
        <v>2582</v>
      </c>
      <c r="B815">
        <v>0</v>
      </c>
      <c r="C815">
        <v>1</v>
      </c>
      <c r="D815">
        <v>1</v>
      </c>
      <c r="E815" s="44">
        <f>(B815+1)/$Q$3</f>
        <v>1.4609203798392987E-4</v>
      </c>
      <c r="F815" s="45">
        <f>(C815+1)/$U$3</f>
        <v>3.0589458872472546E-5</v>
      </c>
      <c r="G815" s="2">
        <f>(B815+1)/(C815+1)</f>
        <v>0.5</v>
      </c>
      <c r="H815" s="2">
        <f>(C815+1)/(B815+1)</f>
        <v>2</v>
      </c>
      <c r="I815" s="6">
        <f>G815-H815</f>
        <v>-1.5</v>
      </c>
      <c r="J815" s="8">
        <f>LEN(A815)</f>
        <v>9</v>
      </c>
      <c r="K815" s="11" t="str">
        <f>IF(AND(J815&lt;3, D815&lt;2),TRUE,"")</f>
        <v/>
      </c>
      <c r="L815" s="22">
        <f>IF(C815=0,B815,0)</f>
        <v>0</v>
      </c>
      <c r="M815" s="22">
        <f>IF(B815=0,C815,0)</f>
        <v>1</v>
      </c>
      <c r="N815" s="39">
        <f>LOG(G815/SUM($G$2:$G$5210))</f>
        <v>-3.6927511192157412</v>
      </c>
      <c r="O815" s="39">
        <f>LOG(H815/SUM($H$2:$H$5210))</f>
        <v>-4.1844073799609696</v>
      </c>
    </row>
    <row r="816" spans="1:15" x14ac:dyDescent="0.6">
      <c r="A816" t="s">
        <v>2646</v>
      </c>
      <c r="B816">
        <v>0</v>
      </c>
      <c r="C816">
        <v>1</v>
      </c>
      <c r="D816">
        <v>1</v>
      </c>
      <c r="E816" s="44">
        <f>(B816+1)/$Q$3</f>
        <v>1.4609203798392987E-4</v>
      </c>
      <c r="F816" s="45">
        <f>(C816+1)/$U$3</f>
        <v>3.0589458872472546E-5</v>
      </c>
      <c r="G816" s="2">
        <f>(B816+1)/(C816+1)</f>
        <v>0.5</v>
      </c>
      <c r="H816" s="2">
        <f>(C816+1)/(B816+1)</f>
        <v>2</v>
      </c>
      <c r="I816" s="6">
        <f>G816-H816</f>
        <v>-1.5</v>
      </c>
      <c r="J816" s="8">
        <f>LEN(A816)</f>
        <v>9</v>
      </c>
      <c r="K816" s="11" t="str">
        <f>IF(AND(J816&lt;3, D816&lt;2),TRUE,"")</f>
        <v/>
      </c>
      <c r="L816" s="22">
        <f>IF(C816=0,B816,0)</f>
        <v>0</v>
      </c>
      <c r="M816" s="22">
        <f>IF(B816=0,C816,0)</f>
        <v>1</v>
      </c>
      <c r="N816" s="39">
        <f>LOG(G816/SUM($G$2:$G$5210))</f>
        <v>-3.6927511192157412</v>
      </c>
      <c r="O816" s="39">
        <f>LOG(H816/SUM($H$2:$H$5210))</f>
        <v>-4.1844073799609696</v>
      </c>
    </row>
    <row r="817" spans="1:15" x14ac:dyDescent="0.6">
      <c r="A817" t="s">
        <v>2693</v>
      </c>
      <c r="B817">
        <v>0</v>
      </c>
      <c r="C817">
        <v>1</v>
      </c>
      <c r="D817">
        <v>1</v>
      </c>
      <c r="E817" s="44">
        <f>(B817+1)/$Q$3</f>
        <v>1.4609203798392987E-4</v>
      </c>
      <c r="F817" s="45">
        <f>(C817+1)/$U$3</f>
        <v>3.0589458872472546E-5</v>
      </c>
      <c r="G817" s="2">
        <f>(B817+1)/(C817+1)</f>
        <v>0.5</v>
      </c>
      <c r="H817" s="2">
        <f>(C817+1)/(B817+1)</f>
        <v>2</v>
      </c>
      <c r="I817" s="6">
        <f>G817-H817</f>
        <v>-1.5</v>
      </c>
      <c r="J817" s="8">
        <f>LEN(A817)</f>
        <v>9</v>
      </c>
      <c r="K817" s="11" t="str">
        <f>IF(AND(J817&lt;3, D817&lt;2),TRUE,"")</f>
        <v/>
      </c>
      <c r="L817" s="22">
        <f>IF(C817=0,B817,0)</f>
        <v>0</v>
      </c>
      <c r="M817" s="22">
        <f>IF(B817=0,C817,0)</f>
        <v>1</v>
      </c>
      <c r="N817" s="39">
        <f>LOG(G817/SUM($G$2:$G$5210))</f>
        <v>-3.6927511192157412</v>
      </c>
      <c r="O817" s="39">
        <f>LOG(H817/SUM($H$2:$H$5210))</f>
        <v>-4.1844073799609696</v>
      </c>
    </row>
    <row r="818" spans="1:15" x14ac:dyDescent="0.6">
      <c r="A818" t="s">
        <v>2708</v>
      </c>
      <c r="B818">
        <v>0</v>
      </c>
      <c r="C818">
        <v>1</v>
      </c>
      <c r="D818">
        <v>1</v>
      </c>
      <c r="E818" s="44">
        <f>(B818+1)/$Q$3</f>
        <v>1.4609203798392987E-4</v>
      </c>
      <c r="F818" s="45">
        <f>(C818+1)/$U$3</f>
        <v>3.0589458872472546E-5</v>
      </c>
      <c r="G818" s="2">
        <f>(B818+1)/(C818+1)</f>
        <v>0.5</v>
      </c>
      <c r="H818" s="2">
        <f>(C818+1)/(B818+1)</f>
        <v>2</v>
      </c>
      <c r="I818" s="6">
        <f>G818-H818</f>
        <v>-1.5</v>
      </c>
      <c r="J818" s="8">
        <f>LEN(A818)</f>
        <v>9</v>
      </c>
      <c r="K818" s="11" t="str">
        <f>IF(AND(J818&lt;3, D818&lt;2),TRUE,"")</f>
        <v/>
      </c>
      <c r="L818" s="22">
        <f>IF(C818=0,B818,0)</f>
        <v>0</v>
      </c>
      <c r="M818" s="22">
        <f>IF(B818=0,C818,0)</f>
        <v>1</v>
      </c>
      <c r="N818" s="39">
        <f>LOG(G818/SUM($G$2:$G$5210))</f>
        <v>-3.6927511192157412</v>
      </c>
      <c r="O818" s="39">
        <f>LOG(H818/SUM($H$2:$H$5210))</f>
        <v>-4.1844073799609696</v>
      </c>
    </row>
    <row r="819" spans="1:15" x14ac:dyDescent="0.6">
      <c r="A819" t="s">
        <v>2714</v>
      </c>
      <c r="B819">
        <v>0</v>
      </c>
      <c r="C819">
        <v>1</v>
      </c>
      <c r="D819">
        <v>1</v>
      </c>
      <c r="E819" s="44">
        <f>(B819+1)/$Q$3</f>
        <v>1.4609203798392987E-4</v>
      </c>
      <c r="F819" s="45">
        <f>(C819+1)/$U$3</f>
        <v>3.0589458872472546E-5</v>
      </c>
      <c r="G819" s="2">
        <f>(B819+1)/(C819+1)</f>
        <v>0.5</v>
      </c>
      <c r="H819" s="2">
        <f>(C819+1)/(B819+1)</f>
        <v>2</v>
      </c>
      <c r="I819" s="6">
        <f>G819-H819</f>
        <v>-1.5</v>
      </c>
      <c r="J819" s="8">
        <f>LEN(A819)</f>
        <v>9</v>
      </c>
      <c r="K819" s="11" t="str">
        <f>IF(AND(J819&lt;3, D819&lt;2),TRUE,"")</f>
        <v/>
      </c>
      <c r="L819" s="22">
        <f>IF(C819=0,B819,0)</f>
        <v>0</v>
      </c>
      <c r="M819" s="22">
        <f>IF(B819=0,C819,0)</f>
        <v>1</v>
      </c>
      <c r="N819" s="39">
        <f>LOG(G819/SUM($G$2:$G$5210))</f>
        <v>-3.6927511192157412</v>
      </c>
      <c r="O819" s="39">
        <f>LOG(H819/SUM($H$2:$H$5210))</f>
        <v>-4.1844073799609696</v>
      </c>
    </row>
    <row r="820" spans="1:15" x14ac:dyDescent="0.6">
      <c r="A820" t="s">
        <v>2722</v>
      </c>
      <c r="B820">
        <v>0</v>
      </c>
      <c r="C820">
        <v>1</v>
      </c>
      <c r="D820">
        <v>1</v>
      </c>
      <c r="E820" s="44">
        <f>(B820+1)/$Q$3</f>
        <v>1.4609203798392987E-4</v>
      </c>
      <c r="F820" s="45">
        <f>(C820+1)/$U$3</f>
        <v>3.0589458872472546E-5</v>
      </c>
      <c r="G820" s="2">
        <f>(B820+1)/(C820+1)</f>
        <v>0.5</v>
      </c>
      <c r="H820" s="2">
        <f>(C820+1)/(B820+1)</f>
        <v>2</v>
      </c>
      <c r="I820" s="6">
        <f>G820-H820</f>
        <v>-1.5</v>
      </c>
      <c r="J820" s="8">
        <f>LEN(A820)</f>
        <v>9</v>
      </c>
      <c r="K820" s="11" t="str">
        <f>IF(AND(J820&lt;3, D820&lt;2),TRUE,"")</f>
        <v/>
      </c>
      <c r="L820" s="22">
        <f>IF(C820=0,B820,0)</f>
        <v>0</v>
      </c>
      <c r="M820" s="22">
        <f>IF(B820=0,C820,0)</f>
        <v>1</v>
      </c>
      <c r="N820" s="39">
        <f>LOG(G820/SUM($G$2:$G$5210))</f>
        <v>-3.6927511192157412</v>
      </c>
      <c r="O820" s="39">
        <f>LOG(H820/SUM($H$2:$H$5210))</f>
        <v>-4.1844073799609696</v>
      </c>
    </row>
    <row r="821" spans="1:15" x14ac:dyDescent="0.6">
      <c r="A821" t="s">
        <v>2737</v>
      </c>
      <c r="B821">
        <v>0</v>
      </c>
      <c r="C821">
        <v>1</v>
      </c>
      <c r="D821">
        <v>1</v>
      </c>
      <c r="E821" s="44">
        <f>(B821+1)/$Q$3</f>
        <v>1.4609203798392987E-4</v>
      </c>
      <c r="F821" s="45">
        <f>(C821+1)/$U$3</f>
        <v>3.0589458872472546E-5</v>
      </c>
      <c r="G821" s="2">
        <f>(B821+1)/(C821+1)</f>
        <v>0.5</v>
      </c>
      <c r="H821" s="2">
        <f>(C821+1)/(B821+1)</f>
        <v>2</v>
      </c>
      <c r="I821" s="6">
        <f>G821-H821</f>
        <v>-1.5</v>
      </c>
      <c r="J821" s="8">
        <f>LEN(A821)</f>
        <v>9</v>
      </c>
      <c r="K821" s="11" t="str">
        <f>IF(AND(J821&lt;3, D821&lt;2),TRUE,"")</f>
        <v/>
      </c>
      <c r="L821" s="22">
        <f>IF(C821=0,B821,0)</f>
        <v>0</v>
      </c>
      <c r="M821" s="22">
        <f>IF(B821=0,C821,0)</f>
        <v>1</v>
      </c>
      <c r="N821" s="39">
        <f>LOG(G821/SUM($G$2:$G$5210))</f>
        <v>-3.6927511192157412</v>
      </c>
      <c r="O821" s="39">
        <f>LOG(H821/SUM($H$2:$H$5210))</f>
        <v>-4.1844073799609696</v>
      </c>
    </row>
    <row r="822" spans="1:15" x14ac:dyDescent="0.6">
      <c r="A822" t="s">
        <v>2745</v>
      </c>
      <c r="B822">
        <v>0</v>
      </c>
      <c r="C822">
        <v>1</v>
      </c>
      <c r="D822">
        <v>1</v>
      </c>
      <c r="E822" s="44">
        <f>(B822+1)/$Q$3</f>
        <v>1.4609203798392987E-4</v>
      </c>
      <c r="F822" s="45">
        <f>(C822+1)/$U$3</f>
        <v>3.0589458872472546E-5</v>
      </c>
      <c r="G822" s="2">
        <f>(B822+1)/(C822+1)</f>
        <v>0.5</v>
      </c>
      <c r="H822" s="2">
        <f>(C822+1)/(B822+1)</f>
        <v>2</v>
      </c>
      <c r="I822" s="6">
        <f>G822-H822</f>
        <v>-1.5</v>
      </c>
      <c r="J822" s="8">
        <f>LEN(A822)</f>
        <v>9</v>
      </c>
      <c r="K822" s="11" t="str">
        <f>IF(AND(J822&lt;3, D822&lt;2),TRUE,"")</f>
        <v/>
      </c>
      <c r="L822" s="22">
        <f>IF(C822=0,B822,0)</f>
        <v>0</v>
      </c>
      <c r="M822" s="22">
        <f>IF(B822=0,C822,0)</f>
        <v>1</v>
      </c>
      <c r="N822" s="39">
        <f>LOG(G822/SUM($G$2:$G$5210))</f>
        <v>-3.6927511192157412</v>
      </c>
      <c r="O822" s="39">
        <f>LOG(H822/SUM($H$2:$H$5210))</f>
        <v>-4.1844073799609696</v>
      </c>
    </row>
    <row r="823" spans="1:15" x14ac:dyDescent="0.6">
      <c r="A823" t="s">
        <v>2788</v>
      </c>
      <c r="B823">
        <v>0</v>
      </c>
      <c r="C823">
        <v>1</v>
      </c>
      <c r="D823">
        <v>1</v>
      </c>
      <c r="E823" s="44">
        <f>(B823+1)/$Q$3</f>
        <v>1.4609203798392987E-4</v>
      </c>
      <c r="F823" s="45">
        <f>(C823+1)/$U$3</f>
        <v>3.0589458872472546E-5</v>
      </c>
      <c r="G823" s="2">
        <f>(B823+1)/(C823+1)</f>
        <v>0.5</v>
      </c>
      <c r="H823" s="2">
        <f>(C823+1)/(B823+1)</f>
        <v>2</v>
      </c>
      <c r="I823" s="6">
        <f>G823-H823</f>
        <v>-1.5</v>
      </c>
      <c r="J823" s="8">
        <f>LEN(A823)</f>
        <v>9</v>
      </c>
      <c r="K823" s="11" t="str">
        <f>IF(AND(J823&lt;3, D823&lt;2),TRUE,"")</f>
        <v/>
      </c>
      <c r="L823" s="22">
        <f>IF(C823=0,B823,0)</f>
        <v>0</v>
      </c>
      <c r="M823" s="22">
        <f>IF(B823=0,C823,0)</f>
        <v>1</v>
      </c>
      <c r="N823" s="39">
        <f>LOG(G823/SUM($G$2:$G$5210))</f>
        <v>-3.6927511192157412</v>
      </c>
      <c r="O823" s="39">
        <f>LOG(H823/SUM($H$2:$H$5210))</f>
        <v>-4.1844073799609696</v>
      </c>
    </row>
    <row r="824" spans="1:15" x14ac:dyDescent="0.6">
      <c r="A824" t="s">
        <v>2856</v>
      </c>
      <c r="B824">
        <v>0</v>
      </c>
      <c r="C824">
        <v>1</v>
      </c>
      <c r="D824">
        <v>1</v>
      </c>
      <c r="E824" s="44">
        <f>(B824+1)/$Q$3</f>
        <v>1.4609203798392987E-4</v>
      </c>
      <c r="F824" s="45">
        <f>(C824+1)/$U$3</f>
        <v>3.0589458872472546E-5</v>
      </c>
      <c r="G824" s="2">
        <f>(B824+1)/(C824+1)</f>
        <v>0.5</v>
      </c>
      <c r="H824" s="2">
        <f>(C824+1)/(B824+1)</f>
        <v>2</v>
      </c>
      <c r="I824" s="6">
        <f>G824-H824</f>
        <v>-1.5</v>
      </c>
      <c r="J824" s="8">
        <f>LEN(A824)</f>
        <v>9</v>
      </c>
      <c r="K824" s="11" t="str">
        <f>IF(AND(J824&lt;3, D824&lt;2),TRUE,"")</f>
        <v/>
      </c>
      <c r="L824" s="22">
        <f>IF(C824=0,B824,0)</f>
        <v>0</v>
      </c>
      <c r="M824" s="22">
        <f>IF(B824=0,C824,0)</f>
        <v>1</v>
      </c>
      <c r="N824" s="39">
        <f>LOG(G824/SUM($G$2:$G$5210))</f>
        <v>-3.6927511192157412</v>
      </c>
      <c r="O824" s="39">
        <f>LOG(H824/SUM($H$2:$H$5210))</f>
        <v>-4.1844073799609696</v>
      </c>
    </row>
    <row r="825" spans="1:15" x14ac:dyDescent="0.6">
      <c r="A825" t="s">
        <v>2868</v>
      </c>
      <c r="B825">
        <v>0</v>
      </c>
      <c r="C825">
        <v>1</v>
      </c>
      <c r="D825">
        <v>1</v>
      </c>
      <c r="E825" s="44">
        <f>(B825+1)/$Q$3</f>
        <v>1.4609203798392987E-4</v>
      </c>
      <c r="F825" s="45">
        <f>(C825+1)/$U$3</f>
        <v>3.0589458872472546E-5</v>
      </c>
      <c r="G825" s="2">
        <f>(B825+1)/(C825+1)</f>
        <v>0.5</v>
      </c>
      <c r="H825" s="2">
        <f>(C825+1)/(B825+1)</f>
        <v>2</v>
      </c>
      <c r="I825" s="6">
        <f>G825-H825</f>
        <v>-1.5</v>
      </c>
      <c r="J825" s="8">
        <f>LEN(A825)</f>
        <v>9</v>
      </c>
      <c r="K825" s="11" t="str">
        <f>IF(AND(J825&lt;3, D825&lt;2),TRUE,"")</f>
        <v/>
      </c>
      <c r="L825" s="22">
        <f>IF(C825=0,B825,0)</f>
        <v>0</v>
      </c>
      <c r="M825" s="22">
        <f>IF(B825=0,C825,0)</f>
        <v>1</v>
      </c>
      <c r="N825" s="39">
        <f>LOG(G825/SUM($G$2:$G$5210))</f>
        <v>-3.6927511192157412</v>
      </c>
      <c r="O825" s="39">
        <f>LOG(H825/SUM($H$2:$H$5210))</f>
        <v>-4.1844073799609696</v>
      </c>
    </row>
    <row r="826" spans="1:15" x14ac:dyDescent="0.6">
      <c r="A826" t="s">
        <v>2887</v>
      </c>
      <c r="B826">
        <v>0</v>
      </c>
      <c r="C826">
        <v>1</v>
      </c>
      <c r="D826">
        <v>1</v>
      </c>
      <c r="E826" s="44">
        <f>(B826+1)/$Q$3</f>
        <v>1.4609203798392987E-4</v>
      </c>
      <c r="F826" s="45">
        <f>(C826+1)/$U$3</f>
        <v>3.0589458872472546E-5</v>
      </c>
      <c r="G826" s="2">
        <f>(B826+1)/(C826+1)</f>
        <v>0.5</v>
      </c>
      <c r="H826" s="2">
        <f>(C826+1)/(B826+1)</f>
        <v>2</v>
      </c>
      <c r="I826" s="6">
        <f>G826-H826</f>
        <v>-1.5</v>
      </c>
      <c r="J826" s="8">
        <f>LEN(A826)</f>
        <v>9</v>
      </c>
      <c r="K826" s="11" t="str">
        <f>IF(AND(J826&lt;3, D826&lt;2),TRUE,"")</f>
        <v/>
      </c>
      <c r="L826" s="22">
        <f>IF(C826=0,B826,0)</f>
        <v>0</v>
      </c>
      <c r="M826" s="22">
        <f>IF(B826=0,C826,0)</f>
        <v>1</v>
      </c>
      <c r="N826" s="39">
        <f>LOG(G826/SUM($G$2:$G$5210))</f>
        <v>-3.6927511192157412</v>
      </c>
      <c r="O826" s="39">
        <f>LOG(H826/SUM($H$2:$H$5210))</f>
        <v>-4.1844073799609696</v>
      </c>
    </row>
    <row r="827" spans="1:15" x14ac:dyDescent="0.6">
      <c r="A827" t="s">
        <v>2902</v>
      </c>
      <c r="B827">
        <v>0</v>
      </c>
      <c r="C827">
        <v>1</v>
      </c>
      <c r="D827">
        <v>1</v>
      </c>
      <c r="E827" s="44">
        <f>(B827+1)/$Q$3</f>
        <v>1.4609203798392987E-4</v>
      </c>
      <c r="F827" s="45">
        <f>(C827+1)/$U$3</f>
        <v>3.0589458872472546E-5</v>
      </c>
      <c r="G827" s="2">
        <f>(B827+1)/(C827+1)</f>
        <v>0.5</v>
      </c>
      <c r="H827" s="2">
        <f>(C827+1)/(B827+1)</f>
        <v>2</v>
      </c>
      <c r="I827" s="6">
        <f>G827-H827</f>
        <v>-1.5</v>
      </c>
      <c r="J827" s="8">
        <f>LEN(A827)</f>
        <v>9</v>
      </c>
      <c r="K827" s="11" t="str">
        <f>IF(AND(J827&lt;3, D827&lt;2),TRUE,"")</f>
        <v/>
      </c>
      <c r="L827" s="22">
        <f>IF(C827=0,B827,0)</f>
        <v>0</v>
      </c>
      <c r="M827" s="22">
        <f>IF(B827=0,C827,0)</f>
        <v>1</v>
      </c>
      <c r="N827" s="39">
        <f>LOG(G827/SUM($G$2:$G$5210))</f>
        <v>-3.6927511192157412</v>
      </c>
      <c r="O827" s="39">
        <f>LOG(H827/SUM($H$2:$H$5210))</f>
        <v>-4.1844073799609696</v>
      </c>
    </row>
    <row r="828" spans="1:15" x14ac:dyDescent="0.6">
      <c r="A828" t="s">
        <v>2974</v>
      </c>
      <c r="B828">
        <v>0</v>
      </c>
      <c r="C828">
        <v>1</v>
      </c>
      <c r="D828">
        <v>1</v>
      </c>
      <c r="E828" s="44">
        <f>(B828+1)/$Q$3</f>
        <v>1.4609203798392987E-4</v>
      </c>
      <c r="F828" s="45">
        <f>(C828+1)/$U$3</f>
        <v>3.0589458872472546E-5</v>
      </c>
      <c r="G828" s="2">
        <f>(B828+1)/(C828+1)</f>
        <v>0.5</v>
      </c>
      <c r="H828" s="2">
        <f>(C828+1)/(B828+1)</f>
        <v>2</v>
      </c>
      <c r="I828" s="6">
        <f>G828-H828</f>
        <v>-1.5</v>
      </c>
      <c r="J828" s="8">
        <f>LEN(A828)</f>
        <v>9</v>
      </c>
      <c r="K828" s="11" t="str">
        <f>IF(AND(J828&lt;3, D828&lt;2),TRUE,"")</f>
        <v/>
      </c>
      <c r="L828" s="22">
        <f>IF(C828=0,B828,0)</f>
        <v>0</v>
      </c>
      <c r="M828" s="22">
        <f>IF(B828=0,C828,0)</f>
        <v>1</v>
      </c>
      <c r="N828" s="39">
        <f>LOG(G828/SUM($G$2:$G$5210))</f>
        <v>-3.6927511192157412</v>
      </c>
      <c r="O828" s="39">
        <f>LOG(H828/SUM($H$2:$H$5210))</f>
        <v>-4.1844073799609696</v>
      </c>
    </row>
    <row r="829" spans="1:15" x14ac:dyDescent="0.6">
      <c r="A829" t="s">
        <v>3010</v>
      </c>
      <c r="B829">
        <v>0</v>
      </c>
      <c r="C829">
        <v>1</v>
      </c>
      <c r="D829">
        <v>1</v>
      </c>
      <c r="E829" s="44">
        <f>(B829+1)/$Q$3</f>
        <v>1.4609203798392987E-4</v>
      </c>
      <c r="F829" s="45">
        <f>(C829+1)/$U$3</f>
        <v>3.0589458872472546E-5</v>
      </c>
      <c r="G829" s="2">
        <f>(B829+1)/(C829+1)</f>
        <v>0.5</v>
      </c>
      <c r="H829" s="2">
        <f>(C829+1)/(B829+1)</f>
        <v>2</v>
      </c>
      <c r="I829" s="6">
        <f>G829-H829</f>
        <v>-1.5</v>
      </c>
      <c r="J829" s="8">
        <f>LEN(A829)</f>
        <v>9</v>
      </c>
      <c r="K829" s="11" t="str">
        <f>IF(AND(J829&lt;3, D829&lt;2),TRUE,"")</f>
        <v/>
      </c>
      <c r="L829" s="22">
        <f>IF(C829=0,B829,0)</f>
        <v>0</v>
      </c>
      <c r="M829" s="22">
        <f>IF(B829=0,C829,0)</f>
        <v>1</v>
      </c>
      <c r="N829" s="39">
        <f>LOG(G829/SUM($G$2:$G$5210))</f>
        <v>-3.6927511192157412</v>
      </c>
      <c r="O829" s="39">
        <f>LOG(H829/SUM($H$2:$H$5210))</f>
        <v>-4.1844073799609696</v>
      </c>
    </row>
    <row r="830" spans="1:15" x14ac:dyDescent="0.6">
      <c r="A830" t="s">
        <v>3266</v>
      </c>
      <c r="B830">
        <v>0</v>
      </c>
      <c r="C830">
        <v>1</v>
      </c>
      <c r="D830">
        <v>1</v>
      </c>
      <c r="E830" s="44">
        <f>(B830+1)/$Q$3</f>
        <v>1.4609203798392987E-4</v>
      </c>
      <c r="F830" s="45">
        <f>(C830+1)/$U$3</f>
        <v>3.0589458872472546E-5</v>
      </c>
      <c r="G830" s="2">
        <f>(B830+1)/(C830+1)</f>
        <v>0.5</v>
      </c>
      <c r="H830" s="2">
        <f>(C830+1)/(B830+1)</f>
        <v>2</v>
      </c>
      <c r="I830" s="6">
        <f>G830-H830</f>
        <v>-1.5</v>
      </c>
      <c r="J830" s="8">
        <f>LEN(A830)</f>
        <v>9</v>
      </c>
      <c r="K830" s="11" t="str">
        <f>IF(AND(J830&lt;3, D830&lt;2),TRUE,"")</f>
        <v/>
      </c>
      <c r="L830" s="22">
        <f>IF(C830=0,B830,0)</f>
        <v>0</v>
      </c>
      <c r="M830" s="22">
        <f>IF(B830=0,C830,0)</f>
        <v>1</v>
      </c>
      <c r="N830" s="39">
        <f>LOG(G830/SUM($G$2:$G$5210))</f>
        <v>-3.6927511192157412</v>
      </c>
      <c r="O830" s="39">
        <f>LOG(H830/SUM($H$2:$H$5210))</f>
        <v>-4.1844073799609696</v>
      </c>
    </row>
    <row r="831" spans="1:15" x14ac:dyDescent="0.6">
      <c r="A831" t="s">
        <v>3347</v>
      </c>
      <c r="B831">
        <v>0</v>
      </c>
      <c r="C831">
        <v>1</v>
      </c>
      <c r="D831">
        <v>1</v>
      </c>
      <c r="E831" s="44">
        <f>(B831+1)/$Q$3</f>
        <v>1.4609203798392987E-4</v>
      </c>
      <c r="F831" s="45">
        <f>(C831+1)/$U$3</f>
        <v>3.0589458872472546E-5</v>
      </c>
      <c r="G831" s="2">
        <f>(B831+1)/(C831+1)</f>
        <v>0.5</v>
      </c>
      <c r="H831" s="2">
        <f>(C831+1)/(B831+1)</f>
        <v>2</v>
      </c>
      <c r="I831" s="6">
        <f>G831-H831</f>
        <v>-1.5</v>
      </c>
      <c r="J831" s="8">
        <f>LEN(A831)</f>
        <v>9</v>
      </c>
      <c r="K831" s="11" t="str">
        <f>IF(AND(J831&lt;3, D831&lt;2),TRUE,"")</f>
        <v/>
      </c>
      <c r="L831" s="22">
        <f>IF(C831=0,B831,0)</f>
        <v>0</v>
      </c>
      <c r="M831" s="22">
        <f>IF(B831=0,C831,0)</f>
        <v>1</v>
      </c>
      <c r="N831" s="39">
        <f>LOG(G831/SUM($G$2:$G$5210))</f>
        <v>-3.6927511192157412</v>
      </c>
      <c r="O831" s="39">
        <f>LOG(H831/SUM($H$2:$H$5210))</f>
        <v>-4.1844073799609696</v>
      </c>
    </row>
    <row r="832" spans="1:15" x14ac:dyDescent="0.6">
      <c r="A832" t="s">
        <v>3390</v>
      </c>
      <c r="B832">
        <v>0</v>
      </c>
      <c r="C832">
        <v>1</v>
      </c>
      <c r="D832">
        <v>1</v>
      </c>
      <c r="E832" s="44">
        <f>(B832+1)/$Q$3</f>
        <v>1.4609203798392987E-4</v>
      </c>
      <c r="F832" s="45">
        <f>(C832+1)/$U$3</f>
        <v>3.0589458872472546E-5</v>
      </c>
      <c r="G832" s="2">
        <f>(B832+1)/(C832+1)</f>
        <v>0.5</v>
      </c>
      <c r="H832" s="2">
        <f>(C832+1)/(B832+1)</f>
        <v>2</v>
      </c>
      <c r="I832" s="6">
        <f>G832-H832</f>
        <v>-1.5</v>
      </c>
      <c r="J832" s="8">
        <f>LEN(A832)</f>
        <v>9</v>
      </c>
      <c r="K832" s="11" t="str">
        <f>IF(AND(J832&lt;3, D832&lt;2),TRUE,"")</f>
        <v/>
      </c>
      <c r="L832" s="22">
        <f>IF(C832=0,B832,0)</f>
        <v>0</v>
      </c>
      <c r="M832" s="22">
        <f>IF(B832=0,C832,0)</f>
        <v>1</v>
      </c>
      <c r="N832" s="39">
        <f>LOG(G832/SUM($G$2:$G$5210))</f>
        <v>-3.6927511192157412</v>
      </c>
      <c r="O832" s="39">
        <f>LOG(H832/SUM($H$2:$H$5210))</f>
        <v>-4.1844073799609696</v>
      </c>
    </row>
    <row r="833" spans="1:15" x14ac:dyDescent="0.6">
      <c r="A833" t="s">
        <v>3419</v>
      </c>
      <c r="B833">
        <v>0</v>
      </c>
      <c r="C833">
        <v>1</v>
      </c>
      <c r="D833">
        <v>1</v>
      </c>
      <c r="E833" s="44">
        <f>(B833+1)/$Q$3</f>
        <v>1.4609203798392987E-4</v>
      </c>
      <c r="F833" s="45">
        <f>(C833+1)/$U$3</f>
        <v>3.0589458872472546E-5</v>
      </c>
      <c r="G833" s="2">
        <f>(B833+1)/(C833+1)</f>
        <v>0.5</v>
      </c>
      <c r="H833" s="2">
        <f>(C833+1)/(B833+1)</f>
        <v>2</v>
      </c>
      <c r="I833" s="6">
        <f>G833-H833</f>
        <v>-1.5</v>
      </c>
      <c r="J833" s="8">
        <f>LEN(A833)</f>
        <v>9</v>
      </c>
      <c r="K833" s="11" t="str">
        <f>IF(AND(J833&lt;3, D833&lt;2),TRUE,"")</f>
        <v/>
      </c>
      <c r="L833" s="22">
        <f>IF(C833=0,B833,0)</f>
        <v>0</v>
      </c>
      <c r="M833" s="22">
        <f>IF(B833=0,C833,0)</f>
        <v>1</v>
      </c>
      <c r="N833" s="39">
        <f>LOG(G833/SUM($G$2:$G$5210))</f>
        <v>-3.6927511192157412</v>
      </c>
      <c r="O833" s="39">
        <f>LOG(H833/SUM($H$2:$H$5210))</f>
        <v>-4.1844073799609696</v>
      </c>
    </row>
    <row r="834" spans="1:15" x14ac:dyDescent="0.6">
      <c r="A834" t="s">
        <v>3440</v>
      </c>
      <c r="B834">
        <v>0</v>
      </c>
      <c r="C834">
        <v>1</v>
      </c>
      <c r="D834">
        <v>1</v>
      </c>
      <c r="E834" s="44">
        <f>(B834+1)/$Q$3</f>
        <v>1.4609203798392987E-4</v>
      </c>
      <c r="F834" s="45">
        <f>(C834+1)/$U$3</f>
        <v>3.0589458872472546E-5</v>
      </c>
      <c r="G834" s="2">
        <f>(B834+1)/(C834+1)</f>
        <v>0.5</v>
      </c>
      <c r="H834" s="2">
        <f>(C834+1)/(B834+1)</f>
        <v>2</v>
      </c>
      <c r="I834" s="6">
        <f>G834-H834</f>
        <v>-1.5</v>
      </c>
      <c r="J834" s="8">
        <f>LEN(A834)</f>
        <v>9</v>
      </c>
      <c r="K834" s="11" t="str">
        <f>IF(AND(J834&lt;3, D834&lt;2),TRUE,"")</f>
        <v/>
      </c>
      <c r="L834" s="22">
        <f>IF(C834=0,B834,0)</f>
        <v>0</v>
      </c>
      <c r="M834" s="22">
        <f>IF(B834=0,C834,0)</f>
        <v>1</v>
      </c>
      <c r="N834" s="39">
        <f>LOG(G834/SUM($G$2:$G$5210))</f>
        <v>-3.6927511192157412</v>
      </c>
      <c r="O834" s="39">
        <f>LOG(H834/SUM($H$2:$H$5210))</f>
        <v>-4.1844073799609696</v>
      </c>
    </row>
    <row r="835" spans="1:15" x14ac:dyDescent="0.6">
      <c r="A835" t="s">
        <v>3446</v>
      </c>
      <c r="B835">
        <v>0</v>
      </c>
      <c r="C835">
        <v>1</v>
      </c>
      <c r="D835">
        <v>1</v>
      </c>
      <c r="E835" s="44">
        <f>(B835+1)/$Q$3</f>
        <v>1.4609203798392987E-4</v>
      </c>
      <c r="F835" s="45">
        <f>(C835+1)/$U$3</f>
        <v>3.0589458872472546E-5</v>
      </c>
      <c r="G835" s="2">
        <f>(B835+1)/(C835+1)</f>
        <v>0.5</v>
      </c>
      <c r="H835" s="2">
        <f>(C835+1)/(B835+1)</f>
        <v>2</v>
      </c>
      <c r="I835" s="6">
        <f>G835-H835</f>
        <v>-1.5</v>
      </c>
      <c r="J835" s="8">
        <f>LEN(A835)</f>
        <v>9</v>
      </c>
      <c r="K835" s="11" t="str">
        <f>IF(AND(J835&lt;3, D835&lt;2),TRUE,"")</f>
        <v/>
      </c>
      <c r="L835" s="22">
        <f>IF(C835=0,B835,0)</f>
        <v>0</v>
      </c>
      <c r="M835" s="22">
        <f>IF(B835=0,C835,0)</f>
        <v>1</v>
      </c>
      <c r="N835" s="39">
        <f>LOG(G835/SUM($G$2:$G$5210))</f>
        <v>-3.6927511192157412</v>
      </c>
      <c r="O835" s="39">
        <f>LOG(H835/SUM($H$2:$H$5210))</f>
        <v>-4.1844073799609696</v>
      </c>
    </row>
    <row r="836" spans="1:15" x14ac:dyDescent="0.6">
      <c r="A836" t="s">
        <v>3518</v>
      </c>
      <c r="B836">
        <v>0</v>
      </c>
      <c r="C836">
        <v>1</v>
      </c>
      <c r="D836">
        <v>1</v>
      </c>
      <c r="E836" s="44">
        <f>(B836+1)/$Q$3</f>
        <v>1.4609203798392987E-4</v>
      </c>
      <c r="F836" s="45">
        <f>(C836+1)/$U$3</f>
        <v>3.0589458872472546E-5</v>
      </c>
      <c r="G836" s="2">
        <f>(B836+1)/(C836+1)</f>
        <v>0.5</v>
      </c>
      <c r="H836" s="2">
        <f>(C836+1)/(B836+1)</f>
        <v>2</v>
      </c>
      <c r="I836" s="6">
        <f>G836-H836</f>
        <v>-1.5</v>
      </c>
      <c r="J836" s="8">
        <f>LEN(A836)</f>
        <v>9</v>
      </c>
      <c r="K836" s="11" t="str">
        <f>IF(AND(J836&lt;3, D836&lt;2),TRUE,"")</f>
        <v/>
      </c>
      <c r="L836" s="22">
        <f>IF(C836=0,B836,0)</f>
        <v>0</v>
      </c>
      <c r="M836" s="22">
        <f>IF(B836=0,C836,0)</f>
        <v>1</v>
      </c>
      <c r="N836" s="39">
        <f>LOG(G836/SUM($G$2:$G$5210))</f>
        <v>-3.6927511192157412</v>
      </c>
      <c r="O836" s="39">
        <f>LOG(H836/SUM($H$2:$H$5210))</f>
        <v>-4.1844073799609696</v>
      </c>
    </row>
    <row r="837" spans="1:15" x14ac:dyDescent="0.6">
      <c r="A837" t="s">
        <v>3524</v>
      </c>
      <c r="B837">
        <v>0</v>
      </c>
      <c r="C837">
        <v>1</v>
      </c>
      <c r="D837">
        <v>1</v>
      </c>
      <c r="E837" s="44">
        <f>(B837+1)/$Q$3</f>
        <v>1.4609203798392987E-4</v>
      </c>
      <c r="F837" s="45">
        <f>(C837+1)/$U$3</f>
        <v>3.0589458872472546E-5</v>
      </c>
      <c r="G837" s="2">
        <f>(B837+1)/(C837+1)</f>
        <v>0.5</v>
      </c>
      <c r="H837" s="2">
        <f>(C837+1)/(B837+1)</f>
        <v>2</v>
      </c>
      <c r="I837" s="6">
        <f>G837-H837</f>
        <v>-1.5</v>
      </c>
      <c r="J837" s="8">
        <f>LEN(A837)</f>
        <v>9</v>
      </c>
      <c r="K837" s="11" t="str">
        <f>IF(AND(J837&lt;3, D837&lt;2),TRUE,"")</f>
        <v/>
      </c>
      <c r="L837" s="22">
        <f>IF(C837=0,B837,0)</f>
        <v>0</v>
      </c>
      <c r="M837" s="22">
        <f>IF(B837=0,C837,0)</f>
        <v>1</v>
      </c>
      <c r="N837" s="39">
        <f>LOG(G837/SUM($G$2:$G$5210))</f>
        <v>-3.6927511192157412</v>
      </c>
      <c r="O837" s="39">
        <f>LOG(H837/SUM($H$2:$H$5210))</f>
        <v>-4.1844073799609696</v>
      </c>
    </row>
    <row r="838" spans="1:15" x14ac:dyDescent="0.6">
      <c r="A838" t="s">
        <v>3530</v>
      </c>
      <c r="B838">
        <v>0</v>
      </c>
      <c r="C838">
        <v>1</v>
      </c>
      <c r="D838">
        <v>1</v>
      </c>
      <c r="E838" s="44">
        <f>(B838+1)/$Q$3</f>
        <v>1.4609203798392987E-4</v>
      </c>
      <c r="F838" s="45">
        <f>(C838+1)/$U$3</f>
        <v>3.0589458872472546E-5</v>
      </c>
      <c r="G838" s="2">
        <f>(B838+1)/(C838+1)</f>
        <v>0.5</v>
      </c>
      <c r="H838" s="2">
        <f>(C838+1)/(B838+1)</f>
        <v>2</v>
      </c>
      <c r="I838" s="6">
        <f>G838-H838</f>
        <v>-1.5</v>
      </c>
      <c r="J838" s="8">
        <f>LEN(A838)</f>
        <v>9</v>
      </c>
      <c r="K838" s="11" t="str">
        <f>IF(AND(J838&lt;3, D838&lt;2),TRUE,"")</f>
        <v/>
      </c>
      <c r="L838" s="22">
        <f>IF(C838=0,B838,0)</f>
        <v>0</v>
      </c>
      <c r="M838" s="22">
        <f>IF(B838=0,C838,0)</f>
        <v>1</v>
      </c>
      <c r="N838" s="39">
        <f>LOG(G838/SUM($G$2:$G$5210))</f>
        <v>-3.6927511192157412</v>
      </c>
      <c r="O838" s="39">
        <f>LOG(H838/SUM($H$2:$H$5210))</f>
        <v>-4.1844073799609696</v>
      </c>
    </row>
    <row r="839" spans="1:15" x14ac:dyDescent="0.6">
      <c r="A839" t="s">
        <v>3577</v>
      </c>
      <c r="B839">
        <v>0</v>
      </c>
      <c r="C839">
        <v>1</v>
      </c>
      <c r="D839">
        <v>1</v>
      </c>
      <c r="E839" s="44">
        <f>(B839+1)/$Q$3</f>
        <v>1.4609203798392987E-4</v>
      </c>
      <c r="F839" s="45">
        <f>(C839+1)/$U$3</f>
        <v>3.0589458872472546E-5</v>
      </c>
      <c r="G839" s="2">
        <f>(B839+1)/(C839+1)</f>
        <v>0.5</v>
      </c>
      <c r="H839" s="2">
        <f>(C839+1)/(B839+1)</f>
        <v>2</v>
      </c>
      <c r="I839" s="6">
        <f>G839-H839</f>
        <v>-1.5</v>
      </c>
      <c r="J839" s="8">
        <f>LEN(A839)</f>
        <v>9</v>
      </c>
      <c r="K839" s="11" t="str">
        <f>IF(AND(J839&lt;3, D839&lt;2),TRUE,"")</f>
        <v/>
      </c>
      <c r="L839" s="22">
        <f>IF(C839=0,B839,0)</f>
        <v>0</v>
      </c>
      <c r="M839" s="22">
        <f>IF(B839=0,C839,0)</f>
        <v>1</v>
      </c>
      <c r="N839" s="39">
        <f>LOG(G839/SUM($G$2:$G$5210))</f>
        <v>-3.6927511192157412</v>
      </c>
      <c r="O839" s="39">
        <f>LOG(H839/SUM($H$2:$H$5210))</f>
        <v>-4.1844073799609696</v>
      </c>
    </row>
    <row r="840" spans="1:15" x14ac:dyDescent="0.6">
      <c r="A840" t="s">
        <v>3664</v>
      </c>
      <c r="B840">
        <v>0</v>
      </c>
      <c r="C840">
        <v>1</v>
      </c>
      <c r="D840">
        <v>1</v>
      </c>
      <c r="E840" s="44">
        <f>(B840+1)/$Q$3</f>
        <v>1.4609203798392987E-4</v>
      </c>
      <c r="F840" s="45">
        <f>(C840+1)/$U$3</f>
        <v>3.0589458872472546E-5</v>
      </c>
      <c r="G840" s="2">
        <f>(B840+1)/(C840+1)</f>
        <v>0.5</v>
      </c>
      <c r="H840" s="2">
        <f>(C840+1)/(B840+1)</f>
        <v>2</v>
      </c>
      <c r="I840" s="6">
        <f>G840-H840</f>
        <v>-1.5</v>
      </c>
      <c r="J840" s="8">
        <f>LEN(A840)</f>
        <v>9</v>
      </c>
      <c r="K840" s="11" t="str">
        <f>IF(AND(J840&lt;3, D840&lt;2),TRUE,"")</f>
        <v/>
      </c>
      <c r="L840" s="22">
        <f>IF(C840=0,B840,0)</f>
        <v>0</v>
      </c>
      <c r="M840" s="22">
        <f>IF(B840=0,C840,0)</f>
        <v>1</v>
      </c>
      <c r="N840" s="39">
        <f>LOG(G840/SUM($G$2:$G$5210))</f>
        <v>-3.6927511192157412</v>
      </c>
      <c r="O840" s="39">
        <f>LOG(H840/SUM($H$2:$H$5210))</f>
        <v>-4.1844073799609696</v>
      </c>
    </row>
    <row r="841" spans="1:15" x14ac:dyDescent="0.6">
      <c r="A841" t="s">
        <v>3694</v>
      </c>
      <c r="B841">
        <v>0</v>
      </c>
      <c r="C841">
        <v>1</v>
      </c>
      <c r="D841">
        <v>1</v>
      </c>
      <c r="E841" s="44">
        <f>(B841+1)/$Q$3</f>
        <v>1.4609203798392987E-4</v>
      </c>
      <c r="F841" s="45">
        <f>(C841+1)/$U$3</f>
        <v>3.0589458872472546E-5</v>
      </c>
      <c r="G841" s="2">
        <f>(B841+1)/(C841+1)</f>
        <v>0.5</v>
      </c>
      <c r="H841" s="2">
        <f>(C841+1)/(B841+1)</f>
        <v>2</v>
      </c>
      <c r="I841" s="6">
        <f>G841-H841</f>
        <v>-1.5</v>
      </c>
      <c r="J841" s="8">
        <f>LEN(A841)</f>
        <v>9</v>
      </c>
      <c r="K841" s="11" t="str">
        <f>IF(AND(J841&lt;3, D841&lt;2),TRUE,"")</f>
        <v/>
      </c>
      <c r="L841" s="22">
        <f>IF(C841=0,B841,0)</f>
        <v>0</v>
      </c>
      <c r="M841" s="22">
        <f>IF(B841=0,C841,0)</f>
        <v>1</v>
      </c>
      <c r="N841" s="39">
        <f>LOG(G841/SUM($G$2:$G$5210))</f>
        <v>-3.6927511192157412</v>
      </c>
      <c r="O841" s="39">
        <f>LOG(H841/SUM($H$2:$H$5210))</f>
        <v>-4.1844073799609696</v>
      </c>
    </row>
    <row r="842" spans="1:15" x14ac:dyDescent="0.6">
      <c r="A842" t="s">
        <v>3744</v>
      </c>
      <c r="B842">
        <v>0</v>
      </c>
      <c r="C842">
        <v>1</v>
      </c>
      <c r="D842">
        <v>1</v>
      </c>
      <c r="E842" s="44">
        <f>(B842+1)/$Q$3</f>
        <v>1.4609203798392987E-4</v>
      </c>
      <c r="F842" s="45">
        <f>(C842+1)/$U$3</f>
        <v>3.0589458872472546E-5</v>
      </c>
      <c r="G842" s="2">
        <f>(B842+1)/(C842+1)</f>
        <v>0.5</v>
      </c>
      <c r="H842" s="2">
        <f>(C842+1)/(B842+1)</f>
        <v>2</v>
      </c>
      <c r="I842" s="6">
        <f>G842-H842</f>
        <v>-1.5</v>
      </c>
      <c r="J842" s="8">
        <f>LEN(A842)</f>
        <v>9</v>
      </c>
      <c r="K842" s="11" t="str">
        <f>IF(AND(J842&lt;3, D842&lt;2),TRUE,"")</f>
        <v/>
      </c>
      <c r="L842" s="22">
        <f>IF(C842=0,B842,0)</f>
        <v>0</v>
      </c>
      <c r="M842" s="22">
        <f>IF(B842=0,C842,0)</f>
        <v>1</v>
      </c>
      <c r="N842" s="39">
        <f>LOG(G842/SUM($G$2:$G$5210))</f>
        <v>-3.6927511192157412</v>
      </c>
      <c r="O842" s="39">
        <f>LOG(H842/SUM($H$2:$H$5210))</f>
        <v>-4.1844073799609696</v>
      </c>
    </row>
    <row r="843" spans="1:15" x14ac:dyDescent="0.6">
      <c r="A843" t="s">
        <v>3772</v>
      </c>
      <c r="B843">
        <v>0</v>
      </c>
      <c r="C843">
        <v>1</v>
      </c>
      <c r="D843">
        <v>1</v>
      </c>
      <c r="E843" s="44">
        <f>(B843+1)/$Q$3</f>
        <v>1.4609203798392987E-4</v>
      </c>
      <c r="F843" s="45">
        <f>(C843+1)/$U$3</f>
        <v>3.0589458872472546E-5</v>
      </c>
      <c r="G843" s="2">
        <f>(B843+1)/(C843+1)</f>
        <v>0.5</v>
      </c>
      <c r="H843" s="2">
        <f>(C843+1)/(B843+1)</f>
        <v>2</v>
      </c>
      <c r="I843" s="6">
        <f>G843-H843</f>
        <v>-1.5</v>
      </c>
      <c r="J843" s="8">
        <f>LEN(A843)</f>
        <v>9</v>
      </c>
      <c r="K843" s="11" t="str">
        <f>IF(AND(J843&lt;3, D843&lt;2),TRUE,"")</f>
        <v/>
      </c>
      <c r="L843" s="22">
        <f>IF(C843=0,B843,0)</f>
        <v>0</v>
      </c>
      <c r="M843" s="22">
        <f>IF(B843=0,C843,0)</f>
        <v>1</v>
      </c>
      <c r="N843" s="39">
        <f>LOG(G843/SUM($G$2:$G$5210))</f>
        <v>-3.6927511192157412</v>
      </c>
      <c r="O843" s="39">
        <f>LOG(H843/SUM($H$2:$H$5210))</f>
        <v>-4.1844073799609696</v>
      </c>
    </row>
    <row r="844" spans="1:15" x14ac:dyDescent="0.6">
      <c r="A844" t="s">
        <v>3815</v>
      </c>
      <c r="B844">
        <v>0</v>
      </c>
      <c r="C844">
        <v>1</v>
      </c>
      <c r="D844">
        <v>1</v>
      </c>
      <c r="E844" s="44">
        <f>(B844+1)/$Q$3</f>
        <v>1.4609203798392987E-4</v>
      </c>
      <c r="F844" s="45">
        <f>(C844+1)/$U$3</f>
        <v>3.0589458872472546E-5</v>
      </c>
      <c r="G844" s="2">
        <f>(B844+1)/(C844+1)</f>
        <v>0.5</v>
      </c>
      <c r="H844" s="2">
        <f>(C844+1)/(B844+1)</f>
        <v>2</v>
      </c>
      <c r="I844" s="6">
        <f>G844-H844</f>
        <v>-1.5</v>
      </c>
      <c r="J844" s="8">
        <f>LEN(A844)</f>
        <v>9</v>
      </c>
      <c r="K844" s="11" t="str">
        <f>IF(AND(J844&lt;3, D844&lt;2),TRUE,"")</f>
        <v/>
      </c>
      <c r="L844" s="22">
        <f>IF(C844=0,B844,0)</f>
        <v>0</v>
      </c>
      <c r="M844" s="22">
        <f>IF(B844=0,C844,0)</f>
        <v>1</v>
      </c>
      <c r="N844" s="39">
        <f>LOG(G844/SUM($G$2:$G$5210))</f>
        <v>-3.6927511192157412</v>
      </c>
      <c r="O844" s="39">
        <f>LOG(H844/SUM($H$2:$H$5210))</f>
        <v>-4.1844073799609696</v>
      </c>
    </row>
    <row r="845" spans="1:15" x14ac:dyDescent="0.6">
      <c r="A845" t="s">
        <v>3850</v>
      </c>
      <c r="B845">
        <v>0</v>
      </c>
      <c r="C845">
        <v>1</v>
      </c>
      <c r="D845">
        <v>1</v>
      </c>
      <c r="E845" s="44">
        <f>(B845+1)/$Q$3</f>
        <v>1.4609203798392987E-4</v>
      </c>
      <c r="F845" s="45">
        <f>(C845+1)/$U$3</f>
        <v>3.0589458872472546E-5</v>
      </c>
      <c r="G845" s="2">
        <f>(B845+1)/(C845+1)</f>
        <v>0.5</v>
      </c>
      <c r="H845" s="2">
        <f>(C845+1)/(B845+1)</f>
        <v>2</v>
      </c>
      <c r="I845" s="6">
        <f>G845-H845</f>
        <v>-1.5</v>
      </c>
      <c r="J845" s="8">
        <f>LEN(A845)</f>
        <v>9</v>
      </c>
      <c r="K845" s="11" t="str">
        <f>IF(AND(J845&lt;3, D845&lt;2),TRUE,"")</f>
        <v/>
      </c>
      <c r="L845" s="22">
        <f>IF(C845=0,B845,0)</f>
        <v>0</v>
      </c>
      <c r="M845" s="22">
        <f>IF(B845=0,C845,0)</f>
        <v>1</v>
      </c>
      <c r="N845" s="39">
        <f>LOG(G845/SUM($G$2:$G$5210))</f>
        <v>-3.6927511192157412</v>
      </c>
      <c r="O845" s="39">
        <f>LOG(H845/SUM($H$2:$H$5210))</f>
        <v>-4.1844073799609696</v>
      </c>
    </row>
    <row r="846" spans="1:15" x14ac:dyDescent="0.6">
      <c r="A846" t="s">
        <v>3912</v>
      </c>
      <c r="B846">
        <v>0</v>
      </c>
      <c r="C846">
        <v>1</v>
      </c>
      <c r="D846">
        <v>1</v>
      </c>
      <c r="E846" s="44">
        <f>(B846+1)/$Q$3</f>
        <v>1.4609203798392987E-4</v>
      </c>
      <c r="F846" s="45">
        <f>(C846+1)/$U$3</f>
        <v>3.0589458872472546E-5</v>
      </c>
      <c r="G846" s="2">
        <f>(B846+1)/(C846+1)</f>
        <v>0.5</v>
      </c>
      <c r="H846" s="2">
        <f>(C846+1)/(B846+1)</f>
        <v>2</v>
      </c>
      <c r="I846" s="6">
        <f>G846-H846</f>
        <v>-1.5</v>
      </c>
      <c r="J846" s="8">
        <f>LEN(A846)</f>
        <v>9</v>
      </c>
      <c r="K846" s="11" t="str">
        <f>IF(AND(J846&lt;3, D846&lt;2),TRUE,"")</f>
        <v/>
      </c>
      <c r="L846" s="22">
        <f>IF(C846=0,B846,0)</f>
        <v>0</v>
      </c>
      <c r="M846" s="22">
        <f>IF(B846=0,C846,0)</f>
        <v>1</v>
      </c>
      <c r="N846" s="39">
        <f>LOG(G846/SUM($G$2:$G$5210))</f>
        <v>-3.6927511192157412</v>
      </c>
      <c r="O846" s="39">
        <f>LOG(H846/SUM($H$2:$H$5210))</f>
        <v>-4.1844073799609696</v>
      </c>
    </row>
    <row r="847" spans="1:15" x14ac:dyDescent="0.6">
      <c r="A847" t="s">
        <v>3919</v>
      </c>
      <c r="B847">
        <v>0</v>
      </c>
      <c r="C847">
        <v>1</v>
      </c>
      <c r="D847">
        <v>1</v>
      </c>
      <c r="E847" s="44">
        <f>(B847+1)/$Q$3</f>
        <v>1.4609203798392987E-4</v>
      </c>
      <c r="F847" s="45">
        <f>(C847+1)/$U$3</f>
        <v>3.0589458872472546E-5</v>
      </c>
      <c r="G847" s="2">
        <f>(B847+1)/(C847+1)</f>
        <v>0.5</v>
      </c>
      <c r="H847" s="2">
        <f>(C847+1)/(B847+1)</f>
        <v>2</v>
      </c>
      <c r="I847" s="6">
        <f>G847-H847</f>
        <v>-1.5</v>
      </c>
      <c r="J847" s="8">
        <f>LEN(A847)</f>
        <v>9</v>
      </c>
      <c r="K847" s="11" t="str">
        <f>IF(AND(J847&lt;3, D847&lt;2),TRUE,"")</f>
        <v/>
      </c>
      <c r="L847" s="22">
        <f>IF(C847=0,B847,0)</f>
        <v>0</v>
      </c>
      <c r="M847" s="22">
        <f>IF(B847=0,C847,0)</f>
        <v>1</v>
      </c>
      <c r="N847" s="39">
        <f>LOG(G847/SUM($G$2:$G$5210))</f>
        <v>-3.6927511192157412</v>
      </c>
      <c r="O847" s="39">
        <f>LOG(H847/SUM($H$2:$H$5210))</f>
        <v>-4.1844073799609696</v>
      </c>
    </row>
    <row r="848" spans="1:15" x14ac:dyDescent="0.6">
      <c r="A848" t="s">
        <v>3971</v>
      </c>
      <c r="B848">
        <v>0</v>
      </c>
      <c r="C848">
        <v>1</v>
      </c>
      <c r="D848">
        <v>1</v>
      </c>
      <c r="E848" s="44">
        <f>(B848+1)/$Q$3</f>
        <v>1.4609203798392987E-4</v>
      </c>
      <c r="F848" s="45">
        <f>(C848+1)/$U$3</f>
        <v>3.0589458872472546E-5</v>
      </c>
      <c r="G848" s="2">
        <f>(B848+1)/(C848+1)</f>
        <v>0.5</v>
      </c>
      <c r="H848" s="2">
        <f>(C848+1)/(B848+1)</f>
        <v>2</v>
      </c>
      <c r="I848" s="6">
        <f>G848-H848</f>
        <v>-1.5</v>
      </c>
      <c r="J848" s="8">
        <f>LEN(A848)</f>
        <v>9</v>
      </c>
      <c r="K848" s="11" t="str">
        <f>IF(AND(J848&lt;3, D848&lt;2),TRUE,"")</f>
        <v/>
      </c>
      <c r="L848" s="22">
        <f>IF(C848=0,B848,0)</f>
        <v>0</v>
      </c>
      <c r="M848" s="22">
        <f>IF(B848=0,C848,0)</f>
        <v>1</v>
      </c>
      <c r="N848" s="39">
        <f>LOG(G848/SUM($G$2:$G$5210))</f>
        <v>-3.6927511192157412</v>
      </c>
      <c r="O848" s="39">
        <f>LOG(H848/SUM($H$2:$H$5210))</f>
        <v>-4.1844073799609696</v>
      </c>
    </row>
    <row r="849" spans="1:15" x14ac:dyDescent="0.6">
      <c r="A849" t="s">
        <v>4043</v>
      </c>
      <c r="B849">
        <v>0</v>
      </c>
      <c r="C849">
        <v>1</v>
      </c>
      <c r="D849">
        <v>1</v>
      </c>
      <c r="E849" s="44">
        <f>(B849+1)/$Q$3</f>
        <v>1.4609203798392987E-4</v>
      </c>
      <c r="F849" s="45">
        <f>(C849+1)/$U$3</f>
        <v>3.0589458872472546E-5</v>
      </c>
      <c r="G849" s="2">
        <f>(B849+1)/(C849+1)</f>
        <v>0.5</v>
      </c>
      <c r="H849" s="2">
        <f>(C849+1)/(B849+1)</f>
        <v>2</v>
      </c>
      <c r="I849" s="6">
        <f>G849-H849</f>
        <v>-1.5</v>
      </c>
      <c r="J849" s="8">
        <f>LEN(A849)</f>
        <v>9</v>
      </c>
      <c r="K849" s="11" t="str">
        <f>IF(AND(J849&lt;3, D849&lt;2),TRUE,"")</f>
        <v/>
      </c>
      <c r="L849" s="22">
        <f>IF(C849=0,B849,0)</f>
        <v>0</v>
      </c>
      <c r="M849" s="22">
        <f>IF(B849=0,C849,0)</f>
        <v>1</v>
      </c>
      <c r="N849" s="39">
        <f>LOG(G849/SUM($G$2:$G$5210))</f>
        <v>-3.6927511192157412</v>
      </c>
      <c r="O849" s="39">
        <f>LOG(H849/SUM($H$2:$H$5210))</f>
        <v>-4.1844073799609696</v>
      </c>
    </row>
    <row r="850" spans="1:15" x14ac:dyDescent="0.6">
      <c r="A850" t="s">
        <v>4061</v>
      </c>
      <c r="B850">
        <v>0</v>
      </c>
      <c r="C850">
        <v>1</v>
      </c>
      <c r="D850">
        <v>1</v>
      </c>
      <c r="E850" s="44">
        <f>(B850+1)/$Q$3</f>
        <v>1.4609203798392987E-4</v>
      </c>
      <c r="F850" s="45">
        <f>(C850+1)/$U$3</f>
        <v>3.0589458872472546E-5</v>
      </c>
      <c r="G850" s="2">
        <f>(B850+1)/(C850+1)</f>
        <v>0.5</v>
      </c>
      <c r="H850" s="2">
        <f>(C850+1)/(B850+1)</f>
        <v>2</v>
      </c>
      <c r="I850" s="6">
        <f>G850-H850</f>
        <v>-1.5</v>
      </c>
      <c r="J850" s="8">
        <f>LEN(A850)</f>
        <v>9</v>
      </c>
      <c r="K850" s="11" t="str">
        <f>IF(AND(J850&lt;3, D850&lt;2),TRUE,"")</f>
        <v/>
      </c>
      <c r="L850" s="22">
        <f>IF(C850=0,B850,0)</f>
        <v>0</v>
      </c>
      <c r="M850" s="22">
        <f>IF(B850=0,C850,0)</f>
        <v>1</v>
      </c>
      <c r="N850" s="39">
        <f>LOG(G850/SUM($G$2:$G$5210))</f>
        <v>-3.6927511192157412</v>
      </c>
      <c r="O850" s="39">
        <f>LOG(H850/SUM($H$2:$H$5210))</f>
        <v>-4.1844073799609696</v>
      </c>
    </row>
    <row r="851" spans="1:15" x14ac:dyDescent="0.6">
      <c r="A851" t="s">
        <v>4072</v>
      </c>
      <c r="B851">
        <v>0</v>
      </c>
      <c r="C851">
        <v>1</v>
      </c>
      <c r="D851">
        <v>1</v>
      </c>
      <c r="E851" s="44">
        <f>(B851+1)/$Q$3</f>
        <v>1.4609203798392987E-4</v>
      </c>
      <c r="F851" s="45">
        <f>(C851+1)/$U$3</f>
        <v>3.0589458872472546E-5</v>
      </c>
      <c r="G851" s="2">
        <f>(B851+1)/(C851+1)</f>
        <v>0.5</v>
      </c>
      <c r="H851" s="2">
        <f>(C851+1)/(B851+1)</f>
        <v>2</v>
      </c>
      <c r="I851" s="6">
        <f>G851-H851</f>
        <v>-1.5</v>
      </c>
      <c r="J851" s="8">
        <f>LEN(A851)</f>
        <v>9</v>
      </c>
      <c r="K851" s="11" t="str">
        <f>IF(AND(J851&lt;3, D851&lt;2),TRUE,"")</f>
        <v/>
      </c>
      <c r="L851" s="22">
        <f>IF(C851=0,B851,0)</f>
        <v>0</v>
      </c>
      <c r="M851" s="22">
        <f>IF(B851=0,C851,0)</f>
        <v>1</v>
      </c>
      <c r="N851" s="39">
        <f>LOG(G851/SUM($G$2:$G$5210))</f>
        <v>-3.6927511192157412</v>
      </c>
      <c r="O851" s="39">
        <f>LOG(H851/SUM($H$2:$H$5210))</f>
        <v>-4.1844073799609696</v>
      </c>
    </row>
    <row r="852" spans="1:15" x14ac:dyDescent="0.6">
      <c r="A852" t="s">
        <v>4092</v>
      </c>
      <c r="B852">
        <v>0</v>
      </c>
      <c r="C852">
        <v>1</v>
      </c>
      <c r="D852">
        <v>1</v>
      </c>
      <c r="E852" s="44">
        <f>(B852+1)/$Q$3</f>
        <v>1.4609203798392987E-4</v>
      </c>
      <c r="F852" s="45">
        <f>(C852+1)/$U$3</f>
        <v>3.0589458872472546E-5</v>
      </c>
      <c r="G852" s="2">
        <f>(B852+1)/(C852+1)</f>
        <v>0.5</v>
      </c>
      <c r="H852" s="2">
        <f>(C852+1)/(B852+1)</f>
        <v>2</v>
      </c>
      <c r="I852" s="6">
        <f>G852-H852</f>
        <v>-1.5</v>
      </c>
      <c r="J852" s="8">
        <f>LEN(A852)</f>
        <v>9</v>
      </c>
      <c r="K852" s="11" t="str">
        <f>IF(AND(J852&lt;3, D852&lt;2),TRUE,"")</f>
        <v/>
      </c>
      <c r="L852" s="22">
        <f>IF(C852=0,B852,0)</f>
        <v>0</v>
      </c>
      <c r="M852" s="22">
        <f>IF(B852=0,C852,0)</f>
        <v>1</v>
      </c>
      <c r="N852" s="39">
        <f>LOG(G852/SUM($G$2:$G$5210))</f>
        <v>-3.6927511192157412</v>
      </c>
      <c r="O852" s="39">
        <f>LOG(H852/SUM($H$2:$H$5210))</f>
        <v>-4.1844073799609696</v>
      </c>
    </row>
    <row r="853" spans="1:15" x14ac:dyDescent="0.6">
      <c r="A853" t="s">
        <v>4104</v>
      </c>
      <c r="B853">
        <v>0</v>
      </c>
      <c r="C853">
        <v>1</v>
      </c>
      <c r="D853">
        <v>1</v>
      </c>
      <c r="E853" s="44">
        <f>(B853+1)/$Q$3</f>
        <v>1.4609203798392987E-4</v>
      </c>
      <c r="F853" s="45">
        <f>(C853+1)/$U$3</f>
        <v>3.0589458872472546E-5</v>
      </c>
      <c r="G853" s="2">
        <f>(B853+1)/(C853+1)</f>
        <v>0.5</v>
      </c>
      <c r="H853" s="2">
        <f>(C853+1)/(B853+1)</f>
        <v>2</v>
      </c>
      <c r="I853" s="6">
        <f>G853-H853</f>
        <v>-1.5</v>
      </c>
      <c r="J853" s="8">
        <f>LEN(A853)</f>
        <v>9</v>
      </c>
      <c r="K853" s="11" t="str">
        <f>IF(AND(J853&lt;3, D853&lt;2),TRUE,"")</f>
        <v/>
      </c>
      <c r="L853" s="22">
        <f>IF(C853=0,B853,0)</f>
        <v>0</v>
      </c>
      <c r="M853" s="22">
        <f>IF(B853=0,C853,0)</f>
        <v>1</v>
      </c>
      <c r="N853" s="39">
        <f>LOG(G853/SUM($G$2:$G$5210))</f>
        <v>-3.6927511192157412</v>
      </c>
      <c r="O853" s="39">
        <f>LOG(H853/SUM($H$2:$H$5210))</f>
        <v>-4.1844073799609696</v>
      </c>
    </row>
    <row r="854" spans="1:15" x14ac:dyDescent="0.6">
      <c r="A854" t="s">
        <v>4187</v>
      </c>
      <c r="B854">
        <v>0</v>
      </c>
      <c r="C854">
        <v>1</v>
      </c>
      <c r="D854">
        <v>1</v>
      </c>
      <c r="E854" s="44">
        <f>(B854+1)/$Q$3</f>
        <v>1.4609203798392987E-4</v>
      </c>
      <c r="F854" s="45">
        <f>(C854+1)/$U$3</f>
        <v>3.0589458872472546E-5</v>
      </c>
      <c r="G854" s="2">
        <f>(B854+1)/(C854+1)</f>
        <v>0.5</v>
      </c>
      <c r="H854" s="2">
        <f>(C854+1)/(B854+1)</f>
        <v>2</v>
      </c>
      <c r="I854" s="6">
        <f>G854-H854</f>
        <v>-1.5</v>
      </c>
      <c r="J854" s="8">
        <f>LEN(A854)</f>
        <v>9</v>
      </c>
      <c r="K854" s="11" t="str">
        <f>IF(AND(J854&lt;3, D854&lt;2),TRUE,"")</f>
        <v/>
      </c>
      <c r="L854" s="22">
        <f>IF(C854=0,B854,0)</f>
        <v>0</v>
      </c>
      <c r="M854" s="22">
        <f>IF(B854=0,C854,0)</f>
        <v>1</v>
      </c>
      <c r="N854" s="39">
        <f>LOG(G854/SUM($G$2:$G$5210))</f>
        <v>-3.6927511192157412</v>
      </c>
      <c r="O854" s="39">
        <f>LOG(H854/SUM($H$2:$H$5210))</f>
        <v>-4.1844073799609696</v>
      </c>
    </row>
    <row r="855" spans="1:15" x14ac:dyDescent="0.6">
      <c r="A855" t="s">
        <v>4220</v>
      </c>
      <c r="B855">
        <v>0</v>
      </c>
      <c r="C855">
        <v>1</v>
      </c>
      <c r="D855">
        <v>1</v>
      </c>
      <c r="E855" s="44">
        <f>(B855+1)/$Q$3</f>
        <v>1.4609203798392987E-4</v>
      </c>
      <c r="F855" s="45">
        <f>(C855+1)/$U$3</f>
        <v>3.0589458872472546E-5</v>
      </c>
      <c r="G855" s="2">
        <f>(B855+1)/(C855+1)</f>
        <v>0.5</v>
      </c>
      <c r="H855" s="2">
        <f>(C855+1)/(B855+1)</f>
        <v>2</v>
      </c>
      <c r="I855" s="6">
        <f>G855-H855</f>
        <v>-1.5</v>
      </c>
      <c r="J855" s="8">
        <f>LEN(A855)</f>
        <v>9</v>
      </c>
      <c r="K855" s="11" t="str">
        <f>IF(AND(J855&lt;3, D855&lt;2),TRUE,"")</f>
        <v/>
      </c>
      <c r="L855" s="22">
        <f>IF(C855=0,B855,0)</f>
        <v>0</v>
      </c>
      <c r="M855" s="22">
        <f>IF(B855=0,C855,0)</f>
        <v>1</v>
      </c>
      <c r="N855" s="39">
        <f>LOG(G855/SUM($G$2:$G$5210))</f>
        <v>-3.6927511192157412</v>
      </c>
      <c r="O855" s="39">
        <f>LOG(H855/SUM($H$2:$H$5210))</f>
        <v>-4.1844073799609696</v>
      </c>
    </row>
    <row r="856" spans="1:15" x14ac:dyDescent="0.6">
      <c r="A856" t="s">
        <v>4236</v>
      </c>
      <c r="B856">
        <v>0</v>
      </c>
      <c r="C856">
        <v>1</v>
      </c>
      <c r="D856">
        <v>1</v>
      </c>
      <c r="E856" s="44">
        <f>(B856+1)/$Q$3</f>
        <v>1.4609203798392987E-4</v>
      </c>
      <c r="F856" s="45">
        <f>(C856+1)/$U$3</f>
        <v>3.0589458872472546E-5</v>
      </c>
      <c r="G856" s="2">
        <f>(B856+1)/(C856+1)</f>
        <v>0.5</v>
      </c>
      <c r="H856" s="2">
        <f>(C856+1)/(B856+1)</f>
        <v>2</v>
      </c>
      <c r="I856" s="6">
        <f>G856-H856</f>
        <v>-1.5</v>
      </c>
      <c r="J856" s="8">
        <f>LEN(A856)</f>
        <v>9</v>
      </c>
      <c r="K856" s="11" t="str">
        <f>IF(AND(J856&lt;3, D856&lt;2),TRUE,"")</f>
        <v/>
      </c>
      <c r="L856" s="22">
        <f>IF(C856=0,B856,0)</f>
        <v>0</v>
      </c>
      <c r="M856" s="22">
        <f>IF(B856=0,C856,0)</f>
        <v>1</v>
      </c>
      <c r="N856" s="39">
        <f>LOG(G856/SUM($G$2:$G$5210))</f>
        <v>-3.6927511192157412</v>
      </c>
      <c r="O856" s="39">
        <f>LOG(H856/SUM($H$2:$H$5210))</f>
        <v>-4.1844073799609696</v>
      </c>
    </row>
    <row r="857" spans="1:15" x14ac:dyDescent="0.6">
      <c r="A857" t="s">
        <v>4283</v>
      </c>
      <c r="B857">
        <v>0</v>
      </c>
      <c r="C857">
        <v>1</v>
      </c>
      <c r="D857">
        <v>1</v>
      </c>
      <c r="E857" s="44">
        <f>(B857+1)/$Q$3</f>
        <v>1.4609203798392987E-4</v>
      </c>
      <c r="F857" s="45">
        <f>(C857+1)/$U$3</f>
        <v>3.0589458872472546E-5</v>
      </c>
      <c r="G857" s="2">
        <f>(B857+1)/(C857+1)</f>
        <v>0.5</v>
      </c>
      <c r="H857" s="2">
        <f>(C857+1)/(B857+1)</f>
        <v>2</v>
      </c>
      <c r="I857" s="6">
        <f>G857-H857</f>
        <v>-1.5</v>
      </c>
      <c r="J857" s="8">
        <f>LEN(A857)</f>
        <v>9</v>
      </c>
      <c r="K857" s="11" t="str">
        <f>IF(AND(J857&lt;3, D857&lt;2),TRUE,"")</f>
        <v/>
      </c>
      <c r="L857" s="22">
        <f>IF(C857=0,B857,0)</f>
        <v>0</v>
      </c>
      <c r="M857" s="22">
        <f>IF(B857=0,C857,0)</f>
        <v>1</v>
      </c>
      <c r="N857" s="39">
        <f>LOG(G857/SUM($G$2:$G$5210))</f>
        <v>-3.6927511192157412</v>
      </c>
      <c r="O857" s="39">
        <f>LOG(H857/SUM($H$2:$H$5210))</f>
        <v>-4.1844073799609696</v>
      </c>
    </row>
    <row r="858" spans="1:15" x14ac:dyDescent="0.6">
      <c r="A858" t="s">
        <v>4373</v>
      </c>
      <c r="B858">
        <v>0</v>
      </c>
      <c r="C858">
        <v>1</v>
      </c>
      <c r="D858">
        <v>1</v>
      </c>
      <c r="E858" s="44">
        <f>(B858+1)/$Q$3</f>
        <v>1.4609203798392987E-4</v>
      </c>
      <c r="F858" s="45">
        <f>(C858+1)/$U$3</f>
        <v>3.0589458872472546E-5</v>
      </c>
      <c r="G858" s="2">
        <f>(B858+1)/(C858+1)</f>
        <v>0.5</v>
      </c>
      <c r="H858" s="2">
        <f>(C858+1)/(B858+1)</f>
        <v>2</v>
      </c>
      <c r="I858" s="6">
        <f>G858-H858</f>
        <v>-1.5</v>
      </c>
      <c r="J858" s="8">
        <f>LEN(A858)</f>
        <v>9</v>
      </c>
      <c r="K858" s="11" t="str">
        <f>IF(AND(J858&lt;3, D858&lt;2),TRUE,"")</f>
        <v/>
      </c>
      <c r="L858" s="22">
        <f>IF(C858=0,B858,0)</f>
        <v>0</v>
      </c>
      <c r="M858" s="22">
        <f>IF(B858=0,C858,0)</f>
        <v>1</v>
      </c>
      <c r="N858" s="39">
        <f>LOG(G858/SUM($G$2:$G$5210))</f>
        <v>-3.6927511192157412</v>
      </c>
      <c r="O858" s="39">
        <f>LOG(H858/SUM($H$2:$H$5210))</f>
        <v>-4.1844073799609696</v>
      </c>
    </row>
    <row r="859" spans="1:15" x14ac:dyDescent="0.6">
      <c r="A859" t="s">
        <v>4388</v>
      </c>
      <c r="B859">
        <v>0</v>
      </c>
      <c r="C859">
        <v>1</v>
      </c>
      <c r="D859">
        <v>1</v>
      </c>
      <c r="E859" s="44">
        <f>(B859+1)/$Q$3</f>
        <v>1.4609203798392987E-4</v>
      </c>
      <c r="F859" s="45">
        <f>(C859+1)/$U$3</f>
        <v>3.0589458872472546E-5</v>
      </c>
      <c r="G859" s="2">
        <f>(B859+1)/(C859+1)</f>
        <v>0.5</v>
      </c>
      <c r="H859" s="2">
        <f>(C859+1)/(B859+1)</f>
        <v>2</v>
      </c>
      <c r="I859" s="6">
        <f>G859-H859</f>
        <v>-1.5</v>
      </c>
      <c r="J859" s="8">
        <f>LEN(A859)</f>
        <v>9</v>
      </c>
      <c r="K859" s="11" t="str">
        <f>IF(AND(J859&lt;3, D859&lt;2),TRUE,"")</f>
        <v/>
      </c>
      <c r="L859" s="22">
        <f>IF(C859=0,B859,0)</f>
        <v>0</v>
      </c>
      <c r="M859" s="22">
        <f>IF(B859=0,C859,0)</f>
        <v>1</v>
      </c>
      <c r="N859" s="39">
        <f>LOG(G859/SUM($G$2:$G$5210))</f>
        <v>-3.6927511192157412</v>
      </c>
      <c r="O859" s="39">
        <f>LOG(H859/SUM($H$2:$H$5210))</f>
        <v>-4.1844073799609696</v>
      </c>
    </row>
    <row r="860" spans="1:15" x14ac:dyDescent="0.6">
      <c r="A860" t="s">
        <v>4401</v>
      </c>
      <c r="B860">
        <v>0</v>
      </c>
      <c r="C860">
        <v>1</v>
      </c>
      <c r="D860">
        <v>1</v>
      </c>
      <c r="E860" s="44">
        <f>(B860+1)/$Q$3</f>
        <v>1.4609203798392987E-4</v>
      </c>
      <c r="F860" s="45">
        <f>(C860+1)/$U$3</f>
        <v>3.0589458872472546E-5</v>
      </c>
      <c r="G860" s="2">
        <f>(B860+1)/(C860+1)</f>
        <v>0.5</v>
      </c>
      <c r="H860" s="2">
        <f>(C860+1)/(B860+1)</f>
        <v>2</v>
      </c>
      <c r="I860" s="6">
        <f>G860-H860</f>
        <v>-1.5</v>
      </c>
      <c r="J860" s="8">
        <f>LEN(A860)</f>
        <v>9</v>
      </c>
      <c r="K860" s="11" t="str">
        <f>IF(AND(J860&lt;3, D860&lt;2),TRUE,"")</f>
        <v/>
      </c>
      <c r="L860" s="22">
        <f>IF(C860=0,B860,0)</f>
        <v>0</v>
      </c>
      <c r="M860" s="22">
        <f>IF(B860=0,C860,0)</f>
        <v>1</v>
      </c>
      <c r="N860" s="39">
        <f>LOG(G860/SUM($G$2:$G$5210))</f>
        <v>-3.6927511192157412</v>
      </c>
      <c r="O860" s="39">
        <f>LOG(H860/SUM($H$2:$H$5210))</f>
        <v>-4.1844073799609696</v>
      </c>
    </row>
    <row r="861" spans="1:15" x14ac:dyDescent="0.6">
      <c r="A861" t="s">
        <v>4449</v>
      </c>
      <c r="B861">
        <v>0</v>
      </c>
      <c r="C861">
        <v>1</v>
      </c>
      <c r="D861">
        <v>1</v>
      </c>
      <c r="E861" s="44">
        <f>(B861+1)/$Q$3</f>
        <v>1.4609203798392987E-4</v>
      </c>
      <c r="F861" s="45">
        <f>(C861+1)/$U$3</f>
        <v>3.0589458872472546E-5</v>
      </c>
      <c r="G861" s="2">
        <f>(B861+1)/(C861+1)</f>
        <v>0.5</v>
      </c>
      <c r="H861" s="2">
        <f>(C861+1)/(B861+1)</f>
        <v>2</v>
      </c>
      <c r="I861" s="6">
        <f>G861-H861</f>
        <v>-1.5</v>
      </c>
      <c r="J861" s="8">
        <f>LEN(A861)</f>
        <v>9</v>
      </c>
      <c r="K861" s="11" t="str">
        <f>IF(AND(J861&lt;3, D861&lt;2),TRUE,"")</f>
        <v/>
      </c>
      <c r="L861" s="22">
        <f>IF(C861=0,B861,0)</f>
        <v>0</v>
      </c>
      <c r="M861" s="22">
        <f>IF(B861=0,C861,0)</f>
        <v>1</v>
      </c>
      <c r="N861" s="39">
        <f>LOG(G861/SUM($G$2:$G$5210))</f>
        <v>-3.6927511192157412</v>
      </c>
      <c r="O861" s="39">
        <f>LOG(H861/SUM($H$2:$H$5210))</f>
        <v>-4.1844073799609696</v>
      </c>
    </row>
    <row r="862" spans="1:15" x14ac:dyDescent="0.6">
      <c r="A862" t="s">
        <v>4481</v>
      </c>
      <c r="B862">
        <v>0</v>
      </c>
      <c r="C862">
        <v>1</v>
      </c>
      <c r="D862">
        <v>1</v>
      </c>
      <c r="E862" s="44">
        <f>(B862+1)/$Q$3</f>
        <v>1.4609203798392987E-4</v>
      </c>
      <c r="F862" s="45">
        <f>(C862+1)/$U$3</f>
        <v>3.0589458872472546E-5</v>
      </c>
      <c r="G862" s="2">
        <f>(B862+1)/(C862+1)</f>
        <v>0.5</v>
      </c>
      <c r="H862" s="2">
        <f>(C862+1)/(B862+1)</f>
        <v>2</v>
      </c>
      <c r="I862" s="6">
        <f>G862-H862</f>
        <v>-1.5</v>
      </c>
      <c r="J862" s="8">
        <f>LEN(A862)</f>
        <v>9</v>
      </c>
      <c r="K862" s="11" t="str">
        <f>IF(AND(J862&lt;3, D862&lt;2),TRUE,"")</f>
        <v/>
      </c>
      <c r="L862" s="22">
        <f>IF(C862=0,B862,0)</f>
        <v>0</v>
      </c>
      <c r="M862" s="22">
        <f>IF(B862=0,C862,0)</f>
        <v>1</v>
      </c>
      <c r="N862" s="39">
        <f>LOG(G862/SUM($G$2:$G$5210))</f>
        <v>-3.6927511192157412</v>
      </c>
      <c r="O862" s="39">
        <f>LOG(H862/SUM($H$2:$H$5210))</f>
        <v>-4.1844073799609696</v>
      </c>
    </row>
    <row r="863" spans="1:15" x14ac:dyDescent="0.6">
      <c r="A863" t="s">
        <v>4495</v>
      </c>
      <c r="B863">
        <v>0</v>
      </c>
      <c r="C863">
        <v>1</v>
      </c>
      <c r="D863">
        <v>1</v>
      </c>
      <c r="E863" s="44">
        <f>(B863+1)/$Q$3</f>
        <v>1.4609203798392987E-4</v>
      </c>
      <c r="F863" s="45">
        <f>(C863+1)/$U$3</f>
        <v>3.0589458872472546E-5</v>
      </c>
      <c r="G863" s="2">
        <f>(B863+1)/(C863+1)</f>
        <v>0.5</v>
      </c>
      <c r="H863" s="2">
        <f>(C863+1)/(B863+1)</f>
        <v>2</v>
      </c>
      <c r="I863" s="6">
        <f>G863-H863</f>
        <v>-1.5</v>
      </c>
      <c r="J863" s="8">
        <f>LEN(A863)</f>
        <v>9</v>
      </c>
      <c r="K863" s="11" t="str">
        <f>IF(AND(J863&lt;3, D863&lt;2),TRUE,"")</f>
        <v/>
      </c>
      <c r="L863" s="22">
        <f>IF(C863=0,B863,0)</f>
        <v>0</v>
      </c>
      <c r="M863" s="22">
        <f>IF(B863=0,C863,0)</f>
        <v>1</v>
      </c>
      <c r="N863" s="39">
        <f>LOG(G863/SUM($G$2:$G$5210))</f>
        <v>-3.6927511192157412</v>
      </c>
      <c r="O863" s="39">
        <f>LOG(H863/SUM($H$2:$H$5210))</f>
        <v>-4.1844073799609696</v>
      </c>
    </row>
    <row r="864" spans="1:15" x14ac:dyDescent="0.6">
      <c r="A864" t="s">
        <v>4532</v>
      </c>
      <c r="B864">
        <v>0</v>
      </c>
      <c r="C864">
        <v>1</v>
      </c>
      <c r="D864">
        <v>1</v>
      </c>
      <c r="E864" s="44">
        <f>(B864+1)/$Q$3</f>
        <v>1.4609203798392987E-4</v>
      </c>
      <c r="F864" s="45">
        <f>(C864+1)/$U$3</f>
        <v>3.0589458872472546E-5</v>
      </c>
      <c r="G864" s="2">
        <f>(B864+1)/(C864+1)</f>
        <v>0.5</v>
      </c>
      <c r="H864" s="2">
        <f>(C864+1)/(B864+1)</f>
        <v>2</v>
      </c>
      <c r="I864" s="6">
        <f>G864-H864</f>
        <v>-1.5</v>
      </c>
      <c r="J864" s="8">
        <f>LEN(A864)</f>
        <v>9</v>
      </c>
      <c r="K864" s="11" t="str">
        <f>IF(AND(J864&lt;3, D864&lt;2),TRUE,"")</f>
        <v/>
      </c>
      <c r="L864" s="22">
        <f>IF(C864=0,B864,0)</f>
        <v>0</v>
      </c>
      <c r="M864" s="22">
        <f>IF(B864=0,C864,0)</f>
        <v>1</v>
      </c>
      <c r="N864" s="39">
        <f>LOG(G864/SUM($G$2:$G$5210))</f>
        <v>-3.6927511192157412</v>
      </c>
      <c r="O864" s="39">
        <f>LOG(H864/SUM($H$2:$H$5210))</f>
        <v>-4.1844073799609696</v>
      </c>
    </row>
    <row r="865" spans="1:15" x14ac:dyDescent="0.6">
      <c r="A865" t="s">
        <v>4544</v>
      </c>
      <c r="B865">
        <v>0</v>
      </c>
      <c r="C865">
        <v>1</v>
      </c>
      <c r="D865">
        <v>1</v>
      </c>
      <c r="E865" s="44">
        <f>(B865+1)/$Q$3</f>
        <v>1.4609203798392987E-4</v>
      </c>
      <c r="F865" s="45">
        <f>(C865+1)/$U$3</f>
        <v>3.0589458872472546E-5</v>
      </c>
      <c r="G865" s="2">
        <f>(B865+1)/(C865+1)</f>
        <v>0.5</v>
      </c>
      <c r="H865" s="2">
        <f>(C865+1)/(B865+1)</f>
        <v>2</v>
      </c>
      <c r="I865" s="6">
        <f>G865-H865</f>
        <v>-1.5</v>
      </c>
      <c r="J865" s="8">
        <f>LEN(A865)</f>
        <v>9</v>
      </c>
      <c r="K865" s="11" t="str">
        <f>IF(AND(J865&lt;3, D865&lt;2),TRUE,"")</f>
        <v/>
      </c>
      <c r="L865" s="22">
        <f>IF(C865=0,B865,0)</f>
        <v>0</v>
      </c>
      <c r="M865" s="22">
        <f>IF(B865=0,C865,0)</f>
        <v>1</v>
      </c>
      <c r="N865" s="39">
        <f>LOG(G865/SUM($G$2:$G$5210))</f>
        <v>-3.6927511192157412</v>
      </c>
      <c r="O865" s="39">
        <f>LOG(H865/SUM($H$2:$H$5210))</f>
        <v>-4.1844073799609696</v>
      </c>
    </row>
    <row r="866" spans="1:15" x14ac:dyDescent="0.6">
      <c r="A866" t="s">
        <v>4561</v>
      </c>
      <c r="B866">
        <v>0</v>
      </c>
      <c r="C866">
        <v>1</v>
      </c>
      <c r="D866">
        <v>1</v>
      </c>
      <c r="E866" s="44">
        <f>(B866+1)/$Q$3</f>
        <v>1.4609203798392987E-4</v>
      </c>
      <c r="F866" s="45">
        <f>(C866+1)/$U$3</f>
        <v>3.0589458872472546E-5</v>
      </c>
      <c r="G866" s="2">
        <f>(B866+1)/(C866+1)</f>
        <v>0.5</v>
      </c>
      <c r="H866" s="2">
        <f>(C866+1)/(B866+1)</f>
        <v>2</v>
      </c>
      <c r="I866" s="6">
        <f>G866-H866</f>
        <v>-1.5</v>
      </c>
      <c r="J866" s="8">
        <f>LEN(A866)</f>
        <v>9</v>
      </c>
      <c r="K866" s="11" t="str">
        <f>IF(AND(J866&lt;3, D866&lt;2),TRUE,"")</f>
        <v/>
      </c>
      <c r="L866" s="22">
        <f>IF(C866=0,B866,0)</f>
        <v>0</v>
      </c>
      <c r="M866" s="22">
        <f>IF(B866=0,C866,0)</f>
        <v>1</v>
      </c>
      <c r="N866" s="39">
        <f>LOG(G866/SUM($G$2:$G$5210))</f>
        <v>-3.6927511192157412</v>
      </c>
      <c r="O866" s="39">
        <f>LOG(H866/SUM($H$2:$H$5210))</f>
        <v>-4.1844073799609696</v>
      </c>
    </row>
    <row r="867" spans="1:15" x14ac:dyDescent="0.6">
      <c r="A867" t="s">
        <v>4565</v>
      </c>
      <c r="B867">
        <v>0</v>
      </c>
      <c r="C867">
        <v>1</v>
      </c>
      <c r="D867">
        <v>1</v>
      </c>
      <c r="E867" s="44">
        <f>(B867+1)/$Q$3</f>
        <v>1.4609203798392987E-4</v>
      </c>
      <c r="F867" s="45">
        <f>(C867+1)/$U$3</f>
        <v>3.0589458872472546E-5</v>
      </c>
      <c r="G867" s="2">
        <f>(B867+1)/(C867+1)</f>
        <v>0.5</v>
      </c>
      <c r="H867" s="2">
        <f>(C867+1)/(B867+1)</f>
        <v>2</v>
      </c>
      <c r="I867" s="6">
        <f>G867-H867</f>
        <v>-1.5</v>
      </c>
      <c r="J867" s="8">
        <f>LEN(A867)</f>
        <v>9</v>
      </c>
      <c r="K867" s="11" t="str">
        <f>IF(AND(J867&lt;3, D867&lt;2),TRUE,"")</f>
        <v/>
      </c>
      <c r="L867" s="22">
        <f>IF(C867=0,B867,0)</f>
        <v>0</v>
      </c>
      <c r="M867" s="22">
        <f>IF(B867=0,C867,0)</f>
        <v>1</v>
      </c>
      <c r="N867" s="39">
        <f>LOG(G867/SUM($G$2:$G$5210))</f>
        <v>-3.6927511192157412</v>
      </c>
      <c r="O867" s="39">
        <f>LOG(H867/SUM($H$2:$H$5210))</f>
        <v>-4.1844073799609696</v>
      </c>
    </row>
    <row r="868" spans="1:15" x14ac:dyDescent="0.6">
      <c r="A868" t="s">
        <v>4572</v>
      </c>
      <c r="B868">
        <v>0</v>
      </c>
      <c r="C868">
        <v>1</v>
      </c>
      <c r="D868">
        <v>1</v>
      </c>
      <c r="E868" s="44">
        <f>(B868+1)/$Q$3</f>
        <v>1.4609203798392987E-4</v>
      </c>
      <c r="F868" s="45">
        <f>(C868+1)/$U$3</f>
        <v>3.0589458872472546E-5</v>
      </c>
      <c r="G868" s="2">
        <f>(B868+1)/(C868+1)</f>
        <v>0.5</v>
      </c>
      <c r="H868" s="2">
        <f>(C868+1)/(B868+1)</f>
        <v>2</v>
      </c>
      <c r="I868" s="6">
        <f>G868-H868</f>
        <v>-1.5</v>
      </c>
      <c r="J868" s="8">
        <f>LEN(A868)</f>
        <v>9</v>
      </c>
      <c r="K868" s="11" t="str">
        <f>IF(AND(J868&lt;3, D868&lt;2),TRUE,"")</f>
        <v/>
      </c>
      <c r="L868" s="22">
        <f>IF(C868=0,B868,0)</f>
        <v>0</v>
      </c>
      <c r="M868" s="22">
        <f>IF(B868=0,C868,0)</f>
        <v>1</v>
      </c>
      <c r="N868" s="39">
        <f>LOG(G868/SUM($G$2:$G$5210))</f>
        <v>-3.6927511192157412</v>
      </c>
      <c r="O868" s="39">
        <f>LOG(H868/SUM($H$2:$H$5210))</f>
        <v>-4.1844073799609696</v>
      </c>
    </row>
    <row r="869" spans="1:15" x14ac:dyDescent="0.6">
      <c r="A869" t="s">
        <v>4654</v>
      </c>
      <c r="B869">
        <v>0</v>
      </c>
      <c r="C869">
        <v>1</v>
      </c>
      <c r="D869">
        <v>1</v>
      </c>
      <c r="E869" s="44">
        <f>(B869+1)/$Q$3</f>
        <v>1.4609203798392987E-4</v>
      </c>
      <c r="F869" s="45">
        <f>(C869+1)/$U$3</f>
        <v>3.0589458872472546E-5</v>
      </c>
      <c r="G869" s="2">
        <f>(B869+1)/(C869+1)</f>
        <v>0.5</v>
      </c>
      <c r="H869" s="2">
        <f>(C869+1)/(B869+1)</f>
        <v>2</v>
      </c>
      <c r="I869" s="6">
        <f>G869-H869</f>
        <v>-1.5</v>
      </c>
      <c r="J869" s="8">
        <f>LEN(A869)</f>
        <v>9</v>
      </c>
      <c r="K869" s="11" t="str">
        <f>IF(AND(J869&lt;3, D869&lt;2),TRUE,"")</f>
        <v/>
      </c>
      <c r="L869" s="22">
        <f>IF(C869=0,B869,0)</f>
        <v>0</v>
      </c>
      <c r="M869" s="22">
        <f>IF(B869=0,C869,0)</f>
        <v>1</v>
      </c>
      <c r="N869" s="39">
        <f>LOG(G869/SUM($G$2:$G$5210))</f>
        <v>-3.6927511192157412</v>
      </c>
      <c r="O869" s="39">
        <f>LOG(H869/SUM($H$2:$H$5210))</f>
        <v>-4.1844073799609696</v>
      </c>
    </row>
    <row r="870" spans="1:15" x14ac:dyDescent="0.6">
      <c r="A870" t="s">
        <v>4668</v>
      </c>
      <c r="B870">
        <v>0</v>
      </c>
      <c r="C870">
        <v>1</v>
      </c>
      <c r="D870">
        <v>1</v>
      </c>
      <c r="E870" s="44">
        <f>(B870+1)/$Q$3</f>
        <v>1.4609203798392987E-4</v>
      </c>
      <c r="F870" s="45">
        <f>(C870+1)/$U$3</f>
        <v>3.0589458872472546E-5</v>
      </c>
      <c r="G870" s="2">
        <f>(B870+1)/(C870+1)</f>
        <v>0.5</v>
      </c>
      <c r="H870" s="2">
        <f>(C870+1)/(B870+1)</f>
        <v>2</v>
      </c>
      <c r="I870" s="6">
        <f>G870-H870</f>
        <v>-1.5</v>
      </c>
      <c r="J870" s="8">
        <f>LEN(A870)</f>
        <v>9</v>
      </c>
      <c r="K870" s="11" t="str">
        <f>IF(AND(J870&lt;3, D870&lt;2),TRUE,"")</f>
        <v/>
      </c>
      <c r="L870" s="22">
        <f>IF(C870=0,B870,0)</f>
        <v>0</v>
      </c>
      <c r="M870" s="22">
        <f>IF(B870=0,C870,0)</f>
        <v>1</v>
      </c>
      <c r="N870" s="39">
        <f>LOG(G870/SUM($G$2:$G$5210))</f>
        <v>-3.6927511192157412</v>
      </c>
      <c r="O870" s="39">
        <f>LOG(H870/SUM($H$2:$H$5210))</f>
        <v>-4.1844073799609696</v>
      </c>
    </row>
    <row r="871" spans="1:15" x14ac:dyDescent="0.6">
      <c r="A871" t="s">
        <v>4689</v>
      </c>
      <c r="B871">
        <v>0</v>
      </c>
      <c r="C871">
        <v>1</v>
      </c>
      <c r="D871">
        <v>1</v>
      </c>
      <c r="E871" s="44">
        <f>(B871+1)/$Q$3</f>
        <v>1.4609203798392987E-4</v>
      </c>
      <c r="F871" s="45">
        <f>(C871+1)/$U$3</f>
        <v>3.0589458872472546E-5</v>
      </c>
      <c r="G871" s="2">
        <f>(B871+1)/(C871+1)</f>
        <v>0.5</v>
      </c>
      <c r="H871" s="2">
        <f>(C871+1)/(B871+1)</f>
        <v>2</v>
      </c>
      <c r="I871" s="6">
        <f>G871-H871</f>
        <v>-1.5</v>
      </c>
      <c r="J871" s="8">
        <f>LEN(A871)</f>
        <v>9</v>
      </c>
      <c r="K871" s="11" t="str">
        <f>IF(AND(J871&lt;3, D871&lt;2),TRUE,"")</f>
        <v/>
      </c>
      <c r="L871" s="22">
        <f>IF(C871=0,B871,0)</f>
        <v>0</v>
      </c>
      <c r="M871" s="22">
        <f>IF(B871=0,C871,0)</f>
        <v>1</v>
      </c>
      <c r="N871" s="39">
        <f>LOG(G871/SUM($G$2:$G$5210))</f>
        <v>-3.6927511192157412</v>
      </c>
      <c r="O871" s="39">
        <f>LOG(H871/SUM($H$2:$H$5210))</f>
        <v>-4.1844073799609696</v>
      </c>
    </row>
    <row r="872" spans="1:15" x14ac:dyDescent="0.6">
      <c r="A872" t="s">
        <v>4745</v>
      </c>
      <c r="B872">
        <v>0</v>
      </c>
      <c r="C872">
        <v>1</v>
      </c>
      <c r="D872">
        <v>1</v>
      </c>
      <c r="E872" s="44">
        <f>(B872+1)/$Q$3</f>
        <v>1.4609203798392987E-4</v>
      </c>
      <c r="F872" s="45">
        <f>(C872+1)/$U$3</f>
        <v>3.0589458872472546E-5</v>
      </c>
      <c r="G872" s="2">
        <f>(B872+1)/(C872+1)</f>
        <v>0.5</v>
      </c>
      <c r="H872" s="2">
        <f>(C872+1)/(B872+1)</f>
        <v>2</v>
      </c>
      <c r="I872" s="6">
        <f>G872-H872</f>
        <v>-1.5</v>
      </c>
      <c r="J872" s="8">
        <f>LEN(A872)</f>
        <v>9</v>
      </c>
      <c r="K872" s="11" t="str">
        <f>IF(AND(J872&lt;3, D872&lt;2),TRUE,"")</f>
        <v/>
      </c>
      <c r="L872" s="22">
        <f>IF(C872=0,B872,0)</f>
        <v>0</v>
      </c>
      <c r="M872" s="22">
        <f>IF(B872=0,C872,0)</f>
        <v>1</v>
      </c>
      <c r="N872" s="39">
        <f>LOG(G872/SUM($G$2:$G$5210))</f>
        <v>-3.6927511192157412</v>
      </c>
      <c r="O872" s="39">
        <f>LOG(H872/SUM($H$2:$H$5210))</f>
        <v>-4.1844073799609696</v>
      </c>
    </row>
    <row r="873" spans="1:15" x14ac:dyDescent="0.6">
      <c r="A873" t="s">
        <v>4754</v>
      </c>
      <c r="B873">
        <v>0</v>
      </c>
      <c r="C873">
        <v>1</v>
      </c>
      <c r="D873">
        <v>1</v>
      </c>
      <c r="E873" s="44">
        <f>(B873+1)/$Q$3</f>
        <v>1.4609203798392987E-4</v>
      </c>
      <c r="F873" s="45">
        <f>(C873+1)/$U$3</f>
        <v>3.0589458872472546E-5</v>
      </c>
      <c r="G873" s="2">
        <f>(B873+1)/(C873+1)</f>
        <v>0.5</v>
      </c>
      <c r="H873" s="2">
        <f>(C873+1)/(B873+1)</f>
        <v>2</v>
      </c>
      <c r="I873" s="6">
        <f>G873-H873</f>
        <v>-1.5</v>
      </c>
      <c r="J873" s="8">
        <f>LEN(A873)</f>
        <v>9</v>
      </c>
      <c r="K873" s="11" t="str">
        <f>IF(AND(J873&lt;3, D873&lt;2),TRUE,"")</f>
        <v/>
      </c>
      <c r="L873" s="22">
        <f>IF(C873=0,B873,0)</f>
        <v>0</v>
      </c>
      <c r="M873" s="22">
        <f>IF(B873=0,C873,0)</f>
        <v>1</v>
      </c>
      <c r="N873" s="39">
        <f>LOG(G873/SUM($G$2:$G$5210))</f>
        <v>-3.6927511192157412</v>
      </c>
      <c r="O873" s="39">
        <f>LOG(H873/SUM($H$2:$H$5210))</f>
        <v>-4.1844073799609696</v>
      </c>
    </row>
    <row r="874" spans="1:15" x14ac:dyDescent="0.6">
      <c r="A874" t="s">
        <v>4761</v>
      </c>
      <c r="B874">
        <v>0</v>
      </c>
      <c r="C874">
        <v>1</v>
      </c>
      <c r="D874">
        <v>1</v>
      </c>
      <c r="E874" s="44">
        <f>(B874+1)/$Q$3</f>
        <v>1.4609203798392987E-4</v>
      </c>
      <c r="F874" s="45">
        <f>(C874+1)/$U$3</f>
        <v>3.0589458872472546E-5</v>
      </c>
      <c r="G874" s="2">
        <f>(B874+1)/(C874+1)</f>
        <v>0.5</v>
      </c>
      <c r="H874" s="2">
        <f>(C874+1)/(B874+1)</f>
        <v>2</v>
      </c>
      <c r="I874" s="6">
        <f>G874-H874</f>
        <v>-1.5</v>
      </c>
      <c r="J874" s="8">
        <f>LEN(A874)</f>
        <v>9</v>
      </c>
      <c r="K874" s="11" t="str">
        <f>IF(AND(J874&lt;3, D874&lt;2),TRUE,"")</f>
        <v/>
      </c>
      <c r="L874" s="22">
        <f>IF(C874=0,B874,0)</f>
        <v>0</v>
      </c>
      <c r="M874" s="22">
        <f>IF(B874=0,C874,0)</f>
        <v>1</v>
      </c>
      <c r="N874" s="39">
        <f>LOG(G874/SUM($G$2:$G$5210))</f>
        <v>-3.6927511192157412</v>
      </c>
      <c r="O874" s="39">
        <f>LOG(H874/SUM($H$2:$H$5210))</f>
        <v>-4.1844073799609696</v>
      </c>
    </row>
    <row r="875" spans="1:15" x14ac:dyDescent="0.6">
      <c r="A875" t="s">
        <v>4774</v>
      </c>
      <c r="B875">
        <v>0</v>
      </c>
      <c r="C875">
        <v>1</v>
      </c>
      <c r="D875">
        <v>1</v>
      </c>
      <c r="E875" s="44">
        <f>(B875+1)/$Q$3</f>
        <v>1.4609203798392987E-4</v>
      </c>
      <c r="F875" s="45">
        <f>(C875+1)/$U$3</f>
        <v>3.0589458872472546E-5</v>
      </c>
      <c r="G875" s="2">
        <f>(B875+1)/(C875+1)</f>
        <v>0.5</v>
      </c>
      <c r="H875" s="2">
        <f>(C875+1)/(B875+1)</f>
        <v>2</v>
      </c>
      <c r="I875" s="6">
        <f>G875-H875</f>
        <v>-1.5</v>
      </c>
      <c r="J875" s="8">
        <f>LEN(A875)</f>
        <v>9</v>
      </c>
      <c r="K875" s="11" t="str">
        <f>IF(AND(J875&lt;3, D875&lt;2),TRUE,"")</f>
        <v/>
      </c>
      <c r="L875" s="22">
        <f>IF(C875=0,B875,0)</f>
        <v>0</v>
      </c>
      <c r="M875" s="22">
        <f>IF(B875=0,C875,0)</f>
        <v>1</v>
      </c>
      <c r="N875" s="39">
        <f>LOG(G875/SUM($G$2:$G$5210))</f>
        <v>-3.6927511192157412</v>
      </c>
      <c r="O875" s="39">
        <f>LOG(H875/SUM($H$2:$H$5210))</f>
        <v>-4.1844073799609696</v>
      </c>
    </row>
    <row r="876" spans="1:15" x14ac:dyDescent="0.6">
      <c r="A876" t="s">
        <v>4775</v>
      </c>
      <c r="B876">
        <v>0</v>
      </c>
      <c r="C876">
        <v>1</v>
      </c>
      <c r="D876">
        <v>1</v>
      </c>
      <c r="E876" s="44">
        <f>(B876+1)/$Q$3</f>
        <v>1.4609203798392987E-4</v>
      </c>
      <c r="F876" s="45">
        <f>(C876+1)/$U$3</f>
        <v>3.0589458872472546E-5</v>
      </c>
      <c r="G876" s="2">
        <f>(B876+1)/(C876+1)</f>
        <v>0.5</v>
      </c>
      <c r="H876" s="2">
        <f>(C876+1)/(B876+1)</f>
        <v>2</v>
      </c>
      <c r="I876" s="6">
        <f>G876-H876</f>
        <v>-1.5</v>
      </c>
      <c r="J876" s="8">
        <f>LEN(A876)</f>
        <v>9</v>
      </c>
      <c r="K876" s="11" t="str">
        <f>IF(AND(J876&lt;3, D876&lt;2),TRUE,"")</f>
        <v/>
      </c>
      <c r="L876" s="22">
        <f>IF(C876=0,B876,0)</f>
        <v>0</v>
      </c>
      <c r="M876" s="22">
        <f>IF(B876=0,C876,0)</f>
        <v>1</v>
      </c>
      <c r="N876" s="39">
        <f>LOG(G876/SUM($G$2:$G$5210))</f>
        <v>-3.6927511192157412</v>
      </c>
      <c r="O876" s="39">
        <f>LOG(H876/SUM($H$2:$H$5210))</f>
        <v>-4.1844073799609696</v>
      </c>
    </row>
    <row r="877" spans="1:15" x14ac:dyDescent="0.6">
      <c r="A877" t="s">
        <v>4833</v>
      </c>
      <c r="B877">
        <v>0</v>
      </c>
      <c r="C877">
        <v>1</v>
      </c>
      <c r="D877">
        <v>1</v>
      </c>
      <c r="E877" s="44">
        <f>(B877+1)/$Q$3</f>
        <v>1.4609203798392987E-4</v>
      </c>
      <c r="F877" s="45">
        <f>(C877+1)/$U$3</f>
        <v>3.0589458872472546E-5</v>
      </c>
      <c r="G877" s="2">
        <f>(B877+1)/(C877+1)</f>
        <v>0.5</v>
      </c>
      <c r="H877" s="2">
        <f>(C877+1)/(B877+1)</f>
        <v>2</v>
      </c>
      <c r="I877" s="6">
        <f>G877-H877</f>
        <v>-1.5</v>
      </c>
      <c r="J877" s="8">
        <f>LEN(A877)</f>
        <v>9</v>
      </c>
      <c r="K877" s="11" t="str">
        <f>IF(AND(J877&lt;3, D877&lt;2),TRUE,"")</f>
        <v/>
      </c>
      <c r="L877" s="22">
        <f>IF(C877=0,B877,0)</f>
        <v>0</v>
      </c>
      <c r="M877" s="22">
        <f>IF(B877=0,C877,0)</f>
        <v>1</v>
      </c>
      <c r="N877" s="39">
        <f>LOG(G877/SUM($G$2:$G$5210))</f>
        <v>-3.6927511192157412</v>
      </c>
      <c r="O877" s="39">
        <f>LOG(H877/SUM($H$2:$H$5210))</f>
        <v>-4.1844073799609696</v>
      </c>
    </row>
    <row r="878" spans="1:15" x14ac:dyDescent="0.6">
      <c r="A878" t="s">
        <v>4959</v>
      </c>
      <c r="B878">
        <v>0</v>
      </c>
      <c r="C878">
        <v>1</v>
      </c>
      <c r="D878">
        <v>1</v>
      </c>
      <c r="E878" s="44">
        <f>(B878+1)/$Q$3</f>
        <v>1.4609203798392987E-4</v>
      </c>
      <c r="F878" s="45">
        <f>(C878+1)/$U$3</f>
        <v>3.0589458872472546E-5</v>
      </c>
      <c r="G878" s="2">
        <f>(B878+1)/(C878+1)</f>
        <v>0.5</v>
      </c>
      <c r="H878" s="2">
        <f>(C878+1)/(B878+1)</f>
        <v>2</v>
      </c>
      <c r="I878" s="6">
        <f>G878-H878</f>
        <v>-1.5</v>
      </c>
      <c r="J878" s="8">
        <f>LEN(A878)</f>
        <v>9</v>
      </c>
      <c r="K878" s="11" t="str">
        <f>IF(AND(J878&lt;3, D878&lt;2),TRUE,"")</f>
        <v/>
      </c>
      <c r="L878" s="22">
        <f>IF(C878=0,B878,0)</f>
        <v>0</v>
      </c>
      <c r="M878" s="22">
        <f>IF(B878=0,C878,0)</f>
        <v>1</v>
      </c>
      <c r="N878" s="39">
        <f>LOG(G878/SUM($G$2:$G$5210))</f>
        <v>-3.6927511192157412</v>
      </c>
      <c r="O878" s="39">
        <f>LOG(H878/SUM($H$2:$H$5210))</f>
        <v>-4.1844073799609696</v>
      </c>
    </row>
    <row r="879" spans="1:15" x14ac:dyDescent="0.6">
      <c r="A879" t="s">
        <v>4976</v>
      </c>
      <c r="B879">
        <v>0</v>
      </c>
      <c r="C879">
        <v>1</v>
      </c>
      <c r="D879">
        <v>1</v>
      </c>
      <c r="E879" s="44">
        <f>(B879+1)/$Q$3</f>
        <v>1.4609203798392987E-4</v>
      </c>
      <c r="F879" s="45">
        <f>(C879+1)/$U$3</f>
        <v>3.0589458872472546E-5</v>
      </c>
      <c r="G879" s="2">
        <f>(B879+1)/(C879+1)</f>
        <v>0.5</v>
      </c>
      <c r="H879" s="2">
        <f>(C879+1)/(B879+1)</f>
        <v>2</v>
      </c>
      <c r="I879" s="6">
        <f>G879-H879</f>
        <v>-1.5</v>
      </c>
      <c r="J879" s="8">
        <f>LEN(A879)</f>
        <v>9</v>
      </c>
      <c r="K879" s="11" t="str">
        <f>IF(AND(J879&lt;3, D879&lt;2),TRUE,"")</f>
        <v/>
      </c>
      <c r="L879" s="22">
        <f>IF(C879=0,B879,0)</f>
        <v>0</v>
      </c>
      <c r="M879" s="22">
        <f>IF(B879=0,C879,0)</f>
        <v>1</v>
      </c>
      <c r="N879" s="39">
        <f>LOG(G879/SUM($G$2:$G$5210))</f>
        <v>-3.6927511192157412</v>
      </c>
      <c r="O879" s="39">
        <f>LOG(H879/SUM($H$2:$H$5210))</f>
        <v>-4.1844073799609696</v>
      </c>
    </row>
    <row r="880" spans="1:15" x14ac:dyDescent="0.6">
      <c r="A880" t="s">
        <v>4977</v>
      </c>
      <c r="B880">
        <v>0</v>
      </c>
      <c r="C880">
        <v>1</v>
      </c>
      <c r="D880">
        <v>1</v>
      </c>
      <c r="E880" s="44">
        <f>(B880+1)/$Q$3</f>
        <v>1.4609203798392987E-4</v>
      </c>
      <c r="F880" s="45">
        <f>(C880+1)/$U$3</f>
        <v>3.0589458872472546E-5</v>
      </c>
      <c r="G880" s="2">
        <f>(B880+1)/(C880+1)</f>
        <v>0.5</v>
      </c>
      <c r="H880" s="2">
        <f>(C880+1)/(B880+1)</f>
        <v>2</v>
      </c>
      <c r="I880" s="6">
        <f>G880-H880</f>
        <v>-1.5</v>
      </c>
      <c r="J880" s="8">
        <f>LEN(A880)</f>
        <v>9</v>
      </c>
      <c r="K880" s="11" t="str">
        <f>IF(AND(J880&lt;3, D880&lt;2),TRUE,"")</f>
        <v/>
      </c>
      <c r="L880" s="22">
        <f>IF(C880=0,B880,0)</f>
        <v>0</v>
      </c>
      <c r="M880" s="22">
        <f>IF(B880=0,C880,0)</f>
        <v>1</v>
      </c>
      <c r="N880" s="39">
        <f>LOG(G880/SUM($G$2:$G$5210))</f>
        <v>-3.6927511192157412</v>
      </c>
      <c r="O880" s="39">
        <f>LOG(H880/SUM($H$2:$H$5210))</f>
        <v>-4.1844073799609696</v>
      </c>
    </row>
    <row r="881" spans="1:15" x14ac:dyDescent="0.6">
      <c r="A881" t="s">
        <v>4978</v>
      </c>
      <c r="B881">
        <v>0</v>
      </c>
      <c r="C881">
        <v>1</v>
      </c>
      <c r="D881">
        <v>1</v>
      </c>
      <c r="E881" s="44">
        <f>(B881+1)/$Q$3</f>
        <v>1.4609203798392987E-4</v>
      </c>
      <c r="F881" s="45">
        <f>(C881+1)/$U$3</f>
        <v>3.0589458872472546E-5</v>
      </c>
      <c r="G881" s="2">
        <f>(B881+1)/(C881+1)</f>
        <v>0.5</v>
      </c>
      <c r="H881" s="2">
        <f>(C881+1)/(B881+1)</f>
        <v>2</v>
      </c>
      <c r="I881" s="6">
        <f>G881-H881</f>
        <v>-1.5</v>
      </c>
      <c r="J881" s="8">
        <f>LEN(A881)</f>
        <v>9</v>
      </c>
      <c r="K881" s="11" t="str">
        <f>IF(AND(J881&lt;3, D881&lt;2),TRUE,"")</f>
        <v/>
      </c>
      <c r="L881" s="22">
        <f>IF(C881=0,B881,0)</f>
        <v>0</v>
      </c>
      <c r="M881" s="22">
        <f>IF(B881=0,C881,0)</f>
        <v>1</v>
      </c>
      <c r="N881" s="39">
        <f>LOG(G881/SUM($G$2:$G$5210))</f>
        <v>-3.6927511192157412</v>
      </c>
      <c r="O881" s="39">
        <f>LOG(H881/SUM($H$2:$H$5210))</f>
        <v>-4.1844073799609696</v>
      </c>
    </row>
    <row r="882" spans="1:15" x14ac:dyDescent="0.6">
      <c r="A882" t="s">
        <v>4979</v>
      </c>
      <c r="B882">
        <v>0</v>
      </c>
      <c r="C882">
        <v>1</v>
      </c>
      <c r="D882">
        <v>1</v>
      </c>
      <c r="E882" s="44">
        <f>(B882+1)/$Q$3</f>
        <v>1.4609203798392987E-4</v>
      </c>
      <c r="F882" s="45">
        <f>(C882+1)/$U$3</f>
        <v>3.0589458872472546E-5</v>
      </c>
      <c r="G882" s="2">
        <f>(B882+1)/(C882+1)</f>
        <v>0.5</v>
      </c>
      <c r="H882" s="2">
        <f>(C882+1)/(B882+1)</f>
        <v>2</v>
      </c>
      <c r="I882" s="6">
        <f>G882-H882</f>
        <v>-1.5</v>
      </c>
      <c r="J882" s="8">
        <f>LEN(A882)</f>
        <v>9</v>
      </c>
      <c r="K882" s="11" t="str">
        <f>IF(AND(J882&lt;3, D882&lt;2),TRUE,"")</f>
        <v/>
      </c>
      <c r="L882" s="22">
        <f>IF(C882=0,B882,0)</f>
        <v>0</v>
      </c>
      <c r="M882" s="22">
        <f>IF(B882=0,C882,0)</f>
        <v>1</v>
      </c>
      <c r="N882" s="39">
        <f>LOG(G882/SUM($G$2:$G$5210))</f>
        <v>-3.6927511192157412</v>
      </c>
      <c r="O882" s="39">
        <f>LOG(H882/SUM($H$2:$H$5210))</f>
        <v>-4.1844073799609696</v>
      </c>
    </row>
    <row r="883" spans="1:15" x14ac:dyDescent="0.6">
      <c r="A883" t="s">
        <v>5151</v>
      </c>
      <c r="B883">
        <v>0</v>
      </c>
      <c r="C883">
        <v>1</v>
      </c>
      <c r="D883">
        <v>1</v>
      </c>
      <c r="E883" s="44">
        <f>(B883+1)/$Q$3</f>
        <v>1.4609203798392987E-4</v>
      </c>
      <c r="F883" s="45">
        <f>(C883+1)/$U$3</f>
        <v>3.0589458872472546E-5</v>
      </c>
      <c r="G883" s="2">
        <f>(B883+1)/(C883+1)</f>
        <v>0.5</v>
      </c>
      <c r="H883" s="2">
        <f>(C883+1)/(B883+1)</f>
        <v>2</v>
      </c>
      <c r="I883" s="6">
        <f>G883-H883</f>
        <v>-1.5</v>
      </c>
      <c r="J883" s="8">
        <f>LEN(A883)</f>
        <v>9</v>
      </c>
      <c r="K883" s="11" t="str">
        <f>IF(AND(J883&lt;3, D883&lt;2),TRUE,"")</f>
        <v/>
      </c>
      <c r="L883" s="22">
        <f>IF(C883=0,B883,0)</f>
        <v>0</v>
      </c>
      <c r="M883" s="22">
        <f>IF(B883=0,C883,0)</f>
        <v>1</v>
      </c>
      <c r="N883" s="39">
        <f>LOG(G883/SUM($G$2:$G$5210))</f>
        <v>-3.6927511192157412</v>
      </c>
      <c r="O883" s="39">
        <f>LOG(H883/SUM($H$2:$H$5210))</f>
        <v>-4.1844073799609696</v>
      </c>
    </row>
    <row r="884" spans="1:15" x14ac:dyDescent="0.6">
      <c r="A884" t="s">
        <v>5152</v>
      </c>
      <c r="B884">
        <v>0</v>
      </c>
      <c r="C884">
        <v>1</v>
      </c>
      <c r="D884">
        <v>1</v>
      </c>
      <c r="E884" s="44">
        <f>(B884+1)/$Q$3</f>
        <v>1.4609203798392987E-4</v>
      </c>
      <c r="F884" s="45">
        <f>(C884+1)/$U$3</f>
        <v>3.0589458872472546E-5</v>
      </c>
      <c r="G884" s="2">
        <f>(B884+1)/(C884+1)</f>
        <v>0.5</v>
      </c>
      <c r="H884" s="2">
        <f>(C884+1)/(B884+1)</f>
        <v>2</v>
      </c>
      <c r="I884" s="6">
        <f>G884-H884</f>
        <v>-1.5</v>
      </c>
      <c r="J884" s="8">
        <f>LEN(A884)</f>
        <v>9</v>
      </c>
      <c r="K884" s="11" t="str">
        <f>IF(AND(J884&lt;3, D884&lt;2),TRUE,"")</f>
        <v/>
      </c>
      <c r="L884" s="22">
        <f>IF(C884=0,B884,0)</f>
        <v>0</v>
      </c>
      <c r="M884" s="22">
        <f>IF(B884=0,C884,0)</f>
        <v>1</v>
      </c>
      <c r="N884" s="39">
        <f>LOG(G884/SUM($G$2:$G$5210))</f>
        <v>-3.6927511192157412</v>
      </c>
      <c r="O884" s="39">
        <f>LOG(H884/SUM($H$2:$H$5210))</f>
        <v>-4.1844073799609696</v>
      </c>
    </row>
    <row r="885" spans="1:15" x14ac:dyDescent="0.6">
      <c r="A885" t="s">
        <v>5153</v>
      </c>
      <c r="B885">
        <v>0</v>
      </c>
      <c r="C885">
        <v>1</v>
      </c>
      <c r="D885">
        <v>1</v>
      </c>
      <c r="E885" s="44">
        <f>(B885+1)/$Q$3</f>
        <v>1.4609203798392987E-4</v>
      </c>
      <c r="F885" s="45">
        <f>(C885+1)/$U$3</f>
        <v>3.0589458872472546E-5</v>
      </c>
      <c r="G885" s="2">
        <f>(B885+1)/(C885+1)</f>
        <v>0.5</v>
      </c>
      <c r="H885" s="2">
        <f>(C885+1)/(B885+1)</f>
        <v>2</v>
      </c>
      <c r="I885" s="6">
        <f>G885-H885</f>
        <v>-1.5</v>
      </c>
      <c r="J885" s="8">
        <f>LEN(A885)</f>
        <v>9</v>
      </c>
      <c r="K885" s="11" t="str">
        <f>IF(AND(J885&lt;3, D885&lt;2),TRUE,"")</f>
        <v/>
      </c>
      <c r="L885" s="22">
        <f>IF(C885=0,B885,0)</f>
        <v>0</v>
      </c>
      <c r="M885" s="22">
        <f>IF(B885=0,C885,0)</f>
        <v>1</v>
      </c>
      <c r="N885" s="39">
        <f>LOG(G885/SUM($G$2:$G$5210))</f>
        <v>-3.6927511192157412</v>
      </c>
      <c r="O885" s="39">
        <f>LOG(H885/SUM($H$2:$H$5210))</f>
        <v>-4.1844073799609696</v>
      </c>
    </row>
    <row r="886" spans="1:15" x14ac:dyDescent="0.6">
      <c r="A886" t="s">
        <v>5154</v>
      </c>
      <c r="B886">
        <v>0</v>
      </c>
      <c r="C886">
        <v>1</v>
      </c>
      <c r="D886">
        <v>1</v>
      </c>
      <c r="E886" s="44">
        <f>(B886+1)/$Q$3</f>
        <v>1.4609203798392987E-4</v>
      </c>
      <c r="F886" s="45">
        <f>(C886+1)/$U$3</f>
        <v>3.0589458872472546E-5</v>
      </c>
      <c r="G886" s="2">
        <f>(B886+1)/(C886+1)</f>
        <v>0.5</v>
      </c>
      <c r="H886" s="2">
        <f>(C886+1)/(B886+1)</f>
        <v>2</v>
      </c>
      <c r="I886" s="6">
        <f>G886-H886</f>
        <v>-1.5</v>
      </c>
      <c r="J886" s="8">
        <f>LEN(A886)</f>
        <v>9</v>
      </c>
      <c r="K886" s="11" t="str">
        <f>IF(AND(J886&lt;3, D886&lt;2),TRUE,"")</f>
        <v/>
      </c>
      <c r="L886" s="22">
        <f>IF(C886=0,B886,0)</f>
        <v>0</v>
      </c>
      <c r="M886" s="22">
        <f>IF(B886=0,C886,0)</f>
        <v>1</v>
      </c>
      <c r="N886" s="39">
        <f>LOG(G886/SUM($G$2:$G$5210))</f>
        <v>-3.6927511192157412</v>
      </c>
      <c r="O886" s="39">
        <f>LOG(H886/SUM($H$2:$H$5210))</f>
        <v>-4.1844073799609696</v>
      </c>
    </row>
    <row r="887" spans="1:15" x14ac:dyDescent="0.6">
      <c r="A887" t="s">
        <v>5155</v>
      </c>
      <c r="B887">
        <v>0</v>
      </c>
      <c r="C887">
        <v>1</v>
      </c>
      <c r="D887">
        <v>1</v>
      </c>
      <c r="E887" s="44">
        <f>(B887+1)/$Q$3</f>
        <v>1.4609203798392987E-4</v>
      </c>
      <c r="F887" s="45">
        <f>(C887+1)/$U$3</f>
        <v>3.0589458872472546E-5</v>
      </c>
      <c r="G887" s="2">
        <f>(B887+1)/(C887+1)</f>
        <v>0.5</v>
      </c>
      <c r="H887" s="2">
        <f>(C887+1)/(B887+1)</f>
        <v>2</v>
      </c>
      <c r="I887" s="6">
        <f>G887-H887</f>
        <v>-1.5</v>
      </c>
      <c r="J887" s="8">
        <f>LEN(A887)</f>
        <v>9</v>
      </c>
      <c r="K887" s="11" t="str">
        <f>IF(AND(J887&lt;3, D887&lt;2),TRUE,"")</f>
        <v/>
      </c>
      <c r="L887" s="22">
        <f>IF(C887=0,B887,0)</f>
        <v>0</v>
      </c>
      <c r="M887" s="22">
        <f>IF(B887=0,C887,0)</f>
        <v>1</v>
      </c>
      <c r="N887" s="39">
        <f>LOG(G887/SUM($G$2:$G$5210))</f>
        <v>-3.6927511192157412</v>
      </c>
      <c r="O887" s="39">
        <f>LOG(H887/SUM($H$2:$H$5210))</f>
        <v>-4.1844073799609696</v>
      </c>
    </row>
    <row r="888" spans="1:15" x14ac:dyDescent="0.6">
      <c r="A888" t="s">
        <v>5189</v>
      </c>
      <c r="B888">
        <v>0</v>
      </c>
      <c r="C888">
        <v>1</v>
      </c>
      <c r="D888">
        <v>1</v>
      </c>
      <c r="E888" s="44">
        <f>(B888+1)/$Q$3</f>
        <v>1.4609203798392987E-4</v>
      </c>
      <c r="F888" s="45">
        <f>(C888+1)/$U$3</f>
        <v>3.0589458872472546E-5</v>
      </c>
      <c r="G888" s="2">
        <f>(B888+1)/(C888+1)</f>
        <v>0.5</v>
      </c>
      <c r="H888" s="2">
        <f>(C888+1)/(B888+1)</f>
        <v>2</v>
      </c>
      <c r="I888" s="6">
        <f>G888-H888</f>
        <v>-1.5</v>
      </c>
      <c r="J888" s="8">
        <f>LEN(A888)</f>
        <v>9</v>
      </c>
      <c r="K888" s="11" t="str">
        <f>IF(AND(J888&lt;3, D888&lt;2),TRUE,"")</f>
        <v/>
      </c>
      <c r="L888" s="22">
        <f>IF(C888=0,B888,0)</f>
        <v>0</v>
      </c>
      <c r="M888" s="22">
        <f>IF(B888=0,C888,0)</f>
        <v>1</v>
      </c>
      <c r="N888" s="39">
        <f>LOG(G888/SUM($G$2:$G$5210))</f>
        <v>-3.6927511192157412</v>
      </c>
      <c r="O888" s="39">
        <f>LOG(H888/SUM($H$2:$H$5210))</f>
        <v>-4.1844073799609696</v>
      </c>
    </row>
    <row r="889" spans="1:15" x14ac:dyDescent="0.6">
      <c r="A889" t="s">
        <v>36</v>
      </c>
      <c r="B889">
        <v>0</v>
      </c>
      <c r="C889">
        <v>1</v>
      </c>
      <c r="D889">
        <v>1</v>
      </c>
      <c r="E889" s="44">
        <f>(B889+1)/$Q$3</f>
        <v>1.4609203798392987E-4</v>
      </c>
      <c r="F889" s="45">
        <f>(C889+1)/$U$3</f>
        <v>3.0589458872472546E-5</v>
      </c>
      <c r="G889" s="2">
        <f>(B889+1)/(C889+1)</f>
        <v>0.5</v>
      </c>
      <c r="H889" s="2">
        <f>(C889+1)/(B889+1)</f>
        <v>2</v>
      </c>
      <c r="I889" s="6">
        <f>G889-H889</f>
        <v>-1.5</v>
      </c>
      <c r="J889" s="8">
        <f>LEN(A889)</f>
        <v>8</v>
      </c>
      <c r="K889" s="11" t="str">
        <f>IF(AND(J889&lt;3, D889&lt;2),TRUE,"")</f>
        <v/>
      </c>
      <c r="L889" s="22">
        <f>IF(C889=0,B889,0)</f>
        <v>0</v>
      </c>
      <c r="M889" s="22">
        <f>IF(B889=0,C889,0)</f>
        <v>1</v>
      </c>
      <c r="N889" s="39">
        <f>LOG(G889/SUM($G$2:$G$5210))</f>
        <v>-3.6927511192157412</v>
      </c>
      <c r="O889" s="39">
        <f>LOG(H889/SUM($H$2:$H$5210))</f>
        <v>-4.1844073799609696</v>
      </c>
    </row>
    <row r="890" spans="1:15" x14ac:dyDescent="0.6">
      <c r="A890" t="s">
        <v>84</v>
      </c>
      <c r="B890">
        <v>0</v>
      </c>
      <c r="C890">
        <v>1</v>
      </c>
      <c r="D890">
        <v>1</v>
      </c>
      <c r="E890" s="44">
        <f>(B890+1)/$Q$3</f>
        <v>1.4609203798392987E-4</v>
      </c>
      <c r="F890" s="45">
        <f>(C890+1)/$U$3</f>
        <v>3.0589458872472546E-5</v>
      </c>
      <c r="G890" s="2">
        <f>(B890+1)/(C890+1)</f>
        <v>0.5</v>
      </c>
      <c r="H890" s="2">
        <f>(C890+1)/(B890+1)</f>
        <v>2</v>
      </c>
      <c r="I890" s="6">
        <f>G890-H890</f>
        <v>-1.5</v>
      </c>
      <c r="J890" s="8">
        <f>LEN(A890)</f>
        <v>8</v>
      </c>
      <c r="K890" s="11" t="str">
        <f>IF(AND(J890&lt;3, D890&lt;2),TRUE,"")</f>
        <v/>
      </c>
      <c r="L890" s="22">
        <f>IF(C890=0,B890,0)</f>
        <v>0</v>
      </c>
      <c r="M890" s="22">
        <f>IF(B890=0,C890,0)</f>
        <v>1</v>
      </c>
      <c r="N890" s="39">
        <f>LOG(G890/SUM($G$2:$G$5210))</f>
        <v>-3.6927511192157412</v>
      </c>
      <c r="O890" s="39">
        <f>LOG(H890/SUM($H$2:$H$5210))</f>
        <v>-4.1844073799609696</v>
      </c>
    </row>
    <row r="891" spans="1:15" x14ac:dyDescent="0.6">
      <c r="A891" t="s">
        <v>97</v>
      </c>
      <c r="B891">
        <v>0</v>
      </c>
      <c r="C891">
        <v>1</v>
      </c>
      <c r="D891">
        <v>1</v>
      </c>
      <c r="E891" s="44">
        <f>(B891+1)/$Q$3</f>
        <v>1.4609203798392987E-4</v>
      </c>
      <c r="F891" s="45">
        <f>(C891+1)/$U$3</f>
        <v>3.0589458872472546E-5</v>
      </c>
      <c r="G891" s="2">
        <f>(B891+1)/(C891+1)</f>
        <v>0.5</v>
      </c>
      <c r="H891" s="2">
        <f>(C891+1)/(B891+1)</f>
        <v>2</v>
      </c>
      <c r="I891" s="6">
        <f>G891-H891</f>
        <v>-1.5</v>
      </c>
      <c r="J891" s="8">
        <f>LEN(A891)</f>
        <v>8</v>
      </c>
      <c r="K891" s="11" t="str">
        <f>IF(AND(J891&lt;3, D891&lt;2),TRUE,"")</f>
        <v/>
      </c>
      <c r="L891" s="22">
        <f>IF(C891=0,B891,0)</f>
        <v>0</v>
      </c>
      <c r="M891" s="22">
        <f>IF(B891=0,C891,0)</f>
        <v>1</v>
      </c>
      <c r="N891" s="39">
        <f>LOG(G891/SUM($G$2:$G$5210))</f>
        <v>-3.6927511192157412</v>
      </c>
      <c r="O891" s="39">
        <f>LOG(H891/SUM($H$2:$H$5210))</f>
        <v>-4.1844073799609696</v>
      </c>
    </row>
    <row r="892" spans="1:15" x14ac:dyDescent="0.6">
      <c r="A892" t="s">
        <v>162</v>
      </c>
      <c r="B892">
        <v>0</v>
      </c>
      <c r="C892">
        <v>1</v>
      </c>
      <c r="D892">
        <v>1</v>
      </c>
      <c r="E892" s="44">
        <f>(B892+1)/$Q$3</f>
        <v>1.4609203798392987E-4</v>
      </c>
      <c r="F892" s="45">
        <f>(C892+1)/$U$3</f>
        <v>3.0589458872472546E-5</v>
      </c>
      <c r="G892" s="2">
        <f>(B892+1)/(C892+1)</f>
        <v>0.5</v>
      </c>
      <c r="H892" s="2">
        <f>(C892+1)/(B892+1)</f>
        <v>2</v>
      </c>
      <c r="I892" s="6">
        <f>G892-H892</f>
        <v>-1.5</v>
      </c>
      <c r="J892" s="8">
        <f>LEN(A892)</f>
        <v>8</v>
      </c>
      <c r="K892" s="11" t="str">
        <f>IF(AND(J892&lt;3, D892&lt;2),TRUE,"")</f>
        <v/>
      </c>
      <c r="L892" s="22">
        <f>IF(C892=0,B892,0)</f>
        <v>0</v>
      </c>
      <c r="M892" s="22">
        <f>IF(B892=0,C892,0)</f>
        <v>1</v>
      </c>
      <c r="N892" s="39">
        <f>LOG(G892/SUM($G$2:$G$5210))</f>
        <v>-3.6927511192157412</v>
      </c>
      <c r="O892" s="39">
        <f>LOG(H892/SUM($H$2:$H$5210))</f>
        <v>-4.1844073799609696</v>
      </c>
    </row>
    <row r="893" spans="1:15" x14ac:dyDescent="0.6">
      <c r="A893" t="s">
        <v>193</v>
      </c>
      <c r="B893">
        <v>0</v>
      </c>
      <c r="C893">
        <v>1</v>
      </c>
      <c r="D893">
        <v>1</v>
      </c>
      <c r="E893" s="44">
        <f>(B893+1)/$Q$3</f>
        <v>1.4609203798392987E-4</v>
      </c>
      <c r="F893" s="45">
        <f>(C893+1)/$U$3</f>
        <v>3.0589458872472546E-5</v>
      </c>
      <c r="G893" s="2">
        <f>(B893+1)/(C893+1)</f>
        <v>0.5</v>
      </c>
      <c r="H893" s="2">
        <f>(C893+1)/(B893+1)</f>
        <v>2</v>
      </c>
      <c r="I893" s="6">
        <f>G893-H893</f>
        <v>-1.5</v>
      </c>
      <c r="J893" s="8">
        <f>LEN(A893)</f>
        <v>8</v>
      </c>
      <c r="K893" s="11" t="str">
        <f>IF(AND(J893&lt;3, D893&lt;2),TRUE,"")</f>
        <v/>
      </c>
      <c r="L893" s="22">
        <f>IF(C893=0,B893,0)</f>
        <v>0</v>
      </c>
      <c r="M893" s="22">
        <f>IF(B893=0,C893,0)</f>
        <v>1</v>
      </c>
      <c r="N893" s="39">
        <f>LOG(G893/SUM($G$2:$G$5210))</f>
        <v>-3.6927511192157412</v>
      </c>
      <c r="O893" s="39">
        <f>LOG(H893/SUM($H$2:$H$5210))</f>
        <v>-4.1844073799609696</v>
      </c>
    </row>
    <row r="894" spans="1:15" x14ac:dyDescent="0.6">
      <c r="A894" t="s">
        <v>254</v>
      </c>
      <c r="B894">
        <v>0</v>
      </c>
      <c r="C894">
        <v>1</v>
      </c>
      <c r="D894">
        <v>1</v>
      </c>
      <c r="E894" s="44">
        <f>(B894+1)/$Q$3</f>
        <v>1.4609203798392987E-4</v>
      </c>
      <c r="F894" s="45">
        <f>(C894+1)/$U$3</f>
        <v>3.0589458872472546E-5</v>
      </c>
      <c r="G894" s="2">
        <f>(B894+1)/(C894+1)</f>
        <v>0.5</v>
      </c>
      <c r="H894" s="2">
        <f>(C894+1)/(B894+1)</f>
        <v>2</v>
      </c>
      <c r="I894" s="6">
        <f>G894-H894</f>
        <v>-1.5</v>
      </c>
      <c r="J894" s="8">
        <f>LEN(A894)</f>
        <v>8</v>
      </c>
      <c r="K894" s="11" t="str">
        <f>IF(AND(J894&lt;3, D894&lt;2),TRUE,"")</f>
        <v/>
      </c>
      <c r="L894" s="22">
        <f>IF(C894=0,B894,0)</f>
        <v>0</v>
      </c>
      <c r="M894" s="22">
        <f>IF(B894=0,C894,0)</f>
        <v>1</v>
      </c>
      <c r="N894" s="39">
        <f>LOG(G894/SUM($G$2:$G$5210))</f>
        <v>-3.6927511192157412</v>
      </c>
      <c r="O894" s="39">
        <f>LOG(H894/SUM($H$2:$H$5210))</f>
        <v>-4.1844073799609696</v>
      </c>
    </row>
    <row r="895" spans="1:15" x14ac:dyDescent="0.6">
      <c r="A895" t="s">
        <v>255</v>
      </c>
      <c r="B895">
        <v>0</v>
      </c>
      <c r="C895">
        <v>1</v>
      </c>
      <c r="D895">
        <v>1</v>
      </c>
      <c r="E895" s="44">
        <f>(B895+1)/$Q$3</f>
        <v>1.4609203798392987E-4</v>
      </c>
      <c r="F895" s="45">
        <f>(C895+1)/$U$3</f>
        <v>3.0589458872472546E-5</v>
      </c>
      <c r="G895" s="2">
        <f>(B895+1)/(C895+1)</f>
        <v>0.5</v>
      </c>
      <c r="H895" s="2">
        <f>(C895+1)/(B895+1)</f>
        <v>2</v>
      </c>
      <c r="I895" s="6">
        <f>G895-H895</f>
        <v>-1.5</v>
      </c>
      <c r="J895" s="8">
        <f>LEN(A895)</f>
        <v>8</v>
      </c>
      <c r="K895" s="11" t="str">
        <f>IF(AND(J895&lt;3, D895&lt;2),TRUE,"")</f>
        <v/>
      </c>
      <c r="L895" s="22">
        <f>IF(C895=0,B895,0)</f>
        <v>0</v>
      </c>
      <c r="M895" s="22">
        <f>IF(B895=0,C895,0)</f>
        <v>1</v>
      </c>
      <c r="N895" s="39">
        <f>LOG(G895/SUM($G$2:$G$5210))</f>
        <v>-3.6927511192157412</v>
      </c>
      <c r="O895" s="39">
        <f>LOG(H895/SUM($H$2:$H$5210))</f>
        <v>-4.1844073799609696</v>
      </c>
    </row>
    <row r="896" spans="1:15" x14ac:dyDescent="0.6">
      <c r="A896" t="s">
        <v>271</v>
      </c>
      <c r="B896">
        <v>0</v>
      </c>
      <c r="C896">
        <v>1</v>
      </c>
      <c r="D896">
        <v>1</v>
      </c>
      <c r="E896" s="44">
        <f>(B896+1)/$Q$3</f>
        <v>1.4609203798392987E-4</v>
      </c>
      <c r="F896" s="45">
        <f>(C896+1)/$U$3</f>
        <v>3.0589458872472546E-5</v>
      </c>
      <c r="G896" s="2">
        <f>(B896+1)/(C896+1)</f>
        <v>0.5</v>
      </c>
      <c r="H896" s="2">
        <f>(C896+1)/(B896+1)</f>
        <v>2</v>
      </c>
      <c r="I896" s="6">
        <f>G896-H896</f>
        <v>-1.5</v>
      </c>
      <c r="J896" s="8">
        <f>LEN(A896)</f>
        <v>8</v>
      </c>
      <c r="K896" s="11" t="str">
        <f>IF(AND(J896&lt;3, D896&lt;2),TRUE,"")</f>
        <v/>
      </c>
      <c r="L896" s="22">
        <f>IF(C896=0,B896,0)</f>
        <v>0</v>
      </c>
      <c r="M896" s="22">
        <f>IF(B896=0,C896,0)</f>
        <v>1</v>
      </c>
      <c r="N896" s="39">
        <f>LOG(G896/SUM($G$2:$G$5210))</f>
        <v>-3.6927511192157412</v>
      </c>
      <c r="O896" s="39">
        <f>LOG(H896/SUM($H$2:$H$5210))</f>
        <v>-4.1844073799609696</v>
      </c>
    </row>
    <row r="897" spans="1:15" x14ac:dyDescent="0.6">
      <c r="A897" t="s">
        <v>318</v>
      </c>
      <c r="B897">
        <v>0</v>
      </c>
      <c r="C897">
        <v>1</v>
      </c>
      <c r="D897">
        <v>1</v>
      </c>
      <c r="E897" s="44">
        <f>(B897+1)/$Q$3</f>
        <v>1.4609203798392987E-4</v>
      </c>
      <c r="F897" s="45">
        <f>(C897+1)/$U$3</f>
        <v>3.0589458872472546E-5</v>
      </c>
      <c r="G897" s="2">
        <f>(B897+1)/(C897+1)</f>
        <v>0.5</v>
      </c>
      <c r="H897" s="2">
        <f>(C897+1)/(B897+1)</f>
        <v>2</v>
      </c>
      <c r="I897" s="6">
        <f>G897-H897</f>
        <v>-1.5</v>
      </c>
      <c r="J897" s="8">
        <f>LEN(A897)</f>
        <v>8</v>
      </c>
      <c r="K897" s="11" t="str">
        <f>IF(AND(J897&lt;3, D897&lt;2),TRUE,"")</f>
        <v/>
      </c>
      <c r="L897" s="22">
        <f>IF(C897=0,B897,0)</f>
        <v>0</v>
      </c>
      <c r="M897" s="22">
        <f>IF(B897=0,C897,0)</f>
        <v>1</v>
      </c>
      <c r="N897" s="39">
        <f>LOG(G897/SUM($G$2:$G$5210))</f>
        <v>-3.6927511192157412</v>
      </c>
      <c r="O897" s="39">
        <f>LOG(H897/SUM($H$2:$H$5210))</f>
        <v>-4.1844073799609696</v>
      </c>
    </row>
    <row r="898" spans="1:15" x14ac:dyDescent="0.6">
      <c r="A898" t="s">
        <v>326</v>
      </c>
      <c r="B898">
        <v>0</v>
      </c>
      <c r="C898">
        <v>1</v>
      </c>
      <c r="D898">
        <v>1</v>
      </c>
      <c r="E898" s="44">
        <f>(B898+1)/$Q$3</f>
        <v>1.4609203798392987E-4</v>
      </c>
      <c r="F898" s="45">
        <f>(C898+1)/$U$3</f>
        <v>3.0589458872472546E-5</v>
      </c>
      <c r="G898" s="2">
        <f>(B898+1)/(C898+1)</f>
        <v>0.5</v>
      </c>
      <c r="H898" s="2">
        <f>(C898+1)/(B898+1)</f>
        <v>2</v>
      </c>
      <c r="I898" s="6">
        <f>G898-H898</f>
        <v>-1.5</v>
      </c>
      <c r="J898" s="8">
        <f>LEN(A898)</f>
        <v>8</v>
      </c>
      <c r="K898" s="11" t="str">
        <f>IF(AND(J898&lt;3, D898&lt;2),TRUE,"")</f>
        <v/>
      </c>
      <c r="L898" s="22">
        <f>IF(C898=0,B898,0)</f>
        <v>0</v>
      </c>
      <c r="M898" s="22">
        <f>IF(B898=0,C898,0)</f>
        <v>1</v>
      </c>
      <c r="N898" s="39">
        <f>LOG(G898/SUM($G$2:$G$5210))</f>
        <v>-3.6927511192157412</v>
      </c>
      <c r="O898" s="39">
        <f>LOG(H898/SUM($H$2:$H$5210))</f>
        <v>-4.1844073799609696</v>
      </c>
    </row>
    <row r="899" spans="1:15" x14ac:dyDescent="0.6">
      <c r="A899" t="s">
        <v>392</v>
      </c>
      <c r="B899">
        <v>0</v>
      </c>
      <c r="C899">
        <v>1</v>
      </c>
      <c r="D899">
        <v>1</v>
      </c>
      <c r="E899" s="44">
        <f>(B899+1)/$Q$3</f>
        <v>1.4609203798392987E-4</v>
      </c>
      <c r="F899" s="45">
        <f>(C899+1)/$U$3</f>
        <v>3.0589458872472546E-5</v>
      </c>
      <c r="G899" s="2">
        <f>(B899+1)/(C899+1)</f>
        <v>0.5</v>
      </c>
      <c r="H899" s="2">
        <f>(C899+1)/(B899+1)</f>
        <v>2</v>
      </c>
      <c r="I899" s="6">
        <f>G899-H899</f>
        <v>-1.5</v>
      </c>
      <c r="J899" s="8">
        <f>LEN(A899)</f>
        <v>8</v>
      </c>
      <c r="K899" s="11" t="str">
        <f>IF(AND(J899&lt;3, D899&lt;2),TRUE,"")</f>
        <v/>
      </c>
      <c r="L899" s="22">
        <f>IF(C899=0,B899,0)</f>
        <v>0</v>
      </c>
      <c r="M899" s="22">
        <f>IF(B899=0,C899,0)</f>
        <v>1</v>
      </c>
      <c r="N899" s="39">
        <f>LOG(G899/SUM($G$2:$G$5210))</f>
        <v>-3.6927511192157412</v>
      </c>
      <c r="O899" s="39">
        <f>LOG(H899/SUM($H$2:$H$5210))</f>
        <v>-4.1844073799609696</v>
      </c>
    </row>
    <row r="900" spans="1:15" x14ac:dyDescent="0.6">
      <c r="A900" t="s">
        <v>463</v>
      </c>
      <c r="B900">
        <v>0</v>
      </c>
      <c r="C900">
        <v>1</v>
      </c>
      <c r="D900">
        <v>1</v>
      </c>
      <c r="E900" s="44">
        <f>(B900+1)/$Q$3</f>
        <v>1.4609203798392987E-4</v>
      </c>
      <c r="F900" s="45">
        <f>(C900+1)/$U$3</f>
        <v>3.0589458872472546E-5</v>
      </c>
      <c r="G900" s="2">
        <f>(B900+1)/(C900+1)</f>
        <v>0.5</v>
      </c>
      <c r="H900" s="2">
        <f>(C900+1)/(B900+1)</f>
        <v>2</v>
      </c>
      <c r="I900" s="6">
        <f>G900-H900</f>
        <v>-1.5</v>
      </c>
      <c r="J900" s="8">
        <f>LEN(A900)</f>
        <v>8</v>
      </c>
      <c r="K900" s="11" t="str">
        <f>IF(AND(J900&lt;3, D900&lt;2),TRUE,"")</f>
        <v/>
      </c>
      <c r="L900" s="22">
        <f>IF(C900=0,B900,0)</f>
        <v>0</v>
      </c>
      <c r="M900" s="22">
        <f>IF(B900=0,C900,0)</f>
        <v>1</v>
      </c>
      <c r="N900" s="39">
        <f>LOG(G900/SUM($G$2:$G$5210))</f>
        <v>-3.6927511192157412</v>
      </c>
      <c r="O900" s="39">
        <f>LOG(H900/SUM($H$2:$H$5210))</f>
        <v>-4.1844073799609696</v>
      </c>
    </row>
    <row r="901" spans="1:15" x14ac:dyDescent="0.6">
      <c r="A901" t="s">
        <v>574</v>
      </c>
      <c r="B901">
        <v>0</v>
      </c>
      <c r="C901">
        <v>1</v>
      </c>
      <c r="D901">
        <v>1</v>
      </c>
      <c r="E901" s="44">
        <f>(B901+1)/$Q$3</f>
        <v>1.4609203798392987E-4</v>
      </c>
      <c r="F901" s="45">
        <f>(C901+1)/$U$3</f>
        <v>3.0589458872472546E-5</v>
      </c>
      <c r="G901" s="2">
        <f>(B901+1)/(C901+1)</f>
        <v>0.5</v>
      </c>
      <c r="H901" s="2">
        <f>(C901+1)/(B901+1)</f>
        <v>2</v>
      </c>
      <c r="I901" s="6">
        <f>G901-H901</f>
        <v>-1.5</v>
      </c>
      <c r="J901" s="8">
        <f>LEN(A901)</f>
        <v>8</v>
      </c>
      <c r="K901" s="11" t="str">
        <f>IF(AND(J901&lt;3, D901&lt;2),TRUE,"")</f>
        <v/>
      </c>
      <c r="L901" s="22">
        <f>IF(C901=0,B901,0)</f>
        <v>0</v>
      </c>
      <c r="M901" s="22">
        <f>IF(B901=0,C901,0)</f>
        <v>1</v>
      </c>
      <c r="N901" s="39">
        <f>LOG(G901/SUM($G$2:$G$5210))</f>
        <v>-3.6927511192157412</v>
      </c>
      <c r="O901" s="39">
        <f>LOG(H901/SUM($H$2:$H$5210))</f>
        <v>-4.1844073799609696</v>
      </c>
    </row>
    <row r="902" spans="1:15" x14ac:dyDescent="0.6">
      <c r="A902" t="s">
        <v>657</v>
      </c>
      <c r="B902">
        <v>0</v>
      </c>
      <c r="C902">
        <v>1</v>
      </c>
      <c r="D902">
        <v>1</v>
      </c>
      <c r="E902" s="44">
        <f>(B902+1)/$Q$3</f>
        <v>1.4609203798392987E-4</v>
      </c>
      <c r="F902" s="45">
        <f>(C902+1)/$U$3</f>
        <v>3.0589458872472546E-5</v>
      </c>
      <c r="G902" s="2">
        <f>(B902+1)/(C902+1)</f>
        <v>0.5</v>
      </c>
      <c r="H902" s="2">
        <f>(C902+1)/(B902+1)</f>
        <v>2</v>
      </c>
      <c r="I902" s="6">
        <f>G902-H902</f>
        <v>-1.5</v>
      </c>
      <c r="J902" s="8">
        <f>LEN(A902)</f>
        <v>8</v>
      </c>
      <c r="K902" s="11" t="str">
        <f>IF(AND(J902&lt;3, D902&lt;2),TRUE,"")</f>
        <v/>
      </c>
      <c r="L902" s="22">
        <f>IF(C902=0,B902,0)</f>
        <v>0</v>
      </c>
      <c r="M902" s="22">
        <f>IF(B902=0,C902,0)</f>
        <v>1</v>
      </c>
      <c r="N902" s="39">
        <f>LOG(G902/SUM($G$2:$G$5210))</f>
        <v>-3.6927511192157412</v>
      </c>
      <c r="O902" s="39">
        <f>LOG(H902/SUM($H$2:$H$5210))</f>
        <v>-4.1844073799609696</v>
      </c>
    </row>
    <row r="903" spans="1:15" x14ac:dyDescent="0.6">
      <c r="A903" t="s">
        <v>687</v>
      </c>
      <c r="B903">
        <v>0</v>
      </c>
      <c r="C903">
        <v>1</v>
      </c>
      <c r="D903">
        <v>1</v>
      </c>
      <c r="E903" s="44">
        <f>(B903+1)/$Q$3</f>
        <v>1.4609203798392987E-4</v>
      </c>
      <c r="F903" s="45">
        <f>(C903+1)/$U$3</f>
        <v>3.0589458872472546E-5</v>
      </c>
      <c r="G903" s="2">
        <f>(B903+1)/(C903+1)</f>
        <v>0.5</v>
      </c>
      <c r="H903" s="2">
        <f>(C903+1)/(B903+1)</f>
        <v>2</v>
      </c>
      <c r="I903" s="6">
        <f>G903-H903</f>
        <v>-1.5</v>
      </c>
      <c r="J903" s="8">
        <f>LEN(A903)</f>
        <v>8</v>
      </c>
      <c r="K903" s="11" t="str">
        <f>IF(AND(J903&lt;3, D903&lt;2),TRUE,"")</f>
        <v/>
      </c>
      <c r="L903" s="22">
        <f>IF(C903=0,B903,0)</f>
        <v>0</v>
      </c>
      <c r="M903" s="22">
        <f>IF(B903=0,C903,0)</f>
        <v>1</v>
      </c>
      <c r="N903" s="39">
        <f>LOG(G903/SUM($G$2:$G$5210))</f>
        <v>-3.6927511192157412</v>
      </c>
      <c r="O903" s="39">
        <f>LOG(H903/SUM($H$2:$H$5210))</f>
        <v>-4.1844073799609696</v>
      </c>
    </row>
    <row r="904" spans="1:15" x14ac:dyDescent="0.6">
      <c r="A904" t="s">
        <v>715</v>
      </c>
      <c r="B904">
        <v>0</v>
      </c>
      <c r="C904">
        <v>1</v>
      </c>
      <c r="D904">
        <v>1</v>
      </c>
      <c r="E904" s="44">
        <f>(B904+1)/$Q$3</f>
        <v>1.4609203798392987E-4</v>
      </c>
      <c r="F904" s="45">
        <f>(C904+1)/$U$3</f>
        <v>3.0589458872472546E-5</v>
      </c>
      <c r="G904" s="2">
        <f>(B904+1)/(C904+1)</f>
        <v>0.5</v>
      </c>
      <c r="H904" s="2">
        <f>(C904+1)/(B904+1)</f>
        <v>2</v>
      </c>
      <c r="I904" s="6">
        <f>G904-H904</f>
        <v>-1.5</v>
      </c>
      <c r="J904" s="8">
        <f>LEN(A904)</f>
        <v>8</v>
      </c>
      <c r="K904" s="11" t="str">
        <f>IF(AND(J904&lt;3, D904&lt;2),TRUE,"")</f>
        <v/>
      </c>
      <c r="L904" s="22">
        <f>IF(C904=0,B904,0)</f>
        <v>0</v>
      </c>
      <c r="M904" s="22">
        <f>IF(B904=0,C904,0)</f>
        <v>1</v>
      </c>
      <c r="N904" s="39">
        <f>LOG(G904/SUM($G$2:$G$5210))</f>
        <v>-3.6927511192157412</v>
      </c>
      <c r="O904" s="39">
        <f>LOG(H904/SUM($H$2:$H$5210))</f>
        <v>-4.1844073799609696</v>
      </c>
    </row>
    <row r="905" spans="1:15" x14ac:dyDescent="0.6">
      <c r="A905" t="s">
        <v>720</v>
      </c>
      <c r="B905">
        <v>0</v>
      </c>
      <c r="C905">
        <v>1</v>
      </c>
      <c r="D905">
        <v>1</v>
      </c>
      <c r="E905" s="44">
        <f>(B905+1)/$Q$3</f>
        <v>1.4609203798392987E-4</v>
      </c>
      <c r="F905" s="45">
        <f>(C905+1)/$U$3</f>
        <v>3.0589458872472546E-5</v>
      </c>
      <c r="G905" s="2">
        <f>(B905+1)/(C905+1)</f>
        <v>0.5</v>
      </c>
      <c r="H905" s="2">
        <f>(C905+1)/(B905+1)</f>
        <v>2</v>
      </c>
      <c r="I905" s="6">
        <f>G905-H905</f>
        <v>-1.5</v>
      </c>
      <c r="J905" s="8">
        <f>LEN(A905)</f>
        <v>8</v>
      </c>
      <c r="K905" s="11" t="str">
        <f>IF(AND(J905&lt;3, D905&lt;2),TRUE,"")</f>
        <v/>
      </c>
      <c r="L905" s="22">
        <f>IF(C905=0,B905,0)</f>
        <v>0</v>
      </c>
      <c r="M905" s="22">
        <f>IF(B905=0,C905,0)</f>
        <v>1</v>
      </c>
      <c r="N905" s="39">
        <f>LOG(G905/SUM($G$2:$G$5210))</f>
        <v>-3.6927511192157412</v>
      </c>
      <c r="O905" s="39">
        <f>LOG(H905/SUM($H$2:$H$5210))</f>
        <v>-4.1844073799609696</v>
      </c>
    </row>
    <row r="906" spans="1:15" x14ac:dyDescent="0.6">
      <c r="A906" t="s">
        <v>731</v>
      </c>
      <c r="B906">
        <v>0</v>
      </c>
      <c r="C906">
        <v>1</v>
      </c>
      <c r="D906">
        <v>1</v>
      </c>
      <c r="E906" s="44">
        <f>(B906+1)/$Q$3</f>
        <v>1.4609203798392987E-4</v>
      </c>
      <c r="F906" s="45">
        <f>(C906+1)/$U$3</f>
        <v>3.0589458872472546E-5</v>
      </c>
      <c r="G906" s="2">
        <f>(B906+1)/(C906+1)</f>
        <v>0.5</v>
      </c>
      <c r="H906" s="2">
        <f>(C906+1)/(B906+1)</f>
        <v>2</v>
      </c>
      <c r="I906" s="6">
        <f>G906-H906</f>
        <v>-1.5</v>
      </c>
      <c r="J906" s="8">
        <f>LEN(A906)</f>
        <v>8</v>
      </c>
      <c r="K906" s="11" t="str">
        <f>IF(AND(J906&lt;3, D906&lt;2),TRUE,"")</f>
        <v/>
      </c>
      <c r="L906" s="22">
        <f>IF(C906=0,B906,0)</f>
        <v>0</v>
      </c>
      <c r="M906" s="22">
        <f>IF(B906=0,C906,0)</f>
        <v>1</v>
      </c>
      <c r="N906" s="39">
        <f>LOG(G906/SUM($G$2:$G$5210))</f>
        <v>-3.6927511192157412</v>
      </c>
      <c r="O906" s="39">
        <f>LOG(H906/SUM($H$2:$H$5210))</f>
        <v>-4.1844073799609696</v>
      </c>
    </row>
    <row r="907" spans="1:15" x14ac:dyDescent="0.6">
      <c r="A907" t="s">
        <v>737</v>
      </c>
      <c r="B907">
        <v>0</v>
      </c>
      <c r="C907">
        <v>1</v>
      </c>
      <c r="D907">
        <v>1</v>
      </c>
      <c r="E907" s="44">
        <f>(B907+1)/$Q$3</f>
        <v>1.4609203798392987E-4</v>
      </c>
      <c r="F907" s="45">
        <f>(C907+1)/$U$3</f>
        <v>3.0589458872472546E-5</v>
      </c>
      <c r="G907" s="2">
        <f>(B907+1)/(C907+1)</f>
        <v>0.5</v>
      </c>
      <c r="H907" s="2">
        <f>(C907+1)/(B907+1)</f>
        <v>2</v>
      </c>
      <c r="I907" s="6">
        <f>G907-H907</f>
        <v>-1.5</v>
      </c>
      <c r="J907" s="8">
        <f>LEN(A907)</f>
        <v>8</v>
      </c>
      <c r="K907" s="11" t="str">
        <f>IF(AND(J907&lt;3, D907&lt;2),TRUE,"")</f>
        <v/>
      </c>
      <c r="L907" s="22">
        <f>IF(C907=0,B907,0)</f>
        <v>0</v>
      </c>
      <c r="M907" s="22">
        <f>IF(B907=0,C907,0)</f>
        <v>1</v>
      </c>
      <c r="N907" s="39">
        <f>LOG(G907/SUM($G$2:$G$5210))</f>
        <v>-3.6927511192157412</v>
      </c>
      <c r="O907" s="39">
        <f>LOG(H907/SUM($H$2:$H$5210))</f>
        <v>-4.1844073799609696</v>
      </c>
    </row>
    <row r="908" spans="1:15" x14ac:dyDescent="0.6">
      <c r="A908" t="s">
        <v>741</v>
      </c>
      <c r="B908">
        <v>0</v>
      </c>
      <c r="C908">
        <v>1</v>
      </c>
      <c r="D908">
        <v>1</v>
      </c>
      <c r="E908" s="44">
        <f>(B908+1)/$Q$3</f>
        <v>1.4609203798392987E-4</v>
      </c>
      <c r="F908" s="45">
        <f>(C908+1)/$U$3</f>
        <v>3.0589458872472546E-5</v>
      </c>
      <c r="G908" s="2">
        <f>(B908+1)/(C908+1)</f>
        <v>0.5</v>
      </c>
      <c r="H908" s="2">
        <f>(C908+1)/(B908+1)</f>
        <v>2</v>
      </c>
      <c r="I908" s="6">
        <f>G908-H908</f>
        <v>-1.5</v>
      </c>
      <c r="J908" s="8">
        <f>LEN(A908)</f>
        <v>8</v>
      </c>
      <c r="K908" s="11" t="str">
        <f>IF(AND(J908&lt;3, D908&lt;2),TRUE,"")</f>
        <v/>
      </c>
      <c r="L908" s="22">
        <f>IF(C908=0,B908,0)</f>
        <v>0</v>
      </c>
      <c r="M908" s="22">
        <f>IF(B908=0,C908,0)</f>
        <v>1</v>
      </c>
      <c r="N908" s="39">
        <f>LOG(G908/SUM($G$2:$G$5210))</f>
        <v>-3.6927511192157412</v>
      </c>
      <c r="O908" s="39">
        <f>LOG(H908/SUM($H$2:$H$5210))</f>
        <v>-4.1844073799609696</v>
      </c>
    </row>
    <row r="909" spans="1:15" x14ac:dyDescent="0.6">
      <c r="A909" t="s">
        <v>746</v>
      </c>
      <c r="B909">
        <v>0</v>
      </c>
      <c r="C909">
        <v>1</v>
      </c>
      <c r="D909">
        <v>1</v>
      </c>
      <c r="E909" s="44">
        <f>(B909+1)/$Q$3</f>
        <v>1.4609203798392987E-4</v>
      </c>
      <c r="F909" s="45">
        <f>(C909+1)/$U$3</f>
        <v>3.0589458872472546E-5</v>
      </c>
      <c r="G909" s="2">
        <f>(B909+1)/(C909+1)</f>
        <v>0.5</v>
      </c>
      <c r="H909" s="2">
        <f>(C909+1)/(B909+1)</f>
        <v>2</v>
      </c>
      <c r="I909" s="6">
        <f>G909-H909</f>
        <v>-1.5</v>
      </c>
      <c r="J909" s="8">
        <f>LEN(A909)</f>
        <v>8</v>
      </c>
      <c r="K909" s="11" t="str">
        <f>IF(AND(J909&lt;3, D909&lt;2),TRUE,"")</f>
        <v/>
      </c>
      <c r="L909" s="22">
        <f>IF(C909=0,B909,0)</f>
        <v>0</v>
      </c>
      <c r="M909" s="22">
        <f>IF(B909=0,C909,0)</f>
        <v>1</v>
      </c>
      <c r="N909" s="39">
        <f>LOG(G909/SUM($G$2:$G$5210))</f>
        <v>-3.6927511192157412</v>
      </c>
      <c r="O909" s="39">
        <f>LOG(H909/SUM($H$2:$H$5210))</f>
        <v>-4.1844073799609696</v>
      </c>
    </row>
    <row r="910" spans="1:15" x14ac:dyDescent="0.6">
      <c r="A910" t="s">
        <v>754</v>
      </c>
      <c r="B910">
        <v>0</v>
      </c>
      <c r="C910">
        <v>1</v>
      </c>
      <c r="D910">
        <v>1</v>
      </c>
      <c r="E910" s="44">
        <f>(B910+1)/$Q$3</f>
        <v>1.4609203798392987E-4</v>
      </c>
      <c r="F910" s="45">
        <f>(C910+1)/$U$3</f>
        <v>3.0589458872472546E-5</v>
      </c>
      <c r="G910" s="2">
        <f>(B910+1)/(C910+1)</f>
        <v>0.5</v>
      </c>
      <c r="H910" s="2">
        <f>(C910+1)/(B910+1)</f>
        <v>2</v>
      </c>
      <c r="I910" s="6">
        <f>G910-H910</f>
        <v>-1.5</v>
      </c>
      <c r="J910" s="8">
        <f>LEN(A910)</f>
        <v>8</v>
      </c>
      <c r="K910" s="11" t="str">
        <f>IF(AND(J910&lt;3, D910&lt;2),TRUE,"")</f>
        <v/>
      </c>
      <c r="L910" s="22">
        <f>IF(C910=0,B910,0)</f>
        <v>0</v>
      </c>
      <c r="M910" s="22">
        <f>IF(B910=0,C910,0)</f>
        <v>1</v>
      </c>
      <c r="N910" s="39">
        <f>LOG(G910/SUM($G$2:$G$5210))</f>
        <v>-3.6927511192157412</v>
      </c>
      <c r="O910" s="39">
        <f>LOG(H910/SUM($H$2:$H$5210))</f>
        <v>-4.1844073799609696</v>
      </c>
    </row>
    <row r="911" spans="1:15" x14ac:dyDescent="0.6">
      <c r="A911" t="s">
        <v>767</v>
      </c>
      <c r="B911">
        <v>0</v>
      </c>
      <c r="C911">
        <v>1</v>
      </c>
      <c r="D911">
        <v>1</v>
      </c>
      <c r="E911" s="44">
        <f>(B911+1)/$Q$3</f>
        <v>1.4609203798392987E-4</v>
      </c>
      <c r="F911" s="45">
        <f>(C911+1)/$U$3</f>
        <v>3.0589458872472546E-5</v>
      </c>
      <c r="G911" s="2">
        <f>(B911+1)/(C911+1)</f>
        <v>0.5</v>
      </c>
      <c r="H911" s="2">
        <f>(C911+1)/(B911+1)</f>
        <v>2</v>
      </c>
      <c r="I911" s="6">
        <f>G911-H911</f>
        <v>-1.5</v>
      </c>
      <c r="J911" s="8">
        <f>LEN(A911)</f>
        <v>8</v>
      </c>
      <c r="K911" s="11" t="str">
        <f>IF(AND(J911&lt;3, D911&lt;2),TRUE,"")</f>
        <v/>
      </c>
      <c r="L911" s="22">
        <f>IF(C911=0,B911,0)</f>
        <v>0</v>
      </c>
      <c r="M911" s="22">
        <f>IF(B911=0,C911,0)</f>
        <v>1</v>
      </c>
      <c r="N911" s="39">
        <f>LOG(G911/SUM($G$2:$G$5210))</f>
        <v>-3.6927511192157412</v>
      </c>
      <c r="O911" s="39">
        <f>LOG(H911/SUM($H$2:$H$5210))</f>
        <v>-4.1844073799609696</v>
      </c>
    </row>
    <row r="912" spans="1:15" x14ac:dyDescent="0.6">
      <c r="A912" t="s">
        <v>783</v>
      </c>
      <c r="B912">
        <v>0</v>
      </c>
      <c r="C912">
        <v>1</v>
      </c>
      <c r="D912">
        <v>1</v>
      </c>
      <c r="E912" s="44">
        <f>(B912+1)/$Q$3</f>
        <v>1.4609203798392987E-4</v>
      </c>
      <c r="F912" s="45">
        <f>(C912+1)/$U$3</f>
        <v>3.0589458872472546E-5</v>
      </c>
      <c r="G912" s="2">
        <f>(B912+1)/(C912+1)</f>
        <v>0.5</v>
      </c>
      <c r="H912" s="2">
        <f>(C912+1)/(B912+1)</f>
        <v>2</v>
      </c>
      <c r="I912" s="6">
        <f>G912-H912</f>
        <v>-1.5</v>
      </c>
      <c r="J912" s="8">
        <f>LEN(A912)</f>
        <v>8</v>
      </c>
      <c r="K912" s="11" t="str">
        <f>IF(AND(J912&lt;3, D912&lt;2),TRUE,"")</f>
        <v/>
      </c>
      <c r="L912" s="22">
        <f>IF(C912=0,B912,0)</f>
        <v>0</v>
      </c>
      <c r="M912" s="22">
        <f>IF(B912=0,C912,0)</f>
        <v>1</v>
      </c>
      <c r="N912" s="39">
        <f>LOG(G912/SUM($G$2:$G$5210))</f>
        <v>-3.6927511192157412</v>
      </c>
      <c r="O912" s="39">
        <f>LOG(H912/SUM($H$2:$H$5210))</f>
        <v>-4.1844073799609696</v>
      </c>
    </row>
    <row r="913" spans="1:15" x14ac:dyDescent="0.6">
      <c r="A913" t="s">
        <v>800</v>
      </c>
      <c r="B913">
        <v>0</v>
      </c>
      <c r="C913">
        <v>1</v>
      </c>
      <c r="D913">
        <v>1</v>
      </c>
      <c r="E913" s="44">
        <f>(B913+1)/$Q$3</f>
        <v>1.4609203798392987E-4</v>
      </c>
      <c r="F913" s="45">
        <f>(C913+1)/$U$3</f>
        <v>3.0589458872472546E-5</v>
      </c>
      <c r="G913" s="2">
        <f>(B913+1)/(C913+1)</f>
        <v>0.5</v>
      </c>
      <c r="H913" s="2">
        <f>(C913+1)/(B913+1)</f>
        <v>2</v>
      </c>
      <c r="I913" s="6">
        <f>G913-H913</f>
        <v>-1.5</v>
      </c>
      <c r="J913" s="8">
        <f>LEN(A913)</f>
        <v>8</v>
      </c>
      <c r="K913" s="11" t="str">
        <f>IF(AND(J913&lt;3, D913&lt;2),TRUE,"")</f>
        <v/>
      </c>
      <c r="L913" s="22">
        <f>IF(C913=0,B913,0)</f>
        <v>0</v>
      </c>
      <c r="M913" s="22">
        <f>IF(B913=0,C913,0)</f>
        <v>1</v>
      </c>
      <c r="N913" s="39">
        <f>LOG(G913/SUM($G$2:$G$5210))</f>
        <v>-3.6927511192157412</v>
      </c>
      <c r="O913" s="39">
        <f>LOG(H913/SUM($H$2:$H$5210))</f>
        <v>-4.1844073799609696</v>
      </c>
    </row>
    <row r="914" spans="1:15" x14ac:dyDescent="0.6">
      <c r="A914" t="s">
        <v>801</v>
      </c>
      <c r="B914">
        <v>0</v>
      </c>
      <c r="C914">
        <v>1</v>
      </c>
      <c r="D914">
        <v>1</v>
      </c>
      <c r="E914" s="44">
        <f>(B914+1)/$Q$3</f>
        <v>1.4609203798392987E-4</v>
      </c>
      <c r="F914" s="45">
        <f>(C914+1)/$U$3</f>
        <v>3.0589458872472546E-5</v>
      </c>
      <c r="G914" s="2">
        <f>(B914+1)/(C914+1)</f>
        <v>0.5</v>
      </c>
      <c r="H914" s="2">
        <f>(C914+1)/(B914+1)</f>
        <v>2</v>
      </c>
      <c r="I914" s="6">
        <f>G914-H914</f>
        <v>-1.5</v>
      </c>
      <c r="J914" s="8">
        <f>LEN(A914)</f>
        <v>8</v>
      </c>
      <c r="K914" s="11" t="str">
        <f>IF(AND(J914&lt;3, D914&lt;2),TRUE,"")</f>
        <v/>
      </c>
      <c r="L914" s="22">
        <f>IF(C914=0,B914,0)</f>
        <v>0</v>
      </c>
      <c r="M914" s="22">
        <f>IF(B914=0,C914,0)</f>
        <v>1</v>
      </c>
      <c r="N914" s="39">
        <f>LOG(G914/SUM($G$2:$G$5210))</f>
        <v>-3.6927511192157412</v>
      </c>
      <c r="O914" s="39">
        <f>LOG(H914/SUM($H$2:$H$5210))</f>
        <v>-4.1844073799609696</v>
      </c>
    </row>
    <row r="915" spans="1:15" x14ac:dyDescent="0.6">
      <c r="A915" t="s">
        <v>814</v>
      </c>
      <c r="B915">
        <v>0</v>
      </c>
      <c r="C915">
        <v>1</v>
      </c>
      <c r="D915">
        <v>1</v>
      </c>
      <c r="E915" s="44">
        <f>(B915+1)/$Q$3</f>
        <v>1.4609203798392987E-4</v>
      </c>
      <c r="F915" s="45">
        <f>(C915+1)/$U$3</f>
        <v>3.0589458872472546E-5</v>
      </c>
      <c r="G915" s="2">
        <f>(B915+1)/(C915+1)</f>
        <v>0.5</v>
      </c>
      <c r="H915" s="2">
        <f>(C915+1)/(B915+1)</f>
        <v>2</v>
      </c>
      <c r="I915" s="6">
        <f>G915-H915</f>
        <v>-1.5</v>
      </c>
      <c r="J915" s="8">
        <f>LEN(A915)</f>
        <v>8</v>
      </c>
      <c r="K915" s="11" t="str">
        <f>IF(AND(J915&lt;3, D915&lt;2),TRUE,"")</f>
        <v/>
      </c>
      <c r="L915" s="22">
        <f>IF(C915=0,B915,0)</f>
        <v>0</v>
      </c>
      <c r="M915" s="22">
        <f>IF(B915=0,C915,0)</f>
        <v>1</v>
      </c>
      <c r="N915" s="39">
        <f>LOG(G915/SUM($G$2:$G$5210))</f>
        <v>-3.6927511192157412</v>
      </c>
      <c r="O915" s="39">
        <f>LOG(H915/SUM($H$2:$H$5210))</f>
        <v>-4.1844073799609696</v>
      </c>
    </row>
    <row r="916" spans="1:15" x14ac:dyDescent="0.6">
      <c r="A916" t="s">
        <v>817</v>
      </c>
      <c r="B916">
        <v>0</v>
      </c>
      <c r="C916">
        <v>1</v>
      </c>
      <c r="D916">
        <v>1</v>
      </c>
      <c r="E916" s="44">
        <f>(B916+1)/$Q$3</f>
        <v>1.4609203798392987E-4</v>
      </c>
      <c r="F916" s="45">
        <f>(C916+1)/$U$3</f>
        <v>3.0589458872472546E-5</v>
      </c>
      <c r="G916" s="2">
        <f>(B916+1)/(C916+1)</f>
        <v>0.5</v>
      </c>
      <c r="H916" s="2">
        <f>(C916+1)/(B916+1)</f>
        <v>2</v>
      </c>
      <c r="I916" s="6">
        <f>G916-H916</f>
        <v>-1.5</v>
      </c>
      <c r="J916" s="8">
        <f>LEN(A916)</f>
        <v>8</v>
      </c>
      <c r="K916" s="11" t="str">
        <f>IF(AND(J916&lt;3, D916&lt;2),TRUE,"")</f>
        <v/>
      </c>
      <c r="L916" s="22">
        <f>IF(C916=0,B916,0)</f>
        <v>0</v>
      </c>
      <c r="M916" s="22">
        <f>IF(B916=0,C916,0)</f>
        <v>1</v>
      </c>
      <c r="N916" s="39">
        <f>LOG(G916/SUM($G$2:$G$5210))</f>
        <v>-3.6927511192157412</v>
      </c>
      <c r="O916" s="39">
        <f>LOG(H916/SUM($H$2:$H$5210))</f>
        <v>-4.1844073799609696</v>
      </c>
    </row>
    <row r="917" spans="1:15" x14ac:dyDescent="0.6">
      <c r="A917" t="s">
        <v>881</v>
      </c>
      <c r="B917">
        <v>0</v>
      </c>
      <c r="C917">
        <v>1</v>
      </c>
      <c r="D917">
        <v>1</v>
      </c>
      <c r="E917" s="44">
        <f>(B917+1)/$Q$3</f>
        <v>1.4609203798392987E-4</v>
      </c>
      <c r="F917" s="45">
        <f>(C917+1)/$U$3</f>
        <v>3.0589458872472546E-5</v>
      </c>
      <c r="G917" s="2">
        <f>(B917+1)/(C917+1)</f>
        <v>0.5</v>
      </c>
      <c r="H917" s="2">
        <f>(C917+1)/(B917+1)</f>
        <v>2</v>
      </c>
      <c r="I917" s="6">
        <f>G917-H917</f>
        <v>-1.5</v>
      </c>
      <c r="J917" s="8">
        <f>LEN(A917)</f>
        <v>8</v>
      </c>
      <c r="K917" s="11" t="str">
        <f>IF(AND(J917&lt;3, D917&lt;2),TRUE,"")</f>
        <v/>
      </c>
      <c r="L917" s="22">
        <f>IF(C917=0,B917,0)</f>
        <v>0</v>
      </c>
      <c r="M917" s="22">
        <f>IF(B917=0,C917,0)</f>
        <v>1</v>
      </c>
      <c r="N917" s="39">
        <f>LOG(G917/SUM($G$2:$G$5210))</f>
        <v>-3.6927511192157412</v>
      </c>
      <c r="O917" s="39">
        <f>LOG(H917/SUM($H$2:$H$5210))</f>
        <v>-4.1844073799609696</v>
      </c>
    </row>
    <row r="918" spans="1:15" x14ac:dyDescent="0.6">
      <c r="A918" t="s">
        <v>895</v>
      </c>
      <c r="B918">
        <v>0</v>
      </c>
      <c r="C918">
        <v>1</v>
      </c>
      <c r="D918">
        <v>1</v>
      </c>
      <c r="E918" s="44">
        <f>(B918+1)/$Q$3</f>
        <v>1.4609203798392987E-4</v>
      </c>
      <c r="F918" s="45">
        <f>(C918+1)/$U$3</f>
        <v>3.0589458872472546E-5</v>
      </c>
      <c r="G918" s="2">
        <f>(B918+1)/(C918+1)</f>
        <v>0.5</v>
      </c>
      <c r="H918" s="2">
        <f>(C918+1)/(B918+1)</f>
        <v>2</v>
      </c>
      <c r="I918" s="6">
        <f>G918-H918</f>
        <v>-1.5</v>
      </c>
      <c r="J918" s="8">
        <f>LEN(A918)</f>
        <v>8</v>
      </c>
      <c r="K918" s="11" t="str">
        <f>IF(AND(J918&lt;3, D918&lt;2),TRUE,"")</f>
        <v/>
      </c>
      <c r="L918" s="22">
        <f>IF(C918=0,B918,0)</f>
        <v>0</v>
      </c>
      <c r="M918" s="22">
        <f>IF(B918=0,C918,0)</f>
        <v>1</v>
      </c>
      <c r="N918" s="39">
        <f>LOG(G918/SUM($G$2:$G$5210))</f>
        <v>-3.6927511192157412</v>
      </c>
      <c r="O918" s="39">
        <f>LOG(H918/SUM($H$2:$H$5210))</f>
        <v>-4.1844073799609696</v>
      </c>
    </row>
    <row r="919" spans="1:15" x14ac:dyDescent="0.6">
      <c r="A919" t="s">
        <v>896</v>
      </c>
      <c r="B919">
        <v>0</v>
      </c>
      <c r="C919">
        <v>1</v>
      </c>
      <c r="D919">
        <v>1</v>
      </c>
      <c r="E919" s="44">
        <f>(B919+1)/$Q$3</f>
        <v>1.4609203798392987E-4</v>
      </c>
      <c r="F919" s="45">
        <f>(C919+1)/$U$3</f>
        <v>3.0589458872472546E-5</v>
      </c>
      <c r="G919" s="2">
        <f>(B919+1)/(C919+1)</f>
        <v>0.5</v>
      </c>
      <c r="H919" s="2">
        <f>(C919+1)/(B919+1)</f>
        <v>2</v>
      </c>
      <c r="I919" s="6">
        <f>G919-H919</f>
        <v>-1.5</v>
      </c>
      <c r="J919" s="8">
        <f>LEN(A919)</f>
        <v>8</v>
      </c>
      <c r="K919" s="11" t="str">
        <f>IF(AND(J919&lt;3, D919&lt;2),TRUE,"")</f>
        <v/>
      </c>
      <c r="L919" s="22">
        <f>IF(C919=0,B919,0)</f>
        <v>0</v>
      </c>
      <c r="M919" s="22">
        <f>IF(B919=0,C919,0)</f>
        <v>1</v>
      </c>
      <c r="N919" s="39">
        <f>LOG(G919/SUM($G$2:$G$5210))</f>
        <v>-3.6927511192157412</v>
      </c>
      <c r="O919" s="39">
        <f>LOG(H919/SUM($H$2:$H$5210))</f>
        <v>-4.1844073799609696</v>
      </c>
    </row>
    <row r="920" spans="1:15" x14ac:dyDescent="0.6">
      <c r="A920" t="s">
        <v>934</v>
      </c>
      <c r="B920">
        <v>0</v>
      </c>
      <c r="C920">
        <v>1</v>
      </c>
      <c r="D920">
        <v>1</v>
      </c>
      <c r="E920" s="44">
        <f>(B920+1)/$Q$3</f>
        <v>1.4609203798392987E-4</v>
      </c>
      <c r="F920" s="45">
        <f>(C920+1)/$U$3</f>
        <v>3.0589458872472546E-5</v>
      </c>
      <c r="G920" s="2">
        <f>(B920+1)/(C920+1)</f>
        <v>0.5</v>
      </c>
      <c r="H920" s="2">
        <f>(C920+1)/(B920+1)</f>
        <v>2</v>
      </c>
      <c r="I920" s="6">
        <f>G920-H920</f>
        <v>-1.5</v>
      </c>
      <c r="J920" s="8">
        <f>LEN(A920)</f>
        <v>8</v>
      </c>
      <c r="K920" s="11" t="str">
        <f>IF(AND(J920&lt;3, D920&lt;2),TRUE,"")</f>
        <v/>
      </c>
      <c r="L920" s="22">
        <f>IF(C920=0,B920,0)</f>
        <v>0</v>
      </c>
      <c r="M920" s="22">
        <f>IF(B920=0,C920,0)</f>
        <v>1</v>
      </c>
      <c r="N920" s="39">
        <f>LOG(G920/SUM($G$2:$G$5210))</f>
        <v>-3.6927511192157412</v>
      </c>
      <c r="O920" s="39">
        <f>LOG(H920/SUM($H$2:$H$5210))</f>
        <v>-4.1844073799609696</v>
      </c>
    </row>
    <row r="921" spans="1:15" x14ac:dyDescent="0.6">
      <c r="A921" t="s">
        <v>937</v>
      </c>
      <c r="B921">
        <v>0</v>
      </c>
      <c r="C921">
        <v>1</v>
      </c>
      <c r="D921">
        <v>1</v>
      </c>
      <c r="E921" s="44">
        <f>(B921+1)/$Q$3</f>
        <v>1.4609203798392987E-4</v>
      </c>
      <c r="F921" s="45">
        <f>(C921+1)/$U$3</f>
        <v>3.0589458872472546E-5</v>
      </c>
      <c r="G921" s="2">
        <f>(B921+1)/(C921+1)</f>
        <v>0.5</v>
      </c>
      <c r="H921" s="2">
        <f>(C921+1)/(B921+1)</f>
        <v>2</v>
      </c>
      <c r="I921" s="6">
        <f>G921-H921</f>
        <v>-1.5</v>
      </c>
      <c r="J921" s="8">
        <f>LEN(A921)</f>
        <v>8</v>
      </c>
      <c r="K921" s="11" t="str">
        <f>IF(AND(J921&lt;3, D921&lt;2),TRUE,"")</f>
        <v/>
      </c>
      <c r="L921" s="22">
        <f>IF(C921=0,B921,0)</f>
        <v>0</v>
      </c>
      <c r="M921" s="22">
        <f>IF(B921=0,C921,0)</f>
        <v>1</v>
      </c>
      <c r="N921" s="39">
        <f>LOG(G921/SUM($G$2:$G$5210))</f>
        <v>-3.6927511192157412</v>
      </c>
      <c r="O921" s="39">
        <f>LOG(H921/SUM($H$2:$H$5210))</f>
        <v>-4.1844073799609696</v>
      </c>
    </row>
    <row r="922" spans="1:15" x14ac:dyDescent="0.6">
      <c r="A922" t="s">
        <v>964</v>
      </c>
      <c r="B922">
        <v>0</v>
      </c>
      <c r="C922">
        <v>1</v>
      </c>
      <c r="D922">
        <v>1</v>
      </c>
      <c r="E922" s="44">
        <f>(B922+1)/$Q$3</f>
        <v>1.4609203798392987E-4</v>
      </c>
      <c r="F922" s="45">
        <f>(C922+1)/$U$3</f>
        <v>3.0589458872472546E-5</v>
      </c>
      <c r="G922" s="2">
        <f>(B922+1)/(C922+1)</f>
        <v>0.5</v>
      </c>
      <c r="H922" s="2">
        <f>(C922+1)/(B922+1)</f>
        <v>2</v>
      </c>
      <c r="I922" s="6">
        <f>G922-H922</f>
        <v>-1.5</v>
      </c>
      <c r="J922" s="8">
        <f>LEN(A922)</f>
        <v>8</v>
      </c>
      <c r="K922" s="11" t="str">
        <f>IF(AND(J922&lt;3, D922&lt;2),TRUE,"")</f>
        <v/>
      </c>
      <c r="L922" s="22">
        <f>IF(C922=0,B922,0)</f>
        <v>0</v>
      </c>
      <c r="M922" s="22">
        <f>IF(B922=0,C922,0)</f>
        <v>1</v>
      </c>
      <c r="N922" s="39">
        <f>LOG(G922/SUM($G$2:$G$5210))</f>
        <v>-3.6927511192157412</v>
      </c>
      <c r="O922" s="39">
        <f>LOG(H922/SUM($H$2:$H$5210))</f>
        <v>-4.1844073799609696</v>
      </c>
    </row>
    <row r="923" spans="1:15" x14ac:dyDescent="0.6">
      <c r="A923" t="s">
        <v>965</v>
      </c>
      <c r="B923">
        <v>0</v>
      </c>
      <c r="C923">
        <v>1</v>
      </c>
      <c r="D923">
        <v>1</v>
      </c>
      <c r="E923" s="44">
        <f>(B923+1)/$Q$3</f>
        <v>1.4609203798392987E-4</v>
      </c>
      <c r="F923" s="45">
        <f>(C923+1)/$U$3</f>
        <v>3.0589458872472546E-5</v>
      </c>
      <c r="G923" s="2">
        <f>(B923+1)/(C923+1)</f>
        <v>0.5</v>
      </c>
      <c r="H923" s="2">
        <f>(C923+1)/(B923+1)</f>
        <v>2</v>
      </c>
      <c r="I923" s="6">
        <f>G923-H923</f>
        <v>-1.5</v>
      </c>
      <c r="J923" s="8">
        <f>LEN(A923)</f>
        <v>8</v>
      </c>
      <c r="K923" s="11" t="str">
        <f>IF(AND(J923&lt;3, D923&lt;2),TRUE,"")</f>
        <v/>
      </c>
      <c r="L923" s="22">
        <f>IF(C923=0,B923,0)</f>
        <v>0</v>
      </c>
      <c r="M923" s="22">
        <f>IF(B923=0,C923,0)</f>
        <v>1</v>
      </c>
      <c r="N923" s="39">
        <f>LOG(G923/SUM($G$2:$G$5210))</f>
        <v>-3.6927511192157412</v>
      </c>
      <c r="O923" s="39">
        <f>LOG(H923/SUM($H$2:$H$5210))</f>
        <v>-4.1844073799609696</v>
      </c>
    </row>
    <row r="924" spans="1:15" x14ac:dyDescent="0.6">
      <c r="A924" t="s">
        <v>1046</v>
      </c>
      <c r="B924">
        <v>0</v>
      </c>
      <c r="C924">
        <v>1</v>
      </c>
      <c r="D924">
        <v>1</v>
      </c>
      <c r="E924" s="44">
        <f>(B924+1)/$Q$3</f>
        <v>1.4609203798392987E-4</v>
      </c>
      <c r="F924" s="45">
        <f>(C924+1)/$U$3</f>
        <v>3.0589458872472546E-5</v>
      </c>
      <c r="G924" s="2">
        <f>(B924+1)/(C924+1)</f>
        <v>0.5</v>
      </c>
      <c r="H924" s="2">
        <f>(C924+1)/(B924+1)</f>
        <v>2</v>
      </c>
      <c r="I924" s="6">
        <f>G924-H924</f>
        <v>-1.5</v>
      </c>
      <c r="J924" s="8">
        <f>LEN(A924)</f>
        <v>8</v>
      </c>
      <c r="K924" s="11" t="str">
        <f>IF(AND(J924&lt;3, D924&lt;2),TRUE,"")</f>
        <v/>
      </c>
      <c r="L924" s="22">
        <f>IF(C924=0,B924,0)</f>
        <v>0</v>
      </c>
      <c r="M924" s="22">
        <f>IF(B924=0,C924,0)</f>
        <v>1</v>
      </c>
      <c r="N924" s="39">
        <f>LOG(G924/SUM($G$2:$G$5210))</f>
        <v>-3.6927511192157412</v>
      </c>
      <c r="O924" s="39">
        <f>LOG(H924/SUM($H$2:$H$5210))</f>
        <v>-4.1844073799609696</v>
      </c>
    </row>
    <row r="925" spans="1:15" x14ac:dyDescent="0.6">
      <c r="A925" t="s">
        <v>1058</v>
      </c>
      <c r="B925">
        <v>0</v>
      </c>
      <c r="C925">
        <v>1</v>
      </c>
      <c r="D925">
        <v>1</v>
      </c>
      <c r="E925" s="44">
        <f>(B925+1)/$Q$3</f>
        <v>1.4609203798392987E-4</v>
      </c>
      <c r="F925" s="45">
        <f>(C925+1)/$U$3</f>
        <v>3.0589458872472546E-5</v>
      </c>
      <c r="G925" s="2">
        <f>(B925+1)/(C925+1)</f>
        <v>0.5</v>
      </c>
      <c r="H925" s="2">
        <f>(C925+1)/(B925+1)</f>
        <v>2</v>
      </c>
      <c r="I925" s="6">
        <f>G925-H925</f>
        <v>-1.5</v>
      </c>
      <c r="J925" s="8">
        <f>LEN(A925)</f>
        <v>8</v>
      </c>
      <c r="K925" s="11" t="str">
        <f>IF(AND(J925&lt;3, D925&lt;2),TRUE,"")</f>
        <v/>
      </c>
      <c r="L925" s="22">
        <f>IF(C925=0,B925,0)</f>
        <v>0</v>
      </c>
      <c r="M925" s="22">
        <f>IF(B925=0,C925,0)</f>
        <v>1</v>
      </c>
      <c r="N925" s="39">
        <f>LOG(G925/SUM($G$2:$G$5210))</f>
        <v>-3.6927511192157412</v>
      </c>
      <c r="O925" s="39">
        <f>LOG(H925/SUM($H$2:$H$5210))</f>
        <v>-4.1844073799609696</v>
      </c>
    </row>
    <row r="926" spans="1:15" x14ac:dyDescent="0.6">
      <c r="A926" t="s">
        <v>1065</v>
      </c>
      <c r="B926">
        <v>0</v>
      </c>
      <c r="C926">
        <v>1</v>
      </c>
      <c r="D926">
        <v>1</v>
      </c>
      <c r="E926" s="44">
        <f>(B926+1)/$Q$3</f>
        <v>1.4609203798392987E-4</v>
      </c>
      <c r="F926" s="45">
        <f>(C926+1)/$U$3</f>
        <v>3.0589458872472546E-5</v>
      </c>
      <c r="G926" s="2">
        <f>(B926+1)/(C926+1)</f>
        <v>0.5</v>
      </c>
      <c r="H926" s="2">
        <f>(C926+1)/(B926+1)</f>
        <v>2</v>
      </c>
      <c r="I926" s="6">
        <f>G926-H926</f>
        <v>-1.5</v>
      </c>
      <c r="J926" s="8">
        <f>LEN(A926)</f>
        <v>8</v>
      </c>
      <c r="K926" s="11" t="str">
        <f>IF(AND(J926&lt;3, D926&lt;2),TRUE,"")</f>
        <v/>
      </c>
      <c r="L926" s="22">
        <f>IF(C926=0,B926,0)</f>
        <v>0</v>
      </c>
      <c r="M926" s="22">
        <f>IF(B926=0,C926,0)</f>
        <v>1</v>
      </c>
      <c r="N926" s="39">
        <f>LOG(G926/SUM($G$2:$G$5210))</f>
        <v>-3.6927511192157412</v>
      </c>
      <c r="O926" s="39">
        <f>LOG(H926/SUM($H$2:$H$5210))</f>
        <v>-4.1844073799609696</v>
      </c>
    </row>
    <row r="927" spans="1:15" x14ac:dyDescent="0.6">
      <c r="A927" t="s">
        <v>1071</v>
      </c>
      <c r="B927">
        <v>0</v>
      </c>
      <c r="C927">
        <v>1</v>
      </c>
      <c r="D927">
        <v>1</v>
      </c>
      <c r="E927" s="44">
        <f>(B927+1)/$Q$3</f>
        <v>1.4609203798392987E-4</v>
      </c>
      <c r="F927" s="45">
        <f>(C927+1)/$U$3</f>
        <v>3.0589458872472546E-5</v>
      </c>
      <c r="G927" s="2">
        <f>(B927+1)/(C927+1)</f>
        <v>0.5</v>
      </c>
      <c r="H927" s="2">
        <f>(C927+1)/(B927+1)</f>
        <v>2</v>
      </c>
      <c r="I927" s="6">
        <f>G927-H927</f>
        <v>-1.5</v>
      </c>
      <c r="J927" s="8">
        <f>LEN(A927)</f>
        <v>8</v>
      </c>
      <c r="K927" s="11" t="str">
        <f>IF(AND(J927&lt;3, D927&lt;2),TRUE,"")</f>
        <v/>
      </c>
      <c r="L927" s="22">
        <f>IF(C927=0,B927,0)</f>
        <v>0</v>
      </c>
      <c r="M927" s="22">
        <f>IF(B927=0,C927,0)</f>
        <v>1</v>
      </c>
      <c r="N927" s="39">
        <f>LOG(G927/SUM($G$2:$G$5210))</f>
        <v>-3.6927511192157412</v>
      </c>
      <c r="O927" s="39">
        <f>LOG(H927/SUM($H$2:$H$5210))</f>
        <v>-4.1844073799609696</v>
      </c>
    </row>
    <row r="928" spans="1:15" x14ac:dyDescent="0.6">
      <c r="A928" t="s">
        <v>1098</v>
      </c>
      <c r="B928">
        <v>0</v>
      </c>
      <c r="C928">
        <v>1</v>
      </c>
      <c r="D928">
        <v>1</v>
      </c>
      <c r="E928" s="44">
        <f>(B928+1)/$Q$3</f>
        <v>1.4609203798392987E-4</v>
      </c>
      <c r="F928" s="45">
        <f>(C928+1)/$U$3</f>
        <v>3.0589458872472546E-5</v>
      </c>
      <c r="G928" s="2">
        <f>(B928+1)/(C928+1)</f>
        <v>0.5</v>
      </c>
      <c r="H928" s="2">
        <f>(C928+1)/(B928+1)</f>
        <v>2</v>
      </c>
      <c r="I928" s="6">
        <f>G928-H928</f>
        <v>-1.5</v>
      </c>
      <c r="J928" s="8">
        <f>LEN(A928)</f>
        <v>8</v>
      </c>
      <c r="K928" s="11" t="str">
        <f>IF(AND(J928&lt;3, D928&lt;2),TRUE,"")</f>
        <v/>
      </c>
      <c r="L928" s="22">
        <f>IF(C928=0,B928,0)</f>
        <v>0</v>
      </c>
      <c r="M928" s="22">
        <f>IF(B928=0,C928,0)</f>
        <v>1</v>
      </c>
      <c r="N928" s="39">
        <f>LOG(G928/SUM($G$2:$G$5210))</f>
        <v>-3.6927511192157412</v>
      </c>
      <c r="O928" s="39">
        <f>LOG(H928/SUM($H$2:$H$5210))</f>
        <v>-4.1844073799609696</v>
      </c>
    </row>
    <row r="929" spans="1:15" x14ac:dyDescent="0.6">
      <c r="A929" t="s">
        <v>1109</v>
      </c>
      <c r="B929">
        <v>0</v>
      </c>
      <c r="C929">
        <v>1</v>
      </c>
      <c r="D929">
        <v>1</v>
      </c>
      <c r="E929" s="44">
        <f>(B929+1)/$Q$3</f>
        <v>1.4609203798392987E-4</v>
      </c>
      <c r="F929" s="45">
        <f>(C929+1)/$U$3</f>
        <v>3.0589458872472546E-5</v>
      </c>
      <c r="G929" s="2">
        <f>(B929+1)/(C929+1)</f>
        <v>0.5</v>
      </c>
      <c r="H929" s="2">
        <f>(C929+1)/(B929+1)</f>
        <v>2</v>
      </c>
      <c r="I929" s="6">
        <f>G929-H929</f>
        <v>-1.5</v>
      </c>
      <c r="J929" s="8">
        <f>LEN(A929)</f>
        <v>8</v>
      </c>
      <c r="K929" s="11" t="str">
        <f>IF(AND(J929&lt;3, D929&lt;2),TRUE,"")</f>
        <v/>
      </c>
      <c r="L929" s="22">
        <f>IF(C929=0,B929,0)</f>
        <v>0</v>
      </c>
      <c r="M929" s="22">
        <f>IF(B929=0,C929,0)</f>
        <v>1</v>
      </c>
      <c r="N929" s="39">
        <f>LOG(G929/SUM($G$2:$G$5210))</f>
        <v>-3.6927511192157412</v>
      </c>
      <c r="O929" s="39">
        <f>LOG(H929/SUM($H$2:$H$5210))</f>
        <v>-4.1844073799609696</v>
      </c>
    </row>
    <row r="930" spans="1:15" x14ac:dyDescent="0.6">
      <c r="A930" t="s">
        <v>1115</v>
      </c>
      <c r="B930">
        <v>0</v>
      </c>
      <c r="C930">
        <v>1</v>
      </c>
      <c r="D930">
        <v>1</v>
      </c>
      <c r="E930" s="44">
        <f>(B930+1)/$Q$3</f>
        <v>1.4609203798392987E-4</v>
      </c>
      <c r="F930" s="45">
        <f>(C930+1)/$U$3</f>
        <v>3.0589458872472546E-5</v>
      </c>
      <c r="G930" s="2">
        <f>(B930+1)/(C930+1)</f>
        <v>0.5</v>
      </c>
      <c r="H930" s="2">
        <f>(C930+1)/(B930+1)</f>
        <v>2</v>
      </c>
      <c r="I930" s="6">
        <f>G930-H930</f>
        <v>-1.5</v>
      </c>
      <c r="J930" s="8">
        <f>LEN(A930)</f>
        <v>8</v>
      </c>
      <c r="K930" s="11" t="str">
        <f>IF(AND(J930&lt;3, D930&lt;2),TRUE,"")</f>
        <v/>
      </c>
      <c r="L930" s="22">
        <f>IF(C930=0,B930,0)</f>
        <v>0</v>
      </c>
      <c r="M930" s="22">
        <f>IF(B930=0,C930,0)</f>
        <v>1</v>
      </c>
      <c r="N930" s="39">
        <f>LOG(G930/SUM($G$2:$G$5210))</f>
        <v>-3.6927511192157412</v>
      </c>
      <c r="O930" s="39">
        <f>LOG(H930/SUM($H$2:$H$5210))</f>
        <v>-4.1844073799609696</v>
      </c>
    </row>
    <row r="931" spans="1:15" x14ac:dyDescent="0.6">
      <c r="A931" t="s">
        <v>1177</v>
      </c>
      <c r="B931">
        <v>0</v>
      </c>
      <c r="C931">
        <v>1</v>
      </c>
      <c r="D931">
        <v>1</v>
      </c>
      <c r="E931" s="44">
        <f>(B931+1)/$Q$3</f>
        <v>1.4609203798392987E-4</v>
      </c>
      <c r="F931" s="45">
        <f>(C931+1)/$U$3</f>
        <v>3.0589458872472546E-5</v>
      </c>
      <c r="G931" s="2">
        <f>(B931+1)/(C931+1)</f>
        <v>0.5</v>
      </c>
      <c r="H931" s="2">
        <f>(C931+1)/(B931+1)</f>
        <v>2</v>
      </c>
      <c r="I931" s="6">
        <f>G931-H931</f>
        <v>-1.5</v>
      </c>
      <c r="J931" s="8">
        <f>LEN(A931)</f>
        <v>8</v>
      </c>
      <c r="K931" s="11" t="str">
        <f>IF(AND(J931&lt;3, D931&lt;2),TRUE,"")</f>
        <v/>
      </c>
      <c r="L931" s="22">
        <f>IF(C931=0,B931,0)</f>
        <v>0</v>
      </c>
      <c r="M931" s="22">
        <f>IF(B931=0,C931,0)</f>
        <v>1</v>
      </c>
      <c r="N931" s="39">
        <f>LOG(G931/SUM($G$2:$G$5210))</f>
        <v>-3.6927511192157412</v>
      </c>
      <c r="O931" s="39">
        <f>LOG(H931/SUM($H$2:$H$5210))</f>
        <v>-4.1844073799609696</v>
      </c>
    </row>
    <row r="932" spans="1:15" x14ac:dyDescent="0.6">
      <c r="A932" t="s">
        <v>1214</v>
      </c>
      <c r="B932">
        <v>0</v>
      </c>
      <c r="C932">
        <v>1</v>
      </c>
      <c r="D932">
        <v>1</v>
      </c>
      <c r="E932" s="44">
        <f>(B932+1)/$Q$3</f>
        <v>1.4609203798392987E-4</v>
      </c>
      <c r="F932" s="45">
        <f>(C932+1)/$U$3</f>
        <v>3.0589458872472546E-5</v>
      </c>
      <c r="G932" s="2">
        <f>(B932+1)/(C932+1)</f>
        <v>0.5</v>
      </c>
      <c r="H932" s="2">
        <f>(C932+1)/(B932+1)</f>
        <v>2</v>
      </c>
      <c r="I932" s="6">
        <f>G932-H932</f>
        <v>-1.5</v>
      </c>
      <c r="J932" s="8">
        <f>LEN(A932)</f>
        <v>8</v>
      </c>
      <c r="K932" s="11" t="str">
        <f>IF(AND(J932&lt;3, D932&lt;2),TRUE,"")</f>
        <v/>
      </c>
      <c r="L932" s="22">
        <f>IF(C932=0,B932,0)</f>
        <v>0</v>
      </c>
      <c r="M932" s="22">
        <f>IF(B932=0,C932,0)</f>
        <v>1</v>
      </c>
      <c r="N932" s="39">
        <f>LOG(G932/SUM($G$2:$G$5210))</f>
        <v>-3.6927511192157412</v>
      </c>
      <c r="O932" s="39">
        <f>LOG(H932/SUM($H$2:$H$5210))</f>
        <v>-4.1844073799609696</v>
      </c>
    </row>
    <row r="933" spans="1:15" x14ac:dyDescent="0.6">
      <c r="A933" t="s">
        <v>1224</v>
      </c>
      <c r="B933">
        <v>0</v>
      </c>
      <c r="C933">
        <v>1</v>
      </c>
      <c r="D933">
        <v>1</v>
      </c>
      <c r="E933" s="44">
        <f>(B933+1)/$Q$3</f>
        <v>1.4609203798392987E-4</v>
      </c>
      <c r="F933" s="45">
        <f>(C933+1)/$U$3</f>
        <v>3.0589458872472546E-5</v>
      </c>
      <c r="G933" s="2">
        <f>(B933+1)/(C933+1)</f>
        <v>0.5</v>
      </c>
      <c r="H933" s="2">
        <f>(C933+1)/(B933+1)</f>
        <v>2</v>
      </c>
      <c r="I933" s="6">
        <f>G933-H933</f>
        <v>-1.5</v>
      </c>
      <c r="J933" s="8">
        <f>LEN(A933)</f>
        <v>8</v>
      </c>
      <c r="K933" s="11" t="str">
        <f>IF(AND(J933&lt;3, D933&lt;2),TRUE,"")</f>
        <v/>
      </c>
      <c r="L933" s="22">
        <f>IF(C933=0,B933,0)</f>
        <v>0</v>
      </c>
      <c r="M933" s="22">
        <f>IF(B933=0,C933,0)</f>
        <v>1</v>
      </c>
      <c r="N933" s="39">
        <f>LOG(G933/SUM($G$2:$G$5210))</f>
        <v>-3.6927511192157412</v>
      </c>
      <c r="O933" s="39">
        <f>LOG(H933/SUM($H$2:$H$5210))</f>
        <v>-4.1844073799609696</v>
      </c>
    </row>
    <row r="934" spans="1:15" x14ac:dyDescent="0.6">
      <c r="A934" t="s">
        <v>1226</v>
      </c>
      <c r="B934">
        <v>0</v>
      </c>
      <c r="C934">
        <v>1</v>
      </c>
      <c r="D934">
        <v>1</v>
      </c>
      <c r="E934" s="44">
        <f>(B934+1)/$Q$3</f>
        <v>1.4609203798392987E-4</v>
      </c>
      <c r="F934" s="45">
        <f>(C934+1)/$U$3</f>
        <v>3.0589458872472546E-5</v>
      </c>
      <c r="G934" s="2">
        <f>(B934+1)/(C934+1)</f>
        <v>0.5</v>
      </c>
      <c r="H934" s="2">
        <f>(C934+1)/(B934+1)</f>
        <v>2</v>
      </c>
      <c r="I934" s="6">
        <f>G934-H934</f>
        <v>-1.5</v>
      </c>
      <c r="J934" s="8">
        <f>LEN(A934)</f>
        <v>8</v>
      </c>
      <c r="K934" s="11" t="str">
        <f>IF(AND(J934&lt;3, D934&lt;2),TRUE,"")</f>
        <v/>
      </c>
      <c r="L934" s="22">
        <f>IF(C934=0,B934,0)</f>
        <v>0</v>
      </c>
      <c r="M934" s="22">
        <f>IF(B934=0,C934,0)</f>
        <v>1</v>
      </c>
      <c r="N934" s="39">
        <f>LOG(G934/SUM($G$2:$G$5210))</f>
        <v>-3.6927511192157412</v>
      </c>
      <c r="O934" s="39">
        <f>LOG(H934/SUM($H$2:$H$5210))</f>
        <v>-4.1844073799609696</v>
      </c>
    </row>
    <row r="935" spans="1:15" x14ac:dyDescent="0.6">
      <c r="A935" t="s">
        <v>1228</v>
      </c>
      <c r="B935">
        <v>0</v>
      </c>
      <c r="C935">
        <v>1</v>
      </c>
      <c r="D935">
        <v>1</v>
      </c>
      <c r="E935" s="44">
        <f>(B935+1)/$Q$3</f>
        <v>1.4609203798392987E-4</v>
      </c>
      <c r="F935" s="45">
        <f>(C935+1)/$U$3</f>
        <v>3.0589458872472546E-5</v>
      </c>
      <c r="G935" s="2">
        <f>(B935+1)/(C935+1)</f>
        <v>0.5</v>
      </c>
      <c r="H935" s="2">
        <f>(C935+1)/(B935+1)</f>
        <v>2</v>
      </c>
      <c r="I935" s="6">
        <f>G935-H935</f>
        <v>-1.5</v>
      </c>
      <c r="J935" s="8">
        <f>LEN(A935)</f>
        <v>8</v>
      </c>
      <c r="K935" s="11" t="str">
        <f>IF(AND(J935&lt;3, D935&lt;2),TRUE,"")</f>
        <v/>
      </c>
      <c r="L935" s="22">
        <f>IF(C935=0,B935,0)</f>
        <v>0</v>
      </c>
      <c r="M935" s="22">
        <f>IF(B935=0,C935,0)</f>
        <v>1</v>
      </c>
      <c r="N935" s="39">
        <f>LOG(G935/SUM($G$2:$G$5210))</f>
        <v>-3.6927511192157412</v>
      </c>
      <c r="O935" s="39">
        <f>LOG(H935/SUM($H$2:$H$5210))</f>
        <v>-4.1844073799609696</v>
      </c>
    </row>
    <row r="936" spans="1:15" x14ac:dyDescent="0.6">
      <c r="A936" t="s">
        <v>1233</v>
      </c>
      <c r="B936">
        <v>0</v>
      </c>
      <c r="C936">
        <v>1</v>
      </c>
      <c r="D936">
        <v>1</v>
      </c>
      <c r="E936" s="44">
        <f>(B936+1)/$Q$3</f>
        <v>1.4609203798392987E-4</v>
      </c>
      <c r="F936" s="45">
        <f>(C936+1)/$U$3</f>
        <v>3.0589458872472546E-5</v>
      </c>
      <c r="G936" s="2">
        <f>(B936+1)/(C936+1)</f>
        <v>0.5</v>
      </c>
      <c r="H936" s="2">
        <f>(C936+1)/(B936+1)</f>
        <v>2</v>
      </c>
      <c r="I936" s="6">
        <f>G936-H936</f>
        <v>-1.5</v>
      </c>
      <c r="J936" s="8">
        <f>LEN(A936)</f>
        <v>8</v>
      </c>
      <c r="K936" s="11" t="str">
        <f>IF(AND(J936&lt;3, D936&lt;2),TRUE,"")</f>
        <v/>
      </c>
      <c r="L936" s="22">
        <f>IF(C936=0,B936,0)</f>
        <v>0</v>
      </c>
      <c r="M936" s="22">
        <f>IF(B936=0,C936,0)</f>
        <v>1</v>
      </c>
      <c r="N936" s="39">
        <f>LOG(G936/SUM($G$2:$G$5210))</f>
        <v>-3.6927511192157412</v>
      </c>
      <c r="O936" s="39">
        <f>LOG(H936/SUM($H$2:$H$5210))</f>
        <v>-4.1844073799609696</v>
      </c>
    </row>
    <row r="937" spans="1:15" x14ac:dyDescent="0.6">
      <c r="A937" t="s">
        <v>1235</v>
      </c>
      <c r="B937">
        <v>0</v>
      </c>
      <c r="C937">
        <v>1</v>
      </c>
      <c r="D937">
        <v>1</v>
      </c>
      <c r="E937" s="44">
        <f>(B937+1)/$Q$3</f>
        <v>1.4609203798392987E-4</v>
      </c>
      <c r="F937" s="45">
        <f>(C937+1)/$U$3</f>
        <v>3.0589458872472546E-5</v>
      </c>
      <c r="G937" s="2">
        <f>(B937+1)/(C937+1)</f>
        <v>0.5</v>
      </c>
      <c r="H937" s="2">
        <f>(C937+1)/(B937+1)</f>
        <v>2</v>
      </c>
      <c r="I937" s="6">
        <f>G937-H937</f>
        <v>-1.5</v>
      </c>
      <c r="J937" s="8">
        <f>LEN(A937)</f>
        <v>8</v>
      </c>
      <c r="K937" s="11" t="str">
        <f>IF(AND(J937&lt;3, D937&lt;2),TRUE,"")</f>
        <v/>
      </c>
      <c r="L937" s="22">
        <f>IF(C937=0,B937,0)</f>
        <v>0</v>
      </c>
      <c r="M937" s="22">
        <f>IF(B937=0,C937,0)</f>
        <v>1</v>
      </c>
      <c r="N937" s="39">
        <f>LOG(G937/SUM($G$2:$G$5210))</f>
        <v>-3.6927511192157412</v>
      </c>
      <c r="O937" s="39">
        <f>LOG(H937/SUM($H$2:$H$5210))</f>
        <v>-4.1844073799609696</v>
      </c>
    </row>
    <row r="938" spans="1:15" x14ac:dyDescent="0.6">
      <c r="A938" t="s">
        <v>1282</v>
      </c>
      <c r="B938">
        <v>0</v>
      </c>
      <c r="C938">
        <v>1</v>
      </c>
      <c r="D938">
        <v>1</v>
      </c>
      <c r="E938" s="44">
        <f>(B938+1)/$Q$3</f>
        <v>1.4609203798392987E-4</v>
      </c>
      <c r="F938" s="45">
        <f>(C938+1)/$U$3</f>
        <v>3.0589458872472546E-5</v>
      </c>
      <c r="G938" s="2">
        <f>(B938+1)/(C938+1)</f>
        <v>0.5</v>
      </c>
      <c r="H938" s="2">
        <f>(C938+1)/(B938+1)</f>
        <v>2</v>
      </c>
      <c r="I938" s="6">
        <f>G938-H938</f>
        <v>-1.5</v>
      </c>
      <c r="J938" s="8">
        <f>LEN(A938)</f>
        <v>8</v>
      </c>
      <c r="K938" s="11" t="str">
        <f>IF(AND(J938&lt;3, D938&lt;2),TRUE,"")</f>
        <v/>
      </c>
      <c r="L938" s="22">
        <f>IF(C938=0,B938,0)</f>
        <v>0</v>
      </c>
      <c r="M938" s="22">
        <f>IF(B938=0,C938,0)</f>
        <v>1</v>
      </c>
      <c r="N938" s="39">
        <f>LOG(G938/SUM($G$2:$G$5210))</f>
        <v>-3.6927511192157412</v>
      </c>
      <c r="O938" s="39">
        <f>LOG(H938/SUM($H$2:$H$5210))</f>
        <v>-4.1844073799609696</v>
      </c>
    </row>
    <row r="939" spans="1:15" x14ac:dyDescent="0.6">
      <c r="A939" t="s">
        <v>1289</v>
      </c>
      <c r="B939">
        <v>0</v>
      </c>
      <c r="C939">
        <v>1</v>
      </c>
      <c r="D939">
        <v>1</v>
      </c>
      <c r="E939" s="44">
        <f>(B939+1)/$Q$3</f>
        <v>1.4609203798392987E-4</v>
      </c>
      <c r="F939" s="45">
        <f>(C939+1)/$U$3</f>
        <v>3.0589458872472546E-5</v>
      </c>
      <c r="G939" s="2">
        <f>(B939+1)/(C939+1)</f>
        <v>0.5</v>
      </c>
      <c r="H939" s="2">
        <f>(C939+1)/(B939+1)</f>
        <v>2</v>
      </c>
      <c r="I939" s="6">
        <f>G939-H939</f>
        <v>-1.5</v>
      </c>
      <c r="J939" s="8">
        <f>LEN(A939)</f>
        <v>8</v>
      </c>
      <c r="K939" s="11" t="str">
        <f>IF(AND(J939&lt;3, D939&lt;2),TRUE,"")</f>
        <v/>
      </c>
      <c r="L939" s="22">
        <f>IF(C939=0,B939,0)</f>
        <v>0</v>
      </c>
      <c r="M939" s="22">
        <f>IF(B939=0,C939,0)</f>
        <v>1</v>
      </c>
      <c r="N939" s="39">
        <f>LOG(G939/SUM($G$2:$G$5210))</f>
        <v>-3.6927511192157412</v>
      </c>
      <c r="O939" s="39">
        <f>LOG(H939/SUM($H$2:$H$5210))</f>
        <v>-4.1844073799609696</v>
      </c>
    </row>
    <row r="940" spans="1:15" x14ac:dyDescent="0.6">
      <c r="A940" t="s">
        <v>1350</v>
      </c>
      <c r="B940">
        <v>0</v>
      </c>
      <c r="C940">
        <v>1</v>
      </c>
      <c r="D940">
        <v>1</v>
      </c>
      <c r="E940" s="44">
        <f>(B940+1)/$Q$3</f>
        <v>1.4609203798392987E-4</v>
      </c>
      <c r="F940" s="45">
        <f>(C940+1)/$U$3</f>
        <v>3.0589458872472546E-5</v>
      </c>
      <c r="G940" s="2">
        <f>(B940+1)/(C940+1)</f>
        <v>0.5</v>
      </c>
      <c r="H940" s="2">
        <f>(C940+1)/(B940+1)</f>
        <v>2</v>
      </c>
      <c r="I940" s="6">
        <f>G940-H940</f>
        <v>-1.5</v>
      </c>
      <c r="J940" s="8">
        <f>LEN(A940)</f>
        <v>8</v>
      </c>
      <c r="K940" s="11" t="str">
        <f>IF(AND(J940&lt;3, D940&lt;2),TRUE,"")</f>
        <v/>
      </c>
      <c r="L940" s="22">
        <f>IF(C940=0,B940,0)</f>
        <v>0</v>
      </c>
      <c r="M940" s="22">
        <f>IF(B940=0,C940,0)</f>
        <v>1</v>
      </c>
      <c r="N940" s="39">
        <f>LOG(G940/SUM($G$2:$G$5210))</f>
        <v>-3.6927511192157412</v>
      </c>
      <c r="O940" s="39">
        <f>LOG(H940/SUM($H$2:$H$5210))</f>
        <v>-4.1844073799609696</v>
      </c>
    </row>
    <row r="941" spans="1:15" x14ac:dyDescent="0.6">
      <c r="A941" t="s">
        <v>1359</v>
      </c>
      <c r="B941">
        <v>0</v>
      </c>
      <c r="C941">
        <v>1</v>
      </c>
      <c r="D941">
        <v>1</v>
      </c>
      <c r="E941" s="44">
        <f>(B941+1)/$Q$3</f>
        <v>1.4609203798392987E-4</v>
      </c>
      <c r="F941" s="45">
        <f>(C941+1)/$U$3</f>
        <v>3.0589458872472546E-5</v>
      </c>
      <c r="G941" s="2">
        <f>(B941+1)/(C941+1)</f>
        <v>0.5</v>
      </c>
      <c r="H941" s="2">
        <f>(C941+1)/(B941+1)</f>
        <v>2</v>
      </c>
      <c r="I941" s="6">
        <f>G941-H941</f>
        <v>-1.5</v>
      </c>
      <c r="J941" s="8">
        <f>LEN(A941)</f>
        <v>8</v>
      </c>
      <c r="K941" s="11" t="str">
        <f>IF(AND(J941&lt;3, D941&lt;2),TRUE,"")</f>
        <v/>
      </c>
      <c r="L941" s="22">
        <f>IF(C941=0,B941,0)</f>
        <v>0</v>
      </c>
      <c r="M941" s="22">
        <f>IF(B941=0,C941,0)</f>
        <v>1</v>
      </c>
      <c r="N941" s="39">
        <f>LOG(G941/SUM($G$2:$G$5210))</f>
        <v>-3.6927511192157412</v>
      </c>
      <c r="O941" s="39">
        <f>LOG(H941/SUM($H$2:$H$5210))</f>
        <v>-4.1844073799609696</v>
      </c>
    </row>
    <row r="942" spans="1:15" x14ac:dyDescent="0.6">
      <c r="A942" t="s">
        <v>1370</v>
      </c>
      <c r="B942">
        <v>0</v>
      </c>
      <c r="C942">
        <v>1</v>
      </c>
      <c r="D942">
        <v>1</v>
      </c>
      <c r="E942" s="44">
        <f>(B942+1)/$Q$3</f>
        <v>1.4609203798392987E-4</v>
      </c>
      <c r="F942" s="45">
        <f>(C942+1)/$U$3</f>
        <v>3.0589458872472546E-5</v>
      </c>
      <c r="G942" s="2">
        <f>(B942+1)/(C942+1)</f>
        <v>0.5</v>
      </c>
      <c r="H942" s="2">
        <f>(C942+1)/(B942+1)</f>
        <v>2</v>
      </c>
      <c r="I942" s="6">
        <f>G942-H942</f>
        <v>-1.5</v>
      </c>
      <c r="J942" s="8">
        <f>LEN(A942)</f>
        <v>8</v>
      </c>
      <c r="K942" s="11" t="str">
        <f>IF(AND(J942&lt;3, D942&lt;2),TRUE,"")</f>
        <v/>
      </c>
      <c r="L942" s="22">
        <f>IF(C942=0,B942,0)</f>
        <v>0</v>
      </c>
      <c r="M942" s="22">
        <f>IF(B942=0,C942,0)</f>
        <v>1</v>
      </c>
      <c r="N942" s="39">
        <f>LOG(G942/SUM($G$2:$G$5210))</f>
        <v>-3.6927511192157412</v>
      </c>
      <c r="O942" s="39">
        <f>LOG(H942/SUM($H$2:$H$5210))</f>
        <v>-4.1844073799609696</v>
      </c>
    </row>
    <row r="943" spans="1:15" x14ac:dyDescent="0.6">
      <c r="A943" t="s">
        <v>1400</v>
      </c>
      <c r="B943">
        <v>0</v>
      </c>
      <c r="C943">
        <v>1</v>
      </c>
      <c r="D943">
        <v>1</v>
      </c>
      <c r="E943" s="44">
        <f>(B943+1)/$Q$3</f>
        <v>1.4609203798392987E-4</v>
      </c>
      <c r="F943" s="45">
        <f>(C943+1)/$U$3</f>
        <v>3.0589458872472546E-5</v>
      </c>
      <c r="G943" s="2">
        <f>(B943+1)/(C943+1)</f>
        <v>0.5</v>
      </c>
      <c r="H943" s="2">
        <f>(C943+1)/(B943+1)</f>
        <v>2</v>
      </c>
      <c r="I943" s="6">
        <f>G943-H943</f>
        <v>-1.5</v>
      </c>
      <c r="J943" s="8">
        <f>LEN(A943)</f>
        <v>8</v>
      </c>
      <c r="K943" s="11" t="str">
        <f>IF(AND(J943&lt;3, D943&lt;2),TRUE,"")</f>
        <v/>
      </c>
      <c r="L943" s="22">
        <f>IF(C943=0,B943,0)</f>
        <v>0</v>
      </c>
      <c r="M943" s="22">
        <f>IF(B943=0,C943,0)</f>
        <v>1</v>
      </c>
      <c r="N943" s="39">
        <f>LOG(G943/SUM($G$2:$G$5210))</f>
        <v>-3.6927511192157412</v>
      </c>
      <c r="O943" s="39">
        <f>LOG(H943/SUM($H$2:$H$5210))</f>
        <v>-4.1844073799609696</v>
      </c>
    </row>
    <row r="944" spans="1:15" x14ac:dyDescent="0.6">
      <c r="A944" t="s">
        <v>1406</v>
      </c>
      <c r="B944">
        <v>0</v>
      </c>
      <c r="C944">
        <v>1</v>
      </c>
      <c r="D944">
        <v>1</v>
      </c>
      <c r="E944" s="44">
        <f>(B944+1)/$Q$3</f>
        <v>1.4609203798392987E-4</v>
      </c>
      <c r="F944" s="45">
        <f>(C944+1)/$U$3</f>
        <v>3.0589458872472546E-5</v>
      </c>
      <c r="G944" s="2">
        <f>(B944+1)/(C944+1)</f>
        <v>0.5</v>
      </c>
      <c r="H944" s="2">
        <f>(C944+1)/(B944+1)</f>
        <v>2</v>
      </c>
      <c r="I944" s="6">
        <f>G944-H944</f>
        <v>-1.5</v>
      </c>
      <c r="J944" s="8">
        <f>LEN(A944)</f>
        <v>8</v>
      </c>
      <c r="K944" s="11" t="str">
        <f>IF(AND(J944&lt;3, D944&lt;2),TRUE,"")</f>
        <v/>
      </c>
      <c r="L944" s="22">
        <f>IF(C944=0,B944,0)</f>
        <v>0</v>
      </c>
      <c r="M944" s="22">
        <f>IF(B944=0,C944,0)</f>
        <v>1</v>
      </c>
      <c r="N944" s="39">
        <f>LOG(G944/SUM($G$2:$G$5210))</f>
        <v>-3.6927511192157412</v>
      </c>
      <c r="O944" s="39">
        <f>LOG(H944/SUM($H$2:$H$5210))</f>
        <v>-4.1844073799609696</v>
      </c>
    </row>
    <row r="945" spans="1:15" x14ac:dyDescent="0.6">
      <c r="A945" t="s">
        <v>1410</v>
      </c>
      <c r="B945">
        <v>0</v>
      </c>
      <c r="C945">
        <v>1</v>
      </c>
      <c r="D945">
        <v>1</v>
      </c>
      <c r="E945" s="44">
        <f>(B945+1)/$Q$3</f>
        <v>1.4609203798392987E-4</v>
      </c>
      <c r="F945" s="45">
        <f>(C945+1)/$U$3</f>
        <v>3.0589458872472546E-5</v>
      </c>
      <c r="G945" s="2">
        <f>(B945+1)/(C945+1)</f>
        <v>0.5</v>
      </c>
      <c r="H945" s="2">
        <f>(C945+1)/(B945+1)</f>
        <v>2</v>
      </c>
      <c r="I945" s="6">
        <f>G945-H945</f>
        <v>-1.5</v>
      </c>
      <c r="J945" s="8">
        <f>LEN(A945)</f>
        <v>8</v>
      </c>
      <c r="K945" s="11" t="str">
        <f>IF(AND(J945&lt;3, D945&lt;2),TRUE,"")</f>
        <v/>
      </c>
      <c r="L945" s="22">
        <f>IF(C945=0,B945,0)</f>
        <v>0</v>
      </c>
      <c r="M945" s="22">
        <f>IF(B945=0,C945,0)</f>
        <v>1</v>
      </c>
      <c r="N945" s="39">
        <f>LOG(G945/SUM($G$2:$G$5210))</f>
        <v>-3.6927511192157412</v>
      </c>
      <c r="O945" s="39">
        <f>LOG(H945/SUM($H$2:$H$5210))</f>
        <v>-4.1844073799609696</v>
      </c>
    </row>
    <row r="946" spans="1:15" x14ac:dyDescent="0.6">
      <c r="A946" t="s">
        <v>1418</v>
      </c>
      <c r="B946">
        <v>0</v>
      </c>
      <c r="C946">
        <v>1</v>
      </c>
      <c r="D946">
        <v>1</v>
      </c>
      <c r="E946" s="44">
        <f>(B946+1)/$Q$3</f>
        <v>1.4609203798392987E-4</v>
      </c>
      <c r="F946" s="45">
        <f>(C946+1)/$U$3</f>
        <v>3.0589458872472546E-5</v>
      </c>
      <c r="G946" s="2">
        <f>(B946+1)/(C946+1)</f>
        <v>0.5</v>
      </c>
      <c r="H946" s="2">
        <f>(C946+1)/(B946+1)</f>
        <v>2</v>
      </c>
      <c r="I946" s="6">
        <f>G946-H946</f>
        <v>-1.5</v>
      </c>
      <c r="J946" s="8">
        <f>LEN(A946)</f>
        <v>8</v>
      </c>
      <c r="K946" s="11" t="str">
        <f>IF(AND(J946&lt;3, D946&lt;2),TRUE,"")</f>
        <v/>
      </c>
      <c r="L946" s="22">
        <f>IF(C946=0,B946,0)</f>
        <v>0</v>
      </c>
      <c r="M946" s="22">
        <f>IF(B946=0,C946,0)</f>
        <v>1</v>
      </c>
      <c r="N946" s="39">
        <f>LOG(G946/SUM($G$2:$G$5210))</f>
        <v>-3.6927511192157412</v>
      </c>
      <c r="O946" s="39">
        <f>LOG(H946/SUM($H$2:$H$5210))</f>
        <v>-4.1844073799609696</v>
      </c>
    </row>
    <row r="947" spans="1:15" x14ac:dyDescent="0.6">
      <c r="A947" t="s">
        <v>1419</v>
      </c>
      <c r="B947">
        <v>0</v>
      </c>
      <c r="C947">
        <v>1</v>
      </c>
      <c r="D947">
        <v>1</v>
      </c>
      <c r="E947" s="44">
        <f>(B947+1)/$Q$3</f>
        <v>1.4609203798392987E-4</v>
      </c>
      <c r="F947" s="45">
        <f>(C947+1)/$U$3</f>
        <v>3.0589458872472546E-5</v>
      </c>
      <c r="G947" s="2">
        <f>(B947+1)/(C947+1)</f>
        <v>0.5</v>
      </c>
      <c r="H947" s="2">
        <f>(C947+1)/(B947+1)</f>
        <v>2</v>
      </c>
      <c r="I947" s="6">
        <f>G947-H947</f>
        <v>-1.5</v>
      </c>
      <c r="J947" s="8">
        <f>LEN(A947)</f>
        <v>8</v>
      </c>
      <c r="K947" s="11" t="str">
        <f>IF(AND(J947&lt;3, D947&lt;2),TRUE,"")</f>
        <v/>
      </c>
      <c r="L947" s="22">
        <f>IF(C947=0,B947,0)</f>
        <v>0</v>
      </c>
      <c r="M947" s="22">
        <f>IF(B947=0,C947,0)</f>
        <v>1</v>
      </c>
      <c r="N947" s="39">
        <f>LOG(G947/SUM($G$2:$G$5210))</f>
        <v>-3.6927511192157412</v>
      </c>
      <c r="O947" s="39">
        <f>LOG(H947/SUM($H$2:$H$5210))</f>
        <v>-4.1844073799609696</v>
      </c>
    </row>
    <row r="948" spans="1:15" x14ac:dyDescent="0.6">
      <c r="A948" t="s">
        <v>1422</v>
      </c>
      <c r="B948">
        <v>0</v>
      </c>
      <c r="C948">
        <v>1</v>
      </c>
      <c r="D948">
        <v>1</v>
      </c>
      <c r="E948" s="44">
        <f>(B948+1)/$Q$3</f>
        <v>1.4609203798392987E-4</v>
      </c>
      <c r="F948" s="45">
        <f>(C948+1)/$U$3</f>
        <v>3.0589458872472546E-5</v>
      </c>
      <c r="G948" s="2">
        <f>(B948+1)/(C948+1)</f>
        <v>0.5</v>
      </c>
      <c r="H948" s="2">
        <f>(C948+1)/(B948+1)</f>
        <v>2</v>
      </c>
      <c r="I948" s="6">
        <f>G948-H948</f>
        <v>-1.5</v>
      </c>
      <c r="J948" s="8">
        <f>LEN(A948)</f>
        <v>8</v>
      </c>
      <c r="K948" s="11" t="str">
        <f>IF(AND(J948&lt;3, D948&lt;2),TRUE,"")</f>
        <v/>
      </c>
      <c r="L948" s="22">
        <f>IF(C948=0,B948,0)</f>
        <v>0</v>
      </c>
      <c r="M948" s="22">
        <f>IF(B948=0,C948,0)</f>
        <v>1</v>
      </c>
      <c r="N948" s="39">
        <f>LOG(G948/SUM($G$2:$G$5210))</f>
        <v>-3.6927511192157412</v>
      </c>
      <c r="O948" s="39">
        <f>LOG(H948/SUM($H$2:$H$5210))</f>
        <v>-4.1844073799609696</v>
      </c>
    </row>
    <row r="949" spans="1:15" x14ac:dyDescent="0.6">
      <c r="A949" t="s">
        <v>1446</v>
      </c>
      <c r="B949">
        <v>0</v>
      </c>
      <c r="C949">
        <v>1</v>
      </c>
      <c r="D949">
        <v>1</v>
      </c>
      <c r="E949" s="44">
        <f>(B949+1)/$Q$3</f>
        <v>1.4609203798392987E-4</v>
      </c>
      <c r="F949" s="45">
        <f>(C949+1)/$U$3</f>
        <v>3.0589458872472546E-5</v>
      </c>
      <c r="G949" s="2">
        <f>(B949+1)/(C949+1)</f>
        <v>0.5</v>
      </c>
      <c r="H949" s="2">
        <f>(C949+1)/(B949+1)</f>
        <v>2</v>
      </c>
      <c r="I949" s="6">
        <f>G949-H949</f>
        <v>-1.5</v>
      </c>
      <c r="J949" s="8">
        <f>LEN(A949)</f>
        <v>8</v>
      </c>
      <c r="K949" s="11" t="str">
        <f>IF(AND(J949&lt;3, D949&lt;2),TRUE,"")</f>
        <v/>
      </c>
      <c r="L949" s="22">
        <f>IF(C949=0,B949,0)</f>
        <v>0</v>
      </c>
      <c r="M949" s="22">
        <f>IF(B949=0,C949,0)</f>
        <v>1</v>
      </c>
      <c r="N949" s="39">
        <f>LOG(G949/SUM($G$2:$G$5210))</f>
        <v>-3.6927511192157412</v>
      </c>
      <c r="O949" s="39">
        <f>LOG(H949/SUM($H$2:$H$5210))</f>
        <v>-4.1844073799609696</v>
      </c>
    </row>
    <row r="950" spans="1:15" x14ac:dyDescent="0.6">
      <c r="A950" t="s">
        <v>1487</v>
      </c>
      <c r="B950">
        <v>0</v>
      </c>
      <c r="C950">
        <v>1</v>
      </c>
      <c r="D950">
        <v>1</v>
      </c>
      <c r="E950" s="44">
        <f>(B950+1)/$Q$3</f>
        <v>1.4609203798392987E-4</v>
      </c>
      <c r="F950" s="45">
        <f>(C950+1)/$U$3</f>
        <v>3.0589458872472546E-5</v>
      </c>
      <c r="G950" s="2">
        <f>(B950+1)/(C950+1)</f>
        <v>0.5</v>
      </c>
      <c r="H950" s="2">
        <f>(C950+1)/(B950+1)</f>
        <v>2</v>
      </c>
      <c r="I950" s="6">
        <f>G950-H950</f>
        <v>-1.5</v>
      </c>
      <c r="J950" s="8">
        <f>LEN(A950)</f>
        <v>8</v>
      </c>
      <c r="K950" s="11" t="str">
        <f>IF(AND(J950&lt;3, D950&lt;2),TRUE,"")</f>
        <v/>
      </c>
      <c r="L950" s="22">
        <f>IF(C950=0,B950,0)</f>
        <v>0</v>
      </c>
      <c r="M950" s="22">
        <f>IF(B950=0,C950,0)</f>
        <v>1</v>
      </c>
      <c r="N950" s="39">
        <f>LOG(G950/SUM($G$2:$G$5210))</f>
        <v>-3.6927511192157412</v>
      </c>
      <c r="O950" s="39">
        <f>LOG(H950/SUM($H$2:$H$5210))</f>
        <v>-4.1844073799609696</v>
      </c>
    </row>
    <row r="951" spans="1:15" x14ac:dyDescent="0.6">
      <c r="A951" t="s">
        <v>1503</v>
      </c>
      <c r="B951">
        <v>0</v>
      </c>
      <c r="C951">
        <v>1</v>
      </c>
      <c r="D951">
        <v>1</v>
      </c>
      <c r="E951" s="44">
        <f>(B951+1)/$Q$3</f>
        <v>1.4609203798392987E-4</v>
      </c>
      <c r="F951" s="45">
        <f>(C951+1)/$U$3</f>
        <v>3.0589458872472546E-5</v>
      </c>
      <c r="G951" s="2">
        <f>(B951+1)/(C951+1)</f>
        <v>0.5</v>
      </c>
      <c r="H951" s="2">
        <f>(C951+1)/(B951+1)</f>
        <v>2</v>
      </c>
      <c r="I951" s="6">
        <f>G951-H951</f>
        <v>-1.5</v>
      </c>
      <c r="J951" s="8">
        <f>LEN(A951)</f>
        <v>8</v>
      </c>
      <c r="K951" s="11" t="str">
        <f>IF(AND(J951&lt;3, D951&lt;2),TRUE,"")</f>
        <v/>
      </c>
      <c r="L951" s="22">
        <f>IF(C951=0,B951,0)</f>
        <v>0</v>
      </c>
      <c r="M951" s="22">
        <f>IF(B951=0,C951,0)</f>
        <v>1</v>
      </c>
      <c r="N951" s="39">
        <f>LOG(G951/SUM($G$2:$G$5210))</f>
        <v>-3.6927511192157412</v>
      </c>
      <c r="O951" s="39">
        <f>LOG(H951/SUM($H$2:$H$5210))</f>
        <v>-4.1844073799609696</v>
      </c>
    </row>
    <row r="952" spans="1:15" x14ac:dyDescent="0.6">
      <c r="A952" t="s">
        <v>1517</v>
      </c>
      <c r="B952">
        <v>0</v>
      </c>
      <c r="C952">
        <v>1</v>
      </c>
      <c r="D952">
        <v>1</v>
      </c>
      <c r="E952" s="44">
        <f>(B952+1)/$Q$3</f>
        <v>1.4609203798392987E-4</v>
      </c>
      <c r="F952" s="45">
        <f>(C952+1)/$U$3</f>
        <v>3.0589458872472546E-5</v>
      </c>
      <c r="G952" s="2">
        <f>(B952+1)/(C952+1)</f>
        <v>0.5</v>
      </c>
      <c r="H952" s="2">
        <f>(C952+1)/(B952+1)</f>
        <v>2</v>
      </c>
      <c r="I952" s="6">
        <f>G952-H952</f>
        <v>-1.5</v>
      </c>
      <c r="J952" s="8">
        <f>LEN(A952)</f>
        <v>8</v>
      </c>
      <c r="K952" s="11" t="str">
        <f>IF(AND(J952&lt;3, D952&lt;2),TRUE,"")</f>
        <v/>
      </c>
      <c r="L952" s="22">
        <f>IF(C952=0,B952,0)</f>
        <v>0</v>
      </c>
      <c r="M952" s="22">
        <f>IF(B952=0,C952,0)</f>
        <v>1</v>
      </c>
      <c r="N952" s="39">
        <f>LOG(G952/SUM($G$2:$G$5210))</f>
        <v>-3.6927511192157412</v>
      </c>
      <c r="O952" s="39">
        <f>LOG(H952/SUM($H$2:$H$5210))</f>
        <v>-4.1844073799609696</v>
      </c>
    </row>
    <row r="953" spans="1:15" x14ac:dyDescent="0.6">
      <c r="A953" t="s">
        <v>1518</v>
      </c>
      <c r="B953">
        <v>0</v>
      </c>
      <c r="C953">
        <v>1</v>
      </c>
      <c r="D953">
        <v>1</v>
      </c>
      <c r="E953" s="44">
        <f>(B953+1)/$Q$3</f>
        <v>1.4609203798392987E-4</v>
      </c>
      <c r="F953" s="45">
        <f>(C953+1)/$U$3</f>
        <v>3.0589458872472546E-5</v>
      </c>
      <c r="G953" s="2">
        <f>(B953+1)/(C953+1)</f>
        <v>0.5</v>
      </c>
      <c r="H953" s="2">
        <f>(C953+1)/(B953+1)</f>
        <v>2</v>
      </c>
      <c r="I953" s="6">
        <f>G953-H953</f>
        <v>-1.5</v>
      </c>
      <c r="J953" s="8">
        <f>LEN(A953)</f>
        <v>8</v>
      </c>
      <c r="K953" s="11" t="str">
        <f>IF(AND(J953&lt;3, D953&lt;2),TRUE,"")</f>
        <v/>
      </c>
      <c r="L953" s="22">
        <f>IF(C953=0,B953,0)</f>
        <v>0</v>
      </c>
      <c r="M953" s="22">
        <f>IF(B953=0,C953,0)</f>
        <v>1</v>
      </c>
      <c r="N953" s="39">
        <f>LOG(G953/SUM($G$2:$G$5210))</f>
        <v>-3.6927511192157412</v>
      </c>
      <c r="O953" s="39">
        <f>LOG(H953/SUM($H$2:$H$5210))</f>
        <v>-4.1844073799609696</v>
      </c>
    </row>
    <row r="954" spans="1:15" x14ac:dyDescent="0.6">
      <c r="A954" t="s">
        <v>1519</v>
      </c>
      <c r="B954">
        <v>0</v>
      </c>
      <c r="C954">
        <v>1</v>
      </c>
      <c r="D954">
        <v>1</v>
      </c>
      <c r="E954" s="44">
        <f>(B954+1)/$Q$3</f>
        <v>1.4609203798392987E-4</v>
      </c>
      <c r="F954" s="45">
        <f>(C954+1)/$U$3</f>
        <v>3.0589458872472546E-5</v>
      </c>
      <c r="G954" s="2">
        <f>(B954+1)/(C954+1)</f>
        <v>0.5</v>
      </c>
      <c r="H954" s="2">
        <f>(C954+1)/(B954+1)</f>
        <v>2</v>
      </c>
      <c r="I954" s="6">
        <f>G954-H954</f>
        <v>-1.5</v>
      </c>
      <c r="J954" s="8">
        <f>LEN(A954)</f>
        <v>8</v>
      </c>
      <c r="K954" s="11" t="str">
        <f>IF(AND(J954&lt;3, D954&lt;2),TRUE,"")</f>
        <v/>
      </c>
      <c r="L954" s="22">
        <f>IF(C954=0,B954,0)</f>
        <v>0</v>
      </c>
      <c r="M954" s="22">
        <f>IF(B954=0,C954,0)</f>
        <v>1</v>
      </c>
      <c r="N954" s="39">
        <f>LOG(G954/SUM($G$2:$G$5210))</f>
        <v>-3.6927511192157412</v>
      </c>
      <c r="O954" s="39">
        <f>LOG(H954/SUM($H$2:$H$5210))</f>
        <v>-4.1844073799609696</v>
      </c>
    </row>
    <row r="955" spans="1:15" x14ac:dyDescent="0.6">
      <c r="A955" t="s">
        <v>1520</v>
      </c>
      <c r="B955">
        <v>0</v>
      </c>
      <c r="C955">
        <v>1</v>
      </c>
      <c r="D955">
        <v>1</v>
      </c>
      <c r="E955" s="44">
        <f>(B955+1)/$Q$3</f>
        <v>1.4609203798392987E-4</v>
      </c>
      <c r="F955" s="45">
        <f>(C955+1)/$U$3</f>
        <v>3.0589458872472546E-5</v>
      </c>
      <c r="G955" s="2">
        <f>(B955+1)/(C955+1)</f>
        <v>0.5</v>
      </c>
      <c r="H955" s="2">
        <f>(C955+1)/(B955+1)</f>
        <v>2</v>
      </c>
      <c r="I955" s="6">
        <f>G955-H955</f>
        <v>-1.5</v>
      </c>
      <c r="J955" s="8">
        <f>LEN(A955)</f>
        <v>8</v>
      </c>
      <c r="K955" s="11" t="str">
        <f>IF(AND(J955&lt;3, D955&lt;2),TRUE,"")</f>
        <v/>
      </c>
      <c r="L955" s="22">
        <f>IF(C955=0,B955,0)</f>
        <v>0</v>
      </c>
      <c r="M955" s="22">
        <f>IF(B955=0,C955,0)</f>
        <v>1</v>
      </c>
      <c r="N955" s="39">
        <f>LOG(G955/SUM($G$2:$G$5210))</f>
        <v>-3.6927511192157412</v>
      </c>
      <c r="O955" s="39">
        <f>LOG(H955/SUM($H$2:$H$5210))</f>
        <v>-4.1844073799609696</v>
      </c>
    </row>
    <row r="956" spans="1:15" x14ac:dyDescent="0.6">
      <c r="A956" t="s">
        <v>1521</v>
      </c>
      <c r="B956">
        <v>0</v>
      </c>
      <c r="C956">
        <v>1</v>
      </c>
      <c r="D956">
        <v>1</v>
      </c>
      <c r="E956" s="44">
        <f>(B956+1)/$Q$3</f>
        <v>1.4609203798392987E-4</v>
      </c>
      <c r="F956" s="45">
        <f>(C956+1)/$U$3</f>
        <v>3.0589458872472546E-5</v>
      </c>
      <c r="G956" s="2">
        <f>(B956+1)/(C956+1)</f>
        <v>0.5</v>
      </c>
      <c r="H956" s="2">
        <f>(C956+1)/(B956+1)</f>
        <v>2</v>
      </c>
      <c r="I956" s="6">
        <f>G956-H956</f>
        <v>-1.5</v>
      </c>
      <c r="J956" s="8">
        <f>LEN(A956)</f>
        <v>8</v>
      </c>
      <c r="K956" s="11" t="str">
        <f>IF(AND(J956&lt;3, D956&lt;2),TRUE,"")</f>
        <v/>
      </c>
      <c r="L956" s="22">
        <f>IF(C956=0,B956,0)</f>
        <v>0</v>
      </c>
      <c r="M956" s="22">
        <f>IF(B956=0,C956,0)</f>
        <v>1</v>
      </c>
      <c r="N956" s="39">
        <f>LOG(G956/SUM($G$2:$G$5210))</f>
        <v>-3.6927511192157412</v>
      </c>
      <c r="O956" s="39">
        <f>LOG(H956/SUM($H$2:$H$5210))</f>
        <v>-4.1844073799609696</v>
      </c>
    </row>
    <row r="957" spans="1:15" x14ac:dyDescent="0.6">
      <c r="A957" t="s">
        <v>1545</v>
      </c>
      <c r="B957">
        <v>0</v>
      </c>
      <c r="C957">
        <v>1</v>
      </c>
      <c r="D957">
        <v>1</v>
      </c>
      <c r="E957" s="44">
        <f>(B957+1)/$Q$3</f>
        <v>1.4609203798392987E-4</v>
      </c>
      <c r="F957" s="45">
        <f>(C957+1)/$U$3</f>
        <v>3.0589458872472546E-5</v>
      </c>
      <c r="G957" s="2">
        <f>(B957+1)/(C957+1)</f>
        <v>0.5</v>
      </c>
      <c r="H957" s="2">
        <f>(C957+1)/(B957+1)</f>
        <v>2</v>
      </c>
      <c r="I957" s="6">
        <f>G957-H957</f>
        <v>-1.5</v>
      </c>
      <c r="J957" s="8">
        <f>LEN(A957)</f>
        <v>8</v>
      </c>
      <c r="K957" s="11" t="str">
        <f>IF(AND(J957&lt;3, D957&lt;2),TRUE,"")</f>
        <v/>
      </c>
      <c r="L957" s="22">
        <f>IF(C957=0,B957,0)</f>
        <v>0</v>
      </c>
      <c r="M957" s="22">
        <f>IF(B957=0,C957,0)</f>
        <v>1</v>
      </c>
      <c r="N957" s="39">
        <f>LOG(G957/SUM($G$2:$G$5210))</f>
        <v>-3.6927511192157412</v>
      </c>
      <c r="O957" s="39">
        <f>LOG(H957/SUM($H$2:$H$5210))</f>
        <v>-4.1844073799609696</v>
      </c>
    </row>
    <row r="958" spans="1:15" x14ac:dyDescent="0.6">
      <c r="A958" t="s">
        <v>1641</v>
      </c>
      <c r="B958">
        <v>0</v>
      </c>
      <c r="C958">
        <v>1</v>
      </c>
      <c r="D958">
        <v>1</v>
      </c>
      <c r="E958" s="44">
        <f>(B958+1)/$Q$3</f>
        <v>1.4609203798392987E-4</v>
      </c>
      <c r="F958" s="45">
        <f>(C958+1)/$U$3</f>
        <v>3.0589458872472546E-5</v>
      </c>
      <c r="G958" s="2">
        <f>(B958+1)/(C958+1)</f>
        <v>0.5</v>
      </c>
      <c r="H958" s="2">
        <f>(C958+1)/(B958+1)</f>
        <v>2</v>
      </c>
      <c r="I958" s="6">
        <f>G958-H958</f>
        <v>-1.5</v>
      </c>
      <c r="J958" s="8">
        <f>LEN(A958)</f>
        <v>8</v>
      </c>
      <c r="K958" s="11" t="str">
        <f>IF(AND(J958&lt;3, D958&lt;2),TRUE,"")</f>
        <v/>
      </c>
      <c r="L958" s="22">
        <f>IF(C958=0,B958,0)</f>
        <v>0</v>
      </c>
      <c r="M958" s="22">
        <f>IF(B958=0,C958,0)</f>
        <v>1</v>
      </c>
      <c r="N958" s="39">
        <f>LOG(G958/SUM($G$2:$G$5210))</f>
        <v>-3.6927511192157412</v>
      </c>
      <c r="O958" s="39">
        <f>LOG(H958/SUM($H$2:$H$5210))</f>
        <v>-4.1844073799609696</v>
      </c>
    </row>
    <row r="959" spans="1:15" x14ac:dyDescent="0.6">
      <c r="A959" t="s">
        <v>1642</v>
      </c>
      <c r="B959">
        <v>0</v>
      </c>
      <c r="C959">
        <v>1</v>
      </c>
      <c r="D959">
        <v>1</v>
      </c>
      <c r="E959" s="44">
        <f>(B959+1)/$Q$3</f>
        <v>1.4609203798392987E-4</v>
      </c>
      <c r="F959" s="45">
        <f>(C959+1)/$U$3</f>
        <v>3.0589458872472546E-5</v>
      </c>
      <c r="G959" s="2">
        <f>(B959+1)/(C959+1)</f>
        <v>0.5</v>
      </c>
      <c r="H959" s="2">
        <f>(C959+1)/(B959+1)</f>
        <v>2</v>
      </c>
      <c r="I959" s="6">
        <f>G959-H959</f>
        <v>-1.5</v>
      </c>
      <c r="J959" s="8">
        <f>LEN(A959)</f>
        <v>8</v>
      </c>
      <c r="K959" s="11" t="str">
        <f>IF(AND(J959&lt;3, D959&lt;2),TRUE,"")</f>
        <v/>
      </c>
      <c r="L959" s="22">
        <f>IF(C959=0,B959,0)</f>
        <v>0</v>
      </c>
      <c r="M959" s="22">
        <f>IF(B959=0,C959,0)</f>
        <v>1</v>
      </c>
      <c r="N959" s="39">
        <f>LOG(G959/SUM($G$2:$G$5210))</f>
        <v>-3.6927511192157412</v>
      </c>
      <c r="O959" s="39">
        <f>LOG(H959/SUM($H$2:$H$5210))</f>
        <v>-4.1844073799609696</v>
      </c>
    </row>
    <row r="960" spans="1:15" x14ac:dyDescent="0.6">
      <c r="A960" t="s">
        <v>1645</v>
      </c>
      <c r="B960">
        <v>0</v>
      </c>
      <c r="C960">
        <v>1</v>
      </c>
      <c r="D960">
        <v>1</v>
      </c>
      <c r="E960" s="44">
        <f>(B960+1)/$Q$3</f>
        <v>1.4609203798392987E-4</v>
      </c>
      <c r="F960" s="45">
        <f>(C960+1)/$U$3</f>
        <v>3.0589458872472546E-5</v>
      </c>
      <c r="G960" s="2">
        <f>(B960+1)/(C960+1)</f>
        <v>0.5</v>
      </c>
      <c r="H960" s="2">
        <f>(C960+1)/(B960+1)</f>
        <v>2</v>
      </c>
      <c r="I960" s="6">
        <f>G960-H960</f>
        <v>-1.5</v>
      </c>
      <c r="J960" s="8">
        <f>LEN(A960)</f>
        <v>8</v>
      </c>
      <c r="K960" s="11" t="str">
        <f>IF(AND(J960&lt;3, D960&lt;2),TRUE,"")</f>
        <v/>
      </c>
      <c r="L960" s="22">
        <f>IF(C960=0,B960,0)</f>
        <v>0</v>
      </c>
      <c r="M960" s="22">
        <f>IF(B960=0,C960,0)</f>
        <v>1</v>
      </c>
      <c r="N960" s="39">
        <f>LOG(G960/SUM($G$2:$G$5210))</f>
        <v>-3.6927511192157412</v>
      </c>
      <c r="O960" s="39">
        <f>LOG(H960/SUM($H$2:$H$5210))</f>
        <v>-4.1844073799609696</v>
      </c>
    </row>
    <row r="961" spans="1:15" x14ac:dyDescent="0.6">
      <c r="A961" t="s">
        <v>1705</v>
      </c>
      <c r="B961">
        <v>0</v>
      </c>
      <c r="C961">
        <v>1</v>
      </c>
      <c r="D961">
        <v>1</v>
      </c>
      <c r="E961" s="44">
        <f>(B961+1)/$Q$3</f>
        <v>1.4609203798392987E-4</v>
      </c>
      <c r="F961" s="45">
        <f>(C961+1)/$U$3</f>
        <v>3.0589458872472546E-5</v>
      </c>
      <c r="G961" s="2">
        <f>(B961+1)/(C961+1)</f>
        <v>0.5</v>
      </c>
      <c r="H961" s="2">
        <f>(C961+1)/(B961+1)</f>
        <v>2</v>
      </c>
      <c r="I961" s="6">
        <f>G961-H961</f>
        <v>-1.5</v>
      </c>
      <c r="J961" s="8">
        <f>LEN(A961)</f>
        <v>8</v>
      </c>
      <c r="K961" s="11" t="str">
        <f>IF(AND(J961&lt;3, D961&lt;2),TRUE,"")</f>
        <v/>
      </c>
      <c r="L961" s="22">
        <f>IF(C961=0,B961,0)</f>
        <v>0</v>
      </c>
      <c r="M961" s="22">
        <f>IF(B961=0,C961,0)</f>
        <v>1</v>
      </c>
      <c r="N961" s="39">
        <f>LOG(G961/SUM($G$2:$G$5210))</f>
        <v>-3.6927511192157412</v>
      </c>
      <c r="O961" s="39">
        <f>LOG(H961/SUM($H$2:$H$5210))</f>
        <v>-4.1844073799609696</v>
      </c>
    </row>
    <row r="962" spans="1:15" x14ac:dyDescent="0.6">
      <c r="A962" t="s">
        <v>1717</v>
      </c>
      <c r="B962">
        <v>0</v>
      </c>
      <c r="C962">
        <v>1</v>
      </c>
      <c r="D962">
        <v>1</v>
      </c>
      <c r="E962" s="44">
        <f>(B962+1)/$Q$3</f>
        <v>1.4609203798392987E-4</v>
      </c>
      <c r="F962" s="45">
        <f>(C962+1)/$U$3</f>
        <v>3.0589458872472546E-5</v>
      </c>
      <c r="G962" s="2">
        <f>(B962+1)/(C962+1)</f>
        <v>0.5</v>
      </c>
      <c r="H962" s="2">
        <f>(C962+1)/(B962+1)</f>
        <v>2</v>
      </c>
      <c r="I962" s="6">
        <f>G962-H962</f>
        <v>-1.5</v>
      </c>
      <c r="J962" s="8">
        <f>LEN(A962)</f>
        <v>8</v>
      </c>
      <c r="K962" s="11" t="str">
        <f>IF(AND(J962&lt;3, D962&lt;2),TRUE,"")</f>
        <v/>
      </c>
      <c r="L962" s="22">
        <f>IF(C962=0,B962,0)</f>
        <v>0</v>
      </c>
      <c r="M962" s="22">
        <f>IF(B962=0,C962,0)</f>
        <v>1</v>
      </c>
      <c r="N962" s="39">
        <f>LOG(G962/SUM($G$2:$G$5210))</f>
        <v>-3.6927511192157412</v>
      </c>
      <c r="O962" s="39">
        <f>LOG(H962/SUM($H$2:$H$5210))</f>
        <v>-4.1844073799609696</v>
      </c>
    </row>
    <row r="963" spans="1:15" x14ac:dyDescent="0.6">
      <c r="A963" t="s">
        <v>1718</v>
      </c>
      <c r="B963">
        <v>0</v>
      </c>
      <c r="C963">
        <v>1</v>
      </c>
      <c r="D963">
        <v>1</v>
      </c>
      <c r="E963" s="44">
        <f>(B963+1)/$Q$3</f>
        <v>1.4609203798392987E-4</v>
      </c>
      <c r="F963" s="45">
        <f>(C963+1)/$U$3</f>
        <v>3.0589458872472546E-5</v>
      </c>
      <c r="G963" s="2">
        <f>(B963+1)/(C963+1)</f>
        <v>0.5</v>
      </c>
      <c r="H963" s="2">
        <f>(C963+1)/(B963+1)</f>
        <v>2</v>
      </c>
      <c r="I963" s="6">
        <f>G963-H963</f>
        <v>-1.5</v>
      </c>
      <c r="J963" s="8">
        <f>LEN(A963)</f>
        <v>8</v>
      </c>
      <c r="K963" s="11" t="str">
        <f>IF(AND(J963&lt;3, D963&lt;2),TRUE,"")</f>
        <v/>
      </c>
      <c r="L963" s="22">
        <f>IF(C963=0,B963,0)</f>
        <v>0</v>
      </c>
      <c r="M963" s="22">
        <f>IF(B963=0,C963,0)</f>
        <v>1</v>
      </c>
      <c r="N963" s="39">
        <f>LOG(G963/SUM($G$2:$G$5210))</f>
        <v>-3.6927511192157412</v>
      </c>
      <c r="O963" s="39">
        <f>LOG(H963/SUM($H$2:$H$5210))</f>
        <v>-4.1844073799609696</v>
      </c>
    </row>
    <row r="964" spans="1:15" x14ac:dyDescent="0.6">
      <c r="A964" t="s">
        <v>1749</v>
      </c>
      <c r="B964">
        <v>0</v>
      </c>
      <c r="C964">
        <v>1</v>
      </c>
      <c r="D964">
        <v>1</v>
      </c>
      <c r="E964" s="44">
        <f>(B964+1)/$Q$3</f>
        <v>1.4609203798392987E-4</v>
      </c>
      <c r="F964" s="45">
        <f>(C964+1)/$U$3</f>
        <v>3.0589458872472546E-5</v>
      </c>
      <c r="G964" s="2">
        <f>(B964+1)/(C964+1)</f>
        <v>0.5</v>
      </c>
      <c r="H964" s="2">
        <f>(C964+1)/(B964+1)</f>
        <v>2</v>
      </c>
      <c r="I964" s="6">
        <f>G964-H964</f>
        <v>-1.5</v>
      </c>
      <c r="J964" s="8">
        <f>LEN(A964)</f>
        <v>8</v>
      </c>
      <c r="K964" s="11" t="str">
        <f>IF(AND(J964&lt;3, D964&lt;2),TRUE,"")</f>
        <v/>
      </c>
      <c r="L964" s="22">
        <f>IF(C964=0,B964,0)</f>
        <v>0</v>
      </c>
      <c r="M964" s="22">
        <f>IF(B964=0,C964,0)</f>
        <v>1</v>
      </c>
      <c r="N964" s="39">
        <f>LOG(G964/SUM($G$2:$G$5210))</f>
        <v>-3.6927511192157412</v>
      </c>
      <c r="O964" s="39">
        <f>LOG(H964/SUM($H$2:$H$5210))</f>
        <v>-4.1844073799609696</v>
      </c>
    </row>
    <row r="965" spans="1:15" x14ac:dyDescent="0.6">
      <c r="A965" t="s">
        <v>1798</v>
      </c>
      <c r="B965">
        <v>0</v>
      </c>
      <c r="C965">
        <v>1</v>
      </c>
      <c r="D965">
        <v>1</v>
      </c>
      <c r="E965" s="44">
        <f>(B965+1)/$Q$3</f>
        <v>1.4609203798392987E-4</v>
      </c>
      <c r="F965" s="45">
        <f>(C965+1)/$U$3</f>
        <v>3.0589458872472546E-5</v>
      </c>
      <c r="G965" s="2">
        <f>(B965+1)/(C965+1)</f>
        <v>0.5</v>
      </c>
      <c r="H965" s="2">
        <f>(C965+1)/(B965+1)</f>
        <v>2</v>
      </c>
      <c r="I965" s="6">
        <f>G965-H965</f>
        <v>-1.5</v>
      </c>
      <c r="J965" s="8">
        <f>LEN(A965)</f>
        <v>8</v>
      </c>
      <c r="K965" s="11" t="str">
        <f>IF(AND(J965&lt;3, D965&lt;2),TRUE,"")</f>
        <v/>
      </c>
      <c r="L965" s="22">
        <f>IF(C965=0,B965,0)</f>
        <v>0</v>
      </c>
      <c r="M965" s="22">
        <f>IF(B965=0,C965,0)</f>
        <v>1</v>
      </c>
      <c r="N965" s="39">
        <f>LOG(G965/SUM($G$2:$G$5210))</f>
        <v>-3.6927511192157412</v>
      </c>
      <c r="O965" s="39">
        <f>LOG(H965/SUM($H$2:$H$5210))</f>
        <v>-4.1844073799609696</v>
      </c>
    </row>
    <row r="966" spans="1:15" x14ac:dyDescent="0.6">
      <c r="A966" t="s">
        <v>1869</v>
      </c>
      <c r="B966">
        <v>0</v>
      </c>
      <c r="C966">
        <v>1</v>
      </c>
      <c r="D966">
        <v>1</v>
      </c>
      <c r="E966" s="44">
        <f>(B966+1)/$Q$3</f>
        <v>1.4609203798392987E-4</v>
      </c>
      <c r="F966" s="45">
        <f>(C966+1)/$U$3</f>
        <v>3.0589458872472546E-5</v>
      </c>
      <c r="G966" s="2">
        <f>(B966+1)/(C966+1)</f>
        <v>0.5</v>
      </c>
      <c r="H966" s="2">
        <f>(C966+1)/(B966+1)</f>
        <v>2</v>
      </c>
      <c r="I966" s="6">
        <f>G966-H966</f>
        <v>-1.5</v>
      </c>
      <c r="J966" s="8">
        <f>LEN(A966)</f>
        <v>8</v>
      </c>
      <c r="K966" s="11" t="str">
        <f>IF(AND(J966&lt;3, D966&lt;2),TRUE,"")</f>
        <v/>
      </c>
      <c r="L966" s="22">
        <f>IF(C966=0,B966,0)</f>
        <v>0</v>
      </c>
      <c r="M966" s="22">
        <f>IF(B966=0,C966,0)</f>
        <v>1</v>
      </c>
      <c r="N966" s="39">
        <f>LOG(G966/SUM($G$2:$G$5210))</f>
        <v>-3.6927511192157412</v>
      </c>
      <c r="O966" s="39">
        <f>LOG(H966/SUM($H$2:$H$5210))</f>
        <v>-4.1844073799609696</v>
      </c>
    </row>
    <row r="967" spans="1:15" x14ac:dyDescent="0.6">
      <c r="A967" t="s">
        <v>1880</v>
      </c>
      <c r="B967">
        <v>0</v>
      </c>
      <c r="C967">
        <v>1</v>
      </c>
      <c r="D967">
        <v>1</v>
      </c>
      <c r="E967" s="44">
        <f>(B967+1)/$Q$3</f>
        <v>1.4609203798392987E-4</v>
      </c>
      <c r="F967" s="45">
        <f>(C967+1)/$U$3</f>
        <v>3.0589458872472546E-5</v>
      </c>
      <c r="G967" s="2">
        <f>(B967+1)/(C967+1)</f>
        <v>0.5</v>
      </c>
      <c r="H967" s="2">
        <f>(C967+1)/(B967+1)</f>
        <v>2</v>
      </c>
      <c r="I967" s="6">
        <f>G967-H967</f>
        <v>-1.5</v>
      </c>
      <c r="J967" s="8">
        <f>LEN(A967)</f>
        <v>8</v>
      </c>
      <c r="K967" s="11" t="str">
        <f>IF(AND(J967&lt;3, D967&lt;2),TRUE,"")</f>
        <v/>
      </c>
      <c r="L967" s="22">
        <f>IF(C967=0,B967,0)</f>
        <v>0</v>
      </c>
      <c r="M967" s="22">
        <f>IF(B967=0,C967,0)</f>
        <v>1</v>
      </c>
      <c r="N967" s="39">
        <f>LOG(G967/SUM($G$2:$G$5210))</f>
        <v>-3.6927511192157412</v>
      </c>
      <c r="O967" s="39">
        <f>LOG(H967/SUM($H$2:$H$5210))</f>
        <v>-4.1844073799609696</v>
      </c>
    </row>
    <row r="968" spans="1:15" x14ac:dyDescent="0.6">
      <c r="A968" t="s">
        <v>1881</v>
      </c>
      <c r="B968">
        <v>0</v>
      </c>
      <c r="C968">
        <v>1</v>
      </c>
      <c r="D968">
        <v>1</v>
      </c>
      <c r="E968" s="44">
        <f>(B968+1)/$Q$3</f>
        <v>1.4609203798392987E-4</v>
      </c>
      <c r="F968" s="45">
        <f>(C968+1)/$U$3</f>
        <v>3.0589458872472546E-5</v>
      </c>
      <c r="G968" s="2">
        <f>(B968+1)/(C968+1)</f>
        <v>0.5</v>
      </c>
      <c r="H968" s="2">
        <f>(C968+1)/(B968+1)</f>
        <v>2</v>
      </c>
      <c r="I968" s="6">
        <f>G968-H968</f>
        <v>-1.5</v>
      </c>
      <c r="J968" s="8">
        <f>LEN(A968)</f>
        <v>8</v>
      </c>
      <c r="K968" s="11" t="str">
        <f>IF(AND(J968&lt;3, D968&lt;2),TRUE,"")</f>
        <v/>
      </c>
      <c r="L968" s="22">
        <f>IF(C968=0,B968,0)</f>
        <v>0</v>
      </c>
      <c r="M968" s="22">
        <f>IF(B968=0,C968,0)</f>
        <v>1</v>
      </c>
      <c r="N968" s="39">
        <f>LOG(G968/SUM($G$2:$G$5210))</f>
        <v>-3.6927511192157412</v>
      </c>
      <c r="O968" s="39">
        <f>LOG(H968/SUM($H$2:$H$5210))</f>
        <v>-4.1844073799609696</v>
      </c>
    </row>
    <row r="969" spans="1:15" x14ac:dyDescent="0.6">
      <c r="A969" t="s">
        <v>1942</v>
      </c>
      <c r="B969">
        <v>0</v>
      </c>
      <c r="C969">
        <v>1</v>
      </c>
      <c r="D969">
        <v>1</v>
      </c>
      <c r="E969" s="44">
        <f>(B969+1)/$Q$3</f>
        <v>1.4609203798392987E-4</v>
      </c>
      <c r="F969" s="45">
        <f>(C969+1)/$U$3</f>
        <v>3.0589458872472546E-5</v>
      </c>
      <c r="G969" s="2">
        <f>(B969+1)/(C969+1)</f>
        <v>0.5</v>
      </c>
      <c r="H969" s="2">
        <f>(C969+1)/(B969+1)</f>
        <v>2</v>
      </c>
      <c r="I969" s="6">
        <f>G969-H969</f>
        <v>-1.5</v>
      </c>
      <c r="J969" s="8">
        <f>LEN(A969)</f>
        <v>8</v>
      </c>
      <c r="K969" s="11" t="str">
        <f>IF(AND(J969&lt;3, D969&lt;2),TRUE,"")</f>
        <v/>
      </c>
      <c r="L969" s="22">
        <f>IF(C969=0,B969,0)</f>
        <v>0</v>
      </c>
      <c r="M969" s="22">
        <f>IF(B969=0,C969,0)</f>
        <v>1</v>
      </c>
      <c r="N969" s="39">
        <f>LOG(G969/SUM($G$2:$G$5210))</f>
        <v>-3.6927511192157412</v>
      </c>
      <c r="O969" s="39">
        <f>LOG(H969/SUM($H$2:$H$5210))</f>
        <v>-4.1844073799609696</v>
      </c>
    </row>
    <row r="970" spans="1:15" x14ac:dyDescent="0.6">
      <c r="A970" t="s">
        <v>1970</v>
      </c>
      <c r="B970">
        <v>0</v>
      </c>
      <c r="C970">
        <v>1</v>
      </c>
      <c r="D970">
        <v>1</v>
      </c>
      <c r="E970" s="44">
        <f>(B970+1)/$Q$3</f>
        <v>1.4609203798392987E-4</v>
      </c>
      <c r="F970" s="45">
        <f>(C970+1)/$U$3</f>
        <v>3.0589458872472546E-5</v>
      </c>
      <c r="G970" s="2">
        <f>(B970+1)/(C970+1)</f>
        <v>0.5</v>
      </c>
      <c r="H970" s="2">
        <f>(C970+1)/(B970+1)</f>
        <v>2</v>
      </c>
      <c r="I970" s="6">
        <f>G970-H970</f>
        <v>-1.5</v>
      </c>
      <c r="J970" s="8">
        <f>LEN(A970)</f>
        <v>8</v>
      </c>
      <c r="K970" s="11" t="str">
        <f>IF(AND(J970&lt;3, D970&lt;2),TRUE,"")</f>
        <v/>
      </c>
      <c r="L970" s="22">
        <f>IF(C970=0,B970,0)</f>
        <v>0</v>
      </c>
      <c r="M970" s="22">
        <f>IF(B970=0,C970,0)</f>
        <v>1</v>
      </c>
      <c r="N970" s="39">
        <f>LOG(G970/SUM($G$2:$G$5210))</f>
        <v>-3.6927511192157412</v>
      </c>
      <c r="O970" s="39">
        <f>LOG(H970/SUM($H$2:$H$5210))</f>
        <v>-4.1844073799609696</v>
      </c>
    </row>
    <row r="971" spans="1:15" x14ac:dyDescent="0.6">
      <c r="A971" t="s">
        <v>1991</v>
      </c>
      <c r="B971">
        <v>0</v>
      </c>
      <c r="C971">
        <v>1</v>
      </c>
      <c r="D971">
        <v>1</v>
      </c>
      <c r="E971" s="44">
        <f>(B971+1)/$Q$3</f>
        <v>1.4609203798392987E-4</v>
      </c>
      <c r="F971" s="45">
        <f>(C971+1)/$U$3</f>
        <v>3.0589458872472546E-5</v>
      </c>
      <c r="G971" s="2">
        <f>(B971+1)/(C971+1)</f>
        <v>0.5</v>
      </c>
      <c r="H971" s="2">
        <f>(C971+1)/(B971+1)</f>
        <v>2</v>
      </c>
      <c r="I971" s="6">
        <f>G971-H971</f>
        <v>-1.5</v>
      </c>
      <c r="J971" s="8">
        <f>LEN(A971)</f>
        <v>8</v>
      </c>
      <c r="K971" s="11" t="str">
        <f>IF(AND(J971&lt;3, D971&lt;2),TRUE,"")</f>
        <v/>
      </c>
      <c r="L971" s="22">
        <f>IF(C971=0,B971,0)</f>
        <v>0</v>
      </c>
      <c r="M971" s="22">
        <f>IF(B971=0,C971,0)</f>
        <v>1</v>
      </c>
      <c r="N971" s="39">
        <f>LOG(G971/SUM($G$2:$G$5210))</f>
        <v>-3.6927511192157412</v>
      </c>
      <c r="O971" s="39">
        <f>LOG(H971/SUM($H$2:$H$5210))</f>
        <v>-4.1844073799609696</v>
      </c>
    </row>
    <row r="972" spans="1:15" x14ac:dyDescent="0.6">
      <c r="A972" t="s">
        <v>2014</v>
      </c>
      <c r="B972">
        <v>0</v>
      </c>
      <c r="C972">
        <v>1</v>
      </c>
      <c r="D972">
        <v>1</v>
      </c>
      <c r="E972" s="44">
        <f>(B972+1)/$Q$3</f>
        <v>1.4609203798392987E-4</v>
      </c>
      <c r="F972" s="45">
        <f>(C972+1)/$U$3</f>
        <v>3.0589458872472546E-5</v>
      </c>
      <c r="G972" s="2">
        <f>(B972+1)/(C972+1)</f>
        <v>0.5</v>
      </c>
      <c r="H972" s="2">
        <f>(C972+1)/(B972+1)</f>
        <v>2</v>
      </c>
      <c r="I972" s="6">
        <f>G972-H972</f>
        <v>-1.5</v>
      </c>
      <c r="J972" s="8">
        <f>LEN(A972)</f>
        <v>8</v>
      </c>
      <c r="K972" s="11" t="str">
        <f>IF(AND(J972&lt;3, D972&lt;2),TRUE,"")</f>
        <v/>
      </c>
      <c r="L972" s="22">
        <f>IF(C972=0,B972,0)</f>
        <v>0</v>
      </c>
      <c r="M972" s="22">
        <f>IF(B972=0,C972,0)</f>
        <v>1</v>
      </c>
      <c r="N972" s="39">
        <f>LOG(G972/SUM($G$2:$G$5210))</f>
        <v>-3.6927511192157412</v>
      </c>
      <c r="O972" s="39">
        <f>LOG(H972/SUM($H$2:$H$5210))</f>
        <v>-4.1844073799609696</v>
      </c>
    </row>
    <row r="973" spans="1:15" x14ac:dyDescent="0.6">
      <c r="A973" t="s">
        <v>2027</v>
      </c>
      <c r="B973">
        <v>0</v>
      </c>
      <c r="C973">
        <v>1</v>
      </c>
      <c r="D973">
        <v>1</v>
      </c>
      <c r="E973" s="44">
        <f>(B973+1)/$Q$3</f>
        <v>1.4609203798392987E-4</v>
      </c>
      <c r="F973" s="45">
        <f>(C973+1)/$U$3</f>
        <v>3.0589458872472546E-5</v>
      </c>
      <c r="G973" s="2">
        <f>(B973+1)/(C973+1)</f>
        <v>0.5</v>
      </c>
      <c r="H973" s="2">
        <f>(C973+1)/(B973+1)</f>
        <v>2</v>
      </c>
      <c r="I973" s="6">
        <f>G973-H973</f>
        <v>-1.5</v>
      </c>
      <c r="J973" s="8">
        <f>LEN(A973)</f>
        <v>8</v>
      </c>
      <c r="K973" s="11" t="str">
        <f>IF(AND(J973&lt;3, D973&lt;2),TRUE,"")</f>
        <v/>
      </c>
      <c r="L973" s="22">
        <f>IF(C973=0,B973,0)</f>
        <v>0</v>
      </c>
      <c r="M973" s="22">
        <f>IF(B973=0,C973,0)</f>
        <v>1</v>
      </c>
      <c r="N973" s="39">
        <f>LOG(G973/SUM($G$2:$G$5210))</f>
        <v>-3.6927511192157412</v>
      </c>
      <c r="O973" s="39">
        <f>LOG(H973/SUM($H$2:$H$5210))</f>
        <v>-4.1844073799609696</v>
      </c>
    </row>
    <row r="974" spans="1:15" x14ac:dyDescent="0.6">
      <c r="A974" t="s">
        <v>2029</v>
      </c>
      <c r="B974">
        <v>0</v>
      </c>
      <c r="C974">
        <v>1</v>
      </c>
      <c r="D974">
        <v>1</v>
      </c>
      <c r="E974" s="44">
        <f>(B974+1)/$Q$3</f>
        <v>1.4609203798392987E-4</v>
      </c>
      <c r="F974" s="45">
        <f>(C974+1)/$U$3</f>
        <v>3.0589458872472546E-5</v>
      </c>
      <c r="G974" s="2">
        <f>(B974+1)/(C974+1)</f>
        <v>0.5</v>
      </c>
      <c r="H974" s="2">
        <f>(C974+1)/(B974+1)</f>
        <v>2</v>
      </c>
      <c r="I974" s="6">
        <f>G974-H974</f>
        <v>-1.5</v>
      </c>
      <c r="J974" s="8">
        <f>LEN(A974)</f>
        <v>8</v>
      </c>
      <c r="K974" s="11" t="str">
        <f>IF(AND(J974&lt;3, D974&lt;2),TRUE,"")</f>
        <v/>
      </c>
      <c r="L974" s="22">
        <f>IF(C974=0,B974,0)</f>
        <v>0</v>
      </c>
      <c r="M974" s="22">
        <f>IF(B974=0,C974,0)</f>
        <v>1</v>
      </c>
      <c r="N974" s="39">
        <f>LOG(G974/SUM($G$2:$G$5210))</f>
        <v>-3.6927511192157412</v>
      </c>
      <c r="O974" s="39">
        <f>LOG(H974/SUM($H$2:$H$5210))</f>
        <v>-4.1844073799609696</v>
      </c>
    </row>
    <row r="975" spans="1:15" x14ac:dyDescent="0.6">
      <c r="A975" t="s">
        <v>2047</v>
      </c>
      <c r="B975">
        <v>0</v>
      </c>
      <c r="C975">
        <v>1</v>
      </c>
      <c r="D975">
        <v>1</v>
      </c>
      <c r="E975" s="44">
        <f>(B975+1)/$Q$3</f>
        <v>1.4609203798392987E-4</v>
      </c>
      <c r="F975" s="45">
        <f>(C975+1)/$U$3</f>
        <v>3.0589458872472546E-5</v>
      </c>
      <c r="G975" s="2">
        <f>(B975+1)/(C975+1)</f>
        <v>0.5</v>
      </c>
      <c r="H975" s="2">
        <f>(C975+1)/(B975+1)</f>
        <v>2</v>
      </c>
      <c r="I975" s="6">
        <f>G975-H975</f>
        <v>-1.5</v>
      </c>
      <c r="J975" s="8">
        <f>LEN(A975)</f>
        <v>8</v>
      </c>
      <c r="K975" s="11" t="str">
        <f>IF(AND(J975&lt;3, D975&lt;2),TRUE,"")</f>
        <v/>
      </c>
      <c r="L975" s="22">
        <f>IF(C975=0,B975,0)</f>
        <v>0</v>
      </c>
      <c r="M975" s="22">
        <f>IF(B975=0,C975,0)</f>
        <v>1</v>
      </c>
      <c r="N975" s="39">
        <f>LOG(G975/SUM($G$2:$G$5210))</f>
        <v>-3.6927511192157412</v>
      </c>
      <c r="O975" s="39">
        <f>LOG(H975/SUM($H$2:$H$5210))</f>
        <v>-4.1844073799609696</v>
      </c>
    </row>
    <row r="976" spans="1:15" x14ac:dyDescent="0.6">
      <c r="A976" t="s">
        <v>2084</v>
      </c>
      <c r="B976">
        <v>0</v>
      </c>
      <c r="C976">
        <v>1</v>
      </c>
      <c r="D976">
        <v>1</v>
      </c>
      <c r="E976" s="44">
        <f>(B976+1)/$Q$3</f>
        <v>1.4609203798392987E-4</v>
      </c>
      <c r="F976" s="45">
        <f>(C976+1)/$U$3</f>
        <v>3.0589458872472546E-5</v>
      </c>
      <c r="G976" s="2">
        <f>(B976+1)/(C976+1)</f>
        <v>0.5</v>
      </c>
      <c r="H976" s="2">
        <f>(C976+1)/(B976+1)</f>
        <v>2</v>
      </c>
      <c r="I976" s="6">
        <f>G976-H976</f>
        <v>-1.5</v>
      </c>
      <c r="J976" s="8">
        <f>LEN(A976)</f>
        <v>8</v>
      </c>
      <c r="K976" s="11" t="str">
        <f>IF(AND(J976&lt;3, D976&lt;2),TRUE,"")</f>
        <v/>
      </c>
      <c r="L976" s="22">
        <f>IF(C976=0,B976,0)</f>
        <v>0</v>
      </c>
      <c r="M976" s="22">
        <f>IF(B976=0,C976,0)</f>
        <v>1</v>
      </c>
      <c r="N976" s="39">
        <f>LOG(G976/SUM($G$2:$G$5210))</f>
        <v>-3.6927511192157412</v>
      </c>
      <c r="O976" s="39">
        <f>LOG(H976/SUM($H$2:$H$5210))</f>
        <v>-4.1844073799609696</v>
      </c>
    </row>
    <row r="977" spans="1:15" x14ac:dyDescent="0.6">
      <c r="A977" t="s">
        <v>2110</v>
      </c>
      <c r="B977">
        <v>0</v>
      </c>
      <c r="C977">
        <v>1</v>
      </c>
      <c r="D977">
        <v>1</v>
      </c>
      <c r="E977" s="44">
        <f>(B977+1)/$Q$3</f>
        <v>1.4609203798392987E-4</v>
      </c>
      <c r="F977" s="45">
        <f>(C977+1)/$U$3</f>
        <v>3.0589458872472546E-5</v>
      </c>
      <c r="G977" s="2">
        <f>(B977+1)/(C977+1)</f>
        <v>0.5</v>
      </c>
      <c r="H977" s="2">
        <f>(C977+1)/(B977+1)</f>
        <v>2</v>
      </c>
      <c r="I977" s="6">
        <f>G977-H977</f>
        <v>-1.5</v>
      </c>
      <c r="J977" s="8">
        <f>LEN(A977)</f>
        <v>8</v>
      </c>
      <c r="K977" s="11" t="str">
        <f>IF(AND(J977&lt;3, D977&lt;2),TRUE,"")</f>
        <v/>
      </c>
      <c r="L977" s="22">
        <f>IF(C977=0,B977,0)</f>
        <v>0</v>
      </c>
      <c r="M977" s="22">
        <f>IF(B977=0,C977,0)</f>
        <v>1</v>
      </c>
      <c r="N977" s="39">
        <f>LOG(G977/SUM($G$2:$G$5210))</f>
        <v>-3.6927511192157412</v>
      </c>
      <c r="O977" s="39">
        <f>LOG(H977/SUM($H$2:$H$5210))</f>
        <v>-4.1844073799609696</v>
      </c>
    </row>
    <row r="978" spans="1:15" x14ac:dyDescent="0.6">
      <c r="A978" t="s">
        <v>2171</v>
      </c>
      <c r="B978">
        <v>0</v>
      </c>
      <c r="C978">
        <v>1</v>
      </c>
      <c r="D978">
        <v>1</v>
      </c>
      <c r="E978" s="44">
        <f>(B978+1)/$Q$3</f>
        <v>1.4609203798392987E-4</v>
      </c>
      <c r="F978" s="45">
        <f>(C978+1)/$U$3</f>
        <v>3.0589458872472546E-5</v>
      </c>
      <c r="G978" s="2">
        <f>(B978+1)/(C978+1)</f>
        <v>0.5</v>
      </c>
      <c r="H978" s="2">
        <f>(C978+1)/(B978+1)</f>
        <v>2</v>
      </c>
      <c r="I978" s="6">
        <f>G978-H978</f>
        <v>-1.5</v>
      </c>
      <c r="J978" s="8">
        <f>LEN(A978)</f>
        <v>8</v>
      </c>
      <c r="K978" s="11" t="str">
        <f>IF(AND(J978&lt;3, D978&lt;2),TRUE,"")</f>
        <v/>
      </c>
      <c r="L978" s="22">
        <f>IF(C978=0,B978,0)</f>
        <v>0</v>
      </c>
      <c r="M978" s="22">
        <f>IF(B978=0,C978,0)</f>
        <v>1</v>
      </c>
      <c r="N978" s="39">
        <f>LOG(G978/SUM($G$2:$G$5210))</f>
        <v>-3.6927511192157412</v>
      </c>
      <c r="O978" s="39">
        <f>LOG(H978/SUM($H$2:$H$5210))</f>
        <v>-4.1844073799609696</v>
      </c>
    </row>
    <row r="979" spans="1:15" x14ac:dyDescent="0.6">
      <c r="A979" t="s">
        <v>2254</v>
      </c>
      <c r="B979">
        <v>0</v>
      </c>
      <c r="C979">
        <v>1</v>
      </c>
      <c r="D979">
        <v>1</v>
      </c>
      <c r="E979" s="44">
        <f>(B979+1)/$Q$3</f>
        <v>1.4609203798392987E-4</v>
      </c>
      <c r="F979" s="45">
        <f>(C979+1)/$U$3</f>
        <v>3.0589458872472546E-5</v>
      </c>
      <c r="G979" s="2">
        <f>(B979+1)/(C979+1)</f>
        <v>0.5</v>
      </c>
      <c r="H979" s="2">
        <f>(C979+1)/(B979+1)</f>
        <v>2</v>
      </c>
      <c r="I979" s="6">
        <f>G979-H979</f>
        <v>-1.5</v>
      </c>
      <c r="J979" s="8">
        <f>LEN(A979)</f>
        <v>8</v>
      </c>
      <c r="K979" s="11" t="str">
        <f>IF(AND(J979&lt;3, D979&lt;2),TRUE,"")</f>
        <v/>
      </c>
      <c r="L979" s="22">
        <f>IF(C979=0,B979,0)</f>
        <v>0</v>
      </c>
      <c r="M979" s="22">
        <f>IF(B979=0,C979,0)</f>
        <v>1</v>
      </c>
      <c r="N979" s="39">
        <f>LOG(G979/SUM($G$2:$G$5210))</f>
        <v>-3.6927511192157412</v>
      </c>
      <c r="O979" s="39">
        <f>LOG(H979/SUM($H$2:$H$5210))</f>
        <v>-4.1844073799609696</v>
      </c>
    </row>
    <row r="980" spans="1:15" x14ac:dyDescent="0.6">
      <c r="A980" t="s">
        <v>2311</v>
      </c>
      <c r="B980">
        <v>0</v>
      </c>
      <c r="C980">
        <v>1</v>
      </c>
      <c r="D980">
        <v>1</v>
      </c>
      <c r="E980" s="44">
        <f>(B980+1)/$Q$3</f>
        <v>1.4609203798392987E-4</v>
      </c>
      <c r="F980" s="45">
        <f>(C980+1)/$U$3</f>
        <v>3.0589458872472546E-5</v>
      </c>
      <c r="G980" s="2">
        <f>(B980+1)/(C980+1)</f>
        <v>0.5</v>
      </c>
      <c r="H980" s="2">
        <f>(C980+1)/(B980+1)</f>
        <v>2</v>
      </c>
      <c r="I980" s="6">
        <f>G980-H980</f>
        <v>-1.5</v>
      </c>
      <c r="J980" s="8">
        <f>LEN(A980)</f>
        <v>8</v>
      </c>
      <c r="K980" s="11" t="str">
        <f>IF(AND(J980&lt;3, D980&lt;2),TRUE,"")</f>
        <v/>
      </c>
      <c r="L980" s="22">
        <f>IF(C980=0,B980,0)</f>
        <v>0</v>
      </c>
      <c r="M980" s="22">
        <f>IF(B980=0,C980,0)</f>
        <v>1</v>
      </c>
      <c r="N980" s="39">
        <f>LOG(G980/SUM($G$2:$G$5210))</f>
        <v>-3.6927511192157412</v>
      </c>
      <c r="O980" s="39">
        <f>LOG(H980/SUM($H$2:$H$5210))</f>
        <v>-4.1844073799609696</v>
      </c>
    </row>
    <row r="981" spans="1:15" x14ac:dyDescent="0.6">
      <c r="A981" t="s">
        <v>2428</v>
      </c>
      <c r="B981">
        <v>0</v>
      </c>
      <c r="C981">
        <v>1</v>
      </c>
      <c r="D981">
        <v>1</v>
      </c>
      <c r="E981" s="44">
        <f>(B981+1)/$Q$3</f>
        <v>1.4609203798392987E-4</v>
      </c>
      <c r="F981" s="45">
        <f>(C981+1)/$U$3</f>
        <v>3.0589458872472546E-5</v>
      </c>
      <c r="G981" s="2">
        <f>(B981+1)/(C981+1)</f>
        <v>0.5</v>
      </c>
      <c r="H981" s="2">
        <f>(C981+1)/(B981+1)</f>
        <v>2</v>
      </c>
      <c r="I981" s="6">
        <f>G981-H981</f>
        <v>-1.5</v>
      </c>
      <c r="J981" s="8">
        <f>LEN(A981)</f>
        <v>8</v>
      </c>
      <c r="K981" s="11" t="str">
        <f>IF(AND(J981&lt;3, D981&lt;2),TRUE,"")</f>
        <v/>
      </c>
      <c r="L981" s="22">
        <f>IF(C981=0,B981,0)</f>
        <v>0</v>
      </c>
      <c r="M981" s="22">
        <f>IF(B981=0,C981,0)</f>
        <v>1</v>
      </c>
      <c r="N981" s="39">
        <f>LOG(G981/SUM($G$2:$G$5210))</f>
        <v>-3.6927511192157412</v>
      </c>
      <c r="O981" s="39">
        <f>LOG(H981/SUM($H$2:$H$5210))</f>
        <v>-4.1844073799609696</v>
      </c>
    </row>
    <row r="982" spans="1:15" x14ac:dyDescent="0.6">
      <c r="A982" t="s">
        <v>2465</v>
      </c>
      <c r="B982">
        <v>0</v>
      </c>
      <c r="C982">
        <v>1</v>
      </c>
      <c r="D982">
        <v>1</v>
      </c>
      <c r="E982" s="44">
        <f>(B982+1)/$Q$3</f>
        <v>1.4609203798392987E-4</v>
      </c>
      <c r="F982" s="45">
        <f>(C982+1)/$U$3</f>
        <v>3.0589458872472546E-5</v>
      </c>
      <c r="G982" s="2">
        <f>(B982+1)/(C982+1)</f>
        <v>0.5</v>
      </c>
      <c r="H982" s="2">
        <f>(C982+1)/(B982+1)</f>
        <v>2</v>
      </c>
      <c r="I982" s="6">
        <f>G982-H982</f>
        <v>-1.5</v>
      </c>
      <c r="J982" s="8">
        <f>LEN(A982)</f>
        <v>8</v>
      </c>
      <c r="K982" s="11" t="str">
        <f>IF(AND(J982&lt;3, D982&lt;2),TRUE,"")</f>
        <v/>
      </c>
      <c r="L982" s="22">
        <f>IF(C982=0,B982,0)</f>
        <v>0</v>
      </c>
      <c r="M982" s="22">
        <f>IF(B982=0,C982,0)</f>
        <v>1</v>
      </c>
      <c r="N982" s="39">
        <f>LOG(G982/SUM($G$2:$G$5210))</f>
        <v>-3.6927511192157412</v>
      </c>
      <c r="O982" s="39">
        <f>LOG(H982/SUM($H$2:$H$5210))</f>
        <v>-4.1844073799609696</v>
      </c>
    </row>
    <row r="983" spans="1:15" x14ac:dyDescent="0.6">
      <c r="A983" t="s">
        <v>2530</v>
      </c>
      <c r="B983">
        <v>0</v>
      </c>
      <c r="C983">
        <v>1</v>
      </c>
      <c r="D983">
        <v>1</v>
      </c>
      <c r="E983" s="44">
        <f>(B983+1)/$Q$3</f>
        <v>1.4609203798392987E-4</v>
      </c>
      <c r="F983" s="45">
        <f>(C983+1)/$U$3</f>
        <v>3.0589458872472546E-5</v>
      </c>
      <c r="G983" s="2">
        <f>(B983+1)/(C983+1)</f>
        <v>0.5</v>
      </c>
      <c r="H983" s="2">
        <f>(C983+1)/(B983+1)</f>
        <v>2</v>
      </c>
      <c r="I983" s="6">
        <f>G983-H983</f>
        <v>-1.5</v>
      </c>
      <c r="J983" s="8">
        <f>LEN(A983)</f>
        <v>8</v>
      </c>
      <c r="K983" s="11" t="str">
        <f>IF(AND(J983&lt;3, D983&lt;2),TRUE,"")</f>
        <v/>
      </c>
      <c r="L983" s="22">
        <f>IF(C983=0,B983,0)</f>
        <v>0</v>
      </c>
      <c r="M983" s="22">
        <f>IF(B983=0,C983,0)</f>
        <v>1</v>
      </c>
      <c r="N983" s="39">
        <f>LOG(G983/SUM($G$2:$G$5210))</f>
        <v>-3.6927511192157412</v>
      </c>
      <c r="O983" s="39">
        <f>LOG(H983/SUM($H$2:$H$5210))</f>
        <v>-4.1844073799609696</v>
      </c>
    </row>
    <row r="984" spans="1:15" x14ac:dyDescent="0.6">
      <c r="A984" t="s">
        <v>2554</v>
      </c>
      <c r="B984">
        <v>0</v>
      </c>
      <c r="C984">
        <v>1</v>
      </c>
      <c r="D984">
        <v>1</v>
      </c>
      <c r="E984" s="44">
        <f>(B984+1)/$Q$3</f>
        <v>1.4609203798392987E-4</v>
      </c>
      <c r="F984" s="45">
        <f>(C984+1)/$U$3</f>
        <v>3.0589458872472546E-5</v>
      </c>
      <c r="G984" s="2">
        <f>(B984+1)/(C984+1)</f>
        <v>0.5</v>
      </c>
      <c r="H984" s="2">
        <f>(C984+1)/(B984+1)</f>
        <v>2</v>
      </c>
      <c r="I984" s="6">
        <f>G984-H984</f>
        <v>-1.5</v>
      </c>
      <c r="J984" s="8">
        <f>LEN(A984)</f>
        <v>8</v>
      </c>
      <c r="K984" s="11" t="str">
        <f>IF(AND(J984&lt;3, D984&lt;2),TRUE,"")</f>
        <v/>
      </c>
      <c r="L984" s="22">
        <f>IF(C984=0,B984,0)</f>
        <v>0</v>
      </c>
      <c r="M984" s="22">
        <f>IF(B984=0,C984,0)</f>
        <v>1</v>
      </c>
      <c r="N984" s="39">
        <f>LOG(G984/SUM($G$2:$G$5210))</f>
        <v>-3.6927511192157412</v>
      </c>
      <c r="O984" s="39">
        <f>LOG(H984/SUM($H$2:$H$5210))</f>
        <v>-4.1844073799609696</v>
      </c>
    </row>
    <row r="985" spans="1:15" x14ac:dyDescent="0.6">
      <c r="A985" t="s">
        <v>2576</v>
      </c>
      <c r="B985">
        <v>0</v>
      </c>
      <c r="C985">
        <v>1</v>
      </c>
      <c r="D985">
        <v>1</v>
      </c>
      <c r="E985" s="44">
        <f>(B985+1)/$Q$3</f>
        <v>1.4609203798392987E-4</v>
      </c>
      <c r="F985" s="45">
        <f>(C985+1)/$U$3</f>
        <v>3.0589458872472546E-5</v>
      </c>
      <c r="G985" s="2">
        <f>(B985+1)/(C985+1)</f>
        <v>0.5</v>
      </c>
      <c r="H985" s="2">
        <f>(C985+1)/(B985+1)</f>
        <v>2</v>
      </c>
      <c r="I985" s="6">
        <f>G985-H985</f>
        <v>-1.5</v>
      </c>
      <c r="J985" s="8">
        <f>LEN(A985)</f>
        <v>8</v>
      </c>
      <c r="K985" s="11" t="str">
        <f>IF(AND(J985&lt;3, D985&lt;2),TRUE,"")</f>
        <v/>
      </c>
      <c r="L985" s="22">
        <f>IF(C985=0,B985,0)</f>
        <v>0</v>
      </c>
      <c r="M985" s="22">
        <f>IF(B985=0,C985,0)</f>
        <v>1</v>
      </c>
      <c r="N985" s="39">
        <f>LOG(G985/SUM($G$2:$G$5210))</f>
        <v>-3.6927511192157412</v>
      </c>
      <c r="O985" s="39">
        <f>LOG(H985/SUM($H$2:$H$5210))</f>
        <v>-4.1844073799609696</v>
      </c>
    </row>
    <row r="986" spans="1:15" x14ac:dyDescent="0.6">
      <c r="A986" t="s">
        <v>2601</v>
      </c>
      <c r="B986">
        <v>0</v>
      </c>
      <c r="C986">
        <v>1</v>
      </c>
      <c r="D986">
        <v>1</v>
      </c>
      <c r="E986" s="44">
        <f>(B986+1)/$Q$3</f>
        <v>1.4609203798392987E-4</v>
      </c>
      <c r="F986" s="45">
        <f>(C986+1)/$U$3</f>
        <v>3.0589458872472546E-5</v>
      </c>
      <c r="G986" s="2">
        <f>(B986+1)/(C986+1)</f>
        <v>0.5</v>
      </c>
      <c r="H986" s="2">
        <f>(C986+1)/(B986+1)</f>
        <v>2</v>
      </c>
      <c r="I986" s="6">
        <f>G986-H986</f>
        <v>-1.5</v>
      </c>
      <c r="J986" s="8">
        <f>LEN(A986)</f>
        <v>8</v>
      </c>
      <c r="K986" s="11" t="str">
        <f>IF(AND(J986&lt;3, D986&lt;2),TRUE,"")</f>
        <v/>
      </c>
      <c r="L986" s="22">
        <f>IF(C986=0,B986,0)</f>
        <v>0</v>
      </c>
      <c r="M986" s="22">
        <f>IF(B986=0,C986,0)</f>
        <v>1</v>
      </c>
      <c r="N986" s="39">
        <f>LOG(G986/SUM($G$2:$G$5210))</f>
        <v>-3.6927511192157412</v>
      </c>
      <c r="O986" s="39">
        <f>LOG(H986/SUM($H$2:$H$5210))</f>
        <v>-4.1844073799609696</v>
      </c>
    </row>
    <row r="987" spans="1:15" x14ac:dyDescent="0.6">
      <c r="A987" t="s">
        <v>2716</v>
      </c>
      <c r="B987">
        <v>0</v>
      </c>
      <c r="C987">
        <v>1</v>
      </c>
      <c r="D987">
        <v>1</v>
      </c>
      <c r="E987" s="44">
        <f>(B987+1)/$Q$3</f>
        <v>1.4609203798392987E-4</v>
      </c>
      <c r="F987" s="45">
        <f>(C987+1)/$U$3</f>
        <v>3.0589458872472546E-5</v>
      </c>
      <c r="G987" s="2">
        <f>(B987+1)/(C987+1)</f>
        <v>0.5</v>
      </c>
      <c r="H987" s="2">
        <f>(C987+1)/(B987+1)</f>
        <v>2</v>
      </c>
      <c r="I987" s="6">
        <f>G987-H987</f>
        <v>-1.5</v>
      </c>
      <c r="J987" s="8">
        <f>LEN(A987)</f>
        <v>8</v>
      </c>
      <c r="K987" s="11" t="str">
        <f>IF(AND(J987&lt;3, D987&lt;2),TRUE,"")</f>
        <v/>
      </c>
      <c r="L987" s="22">
        <f>IF(C987=0,B987,0)</f>
        <v>0</v>
      </c>
      <c r="M987" s="22">
        <f>IF(B987=0,C987,0)</f>
        <v>1</v>
      </c>
      <c r="N987" s="39">
        <f>LOG(G987/SUM($G$2:$G$5210))</f>
        <v>-3.6927511192157412</v>
      </c>
      <c r="O987" s="39">
        <f>LOG(H987/SUM($H$2:$H$5210))</f>
        <v>-4.1844073799609696</v>
      </c>
    </row>
    <row r="988" spans="1:15" x14ac:dyDescent="0.6">
      <c r="A988" t="s">
        <v>2717</v>
      </c>
      <c r="B988">
        <v>0</v>
      </c>
      <c r="C988">
        <v>1</v>
      </c>
      <c r="D988">
        <v>1</v>
      </c>
      <c r="E988" s="44">
        <f>(B988+1)/$Q$3</f>
        <v>1.4609203798392987E-4</v>
      </c>
      <c r="F988" s="45">
        <f>(C988+1)/$U$3</f>
        <v>3.0589458872472546E-5</v>
      </c>
      <c r="G988" s="2">
        <f>(B988+1)/(C988+1)</f>
        <v>0.5</v>
      </c>
      <c r="H988" s="2">
        <f>(C988+1)/(B988+1)</f>
        <v>2</v>
      </c>
      <c r="I988" s="6">
        <f>G988-H988</f>
        <v>-1.5</v>
      </c>
      <c r="J988" s="8">
        <f>LEN(A988)</f>
        <v>8</v>
      </c>
      <c r="K988" s="11" t="str">
        <f>IF(AND(J988&lt;3, D988&lt;2),TRUE,"")</f>
        <v/>
      </c>
      <c r="L988" s="22">
        <f>IF(C988=0,B988,0)</f>
        <v>0</v>
      </c>
      <c r="M988" s="22">
        <f>IF(B988=0,C988,0)</f>
        <v>1</v>
      </c>
      <c r="N988" s="39">
        <f>LOG(G988/SUM($G$2:$G$5210))</f>
        <v>-3.6927511192157412</v>
      </c>
      <c r="O988" s="39">
        <f>LOG(H988/SUM($H$2:$H$5210))</f>
        <v>-4.1844073799609696</v>
      </c>
    </row>
    <row r="989" spans="1:15" x14ac:dyDescent="0.6">
      <c r="A989" t="s">
        <v>2753</v>
      </c>
      <c r="B989">
        <v>0</v>
      </c>
      <c r="C989">
        <v>1</v>
      </c>
      <c r="D989">
        <v>1</v>
      </c>
      <c r="E989" s="44">
        <f>(B989+1)/$Q$3</f>
        <v>1.4609203798392987E-4</v>
      </c>
      <c r="F989" s="45">
        <f>(C989+1)/$U$3</f>
        <v>3.0589458872472546E-5</v>
      </c>
      <c r="G989" s="2">
        <f>(B989+1)/(C989+1)</f>
        <v>0.5</v>
      </c>
      <c r="H989" s="2">
        <f>(C989+1)/(B989+1)</f>
        <v>2</v>
      </c>
      <c r="I989" s="6">
        <f>G989-H989</f>
        <v>-1.5</v>
      </c>
      <c r="J989" s="8">
        <f>LEN(A989)</f>
        <v>8</v>
      </c>
      <c r="K989" s="11" t="str">
        <f>IF(AND(J989&lt;3, D989&lt;2),TRUE,"")</f>
        <v/>
      </c>
      <c r="L989" s="22">
        <f>IF(C989=0,B989,0)</f>
        <v>0</v>
      </c>
      <c r="M989" s="22">
        <f>IF(B989=0,C989,0)</f>
        <v>1</v>
      </c>
      <c r="N989" s="39">
        <f>LOG(G989/SUM($G$2:$G$5210))</f>
        <v>-3.6927511192157412</v>
      </c>
      <c r="O989" s="39">
        <f>LOG(H989/SUM($H$2:$H$5210))</f>
        <v>-4.1844073799609696</v>
      </c>
    </row>
    <row r="990" spans="1:15" x14ac:dyDescent="0.6">
      <c r="A990" t="s">
        <v>2786</v>
      </c>
      <c r="B990">
        <v>0</v>
      </c>
      <c r="C990">
        <v>1</v>
      </c>
      <c r="D990">
        <v>1</v>
      </c>
      <c r="E990" s="44">
        <f>(B990+1)/$Q$3</f>
        <v>1.4609203798392987E-4</v>
      </c>
      <c r="F990" s="45">
        <f>(C990+1)/$U$3</f>
        <v>3.0589458872472546E-5</v>
      </c>
      <c r="G990" s="2">
        <f>(B990+1)/(C990+1)</f>
        <v>0.5</v>
      </c>
      <c r="H990" s="2">
        <f>(C990+1)/(B990+1)</f>
        <v>2</v>
      </c>
      <c r="I990" s="6">
        <f>G990-H990</f>
        <v>-1.5</v>
      </c>
      <c r="J990" s="8">
        <f>LEN(A990)</f>
        <v>8</v>
      </c>
      <c r="K990" s="11" t="str">
        <f>IF(AND(J990&lt;3, D990&lt;2),TRUE,"")</f>
        <v/>
      </c>
      <c r="L990" s="22">
        <f>IF(C990=0,B990,0)</f>
        <v>0</v>
      </c>
      <c r="M990" s="22">
        <f>IF(B990=0,C990,0)</f>
        <v>1</v>
      </c>
      <c r="N990" s="39">
        <f>LOG(G990/SUM($G$2:$G$5210))</f>
        <v>-3.6927511192157412</v>
      </c>
      <c r="O990" s="39">
        <f>LOG(H990/SUM($H$2:$H$5210))</f>
        <v>-4.1844073799609696</v>
      </c>
    </row>
    <row r="991" spans="1:15" x14ac:dyDescent="0.6">
      <c r="A991" t="s">
        <v>2794</v>
      </c>
      <c r="B991">
        <v>0</v>
      </c>
      <c r="C991">
        <v>1</v>
      </c>
      <c r="D991">
        <v>1</v>
      </c>
      <c r="E991" s="44">
        <f>(B991+1)/$Q$3</f>
        <v>1.4609203798392987E-4</v>
      </c>
      <c r="F991" s="45">
        <f>(C991+1)/$U$3</f>
        <v>3.0589458872472546E-5</v>
      </c>
      <c r="G991" s="2">
        <f>(B991+1)/(C991+1)</f>
        <v>0.5</v>
      </c>
      <c r="H991" s="2">
        <f>(C991+1)/(B991+1)</f>
        <v>2</v>
      </c>
      <c r="I991" s="6">
        <f>G991-H991</f>
        <v>-1.5</v>
      </c>
      <c r="J991" s="8">
        <f>LEN(A991)</f>
        <v>8</v>
      </c>
      <c r="K991" s="11" t="str">
        <f>IF(AND(J991&lt;3, D991&lt;2),TRUE,"")</f>
        <v/>
      </c>
      <c r="L991" s="22">
        <f>IF(C991=0,B991,0)</f>
        <v>0</v>
      </c>
      <c r="M991" s="22">
        <f>IF(B991=0,C991,0)</f>
        <v>1</v>
      </c>
      <c r="N991" s="39">
        <f>LOG(G991/SUM($G$2:$G$5210))</f>
        <v>-3.6927511192157412</v>
      </c>
      <c r="O991" s="39">
        <f>LOG(H991/SUM($H$2:$H$5210))</f>
        <v>-4.1844073799609696</v>
      </c>
    </row>
    <row r="992" spans="1:15" x14ac:dyDescent="0.6">
      <c r="A992" t="s">
        <v>2806</v>
      </c>
      <c r="B992">
        <v>0</v>
      </c>
      <c r="C992">
        <v>1</v>
      </c>
      <c r="D992">
        <v>1</v>
      </c>
      <c r="E992" s="44">
        <f>(B992+1)/$Q$3</f>
        <v>1.4609203798392987E-4</v>
      </c>
      <c r="F992" s="45">
        <f>(C992+1)/$U$3</f>
        <v>3.0589458872472546E-5</v>
      </c>
      <c r="G992" s="2">
        <f>(B992+1)/(C992+1)</f>
        <v>0.5</v>
      </c>
      <c r="H992" s="2">
        <f>(C992+1)/(B992+1)</f>
        <v>2</v>
      </c>
      <c r="I992" s="6">
        <f>G992-H992</f>
        <v>-1.5</v>
      </c>
      <c r="J992" s="8">
        <f>LEN(A992)</f>
        <v>8</v>
      </c>
      <c r="K992" s="11" t="str">
        <f>IF(AND(J992&lt;3, D992&lt;2),TRUE,"")</f>
        <v/>
      </c>
      <c r="L992" s="22">
        <f>IF(C992=0,B992,0)</f>
        <v>0</v>
      </c>
      <c r="M992" s="22">
        <f>IF(B992=0,C992,0)</f>
        <v>1</v>
      </c>
      <c r="N992" s="39">
        <f>LOG(G992/SUM($G$2:$G$5210))</f>
        <v>-3.6927511192157412</v>
      </c>
      <c r="O992" s="39">
        <f>LOG(H992/SUM($H$2:$H$5210))</f>
        <v>-4.1844073799609696</v>
      </c>
    </row>
    <row r="993" spans="1:15" x14ac:dyDescent="0.6">
      <c r="A993" t="s">
        <v>2852</v>
      </c>
      <c r="B993">
        <v>0</v>
      </c>
      <c r="C993">
        <v>1</v>
      </c>
      <c r="D993">
        <v>1</v>
      </c>
      <c r="E993" s="44">
        <f>(B993+1)/$Q$3</f>
        <v>1.4609203798392987E-4</v>
      </c>
      <c r="F993" s="45">
        <f>(C993+1)/$U$3</f>
        <v>3.0589458872472546E-5</v>
      </c>
      <c r="G993" s="2">
        <f>(B993+1)/(C993+1)</f>
        <v>0.5</v>
      </c>
      <c r="H993" s="2">
        <f>(C993+1)/(B993+1)</f>
        <v>2</v>
      </c>
      <c r="I993" s="6">
        <f>G993-H993</f>
        <v>-1.5</v>
      </c>
      <c r="J993" s="8">
        <f>LEN(A993)</f>
        <v>8</v>
      </c>
      <c r="K993" s="11" t="str">
        <f>IF(AND(J993&lt;3, D993&lt;2),TRUE,"")</f>
        <v/>
      </c>
      <c r="L993" s="22">
        <f>IF(C993=0,B993,0)</f>
        <v>0</v>
      </c>
      <c r="M993" s="22">
        <f>IF(B993=0,C993,0)</f>
        <v>1</v>
      </c>
      <c r="N993" s="39">
        <f>LOG(G993/SUM($G$2:$G$5210))</f>
        <v>-3.6927511192157412</v>
      </c>
      <c r="O993" s="39">
        <f>LOG(H993/SUM($H$2:$H$5210))</f>
        <v>-4.1844073799609696</v>
      </c>
    </row>
    <row r="994" spans="1:15" x14ac:dyDescent="0.6">
      <c r="A994" t="s">
        <v>2857</v>
      </c>
      <c r="B994">
        <v>0</v>
      </c>
      <c r="C994">
        <v>1</v>
      </c>
      <c r="D994">
        <v>1</v>
      </c>
      <c r="E994" s="44">
        <f>(B994+1)/$Q$3</f>
        <v>1.4609203798392987E-4</v>
      </c>
      <c r="F994" s="45">
        <f>(C994+1)/$U$3</f>
        <v>3.0589458872472546E-5</v>
      </c>
      <c r="G994" s="2">
        <f>(B994+1)/(C994+1)</f>
        <v>0.5</v>
      </c>
      <c r="H994" s="2">
        <f>(C994+1)/(B994+1)</f>
        <v>2</v>
      </c>
      <c r="I994" s="6">
        <f>G994-H994</f>
        <v>-1.5</v>
      </c>
      <c r="J994" s="8">
        <f>LEN(A994)</f>
        <v>8</v>
      </c>
      <c r="K994" s="11" t="str">
        <f>IF(AND(J994&lt;3, D994&lt;2),TRUE,"")</f>
        <v/>
      </c>
      <c r="L994" s="22">
        <f>IF(C994=0,B994,0)</f>
        <v>0</v>
      </c>
      <c r="M994" s="22">
        <f>IF(B994=0,C994,0)</f>
        <v>1</v>
      </c>
      <c r="N994" s="39">
        <f>LOG(G994/SUM($G$2:$G$5210))</f>
        <v>-3.6927511192157412</v>
      </c>
      <c r="O994" s="39">
        <f>LOG(H994/SUM($H$2:$H$5210))</f>
        <v>-4.1844073799609696</v>
      </c>
    </row>
    <row r="995" spans="1:15" x14ac:dyDescent="0.6">
      <c r="A995" t="s">
        <v>2861</v>
      </c>
      <c r="B995">
        <v>0</v>
      </c>
      <c r="C995">
        <v>1</v>
      </c>
      <c r="D995">
        <v>1</v>
      </c>
      <c r="E995" s="44">
        <f>(B995+1)/$Q$3</f>
        <v>1.4609203798392987E-4</v>
      </c>
      <c r="F995" s="45">
        <f>(C995+1)/$U$3</f>
        <v>3.0589458872472546E-5</v>
      </c>
      <c r="G995" s="2">
        <f>(B995+1)/(C995+1)</f>
        <v>0.5</v>
      </c>
      <c r="H995" s="2">
        <f>(C995+1)/(B995+1)</f>
        <v>2</v>
      </c>
      <c r="I995" s="6">
        <f>G995-H995</f>
        <v>-1.5</v>
      </c>
      <c r="J995" s="8">
        <f>LEN(A995)</f>
        <v>8</v>
      </c>
      <c r="K995" s="11" t="str">
        <f>IF(AND(J995&lt;3, D995&lt;2),TRUE,"")</f>
        <v/>
      </c>
      <c r="L995" s="22">
        <f>IF(C995=0,B995,0)</f>
        <v>0</v>
      </c>
      <c r="M995" s="22">
        <f>IF(B995=0,C995,0)</f>
        <v>1</v>
      </c>
      <c r="N995" s="39">
        <f>LOG(G995/SUM($G$2:$G$5210))</f>
        <v>-3.6927511192157412</v>
      </c>
      <c r="O995" s="39">
        <f>LOG(H995/SUM($H$2:$H$5210))</f>
        <v>-4.1844073799609696</v>
      </c>
    </row>
    <row r="996" spans="1:15" x14ac:dyDescent="0.6">
      <c r="A996" t="s">
        <v>2864</v>
      </c>
      <c r="B996">
        <v>0</v>
      </c>
      <c r="C996">
        <v>1</v>
      </c>
      <c r="D996">
        <v>1</v>
      </c>
      <c r="E996" s="44">
        <f>(B996+1)/$Q$3</f>
        <v>1.4609203798392987E-4</v>
      </c>
      <c r="F996" s="45">
        <f>(C996+1)/$U$3</f>
        <v>3.0589458872472546E-5</v>
      </c>
      <c r="G996" s="2">
        <f>(B996+1)/(C996+1)</f>
        <v>0.5</v>
      </c>
      <c r="H996" s="2">
        <f>(C996+1)/(B996+1)</f>
        <v>2</v>
      </c>
      <c r="I996" s="6">
        <f>G996-H996</f>
        <v>-1.5</v>
      </c>
      <c r="J996" s="8">
        <f>LEN(A996)</f>
        <v>8</v>
      </c>
      <c r="K996" s="11" t="str">
        <f>IF(AND(J996&lt;3, D996&lt;2),TRUE,"")</f>
        <v/>
      </c>
      <c r="L996" s="22">
        <f>IF(C996=0,B996,0)</f>
        <v>0</v>
      </c>
      <c r="M996" s="22">
        <f>IF(B996=0,C996,0)</f>
        <v>1</v>
      </c>
      <c r="N996" s="39">
        <f>LOG(G996/SUM($G$2:$G$5210))</f>
        <v>-3.6927511192157412</v>
      </c>
      <c r="O996" s="39">
        <f>LOG(H996/SUM($H$2:$H$5210))</f>
        <v>-4.1844073799609696</v>
      </c>
    </row>
    <row r="997" spans="1:15" x14ac:dyDescent="0.6">
      <c r="A997" t="s">
        <v>2876</v>
      </c>
      <c r="B997">
        <v>0</v>
      </c>
      <c r="C997">
        <v>1</v>
      </c>
      <c r="D997">
        <v>1</v>
      </c>
      <c r="E997" s="44">
        <f>(B997+1)/$Q$3</f>
        <v>1.4609203798392987E-4</v>
      </c>
      <c r="F997" s="45">
        <f>(C997+1)/$U$3</f>
        <v>3.0589458872472546E-5</v>
      </c>
      <c r="G997" s="2">
        <f>(B997+1)/(C997+1)</f>
        <v>0.5</v>
      </c>
      <c r="H997" s="2">
        <f>(C997+1)/(B997+1)</f>
        <v>2</v>
      </c>
      <c r="I997" s="6">
        <f>G997-H997</f>
        <v>-1.5</v>
      </c>
      <c r="J997" s="8">
        <f>LEN(A997)</f>
        <v>8</v>
      </c>
      <c r="K997" s="11" t="str">
        <f>IF(AND(J997&lt;3, D997&lt;2),TRUE,"")</f>
        <v/>
      </c>
      <c r="L997" s="22">
        <f>IF(C997=0,B997,0)</f>
        <v>0</v>
      </c>
      <c r="M997" s="22">
        <f>IF(B997=0,C997,0)</f>
        <v>1</v>
      </c>
      <c r="N997" s="39">
        <f>LOG(G997/SUM($G$2:$G$5210))</f>
        <v>-3.6927511192157412</v>
      </c>
      <c r="O997" s="39">
        <f>LOG(H997/SUM($H$2:$H$5210))</f>
        <v>-4.1844073799609696</v>
      </c>
    </row>
    <row r="998" spans="1:15" x14ac:dyDescent="0.6">
      <c r="A998" t="s">
        <v>2930</v>
      </c>
      <c r="B998">
        <v>0</v>
      </c>
      <c r="C998">
        <v>1</v>
      </c>
      <c r="D998">
        <v>1</v>
      </c>
      <c r="E998" s="44">
        <f>(B998+1)/$Q$3</f>
        <v>1.4609203798392987E-4</v>
      </c>
      <c r="F998" s="45">
        <f>(C998+1)/$U$3</f>
        <v>3.0589458872472546E-5</v>
      </c>
      <c r="G998" s="2">
        <f>(B998+1)/(C998+1)</f>
        <v>0.5</v>
      </c>
      <c r="H998" s="2">
        <f>(C998+1)/(B998+1)</f>
        <v>2</v>
      </c>
      <c r="I998" s="6">
        <f>G998-H998</f>
        <v>-1.5</v>
      </c>
      <c r="J998" s="8">
        <f>LEN(A998)</f>
        <v>8</v>
      </c>
      <c r="K998" s="11" t="str">
        <f>IF(AND(J998&lt;3, D998&lt;2),TRUE,"")</f>
        <v/>
      </c>
      <c r="L998" s="22">
        <f>IF(C998=0,B998,0)</f>
        <v>0</v>
      </c>
      <c r="M998" s="22">
        <f>IF(B998=0,C998,0)</f>
        <v>1</v>
      </c>
      <c r="N998" s="39">
        <f>LOG(G998/SUM($G$2:$G$5210))</f>
        <v>-3.6927511192157412</v>
      </c>
      <c r="O998" s="39">
        <f>LOG(H998/SUM($H$2:$H$5210))</f>
        <v>-4.1844073799609696</v>
      </c>
    </row>
    <row r="999" spans="1:15" x14ac:dyDescent="0.6">
      <c r="A999" t="s">
        <v>2936</v>
      </c>
      <c r="B999">
        <v>0</v>
      </c>
      <c r="C999">
        <v>1</v>
      </c>
      <c r="D999">
        <v>1</v>
      </c>
      <c r="E999" s="44">
        <f>(B999+1)/$Q$3</f>
        <v>1.4609203798392987E-4</v>
      </c>
      <c r="F999" s="45">
        <f>(C999+1)/$U$3</f>
        <v>3.0589458872472546E-5</v>
      </c>
      <c r="G999" s="2">
        <f>(B999+1)/(C999+1)</f>
        <v>0.5</v>
      </c>
      <c r="H999" s="2">
        <f>(C999+1)/(B999+1)</f>
        <v>2</v>
      </c>
      <c r="I999" s="6">
        <f>G999-H999</f>
        <v>-1.5</v>
      </c>
      <c r="J999" s="8">
        <f>LEN(A999)</f>
        <v>8</v>
      </c>
      <c r="K999" s="11" t="str">
        <f>IF(AND(J999&lt;3, D999&lt;2),TRUE,"")</f>
        <v/>
      </c>
      <c r="L999" s="22">
        <f>IF(C999=0,B999,0)</f>
        <v>0</v>
      </c>
      <c r="M999" s="22">
        <f>IF(B999=0,C999,0)</f>
        <v>1</v>
      </c>
      <c r="N999" s="39">
        <f>LOG(G999/SUM($G$2:$G$5210))</f>
        <v>-3.6927511192157412</v>
      </c>
      <c r="O999" s="39">
        <f>LOG(H999/SUM($H$2:$H$5210))</f>
        <v>-4.1844073799609696</v>
      </c>
    </row>
    <row r="1000" spans="1:15" x14ac:dyDescent="0.6">
      <c r="A1000" t="s">
        <v>2960</v>
      </c>
      <c r="B1000">
        <v>0</v>
      </c>
      <c r="C1000">
        <v>1</v>
      </c>
      <c r="D1000">
        <v>1</v>
      </c>
      <c r="E1000" s="44">
        <f>(B1000+1)/$Q$3</f>
        <v>1.4609203798392987E-4</v>
      </c>
      <c r="F1000" s="45">
        <f>(C1000+1)/$U$3</f>
        <v>3.0589458872472546E-5</v>
      </c>
      <c r="G1000" s="2">
        <f>(B1000+1)/(C1000+1)</f>
        <v>0.5</v>
      </c>
      <c r="H1000" s="2">
        <f>(C1000+1)/(B1000+1)</f>
        <v>2</v>
      </c>
      <c r="I1000" s="6">
        <f>G1000-H1000</f>
        <v>-1.5</v>
      </c>
      <c r="J1000" s="8">
        <f>LEN(A1000)</f>
        <v>8</v>
      </c>
      <c r="K1000" s="11" t="str">
        <f>IF(AND(J1000&lt;3, D1000&lt;2),TRUE,"")</f>
        <v/>
      </c>
      <c r="L1000" s="22">
        <f>IF(C1000=0,B1000,0)</f>
        <v>0</v>
      </c>
      <c r="M1000" s="22">
        <f>IF(B1000=0,C1000,0)</f>
        <v>1</v>
      </c>
      <c r="N1000" s="39">
        <f>LOG(G1000/SUM($G$2:$G$5210))</f>
        <v>-3.6927511192157412</v>
      </c>
      <c r="O1000" s="39">
        <f>LOG(H1000/SUM($H$2:$H$5210))</f>
        <v>-4.1844073799609696</v>
      </c>
    </row>
    <row r="1001" spans="1:15" x14ac:dyDescent="0.6">
      <c r="A1001" t="s">
        <v>3039</v>
      </c>
      <c r="B1001">
        <v>0</v>
      </c>
      <c r="C1001">
        <v>1</v>
      </c>
      <c r="D1001">
        <v>1</v>
      </c>
      <c r="E1001" s="44">
        <f>(B1001+1)/$Q$3</f>
        <v>1.4609203798392987E-4</v>
      </c>
      <c r="F1001" s="45">
        <f>(C1001+1)/$U$3</f>
        <v>3.0589458872472546E-5</v>
      </c>
      <c r="G1001" s="2">
        <f>(B1001+1)/(C1001+1)</f>
        <v>0.5</v>
      </c>
      <c r="H1001" s="2">
        <f>(C1001+1)/(B1001+1)</f>
        <v>2</v>
      </c>
      <c r="I1001" s="6">
        <f>G1001-H1001</f>
        <v>-1.5</v>
      </c>
      <c r="J1001" s="8">
        <f>LEN(A1001)</f>
        <v>8</v>
      </c>
      <c r="K1001" s="11" t="str">
        <f>IF(AND(J1001&lt;3, D1001&lt;2),TRUE,"")</f>
        <v/>
      </c>
      <c r="L1001" s="22">
        <f>IF(C1001=0,B1001,0)</f>
        <v>0</v>
      </c>
      <c r="M1001" s="22">
        <f>IF(B1001=0,C1001,0)</f>
        <v>1</v>
      </c>
      <c r="N1001" s="39">
        <f>LOG(G1001/SUM($G$2:$G$5210))</f>
        <v>-3.6927511192157412</v>
      </c>
      <c r="O1001" s="39">
        <f>LOG(H1001/SUM($H$2:$H$5210))</f>
        <v>-4.1844073799609696</v>
      </c>
    </row>
    <row r="1002" spans="1:15" x14ac:dyDescent="0.6">
      <c r="A1002" t="s">
        <v>3052</v>
      </c>
      <c r="B1002">
        <v>0</v>
      </c>
      <c r="C1002">
        <v>1</v>
      </c>
      <c r="D1002">
        <v>1</v>
      </c>
      <c r="E1002" s="44">
        <f>(B1002+1)/$Q$3</f>
        <v>1.4609203798392987E-4</v>
      </c>
      <c r="F1002" s="45">
        <f>(C1002+1)/$U$3</f>
        <v>3.0589458872472546E-5</v>
      </c>
      <c r="G1002" s="2">
        <f>(B1002+1)/(C1002+1)</f>
        <v>0.5</v>
      </c>
      <c r="H1002" s="2">
        <f>(C1002+1)/(B1002+1)</f>
        <v>2</v>
      </c>
      <c r="I1002" s="6">
        <f>G1002-H1002</f>
        <v>-1.5</v>
      </c>
      <c r="J1002" s="8">
        <f>LEN(A1002)</f>
        <v>8</v>
      </c>
      <c r="K1002" s="11" t="str">
        <f>IF(AND(J1002&lt;3, D1002&lt;2),TRUE,"")</f>
        <v/>
      </c>
      <c r="L1002" s="22">
        <f>IF(C1002=0,B1002,0)</f>
        <v>0</v>
      </c>
      <c r="M1002" s="22">
        <f>IF(B1002=0,C1002,0)</f>
        <v>1</v>
      </c>
      <c r="N1002" s="39">
        <f>LOG(G1002/SUM($G$2:$G$5210))</f>
        <v>-3.6927511192157412</v>
      </c>
      <c r="O1002" s="39">
        <f>LOG(H1002/SUM($H$2:$H$5210))</f>
        <v>-4.1844073799609696</v>
      </c>
    </row>
    <row r="1003" spans="1:15" x14ac:dyDescent="0.6">
      <c r="A1003" t="s">
        <v>3071</v>
      </c>
      <c r="B1003">
        <v>0</v>
      </c>
      <c r="C1003">
        <v>1</v>
      </c>
      <c r="D1003">
        <v>1</v>
      </c>
      <c r="E1003" s="44">
        <f>(B1003+1)/$Q$3</f>
        <v>1.4609203798392987E-4</v>
      </c>
      <c r="F1003" s="45">
        <f>(C1003+1)/$U$3</f>
        <v>3.0589458872472546E-5</v>
      </c>
      <c r="G1003" s="2">
        <f>(B1003+1)/(C1003+1)</f>
        <v>0.5</v>
      </c>
      <c r="H1003" s="2">
        <f>(C1003+1)/(B1003+1)</f>
        <v>2</v>
      </c>
      <c r="I1003" s="6">
        <f>G1003-H1003</f>
        <v>-1.5</v>
      </c>
      <c r="J1003" s="8">
        <f>LEN(A1003)</f>
        <v>8</v>
      </c>
      <c r="K1003" s="11" t="str">
        <f>IF(AND(J1003&lt;3, D1003&lt;2),TRUE,"")</f>
        <v/>
      </c>
      <c r="L1003" s="22">
        <f>IF(C1003=0,B1003,0)</f>
        <v>0</v>
      </c>
      <c r="M1003" s="22">
        <f>IF(B1003=0,C1003,0)</f>
        <v>1</v>
      </c>
      <c r="N1003" s="39">
        <f>LOG(G1003/SUM($G$2:$G$5210))</f>
        <v>-3.6927511192157412</v>
      </c>
      <c r="O1003" s="39">
        <f>LOG(H1003/SUM($H$2:$H$5210))</f>
        <v>-4.1844073799609696</v>
      </c>
    </row>
    <row r="1004" spans="1:15" x14ac:dyDescent="0.6">
      <c r="A1004" t="s">
        <v>3072</v>
      </c>
      <c r="B1004">
        <v>0</v>
      </c>
      <c r="C1004">
        <v>1</v>
      </c>
      <c r="D1004">
        <v>1</v>
      </c>
      <c r="E1004" s="44">
        <f>(B1004+1)/$Q$3</f>
        <v>1.4609203798392987E-4</v>
      </c>
      <c r="F1004" s="45">
        <f>(C1004+1)/$U$3</f>
        <v>3.0589458872472546E-5</v>
      </c>
      <c r="G1004" s="2">
        <f>(B1004+1)/(C1004+1)</f>
        <v>0.5</v>
      </c>
      <c r="H1004" s="2">
        <f>(C1004+1)/(B1004+1)</f>
        <v>2</v>
      </c>
      <c r="I1004" s="6">
        <f>G1004-H1004</f>
        <v>-1.5</v>
      </c>
      <c r="J1004" s="8">
        <f>LEN(A1004)</f>
        <v>8</v>
      </c>
      <c r="K1004" s="11" t="str">
        <f>IF(AND(J1004&lt;3, D1004&lt;2),TRUE,"")</f>
        <v/>
      </c>
      <c r="L1004" s="22">
        <f>IF(C1004=0,B1004,0)</f>
        <v>0</v>
      </c>
      <c r="M1004" s="22">
        <f>IF(B1004=0,C1004,0)</f>
        <v>1</v>
      </c>
      <c r="N1004" s="39">
        <f>LOG(G1004/SUM($G$2:$G$5210))</f>
        <v>-3.6927511192157412</v>
      </c>
      <c r="O1004" s="39">
        <f>LOG(H1004/SUM($H$2:$H$5210))</f>
        <v>-4.1844073799609696</v>
      </c>
    </row>
    <row r="1005" spans="1:15" x14ac:dyDescent="0.6">
      <c r="A1005" t="s">
        <v>3076</v>
      </c>
      <c r="B1005">
        <v>0</v>
      </c>
      <c r="C1005">
        <v>1</v>
      </c>
      <c r="D1005">
        <v>1</v>
      </c>
      <c r="E1005" s="44">
        <f>(B1005+1)/$Q$3</f>
        <v>1.4609203798392987E-4</v>
      </c>
      <c r="F1005" s="45">
        <f>(C1005+1)/$U$3</f>
        <v>3.0589458872472546E-5</v>
      </c>
      <c r="G1005" s="2">
        <f>(B1005+1)/(C1005+1)</f>
        <v>0.5</v>
      </c>
      <c r="H1005" s="2">
        <f>(C1005+1)/(B1005+1)</f>
        <v>2</v>
      </c>
      <c r="I1005" s="6">
        <f>G1005-H1005</f>
        <v>-1.5</v>
      </c>
      <c r="J1005" s="8">
        <f>LEN(A1005)</f>
        <v>8</v>
      </c>
      <c r="K1005" s="11" t="str">
        <f>IF(AND(J1005&lt;3, D1005&lt;2),TRUE,"")</f>
        <v/>
      </c>
      <c r="L1005" s="22">
        <f>IF(C1005=0,B1005,0)</f>
        <v>0</v>
      </c>
      <c r="M1005" s="22">
        <f>IF(B1005=0,C1005,0)</f>
        <v>1</v>
      </c>
      <c r="N1005" s="39">
        <f>LOG(G1005/SUM($G$2:$G$5210))</f>
        <v>-3.6927511192157412</v>
      </c>
      <c r="O1005" s="39">
        <f>LOG(H1005/SUM($H$2:$H$5210))</f>
        <v>-4.1844073799609696</v>
      </c>
    </row>
    <row r="1006" spans="1:15" x14ac:dyDescent="0.6">
      <c r="A1006" t="s">
        <v>3096</v>
      </c>
      <c r="B1006">
        <v>0</v>
      </c>
      <c r="C1006">
        <v>1</v>
      </c>
      <c r="D1006">
        <v>1</v>
      </c>
      <c r="E1006" s="44">
        <f>(B1006+1)/$Q$3</f>
        <v>1.4609203798392987E-4</v>
      </c>
      <c r="F1006" s="45">
        <f>(C1006+1)/$U$3</f>
        <v>3.0589458872472546E-5</v>
      </c>
      <c r="G1006" s="2">
        <f>(B1006+1)/(C1006+1)</f>
        <v>0.5</v>
      </c>
      <c r="H1006" s="2">
        <f>(C1006+1)/(B1006+1)</f>
        <v>2</v>
      </c>
      <c r="I1006" s="6">
        <f>G1006-H1006</f>
        <v>-1.5</v>
      </c>
      <c r="J1006" s="8">
        <f>LEN(A1006)</f>
        <v>8</v>
      </c>
      <c r="K1006" s="11" t="str">
        <f>IF(AND(J1006&lt;3, D1006&lt;2),TRUE,"")</f>
        <v/>
      </c>
      <c r="L1006" s="22">
        <f>IF(C1006=0,B1006,0)</f>
        <v>0</v>
      </c>
      <c r="M1006" s="22">
        <f>IF(B1006=0,C1006,0)</f>
        <v>1</v>
      </c>
      <c r="N1006" s="39">
        <f>LOG(G1006/SUM($G$2:$G$5210))</f>
        <v>-3.6927511192157412</v>
      </c>
      <c r="O1006" s="39">
        <f>LOG(H1006/SUM($H$2:$H$5210))</f>
        <v>-4.1844073799609696</v>
      </c>
    </row>
    <row r="1007" spans="1:15" x14ac:dyDescent="0.6">
      <c r="A1007" t="s">
        <v>3164</v>
      </c>
      <c r="B1007">
        <v>0</v>
      </c>
      <c r="C1007">
        <v>1</v>
      </c>
      <c r="D1007">
        <v>1</v>
      </c>
      <c r="E1007" s="44">
        <f>(B1007+1)/$Q$3</f>
        <v>1.4609203798392987E-4</v>
      </c>
      <c r="F1007" s="45">
        <f>(C1007+1)/$U$3</f>
        <v>3.0589458872472546E-5</v>
      </c>
      <c r="G1007" s="2">
        <f>(B1007+1)/(C1007+1)</f>
        <v>0.5</v>
      </c>
      <c r="H1007" s="2">
        <f>(C1007+1)/(B1007+1)</f>
        <v>2</v>
      </c>
      <c r="I1007" s="6">
        <f>G1007-H1007</f>
        <v>-1.5</v>
      </c>
      <c r="J1007" s="8">
        <f>LEN(A1007)</f>
        <v>8</v>
      </c>
      <c r="K1007" s="11" t="str">
        <f>IF(AND(J1007&lt;3, D1007&lt;2),TRUE,"")</f>
        <v/>
      </c>
      <c r="L1007" s="22">
        <f>IF(C1007=0,B1007,0)</f>
        <v>0</v>
      </c>
      <c r="M1007" s="22">
        <f>IF(B1007=0,C1007,0)</f>
        <v>1</v>
      </c>
      <c r="N1007" s="39">
        <f>LOG(G1007/SUM($G$2:$G$5210))</f>
        <v>-3.6927511192157412</v>
      </c>
      <c r="O1007" s="39">
        <f>LOG(H1007/SUM($H$2:$H$5210))</f>
        <v>-4.1844073799609696</v>
      </c>
    </row>
    <row r="1008" spans="1:15" x14ac:dyDescent="0.6">
      <c r="A1008" t="s">
        <v>3197</v>
      </c>
      <c r="B1008">
        <v>0</v>
      </c>
      <c r="C1008">
        <v>1</v>
      </c>
      <c r="D1008">
        <v>1</v>
      </c>
      <c r="E1008" s="44">
        <f>(B1008+1)/$Q$3</f>
        <v>1.4609203798392987E-4</v>
      </c>
      <c r="F1008" s="45">
        <f>(C1008+1)/$U$3</f>
        <v>3.0589458872472546E-5</v>
      </c>
      <c r="G1008" s="2">
        <f>(B1008+1)/(C1008+1)</f>
        <v>0.5</v>
      </c>
      <c r="H1008" s="2">
        <f>(C1008+1)/(B1008+1)</f>
        <v>2</v>
      </c>
      <c r="I1008" s="6">
        <f>G1008-H1008</f>
        <v>-1.5</v>
      </c>
      <c r="J1008" s="8">
        <f>LEN(A1008)</f>
        <v>8</v>
      </c>
      <c r="K1008" s="11" t="str">
        <f>IF(AND(J1008&lt;3, D1008&lt;2),TRUE,"")</f>
        <v/>
      </c>
      <c r="L1008" s="22">
        <f>IF(C1008=0,B1008,0)</f>
        <v>0</v>
      </c>
      <c r="M1008" s="22">
        <f>IF(B1008=0,C1008,0)</f>
        <v>1</v>
      </c>
      <c r="N1008" s="39">
        <f>LOG(G1008/SUM($G$2:$G$5210))</f>
        <v>-3.6927511192157412</v>
      </c>
      <c r="O1008" s="39">
        <f>LOG(H1008/SUM($H$2:$H$5210))</f>
        <v>-4.1844073799609696</v>
      </c>
    </row>
    <row r="1009" spans="1:15" x14ac:dyDescent="0.6">
      <c r="A1009" t="s">
        <v>3206</v>
      </c>
      <c r="B1009">
        <v>0</v>
      </c>
      <c r="C1009">
        <v>1</v>
      </c>
      <c r="D1009">
        <v>1</v>
      </c>
      <c r="E1009" s="44">
        <f>(B1009+1)/$Q$3</f>
        <v>1.4609203798392987E-4</v>
      </c>
      <c r="F1009" s="45">
        <f>(C1009+1)/$U$3</f>
        <v>3.0589458872472546E-5</v>
      </c>
      <c r="G1009" s="2">
        <f>(B1009+1)/(C1009+1)</f>
        <v>0.5</v>
      </c>
      <c r="H1009" s="2">
        <f>(C1009+1)/(B1009+1)</f>
        <v>2</v>
      </c>
      <c r="I1009" s="6">
        <f>G1009-H1009</f>
        <v>-1.5</v>
      </c>
      <c r="J1009" s="8">
        <f>LEN(A1009)</f>
        <v>8</v>
      </c>
      <c r="K1009" s="11" t="str">
        <f>IF(AND(J1009&lt;3, D1009&lt;2),TRUE,"")</f>
        <v/>
      </c>
      <c r="L1009" s="22">
        <f>IF(C1009=0,B1009,0)</f>
        <v>0</v>
      </c>
      <c r="M1009" s="22">
        <f>IF(B1009=0,C1009,0)</f>
        <v>1</v>
      </c>
      <c r="N1009" s="39">
        <f>LOG(G1009/SUM($G$2:$G$5210))</f>
        <v>-3.6927511192157412</v>
      </c>
      <c r="O1009" s="39">
        <f>LOG(H1009/SUM($H$2:$H$5210))</f>
        <v>-4.1844073799609696</v>
      </c>
    </row>
    <row r="1010" spans="1:15" x14ac:dyDescent="0.6">
      <c r="A1010" t="s">
        <v>3246</v>
      </c>
      <c r="B1010">
        <v>0</v>
      </c>
      <c r="C1010">
        <v>1</v>
      </c>
      <c r="D1010">
        <v>1</v>
      </c>
      <c r="E1010" s="44">
        <f>(B1010+1)/$Q$3</f>
        <v>1.4609203798392987E-4</v>
      </c>
      <c r="F1010" s="45">
        <f>(C1010+1)/$U$3</f>
        <v>3.0589458872472546E-5</v>
      </c>
      <c r="G1010" s="2">
        <f>(B1010+1)/(C1010+1)</f>
        <v>0.5</v>
      </c>
      <c r="H1010" s="2">
        <f>(C1010+1)/(B1010+1)</f>
        <v>2</v>
      </c>
      <c r="I1010" s="6">
        <f>G1010-H1010</f>
        <v>-1.5</v>
      </c>
      <c r="J1010" s="8">
        <f>LEN(A1010)</f>
        <v>8</v>
      </c>
      <c r="K1010" s="11" t="str">
        <f>IF(AND(J1010&lt;3, D1010&lt;2),TRUE,"")</f>
        <v/>
      </c>
      <c r="L1010" s="22">
        <f>IF(C1010=0,B1010,0)</f>
        <v>0</v>
      </c>
      <c r="M1010" s="22">
        <f>IF(B1010=0,C1010,0)</f>
        <v>1</v>
      </c>
      <c r="N1010" s="39">
        <f>LOG(G1010/SUM($G$2:$G$5210))</f>
        <v>-3.6927511192157412</v>
      </c>
      <c r="O1010" s="39">
        <f>LOG(H1010/SUM($H$2:$H$5210))</f>
        <v>-4.1844073799609696</v>
      </c>
    </row>
    <row r="1011" spans="1:15" x14ac:dyDescent="0.6">
      <c r="A1011" t="s">
        <v>3248</v>
      </c>
      <c r="B1011">
        <v>0</v>
      </c>
      <c r="C1011">
        <v>1</v>
      </c>
      <c r="D1011">
        <v>1</v>
      </c>
      <c r="E1011" s="44">
        <f>(B1011+1)/$Q$3</f>
        <v>1.4609203798392987E-4</v>
      </c>
      <c r="F1011" s="45">
        <f>(C1011+1)/$U$3</f>
        <v>3.0589458872472546E-5</v>
      </c>
      <c r="G1011" s="2">
        <f>(B1011+1)/(C1011+1)</f>
        <v>0.5</v>
      </c>
      <c r="H1011" s="2">
        <f>(C1011+1)/(B1011+1)</f>
        <v>2</v>
      </c>
      <c r="I1011" s="6">
        <f>G1011-H1011</f>
        <v>-1.5</v>
      </c>
      <c r="J1011" s="8">
        <f>LEN(A1011)</f>
        <v>8</v>
      </c>
      <c r="K1011" s="11" t="str">
        <f>IF(AND(J1011&lt;3, D1011&lt;2),TRUE,"")</f>
        <v/>
      </c>
      <c r="L1011" s="22">
        <f>IF(C1011=0,B1011,0)</f>
        <v>0</v>
      </c>
      <c r="M1011" s="22">
        <f>IF(B1011=0,C1011,0)</f>
        <v>1</v>
      </c>
      <c r="N1011" s="39">
        <f>LOG(G1011/SUM($G$2:$G$5210))</f>
        <v>-3.6927511192157412</v>
      </c>
      <c r="O1011" s="39">
        <f>LOG(H1011/SUM($H$2:$H$5210))</f>
        <v>-4.1844073799609696</v>
      </c>
    </row>
    <row r="1012" spans="1:15" x14ac:dyDescent="0.6">
      <c r="A1012" t="s">
        <v>3264</v>
      </c>
      <c r="B1012">
        <v>0</v>
      </c>
      <c r="C1012">
        <v>1</v>
      </c>
      <c r="D1012">
        <v>1</v>
      </c>
      <c r="E1012" s="44">
        <f>(B1012+1)/$Q$3</f>
        <v>1.4609203798392987E-4</v>
      </c>
      <c r="F1012" s="45">
        <f>(C1012+1)/$U$3</f>
        <v>3.0589458872472546E-5</v>
      </c>
      <c r="G1012" s="2">
        <f>(B1012+1)/(C1012+1)</f>
        <v>0.5</v>
      </c>
      <c r="H1012" s="2">
        <f>(C1012+1)/(B1012+1)</f>
        <v>2</v>
      </c>
      <c r="I1012" s="6">
        <f>G1012-H1012</f>
        <v>-1.5</v>
      </c>
      <c r="J1012" s="8">
        <f>LEN(A1012)</f>
        <v>8</v>
      </c>
      <c r="K1012" s="11" t="str">
        <f>IF(AND(J1012&lt;3, D1012&lt;2),TRUE,"")</f>
        <v/>
      </c>
      <c r="L1012" s="22">
        <f>IF(C1012=0,B1012,0)</f>
        <v>0</v>
      </c>
      <c r="M1012" s="22">
        <f>IF(B1012=0,C1012,0)</f>
        <v>1</v>
      </c>
      <c r="N1012" s="39">
        <f>LOG(G1012/SUM($G$2:$G$5210))</f>
        <v>-3.6927511192157412</v>
      </c>
      <c r="O1012" s="39">
        <f>LOG(H1012/SUM($H$2:$H$5210))</f>
        <v>-4.1844073799609696</v>
      </c>
    </row>
    <row r="1013" spans="1:15" x14ac:dyDescent="0.6">
      <c r="A1013" t="s">
        <v>3268</v>
      </c>
      <c r="B1013">
        <v>0</v>
      </c>
      <c r="C1013">
        <v>1</v>
      </c>
      <c r="D1013">
        <v>1</v>
      </c>
      <c r="E1013" s="44">
        <f>(B1013+1)/$Q$3</f>
        <v>1.4609203798392987E-4</v>
      </c>
      <c r="F1013" s="45">
        <f>(C1013+1)/$U$3</f>
        <v>3.0589458872472546E-5</v>
      </c>
      <c r="G1013" s="2">
        <f>(B1013+1)/(C1013+1)</f>
        <v>0.5</v>
      </c>
      <c r="H1013" s="2">
        <f>(C1013+1)/(B1013+1)</f>
        <v>2</v>
      </c>
      <c r="I1013" s="6">
        <f>G1013-H1013</f>
        <v>-1.5</v>
      </c>
      <c r="J1013" s="8">
        <f>LEN(A1013)</f>
        <v>8</v>
      </c>
      <c r="K1013" s="11" t="str">
        <f>IF(AND(J1013&lt;3, D1013&lt;2),TRUE,"")</f>
        <v/>
      </c>
      <c r="L1013" s="22">
        <f>IF(C1013=0,B1013,0)</f>
        <v>0</v>
      </c>
      <c r="M1013" s="22">
        <f>IF(B1013=0,C1013,0)</f>
        <v>1</v>
      </c>
      <c r="N1013" s="39">
        <f>LOG(G1013/SUM($G$2:$G$5210))</f>
        <v>-3.6927511192157412</v>
      </c>
      <c r="O1013" s="39">
        <f>LOG(H1013/SUM($H$2:$H$5210))</f>
        <v>-4.1844073799609696</v>
      </c>
    </row>
    <row r="1014" spans="1:15" x14ac:dyDescent="0.6">
      <c r="A1014" t="s">
        <v>3271</v>
      </c>
      <c r="B1014">
        <v>0</v>
      </c>
      <c r="C1014">
        <v>1</v>
      </c>
      <c r="D1014">
        <v>1</v>
      </c>
      <c r="E1014" s="44">
        <f>(B1014+1)/$Q$3</f>
        <v>1.4609203798392987E-4</v>
      </c>
      <c r="F1014" s="45">
        <f>(C1014+1)/$U$3</f>
        <v>3.0589458872472546E-5</v>
      </c>
      <c r="G1014" s="2">
        <f>(B1014+1)/(C1014+1)</f>
        <v>0.5</v>
      </c>
      <c r="H1014" s="2">
        <f>(C1014+1)/(B1014+1)</f>
        <v>2</v>
      </c>
      <c r="I1014" s="6">
        <f>G1014-H1014</f>
        <v>-1.5</v>
      </c>
      <c r="J1014" s="8">
        <f>LEN(A1014)</f>
        <v>8</v>
      </c>
      <c r="K1014" s="11" t="str">
        <f>IF(AND(J1014&lt;3, D1014&lt;2),TRUE,"")</f>
        <v/>
      </c>
      <c r="L1014" s="22">
        <f>IF(C1014=0,B1014,0)</f>
        <v>0</v>
      </c>
      <c r="M1014" s="22">
        <f>IF(B1014=0,C1014,0)</f>
        <v>1</v>
      </c>
      <c r="N1014" s="39">
        <f>LOG(G1014/SUM($G$2:$G$5210))</f>
        <v>-3.6927511192157412</v>
      </c>
      <c r="O1014" s="39">
        <f>LOG(H1014/SUM($H$2:$H$5210))</f>
        <v>-4.1844073799609696</v>
      </c>
    </row>
    <row r="1015" spans="1:15" x14ac:dyDescent="0.6">
      <c r="A1015" t="s">
        <v>3279</v>
      </c>
      <c r="B1015">
        <v>0</v>
      </c>
      <c r="C1015">
        <v>1</v>
      </c>
      <c r="D1015">
        <v>1</v>
      </c>
      <c r="E1015" s="44">
        <f>(B1015+1)/$Q$3</f>
        <v>1.4609203798392987E-4</v>
      </c>
      <c r="F1015" s="45">
        <f>(C1015+1)/$U$3</f>
        <v>3.0589458872472546E-5</v>
      </c>
      <c r="G1015" s="2">
        <f>(B1015+1)/(C1015+1)</f>
        <v>0.5</v>
      </c>
      <c r="H1015" s="2">
        <f>(C1015+1)/(B1015+1)</f>
        <v>2</v>
      </c>
      <c r="I1015" s="6">
        <f>G1015-H1015</f>
        <v>-1.5</v>
      </c>
      <c r="J1015" s="8">
        <f>LEN(A1015)</f>
        <v>8</v>
      </c>
      <c r="K1015" s="11" t="str">
        <f>IF(AND(J1015&lt;3, D1015&lt;2),TRUE,"")</f>
        <v/>
      </c>
      <c r="L1015" s="22">
        <f>IF(C1015=0,B1015,0)</f>
        <v>0</v>
      </c>
      <c r="M1015" s="22">
        <f>IF(B1015=0,C1015,0)</f>
        <v>1</v>
      </c>
      <c r="N1015" s="39">
        <f>LOG(G1015/SUM($G$2:$G$5210))</f>
        <v>-3.6927511192157412</v>
      </c>
      <c r="O1015" s="39">
        <f>LOG(H1015/SUM($H$2:$H$5210))</f>
        <v>-4.1844073799609696</v>
      </c>
    </row>
    <row r="1016" spans="1:15" x14ac:dyDescent="0.6">
      <c r="A1016" t="s">
        <v>3345</v>
      </c>
      <c r="B1016">
        <v>0</v>
      </c>
      <c r="C1016">
        <v>1</v>
      </c>
      <c r="D1016">
        <v>1</v>
      </c>
      <c r="E1016" s="44">
        <f>(B1016+1)/$Q$3</f>
        <v>1.4609203798392987E-4</v>
      </c>
      <c r="F1016" s="45">
        <f>(C1016+1)/$U$3</f>
        <v>3.0589458872472546E-5</v>
      </c>
      <c r="G1016" s="2">
        <f>(B1016+1)/(C1016+1)</f>
        <v>0.5</v>
      </c>
      <c r="H1016" s="2">
        <f>(C1016+1)/(B1016+1)</f>
        <v>2</v>
      </c>
      <c r="I1016" s="6">
        <f>G1016-H1016</f>
        <v>-1.5</v>
      </c>
      <c r="J1016" s="8">
        <f>LEN(A1016)</f>
        <v>8</v>
      </c>
      <c r="K1016" s="11" t="str">
        <f>IF(AND(J1016&lt;3, D1016&lt;2),TRUE,"")</f>
        <v/>
      </c>
      <c r="L1016" s="22">
        <f>IF(C1016=0,B1016,0)</f>
        <v>0</v>
      </c>
      <c r="M1016" s="22">
        <f>IF(B1016=0,C1016,0)</f>
        <v>1</v>
      </c>
      <c r="N1016" s="39">
        <f>LOG(G1016/SUM($G$2:$G$5210))</f>
        <v>-3.6927511192157412</v>
      </c>
      <c r="O1016" s="39">
        <f>LOG(H1016/SUM($H$2:$H$5210))</f>
        <v>-4.1844073799609696</v>
      </c>
    </row>
    <row r="1017" spans="1:15" x14ac:dyDescent="0.6">
      <c r="A1017" t="s">
        <v>3352</v>
      </c>
      <c r="B1017">
        <v>0</v>
      </c>
      <c r="C1017">
        <v>1</v>
      </c>
      <c r="D1017">
        <v>1</v>
      </c>
      <c r="E1017" s="44">
        <f>(B1017+1)/$Q$3</f>
        <v>1.4609203798392987E-4</v>
      </c>
      <c r="F1017" s="45">
        <f>(C1017+1)/$U$3</f>
        <v>3.0589458872472546E-5</v>
      </c>
      <c r="G1017" s="2">
        <f>(B1017+1)/(C1017+1)</f>
        <v>0.5</v>
      </c>
      <c r="H1017" s="2">
        <f>(C1017+1)/(B1017+1)</f>
        <v>2</v>
      </c>
      <c r="I1017" s="6">
        <f>G1017-H1017</f>
        <v>-1.5</v>
      </c>
      <c r="J1017" s="8">
        <f>LEN(A1017)</f>
        <v>8</v>
      </c>
      <c r="K1017" s="11" t="str">
        <f>IF(AND(J1017&lt;3, D1017&lt;2),TRUE,"")</f>
        <v/>
      </c>
      <c r="L1017" s="22">
        <f>IF(C1017=0,B1017,0)</f>
        <v>0</v>
      </c>
      <c r="M1017" s="22">
        <f>IF(B1017=0,C1017,0)</f>
        <v>1</v>
      </c>
      <c r="N1017" s="39">
        <f>LOG(G1017/SUM($G$2:$G$5210))</f>
        <v>-3.6927511192157412</v>
      </c>
      <c r="O1017" s="39">
        <f>LOG(H1017/SUM($H$2:$H$5210))</f>
        <v>-4.1844073799609696</v>
      </c>
    </row>
    <row r="1018" spans="1:15" x14ac:dyDescent="0.6">
      <c r="A1018" t="s">
        <v>3363</v>
      </c>
      <c r="B1018">
        <v>0</v>
      </c>
      <c r="C1018">
        <v>1</v>
      </c>
      <c r="D1018">
        <v>1</v>
      </c>
      <c r="E1018" s="44">
        <f>(B1018+1)/$Q$3</f>
        <v>1.4609203798392987E-4</v>
      </c>
      <c r="F1018" s="45">
        <f>(C1018+1)/$U$3</f>
        <v>3.0589458872472546E-5</v>
      </c>
      <c r="G1018" s="2">
        <f>(B1018+1)/(C1018+1)</f>
        <v>0.5</v>
      </c>
      <c r="H1018" s="2">
        <f>(C1018+1)/(B1018+1)</f>
        <v>2</v>
      </c>
      <c r="I1018" s="6">
        <f>G1018-H1018</f>
        <v>-1.5</v>
      </c>
      <c r="J1018" s="8">
        <f>LEN(A1018)</f>
        <v>8</v>
      </c>
      <c r="K1018" s="11" t="str">
        <f>IF(AND(J1018&lt;3, D1018&lt;2),TRUE,"")</f>
        <v/>
      </c>
      <c r="L1018" s="22">
        <f>IF(C1018=0,B1018,0)</f>
        <v>0</v>
      </c>
      <c r="M1018" s="22">
        <f>IF(B1018=0,C1018,0)</f>
        <v>1</v>
      </c>
      <c r="N1018" s="39">
        <f>LOG(G1018/SUM($G$2:$G$5210))</f>
        <v>-3.6927511192157412</v>
      </c>
      <c r="O1018" s="39">
        <f>LOG(H1018/SUM($H$2:$H$5210))</f>
        <v>-4.1844073799609696</v>
      </c>
    </row>
    <row r="1019" spans="1:15" x14ac:dyDescent="0.6">
      <c r="A1019" t="s">
        <v>3367</v>
      </c>
      <c r="B1019">
        <v>0</v>
      </c>
      <c r="C1019">
        <v>1</v>
      </c>
      <c r="D1019">
        <v>1</v>
      </c>
      <c r="E1019" s="44">
        <f>(B1019+1)/$Q$3</f>
        <v>1.4609203798392987E-4</v>
      </c>
      <c r="F1019" s="45">
        <f>(C1019+1)/$U$3</f>
        <v>3.0589458872472546E-5</v>
      </c>
      <c r="G1019" s="2">
        <f>(B1019+1)/(C1019+1)</f>
        <v>0.5</v>
      </c>
      <c r="H1019" s="2">
        <f>(C1019+1)/(B1019+1)</f>
        <v>2</v>
      </c>
      <c r="I1019" s="6">
        <f>G1019-H1019</f>
        <v>-1.5</v>
      </c>
      <c r="J1019" s="8">
        <f>LEN(A1019)</f>
        <v>8</v>
      </c>
      <c r="K1019" s="11" t="str">
        <f>IF(AND(J1019&lt;3, D1019&lt;2),TRUE,"")</f>
        <v/>
      </c>
      <c r="L1019" s="22">
        <f>IF(C1019=0,B1019,0)</f>
        <v>0</v>
      </c>
      <c r="M1019" s="22">
        <f>IF(B1019=0,C1019,0)</f>
        <v>1</v>
      </c>
      <c r="N1019" s="39">
        <f>LOG(G1019/SUM($G$2:$G$5210))</f>
        <v>-3.6927511192157412</v>
      </c>
      <c r="O1019" s="39">
        <f>LOG(H1019/SUM($H$2:$H$5210))</f>
        <v>-4.1844073799609696</v>
      </c>
    </row>
    <row r="1020" spans="1:15" x14ac:dyDescent="0.6">
      <c r="A1020" t="s">
        <v>3374</v>
      </c>
      <c r="B1020">
        <v>0</v>
      </c>
      <c r="C1020">
        <v>1</v>
      </c>
      <c r="D1020">
        <v>1</v>
      </c>
      <c r="E1020" s="44">
        <f>(B1020+1)/$Q$3</f>
        <v>1.4609203798392987E-4</v>
      </c>
      <c r="F1020" s="45">
        <f>(C1020+1)/$U$3</f>
        <v>3.0589458872472546E-5</v>
      </c>
      <c r="G1020" s="2">
        <f>(B1020+1)/(C1020+1)</f>
        <v>0.5</v>
      </c>
      <c r="H1020" s="2">
        <f>(C1020+1)/(B1020+1)</f>
        <v>2</v>
      </c>
      <c r="I1020" s="6">
        <f>G1020-H1020</f>
        <v>-1.5</v>
      </c>
      <c r="J1020" s="8">
        <f>LEN(A1020)</f>
        <v>8</v>
      </c>
      <c r="K1020" s="11" t="str">
        <f>IF(AND(J1020&lt;3, D1020&lt;2),TRUE,"")</f>
        <v/>
      </c>
      <c r="L1020" s="22">
        <f>IF(C1020=0,B1020,0)</f>
        <v>0</v>
      </c>
      <c r="M1020" s="22">
        <f>IF(B1020=0,C1020,0)</f>
        <v>1</v>
      </c>
      <c r="N1020" s="39">
        <f>LOG(G1020/SUM($G$2:$G$5210))</f>
        <v>-3.6927511192157412</v>
      </c>
      <c r="O1020" s="39">
        <f>LOG(H1020/SUM($H$2:$H$5210))</f>
        <v>-4.1844073799609696</v>
      </c>
    </row>
    <row r="1021" spans="1:15" x14ac:dyDescent="0.6">
      <c r="A1021" t="s">
        <v>3416</v>
      </c>
      <c r="B1021">
        <v>0</v>
      </c>
      <c r="C1021">
        <v>1</v>
      </c>
      <c r="D1021">
        <v>1</v>
      </c>
      <c r="E1021" s="44">
        <f>(B1021+1)/$Q$3</f>
        <v>1.4609203798392987E-4</v>
      </c>
      <c r="F1021" s="45">
        <f>(C1021+1)/$U$3</f>
        <v>3.0589458872472546E-5</v>
      </c>
      <c r="G1021" s="2">
        <f>(B1021+1)/(C1021+1)</f>
        <v>0.5</v>
      </c>
      <c r="H1021" s="2">
        <f>(C1021+1)/(B1021+1)</f>
        <v>2</v>
      </c>
      <c r="I1021" s="6">
        <f>G1021-H1021</f>
        <v>-1.5</v>
      </c>
      <c r="J1021" s="8">
        <f>LEN(A1021)</f>
        <v>8</v>
      </c>
      <c r="K1021" s="11" t="str">
        <f>IF(AND(J1021&lt;3, D1021&lt;2),TRUE,"")</f>
        <v/>
      </c>
      <c r="L1021" s="22">
        <f>IF(C1021=0,B1021,0)</f>
        <v>0</v>
      </c>
      <c r="M1021" s="22">
        <f>IF(B1021=0,C1021,0)</f>
        <v>1</v>
      </c>
      <c r="N1021" s="39">
        <f>LOG(G1021/SUM($G$2:$G$5210))</f>
        <v>-3.6927511192157412</v>
      </c>
      <c r="O1021" s="39">
        <f>LOG(H1021/SUM($H$2:$H$5210))</f>
        <v>-4.1844073799609696</v>
      </c>
    </row>
    <row r="1022" spans="1:15" x14ac:dyDescent="0.6">
      <c r="A1022" t="s">
        <v>3438</v>
      </c>
      <c r="B1022">
        <v>0</v>
      </c>
      <c r="C1022">
        <v>1</v>
      </c>
      <c r="D1022">
        <v>1</v>
      </c>
      <c r="E1022" s="44">
        <f>(B1022+1)/$Q$3</f>
        <v>1.4609203798392987E-4</v>
      </c>
      <c r="F1022" s="45">
        <f>(C1022+1)/$U$3</f>
        <v>3.0589458872472546E-5</v>
      </c>
      <c r="G1022" s="2">
        <f>(B1022+1)/(C1022+1)</f>
        <v>0.5</v>
      </c>
      <c r="H1022" s="2">
        <f>(C1022+1)/(B1022+1)</f>
        <v>2</v>
      </c>
      <c r="I1022" s="6">
        <f>G1022-H1022</f>
        <v>-1.5</v>
      </c>
      <c r="J1022" s="8">
        <f>LEN(A1022)</f>
        <v>8</v>
      </c>
      <c r="K1022" s="11" t="str">
        <f>IF(AND(J1022&lt;3, D1022&lt;2),TRUE,"")</f>
        <v/>
      </c>
      <c r="L1022" s="22">
        <f>IF(C1022=0,B1022,0)</f>
        <v>0</v>
      </c>
      <c r="M1022" s="22">
        <f>IF(B1022=0,C1022,0)</f>
        <v>1</v>
      </c>
      <c r="N1022" s="39">
        <f>LOG(G1022/SUM($G$2:$G$5210))</f>
        <v>-3.6927511192157412</v>
      </c>
      <c r="O1022" s="39">
        <f>LOG(H1022/SUM($H$2:$H$5210))</f>
        <v>-4.1844073799609696</v>
      </c>
    </row>
    <row r="1023" spans="1:15" x14ac:dyDescent="0.6">
      <c r="A1023" t="s">
        <v>3441</v>
      </c>
      <c r="B1023">
        <v>0</v>
      </c>
      <c r="C1023">
        <v>1</v>
      </c>
      <c r="D1023">
        <v>1</v>
      </c>
      <c r="E1023" s="44">
        <f>(B1023+1)/$Q$3</f>
        <v>1.4609203798392987E-4</v>
      </c>
      <c r="F1023" s="45">
        <f>(C1023+1)/$U$3</f>
        <v>3.0589458872472546E-5</v>
      </c>
      <c r="G1023" s="2">
        <f>(B1023+1)/(C1023+1)</f>
        <v>0.5</v>
      </c>
      <c r="H1023" s="2">
        <f>(C1023+1)/(B1023+1)</f>
        <v>2</v>
      </c>
      <c r="I1023" s="6">
        <f>G1023-H1023</f>
        <v>-1.5</v>
      </c>
      <c r="J1023" s="8">
        <f>LEN(A1023)</f>
        <v>8</v>
      </c>
      <c r="K1023" s="11" t="str">
        <f>IF(AND(J1023&lt;3, D1023&lt;2),TRUE,"")</f>
        <v/>
      </c>
      <c r="L1023" s="22">
        <f>IF(C1023=0,B1023,0)</f>
        <v>0</v>
      </c>
      <c r="M1023" s="22">
        <f>IF(B1023=0,C1023,0)</f>
        <v>1</v>
      </c>
      <c r="N1023" s="39">
        <f>LOG(G1023/SUM($G$2:$G$5210))</f>
        <v>-3.6927511192157412</v>
      </c>
      <c r="O1023" s="39">
        <f>LOG(H1023/SUM($H$2:$H$5210))</f>
        <v>-4.1844073799609696</v>
      </c>
    </row>
    <row r="1024" spans="1:15" x14ac:dyDescent="0.6">
      <c r="A1024" t="s">
        <v>3458</v>
      </c>
      <c r="B1024">
        <v>0</v>
      </c>
      <c r="C1024">
        <v>1</v>
      </c>
      <c r="D1024">
        <v>1</v>
      </c>
      <c r="E1024" s="44">
        <f>(B1024+1)/$Q$3</f>
        <v>1.4609203798392987E-4</v>
      </c>
      <c r="F1024" s="45">
        <f>(C1024+1)/$U$3</f>
        <v>3.0589458872472546E-5</v>
      </c>
      <c r="G1024" s="2">
        <f>(B1024+1)/(C1024+1)</f>
        <v>0.5</v>
      </c>
      <c r="H1024" s="2">
        <f>(C1024+1)/(B1024+1)</f>
        <v>2</v>
      </c>
      <c r="I1024" s="6">
        <f>G1024-H1024</f>
        <v>-1.5</v>
      </c>
      <c r="J1024" s="8">
        <f>LEN(A1024)</f>
        <v>8</v>
      </c>
      <c r="K1024" s="11" t="str">
        <f>IF(AND(J1024&lt;3, D1024&lt;2),TRUE,"")</f>
        <v/>
      </c>
      <c r="L1024" s="22">
        <f>IF(C1024=0,B1024,0)</f>
        <v>0</v>
      </c>
      <c r="M1024" s="22">
        <f>IF(B1024=0,C1024,0)</f>
        <v>1</v>
      </c>
      <c r="N1024" s="39">
        <f>LOG(G1024/SUM($G$2:$G$5210))</f>
        <v>-3.6927511192157412</v>
      </c>
      <c r="O1024" s="39">
        <f>LOG(H1024/SUM($H$2:$H$5210))</f>
        <v>-4.1844073799609696</v>
      </c>
    </row>
    <row r="1025" spans="1:15" x14ac:dyDescent="0.6">
      <c r="A1025" t="s">
        <v>3495</v>
      </c>
      <c r="B1025">
        <v>0</v>
      </c>
      <c r="C1025">
        <v>1</v>
      </c>
      <c r="D1025">
        <v>1</v>
      </c>
      <c r="E1025" s="44">
        <f>(B1025+1)/$Q$3</f>
        <v>1.4609203798392987E-4</v>
      </c>
      <c r="F1025" s="45">
        <f>(C1025+1)/$U$3</f>
        <v>3.0589458872472546E-5</v>
      </c>
      <c r="G1025" s="2">
        <f>(B1025+1)/(C1025+1)</f>
        <v>0.5</v>
      </c>
      <c r="H1025" s="2">
        <f>(C1025+1)/(B1025+1)</f>
        <v>2</v>
      </c>
      <c r="I1025" s="6">
        <f>G1025-H1025</f>
        <v>-1.5</v>
      </c>
      <c r="J1025" s="8">
        <f>LEN(A1025)</f>
        <v>8</v>
      </c>
      <c r="K1025" s="11" t="str">
        <f>IF(AND(J1025&lt;3, D1025&lt;2),TRUE,"")</f>
        <v/>
      </c>
      <c r="L1025" s="22">
        <f>IF(C1025=0,B1025,0)</f>
        <v>0</v>
      </c>
      <c r="M1025" s="22">
        <f>IF(B1025=0,C1025,0)</f>
        <v>1</v>
      </c>
      <c r="N1025" s="39">
        <f>LOG(G1025/SUM($G$2:$G$5210))</f>
        <v>-3.6927511192157412</v>
      </c>
      <c r="O1025" s="39">
        <f>LOG(H1025/SUM($H$2:$H$5210))</f>
        <v>-4.1844073799609696</v>
      </c>
    </row>
    <row r="1026" spans="1:15" x14ac:dyDescent="0.6">
      <c r="A1026" t="s">
        <v>3509</v>
      </c>
      <c r="B1026">
        <v>0</v>
      </c>
      <c r="C1026">
        <v>1</v>
      </c>
      <c r="D1026">
        <v>1</v>
      </c>
      <c r="E1026" s="44">
        <f>(B1026+1)/$Q$3</f>
        <v>1.4609203798392987E-4</v>
      </c>
      <c r="F1026" s="45">
        <f>(C1026+1)/$U$3</f>
        <v>3.0589458872472546E-5</v>
      </c>
      <c r="G1026" s="2">
        <f>(B1026+1)/(C1026+1)</f>
        <v>0.5</v>
      </c>
      <c r="H1026" s="2">
        <f>(C1026+1)/(B1026+1)</f>
        <v>2</v>
      </c>
      <c r="I1026" s="6">
        <f>G1026-H1026</f>
        <v>-1.5</v>
      </c>
      <c r="J1026" s="8">
        <f>LEN(A1026)</f>
        <v>8</v>
      </c>
      <c r="K1026" s="11" t="str">
        <f>IF(AND(J1026&lt;3, D1026&lt;2),TRUE,"")</f>
        <v/>
      </c>
      <c r="L1026" s="22">
        <f>IF(C1026=0,B1026,0)</f>
        <v>0</v>
      </c>
      <c r="M1026" s="22">
        <f>IF(B1026=0,C1026,0)</f>
        <v>1</v>
      </c>
      <c r="N1026" s="39">
        <f>LOG(G1026/SUM($G$2:$G$5210))</f>
        <v>-3.6927511192157412</v>
      </c>
      <c r="O1026" s="39">
        <f>LOG(H1026/SUM($H$2:$H$5210))</f>
        <v>-4.1844073799609696</v>
      </c>
    </row>
    <row r="1027" spans="1:15" x14ac:dyDescent="0.6">
      <c r="A1027" t="s">
        <v>3514</v>
      </c>
      <c r="B1027">
        <v>0</v>
      </c>
      <c r="C1027">
        <v>1</v>
      </c>
      <c r="D1027">
        <v>1</v>
      </c>
      <c r="E1027" s="44">
        <f>(B1027+1)/$Q$3</f>
        <v>1.4609203798392987E-4</v>
      </c>
      <c r="F1027" s="45">
        <f>(C1027+1)/$U$3</f>
        <v>3.0589458872472546E-5</v>
      </c>
      <c r="G1027" s="2">
        <f>(B1027+1)/(C1027+1)</f>
        <v>0.5</v>
      </c>
      <c r="H1027" s="2">
        <f>(C1027+1)/(B1027+1)</f>
        <v>2</v>
      </c>
      <c r="I1027" s="6">
        <f>G1027-H1027</f>
        <v>-1.5</v>
      </c>
      <c r="J1027" s="8">
        <f>LEN(A1027)</f>
        <v>8</v>
      </c>
      <c r="K1027" s="11" t="str">
        <f>IF(AND(J1027&lt;3, D1027&lt;2),TRUE,"")</f>
        <v/>
      </c>
      <c r="L1027" s="22">
        <f>IF(C1027=0,B1027,0)</f>
        <v>0</v>
      </c>
      <c r="M1027" s="22">
        <f>IF(B1027=0,C1027,0)</f>
        <v>1</v>
      </c>
      <c r="N1027" s="39">
        <f>LOG(G1027/SUM($G$2:$G$5210))</f>
        <v>-3.6927511192157412</v>
      </c>
      <c r="O1027" s="39">
        <f>LOG(H1027/SUM($H$2:$H$5210))</f>
        <v>-4.1844073799609696</v>
      </c>
    </row>
    <row r="1028" spans="1:15" x14ac:dyDescent="0.6">
      <c r="A1028" t="s">
        <v>3525</v>
      </c>
      <c r="B1028">
        <v>0</v>
      </c>
      <c r="C1028">
        <v>1</v>
      </c>
      <c r="D1028">
        <v>1</v>
      </c>
      <c r="E1028" s="44">
        <f>(B1028+1)/$Q$3</f>
        <v>1.4609203798392987E-4</v>
      </c>
      <c r="F1028" s="45">
        <f>(C1028+1)/$U$3</f>
        <v>3.0589458872472546E-5</v>
      </c>
      <c r="G1028" s="2">
        <f>(B1028+1)/(C1028+1)</f>
        <v>0.5</v>
      </c>
      <c r="H1028" s="2">
        <f>(C1028+1)/(B1028+1)</f>
        <v>2</v>
      </c>
      <c r="I1028" s="6">
        <f>G1028-H1028</f>
        <v>-1.5</v>
      </c>
      <c r="J1028" s="8">
        <f>LEN(A1028)</f>
        <v>8</v>
      </c>
      <c r="K1028" s="11" t="str">
        <f>IF(AND(J1028&lt;3, D1028&lt;2),TRUE,"")</f>
        <v/>
      </c>
      <c r="L1028" s="22">
        <f>IF(C1028=0,B1028,0)</f>
        <v>0</v>
      </c>
      <c r="M1028" s="22">
        <f>IF(B1028=0,C1028,0)</f>
        <v>1</v>
      </c>
      <c r="N1028" s="39">
        <f>LOG(G1028/SUM($G$2:$G$5210))</f>
        <v>-3.6927511192157412</v>
      </c>
      <c r="O1028" s="39">
        <f>LOG(H1028/SUM($H$2:$H$5210))</f>
        <v>-4.1844073799609696</v>
      </c>
    </row>
    <row r="1029" spans="1:15" x14ac:dyDescent="0.6">
      <c r="A1029" t="s">
        <v>3531</v>
      </c>
      <c r="B1029">
        <v>0</v>
      </c>
      <c r="C1029">
        <v>1</v>
      </c>
      <c r="D1029">
        <v>1</v>
      </c>
      <c r="E1029" s="44">
        <f>(B1029+1)/$Q$3</f>
        <v>1.4609203798392987E-4</v>
      </c>
      <c r="F1029" s="45">
        <f>(C1029+1)/$U$3</f>
        <v>3.0589458872472546E-5</v>
      </c>
      <c r="G1029" s="2">
        <f>(B1029+1)/(C1029+1)</f>
        <v>0.5</v>
      </c>
      <c r="H1029" s="2">
        <f>(C1029+1)/(B1029+1)</f>
        <v>2</v>
      </c>
      <c r="I1029" s="6">
        <f>G1029-H1029</f>
        <v>-1.5</v>
      </c>
      <c r="J1029" s="8">
        <f>LEN(A1029)</f>
        <v>8</v>
      </c>
      <c r="K1029" s="11" t="str">
        <f>IF(AND(J1029&lt;3, D1029&lt;2),TRUE,"")</f>
        <v/>
      </c>
      <c r="L1029" s="22">
        <f>IF(C1029=0,B1029,0)</f>
        <v>0</v>
      </c>
      <c r="M1029" s="22">
        <f>IF(B1029=0,C1029,0)</f>
        <v>1</v>
      </c>
      <c r="N1029" s="39">
        <f>LOG(G1029/SUM($G$2:$G$5210))</f>
        <v>-3.6927511192157412</v>
      </c>
      <c r="O1029" s="39">
        <f>LOG(H1029/SUM($H$2:$H$5210))</f>
        <v>-4.1844073799609696</v>
      </c>
    </row>
    <row r="1030" spans="1:15" x14ac:dyDescent="0.6">
      <c r="A1030" t="s">
        <v>3548</v>
      </c>
      <c r="B1030">
        <v>0</v>
      </c>
      <c r="C1030">
        <v>1</v>
      </c>
      <c r="D1030">
        <v>1</v>
      </c>
      <c r="E1030" s="44">
        <f>(B1030+1)/$Q$3</f>
        <v>1.4609203798392987E-4</v>
      </c>
      <c r="F1030" s="45">
        <f>(C1030+1)/$U$3</f>
        <v>3.0589458872472546E-5</v>
      </c>
      <c r="G1030" s="2">
        <f>(B1030+1)/(C1030+1)</f>
        <v>0.5</v>
      </c>
      <c r="H1030" s="2">
        <f>(C1030+1)/(B1030+1)</f>
        <v>2</v>
      </c>
      <c r="I1030" s="6">
        <f>G1030-H1030</f>
        <v>-1.5</v>
      </c>
      <c r="J1030" s="8">
        <f>LEN(A1030)</f>
        <v>8</v>
      </c>
      <c r="K1030" s="11" t="str">
        <f>IF(AND(J1030&lt;3, D1030&lt;2),TRUE,"")</f>
        <v/>
      </c>
      <c r="L1030" s="22">
        <f>IF(C1030=0,B1030,0)</f>
        <v>0</v>
      </c>
      <c r="M1030" s="22">
        <f>IF(B1030=0,C1030,0)</f>
        <v>1</v>
      </c>
      <c r="N1030" s="39">
        <f>LOG(G1030/SUM($G$2:$G$5210))</f>
        <v>-3.6927511192157412</v>
      </c>
      <c r="O1030" s="39">
        <f>LOG(H1030/SUM($H$2:$H$5210))</f>
        <v>-4.1844073799609696</v>
      </c>
    </row>
    <row r="1031" spans="1:15" x14ac:dyDescent="0.6">
      <c r="A1031" t="s">
        <v>3564</v>
      </c>
      <c r="B1031">
        <v>0</v>
      </c>
      <c r="C1031">
        <v>1</v>
      </c>
      <c r="D1031">
        <v>1</v>
      </c>
      <c r="E1031" s="44">
        <f>(B1031+1)/$Q$3</f>
        <v>1.4609203798392987E-4</v>
      </c>
      <c r="F1031" s="45">
        <f>(C1031+1)/$U$3</f>
        <v>3.0589458872472546E-5</v>
      </c>
      <c r="G1031" s="2">
        <f>(B1031+1)/(C1031+1)</f>
        <v>0.5</v>
      </c>
      <c r="H1031" s="2">
        <f>(C1031+1)/(B1031+1)</f>
        <v>2</v>
      </c>
      <c r="I1031" s="6">
        <f>G1031-H1031</f>
        <v>-1.5</v>
      </c>
      <c r="J1031" s="8">
        <f>LEN(A1031)</f>
        <v>8</v>
      </c>
      <c r="K1031" s="11" t="str">
        <f>IF(AND(J1031&lt;3, D1031&lt;2),TRUE,"")</f>
        <v/>
      </c>
      <c r="L1031" s="22">
        <f>IF(C1031=0,B1031,0)</f>
        <v>0</v>
      </c>
      <c r="M1031" s="22">
        <f>IF(B1031=0,C1031,0)</f>
        <v>1</v>
      </c>
      <c r="N1031" s="39">
        <f>LOG(G1031/SUM($G$2:$G$5210))</f>
        <v>-3.6927511192157412</v>
      </c>
      <c r="O1031" s="39">
        <f>LOG(H1031/SUM($H$2:$H$5210))</f>
        <v>-4.1844073799609696</v>
      </c>
    </row>
    <row r="1032" spans="1:15" x14ac:dyDescent="0.6">
      <c r="A1032" t="s">
        <v>3650</v>
      </c>
      <c r="B1032">
        <v>0</v>
      </c>
      <c r="C1032">
        <v>1</v>
      </c>
      <c r="D1032">
        <v>1</v>
      </c>
      <c r="E1032" s="44">
        <f>(B1032+1)/$Q$3</f>
        <v>1.4609203798392987E-4</v>
      </c>
      <c r="F1032" s="45">
        <f>(C1032+1)/$U$3</f>
        <v>3.0589458872472546E-5</v>
      </c>
      <c r="G1032" s="2">
        <f>(B1032+1)/(C1032+1)</f>
        <v>0.5</v>
      </c>
      <c r="H1032" s="2">
        <f>(C1032+1)/(B1032+1)</f>
        <v>2</v>
      </c>
      <c r="I1032" s="6">
        <f>G1032-H1032</f>
        <v>-1.5</v>
      </c>
      <c r="J1032" s="8">
        <f>LEN(A1032)</f>
        <v>8</v>
      </c>
      <c r="K1032" s="11" t="str">
        <f>IF(AND(J1032&lt;3, D1032&lt;2),TRUE,"")</f>
        <v/>
      </c>
      <c r="L1032" s="22">
        <f>IF(C1032=0,B1032,0)</f>
        <v>0</v>
      </c>
      <c r="M1032" s="22">
        <f>IF(B1032=0,C1032,0)</f>
        <v>1</v>
      </c>
      <c r="N1032" s="39">
        <f>LOG(G1032/SUM($G$2:$G$5210))</f>
        <v>-3.6927511192157412</v>
      </c>
      <c r="O1032" s="39">
        <f>LOG(H1032/SUM($H$2:$H$5210))</f>
        <v>-4.1844073799609696</v>
      </c>
    </row>
    <row r="1033" spans="1:15" x14ac:dyDescent="0.6">
      <c r="A1033" t="s">
        <v>3655</v>
      </c>
      <c r="B1033">
        <v>0</v>
      </c>
      <c r="C1033">
        <v>1</v>
      </c>
      <c r="D1033">
        <v>1</v>
      </c>
      <c r="E1033" s="44">
        <f>(B1033+1)/$Q$3</f>
        <v>1.4609203798392987E-4</v>
      </c>
      <c r="F1033" s="45">
        <f>(C1033+1)/$U$3</f>
        <v>3.0589458872472546E-5</v>
      </c>
      <c r="G1033" s="2">
        <f>(B1033+1)/(C1033+1)</f>
        <v>0.5</v>
      </c>
      <c r="H1033" s="2">
        <f>(C1033+1)/(B1033+1)</f>
        <v>2</v>
      </c>
      <c r="I1033" s="6">
        <f>G1033-H1033</f>
        <v>-1.5</v>
      </c>
      <c r="J1033" s="8">
        <f>LEN(A1033)</f>
        <v>8</v>
      </c>
      <c r="K1033" s="11" t="str">
        <f>IF(AND(J1033&lt;3, D1033&lt;2),TRUE,"")</f>
        <v/>
      </c>
      <c r="L1033" s="22">
        <f>IF(C1033=0,B1033,0)</f>
        <v>0</v>
      </c>
      <c r="M1033" s="22">
        <f>IF(B1033=0,C1033,0)</f>
        <v>1</v>
      </c>
      <c r="N1033" s="39">
        <f>LOG(G1033/SUM($G$2:$G$5210))</f>
        <v>-3.6927511192157412</v>
      </c>
      <c r="O1033" s="39">
        <f>LOG(H1033/SUM($H$2:$H$5210))</f>
        <v>-4.1844073799609696</v>
      </c>
    </row>
    <row r="1034" spans="1:15" x14ac:dyDescent="0.6">
      <c r="A1034" t="s">
        <v>3665</v>
      </c>
      <c r="B1034">
        <v>0</v>
      </c>
      <c r="C1034">
        <v>1</v>
      </c>
      <c r="D1034">
        <v>1</v>
      </c>
      <c r="E1034" s="44">
        <f>(B1034+1)/$Q$3</f>
        <v>1.4609203798392987E-4</v>
      </c>
      <c r="F1034" s="45">
        <f>(C1034+1)/$U$3</f>
        <v>3.0589458872472546E-5</v>
      </c>
      <c r="G1034" s="2">
        <f>(B1034+1)/(C1034+1)</f>
        <v>0.5</v>
      </c>
      <c r="H1034" s="2">
        <f>(C1034+1)/(B1034+1)</f>
        <v>2</v>
      </c>
      <c r="I1034" s="6">
        <f>G1034-H1034</f>
        <v>-1.5</v>
      </c>
      <c r="J1034" s="8">
        <f>LEN(A1034)</f>
        <v>8</v>
      </c>
      <c r="K1034" s="11" t="str">
        <f>IF(AND(J1034&lt;3, D1034&lt;2),TRUE,"")</f>
        <v/>
      </c>
      <c r="L1034" s="22">
        <f>IF(C1034=0,B1034,0)</f>
        <v>0</v>
      </c>
      <c r="M1034" s="22">
        <f>IF(B1034=0,C1034,0)</f>
        <v>1</v>
      </c>
      <c r="N1034" s="39">
        <f>LOG(G1034/SUM($G$2:$G$5210))</f>
        <v>-3.6927511192157412</v>
      </c>
      <c r="O1034" s="39">
        <f>LOG(H1034/SUM($H$2:$H$5210))</f>
        <v>-4.1844073799609696</v>
      </c>
    </row>
    <row r="1035" spans="1:15" x14ac:dyDescent="0.6">
      <c r="A1035" t="s">
        <v>3693</v>
      </c>
      <c r="B1035">
        <v>0</v>
      </c>
      <c r="C1035">
        <v>1</v>
      </c>
      <c r="D1035">
        <v>1</v>
      </c>
      <c r="E1035" s="44">
        <f>(B1035+1)/$Q$3</f>
        <v>1.4609203798392987E-4</v>
      </c>
      <c r="F1035" s="45">
        <f>(C1035+1)/$U$3</f>
        <v>3.0589458872472546E-5</v>
      </c>
      <c r="G1035" s="2">
        <f>(B1035+1)/(C1035+1)</f>
        <v>0.5</v>
      </c>
      <c r="H1035" s="2">
        <f>(C1035+1)/(B1035+1)</f>
        <v>2</v>
      </c>
      <c r="I1035" s="6">
        <f>G1035-H1035</f>
        <v>-1.5</v>
      </c>
      <c r="J1035" s="8">
        <f>LEN(A1035)</f>
        <v>8</v>
      </c>
      <c r="K1035" s="11" t="str">
        <f>IF(AND(J1035&lt;3, D1035&lt;2),TRUE,"")</f>
        <v/>
      </c>
      <c r="L1035" s="22">
        <f>IF(C1035=0,B1035,0)</f>
        <v>0</v>
      </c>
      <c r="M1035" s="22">
        <f>IF(B1035=0,C1035,0)</f>
        <v>1</v>
      </c>
      <c r="N1035" s="39">
        <f>LOG(G1035/SUM($G$2:$G$5210))</f>
        <v>-3.6927511192157412</v>
      </c>
      <c r="O1035" s="39">
        <f>LOG(H1035/SUM($H$2:$H$5210))</f>
        <v>-4.1844073799609696</v>
      </c>
    </row>
    <row r="1036" spans="1:15" x14ac:dyDescent="0.6">
      <c r="A1036" t="s">
        <v>3703</v>
      </c>
      <c r="B1036">
        <v>0</v>
      </c>
      <c r="C1036">
        <v>1</v>
      </c>
      <c r="D1036">
        <v>1</v>
      </c>
      <c r="E1036" s="44">
        <f>(B1036+1)/$Q$3</f>
        <v>1.4609203798392987E-4</v>
      </c>
      <c r="F1036" s="45">
        <f>(C1036+1)/$U$3</f>
        <v>3.0589458872472546E-5</v>
      </c>
      <c r="G1036" s="2">
        <f>(B1036+1)/(C1036+1)</f>
        <v>0.5</v>
      </c>
      <c r="H1036" s="2">
        <f>(C1036+1)/(B1036+1)</f>
        <v>2</v>
      </c>
      <c r="I1036" s="6">
        <f>G1036-H1036</f>
        <v>-1.5</v>
      </c>
      <c r="J1036" s="8">
        <f>LEN(A1036)</f>
        <v>8</v>
      </c>
      <c r="K1036" s="11" t="str">
        <f>IF(AND(J1036&lt;3, D1036&lt;2),TRUE,"")</f>
        <v/>
      </c>
      <c r="L1036" s="22">
        <f>IF(C1036=0,B1036,0)</f>
        <v>0</v>
      </c>
      <c r="M1036" s="22">
        <f>IF(B1036=0,C1036,0)</f>
        <v>1</v>
      </c>
      <c r="N1036" s="39">
        <f>LOG(G1036/SUM($G$2:$G$5210))</f>
        <v>-3.6927511192157412</v>
      </c>
      <c r="O1036" s="39">
        <f>LOG(H1036/SUM($H$2:$H$5210))</f>
        <v>-4.1844073799609696</v>
      </c>
    </row>
    <row r="1037" spans="1:15" x14ac:dyDescent="0.6">
      <c r="A1037" t="s">
        <v>3713</v>
      </c>
      <c r="B1037">
        <v>0</v>
      </c>
      <c r="C1037">
        <v>1</v>
      </c>
      <c r="D1037">
        <v>1</v>
      </c>
      <c r="E1037" s="44">
        <f>(B1037+1)/$Q$3</f>
        <v>1.4609203798392987E-4</v>
      </c>
      <c r="F1037" s="45">
        <f>(C1037+1)/$U$3</f>
        <v>3.0589458872472546E-5</v>
      </c>
      <c r="G1037" s="2">
        <f>(B1037+1)/(C1037+1)</f>
        <v>0.5</v>
      </c>
      <c r="H1037" s="2">
        <f>(C1037+1)/(B1037+1)</f>
        <v>2</v>
      </c>
      <c r="I1037" s="6">
        <f>G1037-H1037</f>
        <v>-1.5</v>
      </c>
      <c r="J1037" s="8">
        <f>LEN(A1037)</f>
        <v>8</v>
      </c>
      <c r="K1037" s="11" t="str">
        <f>IF(AND(J1037&lt;3, D1037&lt;2),TRUE,"")</f>
        <v/>
      </c>
      <c r="L1037" s="22">
        <f>IF(C1037=0,B1037,0)</f>
        <v>0</v>
      </c>
      <c r="M1037" s="22">
        <f>IF(B1037=0,C1037,0)</f>
        <v>1</v>
      </c>
      <c r="N1037" s="39">
        <f>LOG(G1037/SUM($G$2:$G$5210))</f>
        <v>-3.6927511192157412</v>
      </c>
      <c r="O1037" s="39">
        <f>LOG(H1037/SUM($H$2:$H$5210))</f>
        <v>-4.1844073799609696</v>
      </c>
    </row>
    <row r="1038" spans="1:15" x14ac:dyDescent="0.6">
      <c r="A1038" t="s">
        <v>3714</v>
      </c>
      <c r="B1038">
        <v>0</v>
      </c>
      <c r="C1038">
        <v>1</v>
      </c>
      <c r="D1038">
        <v>1</v>
      </c>
      <c r="E1038" s="44">
        <f>(B1038+1)/$Q$3</f>
        <v>1.4609203798392987E-4</v>
      </c>
      <c r="F1038" s="45">
        <f>(C1038+1)/$U$3</f>
        <v>3.0589458872472546E-5</v>
      </c>
      <c r="G1038" s="2">
        <f>(B1038+1)/(C1038+1)</f>
        <v>0.5</v>
      </c>
      <c r="H1038" s="2">
        <f>(C1038+1)/(B1038+1)</f>
        <v>2</v>
      </c>
      <c r="I1038" s="6">
        <f>G1038-H1038</f>
        <v>-1.5</v>
      </c>
      <c r="J1038" s="8">
        <f>LEN(A1038)</f>
        <v>8</v>
      </c>
      <c r="K1038" s="11" t="str">
        <f>IF(AND(J1038&lt;3, D1038&lt;2),TRUE,"")</f>
        <v/>
      </c>
      <c r="L1038" s="22">
        <f>IF(C1038=0,B1038,0)</f>
        <v>0</v>
      </c>
      <c r="M1038" s="22">
        <f>IF(B1038=0,C1038,0)</f>
        <v>1</v>
      </c>
      <c r="N1038" s="39">
        <f>LOG(G1038/SUM($G$2:$G$5210))</f>
        <v>-3.6927511192157412</v>
      </c>
      <c r="O1038" s="39">
        <f>LOG(H1038/SUM($H$2:$H$5210))</f>
        <v>-4.1844073799609696</v>
      </c>
    </row>
    <row r="1039" spans="1:15" x14ac:dyDescent="0.6">
      <c r="A1039" t="s">
        <v>3715</v>
      </c>
      <c r="B1039">
        <v>0</v>
      </c>
      <c r="C1039">
        <v>1</v>
      </c>
      <c r="D1039">
        <v>1</v>
      </c>
      <c r="E1039" s="44">
        <f>(B1039+1)/$Q$3</f>
        <v>1.4609203798392987E-4</v>
      </c>
      <c r="F1039" s="45">
        <f>(C1039+1)/$U$3</f>
        <v>3.0589458872472546E-5</v>
      </c>
      <c r="G1039" s="2">
        <f>(B1039+1)/(C1039+1)</f>
        <v>0.5</v>
      </c>
      <c r="H1039" s="2">
        <f>(C1039+1)/(B1039+1)</f>
        <v>2</v>
      </c>
      <c r="I1039" s="6">
        <f>G1039-H1039</f>
        <v>-1.5</v>
      </c>
      <c r="J1039" s="8">
        <f>LEN(A1039)</f>
        <v>8</v>
      </c>
      <c r="K1039" s="11" t="str">
        <f>IF(AND(J1039&lt;3, D1039&lt;2),TRUE,"")</f>
        <v/>
      </c>
      <c r="L1039" s="22">
        <f>IF(C1039=0,B1039,0)</f>
        <v>0</v>
      </c>
      <c r="M1039" s="22">
        <f>IF(B1039=0,C1039,0)</f>
        <v>1</v>
      </c>
      <c r="N1039" s="39">
        <f>LOG(G1039/SUM($G$2:$G$5210))</f>
        <v>-3.6927511192157412</v>
      </c>
      <c r="O1039" s="39">
        <f>LOG(H1039/SUM($H$2:$H$5210))</f>
        <v>-4.1844073799609696</v>
      </c>
    </row>
    <row r="1040" spans="1:15" x14ac:dyDescent="0.6">
      <c r="A1040" t="s">
        <v>3726</v>
      </c>
      <c r="B1040">
        <v>0</v>
      </c>
      <c r="C1040">
        <v>1</v>
      </c>
      <c r="D1040">
        <v>1</v>
      </c>
      <c r="E1040" s="44">
        <f>(B1040+1)/$Q$3</f>
        <v>1.4609203798392987E-4</v>
      </c>
      <c r="F1040" s="45">
        <f>(C1040+1)/$U$3</f>
        <v>3.0589458872472546E-5</v>
      </c>
      <c r="G1040" s="2">
        <f>(B1040+1)/(C1040+1)</f>
        <v>0.5</v>
      </c>
      <c r="H1040" s="2">
        <f>(C1040+1)/(B1040+1)</f>
        <v>2</v>
      </c>
      <c r="I1040" s="6">
        <f>G1040-H1040</f>
        <v>-1.5</v>
      </c>
      <c r="J1040" s="8">
        <f>LEN(A1040)</f>
        <v>8</v>
      </c>
      <c r="K1040" s="11" t="str">
        <f>IF(AND(J1040&lt;3, D1040&lt;2),TRUE,"")</f>
        <v/>
      </c>
      <c r="L1040" s="22">
        <f>IF(C1040=0,B1040,0)</f>
        <v>0</v>
      </c>
      <c r="M1040" s="22">
        <f>IF(B1040=0,C1040,0)</f>
        <v>1</v>
      </c>
      <c r="N1040" s="39">
        <f>LOG(G1040/SUM($G$2:$G$5210))</f>
        <v>-3.6927511192157412</v>
      </c>
      <c r="O1040" s="39">
        <f>LOG(H1040/SUM($H$2:$H$5210))</f>
        <v>-4.1844073799609696</v>
      </c>
    </row>
    <row r="1041" spans="1:15" x14ac:dyDescent="0.6">
      <c r="A1041" t="s">
        <v>3757</v>
      </c>
      <c r="B1041">
        <v>0</v>
      </c>
      <c r="C1041">
        <v>1</v>
      </c>
      <c r="D1041">
        <v>1</v>
      </c>
      <c r="E1041" s="44">
        <f>(B1041+1)/$Q$3</f>
        <v>1.4609203798392987E-4</v>
      </c>
      <c r="F1041" s="45">
        <f>(C1041+1)/$U$3</f>
        <v>3.0589458872472546E-5</v>
      </c>
      <c r="G1041" s="2">
        <f>(B1041+1)/(C1041+1)</f>
        <v>0.5</v>
      </c>
      <c r="H1041" s="2">
        <f>(C1041+1)/(B1041+1)</f>
        <v>2</v>
      </c>
      <c r="I1041" s="6">
        <f>G1041-H1041</f>
        <v>-1.5</v>
      </c>
      <c r="J1041" s="8">
        <f>LEN(A1041)</f>
        <v>8</v>
      </c>
      <c r="K1041" s="11" t="str">
        <f>IF(AND(J1041&lt;3, D1041&lt;2),TRUE,"")</f>
        <v/>
      </c>
      <c r="L1041" s="22">
        <f>IF(C1041=0,B1041,0)</f>
        <v>0</v>
      </c>
      <c r="M1041" s="22">
        <f>IF(B1041=0,C1041,0)</f>
        <v>1</v>
      </c>
      <c r="N1041" s="39">
        <f>LOG(G1041/SUM($G$2:$G$5210))</f>
        <v>-3.6927511192157412</v>
      </c>
      <c r="O1041" s="39">
        <f>LOG(H1041/SUM($H$2:$H$5210))</f>
        <v>-4.1844073799609696</v>
      </c>
    </row>
    <row r="1042" spans="1:15" x14ac:dyDescent="0.6">
      <c r="A1042" t="s">
        <v>3782</v>
      </c>
      <c r="B1042">
        <v>0</v>
      </c>
      <c r="C1042">
        <v>1</v>
      </c>
      <c r="D1042">
        <v>1</v>
      </c>
      <c r="E1042" s="44">
        <f>(B1042+1)/$Q$3</f>
        <v>1.4609203798392987E-4</v>
      </c>
      <c r="F1042" s="45">
        <f>(C1042+1)/$U$3</f>
        <v>3.0589458872472546E-5</v>
      </c>
      <c r="G1042" s="2">
        <f>(B1042+1)/(C1042+1)</f>
        <v>0.5</v>
      </c>
      <c r="H1042" s="2">
        <f>(C1042+1)/(B1042+1)</f>
        <v>2</v>
      </c>
      <c r="I1042" s="6">
        <f>G1042-H1042</f>
        <v>-1.5</v>
      </c>
      <c r="J1042" s="8">
        <f>LEN(A1042)</f>
        <v>8</v>
      </c>
      <c r="K1042" s="11" t="str">
        <f>IF(AND(J1042&lt;3, D1042&lt;2),TRUE,"")</f>
        <v/>
      </c>
      <c r="L1042" s="22">
        <f>IF(C1042=0,B1042,0)</f>
        <v>0</v>
      </c>
      <c r="M1042" s="22">
        <f>IF(B1042=0,C1042,0)</f>
        <v>1</v>
      </c>
      <c r="N1042" s="39">
        <f>LOG(G1042/SUM($G$2:$G$5210))</f>
        <v>-3.6927511192157412</v>
      </c>
      <c r="O1042" s="39">
        <f>LOG(H1042/SUM($H$2:$H$5210))</f>
        <v>-4.1844073799609696</v>
      </c>
    </row>
    <row r="1043" spans="1:15" x14ac:dyDescent="0.6">
      <c r="A1043" t="s">
        <v>3789</v>
      </c>
      <c r="B1043">
        <v>0</v>
      </c>
      <c r="C1043">
        <v>1</v>
      </c>
      <c r="D1043">
        <v>1</v>
      </c>
      <c r="E1043" s="44">
        <f>(B1043+1)/$Q$3</f>
        <v>1.4609203798392987E-4</v>
      </c>
      <c r="F1043" s="45">
        <f>(C1043+1)/$U$3</f>
        <v>3.0589458872472546E-5</v>
      </c>
      <c r="G1043" s="2">
        <f>(B1043+1)/(C1043+1)</f>
        <v>0.5</v>
      </c>
      <c r="H1043" s="2">
        <f>(C1043+1)/(B1043+1)</f>
        <v>2</v>
      </c>
      <c r="I1043" s="6">
        <f>G1043-H1043</f>
        <v>-1.5</v>
      </c>
      <c r="J1043" s="8">
        <f>LEN(A1043)</f>
        <v>8</v>
      </c>
      <c r="K1043" s="11" t="str">
        <f>IF(AND(J1043&lt;3, D1043&lt;2),TRUE,"")</f>
        <v/>
      </c>
      <c r="L1043" s="22">
        <f>IF(C1043=0,B1043,0)</f>
        <v>0</v>
      </c>
      <c r="M1043" s="22">
        <f>IF(B1043=0,C1043,0)</f>
        <v>1</v>
      </c>
      <c r="N1043" s="39">
        <f>LOG(G1043/SUM($G$2:$G$5210))</f>
        <v>-3.6927511192157412</v>
      </c>
      <c r="O1043" s="39">
        <f>LOG(H1043/SUM($H$2:$H$5210))</f>
        <v>-4.1844073799609696</v>
      </c>
    </row>
    <row r="1044" spans="1:15" x14ac:dyDescent="0.6">
      <c r="A1044" t="s">
        <v>3823</v>
      </c>
      <c r="B1044">
        <v>0</v>
      </c>
      <c r="C1044">
        <v>1</v>
      </c>
      <c r="D1044">
        <v>1</v>
      </c>
      <c r="E1044" s="44">
        <f>(B1044+1)/$Q$3</f>
        <v>1.4609203798392987E-4</v>
      </c>
      <c r="F1044" s="45">
        <f>(C1044+1)/$U$3</f>
        <v>3.0589458872472546E-5</v>
      </c>
      <c r="G1044" s="2">
        <f>(B1044+1)/(C1044+1)</f>
        <v>0.5</v>
      </c>
      <c r="H1044" s="2">
        <f>(C1044+1)/(B1044+1)</f>
        <v>2</v>
      </c>
      <c r="I1044" s="6">
        <f>G1044-H1044</f>
        <v>-1.5</v>
      </c>
      <c r="J1044" s="8">
        <f>LEN(A1044)</f>
        <v>8</v>
      </c>
      <c r="K1044" s="11" t="str">
        <f>IF(AND(J1044&lt;3, D1044&lt;2),TRUE,"")</f>
        <v/>
      </c>
      <c r="L1044" s="22">
        <f>IF(C1044=0,B1044,0)</f>
        <v>0</v>
      </c>
      <c r="M1044" s="22">
        <f>IF(B1044=0,C1044,0)</f>
        <v>1</v>
      </c>
      <c r="N1044" s="39">
        <f>LOG(G1044/SUM($G$2:$G$5210))</f>
        <v>-3.6927511192157412</v>
      </c>
      <c r="O1044" s="39">
        <f>LOG(H1044/SUM($H$2:$H$5210))</f>
        <v>-4.1844073799609696</v>
      </c>
    </row>
    <row r="1045" spans="1:15" x14ac:dyDescent="0.6">
      <c r="A1045" t="s">
        <v>3859</v>
      </c>
      <c r="B1045">
        <v>0</v>
      </c>
      <c r="C1045">
        <v>1</v>
      </c>
      <c r="D1045">
        <v>1</v>
      </c>
      <c r="E1045" s="44">
        <f>(B1045+1)/$Q$3</f>
        <v>1.4609203798392987E-4</v>
      </c>
      <c r="F1045" s="45">
        <f>(C1045+1)/$U$3</f>
        <v>3.0589458872472546E-5</v>
      </c>
      <c r="G1045" s="2">
        <f>(B1045+1)/(C1045+1)</f>
        <v>0.5</v>
      </c>
      <c r="H1045" s="2">
        <f>(C1045+1)/(B1045+1)</f>
        <v>2</v>
      </c>
      <c r="I1045" s="6">
        <f>G1045-H1045</f>
        <v>-1.5</v>
      </c>
      <c r="J1045" s="8">
        <f>LEN(A1045)</f>
        <v>8</v>
      </c>
      <c r="K1045" s="11" t="str">
        <f>IF(AND(J1045&lt;3, D1045&lt;2),TRUE,"")</f>
        <v/>
      </c>
      <c r="L1045" s="22">
        <f>IF(C1045=0,B1045,0)</f>
        <v>0</v>
      </c>
      <c r="M1045" s="22">
        <f>IF(B1045=0,C1045,0)</f>
        <v>1</v>
      </c>
      <c r="N1045" s="39">
        <f>LOG(G1045/SUM($G$2:$G$5210))</f>
        <v>-3.6927511192157412</v>
      </c>
      <c r="O1045" s="39">
        <f>LOG(H1045/SUM($H$2:$H$5210))</f>
        <v>-4.1844073799609696</v>
      </c>
    </row>
    <row r="1046" spans="1:15" x14ac:dyDescent="0.6">
      <c r="A1046" t="s">
        <v>3935</v>
      </c>
      <c r="B1046">
        <v>0</v>
      </c>
      <c r="C1046">
        <v>1</v>
      </c>
      <c r="D1046">
        <v>1</v>
      </c>
      <c r="E1046" s="44">
        <f>(B1046+1)/$Q$3</f>
        <v>1.4609203798392987E-4</v>
      </c>
      <c r="F1046" s="45">
        <f>(C1046+1)/$U$3</f>
        <v>3.0589458872472546E-5</v>
      </c>
      <c r="G1046" s="2">
        <f>(B1046+1)/(C1046+1)</f>
        <v>0.5</v>
      </c>
      <c r="H1046" s="2">
        <f>(C1046+1)/(B1046+1)</f>
        <v>2</v>
      </c>
      <c r="I1046" s="6">
        <f>G1046-H1046</f>
        <v>-1.5</v>
      </c>
      <c r="J1046" s="8">
        <f>LEN(A1046)</f>
        <v>8</v>
      </c>
      <c r="K1046" s="11" t="str">
        <f>IF(AND(J1046&lt;3, D1046&lt;2),TRUE,"")</f>
        <v/>
      </c>
      <c r="L1046" s="22">
        <f>IF(C1046=0,B1046,0)</f>
        <v>0</v>
      </c>
      <c r="M1046" s="22">
        <f>IF(B1046=0,C1046,0)</f>
        <v>1</v>
      </c>
      <c r="N1046" s="39">
        <f>LOG(G1046/SUM($G$2:$G$5210))</f>
        <v>-3.6927511192157412</v>
      </c>
      <c r="O1046" s="39">
        <f>LOG(H1046/SUM($H$2:$H$5210))</f>
        <v>-4.1844073799609696</v>
      </c>
    </row>
    <row r="1047" spans="1:15" x14ac:dyDescent="0.6">
      <c r="A1047" t="s">
        <v>3958</v>
      </c>
      <c r="B1047">
        <v>0</v>
      </c>
      <c r="C1047">
        <v>1</v>
      </c>
      <c r="D1047">
        <v>1</v>
      </c>
      <c r="E1047" s="44">
        <f>(B1047+1)/$Q$3</f>
        <v>1.4609203798392987E-4</v>
      </c>
      <c r="F1047" s="45">
        <f>(C1047+1)/$U$3</f>
        <v>3.0589458872472546E-5</v>
      </c>
      <c r="G1047" s="2">
        <f>(B1047+1)/(C1047+1)</f>
        <v>0.5</v>
      </c>
      <c r="H1047" s="2">
        <f>(C1047+1)/(B1047+1)</f>
        <v>2</v>
      </c>
      <c r="I1047" s="6">
        <f>G1047-H1047</f>
        <v>-1.5</v>
      </c>
      <c r="J1047" s="8">
        <f>LEN(A1047)</f>
        <v>8</v>
      </c>
      <c r="K1047" s="11" t="str">
        <f>IF(AND(J1047&lt;3, D1047&lt;2),TRUE,"")</f>
        <v/>
      </c>
      <c r="L1047" s="22">
        <f>IF(C1047=0,B1047,0)</f>
        <v>0</v>
      </c>
      <c r="M1047" s="22">
        <f>IF(B1047=0,C1047,0)</f>
        <v>1</v>
      </c>
      <c r="N1047" s="39">
        <f>LOG(G1047/SUM($G$2:$G$5210))</f>
        <v>-3.6927511192157412</v>
      </c>
      <c r="O1047" s="39">
        <f>LOG(H1047/SUM($H$2:$H$5210))</f>
        <v>-4.1844073799609696</v>
      </c>
    </row>
    <row r="1048" spans="1:15" x14ac:dyDescent="0.6">
      <c r="A1048" t="s">
        <v>3965</v>
      </c>
      <c r="B1048">
        <v>0</v>
      </c>
      <c r="C1048">
        <v>1</v>
      </c>
      <c r="D1048">
        <v>1</v>
      </c>
      <c r="E1048" s="44">
        <f>(B1048+1)/$Q$3</f>
        <v>1.4609203798392987E-4</v>
      </c>
      <c r="F1048" s="45">
        <f>(C1048+1)/$U$3</f>
        <v>3.0589458872472546E-5</v>
      </c>
      <c r="G1048" s="2">
        <f>(B1048+1)/(C1048+1)</f>
        <v>0.5</v>
      </c>
      <c r="H1048" s="2">
        <f>(C1048+1)/(B1048+1)</f>
        <v>2</v>
      </c>
      <c r="I1048" s="6">
        <f>G1048-H1048</f>
        <v>-1.5</v>
      </c>
      <c r="J1048" s="8">
        <f>LEN(A1048)</f>
        <v>8</v>
      </c>
      <c r="K1048" s="11" t="str">
        <f>IF(AND(J1048&lt;3, D1048&lt;2),TRUE,"")</f>
        <v/>
      </c>
      <c r="L1048" s="22">
        <f>IF(C1048=0,B1048,0)</f>
        <v>0</v>
      </c>
      <c r="M1048" s="22">
        <f>IF(B1048=0,C1048,0)</f>
        <v>1</v>
      </c>
      <c r="N1048" s="39">
        <f>LOG(G1048/SUM($G$2:$G$5210))</f>
        <v>-3.6927511192157412</v>
      </c>
      <c r="O1048" s="39">
        <f>LOG(H1048/SUM($H$2:$H$5210))</f>
        <v>-4.1844073799609696</v>
      </c>
    </row>
    <row r="1049" spans="1:15" x14ac:dyDescent="0.6">
      <c r="A1049" t="s">
        <v>3984</v>
      </c>
      <c r="B1049">
        <v>0</v>
      </c>
      <c r="C1049">
        <v>1</v>
      </c>
      <c r="D1049">
        <v>1</v>
      </c>
      <c r="E1049" s="44">
        <f>(B1049+1)/$Q$3</f>
        <v>1.4609203798392987E-4</v>
      </c>
      <c r="F1049" s="45">
        <f>(C1049+1)/$U$3</f>
        <v>3.0589458872472546E-5</v>
      </c>
      <c r="G1049" s="2">
        <f>(B1049+1)/(C1049+1)</f>
        <v>0.5</v>
      </c>
      <c r="H1049" s="2">
        <f>(C1049+1)/(B1049+1)</f>
        <v>2</v>
      </c>
      <c r="I1049" s="6">
        <f>G1049-H1049</f>
        <v>-1.5</v>
      </c>
      <c r="J1049" s="8">
        <f>LEN(A1049)</f>
        <v>8</v>
      </c>
      <c r="K1049" s="11" t="str">
        <f>IF(AND(J1049&lt;3, D1049&lt;2),TRUE,"")</f>
        <v/>
      </c>
      <c r="L1049" s="22">
        <f>IF(C1049=0,B1049,0)</f>
        <v>0</v>
      </c>
      <c r="M1049" s="22">
        <f>IF(B1049=0,C1049,0)</f>
        <v>1</v>
      </c>
      <c r="N1049" s="39">
        <f>LOG(G1049/SUM($G$2:$G$5210))</f>
        <v>-3.6927511192157412</v>
      </c>
      <c r="O1049" s="39">
        <f>LOG(H1049/SUM($H$2:$H$5210))</f>
        <v>-4.1844073799609696</v>
      </c>
    </row>
    <row r="1050" spans="1:15" x14ac:dyDescent="0.6">
      <c r="A1050" t="s">
        <v>4063</v>
      </c>
      <c r="B1050">
        <v>0</v>
      </c>
      <c r="C1050">
        <v>1</v>
      </c>
      <c r="D1050">
        <v>1</v>
      </c>
      <c r="E1050" s="44">
        <f>(B1050+1)/$Q$3</f>
        <v>1.4609203798392987E-4</v>
      </c>
      <c r="F1050" s="45">
        <f>(C1050+1)/$U$3</f>
        <v>3.0589458872472546E-5</v>
      </c>
      <c r="G1050" s="2">
        <f>(B1050+1)/(C1050+1)</f>
        <v>0.5</v>
      </c>
      <c r="H1050" s="2">
        <f>(C1050+1)/(B1050+1)</f>
        <v>2</v>
      </c>
      <c r="I1050" s="6">
        <f>G1050-H1050</f>
        <v>-1.5</v>
      </c>
      <c r="J1050" s="8">
        <f>LEN(A1050)</f>
        <v>8</v>
      </c>
      <c r="K1050" s="11" t="str">
        <f>IF(AND(J1050&lt;3, D1050&lt;2),TRUE,"")</f>
        <v/>
      </c>
      <c r="L1050" s="22">
        <f>IF(C1050=0,B1050,0)</f>
        <v>0</v>
      </c>
      <c r="M1050" s="22">
        <f>IF(B1050=0,C1050,0)</f>
        <v>1</v>
      </c>
      <c r="N1050" s="39">
        <f>LOG(G1050/SUM($G$2:$G$5210))</f>
        <v>-3.6927511192157412</v>
      </c>
      <c r="O1050" s="39">
        <f>LOG(H1050/SUM($H$2:$H$5210))</f>
        <v>-4.1844073799609696</v>
      </c>
    </row>
    <row r="1051" spans="1:15" x14ac:dyDescent="0.6">
      <c r="A1051" t="s">
        <v>4068</v>
      </c>
      <c r="B1051">
        <v>0</v>
      </c>
      <c r="C1051">
        <v>1</v>
      </c>
      <c r="D1051">
        <v>1</v>
      </c>
      <c r="E1051" s="44">
        <f>(B1051+1)/$Q$3</f>
        <v>1.4609203798392987E-4</v>
      </c>
      <c r="F1051" s="45">
        <f>(C1051+1)/$U$3</f>
        <v>3.0589458872472546E-5</v>
      </c>
      <c r="G1051" s="2">
        <f>(B1051+1)/(C1051+1)</f>
        <v>0.5</v>
      </c>
      <c r="H1051" s="2">
        <f>(C1051+1)/(B1051+1)</f>
        <v>2</v>
      </c>
      <c r="I1051" s="6">
        <f>G1051-H1051</f>
        <v>-1.5</v>
      </c>
      <c r="J1051" s="8">
        <f>LEN(A1051)</f>
        <v>8</v>
      </c>
      <c r="K1051" s="11" t="str">
        <f>IF(AND(J1051&lt;3, D1051&lt;2),TRUE,"")</f>
        <v/>
      </c>
      <c r="L1051" s="22">
        <f>IF(C1051=0,B1051,0)</f>
        <v>0</v>
      </c>
      <c r="M1051" s="22">
        <f>IF(B1051=0,C1051,0)</f>
        <v>1</v>
      </c>
      <c r="N1051" s="39">
        <f>LOG(G1051/SUM($G$2:$G$5210))</f>
        <v>-3.6927511192157412</v>
      </c>
      <c r="O1051" s="39">
        <f>LOG(H1051/SUM($H$2:$H$5210))</f>
        <v>-4.1844073799609696</v>
      </c>
    </row>
    <row r="1052" spans="1:15" x14ac:dyDescent="0.6">
      <c r="A1052" t="s">
        <v>4081</v>
      </c>
      <c r="B1052">
        <v>0</v>
      </c>
      <c r="C1052">
        <v>1</v>
      </c>
      <c r="D1052">
        <v>1</v>
      </c>
      <c r="E1052" s="44">
        <f>(B1052+1)/$Q$3</f>
        <v>1.4609203798392987E-4</v>
      </c>
      <c r="F1052" s="45">
        <f>(C1052+1)/$U$3</f>
        <v>3.0589458872472546E-5</v>
      </c>
      <c r="G1052" s="2">
        <f>(B1052+1)/(C1052+1)</f>
        <v>0.5</v>
      </c>
      <c r="H1052" s="2">
        <f>(C1052+1)/(B1052+1)</f>
        <v>2</v>
      </c>
      <c r="I1052" s="6">
        <f>G1052-H1052</f>
        <v>-1.5</v>
      </c>
      <c r="J1052" s="8">
        <f>LEN(A1052)</f>
        <v>8</v>
      </c>
      <c r="K1052" s="11" t="str">
        <f>IF(AND(J1052&lt;3, D1052&lt;2),TRUE,"")</f>
        <v/>
      </c>
      <c r="L1052" s="22">
        <f>IF(C1052=0,B1052,0)</f>
        <v>0</v>
      </c>
      <c r="M1052" s="22">
        <f>IF(B1052=0,C1052,0)</f>
        <v>1</v>
      </c>
      <c r="N1052" s="39">
        <f>LOG(G1052/SUM($G$2:$G$5210))</f>
        <v>-3.6927511192157412</v>
      </c>
      <c r="O1052" s="39">
        <f>LOG(H1052/SUM($H$2:$H$5210))</f>
        <v>-4.1844073799609696</v>
      </c>
    </row>
    <row r="1053" spans="1:15" x14ac:dyDescent="0.6">
      <c r="A1053" t="s">
        <v>4151</v>
      </c>
      <c r="B1053">
        <v>0</v>
      </c>
      <c r="C1053">
        <v>1</v>
      </c>
      <c r="D1053">
        <v>1</v>
      </c>
      <c r="E1053" s="44">
        <f>(B1053+1)/$Q$3</f>
        <v>1.4609203798392987E-4</v>
      </c>
      <c r="F1053" s="45">
        <f>(C1053+1)/$U$3</f>
        <v>3.0589458872472546E-5</v>
      </c>
      <c r="G1053" s="2">
        <f>(B1053+1)/(C1053+1)</f>
        <v>0.5</v>
      </c>
      <c r="H1053" s="2">
        <f>(C1053+1)/(B1053+1)</f>
        <v>2</v>
      </c>
      <c r="I1053" s="6">
        <f>G1053-H1053</f>
        <v>-1.5</v>
      </c>
      <c r="J1053" s="8">
        <f>LEN(A1053)</f>
        <v>8</v>
      </c>
      <c r="K1053" s="11" t="str">
        <f>IF(AND(J1053&lt;3, D1053&lt;2),TRUE,"")</f>
        <v/>
      </c>
      <c r="L1053" s="22">
        <f>IF(C1053=0,B1053,0)</f>
        <v>0</v>
      </c>
      <c r="M1053" s="22">
        <f>IF(B1053=0,C1053,0)</f>
        <v>1</v>
      </c>
      <c r="N1053" s="39">
        <f>LOG(G1053/SUM($G$2:$G$5210))</f>
        <v>-3.6927511192157412</v>
      </c>
      <c r="O1053" s="39">
        <f>LOG(H1053/SUM($H$2:$H$5210))</f>
        <v>-4.1844073799609696</v>
      </c>
    </row>
    <row r="1054" spans="1:15" x14ac:dyDescent="0.6">
      <c r="A1054" t="s">
        <v>4183</v>
      </c>
      <c r="B1054">
        <v>0</v>
      </c>
      <c r="C1054">
        <v>1</v>
      </c>
      <c r="D1054">
        <v>1</v>
      </c>
      <c r="E1054" s="44">
        <f>(B1054+1)/$Q$3</f>
        <v>1.4609203798392987E-4</v>
      </c>
      <c r="F1054" s="45">
        <f>(C1054+1)/$U$3</f>
        <v>3.0589458872472546E-5</v>
      </c>
      <c r="G1054" s="2">
        <f>(B1054+1)/(C1054+1)</f>
        <v>0.5</v>
      </c>
      <c r="H1054" s="2">
        <f>(C1054+1)/(B1054+1)</f>
        <v>2</v>
      </c>
      <c r="I1054" s="6">
        <f>G1054-H1054</f>
        <v>-1.5</v>
      </c>
      <c r="J1054" s="8">
        <f>LEN(A1054)</f>
        <v>8</v>
      </c>
      <c r="K1054" s="11" t="str">
        <f>IF(AND(J1054&lt;3, D1054&lt;2),TRUE,"")</f>
        <v/>
      </c>
      <c r="L1054" s="22">
        <f>IF(C1054=0,B1054,0)</f>
        <v>0</v>
      </c>
      <c r="M1054" s="22">
        <f>IF(B1054=0,C1054,0)</f>
        <v>1</v>
      </c>
      <c r="N1054" s="39">
        <f>LOG(G1054/SUM($G$2:$G$5210))</f>
        <v>-3.6927511192157412</v>
      </c>
      <c r="O1054" s="39">
        <f>LOG(H1054/SUM($H$2:$H$5210))</f>
        <v>-4.1844073799609696</v>
      </c>
    </row>
    <row r="1055" spans="1:15" x14ac:dyDescent="0.6">
      <c r="A1055" t="s">
        <v>4185</v>
      </c>
      <c r="B1055">
        <v>0</v>
      </c>
      <c r="C1055">
        <v>1</v>
      </c>
      <c r="D1055">
        <v>1</v>
      </c>
      <c r="E1055" s="44">
        <f>(B1055+1)/$Q$3</f>
        <v>1.4609203798392987E-4</v>
      </c>
      <c r="F1055" s="45">
        <f>(C1055+1)/$U$3</f>
        <v>3.0589458872472546E-5</v>
      </c>
      <c r="G1055" s="2">
        <f>(B1055+1)/(C1055+1)</f>
        <v>0.5</v>
      </c>
      <c r="H1055" s="2">
        <f>(C1055+1)/(B1055+1)</f>
        <v>2</v>
      </c>
      <c r="I1055" s="6">
        <f>G1055-H1055</f>
        <v>-1.5</v>
      </c>
      <c r="J1055" s="8">
        <f>LEN(A1055)</f>
        <v>8</v>
      </c>
      <c r="K1055" s="11" t="str">
        <f>IF(AND(J1055&lt;3, D1055&lt;2),TRUE,"")</f>
        <v/>
      </c>
      <c r="L1055" s="22">
        <f>IF(C1055=0,B1055,0)</f>
        <v>0</v>
      </c>
      <c r="M1055" s="22">
        <f>IF(B1055=0,C1055,0)</f>
        <v>1</v>
      </c>
      <c r="N1055" s="39">
        <f>LOG(G1055/SUM($G$2:$G$5210))</f>
        <v>-3.6927511192157412</v>
      </c>
      <c r="O1055" s="39">
        <f>LOG(H1055/SUM($H$2:$H$5210))</f>
        <v>-4.1844073799609696</v>
      </c>
    </row>
    <row r="1056" spans="1:15" x14ac:dyDescent="0.6">
      <c r="A1056" t="s">
        <v>4197</v>
      </c>
      <c r="B1056">
        <v>0</v>
      </c>
      <c r="C1056">
        <v>1</v>
      </c>
      <c r="D1056">
        <v>1</v>
      </c>
      <c r="E1056" s="44">
        <f>(B1056+1)/$Q$3</f>
        <v>1.4609203798392987E-4</v>
      </c>
      <c r="F1056" s="45">
        <f>(C1056+1)/$U$3</f>
        <v>3.0589458872472546E-5</v>
      </c>
      <c r="G1056" s="2">
        <f>(B1056+1)/(C1056+1)</f>
        <v>0.5</v>
      </c>
      <c r="H1056" s="2">
        <f>(C1056+1)/(B1056+1)</f>
        <v>2</v>
      </c>
      <c r="I1056" s="6">
        <f>G1056-H1056</f>
        <v>-1.5</v>
      </c>
      <c r="J1056" s="8">
        <f>LEN(A1056)</f>
        <v>8</v>
      </c>
      <c r="K1056" s="11" t="str">
        <f>IF(AND(J1056&lt;3, D1056&lt;2),TRUE,"")</f>
        <v/>
      </c>
      <c r="L1056" s="22">
        <f>IF(C1056=0,B1056,0)</f>
        <v>0</v>
      </c>
      <c r="M1056" s="22">
        <f>IF(B1056=0,C1056,0)</f>
        <v>1</v>
      </c>
      <c r="N1056" s="39">
        <f>LOG(G1056/SUM($G$2:$G$5210))</f>
        <v>-3.6927511192157412</v>
      </c>
      <c r="O1056" s="39">
        <f>LOG(H1056/SUM($H$2:$H$5210))</f>
        <v>-4.1844073799609696</v>
      </c>
    </row>
    <row r="1057" spans="1:15" x14ac:dyDescent="0.6">
      <c r="A1057" t="s">
        <v>4221</v>
      </c>
      <c r="B1057">
        <v>0</v>
      </c>
      <c r="C1057">
        <v>1</v>
      </c>
      <c r="D1057">
        <v>1</v>
      </c>
      <c r="E1057" s="44">
        <f>(B1057+1)/$Q$3</f>
        <v>1.4609203798392987E-4</v>
      </c>
      <c r="F1057" s="45">
        <f>(C1057+1)/$U$3</f>
        <v>3.0589458872472546E-5</v>
      </c>
      <c r="G1057" s="2">
        <f>(B1057+1)/(C1057+1)</f>
        <v>0.5</v>
      </c>
      <c r="H1057" s="2">
        <f>(C1057+1)/(B1057+1)</f>
        <v>2</v>
      </c>
      <c r="I1057" s="6">
        <f>G1057-H1057</f>
        <v>-1.5</v>
      </c>
      <c r="J1057" s="8">
        <f>LEN(A1057)</f>
        <v>8</v>
      </c>
      <c r="K1057" s="11" t="str">
        <f>IF(AND(J1057&lt;3, D1057&lt;2),TRUE,"")</f>
        <v/>
      </c>
      <c r="L1057" s="22">
        <f>IF(C1057=0,B1057,0)</f>
        <v>0</v>
      </c>
      <c r="M1057" s="22">
        <f>IF(B1057=0,C1057,0)</f>
        <v>1</v>
      </c>
      <c r="N1057" s="39">
        <f>LOG(G1057/SUM($G$2:$G$5210))</f>
        <v>-3.6927511192157412</v>
      </c>
      <c r="O1057" s="39">
        <f>LOG(H1057/SUM($H$2:$H$5210))</f>
        <v>-4.1844073799609696</v>
      </c>
    </row>
    <row r="1058" spans="1:15" x14ac:dyDescent="0.6">
      <c r="A1058" t="s">
        <v>4286</v>
      </c>
      <c r="B1058">
        <v>0</v>
      </c>
      <c r="C1058">
        <v>1</v>
      </c>
      <c r="D1058">
        <v>1</v>
      </c>
      <c r="E1058" s="44">
        <f>(B1058+1)/$Q$3</f>
        <v>1.4609203798392987E-4</v>
      </c>
      <c r="F1058" s="45">
        <f>(C1058+1)/$U$3</f>
        <v>3.0589458872472546E-5</v>
      </c>
      <c r="G1058" s="2">
        <f>(B1058+1)/(C1058+1)</f>
        <v>0.5</v>
      </c>
      <c r="H1058" s="2">
        <f>(C1058+1)/(B1058+1)</f>
        <v>2</v>
      </c>
      <c r="I1058" s="6">
        <f>G1058-H1058</f>
        <v>-1.5</v>
      </c>
      <c r="J1058" s="8">
        <f>LEN(A1058)</f>
        <v>8</v>
      </c>
      <c r="K1058" s="11" t="str">
        <f>IF(AND(J1058&lt;3, D1058&lt;2),TRUE,"")</f>
        <v/>
      </c>
      <c r="L1058" s="22">
        <f>IF(C1058=0,B1058,0)</f>
        <v>0</v>
      </c>
      <c r="M1058" s="22">
        <f>IF(B1058=0,C1058,0)</f>
        <v>1</v>
      </c>
      <c r="N1058" s="39">
        <f>LOG(G1058/SUM($G$2:$G$5210))</f>
        <v>-3.6927511192157412</v>
      </c>
      <c r="O1058" s="39">
        <f>LOG(H1058/SUM($H$2:$H$5210))</f>
        <v>-4.1844073799609696</v>
      </c>
    </row>
    <row r="1059" spans="1:15" x14ac:dyDescent="0.6">
      <c r="A1059" t="s">
        <v>4322</v>
      </c>
      <c r="B1059">
        <v>0</v>
      </c>
      <c r="C1059">
        <v>1</v>
      </c>
      <c r="D1059">
        <v>1</v>
      </c>
      <c r="E1059" s="44">
        <f>(B1059+1)/$Q$3</f>
        <v>1.4609203798392987E-4</v>
      </c>
      <c r="F1059" s="45">
        <f>(C1059+1)/$U$3</f>
        <v>3.0589458872472546E-5</v>
      </c>
      <c r="G1059" s="2">
        <f>(B1059+1)/(C1059+1)</f>
        <v>0.5</v>
      </c>
      <c r="H1059" s="2">
        <f>(C1059+1)/(B1059+1)</f>
        <v>2</v>
      </c>
      <c r="I1059" s="6">
        <f>G1059-H1059</f>
        <v>-1.5</v>
      </c>
      <c r="J1059" s="8">
        <f>LEN(A1059)</f>
        <v>8</v>
      </c>
      <c r="K1059" s="11" t="str">
        <f>IF(AND(J1059&lt;3, D1059&lt;2),TRUE,"")</f>
        <v/>
      </c>
      <c r="L1059" s="22">
        <f>IF(C1059=0,B1059,0)</f>
        <v>0</v>
      </c>
      <c r="M1059" s="22">
        <f>IF(B1059=0,C1059,0)</f>
        <v>1</v>
      </c>
      <c r="N1059" s="39">
        <f>LOG(G1059/SUM($G$2:$G$5210))</f>
        <v>-3.6927511192157412</v>
      </c>
      <c r="O1059" s="39">
        <f>LOG(H1059/SUM($H$2:$H$5210))</f>
        <v>-4.1844073799609696</v>
      </c>
    </row>
    <row r="1060" spans="1:15" x14ac:dyDescent="0.6">
      <c r="A1060" t="s">
        <v>4357</v>
      </c>
      <c r="B1060">
        <v>0</v>
      </c>
      <c r="C1060">
        <v>1</v>
      </c>
      <c r="D1060">
        <v>1</v>
      </c>
      <c r="E1060" s="44">
        <f>(B1060+1)/$Q$3</f>
        <v>1.4609203798392987E-4</v>
      </c>
      <c r="F1060" s="45">
        <f>(C1060+1)/$U$3</f>
        <v>3.0589458872472546E-5</v>
      </c>
      <c r="G1060" s="2">
        <f>(B1060+1)/(C1060+1)</f>
        <v>0.5</v>
      </c>
      <c r="H1060" s="2">
        <f>(C1060+1)/(B1060+1)</f>
        <v>2</v>
      </c>
      <c r="I1060" s="6">
        <f>G1060-H1060</f>
        <v>-1.5</v>
      </c>
      <c r="J1060" s="8">
        <f>LEN(A1060)</f>
        <v>8</v>
      </c>
      <c r="K1060" s="11" t="str">
        <f>IF(AND(J1060&lt;3, D1060&lt;2),TRUE,"")</f>
        <v/>
      </c>
      <c r="L1060" s="22">
        <f>IF(C1060=0,B1060,0)</f>
        <v>0</v>
      </c>
      <c r="M1060" s="22">
        <f>IF(B1060=0,C1060,0)</f>
        <v>1</v>
      </c>
      <c r="N1060" s="39">
        <f>LOG(G1060/SUM($G$2:$G$5210))</f>
        <v>-3.6927511192157412</v>
      </c>
      <c r="O1060" s="39">
        <f>LOG(H1060/SUM($H$2:$H$5210))</f>
        <v>-4.1844073799609696</v>
      </c>
    </row>
    <row r="1061" spans="1:15" x14ac:dyDescent="0.6">
      <c r="A1061" t="s">
        <v>4376</v>
      </c>
      <c r="B1061">
        <v>0</v>
      </c>
      <c r="C1061">
        <v>1</v>
      </c>
      <c r="D1061">
        <v>1</v>
      </c>
      <c r="E1061" s="44">
        <f>(B1061+1)/$Q$3</f>
        <v>1.4609203798392987E-4</v>
      </c>
      <c r="F1061" s="45">
        <f>(C1061+1)/$U$3</f>
        <v>3.0589458872472546E-5</v>
      </c>
      <c r="G1061" s="2">
        <f>(B1061+1)/(C1061+1)</f>
        <v>0.5</v>
      </c>
      <c r="H1061" s="2">
        <f>(C1061+1)/(B1061+1)</f>
        <v>2</v>
      </c>
      <c r="I1061" s="6">
        <f>G1061-H1061</f>
        <v>-1.5</v>
      </c>
      <c r="J1061" s="8">
        <f>LEN(A1061)</f>
        <v>8</v>
      </c>
      <c r="K1061" s="11" t="str">
        <f>IF(AND(J1061&lt;3, D1061&lt;2),TRUE,"")</f>
        <v/>
      </c>
      <c r="L1061" s="22">
        <f>IF(C1061=0,B1061,0)</f>
        <v>0</v>
      </c>
      <c r="M1061" s="22">
        <f>IF(B1061=0,C1061,0)</f>
        <v>1</v>
      </c>
      <c r="N1061" s="39">
        <f>LOG(G1061/SUM($G$2:$G$5210))</f>
        <v>-3.6927511192157412</v>
      </c>
      <c r="O1061" s="39">
        <f>LOG(H1061/SUM($H$2:$H$5210))</f>
        <v>-4.1844073799609696</v>
      </c>
    </row>
    <row r="1062" spans="1:15" x14ac:dyDescent="0.6">
      <c r="A1062" t="s">
        <v>4410</v>
      </c>
      <c r="B1062">
        <v>0</v>
      </c>
      <c r="C1062">
        <v>1</v>
      </c>
      <c r="D1062">
        <v>1</v>
      </c>
      <c r="E1062" s="44">
        <f>(B1062+1)/$Q$3</f>
        <v>1.4609203798392987E-4</v>
      </c>
      <c r="F1062" s="45">
        <f>(C1062+1)/$U$3</f>
        <v>3.0589458872472546E-5</v>
      </c>
      <c r="G1062" s="2">
        <f>(B1062+1)/(C1062+1)</f>
        <v>0.5</v>
      </c>
      <c r="H1062" s="2">
        <f>(C1062+1)/(B1062+1)</f>
        <v>2</v>
      </c>
      <c r="I1062" s="6">
        <f>G1062-H1062</f>
        <v>-1.5</v>
      </c>
      <c r="J1062" s="8">
        <f>LEN(A1062)</f>
        <v>8</v>
      </c>
      <c r="K1062" s="11" t="str">
        <f>IF(AND(J1062&lt;3, D1062&lt;2),TRUE,"")</f>
        <v/>
      </c>
      <c r="L1062" s="22">
        <f>IF(C1062=0,B1062,0)</f>
        <v>0</v>
      </c>
      <c r="M1062" s="22">
        <f>IF(B1062=0,C1062,0)</f>
        <v>1</v>
      </c>
      <c r="N1062" s="39">
        <f>LOG(G1062/SUM($G$2:$G$5210))</f>
        <v>-3.6927511192157412</v>
      </c>
      <c r="O1062" s="39">
        <f>LOG(H1062/SUM($H$2:$H$5210))</f>
        <v>-4.1844073799609696</v>
      </c>
    </row>
    <row r="1063" spans="1:15" x14ac:dyDescent="0.6">
      <c r="A1063" t="s">
        <v>4411</v>
      </c>
      <c r="B1063">
        <v>0</v>
      </c>
      <c r="C1063">
        <v>1</v>
      </c>
      <c r="D1063">
        <v>1</v>
      </c>
      <c r="E1063" s="44">
        <f>(B1063+1)/$Q$3</f>
        <v>1.4609203798392987E-4</v>
      </c>
      <c r="F1063" s="45">
        <f>(C1063+1)/$U$3</f>
        <v>3.0589458872472546E-5</v>
      </c>
      <c r="G1063" s="2">
        <f>(B1063+1)/(C1063+1)</f>
        <v>0.5</v>
      </c>
      <c r="H1063" s="2">
        <f>(C1063+1)/(B1063+1)</f>
        <v>2</v>
      </c>
      <c r="I1063" s="6">
        <f>G1063-H1063</f>
        <v>-1.5</v>
      </c>
      <c r="J1063" s="8">
        <f>LEN(A1063)</f>
        <v>8</v>
      </c>
      <c r="K1063" s="11" t="str">
        <f>IF(AND(J1063&lt;3, D1063&lt;2),TRUE,"")</f>
        <v/>
      </c>
      <c r="L1063" s="22">
        <f>IF(C1063=0,B1063,0)</f>
        <v>0</v>
      </c>
      <c r="M1063" s="22">
        <f>IF(B1063=0,C1063,0)</f>
        <v>1</v>
      </c>
      <c r="N1063" s="39">
        <f>LOG(G1063/SUM($G$2:$G$5210))</f>
        <v>-3.6927511192157412</v>
      </c>
      <c r="O1063" s="39">
        <f>LOG(H1063/SUM($H$2:$H$5210))</f>
        <v>-4.1844073799609696</v>
      </c>
    </row>
    <row r="1064" spans="1:15" x14ac:dyDescent="0.6">
      <c r="A1064" t="s">
        <v>4456</v>
      </c>
      <c r="B1064">
        <v>0</v>
      </c>
      <c r="C1064">
        <v>1</v>
      </c>
      <c r="D1064">
        <v>1</v>
      </c>
      <c r="E1064" s="44">
        <f>(B1064+1)/$Q$3</f>
        <v>1.4609203798392987E-4</v>
      </c>
      <c r="F1064" s="45">
        <f>(C1064+1)/$U$3</f>
        <v>3.0589458872472546E-5</v>
      </c>
      <c r="G1064" s="2">
        <f>(B1064+1)/(C1064+1)</f>
        <v>0.5</v>
      </c>
      <c r="H1064" s="2">
        <f>(C1064+1)/(B1064+1)</f>
        <v>2</v>
      </c>
      <c r="I1064" s="6">
        <f>G1064-H1064</f>
        <v>-1.5</v>
      </c>
      <c r="J1064" s="8">
        <f>LEN(A1064)</f>
        <v>8</v>
      </c>
      <c r="K1064" s="11" t="str">
        <f>IF(AND(J1064&lt;3, D1064&lt;2),TRUE,"")</f>
        <v/>
      </c>
      <c r="L1064" s="22">
        <f>IF(C1064=0,B1064,0)</f>
        <v>0</v>
      </c>
      <c r="M1064" s="22">
        <f>IF(B1064=0,C1064,0)</f>
        <v>1</v>
      </c>
      <c r="N1064" s="39">
        <f>LOG(G1064/SUM($G$2:$G$5210))</f>
        <v>-3.6927511192157412</v>
      </c>
      <c r="O1064" s="39">
        <f>LOG(H1064/SUM($H$2:$H$5210))</f>
        <v>-4.1844073799609696</v>
      </c>
    </row>
    <row r="1065" spans="1:15" x14ac:dyDescent="0.6">
      <c r="A1065" t="s">
        <v>4459</v>
      </c>
      <c r="B1065">
        <v>0</v>
      </c>
      <c r="C1065">
        <v>1</v>
      </c>
      <c r="D1065">
        <v>1</v>
      </c>
      <c r="E1065" s="44">
        <f>(B1065+1)/$Q$3</f>
        <v>1.4609203798392987E-4</v>
      </c>
      <c r="F1065" s="45">
        <f>(C1065+1)/$U$3</f>
        <v>3.0589458872472546E-5</v>
      </c>
      <c r="G1065" s="2">
        <f>(B1065+1)/(C1065+1)</f>
        <v>0.5</v>
      </c>
      <c r="H1065" s="2">
        <f>(C1065+1)/(B1065+1)</f>
        <v>2</v>
      </c>
      <c r="I1065" s="6">
        <f>G1065-H1065</f>
        <v>-1.5</v>
      </c>
      <c r="J1065" s="8">
        <f>LEN(A1065)</f>
        <v>8</v>
      </c>
      <c r="K1065" s="11" t="str">
        <f>IF(AND(J1065&lt;3, D1065&lt;2),TRUE,"")</f>
        <v/>
      </c>
      <c r="L1065" s="22">
        <f>IF(C1065=0,B1065,0)</f>
        <v>0</v>
      </c>
      <c r="M1065" s="22">
        <f>IF(B1065=0,C1065,0)</f>
        <v>1</v>
      </c>
      <c r="N1065" s="39">
        <f>LOG(G1065/SUM($G$2:$G$5210))</f>
        <v>-3.6927511192157412</v>
      </c>
      <c r="O1065" s="39">
        <f>LOG(H1065/SUM($H$2:$H$5210))</f>
        <v>-4.1844073799609696</v>
      </c>
    </row>
    <row r="1066" spans="1:15" x14ac:dyDescent="0.6">
      <c r="A1066" t="s">
        <v>4479</v>
      </c>
      <c r="B1066">
        <v>0</v>
      </c>
      <c r="C1066">
        <v>1</v>
      </c>
      <c r="D1066">
        <v>1</v>
      </c>
      <c r="E1066" s="44">
        <f>(B1066+1)/$Q$3</f>
        <v>1.4609203798392987E-4</v>
      </c>
      <c r="F1066" s="45">
        <f>(C1066+1)/$U$3</f>
        <v>3.0589458872472546E-5</v>
      </c>
      <c r="G1066" s="2">
        <f>(B1066+1)/(C1066+1)</f>
        <v>0.5</v>
      </c>
      <c r="H1066" s="2">
        <f>(C1066+1)/(B1066+1)</f>
        <v>2</v>
      </c>
      <c r="I1066" s="6">
        <f>G1066-H1066</f>
        <v>-1.5</v>
      </c>
      <c r="J1066" s="8">
        <f>LEN(A1066)</f>
        <v>8</v>
      </c>
      <c r="K1066" s="11" t="str">
        <f>IF(AND(J1066&lt;3, D1066&lt;2),TRUE,"")</f>
        <v/>
      </c>
      <c r="L1066" s="22">
        <f>IF(C1066=0,B1066,0)</f>
        <v>0</v>
      </c>
      <c r="M1066" s="22">
        <f>IF(B1066=0,C1066,0)</f>
        <v>1</v>
      </c>
      <c r="N1066" s="39">
        <f>LOG(G1066/SUM($G$2:$G$5210))</f>
        <v>-3.6927511192157412</v>
      </c>
      <c r="O1066" s="39">
        <f>LOG(H1066/SUM($H$2:$H$5210))</f>
        <v>-4.1844073799609696</v>
      </c>
    </row>
    <row r="1067" spans="1:15" x14ac:dyDescent="0.6">
      <c r="A1067" t="s">
        <v>4534</v>
      </c>
      <c r="B1067">
        <v>0</v>
      </c>
      <c r="C1067">
        <v>1</v>
      </c>
      <c r="D1067">
        <v>1</v>
      </c>
      <c r="E1067" s="44">
        <f>(B1067+1)/$Q$3</f>
        <v>1.4609203798392987E-4</v>
      </c>
      <c r="F1067" s="45">
        <f>(C1067+1)/$U$3</f>
        <v>3.0589458872472546E-5</v>
      </c>
      <c r="G1067" s="2">
        <f>(B1067+1)/(C1067+1)</f>
        <v>0.5</v>
      </c>
      <c r="H1067" s="2">
        <f>(C1067+1)/(B1067+1)</f>
        <v>2</v>
      </c>
      <c r="I1067" s="6">
        <f>G1067-H1067</f>
        <v>-1.5</v>
      </c>
      <c r="J1067" s="8">
        <f>LEN(A1067)</f>
        <v>8</v>
      </c>
      <c r="K1067" s="11" t="str">
        <f>IF(AND(J1067&lt;3, D1067&lt;2),TRUE,"")</f>
        <v/>
      </c>
      <c r="L1067" s="22">
        <f>IF(C1067=0,B1067,0)</f>
        <v>0</v>
      </c>
      <c r="M1067" s="22">
        <f>IF(B1067=0,C1067,0)</f>
        <v>1</v>
      </c>
      <c r="N1067" s="39">
        <f>LOG(G1067/SUM($G$2:$G$5210))</f>
        <v>-3.6927511192157412</v>
      </c>
      <c r="O1067" s="39">
        <f>LOG(H1067/SUM($H$2:$H$5210))</f>
        <v>-4.1844073799609696</v>
      </c>
    </row>
    <row r="1068" spans="1:15" x14ac:dyDescent="0.6">
      <c r="A1068" t="s">
        <v>4540</v>
      </c>
      <c r="B1068">
        <v>0</v>
      </c>
      <c r="C1068">
        <v>1</v>
      </c>
      <c r="D1068">
        <v>1</v>
      </c>
      <c r="E1068" s="44">
        <f>(B1068+1)/$Q$3</f>
        <v>1.4609203798392987E-4</v>
      </c>
      <c r="F1068" s="45">
        <f>(C1068+1)/$U$3</f>
        <v>3.0589458872472546E-5</v>
      </c>
      <c r="G1068" s="2">
        <f>(B1068+1)/(C1068+1)</f>
        <v>0.5</v>
      </c>
      <c r="H1068" s="2">
        <f>(C1068+1)/(B1068+1)</f>
        <v>2</v>
      </c>
      <c r="I1068" s="6">
        <f>G1068-H1068</f>
        <v>-1.5</v>
      </c>
      <c r="J1068" s="8">
        <f>LEN(A1068)</f>
        <v>8</v>
      </c>
      <c r="K1068" s="11" t="str">
        <f>IF(AND(J1068&lt;3, D1068&lt;2),TRUE,"")</f>
        <v/>
      </c>
      <c r="L1068" s="22">
        <f>IF(C1068=0,B1068,0)</f>
        <v>0</v>
      </c>
      <c r="M1068" s="22">
        <f>IF(B1068=0,C1068,0)</f>
        <v>1</v>
      </c>
      <c r="N1068" s="39">
        <f>LOG(G1068/SUM($G$2:$G$5210))</f>
        <v>-3.6927511192157412</v>
      </c>
      <c r="O1068" s="39">
        <f>LOG(H1068/SUM($H$2:$H$5210))</f>
        <v>-4.1844073799609696</v>
      </c>
    </row>
    <row r="1069" spans="1:15" x14ac:dyDescent="0.6">
      <c r="A1069" t="s">
        <v>4612</v>
      </c>
      <c r="B1069">
        <v>0</v>
      </c>
      <c r="C1069">
        <v>1</v>
      </c>
      <c r="D1069">
        <v>1</v>
      </c>
      <c r="E1069" s="44">
        <f>(B1069+1)/$Q$3</f>
        <v>1.4609203798392987E-4</v>
      </c>
      <c r="F1069" s="45">
        <f>(C1069+1)/$U$3</f>
        <v>3.0589458872472546E-5</v>
      </c>
      <c r="G1069" s="2">
        <f>(B1069+1)/(C1069+1)</f>
        <v>0.5</v>
      </c>
      <c r="H1069" s="2">
        <f>(C1069+1)/(B1069+1)</f>
        <v>2</v>
      </c>
      <c r="I1069" s="6">
        <f>G1069-H1069</f>
        <v>-1.5</v>
      </c>
      <c r="J1069" s="8">
        <f>LEN(A1069)</f>
        <v>8</v>
      </c>
      <c r="K1069" s="11" t="str">
        <f>IF(AND(J1069&lt;3, D1069&lt;2),TRUE,"")</f>
        <v/>
      </c>
      <c r="L1069" s="22">
        <f>IF(C1069=0,B1069,0)</f>
        <v>0</v>
      </c>
      <c r="M1069" s="22">
        <f>IF(B1069=0,C1069,0)</f>
        <v>1</v>
      </c>
      <c r="N1069" s="39">
        <f>LOG(G1069/SUM($G$2:$G$5210))</f>
        <v>-3.6927511192157412</v>
      </c>
      <c r="O1069" s="39">
        <f>LOG(H1069/SUM($H$2:$H$5210))</f>
        <v>-4.1844073799609696</v>
      </c>
    </row>
    <row r="1070" spans="1:15" x14ac:dyDescent="0.6">
      <c r="A1070" t="s">
        <v>4722</v>
      </c>
      <c r="B1070">
        <v>0</v>
      </c>
      <c r="C1070">
        <v>1</v>
      </c>
      <c r="D1070">
        <v>1</v>
      </c>
      <c r="E1070" s="44">
        <f>(B1070+1)/$Q$3</f>
        <v>1.4609203798392987E-4</v>
      </c>
      <c r="F1070" s="45">
        <f>(C1070+1)/$U$3</f>
        <v>3.0589458872472546E-5</v>
      </c>
      <c r="G1070" s="2">
        <f>(B1070+1)/(C1070+1)</f>
        <v>0.5</v>
      </c>
      <c r="H1070" s="2">
        <f>(C1070+1)/(B1070+1)</f>
        <v>2</v>
      </c>
      <c r="I1070" s="6">
        <f>G1070-H1070</f>
        <v>-1.5</v>
      </c>
      <c r="J1070" s="8">
        <f>LEN(A1070)</f>
        <v>8</v>
      </c>
      <c r="K1070" s="11" t="str">
        <f>IF(AND(J1070&lt;3, D1070&lt;2),TRUE,"")</f>
        <v/>
      </c>
      <c r="L1070" s="22">
        <f>IF(C1070=0,B1070,0)</f>
        <v>0</v>
      </c>
      <c r="M1070" s="22">
        <f>IF(B1070=0,C1070,0)</f>
        <v>1</v>
      </c>
      <c r="N1070" s="39">
        <f>LOG(G1070/SUM($G$2:$G$5210))</f>
        <v>-3.6927511192157412</v>
      </c>
      <c r="O1070" s="39">
        <f>LOG(H1070/SUM($H$2:$H$5210))</f>
        <v>-4.1844073799609696</v>
      </c>
    </row>
    <row r="1071" spans="1:15" x14ac:dyDescent="0.6">
      <c r="A1071" t="s">
        <v>4735</v>
      </c>
      <c r="B1071">
        <v>0</v>
      </c>
      <c r="C1071">
        <v>1</v>
      </c>
      <c r="D1071">
        <v>1</v>
      </c>
      <c r="E1071" s="44">
        <f>(B1071+1)/$Q$3</f>
        <v>1.4609203798392987E-4</v>
      </c>
      <c r="F1071" s="45">
        <f>(C1071+1)/$U$3</f>
        <v>3.0589458872472546E-5</v>
      </c>
      <c r="G1071" s="2">
        <f>(B1071+1)/(C1071+1)</f>
        <v>0.5</v>
      </c>
      <c r="H1071" s="2">
        <f>(C1071+1)/(B1071+1)</f>
        <v>2</v>
      </c>
      <c r="I1071" s="6">
        <f>G1071-H1071</f>
        <v>-1.5</v>
      </c>
      <c r="J1071" s="8">
        <f>LEN(A1071)</f>
        <v>8</v>
      </c>
      <c r="K1071" s="11" t="str">
        <f>IF(AND(J1071&lt;3, D1071&lt;2),TRUE,"")</f>
        <v/>
      </c>
      <c r="L1071" s="22">
        <f>IF(C1071=0,B1071,0)</f>
        <v>0</v>
      </c>
      <c r="M1071" s="22">
        <f>IF(B1071=0,C1071,0)</f>
        <v>1</v>
      </c>
      <c r="N1071" s="39">
        <f>LOG(G1071/SUM($G$2:$G$5210))</f>
        <v>-3.6927511192157412</v>
      </c>
      <c r="O1071" s="39">
        <f>LOG(H1071/SUM($H$2:$H$5210))</f>
        <v>-4.1844073799609696</v>
      </c>
    </row>
    <row r="1072" spans="1:15" x14ac:dyDescent="0.6">
      <c r="A1072" t="s">
        <v>4787</v>
      </c>
      <c r="B1072">
        <v>0</v>
      </c>
      <c r="C1072">
        <v>1</v>
      </c>
      <c r="D1072">
        <v>1</v>
      </c>
      <c r="E1072" s="44">
        <f>(B1072+1)/$Q$3</f>
        <v>1.4609203798392987E-4</v>
      </c>
      <c r="F1072" s="45">
        <f>(C1072+1)/$U$3</f>
        <v>3.0589458872472546E-5</v>
      </c>
      <c r="G1072" s="2">
        <f>(B1072+1)/(C1072+1)</f>
        <v>0.5</v>
      </c>
      <c r="H1072" s="2">
        <f>(C1072+1)/(B1072+1)</f>
        <v>2</v>
      </c>
      <c r="I1072" s="6">
        <f>G1072-H1072</f>
        <v>-1.5</v>
      </c>
      <c r="J1072" s="8">
        <f>LEN(A1072)</f>
        <v>8</v>
      </c>
      <c r="K1072" s="11" t="str">
        <f>IF(AND(J1072&lt;3, D1072&lt;2),TRUE,"")</f>
        <v/>
      </c>
      <c r="L1072" s="22">
        <f>IF(C1072=0,B1072,0)</f>
        <v>0</v>
      </c>
      <c r="M1072" s="22">
        <f>IF(B1072=0,C1072,0)</f>
        <v>1</v>
      </c>
      <c r="N1072" s="39">
        <f>LOG(G1072/SUM($G$2:$G$5210))</f>
        <v>-3.6927511192157412</v>
      </c>
      <c r="O1072" s="39">
        <f>LOG(H1072/SUM($H$2:$H$5210))</f>
        <v>-4.1844073799609696</v>
      </c>
    </row>
    <row r="1073" spans="1:15" x14ac:dyDescent="0.6">
      <c r="A1073" t="s">
        <v>4803</v>
      </c>
      <c r="B1073">
        <v>0</v>
      </c>
      <c r="C1073">
        <v>1</v>
      </c>
      <c r="D1073">
        <v>1</v>
      </c>
      <c r="E1073" s="44">
        <f>(B1073+1)/$Q$3</f>
        <v>1.4609203798392987E-4</v>
      </c>
      <c r="F1073" s="45">
        <f>(C1073+1)/$U$3</f>
        <v>3.0589458872472546E-5</v>
      </c>
      <c r="G1073" s="2">
        <f>(B1073+1)/(C1073+1)</f>
        <v>0.5</v>
      </c>
      <c r="H1073" s="2">
        <f>(C1073+1)/(B1073+1)</f>
        <v>2</v>
      </c>
      <c r="I1073" s="6">
        <f>G1073-H1073</f>
        <v>-1.5</v>
      </c>
      <c r="J1073" s="8">
        <f>LEN(A1073)</f>
        <v>8</v>
      </c>
      <c r="K1073" s="11" t="str">
        <f>IF(AND(J1073&lt;3, D1073&lt;2),TRUE,"")</f>
        <v/>
      </c>
      <c r="L1073" s="22">
        <f>IF(C1073=0,B1073,0)</f>
        <v>0</v>
      </c>
      <c r="M1073" s="22">
        <f>IF(B1073=0,C1073,0)</f>
        <v>1</v>
      </c>
      <c r="N1073" s="39">
        <f>LOG(G1073/SUM($G$2:$G$5210))</f>
        <v>-3.6927511192157412</v>
      </c>
      <c r="O1073" s="39">
        <f>LOG(H1073/SUM($H$2:$H$5210))</f>
        <v>-4.1844073799609696</v>
      </c>
    </row>
    <row r="1074" spans="1:15" x14ac:dyDescent="0.6">
      <c r="A1074" t="s">
        <v>4815</v>
      </c>
      <c r="B1074">
        <v>0</v>
      </c>
      <c r="C1074">
        <v>1</v>
      </c>
      <c r="D1074">
        <v>1</v>
      </c>
      <c r="E1074" s="44">
        <f>(B1074+1)/$Q$3</f>
        <v>1.4609203798392987E-4</v>
      </c>
      <c r="F1074" s="45">
        <f>(C1074+1)/$U$3</f>
        <v>3.0589458872472546E-5</v>
      </c>
      <c r="G1074" s="2">
        <f>(B1074+1)/(C1074+1)</f>
        <v>0.5</v>
      </c>
      <c r="H1074" s="2">
        <f>(C1074+1)/(B1074+1)</f>
        <v>2</v>
      </c>
      <c r="I1074" s="6">
        <f>G1074-H1074</f>
        <v>-1.5</v>
      </c>
      <c r="J1074" s="8">
        <f>LEN(A1074)</f>
        <v>8</v>
      </c>
      <c r="K1074" s="11" t="str">
        <f>IF(AND(J1074&lt;3, D1074&lt;2),TRUE,"")</f>
        <v/>
      </c>
      <c r="L1074" s="22">
        <f>IF(C1074=0,B1074,0)</f>
        <v>0</v>
      </c>
      <c r="M1074" s="22">
        <f>IF(B1074=0,C1074,0)</f>
        <v>1</v>
      </c>
      <c r="N1074" s="39">
        <f>LOG(G1074/SUM($G$2:$G$5210))</f>
        <v>-3.6927511192157412</v>
      </c>
      <c r="O1074" s="39">
        <f>LOG(H1074/SUM($H$2:$H$5210))</f>
        <v>-4.1844073799609696</v>
      </c>
    </row>
    <row r="1075" spans="1:15" x14ac:dyDescent="0.6">
      <c r="A1075" t="s">
        <v>4816</v>
      </c>
      <c r="B1075">
        <v>0</v>
      </c>
      <c r="C1075">
        <v>1</v>
      </c>
      <c r="D1075">
        <v>1</v>
      </c>
      <c r="E1075" s="44">
        <f>(B1075+1)/$Q$3</f>
        <v>1.4609203798392987E-4</v>
      </c>
      <c r="F1075" s="45">
        <f>(C1075+1)/$U$3</f>
        <v>3.0589458872472546E-5</v>
      </c>
      <c r="G1075" s="2">
        <f>(B1075+1)/(C1075+1)</f>
        <v>0.5</v>
      </c>
      <c r="H1075" s="2">
        <f>(C1075+1)/(B1075+1)</f>
        <v>2</v>
      </c>
      <c r="I1075" s="6">
        <f>G1075-H1075</f>
        <v>-1.5</v>
      </c>
      <c r="J1075" s="8">
        <f>LEN(A1075)</f>
        <v>8</v>
      </c>
      <c r="K1075" s="11" t="str">
        <f>IF(AND(J1075&lt;3, D1075&lt;2),TRUE,"")</f>
        <v/>
      </c>
      <c r="L1075" s="22">
        <f>IF(C1075=0,B1075,0)</f>
        <v>0</v>
      </c>
      <c r="M1075" s="22">
        <f>IF(B1075=0,C1075,0)</f>
        <v>1</v>
      </c>
      <c r="N1075" s="39">
        <f>LOG(G1075/SUM($G$2:$G$5210))</f>
        <v>-3.6927511192157412</v>
      </c>
      <c r="O1075" s="39">
        <f>LOG(H1075/SUM($H$2:$H$5210))</f>
        <v>-4.1844073799609696</v>
      </c>
    </row>
    <row r="1076" spans="1:15" x14ac:dyDescent="0.6">
      <c r="A1076" t="s">
        <v>4830</v>
      </c>
      <c r="B1076">
        <v>0</v>
      </c>
      <c r="C1076">
        <v>1</v>
      </c>
      <c r="D1076">
        <v>1</v>
      </c>
      <c r="E1076" s="44">
        <f>(B1076+1)/$Q$3</f>
        <v>1.4609203798392987E-4</v>
      </c>
      <c r="F1076" s="45">
        <f>(C1076+1)/$U$3</f>
        <v>3.0589458872472546E-5</v>
      </c>
      <c r="G1076" s="2">
        <f>(B1076+1)/(C1076+1)</f>
        <v>0.5</v>
      </c>
      <c r="H1076" s="2">
        <f>(C1076+1)/(B1076+1)</f>
        <v>2</v>
      </c>
      <c r="I1076" s="6">
        <f>G1076-H1076</f>
        <v>-1.5</v>
      </c>
      <c r="J1076" s="8">
        <f>LEN(A1076)</f>
        <v>8</v>
      </c>
      <c r="K1076" s="11" t="str">
        <f>IF(AND(J1076&lt;3, D1076&lt;2),TRUE,"")</f>
        <v/>
      </c>
      <c r="L1076" s="22">
        <f>IF(C1076=0,B1076,0)</f>
        <v>0</v>
      </c>
      <c r="M1076" s="22">
        <f>IF(B1076=0,C1076,0)</f>
        <v>1</v>
      </c>
      <c r="N1076" s="39">
        <f>LOG(G1076/SUM($G$2:$G$5210))</f>
        <v>-3.6927511192157412</v>
      </c>
      <c r="O1076" s="39">
        <f>LOG(H1076/SUM($H$2:$H$5210))</f>
        <v>-4.1844073799609696</v>
      </c>
    </row>
    <row r="1077" spans="1:15" x14ac:dyDescent="0.6">
      <c r="A1077" t="s">
        <v>4831</v>
      </c>
      <c r="B1077">
        <v>0</v>
      </c>
      <c r="C1077">
        <v>1</v>
      </c>
      <c r="D1077">
        <v>1</v>
      </c>
      <c r="E1077" s="44">
        <f>(B1077+1)/$Q$3</f>
        <v>1.4609203798392987E-4</v>
      </c>
      <c r="F1077" s="45">
        <f>(C1077+1)/$U$3</f>
        <v>3.0589458872472546E-5</v>
      </c>
      <c r="G1077" s="2">
        <f>(B1077+1)/(C1077+1)</f>
        <v>0.5</v>
      </c>
      <c r="H1077" s="2">
        <f>(C1077+1)/(B1077+1)</f>
        <v>2</v>
      </c>
      <c r="I1077" s="6">
        <f>G1077-H1077</f>
        <v>-1.5</v>
      </c>
      <c r="J1077" s="8">
        <f>LEN(A1077)</f>
        <v>8</v>
      </c>
      <c r="K1077" s="11" t="str">
        <f>IF(AND(J1077&lt;3, D1077&lt;2),TRUE,"")</f>
        <v/>
      </c>
      <c r="L1077" s="22">
        <f>IF(C1077=0,B1077,0)</f>
        <v>0</v>
      </c>
      <c r="M1077" s="22">
        <f>IF(B1077=0,C1077,0)</f>
        <v>1</v>
      </c>
      <c r="N1077" s="39">
        <f>LOG(G1077/SUM($G$2:$G$5210))</f>
        <v>-3.6927511192157412</v>
      </c>
      <c r="O1077" s="39">
        <f>LOG(H1077/SUM($H$2:$H$5210))</f>
        <v>-4.1844073799609696</v>
      </c>
    </row>
    <row r="1078" spans="1:15" x14ac:dyDescent="0.6">
      <c r="A1078" t="s">
        <v>4865</v>
      </c>
      <c r="B1078">
        <v>0</v>
      </c>
      <c r="C1078">
        <v>1</v>
      </c>
      <c r="D1078">
        <v>1</v>
      </c>
      <c r="E1078" s="44">
        <f>(B1078+1)/$Q$3</f>
        <v>1.4609203798392987E-4</v>
      </c>
      <c r="F1078" s="45">
        <f>(C1078+1)/$U$3</f>
        <v>3.0589458872472546E-5</v>
      </c>
      <c r="G1078" s="2">
        <f>(B1078+1)/(C1078+1)</f>
        <v>0.5</v>
      </c>
      <c r="H1078" s="2">
        <f>(C1078+1)/(B1078+1)</f>
        <v>2</v>
      </c>
      <c r="I1078" s="6">
        <f>G1078-H1078</f>
        <v>-1.5</v>
      </c>
      <c r="J1078" s="8">
        <f>LEN(A1078)</f>
        <v>8</v>
      </c>
      <c r="K1078" s="11" t="str">
        <f>IF(AND(J1078&lt;3, D1078&lt;2),TRUE,"")</f>
        <v/>
      </c>
      <c r="L1078" s="22">
        <f>IF(C1078=0,B1078,0)</f>
        <v>0</v>
      </c>
      <c r="M1078" s="22">
        <f>IF(B1078=0,C1078,0)</f>
        <v>1</v>
      </c>
      <c r="N1078" s="39">
        <f>LOG(G1078/SUM($G$2:$G$5210))</f>
        <v>-3.6927511192157412</v>
      </c>
      <c r="O1078" s="39">
        <f>LOG(H1078/SUM($H$2:$H$5210))</f>
        <v>-4.1844073799609696</v>
      </c>
    </row>
    <row r="1079" spans="1:15" x14ac:dyDescent="0.6">
      <c r="A1079" t="s">
        <v>4884</v>
      </c>
      <c r="B1079">
        <v>0</v>
      </c>
      <c r="C1079">
        <v>1</v>
      </c>
      <c r="D1079">
        <v>1</v>
      </c>
      <c r="E1079" s="44">
        <f>(B1079+1)/$Q$3</f>
        <v>1.4609203798392987E-4</v>
      </c>
      <c r="F1079" s="45">
        <f>(C1079+1)/$U$3</f>
        <v>3.0589458872472546E-5</v>
      </c>
      <c r="G1079" s="2">
        <f>(B1079+1)/(C1079+1)</f>
        <v>0.5</v>
      </c>
      <c r="H1079" s="2">
        <f>(C1079+1)/(B1079+1)</f>
        <v>2</v>
      </c>
      <c r="I1079" s="6">
        <f>G1079-H1079</f>
        <v>-1.5</v>
      </c>
      <c r="J1079" s="8">
        <f>LEN(A1079)</f>
        <v>8</v>
      </c>
      <c r="K1079" s="11" t="str">
        <f>IF(AND(J1079&lt;3, D1079&lt;2),TRUE,"")</f>
        <v/>
      </c>
      <c r="L1079" s="22">
        <f>IF(C1079=0,B1079,0)</f>
        <v>0</v>
      </c>
      <c r="M1079" s="22">
        <f>IF(B1079=0,C1079,0)</f>
        <v>1</v>
      </c>
      <c r="N1079" s="39">
        <f>LOG(G1079/SUM($G$2:$G$5210))</f>
        <v>-3.6927511192157412</v>
      </c>
      <c r="O1079" s="39">
        <f>LOG(H1079/SUM($H$2:$H$5210))</f>
        <v>-4.1844073799609696</v>
      </c>
    </row>
    <row r="1080" spans="1:15" x14ac:dyDescent="0.6">
      <c r="A1080" t="s">
        <v>4885</v>
      </c>
      <c r="B1080">
        <v>0</v>
      </c>
      <c r="C1080">
        <v>1</v>
      </c>
      <c r="D1080">
        <v>1</v>
      </c>
      <c r="E1080" s="44">
        <f>(B1080+1)/$Q$3</f>
        <v>1.4609203798392987E-4</v>
      </c>
      <c r="F1080" s="45">
        <f>(C1080+1)/$U$3</f>
        <v>3.0589458872472546E-5</v>
      </c>
      <c r="G1080" s="2">
        <f>(B1080+1)/(C1080+1)</f>
        <v>0.5</v>
      </c>
      <c r="H1080" s="2">
        <f>(C1080+1)/(B1080+1)</f>
        <v>2</v>
      </c>
      <c r="I1080" s="6">
        <f>G1080-H1080</f>
        <v>-1.5</v>
      </c>
      <c r="J1080" s="8">
        <f>LEN(A1080)</f>
        <v>8</v>
      </c>
      <c r="K1080" s="11" t="str">
        <f>IF(AND(J1080&lt;3, D1080&lt;2),TRUE,"")</f>
        <v/>
      </c>
      <c r="L1080" s="22">
        <f>IF(C1080=0,B1080,0)</f>
        <v>0</v>
      </c>
      <c r="M1080" s="22">
        <f>IF(B1080=0,C1080,0)</f>
        <v>1</v>
      </c>
      <c r="N1080" s="39">
        <f>LOG(G1080/SUM($G$2:$G$5210))</f>
        <v>-3.6927511192157412</v>
      </c>
      <c r="O1080" s="39">
        <f>LOG(H1080/SUM($H$2:$H$5210))</f>
        <v>-4.1844073799609696</v>
      </c>
    </row>
    <row r="1081" spans="1:15" x14ac:dyDescent="0.6">
      <c r="A1081" t="s">
        <v>143</v>
      </c>
      <c r="B1081">
        <v>0</v>
      </c>
      <c r="C1081">
        <v>1</v>
      </c>
      <c r="D1081">
        <v>1</v>
      </c>
      <c r="E1081" s="44">
        <f>(B1081+1)/$Q$3</f>
        <v>1.4609203798392987E-4</v>
      </c>
      <c r="F1081" s="45">
        <f>(C1081+1)/$U$3</f>
        <v>3.0589458872472546E-5</v>
      </c>
      <c r="G1081" s="2">
        <f>(B1081+1)/(C1081+1)</f>
        <v>0.5</v>
      </c>
      <c r="H1081" s="2">
        <f>(C1081+1)/(B1081+1)</f>
        <v>2</v>
      </c>
      <c r="I1081" s="6">
        <f>G1081-H1081</f>
        <v>-1.5</v>
      </c>
      <c r="J1081" s="8">
        <f>LEN(A1081)</f>
        <v>7</v>
      </c>
      <c r="K1081" s="11" t="str">
        <f>IF(AND(J1081&lt;3, D1081&lt;2),TRUE,"")</f>
        <v/>
      </c>
      <c r="L1081" s="22">
        <f>IF(C1081=0,B1081,0)</f>
        <v>0</v>
      </c>
      <c r="M1081" s="22">
        <f>IF(B1081=0,C1081,0)</f>
        <v>1</v>
      </c>
      <c r="N1081" s="39">
        <f>LOG(G1081/SUM($G$2:$G$5210))</f>
        <v>-3.6927511192157412</v>
      </c>
      <c r="O1081" s="39">
        <f>LOG(H1081/SUM($H$2:$H$5210))</f>
        <v>-4.1844073799609696</v>
      </c>
    </row>
    <row r="1082" spans="1:15" x14ac:dyDescent="0.6">
      <c r="A1082" t="s">
        <v>168</v>
      </c>
      <c r="B1082">
        <v>0</v>
      </c>
      <c r="C1082">
        <v>1</v>
      </c>
      <c r="D1082">
        <v>1</v>
      </c>
      <c r="E1082" s="44">
        <f>(B1082+1)/$Q$3</f>
        <v>1.4609203798392987E-4</v>
      </c>
      <c r="F1082" s="45">
        <f>(C1082+1)/$U$3</f>
        <v>3.0589458872472546E-5</v>
      </c>
      <c r="G1082" s="2">
        <f>(B1082+1)/(C1082+1)</f>
        <v>0.5</v>
      </c>
      <c r="H1082" s="2">
        <f>(C1082+1)/(B1082+1)</f>
        <v>2</v>
      </c>
      <c r="I1082" s="6">
        <f>G1082-H1082</f>
        <v>-1.5</v>
      </c>
      <c r="J1082" s="8">
        <f>LEN(A1082)</f>
        <v>7</v>
      </c>
      <c r="K1082" s="11" t="str">
        <f>IF(AND(J1082&lt;3, D1082&lt;2),TRUE,"")</f>
        <v/>
      </c>
      <c r="L1082" s="22">
        <f>IF(C1082=0,B1082,0)</f>
        <v>0</v>
      </c>
      <c r="M1082" s="22">
        <f>IF(B1082=0,C1082,0)</f>
        <v>1</v>
      </c>
      <c r="N1082" s="39">
        <f>LOG(G1082/SUM($G$2:$G$5210))</f>
        <v>-3.6927511192157412</v>
      </c>
      <c r="O1082" s="39">
        <f>LOG(H1082/SUM($H$2:$H$5210))</f>
        <v>-4.1844073799609696</v>
      </c>
    </row>
    <row r="1083" spans="1:15" x14ac:dyDescent="0.6">
      <c r="A1083" t="s">
        <v>188</v>
      </c>
      <c r="B1083">
        <v>0</v>
      </c>
      <c r="C1083">
        <v>1</v>
      </c>
      <c r="D1083">
        <v>1</v>
      </c>
      <c r="E1083" s="44">
        <f>(B1083+1)/$Q$3</f>
        <v>1.4609203798392987E-4</v>
      </c>
      <c r="F1083" s="45">
        <f>(C1083+1)/$U$3</f>
        <v>3.0589458872472546E-5</v>
      </c>
      <c r="G1083" s="2">
        <f>(B1083+1)/(C1083+1)</f>
        <v>0.5</v>
      </c>
      <c r="H1083" s="2">
        <f>(C1083+1)/(B1083+1)</f>
        <v>2</v>
      </c>
      <c r="I1083" s="6">
        <f>G1083-H1083</f>
        <v>-1.5</v>
      </c>
      <c r="J1083" s="8">
        <f>LEN(A1083)</f>
        <v>7</v>
      </c>
      <c r="K1083" s="11" t="str">
        <f>IF(AND(J1083&lt;3, D1083&lt;2),TRUE,"")</f>
        <v/>
      </c>
      <c r="L1083" s="22">
        <f>IF(C1083=0,B1083,0)</f>
        <v>0</v>
      </c>
      <c r="M1083" s="22">
        <f>IF(B1083=0,C1083,0)</f>
        <v>1</v>
      </c>
      <c r="N1083" s="39">
        <f>LOG(G1083/SUM($G$2:$G$5210))</f>
        <v>-3.6927511192157412</v>
      </c>
      <c r="O1083" s="39">
        <f>LOG(H1083/SUM($H$2:$H$5210))</f>
        <v>-4.1844073799609696</v>
      </c>
    </row>
    <row r="1084" spans="1:15" x14ac:dyDescent="0.6">
      <c r="A1084" t="s">
        <v>284</v>
      </c>
      <c r="B1084">
        <v>0</v>
      </c>
      <c r="C1084">
        <v>1</v>
      </c>
      <c r="D1084">
        <v>1</v>
      </c>
      <c r="E1084" s="44">
        <f>(B1084+1)/$Q$3</f>
        <v>1.4609203798392987E-4</v>
      </c>
      <c r="F1084" s="45">
        <f>(C1084+1)/$U$3</f>
        <v>3.0589458872472546E-5</v>
      </c>
      <c r="G1084" s="2">
        <f>(B1084+1)/(C1084+1)</f>
        <v>0.5</v>
      </c>
      <c r="H1084" s="2">
        <f>(C1084+1)/(B1084+1)</f>
        <v>2</v>
      </c>
      <c r="I1084" s="6">
        <f>G1084-H1084</f>
        <v>-1.5</v>
      </c>
      <c r="J1084" s="8">
        <f>LEN(A1084)</f>
        <v>7</v>
      </c>
      <c r="K1084" s="11" t="str">
        <f>IF(AND(J1084&lt;3, D1084&lt;2),TRUE,"")</f>
        <v/>
      </c>
      <c r="L1084" s="22">
        <f>IF(C1084=0,B1084,0)</f>
        <v>0</v>
      </c>
      <c r="M1084" s="22">
        <f>IF(B1084=0,C1084,0)</f>
        <v>1</v>
      </c>
      <c r="N1084" s="39">
        <f>LOG(G1084/SUM($G$2:$G$5210))</f>
        <v>-3.6927511192157412</v>
      </c>
      <c r="O1084" s="39">
        <f>LOG(H1084/SUM($H$2:$H$5210))</f>
        <v>-4.1844073799609696</v>
      </c>
    </row>
    <row r="1085" spans="1:15" x14ac:dyDescent="0.6">
      <c r="A1085" t="s">
        <v>285</v>
      </c>
      <c r="B1085">
        <v>0</v>
      </c>
      <c r="C1085">
        <v>1</v>
      </c>
      <c r="D1085">
        <v>1</v>
      </c>
      <c r="E1085" s="44">
        <f>(B1085+1)/$Q$3</f>
        <v>1.4609203798392987E-4</v>
      </c>
      <c r="F1085" s="45">
        <f>(C1085+1)/$U$3</f>
        <v>3.0589458872472546E-5</v>
      </c>
      <c r="G1085" s="2">
        <f>(B1085+1)/(C1085+1)</f>
        <v>0.5</v>
      </c>
      <c r="H1085" s="2">
        <f>(C1085+1)/(B1085+1)</f>
        <v>2</v>
      </c>
      <c r="I1085" s="6">
        <f>G1085-H1085</f>
        <v>-1.5</v>
      </c>
      <c r="J1085" s="8">
        <f>LEN(A1085)</f>
        <v>7</v>
      </c>
      <c r="K1085" s="11" t="str">
        <f>IF(AND(J1085&lt;3, D1085&lt;2),TRUE,"")</f>
        <v/>
      </c>
      <c r="L1085" s="22">
        <f>IF(C1085=0,B1085,0)</f>
        <v>0</v>
      </c>
      <c r="M1085" s="22">
        <f>IF(B1085=0,C1085,0)</f>
        <v>1</v>
      </c>
      <c r="N1085" s="39">
        <f>LOG(G1085/SUM($G$2:$G$5210))</f>
        <v>-3.6927511192157412</v>
      </c>
      <c r="O1085" s="39">
        <f>LOG(H1085/SUM($H$2:$H$5210))</f>
        <v>-4.1844073799609696</v>
      </c>
    </row>
    <row r="1086" spans="1:15" x14ac:dyDescent="0.6">
      <c r="A1086" t="s">
        <v>286</v>
      </c>
      <c r="B1086">
        <v>0</v>
      </c>
      <c r="C1086">
        <v>1</v>
      </c>
      <c r="D1086">
        <v>1</v>
      </c>
      <c r="E1086" s="44">
        <f>(B1086+1)/$Q$3</f>
        <v>1.4609203798392987E-4</v>
      </c>
      <c r="F1086" s="45">
        <f>(C1086+1)/$U$3</f>
        <v>3.0589458872472546E-5</v>
      </c>
      <c r="G1086" s="2">
        <f>(B1086+1)/(C1086+1)</f>
        <v>0.5</v>
      </c>
      <c r="H1086" s="2">
        <f>(C1086+1)/(B1086+1)</f>
        <v>2</v>
      </c>
      <c r="I1086" s="6">
        <f>G1086-H1086</f>
        <v>-1.5</v>
      </c>
      <c r="J1086" s="8">
        <f>LEN(A1086)</f>
        <v>7</v>
      </c>
      <c r="K1086" s="11" t="str">
        <f>IF(AND(J1086&lt;3, D1086&lt;2),TRUE,"")</f>
        <v/>
      </c>
      <c r="L1086" s="22">
        <f>IF(C1086=0,B1086,0)</f>
        <v>0</v>
      </c>
      <c r="M1086" s="22">
        <f>IF(B1086=0,C1086,0)</f>
        <v>1</v>
      </c>
      <c r="N1086" s="39">
        <f>LOG(G1086/SUM($G$2:$G$5210))</f>
        <v>-3.6927511192157412</v>
      </c>
      <c r="O1086" s="39">
        <f>LOG(H1086/SUM($H$2:$H$5210))</f>
        <v>-4.1844073799609696</v>
      </c>
    </row>
    <row r="1087" spans="1:15" x14ac:dyDescent="0.6">
      <c r="A1087" t="s">
        <v>287</v>
      </c>
      <c r="B1087">
        <v>0</v>
      </c>
      <c r="C1087">
        <v>1</v>
      </c>
      <c r="D1087">
        <v>1</v>
      </c>
      <c r="E1087" s="44">
        <f>(B1087+1)/$Q$3</f>
        <v>1.4609203798392987E-4</v>
      </c>
      <c r="F1087" s="45">
        <f>(C1087+1)/$U$3</f>
        <v>3.0589458872472546E-5</v>
      </c>
      <c r="G1087" s="2">
        <f>(B1087+1)/(C1087+1)</f>
        <v>0.5</v>
      </c>
      <c r="H1087" s="2">
        <f>(C1087+1)/(B1087+1)</f>
        <v>2</v>
      </c>
      <c r="I1087" s="6">
        <f>G1087-H1087</f>
        <v>-1.5</v>
      </c>
      <c r="J1087" s="8">
        <f>LEN(A1087)</f>
        <v>7</v>
      </c>
      <c r="K1087" s="11" t="str">
        <f>IF(AND(J1087&lt;3, D1087&lt;2),TRUE,"")</f>
        <v/>
      </c>
      <c r="L1087" s="22">
        <f>IF(C1087=0,B1087,0)</f>
        <v>0</v>
      </c>
      <c r="M1087" s="22">
        <f>IF(B1087=0,C1087,0)</f>
        <v>1</v>
      </c>
      <c r="N1087" s="39">
        <f>LOG(G1087/SUM($G$2:$G$5210))</f>
        <v>-3.6927511192157412</v>
      </c>
      <c r="O1087" s="39">
        <f>LOG(H1087/SUM($H$2:$H$5210))</f>
        <v>-4.1844073799609696</v>
      </c>
    </row>
    <row r="1088" spans="1:15" x14ac:dyDescent="0.6">
      <c r="A1088" t="s">
        <v>288</v>
      </c>
      <c r="B1088">
        <v>0</v>
      </c>
      <c r="C1088">
        <v>1</v>
      </c>
      <c r="D1088">
        <v>1</v>
      </c>
      <c r="E1088" s="44">
        <f>(B1088+1)/$Q$3</f>
        <v>1.4609203798392987E-4</v>
      </c>
      <c r="F1088" s="45">
        <f>(C1088+1)/$U$3</f>
        <v>3.0589458872472546E-5</v>
      </c>
      <c r="G1088" s="2">
        <f>(B1088+1)/(C1088+1)</f>
        <v>0.5</v>
      </c>
      <c r="H1088" s="2">
        <f>(C1088+1)/(B1088+1)</f>
        <v>2</v>
      </c>
      <c r="I1088" s="6">
        <f>G1088-H1088</f>
        <v>-1.5</v>
      </c>
      <c r="J1088" s="8">
        <f>LEN(A1088)</f>
        <v>7</v>
      </c>
      <c r="K1088" s="11" t="str">
        <f>IF(AND(J1088&lt;3, D1088&lt;2),TRUE,"")</f>
        <v/>
      </c>
      <c r="L1088" s="22">
        <f>IF(C1088=0,B1088,0)</f>
        <v>0</v>
      </c>
      <c r="M1088" s="22">
        <f>IF(B1088=0,C1088,0)</f>
        <v>1</v>
      </c>
      <c r="N1088" s="39">
        <f>LOG(G1088/SUM($G$2:$G$5210))</f>
        <v>-3.6927511192157412</v>
      </c>
      <c r="O1088" s="39">
        <f>LOG(H1088/SUM($H$2:$H$5210))</f>
        <v>-4.1844073799609696</v>
      </c>
    </row>
    <row r="1089" spans="1:15" x14ac:dyDescent="0.6">
      <c r="A1089" t="s">
        <v>289</v>
      </c>
      <c r="B1089">
        <v>0</v>
      </c>
      <c r="C1089">
        <v>1</v>
      </c>
      <c r="D1089">
        <v>1</v>
      </c>
      <c r="E1089" s="44">
        <f>(B1089+1)/$Q$3</f>
        <v>1.4609203798392987E-4</v>
      </c>
      <c r="F1089" s="45">
        <f>(C1089+1)/$U$3</f>
        <v>3.0589458872472546E-5</v>
      </c>
      <c r="G1089" s="2">
        <f>(B1089+1)/(C1089+1)</f>
        <v>0.5</v>
      </c>
      <c r="H1089" s="2">
        <f>(C1089+1)/(B1089+1)</f>
        <v>2</v>
      </c>
      <c r="I1089" s="6">
        <f>G1089-H1089</f>
        <v>-1.5</v>
      </c>
      <c r="J1089" s="8">
        <f>LEN(A1089)</f>
        <v>7</v>
      </c>
      <c r="K1089" s="11" t="str">
        <f>IF(AND(J1089&lt;3, D1089&lt;2),TRUE,"")</f>
        <v/>
      </c>
      <c r="L1089" s="22">
        <f>IF(C1089=0,B1089,0)</f>
        <v>0</v>
      </c>
      <c r="M1089" s="22">
        <f>IF(B1089=0,C1089,0)</f>
        <v>1</v>
      </c>
      <c r="N1089" s="39">
        <f>LOG(G1089/SUM($G$2:$G$5210))</f>
        <v>-3.6927511192157412</v>
      </c>
      <c r="O1089" s="39">
        <f>LOG(H1089/SUM($H$2:$H$5210))</f>
        <v>-4.1844073799609696</v>
      </c>
    </row>
    <row r="1090" spans="1:15" x14ac:dyDescent="0.6">
      <c r="A1090" t="s">
        <v>325</v>
      </c>
      <c r="B1090">
        <v>0</v>
      </c>
      <c r="C1090">
        <v>1</v>
      </c>
      <c r="D1090">
        <v>1</v>
      </c>
      <c r="E1090" s="44">
        <f>(B1090+1)/$Q$3</f>
        <v>1.4609203798392987E-4</v>
      </c>
      <c r="F1090" s="45">
        <f>(C1090+1)/$U$3</f>
        <v>3.0589458872472546E-5</v>
      </c>
      <c r="G1090" s="2">
        <f>(B1090+1)/(C1090+1)</f>
        <v>0.5</v>
      </c>
      <c r="H1090" s="2">
        <f>(C1090+1)/(B1090+1)</f>
        <v>2</v>
      </c>
      <c r="I1090" s="6">
        <f>G1090-H1090</f>
        <v>-1.5</v>
      </c>
      <c r="J1090" s="8">
        <f>LEN(A1090)</f>
        <v>7</v>
      </c>
      <c r="K1090" s="11" t="str">
        <f>IF(AND(J1090&lt;3, D1090&lt;2),TRUE,"")</f>
        <v/>
      </c>
      <c r="L1090" s="22">
        <f>IF(C1090=0,B1090,0)</f>
        <v>0</v>
      </c>
      <c r="M1090" s="22">
        <f>IF(B1090=0,C1090,0)</f>
        <v>1</v>
      </c>
      <c r="N1090" s="39">
        <f>LOG(G1090/SUM($G$2:$G$5210))</f>
        <v>-3.6927511192157412</v>
      </c>
      <c r="O1090" s="39">
        <f>LOG(H1090/SUM($H$2:$H$5210))</f>
        <v>-4.1844073799609696</v>
      </c>
    </row>
    <row r="1091" spans="1:15" x14ac:dyDescent="0.6">
      <c r="A1091" t="s">
        <v>342</v>
      </c>
      <c r="B1091">
        <v>0</v>
      </c>
      <c r="C1091">
        <v>1</v>
      </c>
      <c r="D1091">
        <v>1</v>
      </c>
      <c r="E1091" s="44">
        <f>(B1091+1)/$Q$3</f>
        <v>1.4609203798392987E-4</v>
      </c>
      <c r="F1091" s="45">
        <f>(C1091+1)/$U$3</f>
        <v>3.0589458872472546E-5</v>
      </c>
      <c r="G1091" s="2">
        <f>(B1091+1)/(C1091+1)</f>
        <v>0.5</v>
      </c>
      <c r="H1091" s="2">
        <f>(C1091+1)/(B1091+1)</f>
        <v>2</v>
      </c>
      <c r="I1091" s="6">
        <f>G1091-H1091</f>
        <v>-1.5</v>
      </c>
      <c r="J1091" s="8">
        <f>LEN(A1091)</f>
        <v>7</v>
      </c>
      <c r="K1091" s="11" t="str">
        <f>IF(AND(J1091&lt;3, D1091&lt;2),TRUE,"")</f>
        <v/>
      </c>
      <c r="L1091" s="22">
        <f>IF(C1091=0,B1091,0)</f>
        <v>0</v>
      </c>
      <c r="M1091" s="22">
        <f>IF(B1091=0,C1091,0)</f>
        <v>1</v>
      </c>
      <c r="N1091" s="39">
        <f>LOG(G1091/SUM($G$2:$G$5210))</f>
        <v>-3.6927511192157412</v>
      </c>
      <c r="O1091" s="39">
        <f>LOG(H1091/SUM($H$2:$H$5210))</f>
        <v>-4.1844073799609696</v>
      </c>
    </row>
    <row r="1092" spans="1:15" x14ac:dyDescent="0.6">
      <c r="A1092" t="s">
        <v>348</v>
      </c>
      <c r="B1092">
        <v>0</v>
      </c>
      <c r="C1092">
        <v>1</v>
      </c>
      <c r="D1092">
        <v>1</v>
      </c>
      <c r="E1092" s="44">
        <f>(B1092+1)/$Q$3</f>
        <v>1.4609203798392987E-4</v>
      </c>
      <c r="F1092" s="45">
        <f>(C1092+1)/$U$3</f>
        <v>3.0589458872472546E-5</v>
      </c>
      <c r="G1092" s="2">
        <f>(B1092+1)/(C1092+1)</f>
        <v>0.5</v>
      </c>
      <c r="H1092" s="2">
        <f>(C1092+1)/(B1092+1)</f>
        <v>2</v>
      </c>
      <c r="I1092" s="6">
        <f>G1092-H1092</f>
        <v>-1.5</v>
      </c>
      <c r="J1092" s="8">
        <f>LEN(A1092)</f>
        <v>7</v>
      </c>
      <c r="K1092" s="11" t="str">
        <f>IF(AND(J1092&lt;3, D1092&lt;2),TRUE,"")</f>
        <v/>
      </c>
      <c r="L1092" s="22">
        <f>IF(C1092=0,B1092,0)</f>
        <v>0</v>
      </c>
      <c r="M1092" s="22">
        <f>IF(B1092=0,C1092,0)</f>
        <v>1</v>
      </c>
      <c r="N1092" s="39">
        <f>LOG(G1092/SUM($G$2:$G$5210))</f>
        <v>-3.6927511192157412</v>
      </c>
      <c r="O1092" s="39">
        <f>LOG(H1092/SUM($H$2:$H$5210))</f>
        <v>-4.1844073799609696</v>
      </c>
    </row>
    <row r="1093" spans="1:15" x14ac:dyDescent="0.6">
      <c r="A1093" t="s">
        <v>417</v>
      </c>
      <c r="B1093">
        <v>0</v>
      </c>
      <c r="C1093">
        <v>1</v>
      </c>
      <c r="D1093">
        <v>1</v>
      </c>
      <c r="E1093" s="44">
        <f>(B1093+1)/$Q$3</f>
        <v>1.4609203798392987E-4</v>
      </c>
      <c r="F1093" s="45">
        <f>(C1093+1)/$U$3</f>
        <v>3.0589458872472546E-5</v>
      </c>
      <c r="G1093" s="2">
        <f>(B1093+1)/(C1093+1)</f>
        <v>0.5</v>
      </c>
      <c r="H1093" s="2">
        <f>(C1093+1)/(B1093+1)</f>
        <v>2</v>
      </c>
      <c r="I1093" s="6">
        <f>G1093-H1093</f>
        <v>-1.5</v>
      </c>
      <c r="J1093" s="8">
        <f>LEN(A1093)</f>
        <v>7</v>
      </c>
      <c r="K1093" s="11" t="str">
        <f>IF(AND(J1093&lt;3, D1093&lt;2),TRUE,"")</f>
        <v/>
      </c>
      <c r="L1093" s="22">
        <f>IF(C1093=0,B1093,0)</f>
        <v>0</v>
      </c>
      <c r="M1093" s="22">
        <f>IF(B1093=0,C1093,0)</f>
        <v>1</v>
      </c>
      <c r="N1093" s="39">
        <f>LOG(G1093/SUM($G$2:$G$5210))</f>
        <v>-3.6927511192157412</v>
      </c>
      <c r="O1093" s="39">
        <f>LOG(H1093/SUM($H$2:$H$5210))</f>
        <v>-4.1844073799609696</v>
      </c>
    </row>
    <row r="1094" spans="1:15" x14ac:dyDescent="0.6">
      <c r="A1094" t="s">
        <v>434</v>
      </c>
      <c r="B1094">
        <v>0</v>
      </c>
      <c r="C1094">
        <v>1</v>
      </c>
      <c r="D1094">
        <v>1</v>
      </c>
      <c r="E1094" s="44">
        <f>(B1094+1)/$Q$3</f>
        <v>1.4609203798392987E-4</v>
      </c>
      <c r="F1094" s="45">
        <f>(C1094+1)/$U$3</f>
        <v>3.0589458872472546E-5</v>
      </c>
      <c r="G1094" s="2">
        <f>(B1094+1)/(C1094+1)</f>
        <v>0.5</v>
      </c>
      <c r="H1094" s="2">
        <f>(C1094+1)/(B1094+1)</f>
        <v>2</v>
      </c>
      <c r="I1094" s="6">
        <f>G1094-H1094</f>
        <v>-1.5</v>
      </c>
      <c r="J1094" s="8">
        <f>LEN(A1094)</f>
        <v>7</v>
      </c>
      <c r="K1094" s="11" t="str">
        <f>IF(AND(J1094&lt;3, D1094&lt;2),TRUE,"")</f>
        <v/>
      </c>
      <c r="L1094" s="22">
        <f>IF(C1094=0,B1094,0)</f>
        <v>0</v>
      </c>
      <c r="M1094" s="22">
        <f>IF(B1094=0,C1094,0)</f>
        <v>1</v>
      </c>
      <c r="N1094" s="39">
        <f>LOG(G1094/SUM($G$2:$G$5210))</f>
        <v>-3.6927511192157412</v>
      </c>
      <c r="O1094" s="39">
        <f>LOG(H1094/SUM($H$2:$H$5210))</f>
        <v>-4.1844073799609696</v>
      </c>
    </row>
    <row r="1095" spans="1:15" x14ac:dyDescent="0.6">
      <c r="A1095" t="s">
        <v>435</v>
      </c>
      <c r="B1095">
        <v>0</v>
      </c>
      <c r="C1095">
        <v>1</v>
      </c>
      <c r="D1095">
        <v>1</v>
      </c>
      <c r="E1095" s="44">
        <f>(B1095+1)/$Q$3</f>
        <v>1.4609203798392987E-4</v>
      </c>
      <c r="F1095" s="45">
        <f>(C1095+1)/$U$3</f>
        <v>3.0589458872472546E-5</v>
      </c>
      <c r="G1095" s="2">
        <f>(B1095+1)/(C1095+1)</f>
        <v>0.5</v>
      </c>
      <c r="H1095" s="2">
        <f>(C1095+1)/(B1095+1)</f>
        <v>2</v>
      </c>
      <c r="I1095" s="6">
        <f>G1095-H1095</f>
        <v>-1.5</v>
      </c>
      <c r="J1095" s="8">
        <f>LEN(A1095)</f>
        <v>7</v>
      </c>
      <c r="K1095" s="11" t="str">
        <f>IF(AND(J1095&lt;3, D1095&lt;2),TRUE,"")</f>
        <v/>
      </c>
      <c r="L1095" s="22">
        <f>IF(C1095=0,B1095,0)</f>
        <v>0</v>
      </c>
      <c r="M1095" s="22">
        <f>IF(B1095=0,C1095,0)</f>
        <v>1</v>
      </c>
      <c r="N1095" s="39">
        <f>LOG(G1095/SUM($G$2:$G$5210))</f>
        <v>-3.6927511192157412</v>
      </c>
      <c r="O1095" s="39">
        <f>LOG(H1095/SUM($H$2:$H$5210))</f>
        <v>-4.1844073799609696</v>
      </c>
    </row>
    <row r="1096" spans="1:15" x14ac:dyDescent="0.6">
      <c r="A1096" t="s">
        <v>447</v>
      </c>
      <c r="B1096">
        <v>0</v>
      </c>
      <c r="C1096">
        <v>1</v>
      </c>
      <c r="D1096">
        <v>1</v>
      </c>
      <c r="E1096" s="44">
        <f>(B1096+1)/$Q$3</f>
        <v>1.4609203798392987E-4</v>
      </c>
      <c r="F1096" s="45">
        <f>(C1096+1)/$U$3</f>
        <v>3.0589458872472546E-5</v>
      </c>
      <c r="G1096" s="2">
        <f>(B1096+1)/(C1096+1)</f>
        <v>0.5</v>
      </c>
      <c r="H1096" s="2">
        <f>(C1096+1)/(B1096+1)</f>
        <v>2</v>
      </c>
      <c r="I1096" s="6">
        <f>G1096-H1096</f>
        <v>-1.5</v>
      </c>
      <c r="J1096" s="8">
        <f>LEN(A1096)</f>
        <v>7</v>
      </c>
      <c r="K1096" s="11" t="str">
        <f>IF(AND(J1096&lt;3, D1096&lt;2),TRUE,"")</f>
        <v/>
      </c>
      <c r="L1096" s="22">
        <f>IF(C1096=0,B1096,0)</f>
        <v>0</v>
      </c>
      <c r="M1096" s="22">
        <f>IF(B1096=0,C1096,0)</f>
        <v>1</v>
      </c>
      <c r="N1096" s="39">
        <f>LOG(G1096/SUM($G$2:$G$5210))</f>
        <v>-3.6927511192157412</v>
      </c>
      <c r="O1096" s="39">
        <f>LOG(H1096/SUM($H$2:$H$5210))</f>
        <v>-4.1844073799609696</v>
      </c>
    </row>
    <row r="1097" spans="1:15" x14ac:dyDescent="0.6">
      <c r="A1097" t="s">
        <v>464</v>
      </c>
      <c r="B1097">
        <v>0</v>
      </c>
      <c r="C1097">
        <v>1</v>
      </c>
      <c r="D1097">
        <v>1</v>
      </c>
      <c r="E1097" s="44">
        <f>(B1097+1)/$Q$3</f>
        <v>1.4609203798392987E-4</v>
      </c>
      <c r="F1097" s="45">
        <f>(C1097+1)/$U$3</f>
        <v>3.0589458872472546E-5</v>
      </c>
      <c r="G1097" s="2">
        <f>(B1097+1)/(C1097+1)</f>
        <v>0.5</v>
      </c>
      <c r="H1097" s="2">
        <f>(C1097+1)/(B1097+1)</f>
        <v>2</v>
      </c>
      <c r="I1097" s="6">
        <f>G1097-H1097</f>
        <v>-1.5</v>
      </c>
      <c r="J1097" s="8">
        <f>LEN(A1097)</f>
        <v>7</v>
      </c>
      <c r="K1097" s="11" t="str">
        <f>IF(AND(J1097&lt;3, D1097&lt;2),TRUE,"")</f>
        <v/>
      </c>
      <c r="L1097" s="22">
        <f>IF(C1097=0,B1097,0)</f>
        <v>0</v>
      </c>
      <c r="M1097" s="22">
        <f>IF(B1097=0,C1097,0)</f>
        <v>1</v>
      </c>
      <c r="N1097" s="39">
        <f>LOG(G1097/SUM($G$2:$G$5210))</f>
        <v>-3.6927511192157412</v>
      </c>
      <c r="O1097" s="39">
        <f>LOG(H1097/SUM($H$2:$H$5210))</f>
        <v>-4.1844073799609696</v>
      </c>
    </row>
    <row r="1098" spans="1:15" x14ac:dyDescent="0.6">
      <c r="A1098" t="s">
        <v>522</v>
      </c>
      <c r="B1098">
        <v>0</v>
      </c>
      <c r="C1098">
        <v>1</v>
      </c>
      <c r="D1098">
        <v>1</v>
      </c>
      <c r="E1098" s="44">
        <f>(B1098+1)/$Q$3</f>
        <v>1.4609203798392987E-4</v>
      </c>
      <c r="F1098" s="45">
        <f>(C1098+1)/$U$3</f>
        <v>3.0589458872472546E-5</v>
      </c>
      <c r="G1098" s="2">
        <f>(B1098+1)/(C1098+1)</f>
        <v>0.5</v>
      </c>
      <c r="H1098" s="2">
        <f>(C1098+1)/(B1098+1)</f>
        <v>2</v>
      </c>
      <c r="I1098" s="6">
        <f>G1098-H1098</f>
        <v>-1.5</v>
      </c>
      <c r="J1098" s="8">
        <f>LEN(A1098)</f>
        <v>7</v>
      </c>
      <c r="K1098" s="11" t="str">
        <f>IF(AND(J1098&lt;3, D1098&lt;2),TRUE,"")</f>
        <v/>
      </c>
      <c r="L1098" s="22">
        <f>IF(C1098=0,B1098,0)</f>
        <v>0</v>
      </c>
      <c r="M1098" s="22">
        <f>IF(B1098=0,C1098,0)</f>
        <v>1</v>
      </c>
      <c r="N1098" s="39">
        <f>LOG(G1098/SUM($G$2:$G$5210))</f>
        <v>-3.6927511192157412</v>
      </c>
      <c r="O1098" s="39">
        <f>LOG(H1098/SUM($H$2:$H$5210))</f>
        <v>-4.1844073799609696</v>
      </c>
    </row>
    <row r="1099" spans="1:15" x14ac:dyDescent="0.6">
      <c r="A1099" t="s">
        <v>541</v>
      </c>
      <c r="B1099">
        <v>0</v>
      </c>
      <c r="C1099">
        <v>1</v>
      </c>
      <c r="D1099">
        <v>1</v>
      </c>
      <c r="E1099" s="44">
        <f>(B1099+1)/$Q$3</f>
        <v>1.4609203798392987E-4</v>
      </c>
      <c r="F1099" s="45">
        <f>(C1099+1)/$U$3</f>
        <v>3.0589458872472546E-5</v>
      </c>
      <c r="G1099" s="2">
        <f>(B1099+1)/(C1099+1)</f>
        <v>0.5</v>
      </c>
      <c r="H1099" s="2">
        <f>(C1099+1)/(B1099+1)</f>
        <v>2</v>
      </c>
      <c r="I1099" s="6">
        <f>G1099-H1099</f>
        <v>-1.5</v>
      </c>
      <c r="J1099" s="8">
        <f>LEN(A1099)</f>
        <v>7</v>
      </c>
      <c r="K1099" s="11" t="str">
        <f>IF(AND(J1099&lt;3, D1099&lt;2),TRUE,"")</f>
        <v/>
      </c>
      <c r="L1099" s="22">
        <f>IF(C1099=0,B1099,0)</f>
        <v>0</v>
      </c>
      <c r="M1099" s="22">
        <f>IF(B1099=0,C1099,0)</f>
        <v>1</v>
      </c>
      <c r="N1099" s="39">
        <f>LOG(G1099/SUM($G$2:$G$5210))</f>
        <v>-3.6927511192157412</v>
      </c>
      <c r="O1099" s="39">
        <f>LOG(H1099/SUM($H$2:$H$5210))</f>
        <v>-4.1844073799609696</v>
      </c>
    </row>
    <row r="1100" spans="1:15" x14ac:dyDescent="0.6">
      <c r="A1100" t="s">
        <v>589</v>
      </c>
      <c r="B1100">
        <v>0</v>
      </c>
      <c r="C1100">
        <v>1</v>
      </c>
      <c r="D1100">
        <v>1</v>
      </c>
      <c r="E1100" s="44">
        <f>(B1100+1)/$Q$3</f>
        <v>1.4609203798392987E-4</v>
      </c>
      <c r="F1100" s="45">
        <f>(C1100+1)/$U$3</f>
        <v>3.0589458872472546E-5</v>
      </c>
      <c r="G1100" s="2">
        <f>(B1100+1)/(C1100+1)</f>
        <v>0.5</v>
      </c>
      <c r="H1100" s="2">
        <f>(C1100+1)/(B1100+1)</f>
        <v>2</v>
      </c>
      <c r="I1100" s="6">
        <f>G1100-H1100</f>
        <v>-1.5</v>
      </c>
      <c r="J1100" s="8">
        <f>LEN(A1100)</f>
        <v>7</v>
      </c>
      <c r="K1100" s="11" t="str">
        <f>IF(AND(J1100&lt;3, D1100&lt;2),TRUE,"")</f>
        <v/>
      </c>
      <c r="L1100" s="22">
        <f>IF(C1100=0,B1100,0)</f>
        <v>0</v>
      </c>
      <c r="M1100" s="22">
        <f>IF(B1100=0,C1100,0)</f>
        <v>1</v>
      </c>
      <c r="N1100" s="39">
        <f>LOG(G1100/SUM($G$2:$G$5210))</f>
        <v>-3.6927511192157412</v>
      </c>
      <c r="O1100" s="39">
        <f>LOG(H1100/SUM($H$2:$H$5210))</f>
        <v>-4.1844073799609696</v>
      </c>
    </row>
    <row r="1101" spans="1:15" x14ac:dyDescent="0.6">
      <c r="A1101" t="s">
        <v>594</v>
      </c>
      <c r="B1101">
        <v>0</v>
      </c>
      <c r="C1101">
        <v>1</v>
      </c>
      <c r="D1101">
        <v>1</v>
      </c>
      <c r="E1101" s="44">
        <f>(B1101+1)/$Q$3</f>
        <v>1.4609203798392987E-4</v>
      </c>
      <c r="F1101" s="45">
        <f>(C1101+1)/$U$3</f>
        <v>3.0589458872472546E-5</v>
      </c>
      <c r="G1101" s="2">
        <f>(B1101+1)/(C1101+1)</f>
        <v>0.5</v>
      </c>
      <c r="H1101" s="2">
        <f>(C1101+1)/(B1101+1)</f>
        <v>2</v>
      </c>
      <c r="I1101" s="6">
        <f>G1101-H1101</f>
        <v>-1.5</v>
      </c>
      <c r="J1101" s="8">
        <f>LEN(A1101)</f>
        <v>7</v>
      </c>
      <c r="K1101" s="11" t="str">
        <f>IF(AND(J1101&lt;3, D1101&lt;2),TRUE,"")</f>
        <v/>
      </c>
      <c r="L1101" s="22">
        <f>IF(C1101=0,B1101,0)</f>
        <v>0</v>
      </c>
      <c r="M1101" s="22">
        <f>IF(B1101=0,C1101,0)</f>
        <v>1</v>
      </c>
      <c r="N1101" s="39">
        <f>LOG(G1101/SUM($G$2:$G$5210))</f>
        <v>-3.6927511192157412</v>
      </c>
      <c r="O1101" s="39">
        <f>LOG(H1101/SUM($H$2:$H$5210))</f>
        <v>-4.1844073799609696</v>
      </c>
    </row>
    <row r="1102" spans="1:15" x14ac:dyDescent="0.6">
      <c r="A1102" t="s">
        <v>696</v>
      </c>
      <c r="B1102">
        <v>0</v>
      </c>
      <c r="C1102">
        <v>1</v>
      </c>
      <c r="D1102">
        <v>1</v>
      </c>
      <c r="E1102" s="44">
        <f>(B1102+1)/$Q$3</f>
        <v>1.4609203798392987E-4</v>
      </c>
      <c r="F1102" s="45">
        <f>(C1102+1)/$U$3</f>
        <v>3.0589458872472546E-5</v>
      </c>
      <c r="G1102" s="2">
        <f>(B1102+1)/(C1102+1)</f>
        <v>0.5</v>
      </c>
      <c r="H1102" s="2">
        <f>(C1102+1)/(B1102+1)</f>
        <v>2</v>
      </c>
      <c r="I1102" s="6">
        <f>G1102-H1102</f>
        <v>-1.5</v>
      </c>
      <c r="J1102" s="8">
        <f>LEN(A1102)</f>
        <v>7</v>
      </c>
      <c r="K1102" s="11" t="str">
        <f>IF(AND(J1102&lt;3, D1102&lt;2),TRUE,"")</f>
        <v/>
      </c>
      <c r="L1102" s="22">
        <f>IF(C1102=0,B1102,0)</f>
        <v>0</v>
      </c>
      <c r="M1102" s="22">
        <f>IF(B1102=0,C1102,0)</f>
        <v>1</v>
      </c>
      <c r="N1102" s="39">
        <f>LOG(G1102/SUM($G$2:$G$5210))</f>
        <v>-3.6927511192157412</v>
      </c>
      <c r="O1102" s="39">
        <f>LOG(H1102/SUM($H$2:$H$5210))</f>
        <v>-4.1844073799609696</v>
      </c>
    </row>
    <row r="1103" spans="1:15" x14ac:dyDescent="0.6">
      <c r="A1103" t="s">
        <v>706</v>
      </c>
      <c r="B1103">
        <v>0</v>
      </c>
      <c r="C1103">
        <v>1</v>
      </c>
      <c r="D1103">
        <v>1</v>
      </c>
      <c r="E1103" s="44">
        <f>(B1103+1)/$Q$3</f>
        <v>1.4609203798392987E-4</v>
      </c>
      <c r="F1103" s="45">
        <f>(C1103+1)/$U$3</f>
        <v>3.0589458872472546E-5</v>
      </c>
      <c r="G1103" s="2">
        <f>(B1103+1)/(C1103+1)</f>
        <v>0.5</v>
      </c>
      <c r="H1103" s="2">
        <f>(C1103+1)/(B1103+1)</f>
        <v>2</v>
      </c>
      <c r="I1103" s="6">
        <f>G1103-H1103</f>
        <v>-1.5</v>
      </c>
      <c r="J1103" s="8">
        <f>LEN(A1103)</f>
        <v>7</v>
      </c>
      <c r="K1103" s="11" t="str">
        <f>IF(AND(J1103&lt;3, D1103&lt;2),TRUE,"")</f>
        <v/>
      </c>
      <c r="L1103" s="22">
        <f>IF(C1103=0,B1103,0)</f>
        <v>0</v>
      </c>
      <c r="M1103" s="22">
        <f>IF(B1103=0,C1103,0)</f>
        <v>1</v>
      </c>
      <c r="N1103" s="39">
        <f>LOG(G1103/SUM($G$2:$G$5210))</f>
        <v>-3.6927511192157412</v>
      </c>
      <c r="O1103" s="39">
        <f>LOG(H1103/SUM($H$2:$H$5210))</f>
        <v>-4.1844073799609696</v>
      </c>
    </row>
    <row r="1104" spans="1:15" x14ac:dyDescent="0.6">
      <c r="A1104" t="s">
        <v>734</v>
      </c>
      <c r="B1104">
        <v>0</v>
      </c>
      <c r="C1104">
        <v>1</v>
      </c>
      <c r="D1104">
        <v>1</v>
      </c>
      <c r="E1104" s="44">
        <f>(B1104+1)/$Q$3</f>
        <v>1.4609203798392987E-4</v>
      </c>
      <c r="F1104" s="45">
        <f>(C1104+1)/$U$3</f>
        <v>3.0589458872472546E-5</v>
      </c>
      <c r="G1104" s="2">
        <f>(B1104+1)/(C1104+1)</f>
        <v>0.5</v>
      </c>
      <c r="H1104" s="2">
        <f>(C1104+1)/(B1104+1)</f>
        <v>2</v>
      </c>
      <c r="I1104" s="6">
        <f>G1104-H1104</f>
        <v>-1.5</v>
      </c>
      <c r="J1104" s="8">
        <f>LEN(A1104)</f>
        <v>7</v>
      </c>
      <c r="K1104" s="11" t="str">
        <f>IF(AND(J1104&lt;3, D1104&lt;2),TRUE,"")</f>
        <v/>
      </c>
      <c r="L1104" s="22">
        <f>IF(C1104=0,B1104,0)</f>
        <v>0</v>
      </c>
      <c r="M1104" s="22">
        <f>IF(B1104=0,C1104,0)</f>
        <v>1</v>
      </c>
      <c r="N1104" s="39">
        <f>LOG(G1104/SUM($G$2:$G$5210))</f>
        <v>-3.6927511192157412</v>
      </c>
      <c r="O1104" s="39">
        <f>LOG(H1104/SUM($H$2:$H$5210))</f>
        <v>-4.1844073799609696</v>
      </c>
    </row>
    <row r="1105" spans="1:15" x14ac:dyDescent="0.6">
      <c r="A1105" t="s">
        <v>818</v>
      </c>
      <c r="B1105">
        <v>0</v>
      </c>
      <c r="C1105">
        <v>1</v>
      </c>
      <c r="D1105">
        <v>1</v>
      </c>
      <c r="E1105" s="44">
        <f>(B1105+1)/$Q$3</f>
        <v>1.4609203798392987E-4</v>
      </c>
      <c r="F1105" s="45">
        <f>(C1105+1)/$U$3</f>
        <v>3.0589458872472546E-5</v>
      </c>
      <c r="G1105" s="2">
        <f>(B1105+1)/(C1105+1)</f>
        <v>0.5</v>
      </c>
      <c r="H1105" s="2">
        <f>(C1105+1)/(B1105+1)</f>
        <v>2</v>
      </c>
      <c r="I1105" s="6">
        <f>G1105-H1105</f>
        <v>-1.5</v>
      </c>
      <c r="J1105" s="8">
        <f>LEN(A1105)</f>
        <v>7</v>
      </c>
      <c r="K1105" s="11" t="str">
        <f>IF(AND(J1105&lt;3, D1105&lt;2),TRUE,"")</f>
        <v/>
      </c>
      <c r="L1105" s="22">
        <f>IF(C1105=0,B1105,0)</f>
        <v>0</v>
      </c>
      <c r="M1105" s="22">
        <f>IF(B1105=0,C1105,0)</f>
        <v>1</v>
      </c>
      <c r="N1105" s="39">
        <f>LOG(G1105/SUM($G$2:$G$5210))</f>
        <v>-3.6927511192157412</v>
      </c>
      <c r="O1105" s="39">
        <f>LOG(H1105/SUM($H$2:$H$5210))</f>
        <v>-4.1844073799609696</v>
      </c>
    </row>
    <row r="1106" spans="1:15" x14ac:dyDescent="0.6">
      <c r="A1106" t="s">
        <v>952</v>
      </c>
      <c r="B1106">
        <v>0</v>
      </c>
      <c r="C1106">
        <v>1</v>
      </c>
      <c r="D1106">
        <v>1</v>
      </c>
      <c r="E1106" s="44">
        <f>(B1106+1)/$Q$3</f>
        <v>1.4609203798392987E-4</v>
      </c>
      <c r="F1106" s="45">
        <f>(C1106+1)/$U$3</f>
        <v>3.0589458872472546E-5</v>
      </c>
      <c r="G1106" s="2">
        <f>(B1106+1)/(C1106+1)</f>
        <v>0.5</v>
      </c>
      <c r="H1106" s="2">
        <f>(C1106+1)/(B1106+1)</f>
        <v>2</v>
      </c>
      <c r="I1106" s="6">
        <f>G1106-H1106</f>
        <v>-1.5</v>
      </c>
      <c r="J1106" s="8">
        <f>LEN(A1106)</f>
        <v>7</v>
      </c>
      <c r="K1106" s="11" t="str">
        <f>IF(AND(J1106&lt;3, D1106&lt;2),TRUE,"")</f>
        <v/>
      </c>
      <c r="L1106" s="22">
        <f>IF(C1106=0,B1106,0)</f>
        <v>0</v>
      </c>
      <c r="M1106" s="22">
        <f>IF(B1106=0,C1106,0)</f>
        <v>1</v>
      </c>
      <c r="N1106" s="39">
        <f>LOG(G1106/SUM($G$2:$G$5210))</f>
        <v>-3.6927511192157412</v>
      </c>
      <c r="O1106" s="39">
        <f>LOG(H1106/SUM($H$2:$H$5210))</f>
        <v>-4.1844073799609696</v>
      </c>
    </row>
    <row r="1107" spans="1:15" x14ac:dyDescent="0.6">
      <c r="A1107" t="s">
        <v>992</v>
      </c>
      <c r="B1107">
        <v>0</v>
      </c>
      <c r="C1107">
        <v>1</v>
      </c>
      <c r="D1107">
        <v>1</v>
      </c>
      <c r="E1107" s="44">
        <f>(B1107+1)/$Q$3</f>
        <v>1.4609203798392987E-4</v>
      </c>
      <c r="F1107" s="45">
        <f>(C1107+1)/$U$3</f>
        <v>3.0589458872472546E-5</v>
      </c>
      <c r="G1107" s="2">
        <f>(B1107+1)/(C1107+1)</f>
        <v>0.5</v>
      </c>
      <c r="H1107" s="2">
        <f>(C1107+1)/(B1107+1)</f>
        <v>2</v>
      </c>
      <c r="I1107" s="6">
        <f>G1107-H1107</f>
        <v>-1.5</v>
      </c>
      <c r="J1107" s="8">
        <f>LEN(A1107)</f>
        <v>7</v>
      </c>
      <c r="K1107" s="11" t="str">
        <f>IF(AND(J1107&lt;3, D1107&lt;2),TRUE,"")</f>
        <v/>
      </c>
      <c r="L1107" s="22">
        <f>IF(C1107=0,B1107,0)</f>
        <v>0</v>
      </c>
      <c r="M1107" s="22">
        <f>IF(B1107=0,C1107,0)</f>
        <v>1</v>
      </c>
      <c r="N1107" s="39">
        <f>LOG(G1107/SUM($G$2:$G$5210))</f>
        <v>-3.6927511192157412</v>
      </c>
      <c r="O1107" s="39">
        <f>LOG(H1107/SUM($H$2:$H$5210))</f>
        <v>-4.1844073799609696</v>
      </c>
    </row>
    <row r="1108" spans="1:15" x14ac:dyDescent="0.6">
      <c r="A1108" t="s">
        <v>1020</v>
      </c>
      <c r="B1108">
        <v>0</v>
      </c>
      <c r="C1108">
        <v>1</v>
      </c>
      <c r="D1108">
        <v>1</v>
      </c>
      <c r="E1108" s="44">
        <f>(B1108+1)/$Q$3</f>
        <v>1.4609203798392987E-4</v>
      </c>
      <c r="F1108" s="45">
        <f>(C1108+1)/$U$3</f>
        <v>3.0589458872472546E-5</v>
      </c>
      <c r="G1108" s="2">
        <f>(B1108+1)/(C1108+1)</f>
        <v>0.5</v>
      </c>
      <c r="H1108" s="2">
        <f>(C1108+1)/(B1108+1)</f>
        <v>2</v>
      </c>
      <c r="I1108" s="6">
        <f>G1108-H1108</f>
        <v>-1.5</v>
      </c>
      <c r="J1108" s="8">
        <f>LEN(A1108)</f>
        <v>7</v>
      </c>
      <c r="K1108" s="11" t="str">
        <f>IF(AND(J1108&lt;3, D1108&lt;2),TRUE,"")</f>
        <v/>
      </c>
      <c r="L1108" s="22">
        <f>IF(C1108=0,B1108,0)</f>
        <v>0</v>
      </c>
      <c r="M1108" s="22">
        <f>IF(B1108=0,C1108,0)</f>
        <v>1</v>
      </c>
      <c r="N1108" s="39">
        <f>LOG(G1108/SUM($G$2:$G$5210))</f>
        <v>-3.6927511192157412</v>
      </c>
      <c r="O1108" s="39">
        <f>LOG(H1108/SUM($H$2:$H$5210))</f>
        <v>-4.1844073799609696</v>
      </c>
    </row>
    <row r="1109" spans="1:15" x14ac:dyDescent="0.6">
      <c r="A1109" t="s">
        <v>1055</v>
      </c>
      <c r="B1109">
        <v>0</v>
      </c>
      <c r="C1109">
        <v>1</v>
      </c>
      <c r="D1109">
        <v>1</v>
      </c>
      <c r="E1109" s="44">
        <f>(B1109+1)/$Q$3</f>
        <v>1.4609203798392987E-4</v>
      </c>
      <c r="F1109" s="45">
        <f>(C1109+1)/$U$3</f>
        <v>3.0589458872472546E-5</v>
      </c>
      <c r="G1109" s="2">
        <f>(B1109+1)/(C1109+1)</f>
        <v>0.5</v>
      </c>
      <c r="H1109" s="2">
        <f>(C1109+1)/(B1109+1)</f>
        <v>2</v>
      </c>
      <c r="I1109" s="6">
        <f>G1109-H1109</f>
        <v>-1.5</v>
      </c>
      <c r="J1109" s="8">
        <f>LEN(A1109)</f>
        <v>7</v>
      </c>
      <c r="K1109" s="11" t="str">
        <f>IF(AND(J1109&lt;3, D1109&lt;2),TRUE,"")</f>
        <v/>
      </c>
      <c r="L1109" s="22">
        <f>IF(C1109=0,B1109,0)</f>
        <v>0</v>
      </c>
      <c r="M1109" s="22">
        <f>IF(B1109=0,C1109,0)</f>
        <v>1</v>
      </c>
      <c r="N1109" s="39">
        <f>LOG(G1109/SUM($G$2:$G$5210))</f>
        <v>-3.6927511192157412</v>
      </c>
      <c r="O1109" s="39">
        <f>LOG(H1109/SUM($H$2:$H$5210))</f>
        <v>-4.1844073799609696</v>
      </c>
    </row>
    <row r="1110" spans="1:15" x14ac:dyDescent="0.6">
      <c r="A1110" t="s">
        <v>1073</v>
      </c>
      <c r="B1110">
        <v>0</v>
      </c>
      <c r="C1110">
        <v>1</v>
      </c>
      <c r="D1110">
        <v>1</v>
      </c>
      <c r="E1110" s="44">
        <f>(B1110+1)/$Q$3</f>
        <v>1.4609203798392987E-4</v>
      </c>
      <c r="F1110" s="45">
        <f>(C1110+1)/$U$3</f>
        <v>3.0589458872472546E-5</v>
      </c>
      <c r="G1110" s="2">
        <f>(B1110+1)/(C1110+1)</f>
        <v>0.5</v>
      </c>
      <c r="H1110" s="2">
        <f>(C1110+1)/(B1110+1)</f>
        <v>2</v>
      </c>
      <c r="I1110" s="6">
        <f>G1110-H1110</f>
        <v>-1.5</v>
      </c>
      <c r="J1110" s="8">
        <f>LEN(A1110)</f>
        <v>7</v>
      </c>
      <c r="K1110" s="11" t="str">
        <f>IF(AND(J1110&lt;3, D1110&lt;2),TRUE,"")</f>
        <v/>
      </c>
      <c r="L1110" s="22">
        <f>IF(C1110=0,B1110,0)</f>
        <v>0</v>
      </c>
      <c r="M1110" s="22">
        <f>IF(B1110=0,C1110,0)</f>
        <v>1</v>
      </c>
      <c r="N1110" s="39">
        <f>LOG(G1110/SUM($G$2:$G$5210))</f>
        <v>-3.6927511192157412</v>
      </c>
      <c r="O1110" s="39">
        <f>LOG(H1110/SUM($H$2:$H$5210))</f>
        <v>-4.1844073799609696</v>
      </c>
    </row>
    <row r="1111" spans="1:15" x14ac:dyDescent="0.6">
      <c r="A1111" t="s">
        <v>1090</v>
      </c>
      <c r="B1111">
        <v>0</v>
      </c>
      <c r="C1111">
        <v>1</v>
      </c>
      <c r="D1111">
        <v>1</v>
      </c>
      <c r="E1111" s="44">
        <f>(B1111+1)/$Q$3</f>
        <v>1.4609203798392987E-4</v>
      </c>
      <c r="F1111" s="45">
        <f>(C1111+1)/$U$3</f>
        <v>3.0589458872472546E-5</v>
      </c>
      <c r="G1111" s="2">
        <f>(B1111+1)/(C1111+1)</f>
        <v>0.5</v>
      </c>
      <c r="H1111" s="2">
        <f>(C1111+1)/(B1111+1)</f>
        <v>2</v>
      </c>
      <c r="I1111" s="6">
        <f>G1111-H1111</f>
        <v>-1.5</v>
      </c>
      <c r="J1111" s="8">
        <f>LEN(A1111)</f>
        <v>7</v>
      </c>
      <c r="K1111" s="11" t="str">
        <f>IF(AND(J1111&lt;3, D1111&lt;2),TRUE,"")</f>
        <v/>
      </c>
      <c r="L1111" s="22">
        <f>IF(C1111=0,B1111,0)</f>
        <v>0</v>
      </c>
      <c r="M1111" s="22">
        <f>IF(B1111=0,C1111,0)</f>
        <v>1</v>
      </c>
      <c r="N1111" s="39">
        <f>LOG(G1111/SUM($G$2:$G$5210))</f>
        <v>-3.6927511192157412</v>
      </c>
      <c r="O1111" s="39">
        <f>LOG(H1111/SUM($H$2:$H$5210))</f>
        <v>-4.1844073799609696</v>
      </c>
    </row>
    <row r="1112" spans="1:15" x14ac:dyDescent="0.6">
      <c r="A1112" t="s">
        <v>1100</v>
      </c>
      <c r="B1112">
        <v>0</v>
      </c>
      <c r="C1112">
        <v>1</v>
      </c>
      <c r="D1112">
        <v>1</v>
      </c>
      <c r="E1112" s="44">
        <f>(B1112+1)/$Q$3</f>
        <v>1.4609203798392987E-4</v>
      </c>
      <c r="F1112" s="45">
        <f>(C1112+1)/$U$3</f>
        <v>3.0589458872472546E-5</v>
      </c>
      <c r="G1112" s="2">
        <f>(B1112+1)/(C1112+1)</f>
        <v>0.5</v>
      </c>
      <c r="H1112" s="2">
        <f>(C1112+1)/(B1112+1)</f>
        <v>2</v>
      </c>
      <c r="I1112" s="6">
        <f>G1112-H1112</f>
        <v>-1.5</v>
      </c>
      <c r="J1112" s="8">
        <f>LEN(A1112)</f>
        <v>7</v>
      </c>
      <c r="K1112" s="11" t="str">
        <f>IF(AND(J1112&lt;3, D1112&lt;2),TRUE,"")</f>
        <v/>
      </c>
      <c r="L1112" s="22">
        <f>IF(C1112=0,B1112,0)</f>
        <v>0</v>
      </c>
      <c r="M1112" s="22">
        <f>IF(B1112=0,C1112,0)</f>
        <v>1</v>
      </c>
      <c r="N1112" s="39">
        <f>LOG(G1112/SUM($G$2:$G$5210))</f>
        <v>-3.6927511192157412</v>
      </c>
      <c r="O1112" s="39">
        <f>LOG(H1112/SUM($H$2:$H$5210))</f>
        <v>-4.1844073799609696</v>
      </c>
    </row>
    <row r="1113" spans="1:15" x14ac:dyDescent="0.6">
      <c r="A1113" t="s">
        <v>1102</v>
      </c>
      <c r="B1113">
        <v>0</v>
      </c>
      <c r="C1113">
        <v>1</v>
      </c>
      <c r="D1113">
        <v>1</v>
      </c>
      <c r="E1113" s="44">
        <f>(B1113+1)/$Q$3</f>
        <v>1.4609203798392987E-4</v>
      </c>
      <c r="F1113" s="45">
        <f>(C1113+1)/$U$3</f>
        <v>3.0589458872472546E-5</v>
      </c>
      <c r="G1113" s="2">
        <f>(B1113+1)/(C1113+1)</f>
        <v>0.5</v>
      </c>
      <c r="H1113" s="2">
        <f>(C1113+1)/(B1113+1)</f>
        <v>2</v>
      </c>
      <c r="I1113" s="6">
        <f>G1113-H1113</f>
        <v>-1.5</v>
      </c>
      <c r="J1113" s="8">
        <f>LEN(A1113)</f>
        <v>7</v>
      </c>
      <c r="K1113" s="11" t="str">
        <f>IF(AND(J1113&lt;3, D1113&lt;2),TRUE,"")</f>
        <v/>
      </c>
      <c r="L1113" s="22">
        <f>IF(C1113=0,B1113,0)</f>
        <v>0</v>
      </c>
      <c r="M1113" s="22">
        <f>IF(B1113=0,C1113,0)</f>
        <v>1</v>
      </c>
      <c r="N1113" s="39">
        <f>LOG(G1113/SUM($G$2:$G$5210))</f>
        <v>-3.6927511192157412</v>
      </c>
      <c r="O1113" s="39">
        <f>LOG(H1113/SUM($H$2:$H$5210))</f>
        <v>-4.1844073799609696</v>
      </c>
    </row>
    <row r="1114" spans="1:15" x14ac:dyDescent="0.6">
      <c r="A1114" t="s">
        <v>1130</v>
      </c>
      <c r="B1114">
        <v>0</v>
      </c>
      <c r="C1114">
        <v>1</v>
      </c>
      <c r="D1114">
        <v>1</v>
      </c>
      <c r="E1114" s="44">
        <f>(B1114+1)/$Q$3</f>
        <v>1.4609203798392987E-4</v>
      </c>
      <c r="F1114" s="45">
        <f>(C1114+1)/$U$3</f>
        <v>3.0589458872472546E-5</v>
      </c>
      <c r="G1114" s="2">
        <f>(B1114+1)/(C1114+1)</f>
        <v>0.5</v>
      </c>
      <c r="H1114" s="2">
        <f>(C1114+1)/(B1114+1)</f>
        <v>2</v>
      </c>
      <c r="I1114" s="6">
        <f>G1114-H1114</f>
        <v>-1.5</v>
      </c>
      <c r="J1114" s="8">
        <f>LEN(A1114)</f>
        <v>7</v>
      </c>
      <c r="K1114" s="11" t="str">
        <f>IF(AND(J1114&lt;3, D1114&lt;2),TRUE,"")</f>
        <v/>
      </c>
      <c r="L1114" s="22">
        <f>IF(C1114=0,B1114,0)</f>
        <v>0</v>
      </c>
      <c r="M1114" s="22">
        <f>IF(B1114=0,C1114,0)</f>
        <v>1</v>
      </c>
      <c r="N1114" s="39">
        <f>LOG(G1114/SUM($G$2:$G$5210))</f>
        <v>-3.6927511192157412</v>
      </c>
      <c r="O1114" s="39">
        <f>LOG(H1114/SUM($H$2:$H$5210))</f>
        <v>-4.1844073799609696</v>
      </c>
    </row>
    <row r="1115" spans="1:15" x14ac:dyDescent="0.6">
      <c r="A1115" t="s">
        <v>1153</v>
      </c>
      <c r="B1115">
        <v>0</v>
      </c>
      <c r="C1115">
        <v>1</v>
      </c>
      <c r="D1115">
        <v>1</v>
      </c>
      <c r="E1115" s="44">
        <f>(B1115+1)/$Q$3</f>
        <v>1.4609203798392987E-4</v>
      </c>
      <c r="F1115" s="45">
        <f>(C1115+1)/$U$3</f>
        <v>3.0589458872472546E-5</v>
      </c>
      <c r="G1115" s="2">
        <f>(B1115+1)/(C1115+1)</f>
        <v>0.5</v>
      </c>
      <c r="H1115" s="2">
        <f>(C1115+1)/(B1115+1)</f>
        <v>2</v>
      </c>
      <c r="I1115" s="6">
        <f>G1115-H1115</f>
        <v>-1.5</v>
      </c>
      <c r="J1115" s="8">
        <f>LEN(A1115)</f>
        <v>7</v>
      </c>
      <c r="K1115" s="11" t="str">
        <f>IF(AND(J1115&lt;3, D1115&lt;2),TRUE,"")</f>
        <v/>
      </c>
      <c r="L1115" s="22">
        <f>IF(C1115=0,B1115,0)</f>
        <v>0</v>
      </c>
      <c r="M1115" s="22">
        <f>IF(B1115=0,C1115,0)</f>
        <v>1</v>
      </c>
      <c r="N1115" s="39">
        <f>LOG(G1115/SUM($G$2:$G$5210))</f>
        <v>-3.6927511192157412</v>
      </c>
      <c r="O1115" s="39">
        <f>LOG(H1115/SUM($H$2:$H$5210))</f>
        <v>-4.1844073799609696</v>
      </c>
    </row>
    <row r="1116" spans="1:15" x14ac:dyDescent="0.6">
      <c r="A1116" t="s">
        <v>1176</v>
      </c>
      <c r="B1116">
        <v>0</v>
      </c>
      <c r="C1116">
        <v>1</v>
      </c>
      <c r="D1116">
        <v>1</v>
      </c>
      <c r="E1116" s="44">
        <f>(B1116+1)/$Q$3</f>
        <v>1.4609203798392987E-4</v>
      </c>
      <c r="F1116" s="45">
        <f>(C1116+1)/$U$3</f>
        <v>3.0589458872472546E-5</v>
      </c>
      <c r="G1116" s="2">
        <f>(B1116+1)/(C1116+1)</f>
        <v>0.5</v>
      </c>
      <c r="H1116" s="2">
        <f>(C1116+1)/(B1116+1)</f>
        <v>2</v>
      </c>
      <c r="I1116" s="6">
        <f>G1116-H1116</f>
        <v>-1.5</v>
      </c>
      <c r="J1116" s="8">
        <f>LEN(A1116)</f>
        <v>7</v>
      </c>
      <c r="K1116" s="11" t="str">
        <f>IF(AND(J1116&lt;3, D1116&lt;2),TRUE,"")</f>
        <v/>
      </c>
      <c r="L1116" s="22">
        <f>IF(C1116=0,B1116,0)</f>
        <v>0</v>
      </c>
      <c r="M1116" s="22">
        <f>IF(B1116=0,C1116,0)</f>
        <v>1</v>
      </c>
      <c r="N1116" s="39">
        <f>LOG(G1116/SUM($G$2:$G$5210))</f>
        <v>-3.6927511192157412</v>
      </c>
      <c r="O1116" s="39">
        <f>LOG(H1116/SUM($H$2:$H$5210))</f>
        <v>-4.1844073799609696</v>
      </c>
    </row>
    <row r="1117" spans="1:15" x14ac:dyDescent="0.6">
      <c r="A1117" t="s">
        <v>1243</v>
      </c>
      <c r="B1117">
        <v>0</v>
      </c>
      <c r="C1117">
        <v>1</v>
      </c>
      <c r="D1117">
        <v>1</v>
      </c>
      <c r="E1117" s="44">
        <f>(B1117+1)/$Q$3</f>
        <v>1.4609203798392987E-4</v>
      </c>
      <c r="F1117" s="45">
        <f>(C1117+1)/$U$3</f>
        <v>3.0589458872472546E-5</v>
      </c>
      <c r="G1117" s="2">
        <f>(B1117+1)/(C1117+1)</f>
        <v>0.5</v>
      </c>
      <c r="H1117" s="2">
        <f>(C1117+1)/(B1117+1)</f>
        <v>2</v>
      </c>
      <c r="I1117" s="6">
        <f>G1117-H1117</f>
        <v>-1.5</v>
      </c>
      <c r="J1117" s="8">
        <f>LEN(A1117)</f>
        <v>7</v>
      </c>
      <c r="K1117" s="11" t="str">
        <f>IF(AND(J1117&lt;3, D1117&lt;2),TRUE,"")</f>
        <v/>
      </c>
      <c r="L1117" s="22">
        <f>IF(C1117=0,B1117,0)</f>
        <v>0</v>
      </c>
      <c r="M1117" s="22">
        <f>IF(B1117=0,C1117,0)</f>
        <v>1</v>
      </c>
      <c r="N1117" s="39">
        <f>LOG(G1117/SUM($G$2:$G$5210))</f>
        <v>-3.6927511192157412</v>
      </c>
      <c r="O1117" s="39">
        <f>LOG(H1117/SUM($H$2:$H$5210))</f>
        <v>-4.1844073799609696</v>
      </c>
    </row>
    <row r="1118" spans="1:15" x14ac:dyDescent="0.6">
      <c r="A1118" t="s">
        <v>1267</v>
      </c>
      <c r="B1118">
        <v>0</v>
      </c>
      <c r="C1118">
        <v>1</v>
      </c>
      <c r="D1118">
        <v>1</v>
      </c>
      <c r="E1118" s="44">
        <f>(B1118+1)/$Q$3</f>
        <v>1.4609203798392987E-4</v>
      </c>
      <c r="F1118" s="45">
        <f>(C1118+1)/$U$3</f>
        <v>3.0589458872472546E-5</v>
      </c>
      <c r="G1118" s="2">
        <f>(B1118+1)/(C1118+1)</f>
        <v>0.5</v>
      </c>
      <c r="H1118" s="2">
        <f>(C1118+1)/(B1118+1)</f>
        <v>2</v>
      </c>
      <c r="I1118" s="6">
        <f>G1118-H1118</f>
        <v>-1.5</v>
      </c>
      <c r="J1118" s="8">
        <f>LEN(A1118)</f>
        <v>7</v>
      </c>
      <c r="K1118" s="11" t="str">
        <f>IF(AND(J1118&lt;3, D1118&lt;2),TRUE,"")</f>
        <v/>
      </c>
      <c r="L1118" s="22">
        <f>IF(C1118=0,B1118,0)</f>
        <v>0</v>
      </c>
      <c r="M1118" s="22">
        <f>IF(B1118=0,C1118,0)</f>
        <v>1</v>
      </c>
      <c r="N1118" s="39">
        <f>LOG(G1118/SUM($G$2:$G$5210))</f>
        <v>-3.6927511192157412</v>
      </c>
      <c r="O1118" s="39">
        <f>LOG(H1118/SUM($H$2:$H$5210))</f>
        <v>-4.1844073799609696</v>
      </c>
    </row>
    <row r="1119" spans="1:15" x14ac:dyDescent="0.6">
      <c r="A1119" t="s">
        <v>1273</v>
      </c>
      <c r="B1119">
        <v>0</v>
      </c>
      <c r="C1119">
        <v>1</v>
      </c>
      <c r="D1119">
        <v>1</v>
      </c>
      <c r="E1119" s="44">
        <f>(B1119+1)/$Q$3</f>
        <v>1.4609203798392987E-4</v>
      </c>
      <c r="F1119" s="45">
        <f>(C1119+1)/$U$3</f>
        <v>3.0589458872472546E-5</v>
      </c>
      <c r="G1119" s="2">
        <f>(B1119+1)/(C1119+1)</f>
        <v>0.5</v>
      </c>
      <c r="H1119" s="2">
        <f>(C1119+1)/(B1119+1)</f>
        <v>2</v>
      </c>
      <c r="I1119" s="6">
        <f>G1119-H1119</f>
        <v>-1.5</v>
      </c>
      <c r="J1119" s="8">
        <f>LEN(A1119)</f>
        <v>7</v>
      </c>
      <c r="K1119" s="11" t="str">
        <f>IF(AND(J1119&lt;3, D1119&lt;2),TRUE,"")</f>
        <v/>
      </c>
      <c r="L1119" s="22">
        <f>IF(C1119=0,B1119,0)</f>
        <v>0</v>
      </c>
      <c r="M1119" s="22">
        <f>IF(B1119=0,C1119,0)</f>
        <v>1</v>
      </c>
      <c r="N1119" s="39">
        <f>LOG(G1119/SUM($G$2:$G$5210))</f>
        <v>-3.6927511192157412</v>
      </c>
      <c r="O1119" s="39">
        <f>LOG(H1119/SUM($H$2:$H$5210))</f>
        <v>-4.1844073799609696</v>
      </c>
    </row>
    <row r="1120" spans="1:15" x14ac:dyDescent="0.6">
      <c r="A1120" t="s">
        <v>1330</v>
      </c>
      <c r="B1120">
        <v>0</v>
      </c>
      <c r="C1120">
        <v>1</v>
      </c>
      <c r="D1120">
        <v>1</v>
      </c>
      <c r="E1120" s="44">
        <f>(B1120+1)/$Q$3</f>
        <v>1.4609203798392987E-4</v>
      </c>
      <c r="F1120" s="45">
        <f>(C1120+1)/$U$3</f>
        <v>3.0589458872472546E-5</v>
      </c>
      <c r="G1120" s="2">
        <f>(B1120+1)/(C1120+1)</f>
        <v>0.5</v>
      </c>
      <c r="H1120" s="2">
        <f>(C1120+1)/(B1120+1)</f>
        <v>2</v>
      </c>
      <c r="I1120" s="6">
        <f>G1120-H1120</f>
        <v>-1.5</v>
      </c>
      <c r="J1120" s="8">
        <f>LEN(A1120)</f>
        <v>7</v>
      </c>
      <c r="K1120" s="11" t="str">
        <f>IF(AND(J1120&lt;3, D1120&lt;2),TRUE,"")</f>
        <v/>
      </c>
      <c r="L1120" s="22">
        <f>IF(C1120=0,B1120,0)</f>
        <v>0</v>
      </c>
      <c r="M1120" s="22">
        <f>IF(B1120=0,C1120,0)</f>
        <v>1</v>
      </c>
      <c r="N1120" s="39">
        <f>LOG(G1120/SUM($G$2:$G$5210))</f>
        <v>-3.6927511192157412</v>
      </c>
      <c r="O1120" s="39">
        <f>LOG(H1120/SUM($H$2:$H$5210))</f>
        <v>-4.1844073799609696</v>
      </c>
    </row>
    <row r="1121" spans="1:15" x14ac:dyDescent="0.6">
      <c r="A1121" t="s">
        <v>1357</v>
      </c>
      <c r="B1121">
        <v>0</v>
      </c>
      <c r="C1121">
        <v>1</v>
      </c>
      <c r="D1121">
        <v>1</v>
      </c>
      <c r="E1121" s="44">
        <f>(B1121+1)/$Q$3</f>
        <v>1.4609203798392987E-4</v>
      </c>
      <c r="F1121" s="45">
        <f>(C1121+1)/$U$3</f>
        <v>3.0589458872472546E-5</v>
      </c>
      <c r="G1121" s="2">
        <f>(B1121+1)/(C1121+1)</f>
        <v>0.5</v>
      </c>
      <c r="H1121" s="2">
        <f>(C1121+1)/(B1121+1)</f>
        <v>2</v>
      </c>
      <c r="I1121" s="6">
        <f>G1121-H1121</f>
        <v>-1.5</v>
      </c>
      <c r="J1121" s="8">
        <f>LEN(A1121)</f>
        <v>7</v>
      </c>
      <c r="K1121" s="11" t="str">
        <f>IF(AND(J1121&lt;3, D1121&lt;2),TRUE,"")</f>
        <v/>
      </c>
      <c r="L1121" s="22">
        <f>IF(C1121=0,B1121,0)</f>
        <v>0</v>
      </c>
      <c r="M1121" s="22">
        <f>IF(B1121=0,C1121,0)</f>
        <v>1</v>
      </c>
      <c r="N1121" s="39">
        <f>LOG(G1121/SUM($G$2:$G$5210))</f>
        <v>-3.6927511192157412</v>
      </c>
      <c r="O1121" s="39">
        <f>LOG(H1121/SUM($H$2:$H$5210))</f>
        <v>-4.1844073799609696</v>
      </c>
    </row>
    <row r="1122" spans="1:15" x14ac:dyDescent="0.6">
      <c r="A1122" t="s">
        <v>1365</v>
      </c>
      <c r="B1122">
        <v>0</v>
      </c>
      <c r="C1122">
        <v>1</v>
      </c>
      <c r="D1122">
        <v>1</v>
      </c>
      <c r="E1122" s="44">
        <f>(B1122+1)/$Q$3</f>
        <v>1.4609203798392987E-4</v>
      </c>
      <c r="F1122" s="45">
        <f>(C1122+1)/$U$3</f>
        <v>3.0589458872472546E-5</v>
      </c>
      <c r="G1122" s="2">
        <f>(B1122+1)/(C1122+1)</f>
        <v>0.5</v>
      </c>
      <c r="H1122" s="2">
        <f>(C1122+1)/(B1122+1)</f>
        <v>2</v>
      </c>
      <c r="I1122" s="6">
        <f>G1122-H1122</f>
        <v>-1.5</v>
      </c>
      <c r="J1122" s="8">
        <f>LEN(A1122)</f>
        <v>7</v>
      </c>
      <c r="K1122" s="11" t="str">
        <f>IF(AND(J1122&lt;3, D1122&lt;2),TRUE,"")</f>
        <v/>
      </c>
      <c r="L1122" s="22">
        <f>IF(C1122=0,B1122,0)</f>
        <v>0</v>
      </c>
      <c r="M1122" s="22">
        <f>IF(B1122=0,C1122,0)</f>
        <v>1</v>
      </c>
      <c r="N1122" s="39">
        <f>LOG(G1122/SUM($G$2:$G$5210))</f>
        <v>-3.6927511192157412</v>
      </c>
      <c r="O1122" s="39">
        <f>LOG(H1122/SUM($H$2:$H$5210))</f>
        <v>-4.1844073799609696</v>
      </c>
    </row>
    <row r="1123" spans="1:15" x14ac:dyDescent="0.6">
      <c r="A1123" t="s">
        <v>1403</v>
      </c>
      <c r="B1123">
        <v>0</v>
      </c>
      <c r="C1123">
        <v>1</v>
      </c>
      <c r="D1123">
        <v>1</v>
      </c>
      <c r="E1123" s="44">
        <f>(B1123+1)/$Q$3</f>
        <v>1.4609203798392987E-4</v>
      </c>
      <c r="F1123" s="45">
        <f>(C1123+1)/$U$3</f>
        <v>3.0589458872472546E-5</v>
      </c>
      <c r="G1123" s="2">
        <f>(B1123+1)/(C1123+1)</f>
        <v>0.5</v>
      </c>
      <c r="H1123" s="2">
        <f>(C1123+1)/(B1123+1)</f>
        <v>2</v>
      </c>
      <c r="I1123" s="6">
        <f>G1123-H1123</f>
        <v>-1.5</v>
      </c>
      <c r="J1123" s="8">
        <f>LEN(A1123)</f>
        <v>7</v>
      </c>
      <c r="K1123" s="11" t="str">
        <f>IF(AND(J1123&lt;3, D1123&lt;2),TRUE,"")</f>
        <v/>
      </c>
      <c r="L1123" s="22">
        <f>IF(C1123=0,B1123,0)</f>
        <v>0</v>
      </c>
      <c r="M1123" s="22">
        <f>IF(B1123=0,C1123,0)</f>
        <v>1</v>
      </c>
      <c r="N1123" s="39">
        <f>LOG(G1123/SUM($G$2:$G$5210))</f>
        <v>-3.6927511192157412</v>
      </c>
      <c r="O1123" s="39">
        <f>LOG(H1123/SUM($H$2:$H$5210))</f>
        <v>-4.1844073799609696</v>
      </c>
    </row>
    <row r="1124" spans="1:15" x14ac:dyDescent="0.6">
      <c r="A1124" t="s">
        <v>1425</v>
      </c>
      <c r="B1124">
        <v>0</v>
      </c>
      <c r="C1124">
        <v>1</v>
      </c>
      <c r="D1124">
        <v>1</v>
      </c>
      <c r="E1124" s="44">
        <f>(B1124+1)/$Q$3</f>
        <v>1.4609203798392987E-4</v>
      </c>
      <c r="F1124" s="45">
        <f>(C1124+1)/$U$3</f>
        <v>3.0589458872472546E-5</v>
      </c>
      <c r="G1124" s="2">
        <f>(B1124+1)/(C1124+1)</f>
        <v>0.5</v>
      </c>
      <c r="H1124" s="2">
        <f>(C1124+1)/(B1124+1)</f>
        <v>2</v>
      </c>
      <c r="I1124" s="6">
        <f>G1124-H1124</f>
        <v>-1.5</v>
      </c>
      <c r="J1124" s="8">
        <f>LEN(A1124)</f>
        <v>7</v>
      </c>
      <c r="K1124" s="11" t="str">
        <f>IF(AND(J1124&lt;3, D1124&lt;2),TRUE,"")</f>
        <v/>
      </c>
      <c r="L1124" s="22">
        <f>IF(C1124=0,B1124,0)</f>
        <v>0</v>
      </c>
      <c r="M1124" s="22">
        <f>IF(B1124=0,C1124,0)</f>
        <v>1</v>
      </c>
      <c r="N1124" s="39">
        <f>LOG(G1124/SUM($G$2:$G$5210))</f>
        <v>-3.6927511192157412</v>
      </c>
      <c r="O1124" s="39">
        <f>LOG(H1124/SUM($H$2:$H$5210))</f>
        <v>-4.1844073799609696</v>
      </c>
    </row>
    <row r="1125" spans="1:15" x14ac:dyDescent="0.6">
      <c r="A1125" t="s">
        <v>1453</v>
      </c>
      <c r="B1125">
        <v>0</v>
      </c>
      <c r="C1125">
        <v>1</v>
      </c>
      <c r="D1125">
        <v>1</v>
      </c>
      <c r="E1125" s="44">
        <f>(B1125+1)/$Q$3</f>
        <v>1.4609203798392987E-4</v>
      </c>
      <c r="F1125" s="45">
        <f>(C1125+1)/$U$3</f>
        <v>3.0589458872472546E-5</v>
      </c>
      <c r="G1125" s="2">
        <f>(B1125+1)/(C1125+1)</f>
        <v>0.5</v>
      </c>
      <c r="H1125" s="2">
        <f>(C1125+1)/(B1125+1)</f>
        <v>2</v>
      </c>
      <c r="I1125" s="6">
        <f>G1125-H1125</f>
        <v>-1.5</v>
      </c>
      <c r="J1125" s="8">
        <f>LEN(A1125)</f>
        <v>7</v>
      </c>
      <c r="K1125" s="11" t="str">
        <f>IF(AND(J1125&lt;3, D1125&lt;2),TRUE,"")</f>
        <v/>
      </c>
      <c r="L1125" s="22">
        <f>IF(C1125=0,B1125,0)</f>
        <v>0</v>
      </c>
      <c r="M1125" s="22">
        <f>IF(B1125=0,C1125,0)</f>
        <v>1</v>
      </c>
      <c r="N1125" s="39">
        <f>LOG(G1125/SUM($G$2:$G$5210))</f>
        <v>-3.6927511192157412</v>
      </c>
      <c r="O1125" s="39">
        <f>LOG(H1125/SUM($H$2:$H$5210))</f>
        <v>-4.1844073799609696</v>
      </c>
    </row>
    <row r="1126" spans="1:15" x14ac:dyDescent="0.6">
      <c r="A1126" t="s">
        <v>1467</v>
      </c>
      <c r="B1126">
        <v>0</v>
      </c>
      <c r="C1126">
        <v>1</v>
      </c>
      <c r="D1126">
        <v>1</v>
      </c>
      <c r="E1126" s="44">
        <f>(B1126+1)/$Q$3</f>
        <v>1.4609203798392987E-4</v>
      </c>
      <c r="F1126" s="45">
        <f>(C1126+1)/$U$3</f>
        <v>3.0589458872472546E-5</v>
      </c>
      <c r="G1126" s="2">
        <f>(B1126+1)/(C1126+1)</f>
        <v>0.5</v>
      </c>
      <c r="H1126" s="2">
        <f>(C1126+1)/(B1126+1)</f>
        <v>2</v>
      </c>
      <c r="I1126" s="6">
        <f>G1126-H1126</f>
        <v>-1.5</v>
      </c>
      <c r="J1126" s="8">
        <f>LEN(A1126)</f>
        <v>7</v>
      </c>
      <c r="K1126" s="11" t="str">
        <f>IF(AND(J1126&lt;3, D1126&lt;2),TRUE,"")</f>
        <v/>
      </c>
      <c r="L1126" s="22">
        <f>IF(C1126=0,B1126,0)</f>
        <v>0</v>
      </c>
      <c r="M1126" s="22">
        <f>IF(B1126=0,C1126,0)</f>
        <v>1</v>
      </c>
      <c r="N1126" s="39">
        <f>LOG(G1126/SUM($G$2:$G$5210))</f>
        <v>-3.6927511192157412</v>
      </c>
      <c r="O1126" s="39">
        <f>LOG(H1126/SUM($H$2:$H$5210))</f>
        <v>-4.1844073799609696</v>
      </c>
    </row>
    <row r="1127" spans="1:15" x14ac:dyDescent="0.6">
      <c r="A1127" t="s">
        <v>1477</v>
      </c>
      <c r="B1127">
        <v>0</v>
      </c>
      <c r="C1127">
        <v>1</v>
      </c>
      <c r="D1127">
        <v>1</v>
      </c>
      <c r="E1127" s="44">
        <f>(B1127+1)/$Q$3</f>
        <v>1.4609203798392987E-4</v>
      </c>
      <c r="F1127" s="45">
        <f>(C1127+1)/$U$3</f>
        <v>3.0589458872472546E-5</v>
      </c>
      <c r="G1127" s="2">
        <f>(B1127+1)/(C1127+1)</f>
        <v>0.5</v>
      </c>
      <c r="H1127" s="2">
        <f>(C1127+1)/(B1127+1)</f>
        <v>2</v>
      </c>
      <c r="I1127" s="6">
        <f>G1127-H1127</f>
        <v>-1.5</v>
      </c>
      <c r="J1127" s="8">
        <f>LEN(A1127)</f>
        <v>7</v>
      </c>
      <c r="K1127" s="11" t="str">
        <f>IF(AND(J1127&lt;3, D1127&lt;2),TRUE,"")</f>
        <v/>
      </c>
      <c r="L1127" s="22">
        <f>IF(C1127=0,B1127,0)</f>
        <v>0</v>
      </c>
      <c r="M1127" s="22">
        <f>IF(B1127=0,C1127,0)</f>
        <v>1</v>
      </c>
      <c r="N1127" s="39">
        <f>LOG(G1127/SUM($G$2:$G$5210))</f>
        <v>-3.6927511192157412</v>
      </c>
      <c r="O1127" s="39">
        <f>LOG(H1127/SUM($H$2:$H$5210))</f>
        <v>-4.1844073799609696</v>
      </c>
    </row>
    <row r="1128" spans="1:15" x14ac:dyDescent="0.6">
      <c r="A1128" t="s">
        <v>1501</v>
      </c>
      <c r="B1128">
        <v>0</v>
      </c>
      <c r="C1128">
        <v>1</v>
      </c>
      <c r="D1128">
        <v>1</v>
      </c>
      <c r="E1128" s="44">
        <f>(B1128+1)/$Q$3</f>
        <v>1.4609203798392987E-4</v>
      </c>
      <c r="F1128" s="45">
        <f>(C1128+1)/$U$3</f>
        <v>3.0589458872472546E-5</v>
      </c>
      <c r="G1128" s="2">
        <f>(B1128+1)/(C1128+1)</f>
        <v>0.5</v>
      </c>
      <c r="H1128" s="2">
        <f>(C1128+1)/(B1128+1)</f>
        <v>2</v>
      </c>
      <c r="I1128" s="6">
        <f>G1128-H1128</f>
        <v>-1.5</v>
      </c>
      <c r="J1128" s="8">
        <f>LEN(A1128)</f>
        <v>7</v>
      </c>
      <c r="K1128" s="11" t="str">
        <f>IF(AND(J1128&lt;3, D1128&lt;2),TRUE,"")</f>
        <v/>
      </c>
      <c r="L1128" s="22">
        <f>IF(C1128=0,B1128,0)</f>
        <v>0</v>
      </c>
      <c r="M1128" s="22">
        <f>IF(B1128=0,C1128,0)</f>
        <v>1</v>
      </c>
      <c r="N1128" s="39">
        <f>LOG(G1128/SUM($G$2:$G$5210))</f>
        <v>-3.6927511192157412</v>
      </c>
      <c r="O1128" s="39">
        <f>LOG(H1128/SUM($H$2:$H$5210))</f>
        <v>-4.1844073799609696</v>
      </c>
    </row>
    <row r="1129" spans="1:15" x14ac:dyDescent="0.6">
      <c r="A1129" t="s">
        <v>1502</v>
      </c>
      <c r="B1129">
        <v>0</v>
      </c>
      <c r="C1129">
        <v>1</v>
      </c>
      <c r="D1129">
        <v>1</v>
      </c>
      <c r="E1129" s="44">
        <f>(B1129+1)/$Q$3</f>
        <v>1.4609203798392987E-4</v>
      </c>
      <c r="F1129" s="45">
        <f>(C1129+1)/$U$3</f>
        <v>3.0589458872472546E-5</v>
      </c>
      <c r="G1129" s="2">
        <f>(B1129+1)/(C1129+1)</f>
        <v>0.5</v>
      </c>
      <c r="H1129" s="2">
        <f>(C1129+1)/(B1129+1)</f>
        <v>2</v>
      </c>
      <c r="I1129" s="6">
        <f>G1129-H1129</f>
        <v>-1.5</v>
      </c>
      <c r="J1129" s="8">
        <f>LEN(A1129)</f>
        <v>7</v>
      </c>
      <c r="K1129" s="11" t="str">
        <f>IF(AND(J1129&lt;3, D1129&lt;2),TRUE,"")</f>
        <v/>
      </c>
      <c r="L1129" s="22">
        <f>IF(C1129=0,B1129,0)</f>
        <v>0</v>
      </c>
      <c r="M1129" s="22">
        <f>IF(B1129=0,C1129,0)</f>
        <v>1</v>
      </c>
      <c r="N1129" s="39">
        <f>LOG(G1129/SUM($G$2:$G$5210))</f>
        <v>-3.6927511192157412</v>
      </c>
      <c r="O1129" s="39">
        <f>LOG(H1129/SUM($H$2:$H$5210))</f>
        <v>-4.1844073799609696</v>
      </c>
    </row>
    <row r="1130" spans="1:15" x14ac:dyDescent="0.6">
      <c r="A1130" t="s">
        <v>1527</v>
      </c>
      <c r="B1130">
        <v>0</v>
      </c>
      <c r="C1130">
        <v>1</v>
      </c>
      <c r="D1130">
        <v>1</v>
      </c>
      <c r="E1130" s="44">
        <f>(B1130+1)/$Q$3</f>
        <v>1.4609203798392987E-4</v>
      </c>
      <c r="F1130" s="45">
        <f>(C1130+1)/$U$3</f>
        <v>3.0589458872472546E-5</v>
      </c>
      <c r="G1130" s="2">
        <f>(B1130+1)/(C1130+1)</f>
        <v>0.5</v>
      </c>
      <c r="H1130" s="2">
        <f>(C1130+1)/(B1130+1)</f>
        <v>2</v>
      </c>
      <c r="I1130" s="6">
        <f>G1130-H1130</f>
        <v>-1.5</v>
      </c>
      <c r="J1130" s="8">
        <f>LEN(A1130)</f>
        <v>7</v>
      </c>
      <c r="K1130" s="11" t="str">
        <f>IF(AND(J1130&lt;3, D1130&lt;2),TRUE,"")</f>
        <v/>
      </c>
      <c r="L1130" s="22">
        <f>IF(C1130=0,B1130,0)</f>
        <v>0</v>
      </c>
      <c r="M1130" s="22">
        <f>IF(B1130=0,C1130,0)</f>
        <v>1</v>
      </c>
      <c r="N1130" s="39">
        <f>LOG(G1130/SUM($G$2:$G$5210))</f>
        <v>-3.6927511192157412</v>
      </c>
      <c r="O1130" s="39">
        <f>LOG(H1130/SUM($H$2:$H$5210))</f>
        <v>-4.1844073799609696</v>
      </c>
    </row>
    <row r="1131" spans="1:15" x14ac:dyDescent="0.6">
      <c r="A1131" t="s">
        <v>1532</v>
      </c>
      <c r="B1131">
        <v>0</v>
      </c>
      <c r="C1131">
        <v>1</v>
      </c>
      <c r="D1131">
        <v>1</v>
      </c>
      <c r="E1131" s="44">
        <f>(B1131+1)/$Q$3</f>
        <v>1.4609203798392987E-4</v>
      </c>
      <c r="F1131" s="45">
        <f>(C1131+1)/$U$3</f>
        <v>3.0589458872472546E-5</v>
      </c>
      <c r="G1131" s="2">
        <f>(B1131+1)/(C1131+1)</f>
        <v>0.5</v>
      </c>
      <c r="H1131" s="2">
        <f>(C1131+1)/(B1131+1)</f>
        <v>2</v>
      </c>
      <c r="I1131" s="6">
        <f>G1131-H1131</f>
        <v>-1.5</v>
      </c>
      <c r="J1131" s="8">
        <f>LEN(A1131)</f>
        <v>7</v>
      </c>
      <c r="K1131" s="11" t="str">
        <f>IF(AND(J1131&lt;3, D1131&lt;2),TRUE,"")</f>
        <v/>
      </c>
      <c r="L1131" s="22">
        <f>IF(C1131=0,B1131,0)</f>
        <v>0</v>
      </c>
      <c r="M1131" s="22">
        <f>IF(B1131=0,C1131,0)</f>
        <v>1</v>
      </c>
      <c r="N1131" s="39">
        <f>LOG(G1131/SUM($G$2:$G$5210))</f>
        <v>-3.6927511192157412</v>
      </c>
      <c r="O1131" s="39">
        <f>LOG(H1131/SUM($H$2:$H$5210))</f>
        <v>-4.1844073799609696</v>
      </c>
    </row>
    <row r="1132" spans="1:15" x14ac:dyDescent="0.6">
      <c r="A1132" t="s">
        <v>1537</v>
      </c>
      <c r="B1132">
        <v>0</v>
      </c>
      <c r="C1132">
        <v>1</v>
      </c>
      <c r="D1132">
        <v>1</v>
      </c>
      <c r="E1132" s="44">
        <f>(B1132+1)/$Q$3</f>
        <v>1.4609203798392987E-4</v>
      </c>
      <c r="F1132" s="45">
        <f>(C1132+1)/$U$3</f>
        <v>3.0589458872472546E-5</v>
      </c>
      <c r="G1132" s="2">
        <f>(B1132+1)/(C1132+1)</f>
        <v>0.5</v>
      </c>
      <c r="H1132" s="2">
        <f>(C1132+1)/(B1132+1)</f>
        <v>2</v>
      </c>
      <c r="I1132" s="6">
        <f>G1132-H1132</f>
        <v>-1.5</v>
      </c>
      <c r="J1132" s="8">
        <f>LEN(A1132)</f>
        <v>7</v>
      </c>
      <c r="K1132" s="11" t="str">
        <f>IF(AND(J1132&lt;3, D1132&lt;2),TRUE,"")</f>
        <v/>
      </c>
      <c r="L1132" s="22">
        <f>IF(C1132=0,B1132,0)</f>
        <v>0</v>
      </c>
      <c r="M1132" s="22">
        <f>IF(B1132=0,C1132,0)</f>
        <v>1</v>
      </c>
      <c r="N1132" s="39">
        <f>LOG(G1132/SUM($G$2:$G$5210))</f>
        <v>-3.6927511192157412</v>
      </c>
      <c r="O1132" s="39">
        <f>LOG(H1132/SUM($H$2:$H$5210))</f>
        <v>-4.1844073799609696</v>
      </c>
    </row>
    <row r="1133" spans="1:15" x14ac:dyDescent="0.6">
      <c r="A1133" t="s">
        <v>1597</v>
      </c>
      <c r="B1133">
        <v>0</v>
      </c>
      <c r="C1133">
        <v>1</v>
      </c>
      <c r="D1133">
        <v>1</v>
      </c>
      <c r="E1133" s="44">
        <f>(B1133+1)/$Q$3</f>
        <v>1.4609203798392987E-4</v>
      </c>
      <c r="F1133" s="45">
        <f>(C1133+1)/$U$3</f>
        <v>3.0589458872472546E-5</v>
      </c>
      <c r="G1133" s="2">
        <f>(B1133+1)/(C1133+1)</f>
        <v>0.5</v>
      </c>
      <c r="H1133" s="2">
        <f>(C1133+1)/(B1133+1)</f>
        <v>2</v>
      </c>
      <c r="I1133" s="6">
        <f>G1133-H1133</f>
        <v>-1.5</v>
      </c>
      <c r="J1133" s="8">
        <f>LEN(A1133)</f>
        <v>7</v>
      </c>
      <c r="K1133" s="11" t="str">
        <f>IF(AND(J1133&lt;3, D1133&lt;2),TRUE,"")</f>
        <v/>
      </c>
      <c r="L1133" s="22">
        <f>IF(C1133=0,B1133,0)</f>
        <v>0</v>
      </c>
      <c r="M1133" s="22">
        <f>IF(B1133=0,C1133,0)</f>
        <v>1</v>
      </c>
      <c r="N1133" s="39">
        <f>LOG(G1133/SUM($G$2:$G$5210))</f>
        <v>-3.6927511192157412</v>
      </c>
      <c r="O1133" s="39">
        <f>LOG(H1133/SUM($H$2:$H$5210))</f>
        <v>-4.1844073799609696</v>
      </c>
    </row>
    <row r="1134" spans="1:15" x14ac:dyDescent="0.6">
      <c r="A1134" t="s">
        <v>1601</v>
      </c>
      <c r="B1134">
        <v>0</v>
      </c>
      <c r="C1134">
        <v>1</v>
      </c>
      <c r="D1134">
        <v>1</v>
      </c>
      <c r="E1134" s="44">
        <f>(B1134+1)/$Q$3</f>
        <v>1.4609203798392987E-4</v>
      </c>
      <c r="F1134" s="45">
        <f>(C1134+1)/$U$3</f>
        <v>3.0589458872472546E-5</v>
      </c>
      <c r="G1134" s="2">
        <f>(B1134+1)/(C1134+1)</f>
        <v>0.5</v>
      </c>
      <c r="H1134" s="2">
        <f>(C1134+1)/(B1134+1)</f>
        <v>2</v>
      </c>
      <c r="I1134" s="6">
        <f>G1134-H1134</f>
        <v>-1.5</v>
      </c>
      <c r="J1134" s="8">
        <f>LEN(A1134)</f>
        <v>7</v>
      </c>
      <c r="K1134" s="11" t="str">
        <f>IF(AND(J1134&lt;3, D1134&lt;2),TRUE,"")</f>
        <v/>
      </c>
      <c r="L1134" s="22">
        <f>IF(C1134=0,B1134,0)</f>
        <v>0</v>
      </c>
      <c r="M1134" s="22">
        <f>IF(B1134=0,C1134,0)</f>
        <v>1</v>
      </c>
      <c r="N1134" s="39">
        <f>LOG(G1134/SUM($G$2:$G$5210))</f>
        <v>-3.6927511192157412</v>
      </c>
      <c r="O1134" s="39">
        <f>LOG(H1134/SUM($H$2:$H$5210))</f>
        <v>-4.1844073799609696</v>
      </c>
    </row>
    <row r="1135" spans="1:15" x14ac:dyDescent="0.6">
      <c r="A1135" t="s">
        <v>1612</v>
      </c>
      <c r="B1135">
        <v>0</v>
      </c>
      <c r="C1135">
        <v>1</v>
      </c>
      <c r="D1135">
        <v>1</v>
      </c>
      <c r="E1135" s="44">
        <f>(B1135+1)/$Q$3</f>
        <v>1.4609203798392987E-4</v>
      </c>
      <c r="F1135" s="45">
        <f>(C1135+1)/$U$3</f>
        <v>3.0589458872472546E-5</v>
      </c>
      <c r="G1135" s="2">
        <f>(B1135+1)/(C1135+1)</f>
        <v>0.5</v>
      </c>
      <c r="H1135" s="2">
        <f>(C1135+1)/(B1135+1)</f>
        <v>2</v>
      </c>
      <c r="I1135" s="6">
        <f>G1135-H1135</f>
        <v>-1.5</v>
      </c>
      <c r="J1135" s="8">
        <f>LEN(A1135)</f>
        <v>7</v>
      </c>
      <c r="K1135" s="11" t="str">
        <f>IF(AND(J1135&lt;3, D1135&lt;2),TRUE,"")</f>
        <v/>
      </c>
      <c r="L1135" s="22">
        <f>IF(C1135=0,B1135,0)</f>
        <v>0</v>
      </c>
      <c r="M1135" s="22">
        <f>IF(B1135=0,C1135,0)</f>
        <v>1</v>
      </c>
      <c r="N1135" s="39">
        <f>LOG(G1135/SUM($G$2:$G$5210))</f>
        <v>-3.6927511192157412</v>
      </c>
      <c r="O1135" s="39">
        <f>LOG(H1135/SUM($H$2:$H$5210))</f>
        <v>-4.1844073799609696</v>
      </c>
    </row>
    <row r="1136" spans="1:15" x14ac:dyDescent="0.6">
      <c r="A1136" t="s">
        <v>1658</v>
      </c>
      <c r="B1136">
        <v>0</v>
      </c>
      <c r="C1136">
        <v>1</v>
      </c>
      <c r="D1136">
        <v>1</v>
      </c>
      <c r="E1136" s="44">
        <f>(B1136+1)/$Q$3</f>
        <v>1.4609203798392987E-4</v>
      </c>
      <c r="F1136" s="45">
        <f>(C1136+1)/$U$3</f>
        <v>3.0589458872472546E-5</v>
      </c>
      <c r="G1136" s="2">
        <f>(B1136+1)/(C1136+1)</f>
        <v>0.5</v>
      </c>
      <c r="H1136" s="2">
        <f>(C1136+1)/(B1136+1)</f>
        <v>2</v>
      </c>
      <c r="I1136" s="6">
        <f>G1136-H1136</f>
        <v>-1.5</v>
      </c>
      <c r="J1136" s="8">
        <f>LEN(A1136)</f>
        <v>7</v>
      </c>
      <c r="K1136" s="11" t="str">
        <f>IF(AND(J1136&lt;3, D1136&lt;2),TRUE,"")</f>
        <v/>
      </c>
      <c r="L1136" s="22">
        <f>IF(C1136=0,B1136,0)</f>
        <v>0</v>
      </c>
      <c r="M1136" s="22">
        <f>IF(B1136=0,C1136,0)</f>
        <v>1</v>
      </c>
      <c r="N1136" s="39">
        <f>LOG(G1136/SUM($G$2:$G$5210))</f>
        <v>-3.6927511192157412</v>
      </c>
      <c r="O1136" s="39">
        <f>LOG(H1136/SUM($H$2:$H$5210))</f>
        <v>-4.1844073799609696</v>
      </c>
    </row>
    <row r="1137" spans="1:15" x14ac:dyDescent="0.6">
      <c r="A1137" t="s">
        <v>1667</v>
      </c>
      <c r="B1137">
        <v>0</v>
      </c>
      <c r="C1137">
        <v>1</v>
      </c>
      <c r="D1137">
        <v>1</v>
      </c>
      <c r="E1137" s="44">
        <f>(B1137+1)/$Q$3</f>
        <v>1.4609203798392987E-4</v>
      </c>
      <c r="F1137" s="45">
        <f>(C1137+1)/$U$3</f>
        <v>3.0589458872472546E-5</v>
      </c>
      <c r="G1137" s="2">
        <f>(B1137+1)/(C1137+1)</f>
        <v>0.5</v>
      </c>
      <c r="H1137" s="2">
        <f>(C1137+1)/(B1137+1)</f>
        <v>2</v>
      </c>
      <c r="I1137" s="6">
        <f>G1137-H1137</f>
        <v>-1.5</v>
      </c>
      <c r="J1137" s="8">
        <f>LEN(A1137)</f>
        <v>7</v>
      </c>
      <c r="K1137" s="11" t="str">
        <f>IF(AND(J1137&lt;3, D1137&lt;2),TRUE,"")</f>
        <v/>
      </c>
      <c r="L1137" s="22">
        <f>IF(C1137=0,B1137,0)</f>
        <v>0</v>
      </c>
      <c r="M1137" s="22">
        <f>IF(B1137=0,C1137,0)</f>
        <v>1</v>
      </c>
      <c r="N1137" s="39">
        <f>LOG(G1137/SUM($G$2:$G$5210))</f>
        <v>-3.6927511192157412</v>
      </c>
      <c r="O1137" s="39">
        <f>LOG(H1137/SUM($H$2:$H$5210))</f>
        <v>-4.1844073799609696</v>
      </c>
    </row>
    <row r="1138" spans="1:15" x14ac:dyDescent="0.6">
      <c r="A1138" t="s">
        <v>1710</v>
      </c>
      <c r="B1138">
        <v>0</v>
      </c>
      <c r="C1138">
        <v>1</v>
      </c>
      <c r="D1138">
        <v>1</v>
      </c>
      <c r="E1138" s="44">
        <f>(B1138+1)/$Q$3</f>
        <v>1.4609203798392987E-4</v>
      </c>
      <c r="F1138" s="45">
        <f>(C1138+1)/$U$3</f>
        <v>3.0589458872472546E-5</v>
      </c>
      <c r="G1138" s="2">
        <f>(B1138+1)/(C1138+1)</f>
        <v>0.5</v>
      </c>
      <c r="H1138" s="2">
        <f>(C1138+1)/(B1138+1)</f>
        <v>2</v>
      </c>
      <c r="I1138" s="6">
        <f>G1138-H1138</f>
        <v>-1.5</v>
      </c>
      <c r="J1138" s="8">
        <f>LEN(A1138)</f>
        <v>7</v>
      </c>
      <c r="K1138" s="11" t="str">
        <f>IF(AND(J1138&lt;3, D1138&lt;2),TRUE,"")</f>
        <v/>
      </c>
      <c r="L1138" s="22">
        <f>IF(C1138=0,B1138,0)</f>
        <v>0</v>
      </c>
      <c r="M1138" s="22">
        <f>IF(B1138=0,C1138,0)</f>
        <v>1</v>
      </c>
      <c r="N1138" s="39">
        <f>LOG(G1138/SUM($G$2:$G$5210))</f>
        <v>-3.6927511192157412</v>
      </c>
      <c r="O1138" s="39">
        <f>LOG(H1138/SUM($H$2:$H$5210))</f>
        <v>-4.1844073799609696</v>
      </c>
    </row>
    <row r="1139" spans="1:15" x14ac:dyDescent="0.6">
      <c r="A1139" t="s">
        <v>1728</v>
      </c>
      <c r="B1139">
        <v>0</v>
      </c>
      <c r="C1139">
        <v>1</v>
      </c>
      <c r="D1139">
        <v>1</v>
      </c>
      <c r="E1139" s="44">
        <f>(B1139+1)/$Q$3</f>
        <v>1.4609203798392987E-4</v>
      </c>
      <c r="F1139" s="45">
        <f>(C1139+1)/$U$3</f>
        <v>3.0589458872472546E-5</v>
      </c>
      <c r="G1139" s="2">
        <f>(B1139+1)/(C1139+1)</f>
        <v>0.5</v>
      </c>
      <c r="H1139" s="2">
        <f>(C1139+1)/(B1139+1)</f>
        <v>2</v>
      </c>
      <c r="I1139" s="6">
        <f>G1139-H1139</f>
        <v>-1.5</v>
      </c>
      <c r="J1139" s="8">
        <f>LEN(A1139)</f>
        <v>7</v>
      </c>
      <c r="K1139" s="11" t="str">
        <f>IF(AND(J1139&lt;3, D1139&lt;2),TRUE,"")</f>
        <v/>
      </c>
      <c r="L1139" s="22">
        <f>IF(C1139=0,B1139,0)</f>
        <v>0</v>
      </c>
      <c r="M1139" s="22">
        <f>IF(B1139=0,C1139,0)</f>
        <v>1</v>
      </c>
      <c r="N1139" s="39">
        <f>LOG(G1139/SUM($G$2:$G$5210))</f>
        <v>-3.6927511192157412</v>
      </c>
      <c r="O1139" s="39">
        <f>LOG(H1139/SUM($H$2:$H$5210))</f>
        <v>-4.1844073799609696</v>
      </c>
    </row>
    <row r="1140" spans="1:15" x14ac:dyDescent="0.6">
      <c r="A1140" t="s">
        <v>1737</v>
      </c>
      <c r="B1140">
        <v>0</v>
      </c>
      <c r="C1140">
        <v>1</v>
      </c>
      <c r="D1140">
        <v>1</v>
      </c>
      <c r="E1140" s="44">
        <f>(B1140+1)/$Q$3</f>
        <v>1.4609203798392987E-4</v>
      </c>
      <c r="F1140" s="45">
        <f>(C1140+1)/$U$3</f>
        <v>3.0589458872472546E-5</v>
      </c>
      <c r="G1140" s="2">
        <f>(B1140+1)/(C1140+1)</f>
        <v>0.5</v>
      </c>
      <c r="H1140" s="2">
        <f>(C1140+1)/(B1140+1)</f>
        <v>2</v>
      </c>
      <c r="I1140" s="6">
        <f>G1140-H1140</f>
        <v>-1.5</v>
      </c>
      <c r="J1140" s="8">
        <f>LEN(A1140)</f>
        <v>7</v>
      </c>
      <c r="K1140" s="11" t="str">
        <f>IF(AND(J1140&lt;3, D1140&lt;2),TRUE,"")</f>
        <v/>
      </c>
      <c r="L1140" s="22">
        <f>IF(C1140=0,B1140,0)</f>
        <v>0</v>
      </c>
      <c r="M1140" s="22">
        <f>IF(B1140=0,C1140,0)</f>
        <v>1</v>
      </c>
      <c r="N1140" s="39">
        <f>LOG(G1140/SUM($G$2:$G$5210))</f>
        <v>-3.6927511192157412</v>
      </c>
      <c r="O1140" s="39">
        <f>LOG(H1140/SUM($H$2:$H$5210))</f>
        <v>-4.1844073799609696</v>
      </c>
    </row>
    <row r="1141" spans="1:15" x14ac:dyDescent="0.6">
      <c r="A1141" t="s">
        <v>1740</v>
      </c>
      <c r="B1141">
        <v>0</v>
      </c>
      <c r="C1141">
        <v>1</v>
      </c>
      <c r="D1141">
        <v>1</v>
      </c>
      <c r="E1141" s="44">
        <f>(B1141+1)/$Q$3</f>
        <v>1.4609203798392987E-4</v>
      </c>
      <c r="F1141" s="45">
        <f>(C1141+1)/$U$3</f>
        <v>3.0589458872472546E-5</v>
      </c>
      <c r="G1141" s="2">
        <f>(B1141+1)/(C1141+1)</f>
        <v>0.5</v>
      </c>
      <c r="H1141" s="2">
        <f>(C1141+1)/(B1141+1)</f>
        <v>2</v>
      </c>
      <c r="I1141" s="6">
        <f>G1141-H1141</f>
        <v>-1.5</v>
      </c>
      <c r="J1141" s="8">
        <f>LEN(A1141)</f>
        <v>7</v>
      </c>
      <c r="K1141" s="11" t="str">
        <f>IF(AND(J1141&lt;3, D1141&lt;2),TRUE,"")</f>
        <v/>
      </c>
      <c r="L1141" s="22">
        <f>IF(C1141=0,B1141,0)</f>
        <v>0</v>
      </c>
      <c r="M1141" s="22">
        <f>IF(B1141=0,C1141,0)</f>
        <v>1</v>
      </c>
      <c r="N1141" s="39">
        <f>LOG(G1141/SUM($G$2:$G$5210))</f>
        <v>-3.6927511192157412</v>
      </c>
      <c r="O1141" s="39">
        <f>LOG(H1141/SUM($H$2:$H$5210))</f>
        <v>-4.1844073799609696</v>
      </c>
    </row>
    <row r="1142" spans="1:15" x14ac:dyDescent="0.6">
      <c r="A1142" t="s">
        <v>1812</v>
      </c>
      <c r="B1142">
        <v>0</v>
      </c>
      <c r="C1142">
        <v>1</v>
      </c>
      <c r="D1142">
        <v>1</v>
      </c>
      <c r="E1142" s="44">
        <f>(B1142+1)/$Q$3</f>
        <v>1.4609203798392987E-4</v>
      </c>
      <c r="F1142" s="45">
        <f>(C1142+1)/$U$3</f>
        <v>3.0589458872472546E-5</v>
      </c>
      <c r="G1142" s="2">
        <f>(B1142+1)/(C1142+1)</f>
        <v>0.5</v>
      </c>
      <c r="H1142" s="2">
        <f>(C1142+1)/(B1142+1)</f>
        <v>2</v>
      </c>
      <c r="I1142" s="6">
        <f>G1142-H1142</f>
        <v>-1.5</v>
      </c>
      <c r="J1142" s="8">
        <f>LEN(A1142)</f>
        <v>7</v>
      </c>
      <c r="K1142" s="11" t="str">
        <f>IF(AND(J1142&lt;3, D1142&lt;2),TRUE,"")</f>
        <v/>
      </c>
      <c r="L1142" s="22">
        <f>IF(C1142=0,B1142,0)</f>
        <v>0</v>
      </c>
      <c r="M1142" s="22">
        <f>IF(B1142=0,C1142,0)</f>
        <v>1</v>
      </c>
      <c r="N1142" s="39">
        <f>LOG(G1142/SUM($G$2:$G$5210))</f>
        <v>-3.6927511192157412</v>
      </c>
      <c r="O1142" s="39">
        <f>LOG(H1142/SUM($H$2:$H$5210))</f>
        <v>-4.1844073799609696</v>
      </c>
    </row>
    <row r="1143" spans="1:15" x14ac:dyDescent="0.6">
      <c r="A1143" t="s">
        <v>1833</v>
      </c>
      <c r="B1143">
        <v>0</v>
      </c>
      <c r="C1143">
        <v>1</v>
      </c>
      <c r="D1143">
        <v>1</v>
      </c>
      <c r="E1143" s="44">
        <f>(B1143+1)/$Q$3</f>
        <v>1.4609203798392987E-4</v>
      </c>
      <c r="F1143" s="45">
        <f>(C1143+1)/$U$3</f>
        <v>3.0589458872472546E-5</v>
      </c>
      <c r="G1143" s="2">
        <f>(B1143+1)/(C1143+1)</f>
        <v>0.5</v>
      </c>
      <c r="H1143" s="2">
        <f>(C1143+1)/(B1143+1)</f>
        <v>2</v>
      </c>
      <c r="I1143" s="6">
        <f>G1143-H1143</f>
        <v>-1.5</v>
      </c>
      <c r="J1143" s="8">
        <f>LEN(A1143)</f>
        <v>7</v>
      </c>
      <c r="K1143" s="11" t="str">
        <f>IF(AND(J1143&lt;3, D1143&lt;2),TRUE,"")</f>
        <v/>
      </c>
      <c r="L1143" s="22">
        <f>IF(C1143=0,B1143,0)</f>
        <v>0</v>
      </c>
      <c r="M1143" s="22">
        <f>IF(B1143=0,C1143,0)</f>
        <v>1</v>
      </c>
      <c r="N1143" s="39">
        <f>LOG(G1143/SUM($G$2:$G$5210))</f>
        <v>-3.6927511192157412</v>
      </c>
      <c r="O1143" s="39">
        <f>LOG(H1143/SUM($H$2:$H$5210))</f>
        <v>-4.1844073799609696</v>
      </c>
    </row>
    <row r="1144" spans="1:15" x14ac:dyDescent="0.6">
      <c r="A1144" t="s">
        <v>1840</v>
      </c>
      <c r="B1144">
        <v>0</v>
      </c>
      <c r="C1144">
        <v>1</v>
      </c>
      <c r="D1144">
        <v>1</v>
      </c>
      <c r="E1144" s="44">
        <f>(B1144+1)/$Q$3</f>
        <v>1.4609203798392987E-4</v>
      </c>
      <c r="F1144" s="45">
        <f>(C1144+1)/$U$3</f>
        <v>3.0589458872472546E-5</v>
      </c>
      <c r="G1144" s="2">
        <f>(B1144+1)/(C1144+1)</f>
        <v>0.5</v>
      </c>
      <c r="H1144" s="2">
        <f>(C1144+1)/(B1144+1)</f>
        <v>2</v>
      </c>
      <c r="I1144" s="6">
        <f>G1144-H1144</f>
        <v>-1.5</v>
      </c>
      <c r="J1144" s="8">
        <f>LEN(A1144)</f>
        <v>7</v>
      </c>
      <c r="K1144" s="11" t="str">
        <f>IF(AND(J1144&lt;3, D1144&lt;2),TRUE,"")</f>
        <v/>
      </c>
      <c r="L1144" s="22">
        <f>IF(C1144=0,B1144,0)</f>
        <v>0</v>
      </c>
      <c r="M1144" s="22">
        <f>IF(B1144=0,C1144,0)</f>
        <v>1</v>
      </c>
      <c r="N1144" s="39">
        <f>LOG(G1144/SUM($G$2:$G$5210))</f>
        <v>-3.6927511192157412</v>
      </c>
      <c r="O1144" s="39">
        <f>LOG(H1144/SUM($H$2:$H$5210))</f>
        <v>-4.1844073799609696</v>
      </c>
    </row>
    <row r="1145" spans="1:15" x14ac:dyDescent="0.6">
      <c r="A1145" t="s">
        <v>1842</v>
      </c>
      <c r="B1145">
        <v>0</v>
      </c>
      <c r="C1145">
        <v>1</v>
      </c>
      <c r="D1145">
        <v>1</v>
      </c>
      <c r="E1145" s="44">
        <f>(B1145+1)/$Q$3</f>
        <v>1.4609203798392987E-4</v>
      </c>
      <c r="F1145" s="45">
        <f>(C1145+1)/$U$3</f>
        <v>3.0589458872472546E-5</v>
      </c>
      <c r="G1145" s="2">
        <f>(B1145+1)/(C1145+1)</f>
        <v>0.5</v>
      </c>
      <c r="H1145" s="2">
        <f>(C1145+1)/(B1145+1)</f>
        <v>2</v>
      </c>
      <c r="I1145" s="6">
        <f>G1145-H1145</f>
        <v>-1.5</v>
      </c>
      <c r="J1145" s="8">
        <f>LEN(A1145)</f>
        <v>7</v>
      </c>
      <c r="K1145" s="11" t="str">
        <f>IF(AND(J1145&lt;3, D1145&lt;2),TRUE,"")</f>
        <v/>
      </c>
      <c r="L1145" s="22">
        <f>IF(C1145=0,B1145,0)</f>
        <v>0</v>
      </c>
      <c r="M1145" s="22">
        <f>IF(B1145=0,C1145,0)</f>
        <v>1</v>
      </c>
      <c r="N1145" s="39">
        <f>LOG(G1145/SUM($G$2:$G$5210))</f>
        <v>-3.6927511192157412</v>
      </c>
      <c r="O1145" s="39">
        <f>LOG(H1145/SUM($H$2:$H$5210))</f>
        <v>-4.1844073799609696</v>
      </c>
    </row>
    <row r="1146" spans="1:15" x14ac:dyDescent="0.6">
      <c r="A1146" t="s">
        <v>1848</v>
      </c>
      <c r="B1146">
        <v>0</v>
      </c>
      <c r="C1146">
        <v>1</v>
      </c>
      <c r="D1146">
        <v>1</v>
      </c>
      <c r="E1146" s="44">
        <f>(B1146+1)/$Q$3</f>
        <v>1.4609203798392987E-4</v>
      </c>
      <c r="F1146" s="45">
        <f>(C1146+1)/$U$3</f>
        <v>3.0589458872472546E-5</v>
      </c>
      <c r="G1146" s="2">
        <f>(B1146+1)/(C1146+1)</f>
        <v>0.5</v>
      </c>
      <c r="H1146" s="2">
        <f>(C1146+1)/(B1146+1)</f>
        <v>2</v>
      </c>
      <c r="I1146" s="6">
        <f>G1146-H1146</f>
        <v>-1.5</v>
      </c>
      <c r="J1146" s="8">
        <f>LEN(A1146)</f>
        <v>7</v>
      </c>
      <c r="K1146" s="11" t="str">
        <f>IF(AND(J1146&lt;3, D1146&lt;2),TRUE,"")</f>
        <v/>
      </c>
      <c r="L1146" s="22">
        <f>IF(C1146=0,B1146,0)</f>
        <v>0</v>
      </c>
      <c r="M1146" s="22">
        <f>IF(B1146=0,C1146,0)</f>
        <v>1</v>
      </c>
      <c r="N1146" s="39">
        <f>LOG(G1146/SUM($G$2:$G$5210))</f>
        <v>-3.6927511192157412</v>
      </c>
      <c r="O1146" s="39">
        <f>LOG(H1146/SUM($H$2:$H$5210))</f>
        <v>-4.1844073799609696</v>
      </c>
    </row>
    <row r="1147" spans="1:15" x14ac:dyDescent="0.6">
      <c r="A1147" t="s">
        <v>1849</v>
      </c>
      <c r="B1147">
        <v>0</v>
      </c>
      <c r="C1147">
        <v>1</v>
      </c>
      <c r="D1147">
        <v>1</v>
      </c>
      <c r="E1147" s="44">
        <f>(B1147+1)/$Q$3</f>
        <v>1.4609203798392987E-4</v>
      </c>
      <c r="F1147" s="45">
        <f>(C1147+1)/$U$3</f>
        <v>3.0589458872472546E-5</v>
      </c>
      <c r="G1147" s="2">
        <f>(B1147+1)/(C1147+1)</f>
        <v>0.5</v>
      </c>
      <c r="H1147" s="2">
        <f>(C1147+1)/(B1147+1)</f>
        <v>2</v>
      </c>
      <c r="I1147" s="6">
        <f>G1147-H1147</f>
        <v>-1.5</v>
      </c>
      <c r="J1147" s="8">
        <f>LEN(A1147)</f>
        <v>7</v>
      </c>
      <c r="K1147" s="11" t="str">
        <f>IF(AND(J1147&lt;3, D1147&lt;2),TRUE,"")</f>
        <v/>
      </c>
      <c r="L1147" s="22">
        <f>IF(C1147=0,B1147,0)</f>
        <v>0</v>
      </c>
      <c r="M1147" s="22">
        <f>IF(B1147=0,C1147,0)</f>
        <v>1</v>
      </c>
      <c r="N1147" s="39">
        <f>LOG(G1147/SUM($G$2:$G$5210))</f>
        <v>-3.6927511192157412</v>
      </c>
      <c r="O1147" s="39">
        <f>LOG(H1147/SUM($H$2:$H$5210))</f>
        <v>-4.1844073799609696</v>
      </c>
    </row>
    <row r="1148" spans="1:15" x14ac:dyDescent="0.6">
      <c r="A1148" t="s">
        <v>1868</v>
      </c>
      <c r="B1148">
        <v>0</v>
      </c>
      <c r="C1148">
        <v>1</v>
      </c>
      <c r="D1148">
        <v>1</v>
      </c>
      <c r="E1148" s="44">
        <f>(B1148+1)/$Q$3</f>
        <v>1.4609203798392987E-4</v>
      </c>
      <c r="F1148" s="45">
        <f>(C1148+1)/$U$3</f>
        <v>3.0589458872472546E-5</v>
      </c>
      <c r="G1148" s="2">
        <f>(B1148+1)/(C1148+1)</f>
        <v>0.5</v>
      </c>
      <c r="H1148" s="2">
        <f>(C1148+1)/(B1148+1)</f>
        <v>2</v>
      </c>
      <c r="I1148" s="6">
        <f>G1148-H1148</f>
        <v>-1.5</v>
      </c>
      <c r="J1148" s="8">
        <f>LEN(A1148)</f>
        <v>7</v>
      </c>
      <c r="K1148" s="11" t="str">
        <f>IF(AND(J1148&lt;3, D1148&lt;2),TRUE,"")</f>
        <v/>
      </c>
      <c r="L1148" s="22">
        <f>IF(C1148=0,B1148,0)</f>
        <v>0</v>
      </c>
      <c r="M1148" s="22">
        <f>IF(B1148=0,C1148,0)</f>
        <v>1</v>
      </c>
      <c r="N1148" s="39">
        <f>LOG(G1148/SUM($G$2:$G$5210))</f>
        <v>-3.6927511192157412</v>
      </c>
      <c r="O1148" s="39">
        <f>LOG(H1148/SUM($H$2:$H$5210))</f>
        <v>-4.1844073799609696</v>
      </c>
    </row>
    <row r="1149" spans="1:15" x14ac:dyDescent="0.6">
      <c r="A1149" t="s">
        <v>1876</v>
      </c>
      <c r="B1149">
        <v>0</v>
      </c>
      <c r="C1149">
        <v>1</v>
      </c>
      <c r="D1149">
        <v>1</v>
      </c>
      <c r="E1149" s="44">
        <f>(B1149+1)/$Q$3</f>
        <v>1.4609203798392987E-4</v>
      </c>
      <c r="F1149" s="45">
        <f>(C1149+1)/$U$3</f>
        <v>3.0589458872472546E-5</v>
      </c>
      <c r="G1149" s="2">
        <f>(B1149+1)/(C1149+1)</f>
        <v>0.5</v>
      </c>
      <c r="H1149" s="2">
        <f>(C1149+1)/(B1149+1)</f>
        <v>2</v>
      </c>
      <c r="I1149" s="6">
        <f>G1149-H1149</f>
        <v>-1.5</v>
      </c>
      <c r="J1149" s="8">
        <f>LEN(A1149)</f>
        <v>7</v>
      </c>
      <c r="K1149" s="11" t="str">
        <f>IF(AND(J1149&lt;3, D1149&lt;2),TRUE,"")</f>
        <v/>
      </c>
      <c r="L1149" s="22">
        <f>IF(C1149=0,B1149,0)</f>
        <v>0</v>
      </c>
      <c r="M1149" s="22">
        <f>IF(B1149=0,C1149,0)</f>
        <v>1</v>
      </c>
      <c r="N1149" s="39">
        <f>LOG(G1149/SUM($G$2:$G$5210))</f>
        <v>-3.6927511192157412</v>
      </c>
      <c r="O1149" s="39">
        <f>LOG(H1149/SUM($H$2:$H$5210))</f>
        <v>-4.1844073799609696</v>
      </c>
    </row>
    <row r="1150" spans="1:15" x14ac:dyDescent="0.6">
      <c r="A1150" t="s">
        <v>1884</v>
      </c>
      <c r="B1150">
        <v>0</v>
      </c>
      <c r="C1150">
        <v>1</v>
      </c>
      <c r="D1150">
        <v>1</v>
      </c>
      <c r="E1150" s="44">
        <f>(B1150+1)/$Q$3</f>
        <v>1.4609203798392987E-4</v>
      </c>
      <c r="F1150" s="45">
        <f>(C1150+1)/$U$3</f>
        <v>3.0589458872472546E-5</v>
      </c>
      <c r="G1150" s="2">
        <f>(B1150+1)/(C1150+1)</f>
        <v>0.5</v>
      </c>
      <c r="H1150" s="2">
        <f>(C1150+1)/(B1150+1)</f>
        <v>2</v>
      </c>
      <c r="I1150" s="6">
        <f>G1150-H1150</f>
        <v>-1.5</v>
      </c>
      <c r="J1150" s="8">
        <f>LEN(A1150)</f>
        <v>7</v>
      </c>
      <c r="K1150" s="11" t="str">
        <f>IF(AND(J1150&lt;3, D1150&lt;2),TRUE,"")</f>
        <v/>
      </c>
      <c r="L1150" s="22">
        <f>IF(C1150=0,B1150,0)</f>
        <v>0</v>
      </c>
      <c r="M1150" s="22">
        <f>IF(B1150=0,C1150,0)</f>
        <v>1</v>
      </c>
      <c r="N1150" s="39">
        <f>LOG(G1150/SUM($G$2:$G$5210))</f>
        <v>-3.6927511192157412</v>
      </c>
      <c r="O1150" s="39">
        <f>LOG(H1150/SUM($H$2:$H$5210))</f>
        <v>-4.1844073799609696</v>
      </c>
    </row>
    <row r="1151" spans="1:15" x14ac:dyDescent="0.6">
      <c r="A1151" t="s">
        <v>1983</v>
      </c>
      <c r="B1151">
        <v>0</v>
      </c>
      <c r="C1151">
        <v>1</v>
      </c>
      <c r="D1151">
        <v>1</v>
      </c>
      <c r="E1151" s="44">
        <f>(B1151+1)/$Q$3</f>
        <v>1.4609203798392987E-4</v>
      </c>
      <c r="F1151" s="45">
        <f>(C1151+1)/$U$3</f>
        <v>3.0589458872472546E-5</v>
      </c>
      <c r="G1151" s="2">
        <f>(B1151+1)/(C1151+1)</f>
        <v>0.5</v>
      </c>
      <c r="H1151" s="2">
        <f>(C1151+1)/(B1151+1)</f>
        <v>2</v>
      </c>
      <c r="I1151" s="6">
        <f>G1151-H1151</f>
        <v>-1.5</v>
      </c>
      <c r="J1151" s="8">
        <f>LEN(A1151)</f>
        <v>7</v>
      </c>
      <c r="K1151" s="11" t="str">
        <f>IF(AND(J1151&lt;3, D1151&lt;2),TRUE,"")</f>
        <v/>
      </c>
      <c r="L1151" s="22">
        <f>IF(C1151=0,B1151,0)</f>
        <v>0</v>
      </c>
      <c r="M1151" s="22">
        <f>IF(B1151=0,C1151,0)</f>
        <v>1</v>
      </c>
      <c r="N1151" s="39">
        <f>LOG(G1151/SUM($G$2:$G$5210))</f>
        <v>-3.6927511192157412</v>
      </c>
      <c r="O1151" s="39">
        <f>LOG(H1151/SUM($H$2:$H$5210))</f>
        <v>-4.1844073799609696</v>
      </c>
    </row>
    <row r="1152" spans="1:15" x14ac:dyDescent="0.6">
      <c r="A1152" t="s">
        <v>1995</v>
      </c>
      <c r="B1152">
        <v>0</v>
      </c>
      <c r="C1152">
        <v>1</v>
      </c>
      <c r="D1152">
        <v>1</v>
      </c>
      <c r="E1152" s="44">
        <f>(B1152+1)/$Q$3</f>
        <v>1.4609203798392987E-4</v>
      </c>
      <c r="F1152" s="45">
        <f>(C1152+1)/$U$3</f>
        <v>3.0589458872472546E-5</v>
      </c>
      <c r="G1152" s="2">
        <f>(B1152+1)/(C1152+1)</f>
        <v>0.5</v>
      </c>
      <c r="H1152" s="2">
        <f>(C1152+1)/(B1152+1)</f>
        <v>2</v>
      </c>
      <c r="I1152" s="6">
        <f>G1152-H1152</f>
        <v>-1.5</v>
      </c>
      <c r="J1152" s="8">
        <f>LEN(A1152)</f>
        <v>7</v>
      </c>
      <c r="K1152" s="11" t="str">
        <f>IF(AND(J1152&lt;3, D1152&lt;2),TRUE,"")</f>
        <v/>
      </c>
      <c r="L1152" s="22">
        <f>IF(C1152=0,B1152,0)</f>
        <v>0</v>
      </c>
      <c r="M1152" s="22">
        <f>IF(B1152=0,C1152,0)</f>
        <v>1</v>
      </c>
      <c r="N1152" s="39">
        <f>LOG(G1152/SUM($G$2:$G$5210))</f>
        <v>-3.6927511192157412</v>
      </c>
      <c r="O1152" s="39">
        <f>LOG(H1152/SUM($H$2:$H$5210))</f>
        <v>-4.1844073799609696</v>
      </c>
    </row>
    <row r="1153" spans="1:15" x14ac:dyDescent="0.6">
      <c r="A1153" t="s">
        <v>2052</v>
      </c>
      <c r="B1153">
        <v>0</v>
      </c>
      <c r="C1153">
        <v>1</v>
      </c>
      <c r="D1153">
        <v>1</v>
      </c>
      <c r="E1153" s="44">
        <f>(B1153+1)/$Q$3</f>
        <v>1.4609203798392987E-4</v>
      </c>
      <c r="F1153" s="45">
        <f>(C1153+1)/$U$3</f>
        <v>3.0589458872472546E-5</v>
      </c>
      <c r="G1153" s="2">
        <f>(B1153+1)/(C1153+1)</f>
        <v>0.5</v>
      </c>
      <c r="H1153" s="2">
        <f>(C1153+1)/(B1153+1)</f>
        <v>2</v>
      </c>
      <c r="I1153" s="6">
        <f>G1153-H1153</f>
        <v>-1.5</v>
      </c>
      <c r="J1153" s="8">
        <f>LEN(A1153)</f>
        <v>7</v>
      </c>
      <c r="K1153" s="11" t="str">
        <f>IF(AND(J1153&lt;3, D1153&lt;2),TRUE,"")</f>
        <v/>
      </c>
      <c r="L1153" s="22">
        <f>IF(C1153=0,B1153,0)</f>
        <v>0</v>
      </c>
      <c r="M1153" s="22">
        <f>IF(B1153=0,C1153,0)</f>
        <v>1</v>
      </c>
      <c r="N1153" s="39">
        <f>LOG(G1153/SUM($G$2:$G$5210))</f>
        <v>-3.6927511192157412</v>
      </c>
      <c r="O1153" s="39">
        <f>LOG(H1153/SUM($H$2:$H$5210))</f>
        <v>-4.1844073799609696</v>
      </c>
    </row>
    <row r="1154" spans="1:15" x14ac:dyDescent="0.6">
      <c r="A1154" t="s">
        <v>2090</v>
      </c>
      <c r="B1154">
        <v>0</v>
      </c>
      <c r="C1154">
        <v>1</v>
      </c>
      <c r="D1154">
        <v>1</v>
      </c>
      <c r="E1154" s="44">
        <f>(B1154+1)/$Q$3</f>
        <v>1.4609203798392987E-4</v>
      </c>
      <c r="F1154" s="45">
        <f>(C1154+1)/$U$3</f>
        <v>3.0589458872472546E-5</v>
      </c>
      <c r="G1154" s="2">
        <f>(B1154+1)/(C1154+1)</f>
        <v>0.5</v>
      </c>
      <c r="H1154" s="2">
        <f>(C1154+1)/(B1154+1)</f>
        <v>2</v>
      </c>
      <c r="I1154" s="6">
        <f>G1154-H1154</f>
        <v>-1.5</v>
      </c>
      <c r="J1154" s="8">
        <f>LEN(A1154)</f>
        <v>7</v>
      </c>
      <c r="K1154" s="11" t="str">
        <f>IF(AND(J1154&lt;3, D1154&lt;2),TRUE,"")</f>
        <v/>
      </c>
      <c r="L1154" s="22">
        <f>IF(C1154=0,B1154,0)</f>
        <v>0</v>
      </c>
      <c r="M1154" s="22">
        <f>IF(B1154=0,C1154,0)</f>
        <v>1</v>
      </c>
      <c r="N1154" s="39">
        <f>LOG(G1154/SUM($G$2:$G$5210))</f>
        <v>-3.6927511192157412</v>
      </c>
      <c r="O1154" s="39">
        <f>LOG(H1154/SUM($H$2:$H$5210))</f>
        <v>-4.1844073799609696</v>
      </c>
    </row>
    <row r="1155" spans="1:15" x14ac:dyDescent="0.6">
      <c r="A1155" t="s">
        <v>2097</v>
      </c>
      <c r="B1155">
        <v>0</v>
      </c>
      <c r="C1155">
        <v>1</v>
      </c>
      <c r="D1155">
        <v>1</v>
      </c>
      <c r="E1155" s="44">
        <f>(B1155+1)/$Q$3</f>
        <v>1.4609203798392987E-4</v>
      </c>
      <c r="F1155" s="45">
        <f>(C1155+1)/$U$3</f>
        <v>3.0589458872472546E-5</v>
      </c>
      <c r="G1155" s="2">
        <f>(B1155+1)/(C1155+1)</f>
        <v>0.5</v>
      </c>
      <c r="H1155" s="2">
        <f>(C1155+1)/(B1155+1)</f>
        <v>2</v>
      </c>
      <c r="I1155" s="6">
        <f>G1155-H1155</f>
        <v>-1.5</v>
      </c>
      <c r="J1155" s="8">
        <f>LEN(A1155)</f>
        <v>7</v>
      </c>
      <c r="K1155" s="11" t="str">
        <f>IF(AND(J1155&lt;3, D1155&lt;2),TRUE,"")</f>
        <v/>
      </c>
      <c r="L1155" s="22">
        <f>IF(C1155=0,B1155,0)</f>
        <v>0</v>
      </c>
      <c r="M1155" s="22">
        <f>IF(B1155=0,C1155,0)</f>
        <v>1</v>
      </c>
      <c r="N1155" s="39">
        <f>LOG(G1155/SUM($G$2:$G$5210))</f>
        <v>-3.6927511192157412</v>
      </c>
      <c r="O1155" s="39">
        <f>LOG(H1155/SUM($H$2:$H$5210))</f>
        <v>-4.1844073799609696</v>
      </c>
    </row>
    <row r="1156" spans="1:15" x14ac:dyDescent="0.6">
      <c r="A1156" t="s">
        <v>2126</v>
      </c>
      <c r="B1156">
        <v>0</v>
      </c>
      <c r="C1156">
        <v>1</v>
      </c>
      <c r="D1156">
        <v>1</v>
      </c>
      <c r="E1156" s="44">
        <f>(B1156+1)/$Q$3</f>
        <v>1.4609203798392987E-4</v>
      </c>
      <c r="F1156" s="45">
        <f>(C1156+1)/$U$3</f>
        <v>3.0589458872472546E-5</v>
      </c>
      <c r="G1156" s="2">
        <f>(B1156+1)/(C1156+1)</f>
        <v>0.5</v>
      </c>
      <c r="H1156" s="2">
        <f>(C1156+1)/(B1156+1)</f>
        <v>2</v>
      </c>
      <c r="I1156" s="6">
        <f>G1156-H1156</f>
        <v>-1.5</v>
      </c>
      <c r="J1156" s="8">
        <f>LEN(A1156)</f>
        <v>7</v>
      </c>
      <c r="K1156" s="11" t="str">
        <f>IF(AND(J1156&lt;3, D1156&lt;2),TRUE,"")</f>
        <v/>
      </c>
      <c r="L1156" s="22">
        <f>IF(C1156=0,B1156,0)</f>
        <v>0</v>
      </c>
      <c r="M1156" s="22">
        <f>IF(B1156=0,C1156,0)</f>
        <v>1</v>
      </c>
      <c r="N1156" s="39">
        <f>LOG(G1156/SUM($G$2:$G$5210))</f>
        <v>-3.6927511192157412</v>
      </c>
      <c r="O1156" s="39">
        <f>LOG(H1156/SUM($H$2:$H$5210))</f>
        <v>-4.1844073799609696</v>
      </c>
    </row>
    <row r="1157" spans="1:15" x14ac:dyDescent="0.6">
      <c r="A1157" t="s">
        <v>2174</v>
      </c>
      <c r="B1157">
        <v>0</v>
      </c>
      <c r="C1157">
        <v>1</v>
      </c>
      <c r="D1157">
        <v>1</v>
      </c>
      <c r="E1157" s="44">
        <f>(B1157+1)/$Q$3</f>
        <v>1.4609203798392987E-4</v>
      </c>
      <c r="F1157" s="45">
        <f>(C1157+1)/$U$3</f>
        <v>3.0589458872472546E-5</v>
      </c>
      <c r="G1157" s="2">
        <f>(B1157+1)/(C1157+1)</f>
        <v>0.5</v>
      </c>
      <c r="H1157" s="2">
        <f>(C1157+1)/(B1157+1)</f>
        <v>2</v>
      </c>
      <c r="I1157" s="6">
        <f>G1157-H1157</f>
        <v>-1.5</v>
      </c>
      <c r="J1157" s="8">
        <f>LEN(A1157)</f>
        <v>7</v>
      </c>
      <c r="K1157" s="11" t="str">
        <f>IF(AND(J1157&lt;3, D1157&lt;2),TRUE,"")</f>
        <v/>
      </c>
      <c r="L1157" s="22">
        <f>IF(C1157=0,B1157,0)</f>
        <v>0</v>
      </c>
      <c r="M1157" s="22">
        <f>IF(B1157=0,C1157,0)</f>
        <v>1</v>
      </c>
      <c r="N1157" s="39">
        <f>LOG(G1157/SUM($G$2:$G$5210))</f>
        <v>-3.6927511192157412</v>
      </c>
      <c r="O1157" s="39">
        <f>LOG(H1157/SUM($H$2:$H$5210))</f>
        <v>-4.1844073799609696</v>
      </c>
    </row>
    <row r="1158" spans="1:15" x14ac:dyDescent="0.6">
      <c r="A1158" t="s">
        <v>2223</v>
      </c>
      <c r="B1158">
        <v>0</v>
      </c>
      <c r="C1158">
        <v>1</v>
      </c>
      <c r="D1158">
        <v>1</v>
      </c>
      <c r="E1158" s="44">
        <f>(B1158+1)/$Q$3</f>
        <v>1.4609203798392987E-4</v>
      </c>
      <c r="F1158" s="45">
        <f>(C1158+1)/$U$3</f>
        <v>3.0589458872472546E-5</v>
      </c>
      <c r="G1158" s="2">
        <f>(B1158+1)/(C1158+1)</f>
        <v>0.5</v>
      </c>
      <c r="H1158" s="2">
        <f>(C1158+1)/(B1158+1)</f>
        <v>2</v>
      </c>
      <c r="I1158" s="6">
        <f>G1158-H1158</f>
        <v>-1.5</v>
      </c>
      <c r="J1158" s="8">
        <f>LEN(A1158)</f>
        <v>7</v>
      </c>
      <c r="K1158" s="11" t="str">
        <f>IF(AND(J1158&lt;3, D1158&lt;2),TRUE,"")</f>
        <v/>
      </c>
      <c r="L1158" s="22">
        <f>IF(C1158=0,B1158,0)</f>
        <v>0</v>
      </c>
      <c r="M1158" s="22">
        <f>IF(B1158=0,C1158,0)</f>
        <v>1</v>
      </c>
      <c r="N1158" s="39">
        <f>LOG(G1158/SUM($G$2:$G$5210))</f>
        <v>-3.6927511192157412</v>
      </c>
      <c r="O1158" s="39">
        <f>LOG(H1158/SUM($H$2:$H$5210))</f>
        <v>-4.1844073799609696</v>
      </c>
    </row>
    <row r="1159" spans="1:15" x14ac:dyDescent="0.6">
      <c r="A1159" t="s">
        <v>2226</v>
      </c>
      <c r="B1159">
        <v>0</v>
      </c>
      <c r="C1159">
        <v>1</v>
      </c>
      <c r="D1159">
        <v>1</v>
      </c>
      <c r="E1159" s="44">
        <f>(B1159+1)/$Q$3</f>
        <v>1.4609203798392987E-4</v>
      </c>
      <c r="F1159" s="45">
        <f>(C1159+1)/$U$3</f>
        <v>3.0589458872472546E-5</v>
      </c>
      <c r="G1159" s="2">
        <f>(B1159+1)/(C1159+1)</f>
        <v>0.5</v>
      </c>
      <c r="H1159" s="2">
        <f>(C1159+1)/(B1159+1)</f>
        <v>2</v>
      </c>
      <c r="I1159" s="6">
        <f>G1159-H1159</f>
        <v>-1.5</v>
      </c>
      <c r="J1159" s="8">
        <f>LEN(A1159)</f>
        <v>7</v>
      </c>
      <c r="K1159" s="11" t="str">
        <f>IF(AND(J1159&lt;3, D1159&lt;2),TRUE,"")</f>
        <v/>
      </c>
      <c r="L1159" s="22">
        <f>IF(C1159=0,B1159,0)</f>
        <v>0</v>
      </c>
      <c r="M1159" s="22">
        <f>IF(B1159=0,C1159,0)</f>
        <v>1</v>
      </c>
      <c r="N1159" s="39">
        <f>LOG(G1159/SUM($G$2:$G$5210))</f>
        <v>-3.6927511192157412</v>
      </c>
      <c r="O1159" s="39">
        <f>LOG(H1159/SUM($H$2:$H$5210))</f>
        <v>-4.1844073799609696</v>
      </c>
    </row>
    <row r="1160" spans="1:15" x14ac:dyDescent="0.6">
      <c r="A1160" t="s">
        <v>2227</v>
      </c>
      <c r="B1160">
        <v>0</v>
      </c>
      <c r="C1160">
        <v>1</v>
      </c>
      <c r="D1160">
        <v>1</v>
      </c>
      <c r="E1160" s="44">
        <f>(B1160+1)/$Q$3</f>
        <v>1.4609203798392987E-4</v>
      </c>
      <c r="F1160" s="45">
        <f>(C1160+1)/$U$3</f>
        <v>3.0589458872472546E-5</v>
      </c>
      <c r="G1160" s="2">
        <f>(B1160+1)/(C1160+1)</f>
        <v>0.5</v>
      </c>
      <c r="H1160" s="2">
        <f>(C1160+1)/(B1160+1)</f>
        <v>2</v>
      </c>
      <c r="I1160" s="6">
        <f>G1160-H1160</f>
        <v>-1.5</v>
      </c>
      <c r="J1160" s="8">
        <f>LEN(A1160)</f>
        <v>7</v>
      </c>
      <c r="K1160" s="11" t="str">
        <f>IF(AND(J1160&lt;3, D1160&lt;2),TRUE,"")</f>
        <v/>
      </c>
      <c r="L1160" s="22">
        <f>IF(C1160=0,B1160,0)</f>
        <v>0</v>
      </c>
      <c r="M1160" s="22">
        <f>IF(B1160=0,C1160,0)</f>
        <v>1</v>
      </c>
      <c r="N1160" s="39">
        <f>LOG(G1160/SUM($G$2:$G$5210))</f>
        <v>-3.6927511192157412</v>
      </c>
      <c r="O1160" s="39">
        <f>LOG(H1160/SUM($H$2:$H$5210))</f>
        <v>-4.1844073799609696</v>
      </c>
    </row>
    <row r="1161" spans="1:15" x14ac:dyDescent="0.6">
      <c r="A1161" t="s">
        <v>2262</v>
      </c>
      <c r="B1161">
        <v>0</v>
      </c>
      <c r="C1161">
        <v>1</v>
      </c>
      <c r="D1161">
        <v>1</v>
      </c>
      <c r="E1161" s="44">
        <f>(B1161+1)/$Q$3</f>
        <v>1.4609203798392987E-4</v>
      </c>
      <c r="F1161" s="45">
        <f>(C1161+1)/$U$3</f>
        <v>3.0589458872472546E-5</v>
      </c>
      <c r="G1161" s="2">
        <f>(B1161+1)/(C1161+1)</f>
        <v>0.5</v>
      </c>
      <c r="H1161" s="2">
        <f>(C1161+1)/(B1161+1)</f>
        <v>2</v>
      </c>
      <c r="I1161" s="6">
        <f>G1161-H1161</f>
        <v>-1.5</v>
      </c>
      <c r="J1161" s="8">
        <f>LEN(A1161)</f>
        <v>7</v>
      </c>
      <c r="K1161" s="11" t="str">
        <f>IF(AND(J1161&lt;3, D1161&lt;2),TRUE,"")</f>
        <v/>
      </c>
      <c r="L1161" s="22">
        <f>IF(C1161=0,B1161,0)</f>
        <v>0</v>
      </c>
      <c r="M1161" s="22">
        <f>IF(B1161=0,C1161,0)</f>
        <v>1</v>
      </c>
      <c r="N1161" s="39">
        <f>LOG(G1161/SUM($G$2:$G$5210))</f>
        <v>-3.6927511192157412</v>
      </c>
      <c r="O1161" s="39">
        <f>LOG(H1161/SUM($H$2:$H$5210))</f>
        <v>-4.1844073799609696</v>
      </c>
    </row>
    <row r="1162" spans="1:15" x14ac:dyDescent="0.6">
      <c r="A1162" t="s">
        <v>2279</v>
      </c>
      <c r="B1162">
        <v>0</v>
      </c>
      <c r="C1162">
        <v>1</v>
      </c>
      <c r="D1162">
        <v>1</v>
      </c>
      <c r="E1162" s="44">
        <f>(B1162+1)/$Q$3</f>
        <v>1.4609203798392987E-4</v>
      </c>
      <c r="F1162" s="45">
        <f>(C1162+1)/$U$3</f>
        <v>3.0589458872472546E-5</v>
      </c>
      <c r="G1162" s="2">
        <f>(B1162+1)/(C1162+1)</f>
        <v>0.5</v>
      </c>
      <c r="H1162" s="2">
        <f>(C1162+1)/(B1162+1)</f>
        <v>2</v>
      </c>
      <c r="I1162" s="6">
        <f>G1162-H1162</f>
        <v>-1.5</v>
      </c>
      <c r="J1162" s="8">
        <f>LEN(A1162)</f>
        <v>7</v>
      </c>
      <c r="K1162" s="11" t="str">
        <f>IF(AND(J1162&lt;3, D1162&lt;2),TRUE,"")</f>
        <v/>
      </c>
      <c r="L1162" s="22">
        <f>IF(C1162=0,B1162,0)</f>
        <v>0</v>
      </c>
      <c r="M1162" s="22">
        <f>IF(B1162=0,C1162,0)</f>
        <v>1</v>
      </c>
      <c r="N1162" s="39">
        <f>LOG(G1162/SUM($G$2:$G$5210))</f>
        <v>-3.6927511192157412</v>
      </c>
      <c r="O1162" s="39">
        <f>LOG(H1162/SUM($H$2:$H$5210))</f>
        <v>-4.1844073799609696</v>
      </c>
    </row>
    <row r="1163" spans="1:15" x14ac:dyDescent="0.6">
      <c r="A1163" t="s">
        <v>2292</v>
      </c>
      <c r="B1163">
        <v>0</v>
      </c>
      <c r="C1163">
        <v>1</v>
      </c>
      <c r="D1163">
        <v>1</v>
      </c>
      <c r="E1163" s="44">
        <f>(B1163+1)/$Q$3</f>
        <v>1.4609203798392987E-4</v>
      </c>
      <c r="F1163" s="45">
        <f>(C1163+1)/$U$3</f>
        <v>3.0589458872472546E-5</v>
      </c>
      <c r="G1163" s="2">
        <f>(B1163+1)/(C1163+1)</f>
        <v>0.5</v>
      </c>
      <c r="H1163" s="2">
        <f>(C1163+1)/(B1163+1)</f>
        <v>2</v>
      </c>
      <c r="I1163" s="6">
        <f>G1163-H1163</f>
        <v>-1.5</v>
      </c>
      <c r="J1163" s="8">
        <f>LEN(A1163)</f>
        <v>7</v>
      </c>
      <c r="K1163" s="11" t="str">
        <f>IF(AND(J1163&lt;3, D1163&lt;2),TRUE,"")</f>
        <v/>
      </c>
      <c r="L1163" s="22">
        <f>IF(C1163=0,B1163,0)</f>
        <v>0</v>
      </c>
      <c r="M1163" s="22">
        <f>IF(B1163=0,C1163,0)</f>
        <v>1</v>
      </c>
      <c r="N1163" s="39">
        <f>LOG(G1163/SUM($G$2:$G$5210))</f>
        <v>-3.6927511192157412</v>
      </c>
      <c r="O1163" s="39">
        <f>LOG(H1163/SUM($H$2:$H$5210))</f>
        <v>-4.1844073799609696</v>
      </c>
    </row>
    <row r="1164" spans="1:15" x14ac:dyDescent="0.6">
      <c r="A1164" t="s">
        <v>2309</v>
      </c>
      <c r="B1164">
        <v>0</v>
      </c>
      <c r="C1164">
        <v>1</v>
      </c>
      <c r="D1164">
        <v>1</v>
      </c>
      <c r="E1164" s="44">
        <f>(B1164+1)/$Q$3</f>
        <v>1.4609203798392987E-4</v>
      </c>
      <c r="F1164" s="45">
        <f>(C1164+1)/$U$3</f>
        <v>3.0589458872472546E-5</v>
      </c>
      <c r="G1164" s="2">
        <f>(B1164+1)/(C1164+1)</f>
        <v>0.5</v>
      </c>
      <c r="H1164" s="2">
        <f>(C1164+1)/(B1164+1)</f>
        <v>2</v>
      </c>
      <c r="I1164" s="6">
        <f>G1164-H1164</f>
        <v>-1.5</v>
      </c>
      <c r="J1164" s="8">
        <f>LEN(A1164)</f>
        <v>7</v>
      </c>
      <c r="K1164" s="11" t="str">
        <f>IF(AND(J1164&lt;3, D1164&lt;2),TRUE,"")</f>
        <v/>
      </c>
      <c r="L1164" s="22">
        <f>IF(C1164=0,B1164,0)</f>
        <v>0</v>
      </c>
      <c r="M1164" s="22">
        <f>IF(B1164=0,C1164,0)</f>
        <v>1</v>
      </c>
      <c r="N1164" s="39">
        <f>LOG(G1164/SUM($G$2:$G$5210))</f>
        <v>-3.6927511192157412</v>
      </c>
      <c r="O1164" s="39">
        <f>LOG(H1164/SUM($H$2:$H$5210))</f>
        <v>-4.1844073799609696</v>
      </c>
    </row>
    <row r="1165" spans="1:15" x14ac:dyDescent="0.6">
      <c r="A1165" t="s">
        <v>2345</v>
      </c>
      <c r="B1165">
        <v>0</v>
      </c>
      <c r="C1165">
        <v>1</v>
      </c>
      <c r="D1165">
        <v>1</v>
      </c>
      <c r="E1165" s="44">
        <f>(B1165+1)/$Q$3</f>
        <v>1.4609203798392987E-4</v>
      </c>
      <c r="F1165" s="45">
        <f>(C1165+1)/$U$3</f>
        <v>3.0589458872472546E-5</v>
      </c>
      <c r="G1165" s="2">
        <f>(B1165+1)/(C1165+1)</f>
        <v>0.5</v>
      </c>
      <c r="H1165" s="2">
        <f>(C1165+1)/(B1165+1)</f>
        <v>2</v>
      </c>
      <c r="I1165" s="6">
        <f>G1165-H1165</f>
        <v>-1.5</v>
      </c>
      <c r="J1165" s="8">
        <f>LEN(A1165)</f>
        <v>7</v>
      </c>
      <c r="K1165" s="11" t="str">
        <f>IF(AND(J1165&lt;3, D1165&lt;2),TRUE,"")</f>
        <v/>
      </c>
      <c r="L1165" s="22">
        <f>IF(C1165=0,B1165,0)</f>
        <v>0</v>
      </c>
      <c r="M1165" s="22">
        <f>IF(B1165=0,C1165,0)</f>
        <v>1</v>
      </c>
      <c r="N1165" s="39">
        <f>LOG(G1165/SUM($G$2:$G$5210))</f>
        <v>-3.6927511192157412</v>
      </c>
      <c r="O1165" s="39">
        <f>LOG(H1165/SUM($H$2:$H$5210))</f>
        <v>-4.1844073799609696</v>
      </c>
    </row>
    <row r="1166" spans="1:15" x14ac:dyDescent="0.6">
      <c r="A1166" t="s">
        <v>2351</v>
      </c>
      <c r="B1166">
        <v>0</v>
      </c>
      <c r="C1166">
        <v>1</v>
      </c>
      <c r="D1166">
        <v>1</v>
      </c>
      <c r="E1166" s="44">
        <f>(B1166+1)/$Q$3</f>
        <v>1.4609203798392987E-4</v>
      </c>
      <c r="F1166" s="45">
        <f>(C1166+1)/$U$3</f>
        <v>3.0589458872472546E-5</v>
      </c>
      <c r="G1166" s="2">
        <f>(B1166+1)/(C1166+1)</f>
        <v>0.5</v>
      </c>
      <c r="H1166" s="2">
        <f>(C1166+1)/(B1166+1)</f>
        <v>2</v>
      </c>
      <c r="I1166" s="6">
        <f>G1166-H1166</f>
        <v>-1.5</v>
      </c>
      <c r="J1166" s="8">
        <f>LEN(A1166)</f>
        <v>7</v>
      </c>
      <c r="K1166" s="11" t="str">
        <f>IF(AND(J1166&lt;3, D1166&lt;2),TRUE,"")</f>
        <v/>
      </c>
      <c r="L1166" s="22">
        <f>IF(C1166=0,B1166,0)</f>
        <v>0</v>
      </c>
      <c r="M1166" s="22">
        <f>IF(B1166=0,C1166,0)</f>
        <v>1</v>
      </c>
      <c r="N1166" s="39">
        <f>LOG(G1166/SUM($G$2:$G$5210))</f>
        <v>-3.6927511192157412</v>
      </c>
      <c r="O1166" s="39">
        <f>LOG(H1166/SUM($H$2:$H$5210))</f>
        <v>-4.1844073799609696</v>
      </c>
    </row>
    <row r="1167" spans="1:15" x14ac:dyDescent="0.6">
      <c r="A1167" t="s">
        <v>2364</v>
      </c>
      <c r="B1167">
        <v>0</v>
      </c>
      <c r="C1167">
        <v>1</v>
      </c>
      <c r="D1167">
        <v>1</v>
      </c>
      <c r="E1167" s="44">
        <f>(B1167+1)/$Q$3</f>
        <v>1.4609203798392987E-4</v>
      </c>
      <c r="F1167" s="45">
        <f>(C1167+1)/$U$3</f>
        <v>3.0589458872472546E-5</v>
      </c>
      <c r="G1167" s="2">
        <f>(B1167+1)/(C1167+1)</f>
        <v>0.5</v>
      </c>
      <c r="H1167" s="2">
        <f>(C1167+1)/(B1167+1)</f>
        <v>2</v>
      </c>
      <c r="I1167" s="6">
        <f>G1167-H1167</f>
        <v>-1.5</v>
      </c>
      <c r="J1167" s="8">
        <f>LEN(A1167)</f>
        <v>7</v>
      </c>
      <c r="K1167" s="11" t="str">
        <f>IF(AND(J1167&lt;3, D1167&lt;2),TRUE,"")</f>
        <v/>
      </c>
      <c r="L1167" s="22">
        <f>IF(C1167=0,B1167,0)</f>
        <v>0</v>
      </c>
      <c r="M1167" s="22">
        <f>IF(B1167=0,C1167,0)</f>
        <v>1</v>
      </c>
      <c r="N1167" s="39">
        <f>LOG(G1167/SUM($G$2:$G$5210))</f>
        <v>-3.6927511192157412</v>
      </c>
      <c r="O1167" s="39">
        <f>LOG(H1167/SUM($H$2:$H$5210))</f>
        <v>-4.1844073799609696</v>
      </c>
    </row>
    <row r="1168" spans="1:15" x14ac:dyDescent="0.6">
      <c r="A1168" t="s">
        <v>2366</v>
      </c>
      <c r="B1168">
        <v>0</v>
      </c>
      <c r="C1168">
        <v>1</v>
      </c>
      <c r="D1168">
        <v>1</v>
      </c>
      <c r="E1168" s="44">
        <f>(B1168+1)/$Q$3</f>
        <v>1.4609203798392987E-4</v>
      </c>
      <c r="F1168" s="45">
        <f>(C1168+1)/$U$3</f>
        <v>3.0589458872472546E-5</v>
      </c>
      <c r="G1168" s="2">
        <f>(B1168+1)/(C1168+1)</f>
        <v>0.5</v>
      </c>
      <c r="H1168" s="2">
        <f>(C1168+1)/(B1168+1)</f>
        <v>2</v>
      </c>
      <c r="I1168" s="6">
        <f>G1168-H1168</f>
        <v>-1.5</v>
      </c>
      <c r="J1168" s="8">
        <f>LEN(A1168)</f>
        <v>7</v>
      </c>
      <c r="K1168" s="11" t="str">
        <f>IF(AND(J1168&lt;3, D1168&lt;2),TRUE,"")</f>
        <v/>
      </c>
      <c r="L1168" s="22">
        <f>IF(C1168=0,B1168,0)</f>
        <v>0</v>
      </c>
      <c r="M1168" s="22">
        <f>IF(B1168=0,C1168,0)</f>
        <v>1</v>
      </c>
      <c r="N1168" s="39">
        <f>LOG(G1168/SUM($G$2:$G$5210))</f>
        <v>-3.6927511192157412</v>
      </c>
      <c r="O1168" s="39">
        <f>LOG(H1168/SUM($H$2:$H$5210))</f>
        <v>-4.1844073799609696</v>
      </c>
    </row>
    <row r="1169" spans="1:15" x14ac:dyDescent="0.6">
      <c r="A1169" t="s">
        <v>2383</v>
      </c>
      <c r="B1169">
        <v>0</v>
      </c>
      <c r="C1169">
        <v>1</v>
      </c>
      <c r="D1169">
        <v>1</v>
      </c>
      <c r="E1169" s="44">
        <f>(B1169+1)/$Q$3</f>
        <v>1.4609203798392987E-4</v>
      </c>
      <c r="F1169" s="45">
        <f>(C1169+1)/$U$3</f>
        <v>3.0589458872472546E-5</v>
      </c>
      <c r="G1169" s="2">
        <f>(B1169+1)/(C1169+1)</f>
        <v>0.5</v>
      </c>
      <c r="H1169" s="2">
        <f>(C1169+1)/(B1169+1)</f>
        <v>2</v>
      </c>
      <c r="I1169" s="6">
        <f>G1169-H1169</f>
        <v>-1.5</v>
      </c>
      <c r="J1169" s="8">
        <f>LEN(A1169)</f>
        <v>7</v>
      </c>
      <c r="K1169" s="11" t="str">
        <f>IF(AND(J1169&lt;3, D1169&lt;2),TRUE,"")</f>
        <v/>
      </c>
      <c r="L1169" s="22">
        <f>IF(C1169=0,B1169,0)</f>
        <v>0</v>
      </c>
      <c r="M1169" s="22">
        <f>IF(B1169=0,C1169,0)</f>
        <v>1</v>
      </c>
      <c r="N1169" s="39">
        <f>LOG(G1169/SUM($G$2:$G$5210))</f>
        <v>-3.6927511192157412</v>
      </c>
      <c r="O1169" s="39">
        <f>LOG(H1169/SUM($H$2:$H$5210))</f>
        <v>-4.1844073799609696</v>
      </c>
    </row>
    <row r="1170" spans="1:15" x14ac:dyDescent="0.6">
      <c r="A1170" t="s">
        <v>2397</v>
      </c>
      <c r="B1170">
        <v>0</v>
      </c>
      <c r="C1170">
        <v>1</v>
      </c>
      <c r="D1170">
        <v>1</v>
      </c>
      <c r="E1170" s="44">
        <f>(B1170+1)/$Q$3</f>
        <v>1.4609203798392987E-4</v>
      </c>
      <c r="F1170" s="45">
        <f>(C1170+1)/$U$3</f>
        <v>3.0589458872472546E-5</v>
      </c>
      <c r="G1170" s="2">
        <f>(B1170+1)/(C1170+1)</f>
        <v>0.5</v>
      </c>
      <c r="H1170" s="2">
        <f>(C1170+1)/(B1170+1)</f>
        <v>2</v>
      </c>
      <c r="I1170" s="6">
        <f>G1170-H1170</f>
        <v>-1.5</v>
      </c>
      <c r="J1170" s="8">
        <f>LEN(A1170)</f>
        <v>7</v>
      </c>
      <c r="K1170" s="11" t="str">
        <f>IF(AND(J1170&lt;3, D1170&lt;2),TRUE,"")</f>
        <v/>
      </c>
      <c r="L1170" s="22">
        <f>IF(C1170=0,B1170,0)</f>
        <v>0</v>
      </c>
      <c r="M1170" s="22">
        <f>IF(B1170=0,C1170,0)</f>
        <v>1</v>
      </c>
      <c r="N1170" s="39">
        <f>LOG(G1170/SUM($G$2:$G$5210))</f>
        <v>-3.6927511192157412</v>
      </c>
      <c r="O1170" s="39">
        <f>LOG(H1170/SUM($H$2:$H$5210))</f>
        <v>-4.1844073799609696</v>
      </c>
    </row>
    <row r="1171" spans="1:15" x14ac:dyDescent="0.6">
      <c r="A1171" t="s">
        <v>2419</v>
      </c>
      <c r="B1171">
        <v>0</v>
      </c>
      <c r="C1171">
        <v>1</v>
      </c>
      <c r="D1171">
        <v>1</v>
      </c>
      <c r="E1171" s="44">
        <f>(B1171+1)/$Q$3</f>
        <v>1.4609203798392987E-4</v>
      </c>
      <c r="F1171" s="45">
        <f>(C1171+1)/$U$3</f>
        <v>3.0589458872472546E-5</v>
      </c>
      <c r="G1171" s="2">
        <f>(B1171+1)/(C1171+1)</f>
        <v>0.5</v>
      </c>
      <c r="H1171" s="2">
        <f>(C1171+1)/(B1171+1)</f>
        <v>2</v>
      </c>
      <c r="I1171" s="6">
        <f>G1171-H1171</f>
        <v>-1.5</v>
      </c>
      <c r="J1171" s="8">
        <f>LEN(A1171)</f>
        <v>7</v>
      </c>
      <c r="K1171" s="11" t="str">
        <f>IF(AND(J1171&lt;3, D1171&lt;2),TRUE,"")</f>
        <v/>
      </c>
      <c r="L1171" s="22">
        <f>IF(C1171=0,B1171,0)</f>
        <v>0</v>
      </c>
      <c r="M1171" s="22">
        <f>IF(B1171=0,C1171,0)</f>
        <v>1</v>
      </c>
      <c r="N1171" s="39">
        <f>LOG(G1171/SUM($G$2:$G$5210))</f>
        <v>-3.6927511192157412</v>
      </c>
      <c r="O1171" s="39">
        <f>LOG(H1171/SUM($H$2:$H$5210))</f>
        <v>-4.1844073799609696</v>
      </c>
    </row>
    <row r="1172" spans="1:15" x14ac:dyDescent="0.6">
      <c r="A1172" t="s">
        <v>2471</v>
      </c>
      <c r="B1172">
        <v>0</v>
      </c>
      <c r="C1172">
        <v>1</v>
      </c>
      <c r="D1172">
        <v>1</v>
      </c>
      <c r="E1172" s="44">
        <f>(B1172+1)/$Q$3</f>
        <v>1.4609203798392987E-4</v>
      </c>
      <c r="F1172" s="45">
        <f>(C1172+1)/$U$3</f>
        <v>3.0589458872472546E-5</v>
      </c>
      <c r="G1172" s="2">
        <f>(B1172+1)/(C1172+1)</f>
        <v>0.5</v>
      </c>
      <c r="H1172" s="2">
        <f>(C1172+1)/(B1172+1)</f>
        <v>2</v>
      </c>
      <c r="I1172" s="6">
        <f>G1172-H1172</f>
        <v>-1.5</v>
      </c>
      <c r="J1172" s="8">
        <f>LEN(A1172)</f>
        <v>7</v>
      </c>
      <c r="K1172" s="11" t="str">
        <f>IF(AND(J1172&lt;3, D1172&lt;2),TRUE,"")</f>
        <v/>
      </c>
      <c r="L1172" s="22">
        <f>IF(C1172=0,B1172,0)</f>
        <v>0</v>
      </c>
      <c r="M1172" s="22">
        <f>IF(B1172=0,C1172,0)</f>
        <v>1</v>
      </c>
      <c r="N1172" s="39">
        <f>LOG(G1172/SUM($G$2:$G$5210))</f>
        <v>-3.6927511192157412</v>
      </c>
      <c r="O1172" s="39">
        <f>LOG(H1172/SUM($H$2:$H$5210))</f>
        <v>-4.1844073799609696</v>
      </c>
    </row>
    <row r="1173" spans="1:15" x14ac:dyDescent="0.6">
      <c r="A1173" t="s">
        <v>2527</v>
      </c>
      <c r="B1173">
        <v>0</v>
      </c>
      <c r="C1173">
        <v>1</v>
      </c>
      <c r="D1173">
        <v>1</v>
      </c>
      <c r="E1173" s="44">
        <f>(B1173+1)/$Q$3</f>
        <v>1.4609203798392987E-4</v>
      </c>
      <c r="F1173" s="45">
        <f>(C1173+1)/$U$3</f>
        <v>3.0589458872472546E-5</v>
      </c>
      <c r="G1173" s="2">
        <f>(B1173+1)/(C1173+1)</f>
        <v>0.5</v>
      </c>
      <c r="H1173" s="2">
        <f>(C1173+1)/(B1173+1)</f>
        <v>2</v>
      </c>
      <c r="I1173" s="6">
        <f>G1173-H1173</f>
        <v>-1.5</v>
      </c>
      <c r="J1173" s="8">
        <f>LEN(A1173)</f>
        <v>7</v>
      </c>
      <c r="K1173" s="11" t="str">
        <f>IF(AND(J1173&lt;3, D1173&lt;2),TRUE,"")</f>
        <v/>
      </c>
      <c r="L1173" s="22">
        <f>IF(C1173=0,B1173,0)</f>
        <v>0</v>
      </c>
      <c r="M1173" s="22">
        <f>IF(B1173=0,C1173,0)</f>
        <v>1</v>
      </c>
      <c r="N1173" s="39">
        <f>LOG(G1173/SUM($G$2:$G$5210))</f>
        <v>-3.6927511192157412</v>
      </c>
      <c r="O1173" s="39">
        <f>LOG(H1173/SUM($H$2:$H$5210))</f>
        <v>-4.1844073799609696</v>
      </c>
    </row>
    <row r="1174" spans="1:15" x14ac:dyDescent="0.6">
      <c r="A1174" t="s">
        <v>2566</v>
      </c>
      <c r="B1174">
        <v>0</v>
      </c>
      <c r="C1174">
        <v>1</v>
      </c>
      <c r="D1174">
        <v>1</v>
      </c>
      <c r="E1174" s="44">
        <f>(B1174+1)/$Q$3</f>
        <v>1.4609203798392987E-4</v>
      </c>
      <c r="F1174" s="45">
        <f>(C1174+1)/$U$3</f>
        <v>3.0589458872472546E-5</v>
      </c>
      <c r="G1174" s="2">
        <f>(B1174+1)/(C1174+1)</f>
        <v>0.5</v>
      </c>
      <c r="H1174" s="2">
        <f>(C1174+1)/(B1174+1)</f>
        <v>2</v>
      </c>
      <c r="I1174" s="6">
        <f>G1174-H1174</f>
        <v>-1.5</v>
      </c>
      <c r="J1174" s="8">
        <f>LEN(A1174)</f>
        <v>7</v>
      </c>
      <c r="K1174" s="11" t="str">
        <f>IF(AND(J1174&lt;3, D1174&lt;2),TRUE,"")</f>
        <v/>
      </c>
      <c r="L1174" s="22">
        <f>IF(C1174=0,B1174,0)</f>
        <v>0</v>
      </c>
      <c r="M1174" s="22">
        <f>IF(B1174=0,C1174,0)</f>
        <v>1</v>
      </c>
      <c r="N1174" s="39">
        <f>LOG(G1174/SUM($G$2:$G$5210))</f>
        <v>-3.6927511192157412</v>
      </c>
      <c r="O1174" s="39">
        <f>LOG(H1174/SUM($H$2:$H$5210))</f>
        <v>-4.1844073799609696</v>
      </c>
    </row>
    <row r="1175" spans="1:15" x14ac:dyDescent="0.6">
      <c r="A1175" t="s">
        <v>2596</v>
      </c>
      <c r="B1175">
        <v>0</v>
      </c>
      <c r="C1175">
        <v>1</v>
      </c>
      <c r="D1175">
        <v>1</v>
      </c>
      <c r="E1175" s="44">
        <f>(B1175+1)/$Q$3</f>
        <v>1.4609203798392987E-4</v>
      </c>
      <c r="F1175" s="45">
        <f>(C1175+1)/$U$3</f>
        <v>3.0589458872472546E-5</v>
      </c>
      <c r="G1175" s="2">
        <f>(B1175+1)/(C1175+1)</f>
        <v>0.5</v>
      </c>
      <c r="H1175" s="2">
        <f>(C1175+1)/(B1175+1)</f>
        <v>2</v>
      </c>
      <c r="I1175" s="6">
        <f>G1175-H1175</f>
        <v>-1.5</v>
      </c>
      <c r="J1175" s="8">
        <f>LEN(A1175)</f>
        <v>7</v>
      </c>
      <c r="K1175" s="11" t="str">
        <f>IF(AND(J1175&lt;3, D1175&lt;2),TRUE,"")</f>
        <v/>
      </c>
      <c r="L1175" s="22">
        <f>IF(C1175=0,B1175,0)</f>
        <v>0</v>
      </c>
      <c r="M1175" s="22">
        <f>IF(B1175=0,C1175,0)</f>
        <v>1</v>
      </c>
      <c r="N1175" s="39">
        <f>LOG(G1175/SUM($G$2:$G$5210))</f>
        <v>-3.6927511192157412</v>
      </c>
      <c r="O1175" s="39">
        <f>LOG(H1175/SUM($H$2:$H$5210))</f>
        <v>-4.1844073799609696</v>
      </c>
    </row>
    <row r="1176" spans="1:15" x14ac:dyDescent="0.6">
      <c r="A1176" t="s">
        <v>2630</v>
      </c>
      <c r="B1176">
        <v>0</v>
      </c>
      <c r="C1176">
        <v>1</v>
      </c>
      <c r="D1176">
        <v>1</v>
      </c>
      <c r="E1176" s="44">
        <f>(B1176+1)/$Q$3</f>
        <v>1.4609203798392987E-4</v>
      </c>
      <c r="F1176" s="45">
        <f>(C1176+1)/$U$3</f>
        <v>3.0589458872472546E-5</v>
      </c>
      <c r="G1176" s="2">
        <f>(B1176+1)/(C1176+1)</f>
        <v>0.5</v>
      </c>
      <c r="H1176" s="2">
        <f>(C1176+1)/(B1176+1)</f>
        <v>2</v>
      </c>
      <c r="I1176" s="6">
        <f>G1176-H1176</f>
        <v>-1.5</v>
      </c>
      <c r="J1176" s="8">
        <f>LEN(A1176)</f>
        <v>7</v>
      </c>
      <c r="K1176" s="11" t="str">
        <f>IF(AND(J1176&lt;3, D1176&lt;2),TRUE,"")</f>
        <v/>
      </c>
      <c r="L1176" s="22">
        <f>IF(C1176=0,B1176,0)</f>
        <v>0</v>
      </c>
      <c r="M1176" s="22">
        <f>IF(B1176=0,C1176,0)</f>
        <v>1</v>
      </c>
      <c r="N1176" s="39">
        <f>LOG(G1176/SUM($G$2:$G$5210))</f>
        <v>-3.6927511192157412</v>
      </c>
      <c r="O1176" s="39">
        <f>LOG(H1176/SUM($H$2:$H$5210))</f>
        <v>-4.1844073799609696</v>
      </c>
    </row>
    <row r="1177" spans="1:15" x14ac:dyDescent="0.6">
      <c r="A1177" t="s">
        <v>2654</v>
      </c>
      <c r="B1177">
        <v>0</v>
      </c>
      <c r="C1177">
        <v>1</v>
      </c>
      <c r="D1177">
        <v>1</v>
      </c>
      <c r="E1177" s="44">
        <f>(B1177+1)/$Q$3</f>
        <v>1.4609203798392987E-4</v>
      </c>
      <c r="F1177" s="45">
        <f>(C1177+1)/$U$3</f>
        <v>3.0589458872472546E-5</v>
      </c>
      <c r="G1177" s="2">
        <f>(B1177+1)/(C1177+1)</f>
        <v>0.5</v>
      </c>
      <c r="H1177" s="2">
        <f>(C1177+1)/(B1177+1)</f>
        <v>2</v>
      </c>
      <c r="I1177" s="6">
        <f>G1177-H1177</f>
        <v>-1.5</v>
      </c>
      <c r="J1177" s="8">
        <f>LEN(A1177)</f>
        <v>7</v>
      </c>
      <c r="K1177" s="11" t="str">
        <f>IF(AND(J1177&lt;3, D1177&lt;2),TRUE,"")</f>
        <v/>
      </c>
      <c r="L1177" s="22">
        <f>IF(C1177=0,B1177,0)</f>
        <v>0</v>
      </c>
      <c r="M1177" s="22">
        <f>IF(B1177=0,C1177,0)</f>
        <v>1</v>
      </c>
      <c r="N1177" s="39">
        <f>LOG(G1177/SUM($G$2:$G$5210))</f>
        <v>-3.6927511192157412</v>
      </c>
      <c r="O1177" s="39">
        <f>LOG(H1177/SUM($H$2:$H$5210))</f>
        <v>-4.1844073799609696</v>
      </c>
    </row>
    <row r="1178" spans="1:15" x14ac:dyDescent="0.6">
      <c r="A1178" t="s">
        <v>2663</v>
      </c>
      <c r="B1178">
        <v>0</v>
      </c>
      <c r="C1178">
        <v>1</v>
      </c>
      <c r="D1178">
        <v>1</v>
      </c>
      <c r="E1178" s="44">
        <f>(B1178+1)/$Q$3</f>
        <v>1.4609203798392987E-4</v>
      </c>
      <c r="F1178" s="45">
        <f>(C1178+1)/$U$3</f>
        <v>3.0589458872472546E-5</v>
      </c>
      <c r="G1178" s="2">
        <f>(B1178+1)/(C1178+1)</f>
        <v>0.5</v>
      </c>
      <c r="H1178" s="2">
        <f>(C1178+1)/(B1178+1)</f>
        <v>2</v>
      </c>
      <c r="I1178" s="6">
        <f>G1178-H1178</f>
        <v>-1.5</v>
      </c>
      <c r="J1178" s="8">
        <f>LEN(A1178)</f>
        <v>7</v>
      </c>
      <c r="K1178" s="11" t="str">
        <f>IF(AND(J1178&lt;3, D1178&lt;2),TRUE,"")</f>
        <v/>
      </c>
      <c r="L1178" s="22">
        <f>IF(C1178=0,B1178,0)</f>
        <v>0</v>
      </c>
      <c r="M1178" s="22">
        <f>IF(B1178=0,C1178,0)</f>
        <v>1</v>
      </c>
      <c r="N1178" s="39">
        <f>LOG(G1178/SUM($G$2:$G$5210))</f>
        <v>-3.6927511192157412</v>
      </c>
      <c r="O1178" s="39">
        <f>LOG(H1178/SUM($H$2:$H$5210))</f>
        <v>-4.1844073799609696</v>
      </c>
    </row>
    <row r="1179" spans="1:15" x14ac:dyDescent="0.6">
      <c r="A1179" t="s">
        <v>2738</v>
      </c>
      <c r="B1179">
        <v>0</v>
      </c>
      <c r="C1179">
        <v>1</v>
      </c>
      <c r="D1179">
        <v>1</v>
      </c>
      <c r="E1179" s="44">
        <f>(B1179+1)/$Q$3</f>
        <v>1.4609203798392987E-4</v>
      </c>
      <c r="F1179" s="45">
        <f>(C1179+1)/$U$3</f>
        <v>3.0589458872472546E-5</v>
      </c>
      <c r="G1179" s="2">
        <f>(B1179+1)/(C1179+1)</f>
        <v>0.5</v>
      </c>
      <c r="H1179" s="2">
        <f>(C1179+1)/(B1179+1)</f>
        <v>2</v>
      </c>
      <c r="I1179" s="6">
        <f>G1179-H1179</f>
        <v>-1.5</v>
      </c>
      <c r="J1179" s="8">
        <f>LEN(A1179)</f>
        <v>7</v>
      </c>
      <c r="K1179" s="11" t="str">
        <f>IF(AND(J1179&lt;3, D1179&lt;2),TRUE,"")</f>
        <v/>
      </c>
      <c r="L1179" s="22">
        <f>IF(C1179=0,B1179,0)</f>
        <v>0</v>
      </c>
      <c r="M1179" s="22">
        <f>IF(B1179=0,C1179,0)</f>
        <v>1</v>
      </c>
      <c r="N1179" s="39">
        <f>LOG(G1179/SUM($G$2:$G$5210))</f>
        <v>-3.6927511192157412</v>
      </c>
      <c r="O1179" s="39">
        <f>LOG(H1179/SUM($H$2:$H$5210))</f>
        <v>-4.1844073799609696</v>
      </c>
    </row>
    <row r="1180" spans="1:15" x14ac:dyDescent="0.6">
      <c r="A1180" t="s">
        <v>2785</v>
      </c>
      <c r="B1180">
        <v>0</v>
      </c>
      <c r="C1180">
        <v>1</v>
      </c>
      <c r="D1180">
        <v>1</v>
      </c>
      <c r="E1180" s="44">
        <f>(B1180+1)/$Q$3</f>
        <v>1.4609203798392987E-4</v>
      </c>
      <c r="F1180" s="45">
        <f>(C1180+1)/$U$3</f>
        <v>3.0589458872472546E-5</v>
      </c>
      <c r="G1180" s="2">
        <f>(B1180+1)/(C1180+1)</f>
        <v>0.5</v>
      </c>
      <c r="H1180" s="2">
        <f>(C1180+1)/(B1180+1)</f>
        <v>2</v>
      </c>
      <c r="I1180" s="6">
        <f>G1180-H1180</f>
        <v>-1.5</v>
      </c>
      <c r="J1180" s="8">
        <f>LEN(A1180)</f>
        <v>7</v>
      </c>
      <c r="K1180" s="11" t="str">
        <f>IF(AND(J1180&lt;3, D1180&lt;2),TRUE,"")</f>
        <v/>
      </c>
      <c r="L1180" s="22">
        <f>IF(C1180=0,B1180,0)</f>
        <v>0</v>
      </c>
      <c r="M1180" s="22">
        <f>IF(B1180=0,C1180,0)</f>
        <v>1</v>
      </c>
      <c r="N1180" s="39">
        <f>LOG(G1180/SUM($G$2:$G$5210))</f>
        <v>-3.6927511192157412</v>
      </c>
      <c r="O1180" s="39">
        <f>LOG(H1180/SUM($H$2:$H$5210))</f>
        <v>-4.1844073799609696</v>
      </c>
    </row>
    <row r="1181" spans="1:15" x14ac:dyDescent="0.6">
      <c r="A1181" t="s">
        <v>2787</v>
      </c>
      <c r="B1181">
        <v>0</v>
      </c>
      <c r="C1181">
        <v>1</v>
      </c>
      <c r="D1181">
        <v>1</v>
      </c>
      <c r="E1181" s="44">
        <f>(B1181+1)/$Q$3</f>
        <v>1.4609203798392987E-4</v>
      </c>
      <c r="F1181" s="45">
        <f>(C1181+1)/$U$3</f>
        <v>3.0589458872472546E-5</v>
      </c>
      <c r="G1181" s="2">
        <f>(B1181+1)/(C1181+1)</f>
        <v>0.5</v>
      </c>
      <c r="H1181" s="2">
        <f>(C1181+1)/(B1181+1)</f>
        <v>2</v>
      </c>
      <c r="I1181" s="6">
        <f>G1181-H1181</f>
        <v>-1.5</v>
      </c>
      <c r="J1181" s="8">
        <f>LEN(A1181)</f>
        <v>7</v>
      </c>
      <c r="K1181" s="11" t="str">
        <f>IF(AND(J1181&lt;3, D1181&lt;2),TRUE,"")</f>
        <v/>
      </c>
      <c r="L1181" s="22">
        <f>IF(C1181=0,B1181,0)</f>
        <v>0</v>
      </c>
      <c r="M1181" s="22">
        <f>IF(B1181=0,C1181,0)</f>
        <v>1</v>
      </c>
      <c r="N1181" s="39">
        <f>LOG(G1181/SUM($G$2:$G$5210))</f>
        <v>-3.6927511192157412</v>
      </c>
      <c r="O1181" s="39">
        <f>LOG(H1181/SUM($H$2:$H$5210))</f>
        <v>-4.1844073799609696</v>
      </c>
    </row>
    <row r="1182" spans="1:15" x14ac:dyDescent="0.6">
      <c r="A1182" t="s">
        <v>2802</v>
      </c>
      <c r="B1182">
        <v>0</v>
      </c>
      <c r="C1182">
        <v>1</v>
      </c>
      <c r="D1182">
        <v>1</v>
      </c>
      <c r="E1182" s="44">
        <f>(B1182+1)/$Q$3</f>
        <v>1.4609203798392987E-4</v>
      </c>
      <c r="F1182" s="45">
        <f>(C1182+1)/$U$3</f>
        <v>3.0589458872472546E-5</v>
      </c>
      <c r="G1182" s="2">
        <f>(B1182+1)/(C1182+1)</f>
        <v>0.5</v>
      </c>
      <c r="H1182" s="2">
        <f>(C1182+1)/(B1182+1)</f>
        <v>2</v>
      </c>
      <c r="I1182" s="6">
        <f>G1182-H1182</f>
        <v>-1.5</v>
      </c>
      <c r="J1182" s="8">
        <f>LEN(A1182)</f>
        <v>7</v>
      </c>
      <c r="K1182" s="11" t="str">
        <f>IF(AND(J1182&lt;3, D1182&lt;2),TRUE,"")</f>
        <v/>
      </c>
      <c r="L1182" s="22">
        <f>IF(C1182=0,B1182,0)</f>
        <v>0</v>
      </c>
      <c r="M1182" s="22">
        <f>IF(B1182=0,C1182,0)</f>
        <v>1</v>
      </c>
      <c r="N1182" s="39">
        <f>LOG(G1182/SUM($G$2:$G$5210))</f>
        <v>-3.6927511192157412</v>
      </c>
      <c r="O1182" s="39">
        <f>LOG(H1182/SUM($H$2:$H$5210))</f>
        <v>-4.1844073799609696</v>
      </c>
    </row>
    <row r="1183" spans="1:15" x14ac:dyDescent="0.6">
      <c r="A1183" t="s">
        <v>2816</v>
      </c>
      <c r="B1183">
        <v>0</v>
      </c>
      <c r="C1183">
        <v>1</v>
      </c>
      <c r="D1183">
        <v>1</v>
      </c>
      <c r="E1183" s="44">
        <f>(B1183+1)/$Q$3</f>
        <v>1.4609203798392987E-4</v>
      </c>
      <c r="F1183" s="45">
        <f>(C1183+1)/$U$3</f>
        <v>3.0589458872472546E-5</v>
      </c>
      <c r="G1183" s="2">
        <f>(B1183+1)/(C1183+1)</f>
        <v>0.5</v>
      </c>
      <c r="H1183" s="2">
        <f>(C1183+1)/(B1183+1)</f>
        <v>2</v>
      </c>
      <c r="I1183" s="6">
        <f>G1183-H1183</f>
        <v>-1.5</v>
      </c>
      <c r="J1183" s="8">
        <f>LEN(A1183)</f>
        <v>7</v>
      </c>
      <c r="K1183" s="11" t="str">
        <f>IF(AND(J1183&lt;3, D1183&lt;2),TRUE,"")</f>
        <v/>
      </c>
      <c r="L1183" s="22">
        <f>IF(C1183=0,B1183,0)</f>
        <v>0</v>
      </c>
      <c r="M1183" s="22">
        <f>IF(B1183=0,C1183,0)</f>
        <v>1</v>
      </c>
      <c r="N1183" s="39">
        <f>LOG(G1183/SUM($G$2:$G$5210))</f>
        <v>-3.6927511192157412</v>
      </c>
      <c r="O1183" s="39">
        <f>LOG(H1183/SUM($H$2:$H$5210))</f>
        <v>-4.1844073799609696</v>
      </c>
    </row>
    <row r="1184" spans="1:15" x14ac:dyDescent="0.6">
      <c r="A1184" t="s">
        <v>2848</v>
      </c>
      <c r="B1184">
        <v>0</v>
      </c>
      <c r="C1184">
        <v>1</v>
      </c>
      <c r="D1184">
        <v>1</v>
      </c>
      <c r="E1184" s="44">
        <f>(B1184+1)/$Q$3</f>
        <v>1.4609203798392987E-4</v>
      </c>
      <c r="F1184" s="45">
        <f>(C1184+1)/$U$3</f>
        <v>3.0589458872472546E-5</v>
      </c>
      <c r="G1184" s="2">
        <f>(B1184+1)/(C1184+1)</f>
        <v>0.5</v>
      </c>
      <c r="H1184" s="2">
        <f>(C1184+1)/(B1184+1)</f>
        <v>2</v>
      </c>
      <c r="I1184" s="6">
        <f>G1184-H1184</f>
        <v>-1.5</v>
      </c>
      <c r="J1184" s="8">
        <f>LEN(A1184)</f>
        <v>7</v>
      </c>
      <c r="K1184" s="11" t="str">
        <f>IF(AND(J1184&lt;3, D1184&lt;2),TRUE,"")</f>
        <v/>
      </c>
      <c r="L1184" s="22">
        <f>IF(C1184=0,B1184,0)</f>
        <v>0</v>
      </c>
      <c r="M1184" s="22">
        <f>IF(B1184=0,C1184,0)</f>
        <v>1</v>
      </c>
      <c r="N1184" s="39">
        <f>LOG(G1184/SUM($G$2:$G$5210))</f>
        <v>-3.6927511192157412</v>
      </c>
      <c r="O1184" s="39">
        <f>LOG(H1184/SUM($H$2:$H$5210))</f>
        <v>-4.1844073799609696</v>
      </c>
    </row>
    <row r="1185" spans="1:15" x14ac:dyDescent="0.6">
      <c r="A1185" t="s">
        <v>2944</v>
      </c>
      <c r="B1185">
        <v>0</v>
      </c>
      <c r="C1185">
        <v>1</v>
      </c>
      <c r="D1185">
        <v>1</v>
      </c>
      <c r="E1185" s="44">
        <f>(B1185+1)/$Q$3</f>
        <v>1.4609203798392987E-4</v>
      </c>
      <c r="F1185" s="45">
        <f>(C1185+1)/$U$3</f>
        <v>3.0589458872472546E-5</v>
      </c>
      <c r="G1185" s="2">
        <f>(B1185+1)/(C1185+1)</f>
        <v>0.5</v>
      </c>
      <c r="H1185" s="2">
        <f>(C1185+1)/(B1185+1)</f>
        <v>2</v>
      </c>
      <c r="I1185" s="6">
        <f>G1185-H1185</f>
        <v>-1.5</v>
      </c>
      <c r="J1185" s="8">
        <f>LEN(A1185)</f>
        <v>7</v>
      </c>
      <c r="K1185" s="11" t="str">
        <f>IF(AND(J1185&lt;3, D1185&lt;2),TRUE,"")</f>
        <v/>
      </c>
      <c r="L1185" s="22">
        <f>IF(C1185=0,B1185,0)</f>
        <v>0</v>
      </c>
      <c r="M1185" s="22">
        <f>IF(B1185=0,C1185,0)</f>
        <v>1</v>
      </c>
      <c r="N1185" s="39">
        <f>LOG(G1185/SUM($G$2:$G$5210))</f>
        <v>-3.6927511192157412</v>
      </c>
      <c r="O1185" s="39">
        <f>LOG(H1185/SUM($H$2:$H$5210))</f>
        <v>-4.1844073799609696</v>
      </c>
    </row>
    <row r="1186" spans="1:15" x14ac:dyDescent="0.6">
      <c r="A1186" t="s">
        <v>2991</v>
      </c>
      <c r="B1186">
        <v>0</v>
      </c>
      <c r="C1186">
        <v>1</v>
      </c>
      <c r="D1186">
        <v>1</v>
      </c>
      <c r="E1186" s="44">
        <f>(B1186+1)/$Q$3</f>
        <v>1.4609203798392987E-4</v>
      </c>
      <c r="F1186" s="45">
        <f>(C1186+1)/$U$3</f>
        <v>3.0589458872472546E-5</v>
      </c>
      <c r="G1186" s="2">
        <f>(B1186+1)/(C1186+1)</f>
        <v>0.5</v>
      </c>
      <c r="H1186" s="2">
        <f>(C1186+1)/(B1186+1)</f>
        <v>2</v>
      </c>
      <c r="I1186" s="6">
        <f>G1186-H1186</f>
        <v>-1.5</v>
      </c>
      <c r="J1186" s="8">
        <f>LEN(A1186)</f>
        <v>7</v>
      </c>
      <c r="K1186" s="11" t="str">
        <f>IF(AND(J1186&lt;3, D1186&lt;2),TRUE,"")</f>
        <v/>
      </c>
      <c r="L1186" s="22">
        <f>IF(C1186=0,B1186,0)</f>
        <v>0</v>
      </c>
      <c r="M1186" s="22">
        <f>IF(B1186=0,C1186,0)</f>
        <v>1</v>
      </c>
      <c r="N1186" s="39">
        <f>LOG(G1186/SUM($G$2:$G$5210))</f>
        <v>-3.6927511192157412</v>
      </c>
      <c r="O1186" s="39">
        <f>LOG(H1186/SUM($H$2:$H$5210))</f>
        <v>-4.1844073799609696</v>
      </c>
    </row>
    <row r="1187" spans="1:15" x14ac:dyDescent="0.6">
      <c r="A1187" t="s">
        <v>2996</v>
      </c>
      <c r="B1187">
        <v>0</v>
      </c>
      <c r="C1187">
        <v>1</v>
      </c>
      <c r="D1187">
        <v>1</v>
      </c>
      <c r="E1187" s="44">
        <f>(B1187+1)/$Q$3</f>
        <v>1.4609203798392987E-4</v>
      </c>
      <c r="F1187" s="45">
        <f>(C1187+1)/$U$3</f>
        <v>3.0589458872472546E-5</v>
      </c>
      <c r="G1187" s="2">
        <f>(B1187+1)/(C1187+1)</f>
        <v>0.5</v>
      </c>
      <c r="H1187" s="2">
        <f>(C1187+1)/(B1187+1)</f>
        <v>2</v>
      </c>
      <c r="I1187" s="6">
        <f>G1187-H1187</f>
        <v>-1.5</v>
      </c>
      <c r="J1187" s="8">
        <f>LEN(A1187)</f>
        <v>7</v>
      </c>
      <c r="K1187" s="11" t="str">
        <f>IF(AND(J1187&lt;3, D1187&lt;2),TRUE,"")</f>
        <v/>
      </c>
      <c r="L1187" s="22">
        <f>IF(C1187=0,B1187,0)</f>
        <v>0</v>
      </c>
      <c r="M1187" s="22">
        <f>IF(B1187=0,C1187,0)</f>
        <v>1</v>
      </c>
      <c r="N1187" s="39">
        <f>LOG(G1187/SUM($G$2:$G$5210))</f>
        <v>-3.6927511192157412</v>
      </c>
      <c r="O1187" s="39">
        <f>LOG(H1187/SUM($H$2:$H$5210))</f>
        <v>-4.1844073799609696</v>
      </c>
    </row>
    <row r="1188" spans="1:15" x14ac:dyDescent="0.6">
      <c r="A1188" t="s">
        <v>3008</v>
      </c>
      <c r="B1188">
        <v>0</v>
      </c>
      <c r="C1188">
        <v>1</v>
      </c>
      <c r="D1188">
        <v>1</v>
      </c>
      <c r="E1188" s="44">
        <f>(B1188+1)/$Q$3</f>
        <v>1.4609203798392987E-4</v>
      </c>
      <c r="F1188" s="45">
        <f>(C1188+1)/$U$3</f>
        <v>3.0589458872472546E-5</v>
      </c>
      <c r="G1188" s="2">
        <f>(B1188+1)/(C1188+1)</f>
        <v>0.5</v>
      </c>
      <c r="H1188" s="2">
        <f>(C1188+1)/(B1188+1)</f>
        <v>2</v>
      </c>
      <c r="I1188" s="6">
        <f>G1188-H1188</f>
        <v>-1.5</v>
      </c>
      <c r="J1188" s="8">
        <f>LEN(A1188)</f>
        <v>7</v>
      </c>
      <c r="K1188" s="11" t="str">
        <f>IF(AND(J1188&lt;3, D1188&lt;2),TRUE,"")</f>
        <v/>
      </c>
      <c r="L1188" s="22">
        <f>IF(C1188=0,B1188,0)</f>
        <v>0</v>
      </c>
      <c r="M1188" s="22">
        <f>IF(B1188=0,C1188,0)</f>
        <v>1</v>
      </c>
      <c r="N1188" s="39">
        <f>LOG(G1188/SUM($G$2:$G$5210))</f>
        <v>-3.6927511192157412</v>
      </c>
      <c r="O1188" s="39">
        <f>LOG(H1188/SUM($H$2:$H$5210))</f>
        <v>-4.1844073799609696</v>
      </c>
    </row>
    <row r="1189" spans="1:15" x14ac:dyDescent="0.6">
      <c r="A1189" t="s">
        <v>3017</v>
      </c>
      <c r="B1189">
        <v>0</v>
      </c>
      <c r="C1189">
        <v>1</v>
      </c>
      <c r="D1189">
        <v>1</v>
      </c>
      <c r="E1189" s="44">
        <f>(B1189+1)/$Q$3</f>
        <v>1.4609203798392987E-4</v>
      </c>
      <c r="F1189" s="45">
        <f>(C1189+1)/$U$3</f>
        <v>3.0589458872472546E-5</v>
      </c>
      <c r="G1189" s="2">
        <f>(B1189+1)/(C1189+1)</f>
        <v>0.5</v>
      </c>
      <c r="H1189" s="2">
        <f>(C1189+1)/(B1189+1)</f>
        <v>2</v>
      </c>
      <c r="I1189" s="6">
        <f>G1189-H1189</f>
        <v>-1.5</v>
      </c>
      <c r="J1189" s="8">
        <f>LEN(A1189)</f>
        <v>7</v>
      </c>
      <c r="K1189" s="11" t="str">
        <f>IF(AND(J1189&lt;3, D1189&lt;2),TRUE,"")</f>
        <v/>
      </c>
      <c r="L1189" s="22">
        <f>IF(C1189=0,B1189,0)</f>
        <v>0</v>
      </c>
      <c r="M1189" s="22">
        <f>IF(B1189=0,C1189,0)</f>
        <v>1</v>
      </c>
      <c r="N1189" s="39">
        <f>LOG(G1189/SUM($G$2:$G$5210))</f>
        <v>-3.6927511192157412</v>
      </c>
      <c r="O1189" s="39">
        <f>LOG(H1189/SUM($H$2:$H$5210))</f>
        <v>-4.1844073799609696</v>
      </c>
    </row>
    <row r="1190" spans="1:15" x14ac:dyDescent="0.6">
      <c r="A1190" t="s">
        <v>3032</v>
      </c>
      <c r="B1190">
        <v>0</v>
      </c>
      <c r="C1190">
        <v>1</v>
      </c>
      <c r="D1190">
        <v>1</v>
      </c>
      <c r="E1190" s="44">
        <f>(B1190+1)/$Q$3</f>
        <v>1.4609203798392987E-4</v>
      </c>
      <c r="F1190" s="45">
        <f>(C1190+1)/$U$3</f>
        <v>3.0589458872472546E-5</v>
      </c>
      <c r="G1190" s="2">
        <f>(B1190+1)/(C1190+1)</f>
        <v>0.5</v>
      </c>
      <c r="H1190" s="2">
        <f>(C1190+1)/(B1190+1)</f>
        <v>2</v>
      </c>
      <c r="I1190" s="6">
        <f>G1190-H1190</f>
        <v>-1.5</v>
      </c>
      <c r="J1190" s="8">
        <f>LEN(A1190)</f>
        <v>7</v>
      </c>
      <c r="K1190" s="11" t="str">
        <f>IF(AND(J1190&lt;3, D1190&lt;2),TRUE,"")</f>
        <v/>
      </c>
      <c r="L1190" s="22">
        <f>IF(C1190=0,B1190,0)</f>
        <v>0</v>
      </c>
      <c r="M1190" s="22">
        <f>IF(B1190=0,C1190,0)</f>
        <v>1</v>
      </c>
      <c r="N1190" s="39">
        <f>LOG(G1190/SUM($G$2:$G$5210))</f>
        <v>-3.6927511192157412</v>
      </c>
      <c r="O1190" s="39">
        <f>LOG(H1190/SUM($H$2:$H$5210))</f>
        <v>-4.1844073799609696</v>
      </c>
    </row>
    <row r="1191" spans="1:15" x14ac:dyDescent="0.6">
      <c r="A1191" t="s">
        <v>3059</v>
      </c>
      <c r="B1191">
        <v>0</v>
      </c>
      <c r="C1191">
        <v>1</v>
      </c>
      <c r="D1191">
        <v>1</v>
      </c>
      <c r="E1191" s="44">
        <f>(B1191+1)/$Q$3</f>
        <v>1.4609203798392987E-4</v>
      </c>
      <c r="F1191" s="45">
        <f>(C1191+1)/$U$3</f>
        <v>3.0589458872472546E-5</v>
      </c>
      <c r="G1191" s="2">
        <f>(B1191+1)/(C1191+1)</f>
        <v>0.5</v>
      </c>
      <c r="H1191" s="2">
        <f>(C1191+1)/(B1191+1)</f>
        <v>2</v>
      </c>
      <c r="I1191" s="6">
        <f>G1191-H1191</f>
        <v>-1.5</v>
      </c>
      <c r="J1191" s="8">
        <f>LEN(A1191)</f>
        <v>7</v>
      </c>
      <c r="K1191" s="11" t="str">
        <f>IF(AND(J1191&lt;3, D1191&lt;2),TRUE,"")</f>
        <v/>
      </c>
      <c r="L1191" s="22">
        <f>IF(C1191=0,B1191,0)</f>
        <v>0</v>
      </c>
      <c r="M1191" s="22">
        <f>IF(B1191=0,C1191,0)</f>
        <v>1</v>
      </c>
      <c r="N1191" s="39">
        <f>LOG(G1191/SUM($G$2:$G$5210))</f>
        <v>-3.6927511192157412</v>
      </c>
      <c r="O1191" s="39">
        <f>LOG(H1191/SUM($H$2:$H$5210))</f>
        <v>-4.1844073799609696</v>
      </c>
    </row>
    <row r="1192" spans="1:15" x14ac:dyDescent="0.6">
      <c r="A1192" t="s">
        <v>3073</v>
      </c>
      <c r="B1192">
        <v>0</v>
      </c>
      <c r="C1192">
        <v>1</v>
      </c>
      <c r="D1192">
        <v>1</v>
      </c>
      <c r="E1192" s="44">
        <f>(B1192+1)/$Q$3</f>
        <v>1.4609203798392987E-4</v>
      </c>
      <c r="F1192" s="45">
        <f>(C1192+1)/$U$3</f>
        <v>3.0589458872472546E-5</v>
      </c>
      <c r="G1192" s="2">
        <f>(B1192+1)/(C1192+1)</f>
        <v>0.5</v>
      </c>
      <c r="H1192" s="2">
        <f>(C1192+1)/(B1192+1)</f>
        <v>2</v>
      </c>
      <c r="I1192" s="6">
        <f>G1192-H1192</f>
        <v>-1.5</v>
      </c>
      <c r="J1192" s="8">
        <f>LEN(A1192)</f>
        <v>7</v>
      </c>
      <c r="K1192" s="11" t="str">
        <f>IF(AND(J1192&lt;3, D1192&lt;2),TRUE,"")</f>
        <v/>
      </c>
      <c r="L1192" s="22">
        <f>IF(C1192=0,B1192,0)</f>
        <v>0</v>
      </c>
      <c r="M1192" s="22">
        <f>IF(B1192=0,C1192,0)</f>
        <v>1</v>
      </c>
      <c r="N1192" s="39">
        <f>LOG(G1192/SUM($G$2:$G$5210))</f>
        <v>-3.6927511192157412</v>
      </c>
      <c r="O1192" s="39">
        <f>LOG(H1192/SUM($H$2:$H$5210))</f>
        <v>-4.1844073799609696</v>
      </c>
    </row>
    <row r="1193" spans="1:15" x14ac:dyDescent="0.6">
      <c r="A1193" t="s">
        <v>3112</v>
      </c>
      <c r="B1193">
        <v>0</v>
      </c>
      <c r="C1193">
        <v>1</v>
      </c>
      <c r="D1193">
        <v>1</v>
      </c>
      <c r="E1193" s="44">
        <f>(B1193+1)/$Q$3</f>
        <v>1.4609203798392987E-4</v>
      </c>
      <c r="F1193" s="45">
        <f>(C1193+1)/$U$3</f>
        <v>3.0589458872472546E-5</v>
      </c>
      <c r="G1193" s="2">
        <f>(B1193+1)/(C1193+1)</f>
        <v>0.5</v>
      </c>
      <c r="H1193" s="2">
        <f>(C1193+1)/(B1193+1)</f>
        <v>2</v>
      </c>
      <c r="I1193" s="6">
        <f>G1193-H1193</f>
        <v>-1.5</v>
      </c>
      <c r="J1193" s="8">
        <f>LEN(A1193)</f>
        <v>7</v>
      </c>
      <c r="K1193" s="11" t="str">
        <f>IF(AND(J1193&lt;3, D1193&lt;2),TRUE,"")</f>
        <v/>
      </c>
      <c r="L1193" s="22">
        <f>IF(C1193=0,B1193,0)</f>
        <v>0</v>
      </c>
      <c r="M1193" s="22">
        <f>IF(B1193=0,C1193,0)</f>
        <v>1</v>
      </c>
      <c r="N1193" s="39">
        <f>LOG(G1193/SUM($G$2:$G$5210))</f>
        <v>-3.6927511192157412</v>
      </c>
      <c r="O1193" s="39">
        <f>LOG(H1193/SUM($H$2:$H$5210))</f>
        <v>-4.1844073799609696</v>
      </c>
    </row>
    <row r="1194" spans="1:15" x14ac:dyDescent="0.6">
      <c r="A1194" t="s">
        <v>3120</v>
      </c>
      <c r="B1194">
        <v>0</v>
      </c>
      <c r="C1194">
        <v>1</v>
      </c>
      <c r="D1194">
        <v>1</v>
      </c>
      <c r="E1194" s="44">
        <f>(B1194+1)/$Q$3</f>
        <v>1.4609203798392987E-4</v>
      </c>
      <c r="F1194" s="45">
        <f>(C1194+1)/$U$3</f>
        <v>3.0589458872472546E-5</v>
      </c>
      <c r="G1194" s="2">
        <f>(B1194+1)/(C1194+1)</f>
        <v>0.5</v>
      </c>
      <c r="H1194" s="2">
        <f>(C1194+1)/(B1194+1)</f>
        <v>2</v>
      </c>
      <c r="I1194" s="6">
        <f>G1194-H1194</f>
        <v>-1.5</v>
      </c>
      <c r="J1194" s="8">
        <f>LEN(A1194)</f>
        <v>7</v>
      </c>
      <c r="K1194" s="11" t="str">
        <f>IF(AND(J1194&lt;3, D1194&lt;2),TRUE,"")</f>
        <v/>
      </c>
      <c r="L1194" s="22">
        <f>IF(C1194=0,B1194,0)</f>
        <v>0</v>
      </c>
      <c r="M1194" s="22">
        <f>IF(B1194=0,C1194,0)</f>
        <v>1</v>
      </c>
      <c r="N1194" s="39">
        <f>LOG(G1194/SUM($G$2:$G$5210))</f>
        <v>-3.6927511192157412</v>
      </c>
      <c r="O1194" s="39">
        <f>LOG(H1194/SUM($H$2:$H$5210))</f>
        <v>-4.1844073799609696</v>
      </c>
    </row>
    <row r="1195" spans="1:15" x14ac:dyDescent="0.6">
      <c r="A1195" t="s">
        <v>3126</v>
      </c>
      <c r="B1195">
        <v>0</v>
      </c>
      <c r="C1195">
        <v>1</v>
      </c>
      <c r="D1195">
        <v>1</v>
      </c>
      <c r="E1195" s="44">
        <f>(B1195+1)/$Q$3</f>
        <v>1.4609203798392987E-4</v>
      </c>
      <c r="F1195" s="45">
        <f>(C1195+1)/$U$3</f>
        <v>3.0589458872472546E-5</v>
      </c>
      <c r="G1195" s="2">
        <f>(B1195+1)/(C1195+1)</f>
        <v>0.5</v>
      </c>
      <c r="H1195" s="2">
        <f>(C1195+1)/(B1195+1)</f>
        <v>2</v>
      </c>
      <c r="I1195" s="6">
        <f>G1195-H1195</f>
        <v>-1.5</v>
      </c>
      <c r="J1195" s="8">
        <f>LEN(A1195)</f>
        <v>7</v>
      </c>
      <c r="K1195" s="11" t="str">
        <f>IF(AND(J1195&lt;3, D1195&lt;2),TRUE,"")</f>
        <v/>
      </c>
      <c r="L1195" s="22">
        <f>IF(C1195=0,B1195,0)</f>
        <v>0</v>
      </c>
      <c r="M1195" s="22">
        <f>IF(B1195=0,C1195,0)</f>
        <v>1</v>
      </c>
      <c r="N1195" s="39">
        <f>LOG(G1195/SUM($G$2:$G$5210))</f>
        <v>-3.6927511192157412</v>
      </c>
      <c r="O1195" s="39">
        <f>LOG(H1195/SUM($H$2:$H$5210))</f>
        <v>-4.1844073799609696</v>
      </c>
    </row>
    <row r="1196" spans="1:15" x14ac:dyDescent="0.6">
      <c r="A1196" t="s">
        <v>3159</v>
      </c>
      <c r="B1196">
        <v>0</v>
      </c>
      <c r="C1196">
        <v>1</v>
      </c>
      <c r="D1196">
        <v>1</v>
      </c>
      <c r="E1196" s="44">
        <f>(B1196+1)/$Q$3</f>
        <v>1.4609203798392987E-4</v>
      </c>
      <c r="F1196" s="45">
        <f>(C1196+1)/$U$3</f>
        <v>3.0589458872472546E-5</v>
      </c>
      <c r="G1196" s="2">
        <f>(B1196+1)/(C1196+1)</f>
        <v>0.5</v>
      </c>
      <c r="H1196" s="2">
        <f>(C1196+1)/(B1196+1)</f>
        <v>2</v>
      </c>
      <c r="I1196" s="6">
        <f>G1196-H1196</f>
        <v>-1.5</v>
      </c>
      <c r="J1196" s="8">
        <f>LEN(A1196)</f>
        <v>7</v>
      </c>
      <c r="K1196" s="11" t="str">
        <f>IF(AND(J1196&lt;3, D1196&lt;2),TRUE,"")</f>
        <v/>
      </c>
      <c r="L1196" s="22">
        <f>IF(C1196=0,B1196,0)</f>
        <v>0</v>
      </c>
      <c r="M1196" s="22">
        <f>IF(B1196=0,C1196,0)</f>
        <v>1</v>
      </c>
      <c r="N1196" s="39">
        <f>LOG(G1196/SUM($G$2:$G$5210))</f>
        <v>-3.6927511192157412</v>
      </c>
      <c r="O1196" s="39">
        <f>LOG(H1196/SUM($H$2:$H$5210))</f>
        <v>-4.1844073799609696</v>
      </c>
    </row>
    <row r="1197" spans="1:15" x14ac:dyDescent="0.6">
      <c r="A1197" t="s">
        <v>3167</v>
      </c>
      <c r="B1197">
        <v>0</v>
      </c>
      <c r="C1197">
        <v>1</v>
      </c>
      <c r="D1197">
        <v>1</v>
      </c>
      <c r="E1197" s="44">
        <f>(B1197+1)/$Q$3</f>
        <v>1.4609203798392987E-4</v>
      </c>
      <c r="F1197" s="45">
        <f>(C1197+1)/$U$3</f>
        <v>3.0589458872472546E-5</v>
      </c>
      <c r="G1197" s="2">
        <f>(B1197+1)/(C1197+1)</f>
        <v>0.5</v>
      </c>
      <c r="H1197" s="2">
        <f>(C1197+1)/(B1197+1)</f>
        <v>2</v>
      </c>
      <c r="I1197" s="6">
        <f>G1197-H1197</f>
        <v>-1.5</v>
      </c>
      <c r="J1197" s="8">
        <f>LEN(A1197)</f>
        <v>7</v>
      </c>
      <c r="K1197" s="11" t="str">
        <f>IF(AND(J1197&lt;3, D1197&lt;2),TRUE,"")</f>
        <v/>
      </c>
      <c r="L1197" s="22">
        <f>IF(C1197=0,B1197,0)</f>
        <v>0</v>
      </c>
      <c r="M1197" s="22">
        <f>IF(B1197=0,C1197,0)</f>
        <v>1</v>
      </c>
      <c r="N1197" s="39">
        <f>LOG(G1197/SUM($G$2:$G$5210))</f>
        <v>-3.6927511192157412</v>
      </c>
      <c r="O1197" s="39">
        <f>LOG(H1197/SUM($H$2:$H$5210))</f>
        <v>-4.1844073799609696</v>
      </c>
    </row>
    <row r="1198" spans="1:15" x14ac:dyDescent="0.6">
      <c r="A1198" t="s">
        <v>3199</v>
      </c>
      <c r="B1198">
        <v>0</v>
      </c>
      <c r="C1198">
        <v>1</v>
      </c>
      <c r="D1198">
        <v>1</v>
      </c>
      <c r="E1198" s="44">
        <f>(B1198+1)/$Q$3</f>
        <v>1.4609203798392987E-4</v>
      </c>
      <c r="F1198" s="45">
        <f>(C1198+1)/$U$3</f>
        <v>3.0589458872472546E-5</v>
      </c>
      <c r="G1198" s="2">
        <f>(B1198+1)/(C1198+1)</f>
        <v>0.5</v>
      </c>
      <c r="H1198" s="2">
        <f>(C1198+1)/(B1198+1)</f>
        <v>2</v>
      </c>
      <c r="I1198" s="6">
        <f>G1198-H1198</f>
        <v>-1.5</v>
      </c>
      <c r="J1198" s="8">
        <f>LEN(A1198)</f>
        <v>7</v>
      </c>
      <c r="K1198" s="11" t="str">
        <f>IF(AND(J1198&lt;3, D1198&lt;2),TRUE,"")</f>
        <v/>
      </c>
      <c r="L1198" s="22">
        <f>IF(C1198=0,B1198,0)</f>
        <v>0</v>
      </c>
      <c r="M1198" s="22">
        <f>IF(B1198=0,C1198,0)</f>
        <v>1</v>
      </c>
      <c r="N1198" s="39">
        <f>LOG(G1198/SUM($G$2:$G$5210))</f>
        <v>-3.6927511192157412</v>
      </c>
      <c r="O1198" s="39">
        <f>LOG(H1198/SUM($H$2:$H$5210))</f>
        <v>-4.1844073799609696</v>
      </c>
    </row>
    <row r="1199" spans="1:15" x14ac:dyDescent="0.6">
      <c r="A1199" t="s">
        <v>3200</v>
      </c>
      <c r="B1199">
        <v>0</v>
      </c>
      <c r="C1199">
        <v>1</v>
      </c>
      <c r="D1199">
        <v>1</v>
      </c>
      <c r="E1199" s="44">
        <f>(B1199+1)/$Q$3</f>
        <v>1.4609203798392987E-4</v>
      </c>
      <c r="F1199" s="45">
        <f>(C1199+1)/$U$3</f>
        <v>3.0589458872472546E-5</v>
      </c>
      <c r="G1199" s="2">
        <f>(B1199+1)/(C1199+1)</f>
        <v>0.5</v>
      </c>
      <c r="H1199" s="2">
        <f>(C1199+1)/(B1199+1)</f>
        <v>2</v>
      </c>
      <c r="I1199" s="6">
        <f>G1199-H1199</f>
        <v>-1.5</v>
      </c>
      <c r="J1199" s="8">
        <f>LEN(A1199)</f>
        <v>7</v>
      </c>
      <c r="K1199" s="11" t="str">
        <f>IF(AND(J1199&lt;3, D1199&lt;2),TRUE,"")</f>
        <v/>
      </c>
      <c r="L1199" s="22">
        <f>IF(C1199=0,B1199,0)</f>
        <v>0</v>
      </c>
      <c r="M1199" s="22">
        <f>IF(B1199=0,C1199,0)</f>
        <v>1</v>
      </c>
      <c r="N1199" s="39">
        <f>LOG(G1199/SUM($G$2:$G$5210))</f>
        <v>-3.6927511192157412</v>
      </c>
      <c r="O1199" s="39">
        <f>LOG(H1199/SUM($H$2:$H$5210))</f>
        <v>-4.1844073799609696</v>
      </c>
    </row>
    <row r="1200" spans="1:15" x14ac:dyDescent="0.6">
      <c r="A1200" t="s">
        <v>3214</v>
      </c>
      <c r="B1200">
        <v>0</v>
      </c>
      <c r="C1200">
        <v>1</v>
      </c>
      <c r="D1200">
        <v>1</v>
      </c>
      <c r="E1200" s="44">
        <f>(B1200+1)/$Q$3</f>
        <v>1.4609203798392987E-4</v>
      </c>
      <c r="F1200" s="45">
        <f>(C1200+1)/$U$3</f>
        <v>3.0589458872472546E-5</v>
      </c>
      <c r="G1200" s="2">
        <f>(B1200+1)/(C1200+1)</f>
        <v>0.5</v>
      </c>
      <c r="H1200" s="2">
        <f>(C1200+1)/(B1200+1)</f>
        <v>2</v>
      </c>
      <c r="I1200" s="6">
        <f>G1200-H1200</f>
        <v>-1.5</v>
      </c>
      <c r="J1200" s="8">
        <f>LEN(A1200)</f>
        <v>7</v>
      </c>
      <c r="K1200" s="11" t="str">
        <f>IF(AND(J1200&lt;3, D1200&lt;2),TRUE,"")</f>
        <v/>
      </c>
      <c r="L1200" s="22">
        <f>IF(C1200=0,B1200,0)</f>
        <v>0</v>
      </c>
      <c r="M1200" s="22">
        <f>IF(B1200=0,C1200,0)</f>
        <v>1</v>
      </c>
      <c r="N1200" s="39">
        <f>LOG(G1200/SUM($G$2:$G$5210))</f>
        <v>-3.6927511192157412</v>
      </c>
      <c r="O1200" s="39">
        <f>LOG(H1200/SUM($H$2:$H$5210))</f>
        <v>-4.1844073799609696</v>
      </c>
    </row>
    <row r="1201" spans="1:15" x14ac:dyDescent="0.6">
      <c r="A1201" t="s">
        <v>3236</v>
      </c>
      <c r="B1201">
        <v>0</v>
      </c>
      <c r="C1201">
        <v>1</v>
      </c>
      <c r="D1201">
        <v>1</v>
      </c>
      <c r="E1201" s="44">
        <f>(B1201+1)/$Q$3</f>
        <v>1.4609203798392987E-4</v>
      </c>
      <c r="F1201" s="45">
        <f>(C1201+1)/$U$3</f>
        <v>3.0589458872472546E-5</v>
      </c>
      <c r="G1201" s="2">
        <f>(B1201+1)/(C1201+1)</f>
        <v>0.5</v>
      </c>
      <c r="H1201" s="2">
        <f>(C1201+1)/(B1201+1)</f>
        <v>2</v>
      </c>
      <c r="I1201" s="6">
        <f>G1201-H1201</f>
        <v>-1.5</v>
      </c>
      <c r="J1201" s="8">
        <f>LEN(A1201)</f>
        <v>7</v>
      </c>
      <c r="K1201" s="11" t="str">
        <f>IF(AND(J1201&lt;3, D1201&lt;2),TRUE,"")</f>
        <v/>
      </c>
      <c r="L1201" s="22">
        <f>IF(C1201=0,B1201,0)</f>
        <v>0</v>
      </c>
      <c r="M1201" s="22">
        <f>IF(B1201=0,C1201,0)</f>
        <v>1</v>
      </c>
      <c r="N1201" s="39">
        <f>LOG(G1201/SUM($G$2:$G$5210))</f>
        <v>-3.6927511192157412</v>
      </c>
      <c r="O1201" s="39">
        <f>LOG(H1201/SUM($H$2:$H$5210))</f>
        <v>-4.1844073799609696</v>
      </c>
    </row>
    <row r="1202" spans="1:15" x14ac:dyDescent="0.6">
      <c r="A1202" t="s">
        <v>3247</v>
      </c>
      <c r="B1202">
        <v>0</v>
      </c>
      <c r="C1202">
        <v>1</v>
      </c>
      <c r="D1202">
        <v>1</v>
      </c>
      <c r="E1202" s="44">
        <f>(B1202+1)/$Q$3</f>
        <v>1.4609203798392987E-4</v>
      </c>
      <c r="F1202" s="45">
        <f>(C1202+1)/$U$3</f>
        <v>3.0589458872472546E-5</v>
      </c>
      <c r="G1202" s="2">
        <f>(B1202+1)/(C1202+1)</f>
        <v>0.5</v>
      </c>
      <c r="H1202" s="2">
        <f>(C1202+1)/(B1202+1)</f>
        <v>2</v>
      </c>
      <c r="I1202" s="6">
        <f>G1202-H1202</f>
        <v>-1.5</v>
      </c>
      <c r="J1202" s="8">
        <f>LEN(A1202)</f>
        <v>7</v>
      </c>
      <c r="K1202" s="11" t="str">
        <f>IF(AND(J1202&lt;3, D1202&lt;2),TRUE,"")</f>
        <v/>
      </c>
      <c r="L1202" s="22">
        <f>IF(C1202=0,B1202,0)</f>
        <v>0</v>
      </c>
      <c r="M1202" s="22">
        <f>IF(B1202=0,C1202,0)</f>
        <v>1</v>
      </c>
      <c r="N1202" s="39">
        <f>LOG(G1202/SUM($G$2:$G$5210))</f>
        <v>-3.6927511192157412</v>
      </c>
      <c r="O1202" s="39">
        <f>LOG(H1202/SUM($H$2:$H$5210))</f>
        <v>-4.1844073799609696</v>
      </c>
    </row>
    <row r="1203" spans="1:15" x14ac:dyDescent="0.6">
      <c r="A1203" t="s">
        <v>3263</v>
      </c>
      <c r="B1203">
        <v>0</v>
      </c>
      <c r="C1203">
        <v>1</v>
      </c>
      <c r="D1203">
        <v>1</v>
      </c>
      <c r="E1203" s="44">
        <f>(B1203+1)/$Q$3</f>
        <v>1.4609203798392987E-4</v>
      </c>
      <c r="F1203" s="45">
        <f>(C1203+1)/$U$3</f>
        <v>3.0589458872472546E-5</v>
      </c>
      <c r="G1203" s="2">
        <f>(B1203+1)/(C1203+1)</f>
        <v>0.5</v>
      </c>
      <c r="H1203" s="2">
        <f>(C1203+1)/(B1203+1)</f>
        <v>2</v>
      </c>
      <c r="I1203" s="6">
        <f>G1203-H1203</f>
        <v>-1.5</v>
      </c>
      <c r="J1203" s="8">
        <f>LEN(A1203)</f>
        <v>7</v>
      </c>
      <c r="K1203" s="11" t="str">
        <f>IF(AND(J1203&lt;3, D1203&lt;2),TRUE,"")</f>
        <v/>
      </c>
      <c r="L1203" s="22">
        <f>IF(C1203=0,B1203,0)</f>
        <v>0</v>
      </c>
      <c r="M1203" s="22">
        <f>IF(B1203=0,C1203,0)</f>
        <v>1</v>
      </c>
      <c r="N1203" s="39">
        <f>LOG(G1203/SUM($G$2:$G$5210))</f>
        <v>-3.6927511192157412</v>
      </c>
      <c r="O1203" s="39">
        <f>LOG(H1203/SUM($H$2:$H$5210))</f>
        <v>-4.1844073799609696</v>
      </c>
    </row>
    <row r="1204" spans="1:15" x14ac:dyDescent="0.6">
      <c r="A1204" t="s">
        <v>3315</v>
      </c>
      <c r="B1204">
        <v>0</v>
      </c>
      <c r="C1204">
        <v>1</v>
      </c>
      <c r="D1204">
        <v>1</v>
      </c>
      <c r="E1204" s="44">
        <f>(B1204+1)/$Q$3</f>
        <v>1.4609203798392987E-4</v>
      </c>
      <c r="F1204" s="45">
        <f>(C1204+1)/$U$3</f>
        <v>3.0589458872472546E-5</v>
      </c>
      <c r="G1204" s="2">
        <f>(B1204+1)/(C1204+1)</f>
        <v>0.5</v>
      </c>
      <c r="H1204" s="2">
        <f>(C1204+1)/(B1204+1)</f>
        <v>2</v>
      </c>
      <c r="I1204" s="6">
        <f>G1204-H1204</f>
        <v>-1.5</v>
      </c>
      <c r="J1204" s="8">
        <f>LEN(A1204)</f>
        <v>7</v>
      </c>
      <c r="K1204" s="11" t="str">
        <f>IF(AND(J1204&lt;3, D1204&lt;2),TRUE,"")</f>
        <v/>
      </c>
      <c r="L1204" s="22">
        <f>IF(C1204=0,B1204,0)</f>
        <v>0</v>
      </c>
      <c r="M1204" s="22">
        <f>IF(B1204=0,C1204,0)</f>
        <v>1</v>
      </c>
      <c r="N1204" s="39">
        <f>LOG(G1204/SUM($G$2:$G$5210))</f>
        <v>-3.6927511192157412</v>
      </c>
      <c r="O1204" s="39">
        <f>LOG(H1204/SUM($H$2:$H$5210))</f>
        <v>-4.1844073799609696</v>
      </c>
    </row>
    <row r="1205" spans="1:15" x14ac:dyDescent="0.6">
      <c r="A1205" t="s">
        <v>3317</v>
      </c>
      <c r="B1205">
        <v>0</v>
      </c>
      <c r="C1205">
        <v>1</v>
      </c>
      <c r="D1205">
        <v>1</v>
      </c>
      <c r="E1205" s="44">
        <f>(B1205+1)/$Q$3</f>
        <v>1.4609203798392987E-4</v>
      </c>
      <c r="F1205" s="45">
        <f>(C1205+1)/$U$3</f>
        <v>3.0589458872472546E-5</v>
      </c>
      <c r="G1205" s="2">
        <f>(B1205+1)/(C1205+1)</f>
        <v>0.5</v>
      </c>
      <c r="H1205" s="2">
        <f>(C1205+1)/(B1205+1)</f>
        <v>2</v>
      </c>
      <c r="I1205" s="6">
        <f>G1205-H1205</f>
        <v>-1.5</v>
      </c>
      <c r="J1205" s="8">
        <f>LEN(A1205)</f>
        <v>7</v>
      </c>
      <c r="K1205" s="11" t="str">
        <f>IF(AND(J1205&lt;3, D1205&lt;2),TRUE,"")</f>
        <v/>
      </c>
      <c r="L1205" s="22">
        <f>IF(C1205=0,B1205,0)</f>
        <v>0</v>
      </c>
      <c r="M1205" s="22">
        <f>IF(B1205=0,C1205,0)</f>
        <v>1</v>
      </c>
      <c r="N1205" s="39">
        <f>LOG(G1205/SUM($G$2:$G$5210))</f>
        <v>-3.6927511192157412</v>
      </c>
      <c r="O1205" s="39">
        <f>LOG(H1205/SUM($H$2:$H$5210))</f>
        <v>-4.1844073799609696</v>
      </c>
    </row>
    <row r="1206" spans="1:15" x14ac:dyDescent="0.6">
      <c r="A1206" t="s">
        <v>3329</v>
      </c>
      <c r="B1206">
        <v>0</v>
      </c>
      <c r="C1206">
        <v>1</v>
      </c>
      <c r="D1206">
        <v>1</v>
      </c>
      <c r="E1206" s="44">
        <f>(B1206+1)/$Q$3</f>
        <v>1.4609203798392987E-4</v>
      </c>
      <c r="F1206" s="45">
        <f>(C1206+1)/$U$3</f>
        <v>3.0589458872472546E-5</v>
      </c>
      <c r="G1206" s="2">
        <f>(B1206+1)/(C1206+1)</f>
        <v>0.5</v>
      </c>
      <c r="H1206" s="2">
        <f>(C1206+1)/(B1206+1)</f>
        <v>2</v>
      </c>
      <c r="I1206" s="6">
        <f>G1206-H1206</f>
        <v>-1.5</v>
      </c>
      <c r="J1206" s="8">
        <f>LEN(A1206)</f>
        <v>7</v>
      </c>
      <c r="K1206" s="11" t="str">
        <f>IF(AND(J1206&lt;3, D1206&lt;2),TRUE,"")</f>
        <v/>
      </c>
      <c r="L1206" s="22">
        <f>IF(C1206=0,B1206,0)</f>
        <v>0</v>
      </c>
      <c r="M1206" s="22">
        <f>IF(B1206=0,C1206,0)</f>
        <v>1</v>
      </c>
      <c r="N1206" s="39">
        <f>LOG(G1206/SUM($G$2:$G$5210))</f>
        <v>-3.6927511192157412</v>
      </c>
      <c r="O1206" s="39">
        <f>LOG(H1206/SUM($H$2:$H$5210))</f>
        <v>-4.1844073799609696</v>
      </c>
    </row>
    <row r="1207" spans="1:15" x14ac:dyDescent="0.6">
      <c r="A1207" t="s">
        <v>3340</v>
      </c>
      <c r="B1207">
        <v>0</v>
      </c>
      <c r="C1207">
        <v>1</v>
      </c>
      <c r="D1207">
        <v>1</v>
      </c>
      <c r="E1207" s="44">
        <f>(B1207+1)/$Q$3</f>
        <v>1.4609203798392987E-4</v>
      </c>
      <c r="F1207" s="45">
        <f>(C1207+1)/$U$3</f>
        <v>3.0589458872472546E-5</v>
      </c>
      <c r="G1207" s="2">
        <f>(B1207+1)/(C1207+1)</f>
        <v>0.5</v>
      </c>
      <c r="H1207" s="2">
        <f>(C1207+1)/(B1207+1)</f>
        <v>2</v>
      </c>
      <c r="I1207" s="6">
        <f>G1207-H1207</f>
        <v>-1.5</v>
      </c>
      <c r="J1207" s="8">
        <f>LEN(A1207)</f>
        <v>7</v>
      </c>
      <c r="K1207" s="11" t="str">
        <f>IF(AND(J1207&lt;3, D1207&lt;2),TRUE,"")</f>
        <v/>
      </c>
      <c r="L1207" s="22">
        <f>IF(C1207=0,B1207,0)</f>
        <v>0</v>
      </c>
      <c r="M1207" s="22">
        <f>IF(B1207=0,C1207,0)</f>
        <v>1</v>
      </c>
      <c r="N1207" s="39">
        <f>LOG(G1207/SUM($G$2:$G$5210))</f>
        <v>-3.6927511192157412</v>
      </c>
      <c r="O1207" s="39">
        <f>LOG(H1207/SUM($H$2:$H$5210))</f>
        <v>-4.1844073799609696</v>
      </c>
    </row>
    <row r="1208" spans="1:15" x14ac:dyDescent="0.6">
      <c r="A1208" t="s">
        <v>3361</v>
      </c>
      <c r="B1208">
        <v>0</v>
      </c>
      <c r="C1208">
        <v>1</v>
      </c>
      <c r="D1208">
        <v>1</v>
      </c>
      <c r="E1208" s="44">
        <f>(B1208+1)/$Q$3</f>
        <v>1.4609203798392987E-4</v>
      </c>
      <c r="F1208" s="45">
        <f>(C1208+1)/$U$3</f>
        <v>3.0589458872472546E-5</v>
      </c>
      <c r="G1208" s="2">
        <f>(B1208+1)/(C1208+1)</f>
        <v>0.5</v>
      </c>
      <c r="H1208" s="2">
        <f>(C1208+1)/(B1208+1)</f>
        <v>2</v>
      </c>
      <c r="I1208" s="6">
        <f>G1208-H1208</f>
        <v>-1.5</v>
      </c>
      <c r="J1208" s="8">
        <f>LEN(A1208)</f>
        <v>7</v>
      </c>
      <c r="K1208" s="11" t="str">
        <f>IF(AND(J1208&lt;3, D1208&lt;2),TRUE,"")</f>
        <v/>
      </c>
      <c r="L1208" s="22">
        <f>IF(C1208=0,B1208,0)</f>
        <v>0</v>
      </c>
      <c r="M1208" s="22">
        <f>IF(B1208=0,C1208,0)</f>
        <v>1</v>
      </c>
      <c r="N1208" s="39">
        <f>LOG(G1208/SUM($G$2:$G$5210))</f>
        <v>-3.6927511192157412</v>
      </c>
      <c r="O1208" s="39">
        <f>LOG(H1208/SUM($H$2:$H$5210))</f>
        <v>-4.1844073799609696</v>
      </c>
    </row>
    <row r="1209" spans="1:15" x14ac:dyDescent="0.6">
      <c r="A1209" t="s">
        <v>3362</v>
      </c>
      <c r="B1209">
        <v>0</v>
      </c>
      <c r="C1209">
        <v>1</v>
      </c>
      <c r="D1209">
        <v>1</v>
      </c>
      <c r="E1209" s="44">
        <f>(B1209+1)/$Q$3</f>
        <v>1.4609203798392987E-4</v>
      </c>
      <c r="F1209" s="45">
        <f>(C1209+1)/$U$3</f>
        <v>3.0589458872472546E-5</v>
      </c>
      <c r="G1209" s="2">
        <f>(B1209+1)/(C1209+1)</f>
        <v>0.5</v>
      </c>
      <c r="H1209" s="2">
        <f>(C1209+1)/(B1209+1)</f>
        <v>2</v>
      </c>
      <c r="I1209" s="6">
        <f>G1209-H1209</f>
        <v>-1.5</v>
      </c>
      <c r="J1209" s="8">
        <f>LEN(A1209)</f>
        <v>7</v>
      </c>
      <c r="K1209" s="11" t="str">
        <f>IF(AND(J1209&lt;3, D1209&lt;2),TRUE,"")</f>
        <v/>
      </c>
      <c r="L1209" s="22">
        <f>IF(C1209=0,B1209,0)</f>
        <v>0</v>
      </c>
      <c r="M1209" s="22">
        <f>IF(B1209=0,C1209,0)</f>
        <v>1</v>
      </c>
      <c r="N1209" s="39">
        <f>LOG(G1209/SUM($G$2:$G$5210))</f>
        <v>-3.6927511192157412</v>
      </c>
      <c r="O1209" s="39">
        <f>LOG(H1209/SUM($H$2:$H$5210))</f>
        <v>-4.1844073799609696</v>
      </c>
    </row>
    <row r="1210" spans="1:15" x14ac:dyDescent="0.6">
      <c r="A1210" t="s">
        <v>3369</v>
      </c>
      <c r="B1210">
        <v>0</v>
      </c>
      <c r="C1210">
        <v>1</v>
      </c>
      <c r="D1210">
        <v>1</v>
      </c>
      <c r="E1210" s="44">
        <f>(B1210+1)/$Q$3</f>
        <v>1.4609203798392987E-4</v>
      </c>
      <c r="F1210" s="45">
        <f>(C1210+1)/$U$3</f>
        <v>3.0589458872472546E-5</v>
      </c>
      <c r="G1210" s="2">
        <f>(B1210+1)/(C1210+1)</f>
        <v>0.5</v>
      </c>
      <c r="H1210" s="2">
        <f>(C1210+1)/(B1210+1)</f>
        <v>2</v>
      </c>
      <c r="I1210" s="6">
        <f>G1210-H1210</f>
        <v>-1.5</v>
      </c>
      <c r="J1210" s="8">
        <f>LEN(A1210)</f>
        <v>7</v>
      </c>
      <c r="K1210" s="11" t="str">
        <f>IF(AND(J1210&lt;3, D1210&lt;2),TRUE,"")</f>
        <v/>
      </c>
      <c r="L1210" s="22">
        <f>IF(C1210=0,B1210,0)</f>
        <v>0</v>
      </c>
      <c r="M1210" s="22">
        <f>IF(B1210=0,C1210,0)</f>
        <v>1</v>
      </c>
      <c r="N1210" s="39">
        <f>LOG(G1210/SUM($G$2:$G$5210))</f>
        <v>-3.6927511192157412</v>
      </c>
      <c r="O1210" s="39">
        <f>LOG(H1210/SUM($H$2:$H$5210))</f>
        <v>-4.1844073799609696</v>
      </c>
    </row>
    <row r="1211" spans="1:15" x14ac:dyDescent="0.6">
      <c r="A1211" t="s">
        <v>3425</v>
      </c>
      <c r="B1211">
        <v>0</v>
      </c>
      <c r="C1211">
        <v>1</v>
      </c>
      <c r="D1211">
        <v>1</v>
      </c>
      <c r="E1211" s="44">
        <f>(B1211+1)/$Q$3</f>
        <v>1.4609203798392987E-4</v>
      </c>
      <c r="F1211" s="45">
        <f>(C1211+1)/$U$3</f>
        <v>3.0589458872472546E-5</v>
      </c>
      <c r="G1211" s="2">
        <f>(B1211+1)/(C1211+1)</f>
        <v>0.5</v>
      </c>
      <c r="H1211" s="2">
        <f>(C1211+1)/(B1211+1)</f>
        <v>2</v>
      </c>
      <c r="I1211" s="6">
        <f>G1211-H1211</f>
        <v>-1.5</v>
      </c>
      <c r="J1211" s="8">
        <f>LEN(A1211)</f>
        <v>7</v>
      </c>
      <c r="K1211" s="11" t="str">
        <f>IF(AND(J1211&lt;3, D1211&lt;2),TRUE,"")</f>
        <v/>
      </c>
      <c r="L1211" s="22">
        <f>IF(C1211=0,B1211,0)</f>
        <v>0</v>
      </c>
      <c r="M1211" s="22">
        <f>IF(B1211=0,C1211,0)</f>
        <v>1</v>
      </c>
      <c r="N1211" s="39">
        <f>LOG(G1211/SUM($G$2:$G$5210))</f>
        <v>-3.6927511192157412</v>
      </c>
      <c r="O1211" s="39">
        <f>LOG(H1211/SUM($H$2:$H$5210))</f>
        <v>-4.1844073799609696</v>
      </c>
    </row>
    <row r="1212" spans="1:15" x14ac:dyDescent="0.6">
      <c r="A1212" t="s">
        <v>3445</v>
      </c>
      <c r="B1212">
        <v>0</v>
      </c>
      <c r="C1212">
        <v>1</v>
      </c>
      <c r="D1212">
        <v>1</v>
      </c>
      <c r="E1212" s="44">
        <f>(B1212+1)/$Q$3</f>
        <v>1.4609203798392987E-4</v>
      </c>
      <c r="F1212" s="45">
        <f>(C1212+1)/$U$3</f>
        <v>3.0589458872472546E-5</v>
      </c>
      <c r="G1212" s="2">
        <f>(B1212+1)/(C1212+1)</f>
        <v>0.5</v>
      </c>
      <c r="H1212" s="2">
        <f>(C1212+1)/(B1212+1)</f>
        <v>2</v>
      </c>
      <c r="I1212" s="6">
        <f>G1212-H1212</f>
        <v>-1.5</v>
      </c>
      <c r="J1212" s="8">
        <f>LEN(A1212)</f>
        <v>7</v>
      </c>
      <c r="K1212" s="11" t="str">
        <f>IF(AND(J1212&lt;3, D1212&lt;2),TRUE,"")</f>
        <v/>
      </c>
      <c r="L1212" s="22">
        <f>IF(C1212=0,B1212,0)</f>
        <v>0</v>
      </c>
      <c r="M1212" s="22">
        <f>IF(B1212=0,C1212,0)</f>
        <v>1</v>
      </c>
      <c r="N1212" s="39">
        <f>LOG(G1212/SUM($G$2:$G$5210))</f>
        <v>-3.6927511192157412</v>
      </c>
      <c r="O1212" s="39">
        <f>LOG(H1212/SUM($H$2:$H$5210))</f>
        <v>-4.1844073799609696</v>
      </c>
    </row>
    <row r="1213" spans="1:15" x14ac:dyDescent="0.6">
      <c r="A1213" t="s">
        <v>3449</v>
      </c>
      <c r="B1213">
        <v>0</v>
      </c>
      <c r="C1213">
        <v>1</v>
      </c>
      <c r="D1213">
        <v>1</v>
      </c>
      <c r="E1213" s="44">
        <f>(B1213+1)/$Q$3</f>
        <v>1.4609203798392987E-4</v>
      </c>
      <c r="F1213" s="45">
        <f>(C1213+1)/$U$3</f>
        <v>3.0589458872472546E-5</v>
      </c>
      <c r="G1213" s="2">
        <f>(B1213+1)/(C1213+1)</f>
        <v>0.5</v>
      </c>
      <c r="H1213" s="2">
        <f>(C1213+1)/(B1213+1)</f>
        <v>2</v>
      </c>
      <c r="I1213" s="6">
        <f>G1213-H1213</f>
        <v>-1.5</v>
      </c>
      <c r="J1213" s="8">
        <f>LEN(A1213)</f>
        <v>7</v>
      </c>
      <c r="K1213" s="11" t="str">
        <f>IF(AND(J1213&lt;3, D1213&lt;2),TRUE,"")</f>
        <v/>
      </c>
      <c r="L1213" s="22">
        <f>IF(C1213=0,B1213,0)</f>
        <v>0</v>
      </c>
      <c r="M1213" s="22">
        <f>IF(B1213=0,C1213,0)</f>
        <v>1</v>
      </c>
      <c r="N1213" s="39">
        <f>LOG(G1213/SUM($G$2:$G$5210))</f>
        <v>-3.6927511192157412</v>
      </c>
      <c r="O1213" s="39">
        <f>LOG(H1213/SUM($H$2:$H$5210))</f>
        <v>-4.1844073799609696</v>
      </c>
    </row>
    <row r="1214" spans="1:15" x14ac:dyDescent="0.6">
      <c r="A1214" t="s">
        <v>3468</v>
      </c>
      <c r="B1214">
        <v>0</v>
      </c>
      <c r="C1214">
        <v>1</v>
      </c>
      <c r="D1214">
        <v>1</v>
      </c>
      <c r="E1214" s="44">
        <f>(B1214+1)/$Q$3</f>
        <v>1.4609203798392987E-4</v>
      </c>
      <c r="F1214" s="45">
        <f>(C1214+1)/$U$3</f>
        <v>3.0589458872472546E-5</v>
      </c>
      <c r="G1214" s="2">
        <f>(B1214+1)/(C1214+1)</f>
        <v>0.5</v>
      </c>
      <c r="H1214" s="2">
        <f>(C1214+1)/(B1214+1)</f>
        <v>2</v>
      </c>
      <c r="I1214" s="6">
        <f>G1214-H1214</f>
        <v>-1.5</v>
      </c>
      <c r="J1214" s="8">
        <f>LEN(A1214)</f>
        <v>7</v>
      </c>
      <c r="K1214" s="11" t="str">
        <f>IF(AND(J1214&lt;3, D1214&lt;2),TRUE,"")</f>
        <v/>
      </c>
      <c r="L1214" s="22">
        <f>IF(C1214=0,B1214,0)</f>
        <v>0</v>
      </c>
      <c r="M1214" s="22">
        <f>IF(B1214=0,C1214,0)</f>
        <v>1</v>
      </c>
      <c r="N1214" s="39">
        <f>LOG(G1214/SUM($G$2:$G$5210))</f>
        <v>-3.6927511192157412</v>
      </c>
      <c r="O1214" s="39">
        <f>LOG(H1214/SUM($H$2:$H$5210))</f>
        <v>-4.1844073799609696</v>
      </c>
    </row>
    <row r="1215" spans="1:15" x14ac:dyDescent="0.6">
      <c r="A1215" t="s">
        <v>3481</v>
      </c>
      <c r="B1215">
        <v>0</v>
      </c>
      <c r="C1215">
        <v>1</v>
      </c>
      <c r="D1215">
        <v>1</v>
      </c>
      <c r="E1215" s="44">
        <f>(B1215+1)/$Q$3</f>
        <v>1.4609203798392987E-4</v>
      </c>
      <c r="F1215" s="45">
        <f>(C1215+1)/$U$3</f>
        <v>3.0589458872472546E-5</v>
      </c>
      <c r="G1215" s="2">
        <f>(B1215+1)/(C1215+1)</f>
        <v>0.5</v>
      </c>
      <c r="H1215" s="2">
        <f>(C1215+1)/(B1215+1)</f>
        <v>2</v>
      </c>
      <c r="I1215" s="6">
        <f>G1215-H1215</f>
        <v>-1.5</v>
      </c>
      <c r="J1215" s="8">
        <f>LEN(A1215)</f>
        <v>7</v>
      </c>
      <c r="K1215" s="11" t="str">
        <f>IF(AND(J1215&lt;3, D1215&lt;2),TRUE,"")</f>
        <v/>
      </c>
      <c r="L1215" s="22">
        <f>IF(C1215=0,B1215,0)</f>
        <v>0</v>
      </c>
      <c r="M1215" s="22">
        <f>IF(B1215=0,C1215,0)</f>
        <v>1</v>
      </c>
      <c r="N1215" s="39">
        <f>LOG(G1215/SUM($G$2:$G$5210))</f>
        <v>-3.6927511192157412</v>
      </c>
      <c r="O1215" s="39">
        <f>LOG(H1215/SUM($H$2:$H$5210))</f>
        <v>-4.1844073799609696</v>
      </c>
    </row>
    <row r="1216" spans="1:15" x14ac:dyDescent="0.6">
      <c r="A1216" t="s">
        <v>3535</v>
      </c>
      <c r="B1216">
        <v>0</v>
      </c>
      <c r="C1216">
        <v>1</v>
      </c>
      <c r="D1216">
        <v>1</v>
      </c>
      <c r="E1216" s="44">
        <f>(B1216+1)/$Q$3</f>
        <v>1.4609203798392987E-4</v>
      </c>
      <c r="F1216" s="45">
        <f>(C1216+1)/$U$3</f>
        <v>3.0589458872472546E-5</v>
      </c>
      <c r="G1216" s="2">
        <f>(B1216+1)/(C1216+1)</f>
        <v>0.5</v>
      </c>
      <c r="H1216" s="2">
        <f>(C1216+1)/(B1216+1)</f>
        <v>2</v>
      </c>
      <c r="I1216" s="6">
        <f>G1216-H1216</f>
        <v>-1.5</v>
      </c>
      <c r="J1216" s="8">
        <f>LEN(A1216)</f>
        <v>7</v>
      </c>
      <c r="K1216" s="11" t="str">
        <f>IF(AND(J1216&lt;3, D1216&lt;2),TRUE,"")</f>
        <v/>
      </c>
      <c r="L1216" s="22">
        <f>IF(C1216=0,B1216,0)</f>
        <v>0</v>
      </c>
      <c r="M1216" s="22">
        <f>IF(B1216=0,C1216,0)</f>
        <v>1</v>
      </c>
      <c r="N1216" s="39">
        <f>LOG(G1216/SUM($G$2:$G$5210))</f>
        <v>-3.6927511192157412</v>
      </c>
      <c r="O1216" s="39">
        <f>LOG(H1216/SUM($H$2:$H$5210))</f>
        <v>-4.1844073799609696</v>
      </c>
    </row>
    <row r="1217" spans="1:15" x14ac:dyDescent="0.6">
      <c r="A1217" t="s">
        <v>3555</v>
      </c>
      <c r="B1217">
        <v>0</v>
      </c>
      <c r="C1217">
        <v>1</v>
      </c>
      <c r="D1217">
        <v>1</v>
      </c>
      <c r="E1217" s="44">
        <f>(B1217+1)/$Q$3</f>
        <v>1.4609203798392987E-4</v>
      </c>
      <c r="F1217" s="45">
        <f>(C1217+1)/$U$3</f>
        <v>3.0589458872472546E-5</v>
      </c>
      <c r="G1217" s="2">
        <f>(B1217+1)/(C1217+1)</f>
        <v>0.5</v>
      </c>
      <c r="H1217" s="2">
        <f>(C1217+1)/(B1217+1)</f>
        <v>2</v>
      </c>
      <c r="I1217" s="6">
        <f>G1217-H1217</f>
        <v>-1.5</v>
      </c>
      <c r="J1217" s="8">
        <f>LEN(A1217)</f>
        <v>7</v>
      </c>
      <c r="K1217" s="11" t="str">
        <f>IF(AND(J1217&lt;3, D1217&lt;2),TRUE,"")</f>
        <v/>
      </c>
      <c r="L1217" s="22">
        <f>IF(C1217=0,B1217,0)</f>
        <v>0</v>
      </c>
      <c r="M1217" s="22">
        <f>IF(B1217=0,C1217,0)</f>
        <v>1</v>
      </c>
      <c r="N1217" s="39">
        <f>LOG(G1217/SUM($G$2:$G$5210))</f>
        <v>-3.6927511192157412</v>
      </c>
      <c r="O1217" s="39">
        <f>LOG(H1217/SUM($H$2:$H$5210))</f>
        <v>-4.1844073799609696</v>
      </c>
    </row>
    <row r="1218" spans="1:15" x14ac:dyDescent="0.6">
      <c r="A1218" t="s">
        <v>3562</v>
      </c>
      <c r="B1218">
        <v>0</v>
      </c>
      <c r="C1218">
        <v>1</v>
      </c>
      <c r="D1218">
        <v>1</v>
      </c>
      <c r="E1218" s="44">
        <f>(B1218+1)/$Q$3</f>
        <v>1.4609203798392987E-4</v>
      </c>
      <c r="F1218" s="45">
        <f>(C1218+1)/$U$3</f>
        <v>3.0589458872472546E-5</v>
      </c>
      <c r="G1218" s="2">
        <f>(B1218+1)/(C1218+1)</f>
        <v>0.5</v>
      </c>
      <c r="H1218" s="2">
        <f>(C1218+1)/(B1218+1)</f>
        <v>2</v>
      </c>
      <c r="I1218" s="6">
        <f>G1218-H1218</f>
        <v>-1.5</v>
      </c>
      <c r="J1218" s="8">
        <f>LEN(A1218)</f>
        <v>7</v>
      </c>
      <c r="K1218" s="11" t="str">
        <f>IF(AND(J1218&lt;3, D1218&lt;2),TRUE,"")</f>
        <v/>
      </c>
      <c r="L1218" s="22">
        <f>IF(C1218=0,B1218,0)</f>
        <v>0</v>
      </c>
      <c r="M1218" s="22">
        <f>IF(B1218=0,C1218,0)</f>
        <v>1</v>
      </c>
      <c r="N1218" s="39">
        <f>LOG(G1218/SUM($G$2:$G$5210))</f>
        <v>-3.6927511192157412</v>
      </c>
      <c r="O1218" s="39">
        <f>LOG(H1218/SUM($H$2:$H$5210))</f>
        <v>-4.1844073799609696</v>
      </c>
    </row>
    <row r="1219" spans="1:15" x14ac:dyDescent="0.6">
      <c r="A1219" t="s">
        <v>3636</v>
      </c>
      <c r="B1219">
        <v>0</v>
      </c>
      <c r="C1219">
        <v>1</v>
      </c>
      <c r="D1219">
        <v>1</v>
      </c>
      <c r="E1219" s="44">
        <f>(B1219+1)/$Q$3</f>
        <v>1.4609203798392987E-4</v>
      </c>
      <c r="F1219" s="45">
        <f>(C1219+1)/$U$3</f>
        <v>3.0589458872472546E-5</v>
      </c>
      <c r="G1219" s="2">
        <f>(B1219+1)/(C1219+1)</f>
        <v>0.5</v>
      </c>
      <c r="H1219" s="2">
        <f>(C1219+1)/(B1219+1)</f>
        <v>2</v>
      </c>
      <c r="I1219" s="6">
        <f>G1219-H1219</f>
        <v>-1.5</v>
      </c>
      <c r="J1219" s="8">
        <f>LEN(A1219)</f>
        <v>7</v>
      </c>
      <c r="K1219" s="11" t="str">
        <f>IF(AND(J1219&lt;3, D1219&lt;2),TRUE,"")</f>
        <v/>
      </c>
      <c r="L1219" s="22">
        <f>IF(C1219=0,B1219,0)</f>
        <v>0</v>
      </c>
      <c r="M1219" s="22">
        <f>IF(B1219=0,C1219,0)</f>
        <v>1</v>
      </c>
      <c r="N1219" s="39">
        <f>LOG(G1219/SUM($G$2:$G$5210))</f>
        <v>-3.6927511192157412</v>
      </c>
      <c r="O1219" s="39">
        <f>LOG(H1219/SUM($H$2:$H$5210))</f>
        <v>-4.1844073799609696</v>
      </c>
    </row>
    <row r="1220" spans="1:15" x14ac:dyDescent="0.6">
      <c r="A1220" t="s">
        <v>3674</v>
      </c>
      <c r="B1220">
        <v>0</v>
      </c>
      <c r="C1220">
        <v>1</v>
      </c>
      <c r="D1220">
        <v>1</v>
      </c>
      <c r="E1220" s="44">
        <f>(B1220+1)/$Q$3</f>
        <v>1.4609203798392987E-4</v>
      </c>
      <c r="F1220" s="45">
        <f>(C1220+1)/$U$3</f>
        <v>3.0589458872472546E-5</v>
      </c>
      <c r="G1220" s="2">
        <f>(B1220+1)/(C1220+1)</f>
        <v>0.5</v>
      </c>
      <c r="H1220" s="2">
        <f>(C1220+1)/(B1220+1)</f>
        <v>2</v>
      </c>
      <c r="I1220" s="6">
        <f>G1220-H1220</f>
        <v>-1.5</v>
      </c>
      <c r="J1220" s="8">
        <f>LEN(A1220)</f>
        <v>7</v>
      </c>
      <c r="K1220" s="11" t="str">
        <f>IF(AND(J1220&lt;3, D1220&lt;2),TRUE,"")</f>
        <v/>
      </c>
      <c r="L1220" s="22">
        <f>IF(C1220=0,B1220,0)</f>
        <v>0</v>
      </c>
      <c r="M1220" s="22">
        <f>IF(B1220=0,C1220,0)</f>
        <v>1</v>
      </c>
      <c r="N1220" s="39">
        <f>LOG(G1220/SUM($G$2:$G$5210))</f>
        <v>-3.6927511192157412</v>
      </c>
      <c r="O1220" s="39">
        <f>LOG(H1220/SUM($H$2:$H$5210))</f>
        <v>-4.1844073799609696</v>
      </c>
    </row>
    <row r="1221" spans="1:15" x14ac:dyDescent="0.6">
      <c r="A1221" t="s">
        <v>3748</v>
      </c>
      <c r="B1221">
        <v>0</v>
      </c>
      <c r="C1221">
        <v>1</v>
      </c>
      <c r="D1221">
        <v>1</v>
      </c>
      <c r="E1221" s="44">
        <f>(B1221+1)/$Q$3</f>
        <v>1.4609203798392987E-4</v>
      </c>
      <c r="F1221" s="45">
        <f>(C1221+1)/$U$3</f>
        <v>3.0589458872472546E-5</v>
      </c>
      <c r="G1221" s="2">
        <f>(B1221+1)/(C1221+1)</f>
        <v>0.5</v>
      </c>
      <c r="H1221" s="2">
        <f>(C1221+1)/(B1221+1)</f>
        <v>2</v>
      </c>
      <c r="I1221" s="6">
        <f>G1221-H1221</f>
        <v>-1.5</v>
      </c>
      <c r="J1221" s="8">
        <f>LEN(A1221)</f>
        <v>7</v>
      </c>
      <c r="K1221" s="11" t="str">
        <f>IF(AND(J1221&lt;3, D1221&lt;2),TRUE,"")</f>
        <v/>
      </c>
      <c r="L1221" s="22">
        <f>IF(C1221=0,B1221,0)</f>
        <v>0</v>
      </c>
      <c r="M1221" s="22">
        <f>IF(B1221=0,C1221,0)</f>
        <v>1</v>
      </c>
      <c r="N1221" s="39">
        <f>LOG(G1221/SUM($G$2:$G$5210))</f>
        <v>-3.6927511192157412</v>
      </c>
      <c r="O1221" s="39">
        <f>LOG(H1221/SUM($H$2:$H$5210))</f>
        <v>-4.1844073799609696</v>
      </c>
    </row>
    <row r="1222" spans="1:15" x14ac:dyDescent="0.6">
      <c r="A1222" t="s">
        <v>3751</v>
      </c>
      <c r="B1222">
        <v>0</v>
      </c>
      <c r="C1222">
        <v>1</v>
      </c>
      <c r="D1222">
        <v>1</v>
      </c>
      <c r="E1222" s="44">
        <f>(B1222+1)/$Q$3</f>
        <v>1.4609203798392987E-4</v>
      </c>
      <c r="F1222" s="45">
        <f>(C1222+1)/$U$3</f>
        <v>3.0589458872472546E-5</v>
      </c>
      <c r="G1222" s="2">
        <f>(B1222+1)/(C1222+1)</f>
        <v>0.5</v>
      </c>
      <c r="H1222" s="2">
        <f>(C1222+1)/(B1222+1)</f>
        <v>2</v>
      </c>
      <c r="I1222" s="6">
        <f>G1222-H1222</f>
        <v>-1.5</v>
      </c>
      <c r="J1222" s="8">
        <f>LEN(A1222)</f>
        <v>7</v>
      </c>
      <c r="K1222" s="11" t="str">
        <f>IF(AND(J1222&lt;3, D1222&lt;2),TRUE,"")</f>
        <v/>
      </c>
      <c r="L1222" s="22">
        <f>IF(C1222=0,B1222,0)</f>
        <v>0</v>
      </c>
      <c r="M1222" s="22">
        <f>IF(B1222=0,C1222,0)</f>
        <v>1</v>
      </c>
      <c r="N1222" s="39">
        <f>LOG(G1222/SUM($G$2:$G$5210))</f>
        <v>-3.6927511192157412</v>
      </c>
      <c r="O1222" s="39">
        <f>LOG(H1222/SUM($H$2:$H$5210))</f>
        <v>-4.1844073799609696</v>
      </c>
    </row>
    <row r="1223" spans="1:15" x14ac:dyDescent="0.6">
      <c r="A1223" t="s">
        <v>3754</v>
      </c>
      <c r="B1223">
        <v>0</v>
      </c>
      <c r="C1223">
        <v>1</v>
      </c>
      <c r="D1223">
        <v>1</v>
      </c>
      <c r="E1223" s="44">
        <f>(B1223+1)/$Q$3</f>
        <v>1.4609203798392987E-4</v>
      </c>
      <c r="F1223" s="45">
        <f>(C1223+1)/$U$3</f>
        <v>3.0589458872472546E-5</v>
      </c>
      <c r="G1223" s="2">
        <f>(B1223+1)/(C1223+1)</f>
        <v>0.5</v>
      </c>
      <c r="H1223" s="2">
        <f>(C1223+1)/(B1223+1)</f>
        <v>2</v>
      </c>
      <c r="I1223" s="6">
        <f>G1223-H1223</f>
        <v>-1.5</v>
      </c>
      <c r="J1223" s="8">
        <f>LEN(A1223)</f>
        <v>7</v>
      </c>
      <c r="K1223" s="11" t="str">
        <f>IF(AND(J1223&lt;3, D1223&lt;2),TRUE,"")</f>
        <v/>
      </c>
      <c r="L1223" s="22">
        <f>IF(C1223=0,B1223,0)</f>
        <v>0</v>
      </c>
      <c r="M1223" s="22">
        <f>IF(B1223=0,C1223,0)</f>
        <v>1</v>
      </c>
      <c r="N1223" s="39">
        <f>LOG(G1223/SUM($G$2:$G$5210))</f>
        <v>-3.6927511192157412</v>
      </c>
      <c r="O1223" s="39">
        <f>LOG(H1223/SUM($H$2:$H$5210))</f>
        <v>-4.1844073799609696</v>
      </c>
    </row>
    <row r="1224" spans="1:15" x14ac:dyDescent="0.6">
      <c r="A1224" t="s">
        <v>3775</v>
      </c>
      <c r="B1224">
        <v>0</v>
      </c>
      <c r="C1224">
        <v>1</v>
      </c>
      <c r="D1224">
        <v>1</v>
      </c>
      <c r="E1224" s="44">
        <f>(B1224+1)/$Q$3</f>
        <v>1.4609203798392987E-4</v>
      </c>
      <c r="F1224" s="45">
        <f>(C1224+1)/$U$3</f>
        <v>3.0589458872472546E-5</v>
      </c>
      <c r="G1224" s="2">
        <f>(B1224+1)/(C1224+1)</f>
        <v>0.5</v>
      </c>
      <c r="H1224" s="2">
        <f>(C1224+1)/(B1224+1)</f>
        <v>2</v>
      </c>
      <c r="I1224" s="6">
        <f>G1224-H1224</f>
        <v>-1.5</v>
      </c>
      <c r="J1224" s="8">
        <f>LEN(A1224)</f>
        <v>7</v>
      </c>
      <c r="K1224" s="11" t="str">
        <f>IF(AND(J1224&lt;3, D1224&lt;2),TRUE,"")</f>
        <v/>
      </c>
      <c r="L1224" s="22">
        <f>IF(C1224=0,B1224,0)</f>
        <v>0</v>
      </c>
      <c r="M1224" s="22">
        <f>IF(B1224=0,C1224,0)</f>
        <v>1</v>
      </c>
      <c r="N1224" s="39">
        <f>LOG(G1224/SUM($G$2:$G$5210))</f>
        <v>-3.6927511192157412</v>
      </c>
      <c r="O1224" s="39">
        <f>LOG(H1224/SUM($H$2:$H$5210))</f>
        <v>-4.1844073799609696</v>
      </c>
    </row>
    <row r="1225" spans="1:15" x14ac:dyDescent="0.6">
      <c r="A1225" t="s">
        <v>3776</v>
      </c>
      <c r="B1225">
        <v>0</v>
      </c>
      <c r="C1225">
        <v>1</v>
      </c>
      <c r="D1225">
        <v>1</v>
      </c>
      <c r="E1225" s="44">
        <f>(B1225+1)/$Q$3</f>
        <v>1.4609203798392987E-4</v>
      </c>
      <c r="F1225" s="45">
        <f>(C1225+1)/$U$3</f>
        <v>3.0589458872472546E-5</v>
      </c>
      <c r="G1225" s="2">
        <f>(B1225+1)/(C1225+1)</f>
        <v>0.5</v>
      </c>
      <c r="H1225" s="2">
        <f>(C1225+1)/(B1225+1)</f>
        <v>2</v>
      </c>
      <c r="I1225" s="6">
        <f>G1225-H1225</f>
        <v>-1.5</v>
      </c>
      <c r="J1225" s="8">
        <f>LEN(A1225)</f>
        <v>7</v>
      </c>
      <c r="K1225" s="11" t="str">
        <f>IF(AND(J1225&lt;3, D1225&lt;2),TRUE,"")</f>
        <v/>
      </c>
      <c r="L1225" s="22">
        <f>IF(C1225=0,B1225,0)</f>
        <v>0</v>
      </c>
      <c r="M1225" s="22">
        <f>IF(B1225=0,C1225,0)</f>
        <v>1</v>
      </c>
      <c r="N1225" s="39">
        <f>LOG(G1225/SUM($G$2:$G$5210))</f>
        <v>-3.6927511192157412</v>
      </c>
      <c r="O1225" s="39">
        <f>LOG(H1225/SUM($H$2:$H$5210))</f>
        <v>-4.1844073799609696</v>
      </c>
    </row>
    <row r="1226" spans="1:15" x14ac:dyDescent="0.6">
      <c r="A1226" t="s">
        <v>3783</v>
      </c>
      <c r="B1226">
        <v>0</v>
      </c>
      <c r="C1226">
        <v>1</v>
      </c>
      <c r="D1226">
        <v>1</v>
      </c>
      <c r="E1226" s="44">
        <f>(B1226+1)/$Q$3</f>
        <v>1.4609203798392987E-4</v>
      </c>
      <c r="F1226" s="45">
        <f>(C1226+1)/$U$3</f>
        <v>3.0589458872472546E-5</v>
      </c>
      <c r="G1226" s="2">
        <f>(B1226+1)/(C1226+1)</f>
        <v>0.5</v>
      </c>
      <c r="H1226" s="2">
        <f>(C1226+1)/(B1226+1)</f>
        <v>2</v>
      </c>
      <c r="I1226" s="6">
        <f>G1226-H1226</f>
        <v>-1.5</v>
      </c>
      <c r="J1226" s="8">
        <f>LEN(A1226)</f>
        <v>7</v>
      </c>
      <c r="K1226" s="11" t="str">
        <f>IF(AND(J1226&lt;3, D1226&lt;2),TRUE,"")</f>
        <v/>
      </c>
      <c r="L1226" s="22">
        <f>IF(C1226=0,B1226,0)</f>
        <v>0</v>
      </c>
      <c r="M1226" s="22">
        <f>IF(B1226=0,C1226,0)</f>
        <v>1</v>
      </c>
      <c r="N1226" s="39">
        <f>LOG(G1226/SUM($G$2:$G$5210))</f>
        <v>-3.6927511192157412</v>
      </c>
      <c r="O1226" s="39">
        <f>LOG(H1226/SUM($H$2:$H$5210))</f>
        <v>-4.1844073799609696</v>
      </c>
    </row>
    <row r="1227" spans="1:15" x14ac:dyDescent="0.6">
      <c r="A1227" t="s">
        <v>3790</v>
      </c>
      <c r="B1227">
        <v>0</v>
      </c>
      <c r="C1227">
        <v>1</v>
      </c>
      <c r="D1227">
        <v>1</v>
      </c>
      <c r="E1227" s="44">
        <f>(B1227+1)/$Q$3</f>
        <v>1.4609203798392987E-4</v>
      </c>
      <c r="F1227" s="45">
        <f>(C1227+1)/$U$3</f>
        <v>3.0589458872472546E-5</v>
      </c>
      <c r="G1227" s="2">
        <f>(B1227+1)/(C1227+1)</f>
        <v>0.5</v>
      </c>
      <c r="H1227" s="2">
        <f>(C1227+1)/(B1227+1)</f>
        <v>2</v>
      </c>
      <c r="I1227" s="6">
        <f>G1227-H1227</f>
        <v>-1.5</v>
      </c>
      <c r="J1227" s="8">
        <f>LEN(A1227)</f>
        <v>7</v>
      </c>
      <c r="K1227" s="11" t="str">
        <f>IF(AND(J1227&lt;3, D1227&lt;2),TRUE,"")</f>
        <v/>
      </c>
      <c r="L1227" s="22">
        <f>IF(C1227=0,B1227,0)</f>
        <v>0</v>
      </c>
      <c r="M1227" s="22">
        <f>IF(B1227=0,C1227,0)</f>
        <v>1</v>
      </c>
      <c r="N1227" s="39">
        <f>LOG(G1227/SUM($G$2:$G$5210))</f>
        <v>-3.6927511192157412</v>
      </c>
      <c r="O1227" s="39">
        <f>LOG(H1227/SUM($H$2:$H$5210))</f>
        <v>-4.1844073799609696</v>
      </c>
    </row>
    <row r="1228" spans="1:15" x14ac:dyDescent="0.6">
      <c r="A1228" t="s">
        <v>3798</v>
      </c>
      <c r="B1228">
        <v>0</v>
      </c>
      <c r="C1228">
        <v>1</v>
      </c>
      <c r="D1228">
        <v>1</v>
      </c>
      <c r="E1228" s="44">
        <f>(B1228+1)/$Q$3</f>
        <v>1.4609203798392987E-4</v>
      </c>
      <c r="F1228" s="45">
        <f>(C1228+1)/$U$3</f>
        <v>3.0589458872472546E-5</v>
      </c>
      <c r="G1228" s="2">
        <f>(B1228+1)/(C1228+1)</f>
        <v>0.5</v>
      </c>
      <c r="H1228" s="2">
        <f>(C1228+1)/(B1228+1)</f>
        <v>2</v>
      </c>
      <c r="I1228" s="6">
        <f>G1228-H1228</f>
        <v>-1.5</v>
      </c>
      <c r="J1228" s="8">
        <f>LEN(A1228)</f>
        <v>7</v>
      </c>
      <c r="K1228" s="11" t="str">
        <f>IF(AND(J1228&lt;3, D1228&lt;2),TRUE,"")</f>
        <v/>
      </c>
      <c r="L1228" s="22">
        <f>IF(C1228=0,B1228,0)</f>
        <v>0</v>
      </c>
      <c r="M1228" s="22">
        <f>IF(B1228=0,C1228,0)</f>
        <v>1</v>
      </c>
      <c r="N1228" s="39">
        <f>LOG(G1228/SUM($G$2:$G$5210))</f>
        <v>-3.6927511192157412</v>
      </c>
      <c r="O1228" s="39">
        <f>LOG(H1228/SUM($H$2:$H$5210))</f>
        <v>-4.1844073799609696</v>
      </c>
    </row>
    <row r="1229" spans="1:15" x14ac:dyDescent="0.6">
      <c r="A1229" t="s">
        <v>3888</v>
      </c>
      <c r="B1229">
        <v>0</v>
      </c>
      <c r="C1229">
        <v>1</v>
      </c>
      <c r="D1229">
        <v>1</v>
      </c>
      <c r="E1229" s="44">
        <f>(B1229+1)/$Q$3</f>
        <v>1.4609203798392987E-4</v>
      </c>
      <c r="F1229" s="45">
        <f>(C1229+1)/$U$3</f>
        <v>3.0589458872472546E-5</v>
      </c>
      <c r="G1229" s="2">
        <f>(B1229+1)/(C1229+1)</f>
        <v>0.5</v>
      </c>
      <c r="H1229" s="2">
        <f>(C1229+1)/(B1229+1)</f>
        <v>2</v>
      </c>
      <c r="I1229" s="6">
        <f>G1229-H1229</f>
        <v>-1.5</v>
      </c>
      <c r="J1229" s="8">
        <f>LEN(A1229)</f>
        <v>7</v>
      </c>
      <c r="K1229" s="11" t="str">
        <f>IF(AND(J1229&lt;3, D1229&lt;2),TRUE,"")</f>
        <v/>
      </c>
      <c r="L1229" s="22">
        <f>IF(C1229=0,B1229,0)</f>
        <v>0</v>
      </c>
      <c r="M1229" s="22">
        <f>IF(B1229=0,C1229,0)</f>
        <v>1</v>
      </c>
      <c r="N1229" s="39">
        <f>LOG(G1229/SUM($G$2:$G$5210))</f>
        <v>-3.6927511192157412</v>
      </c>
      <c r="O1229" s="39">
        <f>LOG(H1229/SUM($H$2:$H$5210))</f>
        <v>-4.1844073799609696</v>
      </c>
    </row>
    <row r="1230" spans="1:15" x14ac:dyDescent="0.6">
      <c r="A1230" t="s">
        <v>3895</v>
      </c>
      <c r="B1230">
        <v>0</v>
      </c>
      <c r="C1230">
        <v>1</v>
      </c>
      <c r="D1230">
        <v>1</v>
      </c>
      <c r="E1230" s="44">
        <f>(B1230+1)/$Q$3</f>
        <v>1.4609203798392987E-4</v>
      </c>
      <c r="F1230" s="45">
        <f>(C1230+1)/$U$3</f>
        <v>3.0589458872472546E-5</v>
      </c>
      <c r="G1230" s="2">
        <f>(B1230+1)/(C1230+1)</f>
        <v>0.5</v>
      </c>
      <c r="H1230" s="2">
        <f>(C1230+1)/(B1230+1)</f>
        <v>2</v>
      </c>
      <c r="I1230" s="6">
        <f>G1230-H1230</f>
        <v>-1.5</v>
      </c>
      <c r="J1230" s="8">
        <f>LEN(A1230)</f>
        <v>7</v>
      </c>
      <c r="K1230" s="11" t="str">
        <f>IF(AND(J1230&lt;3, D1230&lt;2),TRUE,"")</f>
        <v/>
      </c>
      <c r="L1230" s="22">
        <f>IF(C1230=0,B1230,0)</f>
        <v>0</v>
      </c>
      <c r="M1230" s="22">
        <f>IF(B1230=0,C1230,0)</f>
        <v>1</v>
      </c>
      <c r="N1230" s="39">
        <f>LOG(G1230/SUM($G$2:$G$5210))</f>
        <v>-3.6927511192157412</v>
      </c>
      <c r="O1230" s="39">
        <f>LOG(H1230/SUM($H$2:$H$5210))</f>
        <v>-4.1844073799609696</v>
      </c>
    </row>
    <row r="1231" spans="1:15" x14ac:dyDescent="0.6">
      <c r="A1231" t="s">
        <v>3928</v>
      </c>
      <c r="B1231">
        <v>0</v>
      </c>
      <c r="C1231">
        <v>1</v>
      </c>
      <c r="D1231">
        <v>1</v>
      </c>
      <c r="E1231" s="44">
        <f>(B1231+1)/$Q$3</f>
        <v>1.4609203798392987E-4</v>
      </c>
      <c r="F1231" s="45">
        <f>(C1231+1)/$U$3</f>
        <v>3.0589458872472546E-5</v>
      </c>
      <c r="G1231" s="2">
        <f>(B1231+1)/(C1231+1)</f>
        <v>0.5</v>
      </c>
      <c r="H1231" s="2">
        <f>(C1231+1)/(B1231+1)</f>
        <v>2</v>
      </c>
      <c r="I1231" s="6">
        <f>G1231-H1231</f>
        <v>-1.5</v>
      </c>
      <c r="J1231" s="8">
        <f>LEN(A1231)</f>
        <v>7</v>
      </c>
      <c r="K1231" s="11" t="str">
        <f>IF(AND(J1231&lt;3, D1231&lt;2),TRUE,"")</f>
        <v/>
      </c>
      <c r="L1231" s="22">
        <f>IF(C1231=0,B1231,0)</f>
        <v>0</v>
      </c>
      <c r="M1231" s="22">
        <f>IF(B1231=0,C1231,0)</f>
        <v>1</v>
      </c>
      <c r="N1231" s="39">
        <f>LOG(G1231/SUM($G$2:$G$5210))</f>
        <v>-3.6927511192157412</v>
      </c>
      <c r="O1231" s="39">
        <f>LOG(H1231/SUM($H$2:$H$5210))</f>
        <v>-4.1844073799609696</v>
      </c>
    </row>
    <row r="1232" spans="1:15" x14ac:dyDescent="0.6">
      <c r="A1232" t="s">
        <v>3933</v>
      </c>
      <c r="B1232">
        <v>0</v>
      </c>
      <c r="C1232">
        <v>1</v>
      </c>
      <c r="D1232">
        <v>1</v>
      </c>
      <c r="E1232" s="44">
        <f>(B1232+1)/$Q$3</f>
        <v>1.4609203798392987E-4</v>
      </c>
      <c r="F1232" s="45">
        <f>(C1232+1)/$U$3</f>
        <v>3.0589458872472546E-5</v>
      </c>
      <c r="G1232" s="2">
        <f>(B1232+1)/(C1232+1)</f>
        <v>0.5</v>
      </c>
      <c r="H1232" s="2">
        <f>(C1232+1)/(B1232+1)</f>
        <v>2</v>
      </c>
      <c r="I1232" s="6">
        <f>G1232-H1232</f>
        <v>-1.5</v>
      </c>
      <c r="J1232" s="8">
        <f>LEN(A1232)</f>
        <v>7</v>
      </c>
      <c r="K1232" s="11" t="str">
        <f>IF(AND(J1232&lt;3, D1232&lt;2),TRUE,"")</f>
        <v/>
      </c>
      <c r="L1232" s="22">
        <f>IF(C1232=0,B1232,0)</f>
        <v>0</v>
      </c>
      <c r="M1232" s="22">
        <f>IF(B1232=0,C1232,0)</f>
        <v>1</v>
      </c>
      <c r="N1232" s="39">
        <f>LOG(G1232/SUM($G$2:$G$5210))</f>
        <v>-3.6927511192157412</v>
      </c>
      <c r="O1232" s="39">
        <f>LOG(H1232/SUM($H$2:$H$5210))</f>
        <v>-4.1844073799609696</v>
      </c>
    </row>
    <row r="1233" spans="1:15" x14ac:dyDescent="0.6">
      <c r="A1233" t="s">
        <v>3939</v>
      </c>
      <c r="B1233">
        <v>0</v>
      </c>
      <c r="C1233">
        <v>1</v>
      </c>
      <c r="D1233">
        <v>1</v>
      </c>
      <c r="E1233" s="44">
        <f>(B1233+1)/$Q$3</f>
        <v>1.4609203798392987E-4</v>
      </c>
      <c r="F1233" s="45">
        <f>(C1233+1)/$U$3</f>
        <v>3.0589458872472546E-5</v>
      </c>
      <c r="G1233" s="2">
        <f>(B1233+1)/(C1233+1)</f>
        <v>0.5</v>
      </c>
      <c r="H1233" s="2">
        <f>(C1233+1)/(B1233+1)</f>
        <v>2</v>
      </c>
      <c r="I1233" s="6">
        <f>G1233-H1233</f>
        <v>-1.5</v>
      </c>
      <c r="J1233" s="8">
        <f>LEN(A1233)</f>
        <v>7</v>
      </c>
      <c r="K1233" s="11" t="str">
        <f>IF(AND(J1233&lt;3, D1233&lt;2),TRUE,"")</f>
        <v/>
      </c>
      <c r="L1233" s="22">
        <f>IF(C1233=0,B1233,0)</f>
        <v>0</v>
      </c>
      <c r="M1233" s="22">
        <f>IF(B1233=0,C1233,0)</f>
        <v>1</v>
      </c>
      <c r="N1233" s="39">
        <f>LOG(G1233/SUM($G$2:$G$5210))</f>
        <v>-3.6927511192157412</v>
      </c>
      <c r="O1233" s="39">
        <f>LOG(H1233/SUM($H$2:$H$5210))</f>
        <v>-4.1844073799609696</v>
      </c>
    </row>
    <row r="1234" spans="1:15" x14ac:dyDescent="0.6">
      <c r="A1234" t="s">
        <v>3995</v>
      </c>
      <c r="B1234">
        <v>0</v>
      </c>
      <c r="C1234">
        <v>1</v>
      </c>
      <c r="D1234">
        <v>1</v>
      </c>
      <c r="E1234" s="44">
        <f>(B1234+1)/$Q$3</f>
        <v>1.4609203798392987E-4</v>
      </c>
      <c r="F1234" s="45">
        <f>(C1234+1)/$U$3</f>
        <v>3.0589458872472546E-5</v>
      </c>
      <c r="G1234" s="2">
        <f>(B1234+1)/(C1234+1)</f>
        <v>0.5</v>
      </c>
      <c r="H1234" s="2">
        <f>(C1234+1)/(B1234+1)</f>
        <v>2</v>
      </c>
      <c r="I1234" s="6">
        <f>G1234-H1234</f>
        <v>-1.5</v>
      </c>
      <c r="J1234" s="8">
        <f>LEN(A1234)</f>
        <v>7</v>
      </c>
      <c r="K1234" s="11" t="str">
        <f>IF(AND(J1234&lt;3, D1234&lt;2),TRUE,"")</f>
        <v/>
      </c>
      <c r="L1234" s="22">
        <f>IF(C1234=0,B1234,0)</f>
        <v>0</v>
      </c>
      <c r="M1234" s="22">
        <f>IF(B1234=0,C1234,0)</f>
        <v>1</v>
      </c>
      <c r="N1234" s="39">
        <f>LOG(G1234/SUM($G$2:$G$5210))</f>
        <v>-3.6927511192157412</v>
      </c>
      <c r="O1234" s="39">
        <f>LOG(H1234/SUM($H$2:$H$5210))</f>
        <v>-4.1844073799609696</v>
      </c>
    </row>
    <row r="1235" spans="1:15" x14ac:dyDescent="0.6">
      <c r="A1235" t="s">
        <v>4067</v>
      </c>
      <c r="B1235">
        <v>0</v>
      </c>
      <c r="C1235">
        <v>1</v>
      </c>
      <c r="D1235">
        <v>1</v>
      </c>
      <c r="E1235" s="44">
        <f>(B1235+1)/$Q$3</f>
        <v>1.4609203798392987E-4</v>
      </c>
      <c r="F1235" s="45">
        <f>(C1235+1)/$U$3</f>
        <v>3.0589458872472546E-5</v>
      </c>
      <c r="G1235" s="2">
        <f>(B1235+1)/(C1235+1)</f>
        <v>0.5</v>
      </c>
      <c r="H1235" s="2">
        <f>(C1235+1)/(B1235+1)</f>
        <v>2</v>
      </c>
      <c r="I1235" s="6">
        <f>G1235-H1235</f>
        <v>-1.5</v>
      </c>
      <c r="J1235" s="8">
        <f>LEN(A1235)</f>
        <v>7</v>
      </c>
      <c r="K1235" s="11" t="str">
        <f>IF(AND(J1235&lt;3, D1235&lt;2),TRUE,"")</f>
        <v/>
      </c>
      <c r="L1235" s="22">
        <f>IF(C1235=0,B1235,0)</f>
        <v>0</v>
      </c>
      <c r="M1235" s="22">
        <f>IF(B1235=0,C1235,0)</f>
        <v>1</v>
      </c>
      <c r="N1235" s="39">
        <f>LOG(G1235/SUM($G$2:$G$5210))</f>
        <v>-3.6927511192157412</v>
      </c>
      <c r="O1235" s="39">
        <f>LOG(H1235/SUM($H$2:$H$5210))</f>
        <v>-4.1844073799609696</v>
      </c>
    </row>
    <row r="1236" spans="1:15" x14ac:dyDescent="0.6">
      <c r="A1236" t="s">
        <v>4116</v>
      </c>
      <c r="B1236">
        <v>0</v>
      </c>
      <c r="C1236">
        <v>1</v>
      </c>
      <c r="D1236">
        <v>1</v>
      </c>
      <c r="E1236" s="44">
        <f>(B1236+1)/$Q$3</f>
        <v>1.4609203798392987E-4</v>
      </c>
      <c r="F1236" s="45">
        <f>(C1236+1)/$U$3</f>
        <v>3.0589458872472546E-5</v>
      </c>
      <c r="G1236" s="2">
        <f>(B1236+1)/(C1236+1)</f>
        <v>0.5</v>
      </c>
      <c r="H1236" s="2">
        <f>(C1236+1)/(B1236+1)</f>
        <v>2</v>
      </c>
      <c r="I1236" s="6">
        <f>G1236-H1236</f>
        <v>-1.5</v>
      </c>
      <c r="J1236" s="8">
        <f>LEN(A1236)</f>
        <v>7</v>
      </c>
      <c r="K1236" s="11" t="str">
        <f>IF(AND(J1236&lt;3, D1236&lt;2),TRUE,"")</f>
        <v/>
      </c>
      <c r="L1236" s="22">
        <f>IF(C1236=0,B1236,0)</f>
        <v>0</v>
      </c>
      <c r="M1236" s="22">
        <f>IF(B1236=0,C1236,0)</f>
        <v>1</v>
      </c>
      <c r="N1236" s="39">
        <f>LOG(G1236/SUM($G$2:$G$5210))</f>
        <v>-3.6927511192157412</v>
      </c>
      <c r="O1236" s="39">
        <f>LOG(H1236/SUM($H$2:$H$5210))</f>
        <v>-4.1844073799609696</v>
      </c>
    </row>
    <row r="1237" spans="1:15" x14ac:dyDescent="0.6">
      <c r="A1237" t="s">
        <v>4119</v>
      </c>
      <c r="B1237">
        <v>0</v>
      </c>
      <c r="C1237">
        <v>1</v>
      </c>
      <c r="D1237">
        <v>1</v>
      </c>
      <c r="E1237" s="44">
        <f>(B1237+1)/$Q$3</f>
        <v>1.4609203798392987E-4</v>
      </c>
      <c r="F1237" s="45">
        <f>(C1237+1)/$U$3</f>
        <v>3.0589458872472546E-5</v>
      </c>
      <c r="G1237" s="2">
        <f>(B1237+1)/(C1237+1)</f>
        <v>0.5</v>
      </c>
      <c r="H1237" s="2">
        <f>(C1237+1)/(B1237+1)</f>
        <v>2</v>
      </c>
      <c r="I1237" s="6">
        <f>G1237-H1237</f>
        <v>-1.5</v>
      </c>
      <c r="J1237" s="8">
        <f>LEN(A1237)</f>
        <v>7</v>
      </c>
      <c r="K1237" s="11" t="str">
        <f>IF(AND(J1237&lt;3, D1237&lt;2),TRUE,"")</f>
        <v/>
      </c>
      <c r="L1237" s="22">
        <f>IF(C1237=0,B1237,0)</f>
        <v>0</v>
      </c>
      <c r="M1237" s="22">
        <f>IF(B1237=0,C1237,0)</f>
        <v>1</v>
      </c>
      <c r="N1237" s="39">
        <f>LOG(G1237/SUM($G$2:$G$5210))</f>
        <v>-3.6927511192157412</v>
      </c>
      <c r="O1237" s="39">
        <f>LOG(H1237/SUM($H$2:$H$5210))</f>
        <v>-4.1844073799609696</v>
      </c>
    </row>
    <row r="1238" spans="1:15" x14ac:dyDescent="0.6">
      <c r="A1238" t="s">
        <v>4124</v>
      </c>
      <c r="B1238">
        <v>0</v>
      </c>
      <c r="C1238">
        <v>1</v>
      </c>
      <c r="D1238">
        <v>1</v>
      </c>
      <c r="E1238" s="44">
        <f>(B1238+1)/$Q$3</f>
        <v>1.4609203798392987E-4</v>
      </c>
      <c r="F1238" s="45">
        <f>(C1238+1)/$U$3</f>
        <v>3.0589458872472546E-5</v>
      </c>
      <c r="G1238" s="2">
        <f>(B1238+1)/(C1238+1)</f>
        <v>0.5</v>
      </c>
      <c r="H1238" s="2">
        <f>(C1238+1)/(B1238+1)</f>
        <v>2</v>
      </c>
      <c r="I1238" s="6">
        <f>G1238-H1238</f>
        <v>-1.5</v>
      </c>
      <c r="J1238" s="8">
        <f>LEN(A1238)</f>
        <v>7</v>
      </c>
      <c r="K1238" s="11" t="str">
        <f>IF(AND(J1238&lt;3, D1238&lt;2),TRUE,"")</f>
        <v/>
      </c>
      <c r="L1238" s="22">
        <f>IF(C1238=0,B1238,0)</f>
        <v>0</v>
      </c>
      <c r="M1238" s="22">
        <f>IF(B1238=0,C1238,0)</f>
        <v>1</v>
      </c>
      <c r="N1238" s="39">
        <f>LOG(G1238/SUM($G$2:$G$5210))</f>
        <v>-3.6927511192157412</v>
      </c>
      <c r="O1238" s="39">
        <f>LOG(H1238/SUM($H$2:$H$5210))</f>
        <v>-4.1844073799609696</v>
      </c>
    </row>
    <row r="1239" spans="1:15" x14ac:dyDescent="0.6">
      <c r="A1239" t="s">
        <v>4134</v>
      </c>
      <c r="B1239">
        <v>0</v>
      </c>
      <c r="C1239">
        <v>1</v>
      </c>
      <c r="D1239">
        <v>1</v>
      </c>
      <c r="E1239" s="44">
        <f>(B1239+1)/$Q$3</f>
        <v>1.4609203798392987E-4</v>
      </c>
      <c r="F1239" s="45">
        <f>(C1239+1)/$U$3</f>
        <v>3.0589458872472546E-5</v>
      </c>
      <c r="G1239" s="2">
        <f>(B1239+1)/(C1239+1)</f>
        <v>0.5</v>
      </c>
      <c r="H1239" s="2">
        <f>(C1239+1)/(B1239+1)</f>
        <v>2</v>
      </c>
      <c r="I1239" s="6">
        <f>G1239-H1239</f>
        <v>-1.5</v>
      </c>
      <c r="J1239" s="8">
        <f>LEN(A1239)</f>
        <v>7</v>
      </c>
      <c r="K1239" s="11" t="str">
        <f>IF(AND(J1239&lt;3, D1239&lt;2),TRUE,"")</f>
        <v/>
      </c>
      <c r="L1239" s="22">
        <f>IF(C1239=0,B1239,0)</f>
        <v>0</v>
      </c>
      <c r="M1239" s="22">
        <f>IF(B1239=0,C1239,0)</f>
        <v>1</v>
      </c>
      <c r="N1239" s="39">
        <f>LOG(G1239/SUM($G$2:$G$5210))</f>
        <v>-3.6927511192157412</v>
      </c>
      <c r="O1239" s="39">
        <f>LOG(H1239/SUM($H$2:$H$5210))</f>
        <v>-4.1844073799609696</v>
      </c>
    </row>
    <row r="1240" spans="1:15" x14ac:dyDescent="0.6">
      <c r="A1240" t="s">
        <v>4163</v>
      </c>
      <c r="B1240">
        <v>0</v>
      </c>
      <c r="C1240">
        <v>1</v>
      </c>
      <c r="D1240">
        <v>1</v>
      </c>
      <c r="E1240" s="44">
        <f>(B1240+1)/$Q$3</f>
        <v>1.4609203798392987E-4</v>
      </c>
      <c r="F1240" s="45">
        <f>(C1240+1)/$U$3</f>
        <v>3.0589458872472546E-5</v>
      </c>
      <c r="G1240" s="2">
        <f>(B1240+1)/(C1240+1)</f>
        <v>0.5</v>
      </c>
      <c r="H1240" s="2">
        <f>(C1240+1)/(B1240+1)</f>
        <v>2</v>
      </c>
      <c r="I1240" s="6">
        <f>G1240-H1240</f>
        <v>-1.5</v>
      </c>
      <c r="J1240" s="8">
        <f>LEN(A1240)</f>
        <v>7</v>
      </c>
      <c r="K1240" s="11" t="str">
        <f>IF(AND(J1240&lt;3, D1240&lt;2),TRUE,"")</f>
        <v/>
      </c>
      <c r="L1240" s="22">
        <f>IF(C1240=0,B1240,0)</f>
        <v>0</v>
      </c>
      <c r="M1240" s="22">
        <f>IF(B1240=0,C1240,0)</f>
        <v>1</v>
      </c>
      <c r="N1240" s="39">
        <f>LOG(G1240/SUM($G$2:$G$5210))</f>
        <v>-3.6927511192157412</v>
      </c>
      <c r="O1240" s="39">
        <f>LOG(H1240/SUM($H$2:$H$5210))</f>
        <v>-4.1844073799609696</v>
      </c>
    </row>
    <row r="1241" spans="1:15" x14ac:dyDescent="0.6">
      <c r="A1241" t="s">
        <v>4168</v>
      </c>
      <c r="B1241">
        <v>0</v>
      </c>
      <c r="C1241">
        <v>1</v>
      </c>
      <c r="D1241">
        <v>1</v>
      </c>
      <c r="E1241" s="44">
        <f>(B1241+1)/$Q$3</f>
        <v>1.4609203798392987E-4</v>
      </c>
      <c r="F1241" s="45">
        <f>(C1241+1)/$U$3</f>
        <v>3.0589458872472546E-5</v>
      </c>
      <c r="G1241" s="2">
        <f>(B1241+1)/(C1241+1)</f>
        <v>0.5</v>
      </c>
      <c r="H1241" s="2">
        <f>(C1241+1)/(B1241+1)</f>
        <v>2</v>
      </c>
      <c r="I1241" s="6">
        <f>G1241-H1241</f>
        <v>-1.5</v>
      </c>
      <c r="J1241" s="8">
        <f>LEN(A1241)</f>
        <v>7</v>
      </c>
      <c r="K1241" s="11" t="str">
        <f>IF(AND(J1241&lt;3, D1241&lt;2),TRUE,"")</f>
        <v/>
      </c>
      <c r="L1241" s="22">
        <f>IF(C1241=0,B1241,0)</f>
        <v>0</v>
      </c>
      <c r="M1241" s="22">
        <f>IF(B1241=0,C1241,0)</f>
        <v>1</v>
      </c>
      <c r="N1241" s="39">
        <f>LOG(G1241/SUM($G$2:$G$5210))</f>
        <v>-3.6927511192157412</v>
      </c>
      <c r="O1241" s="39">
        <f>LOG(H1241/SUM($H$2:$H$5210))</f>
        <v>-4.1844073799609696</v>
      </c>
    </row>
    <row r="1242" spans="1:15" x14ac:dyDescent="0.6">
      <c r="A1242" t="s">
        <v>4177</v>
      </c>
      <c r="B1242">
        <v>0</v>
      </c>
      <c r="C1242">
        <v>1</v>
      </c>
      <c r="D1242">
        <v>1</v>
      </c>
      <c r="E1242" s="44">
        <f>(B1242+1)/$Q$3</f>
        <v>1.4609203798392987E-4</v>
      </c>
      <c r="F1242" s="45">
        <f>(C1242+1)/$U$3</f>
        <v>3.0589458872472546E-5</v>
      </c>
      <c r="G1242" s="2">
        <f>(B1242+1)/(C1242+1)</f>
        <v>0.5</v>
      </c>
      <c r="H1242" s="2">
        <f>(C1242+1)/(B1242+1)</f>
        <v>2</v>
      </c>
      <c r="I1242" s="6">
        <f>G1242-H1242</f>
        <v>-1.5</v>
      </c>
      <c r="J1242" s="8">
        <f>LEN(A1242)</f>
        <v>7</v>
      </c>
      <c r="K1242" s="11" t="str">
        <f>IF(AND(J1242&lt;3, D1242&lt;2),TRUE,"")</f>
        <v/>
      </c>
      <c r="L1242" s="22">
        <f>IF(C1242=0,B1242,0)</f>
        <v>0</v>
      </c>
      <c r="M1242" s="22">
        <f>IF(B1242=0,C1242,0)</f>
        <v>1</v>
      </c>
      <c r="N1242" s="39">
        <f>LOG(G1242/SUM($G$2:$G$5210))</f>
        <v>-3.6927511192157412</v>
      </c>
      <c r="O1242" s="39">
        <f>LOG(H1242/SUM($H$2:$H$5210))</f>
        <v>-4.1844073799609696</v>
      </c>
    </row>
    <row r="1243" spans="1:15" x14ac:dyDescent="0.6">
      <c r="A1243" t="s">
        <v>4190</v>
      </c>
      <c r="B1243">
        <v>0</v>
      </c>
      <c r="C1243">
        <v>1</v>
      </c>
      <c r="D1243">
        <v>1</v>
      </c>
      <c r="E1243" s="44">
        <f>(B1243+1)/$Q$3</f>
        <v>1.4609203798392987E-4</v>
      </c>
      <c r="F1243" s="45">
        <f>(C1243+1)/$U$3</f>
        <v>3.0589458872472546E-5</v>
      </c>
      <c r="G1243" s="2">
        <f>(B1243+1)/(C1243+1)</f>
        <v>0.5</v>
      </c>
      <c r="H1243" s="2">
        <f>(C1243+1)/(B1243+1)</f>
        <v>2</v>
      </c>
      <c r="I1243" s="6">
        <f>G1243-H1243</f>
        <v>-1.5</v>
      </c>
      <c r="J1243" s="8">
        <f>LEN(A1243)</f>
        <v>7</v>
      </c>
      <c r="K1243" s="11" t="str">
        <f>IF(AND(J1243&lt;3, D1243&lt;2),TRUE,"")</f>
        <v/>
      </c>
      <c r="L1243" s="22">
        <f>IF(C1243=0,B1243,0)</f>
        <v>0</v>
      </c>
      <c r="M1243" s="22">
        <f>IF(B1243=0,C1243,0)</f>
        <v>1</v>
      </c>
      <c r="N1243" s="39">
        <f>LOG(G1243/SUM($G$2:$G$5210))</f>
        <v>-3.6927511192157412</v>
      </c>
      <c r="O1243" s="39">
        <f>LOG(H1243/SUM($H$2:$H$5210))</f>
        <v>-4.1844073799609696</v>
      </c>
    </row>
    <row r="1244" spans="1:15" x14ac:dyDescent="0.6">
      <c r="A1244" t="s">
        <v>4215</v>
      </c>
      <c r="B1244">
        <v>0</v>
      </c>
      <c r="C1244">
        <v>1</v>
      </c>
      <c r="D1244">
        <v>1</v>
      </c>
      <c r="E1244" s="44">
        <f>(B1244+1)/$Q$3</f>
        <v>1.4609203798392987E-4</v>
      </c>
      <c r="F1244" s="45">
        <f>(C1244+1)/$U$3</f>
        <v>3.0589458872472546E-5</v>
      </c>
      <c r="G1244" s="2">
        <f>(B1244+1)/(C1244+1)</f>
        <v>0.5</v>
      </c>
      <c r="H1244" s="2">
        <f>(C1244+1)/(B1244+1)</f>
        <v>2</v>
      </c>
      <c r="I1244" s="6">
        <f>G1244-H1244</f>
        <v>-1.5</v>
      </c>
      <c r="J1244" s="8">
        <f>LEN(A1244)</f>
        <v>7</v>
      </c>
      <c r="K1244" s="11" t="str">
        <f>IF(AND(J1244&lt;3, D1244&lt;2),TRUE,"")</f>
        <v/>
      </c>
      <c r="L1244" s="22">
        <f>IF(C1244=0,B1244,0)</f>
        <v>0</v>
      </c>
      <c r="M1244" s="22">
        <f>IF(B1244=0,C1244,0)</f>
        <v>1</v>
      </c>
      <c r="N1244" s="39">
        <f>LOG(G1244/SUM($G$2:$G$5210))</f>
        <v>-3.6927511192157412</v>
      </c>
      <c r="O1244" s="39">
        <f>LOG(H1244/SUM($H$2:$H$5210))</f>
        <v>-4.1844073799609696</v>
      </c>
    </row>
    <row r="1245" spans="1:15" x14ac:dyDescent="0.6">
      <c r="A1245" t="s">
        <v>4217</v>
      </c>
      <c r="B1245">
        <v>0</v>
      </c>
      <c r="C1245">
        <v>1</v>
      </c>
      <c r="D1245">
        <v>1</v>
      </c>
      <c r="E1245" s="44">
        <f>(B1245+1)/$Q$3</f>
        <v>1.4609203798392987E-4</v>
      </c>
      <c r="F1245" s="45">
        <f>(C1245+1)/$U$3</f>
        <v>3.0589458872472546E-5</v>
      </c>
      <c r="G1245" s="2">
        <f>(B1245+1)/(C1245+1)</f>
        <v>0.5</v>
      </c>
      <c r="H1245" s="2">
        <f>(C1245+1)/(B1245+1)</f>
        <v>2</v>
      </c>
      <c r="I1245" s="6">
        <f>G1245-H1245</f>
        <v>-1.5</v>
      </c>
      <c r="J1245" s="8">
        <f>LEN(A1245)</f>
        <v>7</v>
      </c>
      <c r="K1245" s="11" t="str">
        <f>IF(AND(J1245&lt;3, D1245&lt;2),TRUE,"")</f>
        <v/>
      </c>
      <c r="L1245" s="22">
        <f>IF(C1245=0,B1245,0)</f>
        <v>0</v>
      </c>
      <c r="M1245" s="22">
        <f>IF(B1245=0,C1245,0)</f>
        <v>1</v>
      </c>
      <c r="N1245" s="39">
        <f>LOG(G1245/SUM($G$2:$G$5210))</f>
        <v>-3.6927511192157412</v>
      </c>
      <c r="O1245" s="39">
        <f>LOG(H1245/SUM($H$2:$H$5210))</f>
        <v>-4.1844073799609696</v>
      </c>
    </row>
    <row r="1246" spans="1:15" x14ac:dyDescent="0.6">
      <c r="A1246" t="s">
        <v>4229</v>
      </c>
      <c r="B1246">
        <v>0</v>
      </c>
      <c r="C1246">
        <v>1</v>
      </c>
      <c r="D1246">
        <v>1</v>
      </c>
      <c r="E1246" s="44">
        <f>(B1246+1)/$Q$3</f>
        <v>1.4609203798392987E-4</v>
      </c>
      <c r="F1246" s="45">
        <f>(C1246+1)/$U$3</f>
        <v>3.0589458872472546E-5</v>
      </c>
      <c r="G1246" s="2">
        <f>(B1246+1)/(C1246+1)</f>
        <v>0.5</v>
      </c>
      <c r="H1246" s="2">
        <f>(C1246+1)/(B1246+1)</f>
        <v>2</v>
      </c>
      <c r="I1246" s="6">
        <f>G1246-H1246</f>
        <v>-1.5</v>
      </c>
      <c r="J1246" s="8">
        <f>LEN(A1246)</f>
        <v>7</v>
      </c>
      <c r="K1246" s="11" t="str">
        <f>IF(AND(J1246&lt;3, D1246&lt;2),TRUE,"")</f>
        <v/>
      </c>
      <c r="L1246" s="22">
        <f>IF(C1246=0,B1246,0)</f>
        <v>0</v>
      </c>
      <c r="M1246" s="22">
        <f>IF(B1246=0,C1246,0)</f>
        <v>1</v>
      </c>
      <c r="N1246" s="39">
        <f>LOG(G1246/SUM($G$2:$G$5210))</f>
        <v>-3.6927511192157412</v>
      </c>
      <c r="O1246" s="39">
        <f>LOG(H1246/SUM($H$2:$H$5210))</f>
        <v>-4.1844073799609696</v>
      </c>
    </row>
    <row r="1247" spans="1:15" x14ac:dyDescent="0.6">
      <c r="A1247" t="s">
        <v>4232</v>
      </c>
      <c r="B1247">
        <v>0</v>
      </c>
      <c r="C1247">
        <v>1</v>
      </c>
      <c r="D1247">
        <v>1</v>
      </c>
      <c r="E1247" s="44">
        <f>(B1247+1)/$Q$3</f>
        <v>1.4609203798392987E-4</v>
      </c>
      <c r="F1247" s="45">
        <f>(C1247+1)/$U$3</f>
        <v>3.0589458872472546E-5</v>
      </c>
      <c r="G1247" s="2">
        <f>(B1247+1)/(C1247+1)</f>
        <v>0.5</v>
      </c>
      <c r="H1247" s="2">
        <f>(C1247+1)/(B1247+1)</f>
        <v>2</v>
      </c>
      <c r="I1247" s="6">
        <f>G1247-H1247</f>
        <v>-1.5</v>
      </c>
      <c r="J1247" s="8">
        <f>LEN(A1247)</f>
        <v>7</v>
      </c>
      <c r="K1247" s="11" t="str">
        <f>IF(AND(J1247&lt;3, D1247&lt;2),TRUE,"")</f>
        <v/>
      </c>
      <c r="L1247" s="22">
        <f>IF(C1247=0,B1247,0)</f>
        <v>0</v>
      </c>
      <c r="M1247" s="22">
        <f>IF(B1247=0,C1247,0)</f>
        <v>1</v>
      </c>
      <c r="N1247" s="39">
        <f>LOG(G1247/SUM($G$2:$G$5210))</f>
        <v>-3.6927511192157412</v>
      </c>
      <c r="O1247" s="39">
        <f>LOG(H1247/SUM($H$2:$H$5210))</f>
        <v>-4.1844073799609696</v>
      </c>
    </row>
    <row r="1248" spans="1:15" x14ac:dyDescent="0.6">
      <c r="A1248" t="s">
        <v>4239</v>
      </c>
      <c r="B1248">
        <v>0</v>
      </c>
      <c r="C1248">
        <v>1</v>
      </c>
      <c r="D1248">
        <v>1</v>
      </c>
      <c r="E1248" s="44">
        <f>(B1248+1)/$Q$3</f>
        <v>1.4609203798392987E-4</v>
      </c>
      <c r="F1248" s="45">
        <f>(C1248+1)/$U$3</f>
        <v>3.0589458872472546E-5</v>
      </c>
      <c r="G1248" s="2">
        <f>(B1248+1)/(C1248+1)</f>
        <v>0.5</v>
      </c>
      <c r="H1248" s="2">
        <f>(C1248+1)/(B1248+1)</f>
        <v>2</v>
      </c>
      <c r="I1248" s="6">
        <f>G1248-H1248</f>
        <v>-1.5</v>
      </c>
      <c r="J1248" s="8">
        <f>LEN(A1248)</f>
        <v>7</v>
      </c>
      <c r="K1248" s="11" t="str">
        <f>IF(AND(J1248&lt;3, D1248&lt;2),TRUE,"")</f>
        <v/>
      </c>
      <c r="L1248" s="22">
        <f>IF(C1248=0,B1248,0)</f>
        <v>0</v>
      </c>
      <c r="M1248" s="22">
        <f>IF(B1248=0,C1248,0)</f>
        <v>1</v>
      </c>
      <c r="N1248" s="39">
        <f>LOG(G1248/SUM($G$2:$G$5210))</f>
        <v>-3.6927511192157412</v>
      </c>
      <c r="O1248" s="39">
        <f>LOG(H1248/SUM($H$2:$H$5210))</f>
        <v>-4.1844073799609696</v>
      </c>
    </row>
    <row r="1249" spans="1:15" x14ac:dyDescent="0.6">
      <c r="A1249" t="s">
        <v>4242</v>
      </c>
      <c r="B1249">
        <v>0</v>
      </c>
      <c r="C1249">
        <v>1</v>
      </c>
      <c r="D1249">
        <v>1</v>
      </c>
      <c r="E1249" s="44">
        <f>(B1249+1)/$Q$3</f>
        <v>1.4609203798392987E-4</v>
      </c>
      <c r="F1249" s="45">
        <f>(C1249+1)/$U$3</f>
        <v>3.0589458872472546E-5</v>
      </c>
      <c r="G1249" s="2">
        <f>(B1249+1)/(C1249+1)</f>
        <v>0.5</v>
      </c>
      <c r="H1249" s="2">
        <f>(C1249+1)/(B1249+1)</f>
        <v>2</v>
      </c>
      <c r="I1249" s="6">
        <f>G1249-H1249</f>
        <v>-1.5</v>
      </c>
      <c r="J1249" s="8">
        <f>LEN(A1249)</f>
        <v>7</v>
      </c>
      <c r="K1249" s="11" t="str">
        <f>IF(AND(J1249&lt;3, D1249&lt;2),TRUE,"")</f>
        <v/>
      </c>
      <c r="L1249" s="22">
        <f>IF(C1249=0,B1249,0)</f>
        <v>0</v>
      </c>
      <c r="M1249" s="22">
        <f>IF(B1249=0,C1249,0)</f>
        <v>1</v>
      </c>
      <c r="N1249" s="39">
        <f>LOG(G1249/SUM($G$2:$G$5210))</f>
        <v>-3.6927511192157412</v>
      </c>
      <c r="O1249" s="39">
        <f>LOG(H1249/SUM($H$2:$H$5210))</f>
        <v>-4.1844073799609696</v>
      </c>
    </row>
    <row r="1250" spans="1:15" x14ac:dyDescent="0.6">
      <c r="A1250" t="s">
        <v>4252</v>
      </c>
      <c r="B1250">
        <v>0</v>
      </c>
      <c r="C1250">
        <v>1</v>
      </c>
      <c r="D1250">
        <v>1</v>
      </c>
      <c r="E1250" s="44">
        <f>(B1250+1)/$Q$3</f>
        <v>1.4609203798392987E-4</v>
      </c>
      <c r="F1250" s="45">
        <f>(C1250+1)/$U$3</f>
        <v>3.0589458872472546E-5</v>
      </c>
      <c r="G1250" s="2">
        <f>(B1250+1)/(C1250+1)</f>
        <v>0.5</v>
      </c>
      <c r="H1250" s="2">
        <f>(C1250+1)/(B1250+1)</f>
        <v>2</v>
      </c>
      <c r="I1250" s="6">
        <f>G1250-H1250</f>
        <v>-1.5</v>
      </c>
      <c r="J1250" s="8">
        <f>LEN(A1250)</f>
        <v>7</v>
      </c>
      <c r="K1250" s="11" t="str">
        <f>IF(AND(J1250&lt;3, D1250&lt;2),TRUE,"")</f>
        <v/>
      </c>
      <c r="L1250" s="22">
        <f>IF(C1250=0,B1250,0)</f>
        <v>0</v>
      </c>
      <c r="M1250" s="22">
        <f>IF(B1250=0,C1250,0)</f>
        <v>1</v>
      </c>
      <c r="N1250" s="39">
        <f>LOG(G1250/SUM($G$2:$G$5210))</f>
        <v>-3.6927511192157412</v>
      </c>
      <c r="O1250" s="39">
        <f>LOG(H1250/SUM($H$2:$H$5210))</f>
        <v>-4.1844073799609696</v>
      </c>
    </row>
    <row r="1251" spans="1:15" x14ac:dyDescent="0.6">
      <c r="A1251" t="s">
        <v>4287</v>
      </c>
      <c r="B1251">
        <v>0</v>
      </c>
      <c r="C1251">
        <v>1</v>
      </c>
      <c r="D1251">
        <v>1</v>
      </c>
      <c r="E1251" s="44">
        <f>(B1251+1)/$Q$3</f>
        <v>1.4609203798392987E-4</v>
      </c>
      <c r="F1251" s="45">
        <f>(C1251+1)/$U$3</f>
        <v>3.0589458872472546E-5</v>
      </c>
      <c r="G1251" s="2">
        <f>(B1251+1)/(C1251+1)</f>
        <v>0.5</v>
      </c>
      <c r="H1251" s="2">
        <f>(C1251+1)/(B1251+1)</f>
        <v>2</v>
      </c>
      <c r="I1251" s="6">
        <f>G1251-H1251</f>
        <v>-1.5</v>
      </c>
      <c r="J1251" s="8">
        <f>LEN(A1251)</f>
        <v>7</v>
      </c>
      <c r="K1251" s="11" t="str">
        <f>IF(AND(J1251&lt;3, D1251&lt;2),TRUE,"")</f>
        <v/>
      </c>
      <c r="L1251" s="22">
        <f>IF(C1251=0,B1251,0)</f>
        <v>0</v>
      </c>
      <c r="M1251" s="22">
        <f>IF(B1251=0,C1251,0)</f>
        <v>1</v>
      </c>
      <c r="N1251" s="39">
        <f>LOG(G1251/SUM($G$2:$G$5210))</f>
        <v>-3.6927511192157412</v>
      </c>
      <c r="O1251" s="39">
        <f>LOG(H1251/SUM($H$2:$H$5210))</f>
        <v>-4.1844073799609696</v>
      </c>
    </row>
    <row r="1252" spans="1:15" x14ac:dyDescent="0.6">
      <c r="A1252" t="s">
        <v>4293</v>
      </c>
      <c r="B1252">
        <v>0</v>
      </c>
      <c r="C1252">
        <v>1</v>
      </c>
      <c r="D1252">
        <v>1</v>
      </c>
      <c r="E1252" s="44">
        <f>(B1252+1)/$Q$3</f>
        <v>1.4609203798392987E-4</v>
      </c>
      <c r="F1252" s="45">
        <f>(C1252+1)/$U$3</f>
        <v>3.0589458872472546E-5</v>
      </c>
      <c r="G1252" s="2">
        <f>(B1252+1)/(C1252+1)</f>
        <v>0.5</v>
      </c>
      <c r="H1252" s="2">
        <f>(C1252+1)/(B1252+1)</f>
        <v>2</v>
      </c>
      <c r="I1252" s="6">
        <f>G1252-H1252</f>
        <v>-1.5</v>
      </c>
      <c r="J1252" s="8">
        <f>LEN(A1252)</f>
        <v>7</v>
      </c>
      <c r="K1252" s="11" t="str">
        <f>IF(AND(J1252&lt;3, D1252&lt;2),TRUE,"")</f>
        <v/>
      </c>
      <c r="L1252" s="22">
        <f>IF(C1252=0,B1252,0)</f>
        <v>0</v>
      </c>
      <c r="M1252" s="22">
        <f>IF(B1252=0,C1252,0)</f>
        <v>1</v>
      </c>
      <c r="N1252" s="39">
        <f>LOG(G1252/SUM($G$2:$G$5210))</f>
        <v>-3.6927511192157412</v>
      </c>
      <c r="O1252" s="39">
        <f>LOG(H1252/SUM($H$2:$H$5210))</f>
        <v>-4.1844073799609696</v>
      </c>
    </row>
    <row r="1253" spans="1:15" x14ac:dyDescent="0.6">
      <c r="A1253" t="s">
        <v>4325</v>
      </c>
      <c r="B1253">
        <v>0</v>
      </c>
      <c r="C1253">
        <v>1</v>
      </c>
      <c r="D1253">
        <v>1</v>
      </c>
      <c r="E1253" s="44">
        <f>(B1253+1)/$Q$3</f>
        <v>1.4609203798392987E-4</v>
      </c>
      <c r="F1253" s="45">
        <f>(C1253+1)/$U$3</f>
        <v>3.0589458872472546E-5</v>
      </c>
      <c r="G1253" s="2">
        <f>(B1253+1)/(C1253+1)</f>
        <v>0.5</v>
      </c>
      <c r="H1253" s="2">
        <f>(C1253+1)/(B1253+1)</f>
        <v>2</v>
      </c>
      <c r="I1253" s="6">
        <f>G1253-H1253</f>
        <v>-1.5</v>
      </c>
      <c r="J1253" s="8">
        <f>LEN(A1253)</f>
        <v>7</v>
      </c>
      <c r="K1253" s="11" t="str">
        <f>IF(AND(J1253&lt;3, D1253&lt;2),TRUE,"")</f>
        <v/>
      </c>
      <c r="L1253" s="22">
        <f>IF(C1253=0,B1253,0)</f>
        <v>0</v>
      </c>
      <c r="M1253" s="22">
        <f>IF(B1253=0,C1253,0)</f>
        <v>1</v>
      </c>
      <c r="N1253" s="39">
        <f>LOG(G1253/SUM($G$2:$G$5210))</f>
        <v>-3.6927511192157412</v>
      </c>
      <c r="O1253" s="39">
        <f>LOG(H1253/SUM($H$2:$H$5210))</f>
        <v>-4.1844073799609696</v>
      </c>
    </row>
    <row r="1254" spans="1:15" x14ac:dyDescent="0.6">
      <c r="A1254" t="s">
        <v>4404</v>
      </c>
      <c r="B1254">
        <v>0</v>
      </c>
      <c r="C1254">
        <v>1</v>
      </c>
      <c r="D1254">
        <v>1</v>
      </c>
      <c r="E1254" s="44">
        <f>(B1254+1)/$Q$3</f>
        <v>1.4609203798392987E-4</v>
      </c>
      <c r="F1254" s="45">
        <f>(C1254+1)/$U$3</f>
        <v>3.0589458872472546E-5</v>
      </c>
      <c r="G1254" s="2">
        <f>(B1254+1)/(C1254+1)</f>
        <v>0.5</v>
      </c>
      <c r="H1254" s="2">
        <f>(C1254+1)/(B1254+1)</f>
        <v>2</v>
      </c>
      <c r="I1254" s="6">
        <f>G1254-H1254</f>
        <v>-1.5</v>
      </c>
      <c r="J1254" s="8">
        <f>LEN(A1254)</f>
        <v>7</v>
      </c>
      <c r="K1254" s="11" t="str">
        <f>IF(AND(J1254&lt;3, D1254&lt;2),TRUE,"")</f>
        <v/>
      </c>
      <c r="L1254" s="22">
        <f>IF(C1254=0,B1254,0)</f>
        <v>0</v>
      </c>
      <c r="M1254" s="22">
        <f>IF(B1254=0,C1254,0)</f>
        <v>1</v>
      </c>
      <c r="N1254" s="39">
        <f>LOG(G1254/SUM($G$2:$G$5210))</f>
        <v>-3.6927511192157412</v>
      </c>
      <c r="O1254" s="39">
        <f>LOG(H1254/SUM($H$2:$H$5210))</f>
        <v>-4.1844073799609696</v>
      </c>
    </row>
    <row r="1255" spans="1:15" x14ac:dyDescent="0.6">
      <c r="A1255" t="s">
        <v>4407</v>
      </c>
      <c r="B1255">
        <v>0</v>
      </c>
      <c r="C1255">
        <v>1</v>
      </c>
      <c r="D1255">
        <v>1</v>
      </c>
      <c r="E1255" s="44">
        <f>(B1255+1)/$Q$3</f>
        <v>1.4609203798392987E-4</v>
      </c>
      <c r="F1255" s="45">
        <f>(C1255+1)/$U$3</f>
        <v>3.0589458872472546E-5</v>
      </c>
      <c r="G1255" s="2">
        <f>(B1255+1)/(C1255+1)</f>
        <v>0.5</v>
      </c>
      <c r="H1255" s="2">
        <f>(C1255+1)/(B1255+1)</f>
        <v>2</v>
      </c>
      <c r="I1255" s="6">
        <f>G1255-H1255</f>
        <v>-1.5</v>
      </c>
      <c r="J1255" s="8">
        <f>LEN(A1255)</f>
        <v>7</v>
      </c>
      <c r="K1255" s="11" t="str">
        <f>IF(AND(J1255&lt;3, D1255&lt;2),TRUE,"")</f>
        <v/>
      </c>
      <c r="L1255" s="22">
        <f>IF(C1255=0,B1255,0)</f>
        <v>0</v>
      </c>
      <c r="M1255" s="22">
        <f>IF(B1255=0,C1255,0)</f>
        <v>1</v>
      </c>
      <c r="N1255" s="39">
        <f>LOG(G1255/SUM($G$2:$G$5210))</f>
        <v>-3.6927511192157412</v>
      </c>
      <c r="O1255" s="39">
        <f>LOG(H1255/SUM($H$2:$H$5210))</f>
        <v>-4.1844073799609696</v>
      </c>
    </row>
    <row r="1256" spans="1:15" x14ac:dyDescent="0.6">
      <c r="A1256" t="s">
        <v>4417</v>
      </c>
      <c r="B1256">
        <v>0</v>
      </c>
      <c r="C1256">
        <v>1</v>
      </c>
      <c r="D1256">
        <v>1</v>
      </c>
      <c r="E1256" s="44">
        <f>(B1256+1)/$Q$3</f>
        <v>1.4609203798392987E-4</v>
      </c>
      <c r="F1256" s="45">
        <f>(C1256+1)/$U$3</f>
        <v>3.0589458872472546E-5</v>
      </c>
      <c r="G1256" s="2">
        <f>(B1256+1)/(C1256+1)</f>
        <v>0.5</v>
      </c>
      <c r="H1256" s="2">
        <f>(C1256+1)/(B1256+1)</f>
        <v>2</v>
      </c>
      <c r="I1256" s="6">
        <f>G1256-H1256</f>
        <v>-1.5</v>
      </c>
      <c r="J1256" s="8">
        <f>LEN(A1256)</f>
        <v>7</v>
      </c>
      <c r="K1256" s="11" t="str">
        <f>IF(AND(J1256&lt;3, D1256&lt;2),TRUE,"")</f>
        <v/>
      </c>
      <c r="L1256" s="22">
        <f>IF(C1256=0,B1256,0)</f>
        <v>0</v>
      </c>
      <c r="M1256" s="22">
        <f>IF(B1256=0,C1256,0)</f>
        <v>1</v>
      </c>
      <c r="N1256" s="39">
        <f>LOG(G1256/SUM($G$2:$G$5210))</f>
        <v>-3.6927511192157412</v>
      </c>
      <c r="O1256" s="39">
        <f>LOG(H1256/SUM($H$2:$H$5210))</f>
        <v>-4.1844073799609696</v>
      </c>
    </row>
    <row r="1257" spans="1:15" x14ac:dyDescent="0.6">
      <c r="A1257" t="s">
        <v>4428</v>
      </c>
      <c r="B1257">
        <v>0</v>
      </c>
      <c r="C1257">
        <v>1</v>
      </c>
      <c r="D1257">
        <v>1</v>
      </c>
      <c r="E1257" s="44">
        <f>(B1257+1)/$Q$3</f>
        <v>1.4609203798392987E-4</v>
      </c>
      <c r="F1257" s="45">
        <f>(C1257+1)/$U$3</f>
        <v>3.0589458872472546E-5</v>
      </c>
      <c r="G1257" s="2">
        <f>(B1257+1)/(C1257+1)</f>
        <v>0.5</v>
      </c>
      <c r="H1257" s="2">
        <f>(C1257+1)/(B1257+1)</f>
        <v>2</v>
      </c>
      <c r="I1257" s="6">
        <f>G1257-H1257</f>
        <v>-1.5</v>
      </c>
      <c r="J1257" s="8">
        <f>LEN(A1257)</f>
        <v>7</v>
      </c>
      <c r="K1257" s="11" t="str">
        <f>IF(AND(J1257&lt;3, D1257&lt;2),TRUE,"")</f>
        <v/>
      </c>
      <c r="L1257" s="22">
        <f>IF(C1257=0,B1257,0)</f>
        <v>0</v>
      </c>
      <c r="M1257" s="22">
        <f>IF(B1257=0,C1257,0)</f>
        <v>1</v>
      </c>
      <c r="N1257" s="39">
        <f>LOG(G1257/SUM($G$2:$G$5210))</f>
        <v>-3.6927511192157412</v>
      </c>
      <c r="O1257" s="39">
        <f>LOG(H1257/SUM($H$2:$H$5210))</f>
        <v>-4.1844073799609696</v>
      </c>
    </row>
    <row r="1258" spans="1:15" x14ac:dyDescent="0.6">
      <c r="A1258" t="s">
        <v>4430</v>
      </c>
      <c r="B1258">
        <v>0</v>
      </c>
      <c r="C1258">
        <v>1</v>
      </c>
      <c r="D1258">
        <v>1</v>
      </c>
      <c r="E1258" s="44">
        <f>(B1258+1)/$Q$3</f>
        <v>1.4609203798392987E-4</v>
      </c>
      <c r="F1258" s="45">
        <f>(C1258+1)/$U$3</f>
        <v>3.0589458872472546E-5</v>
      </c>
      <c r="G1258" s="2">
        <f>(B1258+1)/(C1258+1)</f>
        <v>0.5</v>
      </c>
      <c r="H1258" s="2">
        <f>(C1258+1)/(B1258+1)</f>
        <v>2</v>
      </c>
      <c r="I1258" s="6">
        <f>G1258-H1258</f>
        <v>-1.5</v>
      </c>
      <c r="J1258" s="8">
        <f>LEN(A1258)</f>
        <v>7</v>
      </c>
      <c r="K1258" s="11" t="str">
        <f>IF(AND(J1258&lt;3, D1258&lt;2),TRUE,"")</f>
        <v/>
      </c>
      <c r="L1258" s="22">
        <f>IF(C1258=0,B1258,0)</f>
        <v>0</v>
      </c>
      <c r="M1258" s="22">
        <f>IF(B1258=0,C1258,0)</f>
        <v>1</v>
      </c>
      <c r="N1258" s="39">
        <f>LOG(G1258/SUM($G$2:$G$5210))</f>
        <v>-3.6927511192157412</v>
      </c>
      <c r="O1258" s="39">
        <f>LOG(H1258/SUM($H$2:$H$5210))</f>
        <v>-4.1844073799609696</v>
      </c>
    </row>
    <row r="1259" spans="1:15" x14ac:dyDescent="0.6">
      <c r="A1259" t="s">
        <v>4484</v>
      </c>
      <c r="B1259">
        <v>0</v>
      </c>
      <c r="C1259">
        <v>1</v>
      </c>
      <c r="D1259">
        <v>1</v>
      </c>
      <c r="E1259" s="44">
        <f>(B1259+1)/$Q$3</f>
        <v>1.4609203798392987E-4</v>
      </c>
      <c r="F1259" s="45">
        <f>(C1259+1)/$U$3</f>
        <v>3.0589458872472546E-5</v>
      </c>
      <c r="G1259" s="2">
        <f>(B1259+1)/(C1259+1)</f>
        <v>0.5</v>
      </c>
      <c r="H1259" s="2">
        <f>(C1259+1)/(B1259+1)</f>
        <v>2</v>
      </c>
      <c r="I1259" s="6">
        <f>G1259-H1259</f>
        <v>-1.5</v>
      </c>
      <c r="J1259" s="8">
        <f>LEN(A1259)</f>
        <v>7</v>
      </c>
      <c r="K1259" s="11" t="str">
        <f>IF(AND(J1259&lt;3, D1259&lt;2),TRUE,"")</f>
        <v/>
      </c>
      <c r="L1259" s="22">
        <f>IF(C1259=0,B1259,0)</f>
        <v>0</v>
      </c>
      <c r="M1259" s="22">
        <f>IF(B1259=0,C1259,0)</f>
        <v>1</v>
      </c>
      <c r="N1259" s="39">
        <f>LOG(G1259/SUM($G$2:$G$5210))</f>
        <v>-3.6927511192157412</v>
      </c>
      <c r="O1259" s="39">
        <f>LOG(H1259/SUM($H$2:$H$5210))</f>
        <v>-4.1844073799609696</v>
      </c>
    </row>
    <row r="1260" spans="1:15" x14ac:dyDescent="0.6">
      <c r="A1260" t="s">
        <v>4525</v>
      </c>
      <c r="B1260">
        <v>0</v>
      </c>
      <c r="C1260">
        <v>1</v>
      </c>
      <c r="D1260">
        <v>1</v>
      </c>
      <c r="E1260" s="44">
        <f>(B1260+1)/$Q$3</f>
        <v>1.4609203798392987E-4</v>
      </c>
      <c r="F1260" s="45">
        <f>(C1260+1)/$U$3</f>
        <v>3.0589458872472546E-5</v>
      </c>
      <c r="G1260" s="2">
        <f>(B1260+1)/(C1260+1)</f>
        <v>0.5</v>
      </c>
      <c r="H1260" s="2">
        <f>(C1260+1)/(B1260+1)</f>
        <v>2</v>
      </c>
      <c r="I1260" s="6">
        <f>G1260-H1260</f>
        <v>-1.5</v>
      </c>
      <c r="J1260" s="8">
        <f>LEN(A1260)</f>
        <v>7</v>
      </c>
      <c r="K1260" s="11" t="str">
        <f>IF(AND(J1260&lt;3, D1260&lt;2),TRUE,"")</f>
        <v/>
      </c>
      <c r="L1260" s="22">
        <f>IF(C1260=0,B1260,0)</f>
        <v>0</v>
      </c>
      <c r="M1260" s="22">
        <f>IF(B1260=0,C1260,0)</f>
        <v>1</v>
      </c>
      <c r="N1260" s="39">
        <f>LOG(G1260/SUM($G$2:$G$5210))</f>
        <v>-3.6927511192157412</v>
      </c>
      <c r="O1260" s="39">
        <f>LOG(H1260/SUM($H$2:$H$5210))</f>
        <v>-4.1844073799609696</v>
      </c>
    </row>
    <row r="1261" spans="1:15" x14ac:dyDescent="0.6">
      <c r="A1261" t="s">
        <v>4535</v>
      </c>
      <c r="B1261">
        <v>0</v>
      </c>
      <c r="C1261">
        <v>1</v>
      </c>
      <c r="D1261">
        <v>1</v>
      </c>
      <c r="E1261" s="44">
        <f>(B1261+1)/$Q$3</f>
        <v>1.4609203798392987E-4</v>
      </c>
      <c r="F1261" s="45">
        <f>(C1261+1)/$U$3</f>
        <v>3.0589458872472546E-5</v>
      </c>
      <c r="G1261" s="2">
        <f>(B1261+1)/(C1261+1)</f>
        <v>0.5</v>
      </c>
      <c r="H1261" s="2">
        <f>(C1261+1)/(B1261+1)</f>
        <v>2</v>
      </c>
      <c r="I1261" s="6">
        <f>G1261-H1261</f>
        <v>-1.5</v>
      </c>
      <c r="J1261" s="8">
        <f>LEN(A1261)</f>
        <v>7</v>
      </c>
      <c r="K1261" s="11" t="str">
        <f>IF(AND(J1261&lt;3, D1261&lt;2),TRUE,"")</f>
        <v/>
      </c>
      <c r="L1261" s="22">
        <f>IF(C1261=0,B1261,0)</f>
        <v>0</v>
      </c>
      <c r="M1261" s="22">
        <f>IF(B1261=0,C1261,0)</f>
        <v>1</v>
      </c>
      <c r="N1261" s="39">
        <f>LOG(G1261/SUM($G$2:$G$5210))</f>
        <v>-3.6927511192157412</v>
      </c>
      <c r="O1261" s="39">
        <f>LOG(H1261/SUM($H$2:$H$5210))</f>
        <v>-4.1844073799609696</v>
      </c>
    </row>
    <row r="1262" spans="1:15" x14ac:dyDescent="0.6">
      <c r="A1262" t="s">
        <v>4615</v>
      </c>
      <c r="B1262">
        <v>0</v>
      </c>
      <c r="C1262">
        <v>1</v>
      </c>
      <c r="D1262">
        <v>1</v>
      </c>
      <c r="E1262" s="44">
        <f>(B1262+1)/$Q$3</f>
        <v>1.4609203798392987E-4</v>
      </c>
      <c r="F1262" s="45">
        <f>(C1262+1)/$U$3</f>
        <v>3.0589458872472546E-5</v>
      </c>
      <c r="G1262" s="2">
        <f>(B1262+1)/(C1262+1)</f>
        <v>0.5</v>
      </c>
      <c r="H1262" s="2">
        <f>(C1262+1)/(B1262+1)</f>
        <v>2</v>
      </c>
      <c r="I1262" s="6">
        <f>G1262-H1262</f>
        <v>-1.5</v>
      </c>
      <c r="J1262" s="8">
        <f>LEN(A1262)</f>
        <v>7</v>
      </c>
      <c r="K1262" s="11" t="str">
        <f>IF(AND(J1262&lt;3, D1262&lt;2),TRUE,"")</f>
        <v/>
      </c>
      <c r="L1262" s="22">
        <f>IF(C1262=0,B1262,0)</f>
        <v>0</v>
      </c>
      <c r="M1262" s="22">
        <f>IF(B1262=0,C1262,0)</f>
        <v>1</v>
      </c>
      <c r="N1262" s="39">
        <f>LOG(G1262/SUM($G$2:$G$5210))</f>
        <v>-3.6927511192157412</v>
      </c>
      <c r="O1262" s="39">
        <f>LOG(H1262/SUM($H$2:$H$5210))</f>
        <v>-4.1844073799609696</v>
      </c>
    </row>
    <row r="1263" spans="1:15" x14ac:dyDescent="0.6">
      <c r="A1263" t="s">
        <v>4625</v>
      </c>
      <c r="B1263">
        <v>0</v>
      </c>
      <c r="C1263">
        <v>1</v>
      </c>
      <c r="D1263">
        <v>1</v>
      </c>
      <c r="E1263" s="44">
        <f>(B1263+1)/$Q$3</f>
        <v>1.4609203798392987E-4</v>
      </c>
      <c r="F1263" s="45">
        <f>(C1263+1)/$U$3</f>
        <v>3.0589458872472546E-5</v>
      </c>
      <c r="G1263" s="2">
        <f>(B1263+1)/(C1263+1)</f>
        <v>0.5</v>
      </c>
      <c r="H1263" s="2">
        <f>(C1263+1)/(B1263+1)</f>
        <v>2</v>
      </c>
      <c r="I1263" s="6">
        <f>G1263-H1263</f>
        <v>-1.5</v>
      </c>
      <c r="J1263" s="8">
        <f>LEN(A1263)</f>
        <v>7</v>
      </c>
      <c r="K1263" s="11" t="str">
        <f>IF(AND(J1263&lt;3, D1263&lt;2),TRUE,"")</f>
        <v/>
      </c>
      <c r="L1263" s="22">
        <f>IF(C1263=0,B1263,0)</f>
        <v>0</v>
      </c>
      <c r="M1263" s="22">
        <f>IF(B1263=0,C1263,0)</f>
        <v>1</v>
      </c>
      <c r="N1263" s="39">
        <f>LOG(G1263/SUM($G$2:$G$5210))</f>
        <v>-3.6927511192157412</v>
      </c>
      <c r="O1263" s="39">
        <f>LOG(H1263/SUM($H$2:$H$5210))</f>
        <v>-4.1844073799609696</v>
      </c>
    </row>
    <row r="1264" spans="1:15" x14ac:dyDescent="0.6">
      <c r="A1264" t="s">
        <v>4649</v>
      </c>
      <c r="B1264">
        <v>0</v>
      </c>
      <c r="C1264">
        <v>1</v>
      </c>
      <c r="D1264">
        <v>1</v>
      </c>
      <c r="E1264" s="44">
        <f>(B1264+1)/$Q$3</f>
        <v>1.4609203798392987E-4</v>
      </c>
      <c r="F1264" s="45">
        <f>(C1264+1)/$U$3</f>
        <v>3.0589458872472546E-5</v>
      </c>
      <c r="G1264" s="2">
        <f>(B1264+1)/(C1264+1)</f>
        <v>0.5</v>
      </c>
      <c r="H1264" s="2">
        <f>(C1264+1)/(B1264+1)</f>
        <v>2</v>
      </c>
      <c r="I1264" s="6">
        <f>G1264-H1264</f>
        <v>-1.5</v>
      </c>
      <c r="J1264" s="8">
        <f>LEN(A1264)</f>
        <v>7</v>
      </c>
      <c r="K1264" s="11" t="str">
        <f>IF(AND(J1264&lt;3, D1264&lt;2),TRUE,"")</f>
        <v/>
      </c>
      <c r="L1264" s="22">
        <f>IF(C1264=0,B1264,0)</f>
        <v>0</v>
      </c>
      <c r="M1264" s="22">
        <f>IF(B1264=0,C1264,0)</f>
        <v>1</v>
      </c>
      <c r="N1264" s="39">
        <f>LOG(G1264/SUM($G$2:$G$5210))</f>
        <v>-3.6927511192157412</v>
      </c>
      <c r="O1264" s="39">
        <f>LOG(H1264/SUM($H$2:$H$5210))</f>
        <v>-4.1844073799609696</v>
      </c>
    </row>
    <row r="1265" spans="1:15" x14ac:dyDescent="0.6">
      <c r="A1265" t="s">
        <v>4663</v>
      </c>
      <c r="B1265">
        <v>0</v>
      </c>
      <c r="C1265">
        <v>1</v>
      </c>
      <c r="D1265">
        <v>1</v>
      </c>
      <c r="E1265" s="44">
        <f>(B1265+1)/$Q$3</f>
        <v>1.4609203798392987E-4</v>
      </c>
      <c r="F1265" s="45">
        <f>(C1265+1)/$U$3</f>
        <v>3.0589458872472546E-5</v>
      </c>
      <c r="G1265" s="2">
        <f>(B1265+1)/(C1265+1)</f>
        <v>0.5</v>
      </c>
      <c r="H1265" s="2">
        <f>(C1265+1)/(B1265+1)</f>
        <v>2</v>
      </c>
      <c r="I1265" s="6">
        <f>G1265-H1265</f>
        <v>-1.5</v>
      </c>
      <c r="J1265" s="8">
        <f>LEN(A1265)</f>
        <v>7</v>
      </c>
      <c r="K1265" s="11" t="str">
        <f>IF(AND(J1265&lt;3, D1265&lt;2),TRUE,"")</f>
        <v/>
      </c>
      <c r="L1265" s="22">
        <f>IF(C1265=0,B1265,0)</f>
        <v>0</v>
      </c>
      <c r="M1265" s="22">
        <f>IF(B1265=0,C1265,0)</f>
        <v>1</v>
      </c>
      <c r="N1265" s="39">
        <f>LOG(G1265/SUM($G$2:$G$5210))</f>
        <v>-3.6927511192157412</v>
      </c>
      <c r="O1265" s="39">
        <f>LOG(H1265/SUM($H$2:$H$5210))</f>
        <v>-4.1844073799609696</v>
      </c>
    </row>
    <row r="1266" spans="1:15" x14ac:dyDescent="0.6">
      <c r="A1266" t="s">
        <v>4674</v>
      </c>
      <c r="B1266">
        <v>0</v>
      </c>
      <c r="C1266">
        <v>1</v>
      </c>
      <c r="D1266">
        <v>1</v>
      </c>
      <c r="E1266" s="44">
        <f>(B1266+1)/$Q$3</f>
        <v>1.4609203798392987E-4</v>
      </c>
      <c r="F1266" s="45">
        <f>(C1266+1)/$U$3</f>
        <v>3.0589458872472546E-5</v>
      </c>
      <c r="G1266" s="2">
        <f>(B1266+1)/(C1266+1)</f>
        <v>0.5</v>
      </c>
      <c r="H1266" s="2">
        <f>(C1266+1)/(B1266+1)</f>
        <v>2</v>
      </c>
      <c r="I1266" s="6">
        <f>G1266-H1266</f>
        <v>-1.5</v>
      </c>
      <c r="J1266" s="8">
        <f>LEN(A1266)</f>
        <v>7</v>
      </c>
      <c r="K1266" s="11" t="str">
        <f>IF(AND(J1266&lt;3, D1266&lt;2),TRUE,"")</f>
        <v/>
      </c>
      <c r="L1266" s="22">
        <f>IF(C1266=0,B1266,0)</f>
        <v>0</v>
      </c>
      <c r="M1266" s="22">
        <f>IF(B1266=0,C1266,0)</f>
        <v>1</v>
      </c>
      <c r="N1266" s="39">
        <f>LOG(G1266/SUM($G$2:$G$5210))</f>
        <v>-3.6927511192157412</v>
      </c>
      <c r="O1266" s="39">
        <f>LOG(H1266/SUM($H$2:$H$5210))</f>
        <v>-4.1844073799609696</v>
      </c>
    </row>
    <row r="1267" spans="1:15" x14ac:dyDescent="0.6">
      <c r="A1267" t="s">
        <v>4679</v>
      </c>
      <c r="B1267">
        <v>0</v>
      </c>
      <c r="C1267">
        <v>1</v>
      </c>
      <c r="D1267">
        <v>1</v>
      </c>
      <c r="E1267" s="44">
        <f>(B1267+1)/$Q$3</f>
        <v>1.4609203798392987E-4</v>
      </c>
      <c r="F1267" s="45">
        <f>(C1267+1)/$U$3</f>
        <v>3.0589458872472546E-5</v>
      </c>
      <c r="G1267" s="2">
        <f>(B1267+1)/(C1267+1)</f>
        <v>0.5</v>
      </c>
      <c r="H1267" s="2">
        <f>(C1267+1)/(B1267+1)</f>
        <v>2</v>
      </c>
      <c r="I1267" s="6">
        <f>G1267-H1267</f>
        <v>-1.5</v>
      </c>
      <c r="J1267" s="8">
        <f>LEN(A1267)</f>
        <v>7</v>
      </c>
      <c r="K1267" s="11" t="str">
        <f>IF(AND(J1267&lt;3, D1267&lt;2),TRUE,"")</f>
        <v/>
      </c>
      <c r="L1267" s="22">
        <f>IF(C1267=0,B1267,0)</f>
        <v>0</v>
      </c>
      <c r="M1267" s="22">
        <f>IF(B1267=0,C1267,0)</f>
        <v>1</v>
      </c>
      <c r="N1267" s="39">
        <f>LOG(G1267/SUM($G$2:$G$5210))</f>
        <v>-3.6927511192157412</v>
      </c>
      <c r="O1267" s="39">
        <f>LOG(H1267/SUM($H$2:$H$5210))</f>
        <v>-4.1844073799609696</v>
      </c>
    </row>
    <row r="1268" spans="1:15" x14ac:dyDescent="0.6">
      <c r="A1268" t="s">
        <v>4723</v>
      </c>
      <c r="B1268">
        <v>0</v>
      </c>
      <c r="C1268">
        <v>1</v>
      </c>
      <c r="D1268">
        <v>1</v>
      </c>
      <c r="E1268" s="44">
        <f>(B1268+1)/$Q$3</f>
        <v>1.4609203798392987E-4</v>
      </c>
      <c r="F1268" s="45">
        <f>(C1268+1)/$U$3</f>
        <v>3.0589458872472546E-5</v>
      </c>
      <c r="G1268" s="2">
        <f>(B1268+1)/(C1268+1)</f>
        <v>0.5</v>
      </c>
      <c r="H1268" s="2">
        <f>(C1268+1)/(B1268+1)</f>
        <v>2</v>
      </c>
      <c r="I1268" s="6">
        <f>G1268-H1268</f>
        <v>-1.5</v>
      </c>
      <c r="J1268" s="8">
        <f>LEN(A1268)</f>
        <v>7</v>
      </c>
      <c r="K1268" s="11" t="str">
        <f>IF(AND(J1268&lt;3, D1268&lt;2),TRUE,"")</f>
        <v/>
      </c>
      <c r="L1268" s="22">
        <f>IF(C1268=0,B1268,0)</f>
        <v>0</v>
      </c>
      <c r="M1268" s="22">
        <f>IF(B1268=0,C1268,0)</f>
        <v>1</v>
      </c>
      <c r="N1268" s="39">
        <f>LOG(G1268/SUM($G$2:$G$5210))</f>
        <v>-3.6927511192157412</v>
      </c>
      <c r="O1268" s="39">
        <f>LOG(H1268/SUM($H$2:$H$5210))</f>
        <v>-4.1844073799609696</v>
      </c>
    </row>
    <row r="1269" spans="1:15" x14ac:dyDescent="0.6">
      <c r="A1269" t="s">
        <v>4778</v>
      </c>
      <c r="B1269">
        <v>0</v>
      </c>
      <c r="C1269">
        <v>1</v>
      </c>
      <c r="D1269">
        <v>1</v>
      </c>
      <c r="E1269" s="44">
        <f>(B1269+1)/$Q$3</f>
        <v>1.4609203798392987E-4</v>
      </c>
      <c r="F1269" s="45">
        <f>(C1269+1)/$U$3</f>
        <v>3.0589458872472546E-5</v>
      </c>
      <c r="G1269" s="2">
        <f>(B1269+1)/(C1269+1)</f>
        <v>0.5</v>
      </c>
      <c r="H1269" s="2">
        <f>(C1269+1)/(B1269+1)</f>
        <v>2</v>
      </c>
      <c r="I1269" s="6">
        <f>G1269-H1269</f>
        <v>-1.5</v>
      </c>
      <c r="J1269" s="8">
        <f>LEN(A1269)</f>
        <v>7</v>
      </c>
      <c r="K1269" s="11" t="str">
        <f>IF(AND(J1269&lt;3, D1269&lt;2),TRUE,"")</f>
        <v/>
      </c>
      <c r="L1269" s="22">
        <f>IF(C1269=0,B1269,0)</f>
        <v>0</v>
      </c>
      <c r="M1269" s="22">
        <f>IF(B1269=0,C1269,0)</f>
        <v>1</v>
      </c>
      <c r="N1269" s="39">
        <f>LOG(G1269/SUM($G$2:$G$5210))</f>
        <v>-3.6927511192157412</v>
      </c>
      <c r="O1269" s="39">
        <f>LOG(H1269/SUM($H$2:$H$5210))</f>
        <v>-4.1844073799609696</v>
      </c>
    </row>
    <row r="1270" spans="1:15" x14ac:dyDescent="0.6">
      <c r="A1270" t="s">
        <v>4793</v>
      </c>
      <c r="B1270">
        <v>0</v>
      </c>
      <c r="C1270">
        <v>1</v>
      </c>
      <c r="D1270">
        <v>1</v>
      </c>
      <c r="E1270" s="44">
        <f>(B1270+1)/$Q$3</f>
        <v>1.4609203798392987E-4</v>
      </c>
      <c r="F1270" s="45">
        <f>(C1270+1)/$U$3</f>
        <v>3.0589458872472546E-5</v>
      </c>
      <c r="G1270" s="2">
        <f>(B1270+1)/(C1270+1)</f>
        <v>0.5</v>
      </c>
      <c r="H1270" s="2">
        <f>(C1270+1)/(B1270+1)</f>
        <v>2</v>
      </c>
      <c r="I1270" s="6">
        <f>G1270-H1270</f>
        <v>-1.5</v>
      </c>
      <c r="J1270" s="8">
        <f>LEN(A1270)</f>
        <v>7</v>
      </c>
      <c r="K1270" s="11" t="str">
        <f>IF(AND(J1270&lt;3, D1270&lt;2),TRUE,"")</f>
        <v/>
      </c>
      <c r="L1270" s="22">
        <f>IF(C1270=0,B1270,0)</f>
        <v>0</v>
      </c>
      <c r="M1270" s="22">
        <f>IF(B1270=0,C1270,0)</f>
        <v>1</v>
      </c>
      <c r="N1270" s="39">
        <f>LOG(G1270/SUM($G$2:$G$5210))</f>
        <v>-3.6927511192157412</v>
      </c>
      <c r="O1270" s="39">
        <f>LOG(H1270/SUM($H$2:$H$5210))</f>
        <v>-4.1844073799609696</v>
      </c>
    </row>
    <row r="1271" spans="1:15" x14ac:dyDescent="0.6">
      <c r="A1271" t="s">
        <v>4827</v>
      </c>
      <c r="B1271">
        <v>0</v>
      </c>
      <c r="C1271">
        <v>1</v>
      </c>
      <c r="D1271">
        <v>1</v>
      </c>
      <c r="E1271" s="44">
        <f>(B1271+1)/$Q$3</f>
        <v>1.4609203798392987E-4</v>
      </c>
      <c r="F1271" s="45">
        <f>(C1271+1)/$U$3</f>
        <v>3.0589458872472546E-5</v>
      </c>
      <c r="G1271" s="2">
        <f>(B1271+1)/(C1271+1)</f>
        <v>0.5</v>
      </c>
      <c r="H1271" s="2">
        <f>(C1271+1)/(B1271+1)</f>
        <v>2</v>
      </c>
      <c r="I1271" s="6">
        <f>G1271-H1271</f>
        <v>-1.5</v>
      </c>
      <c r="J1271" s="8">
        <f>LEN(A1271)</f>
        <v>7</v>
      </c>
      <c r="K1271" s="11" t="str">
        <f>IF(AND(J1271&lt;3, D1271&lt;2),TRUE,"")</f>
        <v/>
      </c>
      <c r="L1271" s="22">
        <f>IF(C1271=0,B1271,0)</f>
        <v>0</v>
      </c>
      <c r="M1271" s="22">
        <f>IF(B1271=0,C1271,0)</f>
        <v>1</v>
      </c>
      <c r="N1271" s="39">
        <f>LOG(G1271/SUM($G$2:$G$5210))</f>
        <v>-3.6927511192157412</v>
      </c>
      <c r="O1271" s="39">
        <f>LOG(H1271/SUM($H$2:$H$5210))</f>
        <v>-4.1844073799609696</v>
      </c>
    </row>
    <row r="1272" spans="1:15" x14ac:dyDescent="0.6">
      <c r="A1272" t="s">
        <v>4858</v>
      </c>
      <c r="B1272">
        <v>0</v>
      </c>
      <c r="C1272">
        <v>1</v>
      </c>
      <c r="D1272">
        <v>1</v>
      </c>
      <c r="E1272" s="44">
        <f>(B1272+1)/$Q$3</f>
        <v>1.4609203798392987E-4</v>
      </c>
      <c r="F1272" s="45">
        <f>(C1272+1)/$U$3</f>
        <v>3.0589458872472546E-5</v>
      </c>
      <c r="G1272" s="2">
        <f>(B1272+1)/(C1272+1)</f>
        <v>0.5</v>
      </c>
      <c r="H1272" s="2">
        <f>(C1272+1)/(B1272+1)</f>
        <v>2</v>
      </c>
      <c r="I1272" s="6">
        <f>G1272-H1272</f>
        <v>-1.5</v>
      </c>
      <c r="J1272" s="8">
        <f>LEN(A1272)</f>
        <v>7</v>
      </c>
      <c r="K1272" s="11" t="str">
        <f>IF(AND(J1272&lt;3, D1272&lt;2),TRUE,"")</f>
        <v/>
      </c>
      <c r="L1272" s="22">
        <f>IF(C1272=0,B1272,0)</f>
        <v>0</v>
      </c>
      <c r="M1272" s="22">
        <f>IF(B1272=0,C1272,0)</f>
        <v>1</v>
      </c>
      <c r="N1272" s="39">
        <f>LOG(G1272/SUM($G$2:$G$5210))</f>
        <v>-3.6927511192157412</v>
      </c>
      <c r="O1272" s="39">
        <f>LOG(H1272/SUM($H$2:$H$5210))</f>
        <v>-4.1844073799609696</v>
      </c>
    </row>
    <row r="1273" spans="1:15" x14ac:dyDescent="0.6">
      <c r="A1273" t="s">
        <v>4862</v>
      </c>
      <c r="B1273">
        <v>0</v>
      </c>
      <c r="C1273">
        <v>1</v>
      </c>
      <c r="D1273">
        <v>1</v>
      </c>
      <c r="E1273" s="44">
        <f>(B1273+1)/$Q$3</f>
        <v>1.4609203798392987E-4</v>
      </c>
      <c r="F1273" s="45">
        <f>(C1273+1)/$U$3</f>
        <v>3.0589458872472546E-5</v>
      </c>
      <c r="G1273" s="2">
        <f>(B1273+1)/(C1273+1)</f>
        <v>0.5</v>
      </c>
      <c r="H1273" s="2">
        <f>(C1273+1)/(B1273+1)</f>
        <v>2</v>
      </c>
      <c r="I1273" s="6">
        <f>G1273-H1273</f>
        <v>-1.5</v>
      </c>
      <c r="J1273" s="8">
        <f>LEN(A1273)</f>
        <v>7</v>
      </c>
      <c r="K1273" s="11" t="str">
        <f>IF(AND(J1273&lt;3, D1273&lt;2),TRUE,"")</f>
        <v/>
      </c>
      <c r="L1273" s="22">
        <f>IF(C1273=0,B1273,0)</f>
        <v>0</v>
      </c>
      <c r="M1273" s="22">
        <f>IF(B1273=0,C1273,0)</f>
        <v>1</v>
      </c>
      <c r="N1273" s="39">
        <f>LOG(G1273/SUM($G$2:$G$5210))</f>
        <v>-3.6927511192157412</v>
      </c>
      <c r="O1273" s="39">
        <f>LOG(H1273/SUM($H$2:$H$5210))</f>
        <v>-4.1844073799609696</v>
      </c>
    </row>
    <row r="1274" spans="1:15" x14ac:dyDescent="0.6">
      <c r="A1274" t="s">
        <v>4863</v>
      </c>
      <c r="B1274">
        <v>0</v>
      </c>
      <c r="C1274">
        <v>1</v>
      </c>
      <c r="D1274">
        <v>1</v>
      </c>
      <c r="E1274" s="44">
        <f>(B1274+1)/$Q$3</f>
        <v>1.4609203798392987E-4</v>
      </c>
      <c r="F1274" s="45">
        <f>(C1274+1)/$U$3</f>
        <v>3.0589458872472546E-5</v>
      </c>
      <c r="G1274" s="2">
        <f>(B1274+1)/(C1274+1)</f>
        <v>0.5</v>
      </c>
      <c r="H1274" s="2">
        <f>(C1274+1)/(B1274+1)</f>
        <v>2</v>
      </c>
      <c r="I1274" s="6">
        <f>G1274-H1274</f>
        <v>-1.5</v>
      </c>
      <c r="J1274" s="8">
        <f>LEN(A1274)</f>
        <v>7</v>
      </c>
      <c r="K1274" s="11" t="str">
        <f>IF(AND(J1274&lt;3, D1274&lt;2),TRUE,"")</f>
        <v/>
      </c>
      <c r="L1274" s="22">
        <f>IF(C1274=0,B1274,0)</f>
        <v>0</v>
      </c>
      <c r="M1274" s="22">
        <f>IF(B1274=0,C1274,0)</f>
        <v>1</v>
      </c>
      <c r="N1274" s="39">
        <f>LOG(G1274/SUM($G$2:$G$5210))</f>
        <v>-3.6927511192157412</v>
      </c>
      <c r="O1274" s="39">
        <f>LOG(H1274/SUM($H$2:$H$5210))</f>
        <v>-4.1844073799609696</v>
      </c>
    </row>
    <row r="1275" spans="1:15" x14ac:dyDescent="0.6">
      <c r="A1275" t="s">
        <v>5015</v>
      </c>
      <c r="B1275">
        <v>0</v>
      </c>
      <c r="C1275">
        <v>1</v>
      </c>
      <c r="D1275">
        <v>1</v>
      </c>
      <c r="E1275" s="44">
        <f>(B1275+1)/$Q$3</f>
        <v>1.4609203798392987E-4</v>
      </c>
      <c r="F1275" s="45">
        <f>(C1275+1)/$U$3</f>
        <v>3.0589458872472546E-5</v>
      </c>
      <c r="G1275" s="2">
        <f>(B1275+1)/(C1275+1)</f>
        <v>0.5</v>
      </c>
      <c r="H1275" s="2">
        <f>(C1275+1)/(B1275+1)</f>
        <v>2</v>
      </c>
      <c r="I1275" s="6">
        <f>G1275-H1275</f>
        <v>-1.5</v>
      </c>
      <c r="J1275" s="8">
        <f>LEN(A1275)</f>
        <v>7</v>
      </c>
      <c r="K1275" s="11" t="str">
        <f>IF(AND(J1275&lt;3, D1275&lt;2),TRUE,"")</f>
        <v/>
      </c>
      <c r="L1275" s="22">
        <f>IF(C1275=0,B1275,0)</f>
        <v>0</v>
      </c>
      <c r="M1275" s="22">
        <f>IF(B1275=0,C1275,0)</f>
        <v>1</v>
      </c>
      <c r="N1275" s="39">
        <f>LOG(G1275/SUM($G$2:$G$5210))</f>
        <v>-3.6927511192157412</v>
      </c>
      <c r="O1275" s="39">
        <f>LOG(H1275/SUM($H$2:$H$5210))</f>
        <v>-4.1844073799609696</v>
      </c>
    </row>
    <row r="1276" spans="1:15" x14ac:dyDescent="0.6">
      <c r="A1276" t="s">
        <v>5040</v>
      </c>
      <c r="B1276">
        <v>0</v>
      </c>
      <c r="C1276">
        <v>1</v>
      </c>
      <c r="D1276">
        <v>1</v>
      </c>
      <c r="E1276" s="44">
        <f>(B1276+1)/$Q$3</f>
        <v>1.4609203798392987E-4</v>
      </c>
      <c r="F1276" s="45">
        <f>(C1276+1)/$U$3</f>
        <v>3.0589458872472546E-5</v>
      </c>
      <c r="G1276" s="2">
        <f>(B1276+1)/(C1276+1)</f>
        <v>0.5</v>
      </c>
      <c r="H1276" s="2">
        <f>(C1276+1)/(B1276+1)</f>
        <v>2</v>
      </c>
      <c r="I1276" s="6">
        <f>G1276-H1276</f>
        <v>-1.5</v>
      </c>
      <c r="J1276" s="8">
        <f>LEN(A1276)</f>
        <v>7</v>
      </c>
      <c r="K1276" s="11" t="str">
        <f>IF(AND(J1276&lt;3, D1276&lt;2),TRUE,"")</f>
        <v/>
      </c>
      <c r="L1276" s="22">
        <f>IF(C1276=0,B1276,0)</f>
        <v>0</v>
      </c>
      <c r="M1276" s="22">
        <f>IF(B1276=0,C1276,0)</f>
        <v>1</v>
      </c>
      <c r="N1276" s="39">
        <f>LOG(G1276/SUM($G$2:$G$5210))</f>
        <v>-3.6927511192157412</v>
      </c>
      <c r="O1276" s="39">
        <f>LOG(H1276/SUM($H$2:$H$5210))</f>
        <v>-4.1844073799609696</v>
      </c>
    </row>
    <row r="1277" spans="1:15" x14ac:dyDescent="0.6">
      <c r="A1277" t="s">
        <v>5042</v>
      </c>
      <c r="B1277">
        <v>0</v>
      </c>
      <c r="C1277">
        <v>1</v>
      </c>
      <c r="D1277">
        <v>1</v>
      </c>
      <c r="E1277" s="44">
        <f>(B1277+1)/$Q$3</f>
        <v>1.4609203798392987E-4</v>
      </c>
      <c r="F1277" s="45">
        <f>(C1277+1)/$U$3</f>
        <v>3.0589458872472546E-5</v>
      </c>
      <c r="G1277" s="2">
        <f>(B1277+1)/(C1277+1)</f>
        <v>0.5</v>
      </c>
      <c r="H1277" s="2">
        <f>(C1277+1)/(B1277+1)</f>
        <v>2</v>
      </c>
      <c r="I1277" s="6">
        <f>G1277-H1277</f>
        <v>-1.5</v>
      </c>
      <c r="J1277" s="8">
        <f>LEN(A1277)</f>
        <v>7</v>
      </c>
      <c r="K1277" s="11" t="str">
        <f>IF(AND(J1277&lt;3, D1277&lt;2),TRUE,"")</f>
        <v/>
      </c>
      <c r="L1277" s="22">
        <f>IF(C1277=0,B1277,0)</f>
        <v>0</v>
      </c>
      <c r="M1277" s="22">
        <f>IF(B1277=0,C1277,0)</f>
        <v>1</v>
      </c>
      <c r="N1277" s="39">
        <f>LOG(G1277/SUM($G$2:$G$5210))</f>
        <v>-3.6927511192157412</v>
      </c>
      <c r="O1277" s="39">
        <f>LOG(H1277/SUM($H$2:$H$5210))</f>
        <v>-4.1844073799609696</v>
      </c>
    </row>
    <row r="1278" spans="1:15" x14ac:dyDescent="0.6">
      <c r="A1278" t="s">
        <v>5057</v>
      </c>
      <c r="B1278">
        <v>0</v>
      </c>
      <c r="C1278">
        <v>1</v>
      </c>
      <c r="D1278">
        <v>1</v>
      </c>
      <c r="E1278" s="44">
        <f>(B1278+1)/$Q$3</f>
        <v>1.4609203798392987E-4</v>
      </c>
      <c r="F1278" s="45">
        <f>(C1278+1)/$U$3</f>
        <v>3.0589458872472546E-5</v>
      </c>
      <c r="G1278" s="2">
        <f>(B1278+1)/(C1278+1)</f>
        <v>0.5</v>
      </c>
      <c r="H1278" s="2">
        <f>(C1278+1)/(B1278+1)</f>
        <v>2</v>
      </c>
      <c r="I1278" s="6">
        <f>G1278-H1278</f>
        <v>-1.5</v>
      </c>
      <c r="J1278" s="8">
        <f>LEN(A1278)</f>
        <v>7</v>
      </c>
      <c r="K1278" s="11" t="str">
        <f>IF(AND(J1278&lt;3, D1278&lt;2),TRUE,"")</f>
        <v/>
      </c>
      <c r="L1278" s="22">
        <f>IF(C1278=0,B1278,0)</f>
        <v>0</v>
      </c>
      <c r="M1278" s="22">
        <f>IF(B1278=0,C1278,0)</f>
        <v>1</v>
      </c>
      <c r="N1278" s="39">
        <f>LOG(G1278/SUM($G$2:$G$5210))</f>
        <v>-3.6927511192157412</v>
      </c>
      <c r="O1278" s="39">
        <f>LOG(H1278/SUM($H$2:$H$5210))</f>
        <v>-4.1844073799609696</v>
      </c>
    </row>
    <row r="1279" spans="1:15" x14ac:dyDescent="0.6">
      <c r="A1279" t="s">
        <v>5061</v>
      </c>
      <c r="B1279">
        <v>0</v>
      </c>
      <c r="C1279">
        <v>1</v>
      </c>
      <c r="D1279">
        <v>1</v>
      </c>
      <c r="E1279" s="44">
        <f>(B1279+1)/$Q$3</f>
        <v>1.4609203798392987E-4</v>
      </c>
      <c r="F1279" s="45">
        <f>(C1279+1)/$U$3</f>
        <v>3.0589458872472546E-5</v>
      </c>
      <c r="G1279" s="2">
        <f>(B1279+1)/(C1279+1)</f>
        <v>0.5</v>
      </c>
      <c r="H1279" s="2">
        <f>(C1279+1)/(B1279+1)</f>
        <v>2</v>
      </c>
      <c r="I1279" s="6">
        <f>G1279-H1279</f>
        <v>-1.5</v>
      </c>
      <c r="J1279" s="8">
        <f>LEN(A1279)</f>
        <v>7</v>
      </c>
      <c r="K1279" s="11" t="str">
        <f>IF(AND(J1279&lt;3, D1279&lt;2),TRUE,"")</f>
        <v/>
      </c>
      <c r="L1279" s="22">
        <f>IF(C1279=0,B1279,0)</f>
        <v>0</v>
      </c>
      <c r="M1279" s="22">
        <f>IF(B1279=0,C1279,0)</f>
        <v>1</v>
      </c>
      <c r="N1279" s="39">
        <f>LOG(G1279/SUM($G$2:$G$5210))</f>
        <v>-3.6927511192157412</v>
      </c>
      <c r="O1279" s="39">
        <f>LOG(H1279/SUM($H$2:$H$5210))</f>
        <v>-4.1844073799609696</v>
      </c>
    </row>
    <row r="1280" spans="1:15" x14ac:dyDescent="0.6">
      <c r="A1280" t="s">
        <v>5074</v>
      </c>
      <c r="B1280">
        <v>0</v>
      </c>
      <c r="C1280">
        <v>1</v>
      </c>
      <c r="D1280">
        <v>1</v>
      </c>
      <c r="E1280" s="44">
        <f>(B1280+1)/$Q$3</f>
        <v>1.4609203798392987E-4</v>
      </c>
      <c r="F1280" s="45">
        <f>(C1280+1)/$U$3</f>
        <v>3.0589458872472546E-5</v>
      </c>
      <c r="G1280" s="2">
        <f>(B1280+1)/(C1280+1)</f>
        <v>0.5</v>
      </c>
      <c r="H1280" s="2">
        <f>(C1280+1)/(B1280+1)</f>
        <v>2</v>
      </c>
      <c r="I1280" s="6">
        <f>G1280-H1280</f>
        <v>-1.5</v>
      </c>
      <c r="J1280" s="8">
        <f>LEN(A1280)</f>
        <v>7</v>
      </c>
      <c r="K1280" s="11" t="str">
        <f>IF(AND(J1280&lt;3, D1280&lt;2),TRUE,"")</f>
        <v/>
      </c>
      <c r="L1280" s="22">
        <f>IF(C1280=0,B1280,0)</f>
        <v>0</v>
      </c>
      <c r="M1280" s="22">
        <f>IF(B1280=0,C1280,0)</f>
        <v>1</v>
      </c>
      <c r="N1280" s="39">
        <f>LOG(G1280/SUM($G$2:$G$5210))</f>
        <v>-3.6927511192157412</v>
      </c>
      <c r="O1280" s="39">
        <f>LOG(H1280/SUM($H$2:$H$5210))</f>
        <v>-4.1844073799609696</v>
      </c>
    </row>
    <row r="1281" spans="1:15" x14ac:dyDescent="0.6">
      <c r="A1281" t="s">
        <v>5146</v>
      </c>
      <c r="B1281">
        <v>0</v>
      </c>
      <c r="C1281">
        <v>1</v>
      </c>
      <c r="D1281">
        <v>1</v>
      </c>
      <c r="E1281" s="44">
        <f>(B1281+1)/$Q$3</f>
        <v>1.4609203798392987E-4</v>
      </c>
      <c r="F1281" s="45">
        <f>(C1281+1)/$U$3</f>
        <v>3.0589458872472546E-5</v>
      </c>
      <c r="G1281" s="2">
        <f>(B1281+1)/(C1281+1)</f>
        <v>0.5</v>
      </c>
      <c r="H1281" s="2">
        <f>(C1281+1)/(B1281+1)</f>
        <v>2</v>
      </c>
      <c r="I1281" s="6">
        <f>G1281-H1281</f>
        <v>-1.5</v>
      </c>
      <c r="J1281" s="8">
        <f>LEN(A1281)</f>
        <v>7</v>
      </c>
      <c r="K1281" s="11" t="str">
        <f>IF(AND(J1281&lt;3, D1281&lt;2),TRUE,"")</f>
        <v/>
      </c>
      <c r="L1281" s="22">
        <f>IF(C1281=0,B1281,0)</f>
        <v>0</v>
      </c>
      <c r="M1281" s="22">
        <f>IF(B1281=0,C1281,0)</f>
        <v>1</v>
      </c>
      <c r="N1281" s="39">
        <f>LOG(G1281/SUM($G$2:$G$5210))</f>
        <v>-3.6927511192157412</v>
      </c>
      <c r="O1281" s="39">
        <f>LOG(H1281/SUM($H$2:$H$5210))</f>
        <v>-4.1844073799609696</v>
      </c>
    </row>
    <row r="1282" spans="1:15" x14ac:dyDescent="0.6">
      <c r="A1282" t="s">
        <v>5207</v>
      </c>
      <c r="B1282">
        <v>0</v>
      </c>
      <c r="C1282">
        <v>1</v>
      </c>
      <c r="D1282">
        <v>1</v>
      </c>
      <c r="E1282" s="44">
        <f>(B1282+1)/$Q$3</f>
        <v>1.4609203798392987E-4</v>
      </c>
      <c r="F1282" s="45">
        <f>(C1282+1)/$U$3</f>
        <v>3.0589458872472546E-5</v>
      </c>
      <c r="G1282" s="2">
        <f>(B1282+1)/(C1282+1)</f>
        <v>0.5</v>
      </c>
      <c r="H1282" s="2">
        <f>(C1282+1)/(B1282+1)</f>
        <v>2</v>
      </c>
      <c r="I1282" s="6">
        <f>G1282-H1282</f>
        <v>-1.5</v>
      </c>
      <c r="J1282" s="8">
        <f>LEN(A1282)</f>
        <v>7</v>
      </c>
      <c r="K1282" s="11" t="str">
        <f>IF(AND(J1282&lt;3, D1282&lt;2),TRUE,"")</f>
        <v/>
      </c>
      <c r="L1282" s="22">
        <f>IF(C1282=0,B1282,0)</f>
        <v>0</v>
      </c>
      <c r="M1282" s="22">
        <f>IF(B1282=0,C1282,0)</f>
        <v>1</v>
      </c>
      <c r="N1282" s="39">
        <f>LOG(G1282/SUM($G$2:$G$5210))</f>
        <v>-3.6927511192157412</v>
      </c>
      <c r="O1282" s="39">
        <f>LOG(H1282/SUM($H$2:$H$5210))</f>
        <v>-4.1844073799609696</v>
      </c>
    </row>
    <row r="1283" spans="1:15" x14ac:dyDescent="0.6">
      <c r="A1283" t="s">
        <v>22</v>
      </c>
      <c r="B1283">
        <v>0</v>
      </c>
      <c r="C1283">
        <v>1</v>
      </c>
      <c r="D1283">
        <v>1</v>
      </c>
      <c r="E1283" s="44">
        <f>(B1283+1)/$Q$3</f>
        <v>1.4609203798392987E-4</v>
      </c>
      <c r="F1283" s="45">
        <f>(C1283+1)/$U$3</f>
        <v>3.0589458872472546E-5</v>
      </c>
      <c r="G1283" s="2">
        <f>(B1283+1)/(C1283+1)</f>
        <v>0.5</v>
      </c>
      <c r="H1283" s="2">
        <f>(C1283+1)/(B1283+1)</f>
        <v>2</v>
      </c>
      <c r="I1283" s="6">
        <f>G1283-H1283</f>
        <v>-1.5</v>
      </c>
      <c r="J1283" s="8">
        <f>LEN(A1283)</f>
        <v>6</v>
      </c>
      <c r="K1283" s="11" t="str">
        <f>IF(AND(J1283&lt;3, D1283&lt;2),TRUE,"")</f>
        <v/>
      </c>
      <c r="L1283" s="22">
        <f>IF(C1283=0,B1283,0)</f>
        <v>0</v>
      </c>
      <c r="M1283" s="22">
        <f>IF(B1283=0,C1283,0)</f>
        <v>1</v>
      </c>
      <c r="N1283" s="39">
        <f>LOG(G1283/SUM($G$2:$G$5210))</f>
        <v>-3.6927511192157412</v>
      </c>
      <c r="O1283" s="39">
        <f>LOG(H1283/SUM($H$2:$H$5210))</f>
        <v>-4.1844073799609696</v>
      </c>
    </row>
    <row r="1284" spans="1:15" x14ac:dyDescent="0.6">
      <c r="A1284" t="s">
        <v>103</v>
      </c>
      <c r="B1284">
        <v>0</v>
      </c>
      <c r="C1284">
        <v>1</v>
      </c>
      <c r="D1284">
        <v>1</v>
      </c>
      <c r="E1284" s="44">
        <f>(B1284+1)/$Q$3</f>
        <v>1.4609203798392987E-4</v>
      </c>
      <c r="F1284" s="45">
        <f>(C1284+1)/$U$3</f>
        <v>3.0589458872472546E-5</v>
      </c>
      <c r="G1284" s="2">
        <f>(B1284+1)/(C1284+1)</f>
        <v>0.5</v>
      </c>
      <c r="H1284" s="2">
        <f>(C1284+1)/(B1284+1)</f>
        <v>2</v>
      </c>
      <c r="I1284" s="6">
        <f>G1284-H1284</f>
        <v>-1.5</v>
      </c>
      <c r="J1284" s="8">
        <f>LEN(A1284)</f>
        <v>6</v>
      </c>
      <c r="K1284" s="11" t="str">
        <f>IF(AND(J1284&lt;3, D1284&lt;2),TRUE,"")</f>
        <v/>
      </c>
      <c r="L1284" s="22">
        <f>IF(C1284=0,B1284,0)</f>
        <v>0</v>
      </c>
      <c r="M1284" s="22">
        <f>IF(B1284=0,C1284,0)</f>
        <v>1</v>
      </c>
      <c r="N1284" s="39">
        <f>LOG(G1284/SUM($G$2:$G$5210))</f>
        <v>-3.6927511192157412</v>
      </c>
      <c r="O1284" s="39">
        <f>LOG(H1284/SUM($H$2:$H$5210))</f>
        <v>-4.1844073799609696</v>
      </c>
    </row>
    <row r="1285" spans="1:15" x14ac:dyDescent="0.6">
      <c r="A1285" t="s">
        <v>148</v>
      </c>
      <c r="B1285">
        <v>0</v>
      </c>
      <c r="C1285">
        <v>1</v>
      </c>
      <c r="D1285">
        <v>1</v>
      </c>
      <c r="E1285" s="44">
        <f>(B1285+1)/$Q$3</f>
        <v>1.4609203798392987E-4</v>
      </c>
      <c r="F1285" s="45">
        <f>(C1285+1)/$U$3</f>
        <v>3.0589458872472546E-5</v>
      </c>
      <c r="G1285" s="2">
        <f>(B1285+1)/(C1285+1)</f>
        <v>0.5</v>
      </c>
      <c r="H1285" s="2">
        <f>(C1285+1)/(B1285+1)</f>
        <v>2</v>
      </c>
      <c r="I1285" s="6">
        <f>G1285-H1285</f>
        <v>-1.5</v>
      </c>
      <c r="J1285" s="8">
        <f>LEN(A1285)</f>
        <v>6</v>
      </c>
      <c r="K1285" s="11" t="str">
        <f>IF(AND(J1285&lt;3, D1285&lt;2),TRUE,"")</f>
        <v/>
      </c>
      <c r="L1285" s="22">
        <f>IF(C1285=0,B1285,0)</f>
        <v>0</v>
      </c>
      <c r="M1285" s="22">
        <f>IF(B1285=0,C1285,0)</f>
        <v>1</v>
      </c>
      <c r="N1285" s="39">
        <f>LOG(G1285/SUM($G$2:$G$5210))</f>
        <v>-3.6927511192157412</v>
      </c>
      <c r="O1285" s="39">
        <f>LOG(H1285/SUM($H$2:$H$5210))</f>
        <v>-4.1844073799609696</v>
      </c>
    </row>
    <row r="1286" spans="1:15" x14ac:dyDescent="0.6">
      <c r="A1286" t="s">
        <v>149</v>
      </c>
      <c r="B1286">
        <v>0</v>
      </c>
      <c r="C1286">
        <v>1</v>
      </c>
      <c r="D1286">
        <v>1</v>
      </c>
      <c r="E1286" s="44">
        <f>(B1286+1)/$Q$3</f>
        <v>1.4609203798392987E-4</v>
      </c>
      <c r="F1286" s="45">
        <f>(C1286+1)/$U$3</f>
        <v>3.0589458872472546E-5</v>
      </c>
      <c r="G1286" s="2">
        <f>(B1286+1)/(C1286+1)</f>
        <v>0.5</v>
      </c>
      <c r="H1286" s="2">
        <f>(C1286+1)/(B1286+1)</f>
        <v>2</v>
      </c>
      <c r="I1286" s="6">
        <f>G1286-H1286</f>
        <v>-1.5</v>
      </c>
      <c r="J1286" s="8">
        <f>LEN(A1286)</f>
        <v>6</v>
      </c>
      <c r="K1286" s="11" t="str">
        <f>IF(AND(J1286&lt;3, D1286&lt;2),TRUE,"")</f>
        <v/>
      </c>
      <c r="L1286" s="22">
        <f>IF(C1286=0,B1286,0)</f>
        <v>0</v>
      </c>
      <c r="M1286" s="22">
        <f>IF(B1286=0,C1286,0)</f>
        <v>1</v>
      </c>
      <c r="N1286" s="39">
        <f>LOG(G1286/SUM($G$2:$G$5210))</f>
        <v>-3.6927511192157412</v>
      </c>
      <c r="O1286" s="39">
        <f>LOG(H1286/SUM($H$2:$H$5210))</f>
        <v>-4.1844073799609696</v>
      </c>
    </row>
    <row r="1287" spans="1:15" x14ac:dyDescent="0.6">
      <c r="A1287" t="s">
        <v>150</v>
      </c>
      <c r="B1287">
        <v>0</v>
      </c>
      <c r="C1287">
        <v>1</v>
      </c>
      <c r="D1287">
        <v>1</v>
      </c>
      <c r="E1287" s="44">
        <f>(B1287+1)/$Q$3</f>
        <v>1.4609203798392987E-4</v>
      </c>
      <c r="F1287" s="45">
        <f>(C1287+1)/$U$3</f>
        <v>3.0589458872472546E-5</v>
      </c>
      <c r="G1287" s="2">
        <f>(B1287+1)/(C1287+1)</f>
        <v>0.5</v>
      </c>
      <c r="H1287" s="2">
        <f>(C1287+1)/(B1287+1)</f>
        <v>2</v>
      </c>
      <c r="I1287" s="6">
        <f>G1287-H1287</f>
        <v>-1.5</v>
      </c>
      <c r="J1287" s="8">
        <f>LEN(A1287)</f>
        <v>6</v>
      </c>
      <c r="K1287" s="11" t="str">
        <f>IF(AND(J1287&lt;3, D1287&lt;2),TRUE,"")</f>
        <v/>
      </c>
      <c r="L1287" s="22">
        <f>IF(C1287=0,B1287,0)</f>
        <v>0</v>
      </c>
      <c r="M1287" s="22">
        <f>IF(B1287=0,C1287,0)</f>
        <v>1</v>
      </c>
      <c r="N1287" s="39">
        <f>LOG(G1287/SUM($G$2:$G$5210))</f>
        <v>-3.6927511192157412</v>
      </c>
      <c r="O1287" s="39">
        <f>LOG(H1287/SUM($H$2:$H$5210))</f>
        <v>-4.1844073799609696</v>
      </c>
    </row>
    <row r="1288" spans="1:15" x14ac:dyDescent="0.6">
      <c r="A1288" t="s">
        <v>151</v>
      </c>
      <c r="B1288">
        <v>0</v>
      </c>
      <c r="C1288">
        <v>1</v>
      </c>
      <c r="D1288">
        <v>1</v>
      </c>
      <c r="E1288" s="44">
        <f>(B1288+1)/$Q$3</f>
        <v>1.4609203798392987E-4</v>
      </c>
      <c r="F1288" s="45">
        <f>(C1288+1)/$U$3</f>
        <v>3.0589458872472546E-5</v>
      </c>
      <c r="G1288" s="2">
        <f>(B1288+1)/(C1288+1)</f>
        <v>0.5</v>
      </c>
      <c r="H1288" s="2">
        <f>(C1288+1)/(B1288+1)</f>
        <v>2</v>
      </c>
      <c r="I1288" s="6">
        <f>G1288-H1288</f>
        <v>-1.5</v>
      </c>
      <c r="J1288" s="8">
        <f>LEN(A1288)</f>
        <v>6</v>
      </c>
      <c r="K1288" s="11" t="str">
        <f>IF(AND(J1288&lt;3, D1288&lt;2),TRUE,"")</f>
        <v/>
      </c>
      <c r="L1288" s="22">
        <f>IF(C1288=0,B1288,0)</f>
        <v>0</v>
      </c>
      <c r="M1288" s="22">
        <f>IF(B1288=0,C1288,0)</f>
        <v>1</v>
      </c>
      <c r="N1288" s="39">
        <f>LOG(G1288/SUM($G$2:$G$5210))</f>
        <v>-3.6927511192157412</v>
      </c>
      <c r="O1288" s="39">
        <f>LOG(H1288/SUM($H$2:$H$5210))</f>
        <v>-4.1844073799609696</v>
      </c>
    </row>
    <row r="1289" spans="1:15" x14ac:dyDescent="0.6">
      <c r="A1289" t="s">
        <v>197</v>
      </c>
      <c r="B1289">
        <v>0</v>
      </c>
      <c r="C1289">
        <v>1</v>
      </c>
      <c r="D1289">
        <v>1</v>
      </c>
      <c r="E1289" s="44">
        <f>(B1289+1)/$Q$3</f>
        <v>1.4609203798392987E-4</v>
      </c>
      <c r="F1289" s="45">
        <f>(C1289+1)/$U$3</f>
        <v>3.0589458872472546E-5</v>
      </c>
      <c r="G1289" s="2">
        <f>(B1289+1)/(C1289+1)</f>
        <v>0.5</v>
      </c>
      <c r="H1289" s="2">
        <f>(C1289+1)/(B1289+1)</f>
        <v>2</v>
      </c>
      <c r="I1289" s="6">
        <f>G1289-H1289</f>
        <v>-1.5</v>
      </c>
      <c r="J1289" s="8">
        <f>LEN(A1289)</f>
        <v>6</v>
      </c>
      <c r="K1289" s="11" t="str">
        <f>IF(AND(J1289&lt;3, D1289&lt;2),TRUE,"")</f>
        <v/>
      </c>
      <c r="L1289" s="22">
        <f>IF(C1289=0,B1289,0)</f>
        <v>0</v>
      </c>
      <c r="M1289" s="22">
        <f>IF(B1289=0,C1289,0)</f>
        <v>1</v>
      </c>
      <c r="N1289" s="39">
        <f>LOG(G1289/SUM($G$2:$G$5210))</f>
        <v>-3.6927511192157412</v>
      </c>
      <c r="O1289" s="39">
        <f>LOG(H1289/SUM($H$2:$H$5210))</f>
        <v>-4.1844073799609696</v>
      </c>
    </row>
    <row r="1290" spans="1:15" x14ac:dyDescent="0.6">
      <c r="A1290" t="s">
        <v>252</v>
      </c>
      <c r="B1290">
        <v>0</v>
      </c>
      <c r="C1290">
        <v>1</v>
      </c>
      <c r="D1290">
        <v>1</v>
      </c>
      <c r="E1290" s="44">
        <f>(B1290+1)/$Q$3</f>
        <v>1.4609203798392987E-4</v>
      </c>
      <c r="F1290" s="45">
        <f>(C1290+1)/$U$3</f>
        <v>3.0589458872472546E-5</v>
      </c>
      <c r="G1290" s="2">
        <f>(B1290+1)/(C1290+1)</f>
        <v>0.5</v>
      </c>
      <c r="H1290" s="2">
        <f>(C1290+1)/(B1290+1)</f>
        <v>2</v>
      </c>
      <c r="I1290" s="6">
        <f>G1290-H1290</f>
        <v>-1.5</v>
      </c>
      <c r="J1290" s="8">
        <f>LEN(A1290)</f>
        <v>6</v>
      </c>
      <c r="K1290" s="11" t="str">
        <f>IF(AND(J1290&lt;3, D1290&lt;2),TRUE,"")</f>
        <v/>
      </c>
      <c r="L1290" s="22">
        <f>IF(C1290=0,B1290,0)</f>
        <v>0</v>
      </c>
      <c r="M1290" s="22">
        <f>IF(B1290=0,C1290,0)</f>
        <v>1</v>
      </c>
      <c r="N1290" s="39">
        <f>LOG(G1290/SUM($G$2:$G$5210))</f>
        <v>-3.6927511192157412</v>
      </c>
      <c r="O1290" s="39">
        <f>LOG(H1290/SUM($H$2:$H$5210))</f>
        <v>-4.1844073799609696</v>
      </c>
    </row>
    <row r="1291" spans="1:15" x14ac:dyDescent="0.6">
      <c r="A1291" t="s">
        <v>266</v>
      </c>
      <c r="B1291">
        <v>0</v>
      </c>
      <c r="C1291">
        <v>1</v>
      </c>
      <c r="D1291">
        <v>1</v>
      </c>
      <c r="E1291" s="44">
        <f>(B1291+1)/$Q$3</f>
        <v>1.4609203798392987E-4</v>
      </c>
      <c r="F1291" s="45">
        <f>(C1291+1)/$U$3</f>
        <v>3.0589458872472546E-5</v>
      </c>
      <c r="G1291" s="2">
        <f>(B1291+1)/(C1291+1)</f>
        <v>0.5</v>
      </c>
      <c r="H1291" s="2">
        <f>(C1291+1)/(B1291+1)</f>
        <v>2</v>
      </c>
      <c r="I1291" s="6">
        <f>G1291-H1291</f>
        <v>-1.5</v>
      </c>
      <c r="J1291" s="8">
        <f>LEN(A1291)</f>
        <v>6</v>
      </c>
      <c r="K1291" s="11" t="str">
        <f>IF(AND(J1291&lt;3, D1291&lt;2),TRUE,"")</f>
        <v/>
      </c>
      <c r="L1291" s="22">
        <f>IF(C1291=0,B1291,0)</f>
        <v>0</v>
      </c>
      <c r="M1291" s="22">
        <f>IF(B1291=0,C1291,0)</f>
        <v>1</v>
      </c>
      <c r="N1291" s="39">
        <f>LOG(G1291/SUM($G$2:$G$5210))</f>
        <v>-3.6927511192157412</v>
      </c>
      <c r="O1291" s="39">
        <f>LOG(H1291/SUM($H$2:$H$5210))</f>
        <v>-4.1844073799609696</v>
      </c>
    </row>
    <row r="1292" spans="1:15" x14ac:dyDescent="0.6">
      <c r="A1292" t="s">
        <v>298</v>
      </c>
      <c r="B1292">
        <v>0</v>
      </c>
      <c r="C1292">
        <v>1</v>
      </c>
      <c r="D1292">
        <v>1</v>
      </c>
      <c r="E1292" s="44">
        <f>(B1292+1)/$Q$3</f>
        <v>1.4609203798392987E-4</v>
      </c>
      <c r="F1292" s="45">
        <f>(C1292+1)/$U$3</f>
        <v>3.0589458872472546E-5</v>
      </c>
      <c r="G1292" s="2">
        <f>(B1292+1)/(C1292+1)</f>
        <v>0.5</v>
      </c>
      <c r="H1292" s="2">
        <f>(C1292+1)/(B1292+1)</f>
        <v>2</v>
      </c>
      <c r="I1292" s="6">
        <f>G1292-H1292</f>
        <v>-1.5</v>
      </c>
      <c r="J1292" s="8">
        <f>LEN(A1292)</f>
        <v>6</v>
      </c>
      <c r="K1292" s="11" t="str">
        <f>IF(AND(J1292&lt;3, D1292&lt;2),TRUE,"")</f>
        <v/>
      </c>
      <c r="L1292" s="22">
        <f>IF(C1292=0,B1292,0)</f>
        <v>0</v>
      </c>
      <c r="M1292" s="22">
        <f>IF(B1292=0,C1292,0)</f>
        <v>1</v>
      </c>
      <c r="N1292" s="39">
        <f>LOG(G1292/SUM($G$2:$G$5210))</f>
        <v>-3.6927511192157412</v>
      </c>
      <c r="O1292" s="39">
        <f>LOG(H1292/SUM($H$2:$H$5210))</f>
        <v>-4.1844073799609696</v>
      </c>
    </row>
    <row r="1293" spans="1:15" x14ac:dyDescent="0.6">
      <c r="A1293" t="s">
        <v>309</v>
      </c>
      <c r="B1293">
        <v>0</v>
      </c>
      <c r="C1293">
        <v>1</v>
      </c>
      <c r="D1293">
        <v>1</v>
      </c>
      <c r="E1293" s="44">
        <f>(B1293+1)/$Q$3</f>
        <v>1.4609203798392987E-4</v>
      </c>
      <c r="F1293" s="45">
        <f>(C1293+1)/$U$3</f>
        <v>3.0589458872472546E-5</v>
      </c>
      <c r="G1293" s="2">
        <f>(B1293+1)/(C1293+1)</f>
        <v>0.5</v>
      </c>
      <c r="H1293" s="2">
        <f>(C1293+1)/(B1293+1)</f>
        <v>2</v>
      </c>
      <c r="I1293" s="6">
        <f>G1293-H1293</f>
        <v>-1.5</v>
      </c>
      <c r="J1293" s="8">
        <f>LEN(A1293)</f>
        <v>6</v>
      </c>
      <c r="K1293" s="11" t="str">
        <f>IF(AND(J1293&lt;3, D1293&lt;2),TRUE,"")</f>
        <v/>
      </c>
      <c r="L1293" s="22">
        <f>IF(C1293=0,B1293,0)</f>
        <v>0</v>
      </c>
      <c r="M1293" s="22">
        <f>IF(B1293=0,C1293,0)</f>
        <v>1</v>
      </c>
      <c r="N1293" s="39">
        <f>LOG(G1293/SUM($G$2:$G$5210))</f>
        <v>-3.6927511192157412</v>
      </c>
      <c r="O1293" s="39">
        <f>LOG(H1293/SUM($H$2:$H$5210))</f>
        <v>-4.1844073799609696</v>
      </c>
    </row>
    <row r="1294" spans="1:15" x14ac:dyDescent="0.6">
      <c r="A1294" t="s">
        <v>323</v>
      </c>
      <c r="B1294">
        <v>0</v>
      </c>
      <c r="C1294">
        <v>1</v>
      </c>
      <c r="D1294">
        <v>1</v>
      </c>
      <c r="E1294" s="44">
        <f>(B1294+1)/$Q$3</f>
        <v>1.4609203798392987E-4</v>
      </c>
      <c r="F1294" s="45">
        <f>(C1294+1)/$U$3</f>
        <v>3.0589458872472546E-5</v>
      </c>
      <c r="G1294" s="2">
        <f>(B1294+1)/(C1294+1)</f>
        <v>0.5</v>
      </c>
      <c r="H1294" s="2">
        <f>(C1294+1)/(B1294+1)</f>
        <v>2</v>
      </c>
      <c r="I1294" s="6">
        <f>G1294-H1294</f>
        <v>-1.5</v>
      </c>
      <c r="J1294" s="8">
        <f>LEN(A1294)</f>
        <v>6</v>
      </c>
      <c r="K1294" s="11" t="str">
        <f>IF(AND(J1294&lt;3, D1294&lt;2),TRUE,"")</f>
        <v/>
      </c>
      <c r="L1294" s="22">
        <f>IF(C1294=0,B1294,0)</f>
        <v>0</v>
      </c>
      <c r="M1294" s="22">
        <f>IF(B1294=0,C1294,0)</f>
        <v>1</v>
      </c>
      <c r="N1294" s="39">
        <f>LOG(G1294/SUM($G$2:$G$5210))</f>
        <v>-3.6927511192157412</v>
      </c>
      <c r="O1294" s="39">
        <f>LOG(H1294/SUM($H$2:$H$5210))</f>
        <v>-4.1844073799609696</v>
      </c>
    </row>
    <row r="1295" spans="1:15" x14ac:dyDescent="0.6">
      <c r="A1295" t="s">
        <v>324</v>
      </c>
      <c r="B1295">
        <v>0</v>
      </c>
      <c r="C1295">
        <v>1</v>
      </c>
      <c r="D1295">
        <v>1</v>
      </c>
      <c r="E1295" s="44">
        <f>(B1295+1)/$Q$3</f>
        <v>1.4609203798392987E-4</v>
      </c>
      <c r="F1295" s="45">
        <f>(C1295+1)/$U$3</f>
        <v>3.0589458872472546E-5</v>
      </c>
      <c r="G1295" s="2">
        <f>(B1295+1)/(C1295+1)</f>
        <v>0.5</v>
      </c>
      <c r="H1295" s="2">
        <f>(C1295+1)/(B1295+1)</f>
        <v>2</v>
      </c>
      <c r="I1295" s="6">
        <f>G1295-H1295</f>
        <v>-1.5</v>
      </c>
      <c r="J1295" s="8">
        <f>LEN(A1295)</f>
        <v>6</v>
      </c>
      <c r="K1295" s="11" t="str">
        <f>IF(AND(J1295&lt;3, D1295&lt;2),TRUE,"")</f>
        <v/>
      </c>
      <c r="L1295" s="22">
        <f>IF(C1295=0,B1295,0)</f>
        <v>0</v>
      </c>
      <c r="M1295" s="22">
        <f>IF(B1295=0,C1295,0)</f>
        <v>1</v>
      </c>
      <c r="N1295" s="39">
        <f>LOG(G1295/SUM($G$2:$G$5210))</f>
        <v>-3.6927511192157412</v>
      </c>
      <c r="O1295" s="39">
        <f>LOG(H1295/SUM($H$2:$H$5210))</f>
        <v>-4.1844073799609696</v>
      </c>
    </row>
    <row r="1296" spans="1:15" x14ac:dyDescent="0.6">
      <c r="A1296" t="s">
        <v>333</v>
      </c>
      <c r="B1296">
        <v>0</v>
      </c>
      <c r="C1296">
        <v>1</v>
      </c>
      <c r="D1296">
        <v>1</v>
      </c>
      <c r="E1296" s="44">
        <f>(B1296+1)/$Q$3</f>
        <v>1.4609203798392987E-4</v>
      </c>
      <c r="F1296" s="45">
        <f>(C1296+1)/$U$3</f>
        <v>3.0589458872472546E-5</v>
      </c>
      <c r="G1296" s="2">
        <f>(B1296+1)/(C1296+1)</f>
        <v>0.5</v>
      </c>
      <c r="H1296" s="2">
        <f>(C1296+1)/(B1296+1)</f>
        <v>2</v>
      </c>
      <c r="I1296" s="6">
        <f>G1296-H1296</f>
        <v>-1.5</v>
      </c>
      <c r="J1296" s="8">
        <f>LEN(A1296)</f>
        <v>6</v>
      </c>
      <c r="K1296" s="11" t="str">
        <f>IF(AND(J1296&lt;3, D1296&lt;2),TRUE,"")</f>
        <v/>
      </c>
      <c r="L1296" s="22">
        <f>IF(C1296=0,B1296,0)</f>
        <v>0</v>
      </c>
      <c r="M1296" s="22">
        <f>IF(B1296=0,C1296,0)</f>
        <v>1</v>
      </c>
      <c r="N1296" s="39">
        <f>LOG(G1296/SUM($G$2:$G$5210))</f>
        <v>-3.6927511192157412</v>
      </c>
      <c r="O1296" s="39">
        <f>LOG(H1296/SUM($H$2:$H$5210))</f>
        <v>-4.1844073799609696</v>
      </c>
    </row>
    <row r="1297" spans="1:15" x14ac:dyDescent="0.6">
      <c r="A1297" t="s">
        <v>339</v>
      </c>
      <c r="B1297">
        <v>0</v>
      </c>
      <c r="C1297">
        <v>1</v>
      </c>
      <c r="D1297">
        <v>1</v>
      </c>
      <c r="E1297" s="44">
        <f>(B1297+1)/$Q$3</f>
        <v>1.4609203798392987E-4</v>
      </c>
      <c r="F1297" s="45">
        <f>(C1297+1)/$U$3</f>
        <v>3.0589458872472546E-5</v>
      </c>
      <c r="G1297" s="2">
        <f>(B1297+1)/(C1297+1)</f>
        <v>0.5</v>
      </c>
      <c r="H1297" s="2">
        <f>(C1297+1)/(B1297+1)</f>
        <v>2</v>
      </c>
      <c r="I1297" s="6">
        <f>G1297-H1297</f>
        <v>-1.5</v>
      </c>
      <c r="J1297" s="8">
        <f>LEN(A1297)</f>
        <v>6</v>
      </c>
      <c r="K1297" s="11" t="str">
        <f>IF(AND(J1297&lt;3, D1297&lt;2),TRUE,"")</f>
        <v/>
      </c>
      <c r="L1297" s="22">
        <f>IF(C1297=0,B1297,0)</f>
        <v>0</v>
      </c>
      <c r="M1297" s="22">
        <f>IF(B1297=0,C1297,0)</f>
        <v>1</v>
      </c>
      <c r="N1297" s="39">
        <f>LOG(G1297/SUM($G$2:$G$5210))</f>
        <v>-3.6927511192157412</v>
      </c>
      <c r="O1297" s="39">
        <f>LOG(H1297/SUM($H$2:$H$5210))</f>
        <v>-4.1844073799609696</v>
      </c>
    </row>
    <row r="1298" spans="1:15" x14ac:dyDescent="0.6">
      <c r="A1298" t="s">
        <v>340</v>
      </c>
      <c r="B1298">
        <v>0</v>
      </c>
      <c r="C1298">
        <v>1</v>
      </c>
      <c r="D1298">
        <v>1</v>
      </c>
      <c r="E1298" s="44">
        <f>(B1298+1)/$Q$3</f>
        <v>1.4609203798392987E-4</v>
      </c>
      <c r="F1298" s="45">
        <f>(C1298+1)/$U$3</f>
        <v>3.0589458872472546E-5</v>
      </c>
      <c r="G1298" s="2">
        <f>(B1298+1)/(C1298+1)</f>
        <v>0.5</v>
      </c>
      <c r="H1298" s="2">
        <f>(C1298+1)/(B1298+1)</f>
        <v>2</v>
      </c>
      <c r="I1298" s="6">
        <f>G1298-H1298</f>
        <v>-1.5</v>
      </c>
      <c r="J1298" s="8">
        <f>LEN(A1298)</f>
        <v>6</v>
      </c>
      <c r="K1298" s="11" t="str">
        <f>IF(AND(J1298&lt;3, D1298&lt;2),TRUE,"")</f>
        <v/>
      </c>
      <c r="L1298" s="22">
        <f>IF(C1298=0,B1298,0)</f>
        <v>0</v>
      </c>
      <c r="M1298" s="22">
        <f>IF(B1298=0,C1298,0)</f>
        <v>1</v>
      </c>
      <c r="N1298" s="39">
        <f>LOG(G1298/SUM($G$2:$G$5210))</f>
        <v>-3.6927511192157412</v>
      </c>
      <c r="O1298" s="39">
        <f>LOG(H1298/SUM($H$2:$H$5210))</f>
        <v>-4.1844073799609696</v>
      </c>
    </row>
    <row r="1299" spans="1:15" x14ac:dyDescent="0.6">
      <c r="A1299" t="s">
        <v>351</v>
      </c>
      <c r="B1299">
        <v>0</v>
      </c>
      <c r="C1299">
        <v>1</v>
      </c>
      <c r="D1299">
        <v>1</v>
      </c>
      <c r="E1299" s="44">
        <f>(B1299+1)/$Q$3</f>
        <v>1.4609203798392987E-4</v>
      </c>
      <c r="F1299" s="45">
        <f>(C1299+1)/$U$3</f>
        <v>3.0589458872472546E-5</v>
      </c>
      <c r="G1299" s="2">
        <f>(B1299+1)/(C1299+1)</f>
        <v>0.5</v>
      </c>
      <c r="H1299" s="2">
        <f>(C1299+1)/(B1299+1)</f>
        <v>2</v>
      </c>
      <c r="I1299" s="6">
        <f>G1299-H1299</f>
        <v>-1.5</v>
      </c>
      <c r="J1299" s="8">
        <f>LEN(A1299)</f>
        <v>6</v>
      </c>
      <c r="K1299" s="11" t="str">
        <f>IF(AND(J1299&lt;3, D1299&lt;2),TRUE,"")</f>
        <v/>
      </c>
      <c r="L1299" s="22">
        <f>IF(C1299=0,B1299,0)</f>
        <v>0</v>
      </c>
      <c r="M1299" s="22">
        <f>IF(B1299=0,C1299,0)</f>
        <v>1</v>
      </c>
      <c r="N1299" s="39">
        <f>LOG(G1299/SUM($G$2:$G$5210))</f>
        <v>-3.6927511192157412</v>
      </c>
      <c r="O1299" s="39">
        <f>LOG(H1299/SUM($H$2:$H$5210))</f>
        <v>-4.1844073799609696</v>
      </c>
    </row>
    <row r="1300" spans="1:15" x14ac:dyDescent="0.6">
      <c r="A1300" t="s">
        <v>355</v>
      </c>
      <c r="B1300">
        <v>0</v>
      </c>
      <c r="C1300">
        <v>1</v>
      </c>
      <c r="D1300">
        <v>1</v>
      </c>
      <c r="E1300" s="44">
        <f>(B1300+1)/$Q$3</f>
        <v>1.4609203798392987E-4</v>
      </c>
      <c r="F1300" s="45">
        <f>(C1300+1)/$U$3</f>
        <v>3.0589458872472546E-5</v>
      </c>
      <c r="G1300" s="2">
        <f>(B1300+1)/(C1300+1)</f>
        <v>0.5</v>
      </c>
      <c r="H1300" s="2">
        <f>(C1300+1)/(B1300+1)</f>
        <v>2</v>
      </c>
      <c r="I1300" s="6">
        <f>G1300-H1300</f>
        <v>-1.5</v>
      </c>
      <c r="J1300" s="8">
        <f>LEN(A1300)</f>
        <v>6</v>
      </c>
      <c r="K1300" s="11" t="str">
        <f>IF(AND(J1300&lt;3, D1300&lt;2),TRUE,"")</f>
        <v/>
      </c>
      <c r="L1300" s="22">
        <f>IF(C1300=0,B1300,0)</f>
        <v>0</v>
      </c>
      <c r="M1300" s="22">
        <f>IF(B1300=0,C1300,0)</f>
        <v>1</v>
      </c>
      <c r="N1300" s="39">
        <f>LOG(G1300/SUM($G$2:$G$5210))</f>
        <v>-3.6927511192157412</v>
      </c>
      <c r="O1300" s="39">
        <f>LOG(H1300/SUM($H$2:$H$5210))</f>
        <v>-4.1844073799609696</v>
      </c>
    </row>
    <row r="1301" spans="1:15" x14ac:dyDescent="0.6">
      <c r="A1301" t="s">
        <v>358</v>
      </c>
      <c r="B1301">
        <v>0</v>
      </c>
      <c r="C1301">
        <v>1</v>
      </c>
      <c r="D1301">
        <v>1</v>
      </c>
      <c r="E1301" s="44">
        <f>(B1301+1)/$Q$3</f>
        <v>1.4609203798392987E-4</v>
      </c>
      <c r="F1301" s="45">
        <f>(C1301+1)/$U$3</f>
        <v>3.0589458872472546E-5</v>
      </c>
      <c r="G1301" s="2">
        <f>(B1301+1)/(C1301+1)</f>
        <v>0.5</v>
      </c>
      <c r="H1301" s="2">
        <f>(C1301+1)/(B1301+1)</f>
        <v>2</v>
      </c>
      <c r="I1301" s="6">
        <f>G1301-H1301</f>
        <v>-1.5</v>
      </c>
      <c r="J1301" s="8">
        <f>LEN(A1301)</f>
        <v>6</v>
      </c>
      <c r="K1301" s="11" t="str">
        <f>IF(AND(J1301&lt;3, D1301&lt;2),TRUE,"")</f>
        <v/>
      </c>
      <c r="L1301" s="22">
        <f>IF(C1301=0,B1301,0)</f>
        <v>0</v>
      </c>
      <c r="M1301" s="22">
        <f>IF(B1301=0,C1301,0)</f>
        <v>1</v>
      </c>
      <c r="N1301" s="39">
        <f>LOG(G1301/SUM($G$2:$G$5210))</f>
        <v>-3.6927511192157412</v>
      </c>
      <c r="O1301" s="39">
        <f>LOG(H1301/SUM($H$2:$H$5210))</f>
        <v>-4.1844073799609696</v>
      </c>
    </row>
    <row r="1302" spans="1:15" x14ac:dyDescent="0.6">
      <c r="A1302" t="s">
        <v>373</v>
      </c>
      <c r="B1302">
        <v>0</v>
      </c>
      <c r="C1302">
        <v>1</v>
      </c>
      <c r="D1302">
        <v>1</v>
      </c>
      <c r="E1302" s="44">
        <f>(B1302+1)/$Q$3</f>
        <v>1.4609203798392987E-4</v>
      </c>
      <c r="F1302" s="45">
        <f>(C1302+1)/$U$3</f>
        <v>3.0589458872472546E-5</v>
      </c>
      <c r="G1302" s="2">
        <f>(B1302+1)/(C1302+1)</f>
        <v>0.5</v>
      </c>
      <c r="H1302" s="2">
        <f>(C1302+1)/(B1302+1)</f>
        <v>2</v>
      </c>
      <c r="I1302" s="6">
        <f>G1302-H1302</f>
        <v>-1.5</v>
      </c>
      <c r="J1302" s="8">
        <f>LEN(A1302)</f>
        <v>6</v>
      </c>
      <c r="K1302" s="11" t="str">
        <f>IF(AND(J1302&lt;3, D1302&lt;2),TRUE,"")</f>
        <v/>
      </c>
      <c r="L1302" s="22">
        <f>IF(C1302=0,B1302,0)</f>
        <v>0</v>
      </c>
      <c r="M1302" s="22">
        <f>IF(B1302=0,C1302,0)</f>
        <v>1</v>
      </c>
      <c r="N1302" s="39">
        <f>LOG(G1302/SUM($G$2:$G$5210))</f>
        <v>-3.6927511192157412</v>
      </c>
      <c r="O1302" s="39">
        <f>LOG(H1302/SUM($H$2:$H$5210))</f>
        <v>-4.1844073799609696</v>
      </c>
    </row>
    <row r="1303" spans="1:15" x14ac:dyDescent="0.6">
      <c r="A1303" t="s">
        <v>410</v>
      </c>
      <c r="B1303">
        <v>0</v>
      </c>
      <c r="C1303">
        <v>1</v>
      </c>
      <c r="D1303">
        <v>1</v>
      </c>
      <c r="E1303" s="44">
        <f>(B1303+1)/$Q$3</f>
        <v>1.4609203798392987E-4</v>
      </c>
      <c r="F1303" s="45">
        <f>(C1303+1)/$U$3</f>
        <v>3.0589458872472546E-5</v>
      </c>
      <c r="G1303" s="2">
        <f>(B1303+1)/(C1303+1)</f>
        <v>0.5</v>
      </c>
      <c r="H1303" s="2">
        <f>(C1303+1)/(B1303+1)</f>
        <v>2</v>
      </c>
      <c r="I1303" s="6">
        <f>G1303-H1303</f>
        <v>-1.5</v>
      </c>
      <c r="J1303" s="8">
        <f>LEN(A1303)</f>
        <v>6</v>
      </c>
      <c r="K1303" s="11" t="str">
        <f>IF(AND(J1303&lt;3, D1303&lt;2),TRUE,"")</f>
        <v/>
      </c>
      <c r="L1303" s="22">
        <f>IF(C1303=0,B1303,0)</f>
        <v>0</v>
      </c>
      <c r="M1303" s="22">
        <f>IF(B1303=0,C1303,0)</f>
        <v>1</v>
      </c>
      <c r="N1303" s="39">
        <f>LOG(G1303/SUM($G$2:$G$5210))</f>
        <v>-3.6927511192157412</v>
      </c>
      <c r="O1303" s="39">
        <f>LOG(H1303/SUM($H$2:$H$5210))</f>
        <v>-4.1844073799609696</v>
      </c>
    </row>
    <row r="1304" spans="1:15" x14ac:dyDescent="0.6">
      <c r="A1304" t="s">
        <v>421</v>
      </c>
      <c r="B1304">
        <v>0</v>
      </c>
      <c r="C1304">
        <v>1</v>
      </c>
      <c r="D1304">
        <v>1</v>
      </c>
      <c r="E1304" s="44">
        <f>(B1304+1)/$Q$3</f>
        <v>1.4609203798392987E-4</v>
      </c>
      <c r="F1304" s="45">
        <f>(C1304+1)/$U$3</f>
        <v>3.0589458872472546E-5</v>
      </c>
      <c r="G1304" s="2">
        <f>(B1304+1)/(C1304+1)</f>
        <v>0.5</v>
      </c>
      <c r="H1304" s="2">
        <f>(C1304+1)/(B1304+1)</f>
        <v>2</v>
      </c>
      <c r="I1304" s="6">
        <f>G1304-H1304</f>
        <v>-1.5</v>
      </c>
      <c r="J1304" s="8">
        <f>LEN(A1304)</f>
        <v>6</v>
      </c>
      <c r="K1304" s="11" t="str">
        <f>IF(AND(J1304&lt;3, D1304&lt;2),TRUE,"")</f>
        <v/>
      </c>
      <c r="L1304" s="22">
        <f>IF(C1304=0,B1304,0)</f>
        <v>0</v>
      </c>
      <c r="M1304" s="22">
        <f>IF(B1304=0,C1304,0)</f>
        <v>1</v>
      </c>
      <c r="N1304" s="39">
        <f>LOG(G1304/SUM($G$2:$G$5210))</f>
        <v>-3.6927511192157412</v>
      </c>
      <c r="O1304" s="39">
        <f>LOG(H1304/SUM($H$2:$H$5210))</f>
        <v>-4.1844073799609696</v>
      </c>
    </row>
    <row r="1305" spans="1:15" x14ac:dyDescent="0.6">
      <c r="A1305" t="s">
        <v>426</v>
      </c>
      <c r="B1305">
        <v>0</v>
      </c>
      <c r="C1305">
        <v>1</v>
      </c>
      <c r="D1305">
        <v>1</v>
      </c>
      <c r="E1305" s="44">
        <f>(B1305+1)/$Q$3</f>
        <v>1.4609203798392987E-4</v>
      </c>
      <c r="F1305" s="45">
        <f>(C1305+1)/$U$3</f>
        <v>3.0589458872472546E-5</v>
      </c>
      <c r="G1305" s="2">
        <f>(B1305+1)/(C1305+1)</f>
        <v>0.5</v>
      </c>
      <c r="H1305" s="2">
        <f>(C1305+1)/(B1305+1)</f>
        <v>2</v>
      </c>
      <c r="I1305" s="6">
        <f>G1305-H1305</f>
        <v>-1.5</v>
      </c>
      <c r="J1305" s="8">
        <f>LEN(A1305)</f>
        <v>6</v>
      </c>
      <c r="K1305" s="11" t="str">
        <f>IF(AND(J1305&lt;3, D1305&lt;2),TRUE,"")</f>
        <v/>
      </c>
      <c r="L1305" s="22">
        <f>IF(C1305=0,B1305,0)</f>
        <v>0</v>
      </c>
      <c r="M1305" s="22">
        <f>IF(B1305=0,C1305,0)</f>
        <v>1</v>
      </c>
      <c r="N1305" s="39">
        <f>LOG(G1305/SUM($G$2:$G$5210))</f>
        <v>-3.6927511192157412</v>
      </c>
      <c r="O1305" s="39">
        <f>LOG(H1305/SUM($H$2:$H$5210))</f>
        <v>-4.1844073799609696</v>
      </c>
    </row>
    <row r="1306" spans="1:15" x14ac:dyDescent="0.6">
      <c r="A1306" t="s">
        <v>432</v>
      </c>
      <c r="B1306">
        <v>0</v>
      </c>
      <c r="C1306">
        <v>1</v>
      </c>
      <c r="D1306">
        <v>1</v>
      </c>
      <c r="E1306" s="44">
        <f>(B1306+1)/$Q$3</f>
        <v>1.4609203798392987E-4</v>
      </c>
      <c r="F1306" s="45">
        <f>(C1306+1)/$U$3</f>
        <v>3.0589458872472546E-5</v>
      </c>
      <c r="G1306" s="2">
        <f>(B1306+1)/(C1306+1)</f>
        <v>0.5</v>
      </c>
      <c r="H1306" s="2">
        <f>(C1306+1)/(B1306+1)</f>
        <v>2</v>
      </c>
      <c r="I1306" s="6">
        <f>G1306-H1306</f>
        <v>-1.5</v>
      </c>
      <c r="J1306" s="8">
        <f>LEN(A1306)</f>
        <v>6</v>
      </c>
      <c r="K1306" s="11" t="str">
        <f>IF(AND(J1306&lt;3, D1306&lt;2),TRUE,"")</f>
        <v/>
      </c>
      <c r="L1306" s="22">
        <f>IF(C1306=0,B1306,0)</f>
        <v>0</v>
      </c>
      <c r="M1306" s="22">
        <f>IF(B1306=0,C1306,0)</f>
        <v>1</v>
      </c>
      <c r="N1306" s="39">
        <f>LOG(G1306/SUM($G$2:$G$5210))</f>
        <v>-3.6927511192157412</v>
      </c>
      <c r="O1306" s="39">
        <f>LOG(H1306/SUM($H$2:$H$5210))</f>
        <v>-4.1844073799609696</v>
      </c>
    </row>
    <row r="1307" spans="1:15" x14ac:dyDescent="0.6">
      <c r="A1307" t="s">
        <v>440</v>
      </c>
      <c r="B1307">
        <v>0</v>
      </c>
      <c r="C1307">
        <v>1</v>
      </c>
      <c r="D1307">
        <v>1</v>
      </c>
      <c r="E1307" s="44">
        <f>(B1307+1)/$Q$3</f>
        <v>1.4609203798392987E-4</v>
      </c>
      <c r="F1307" s="45">
        <f>(C1307+1)/$U$3</f>
        <v>3.0589458872472546E-5</v>
      </c>
      <c r="G1307" s="2">
        <f>(B1307+1)/(C1307+1)</f>
        <v>0.5</v>
      </c>
      <c r="H1307" s="2">
        <f>(C1307+1)/(B1307+1)</f>
        <v>2</v>
      </c>
      <c r="I1307" s="6">
        <f>G1307-H1307</f>
        <v>-1.5</v>
      </c>
      <c r="J1307" s="8">
        <f>LEN(A1307)</f>
        <v>6</v>
      </c>
      <c r="K1307" s="11" t="str">
        <f>IF(AND(J1307&lt;3, D1307&lt;2),TRUE,"")</f>
        <v/>
      </c>
      <c r="L1307" s="22">
        <f>IF(C1307=0,B1307,0)</f>
        <v>0</v>
      </c>
      <c r="M1307" s="22">
        <f>IF(B1307=0,C1307,0)</f>
        <v>1</v>
      </c>
      <c r="N1307" s="39">
        <f>LOG(G1307/SUM($G$2:$G$5210))</f>
        <v>-3.6927511192157412</v>
      </c>
      <c r="O1307" s="39">
        <f>LOG(H1307/SUM($H$2:$H$5210))</f>
        <v>-4.1844073799609696</v>
      </c>
    </row>
    <row r="1308" spans="1:15" x14ac:dyDescent="0.6">
      <c r="A1308" t="s">
        <v>460</v>
      </c>
      <c r="B1308">
        <v>0</v>
      </c>
      <c r="C1308">
        <v>1</v>
      </c>
      <c r="D1308">
        <v>1</v>
      </c>
      <c r="E1308" s="44">
        <f>(B1308+1)/$Q$3</f>
        <v>1.4609203798392987E-4</v>
      </c>
      <c r="F1308" s="45">
        <f>(C1308+1)/$U$3</f>
        <v>3.0589458872472546E-5</v>
      </c>
      <c r="G1308" s="2">
        <f>(B1308+1)/(C1308+1)</f>
        <v>0.5</v>
      </c>
      <c r="H1308" s="2">
        <f>(C1308+1)/(B1308+1)</f>
        <v>2</v>
      </c>
      <c r="I1308" s="6">
        <f>G1308-H1308</f>
        <v>-1.5</v>
      </c>
      <c r="J1308" s="8">
        <f>LEN(A1308)</f>
        <v>6</v>
      </c>
      <c r="K1308" s="11" t="str">
        <f>IF(AND(J1308&lt;3, D1308&lt;2),TRUE,"")</f>
        <v/>
      </c>
      <c r="L1308" s="22">
        <f>IF(C1308=0,B1308,0)</f>
        <v>0</v>
      </c>
      <c r="M1308" s="22">
        <f>IF(B1308=0,C1308,0)</f>
        <v>1</v>
      </c>
      <c r="N1308" s="39">
        <f>LOG(G1308/SUM($G$2:$G$5210))</f>
        <v>-3.6927511192157412</v>
      </c>
      <c r="O1308" s="39">
        <f>LOG(H1308/SUM($H$2:$H$5210))</f>
        <v>-4.1844073799609696</v>
      </c>
    </row>
    <row r="1309" spans="1:15" x14ac:dyDescent="0.6">
      <c r="A1309" t="s">
        <v>517</v>
      </c>
      <c r="B1309">
        <v>0</v>
      </c>
      <c r="C1309">
        <v>1</v>
      </c>
      <c r="D1309">
        <v>1</v>
      </c>
      <c r="E1309" s="44">
        <f>(B1309+1)/$Q$3</f>
        <v>1.4609203798392987E-4</v>
      </c>
      <c r="F1309" s="45">
        <f>(C1309+1)/$U$3</f>
        <v>3.0589458872472546E-5</v>
      </c>
      <c r="G1309" s="2">
        <f>(B1309+1)/(C1309+1)</f>
        <v>0.5</v>
      </c>
      <c r="H1309" s="2">
        <f>(C1309+1)/(B1309+1)</f>
        <v>2</v>
      </c>
      <c r="I1309" s="6">
        <f>G1309-H1309</f>
        <v>-1.5</v>
      </c>
      <c r="J1309" s="8">
        <f>LEN(A1309)</f>
        <v>6</v>
      </c>
      <c r="K1309" s="11" t="str">
        <f>IF(AND(J1309&lt;3, D1309&lt;2),TRUE,"")</f>
        <v/>
      </c>
      <c r="L1309" s="22">
        <f>IF(C1309=0,B1309,0)</f>
        <v>0</v>
      </c>
      <c r="M1309" s="22">
        <f>IF(B1309=0,C1309,0)</f>
        <v>1</v>
      </c>
      <c r="N1309" s="39">
        <f>LOG(G1309/SUM($G$2:$G$5210))</f>
        <v>-3.6927511192157412</v>
      </c>
      <c r="O1309" s="39">
        <f>LOG(H1309/SUM($H$2:$H$5210))</f>
        <v>-4.1844073799609696</v>
      </c>
    </row>
    <row r="1310" spans="1:15" x14ac:dyDescent="0.6">
      <c r="A1310" t="s">
        <v>519</v>
      </c>
      <c r="B1310">
        <v>0</v>
      </c>
      <c r="C1310">
        <v>1</v>
      </c>
      <c r="D1310">
        <v>1</v>
      </c>
      <c r="E1310" s="44">
        <f>(B1310+1)/$Q$3</f>
        <v>1.4609203798392987E-4</v>
      </c>
      <c r="F1310" s="45">
        <f>(C1310+1)/$U$3</f>
        <v>3.0589458872472546E-5</v>
      </c>
      <c r="G1310" s="2">
        <f>(B1310+1)/(C1310+1)</f>
        <v>0.5</v>
      </c>
      <c r="H1310" s="2">
        <f>(C1310+1)/(B1310+1)</f>
        <v>2</v>
      </c>
      <c r="I1310" s="6">
        <f>G1310-H1310</f>
        <v>-1.5</v>
      </c>
      <c r="J1310" s="8">
        <f>LEN(A1310)</f>
        <v>6</v>
      </c>
      <c r="K1310" s="11" t="str">
        <f>IF(AND(J1310&lt;3, D1310&lt;2),TRUE,"")</f>
        <v/>
      </c>
      <c r="L1310" s="22">
        <f>IF(C1310=0,B1310,0)</f>
        <v>0</v>
      </c>
      <c r="M1310" s="22">
        <f>IF(B1310=0,C1310,0)</f>
        <v>1</v>
      </c>
      <c r="N1310" s="39">
        <f>LOG(G1310/SUM($G$2:$G$5210))</f>
        <v>-3.6927511192157412</v>
      </c>
      <c r="O1310" s="39">
        <f>LOG(H1310/SUM($H$2:$H$5210))</f>
        <v>-4.1844073799609696</v>
      </c>
    </row>
    <row r="1311" spans="1:15" x14ac:dyDescent="0.6">
      <c r="A1311" t="s">
        <v>546</v>
      </c>
      <c r="B1311">
        <v>0</v>
      </c>
      <c r="C1311">
        <v>1</v>
      </c>
      <c r="D1311">
        <v>1</v>
      </c>
      <c r="E1311" s="44">
        <f>(B1311+1)/$Q$3</f>
        <v>1.4609203798392987E-4</v>
      </c>
      <c r="F1311" s="45">
        <f>(C1311+1)/$U$3</f>
        <v>3.0589458872472546E-5</v>
      </c>
      <c r="G1311" s="2">
        <f>(B1311+1)/(C1311+1)</f>
        <v>0.5</v>
      </c>
      <c r="H1311" s="2">
        <f>(C1311+1)/(B1311+1)</f>
        <v>2</v>
      </c>
      <c r="I1311" s="6">
        <f>G1311-H1311</f>
        <v>-1.5</v>
      </c>
      <c r="J1311" s="8">
        <f>LEN(A1311)</f>
        <v>6</v>
      </c>
      <c r="K1311" s="11" t="str">
        <f>IF(AND(J1311&lt;3, D1311&lt;2),TRUE,"")</f>
        <v/>
      </c>
      <c r="L1311" s="22">
        <f>IF(C1311=0,B1311,0)</f>
        <v>0</v>
      </c>
      <c r="M1311" s="22">
        <f>IF(B1311=0,C1311,0)</f>
        <v>1</v>
      </c>
      <c r="N1311" s="39">
        <f>LOG(G1311/SUM($G$2:$G$5210))</f>
        <v>-3.6927511192157412</v>
      </c>
      <c r="O1311" s="39">
        <f>LOG(H1311/SUM($H$2:$H$5210))</f>
        <v>-4.1844073799609696</v>
      </c>
    </row>
    <row r="1312" spans="1:15" x14ac:dyDescent="0.6">
      <c r="A1312" t="s">
        <v>575</v>
      </c>
      <c r="B1312">
        <v>0</v>
      </c>
      <c r="C1312">
        <v>1</v>
      </c>
      <c r="D1312">
        <v>1</v>
      </c>
      <c r="E1312" s="44">
        <f>(B1312+1)/$Q$3</f>
        <v>1.4609203798392987E-4</v>
      </c>
      <c r="F1312" s="45">
        <f>(C1312+1)/$U$3</f>
        <v>3.0589458872472546E-5</v>
      </c>
      <c r="G1312" s="2">
        <f>(B1312+1)/(C1312+1)</f>
        <v>0.5</v>
      </c>
      <c r="H1312" s="2">
        <f>(C1312+1)/(B1312+1)</f>
        <v>2</v>
      </c>
      <c r="I1312" s="6">
        <f>G1312-H1312</f>
        <v>-1.5</v>
      </c>
      <c r="J1312" s="8">
        <f>LEN(A1312)</f>
        <v>6</v>
      </c>
      <c r="K1312" s="11" t="str">
        <f>IF(AND(J1312&lt;3, D1312&lt;2),TRUE,"")</f>
        <v/>
      </c>
      <c r="L1312" s="22">
        <f>IF(C1312=0,B1312,0)</f>
        <v>0</v>
      </c>
      <c r="M1312" s="22">
        <f>IF(B1312=0,C1312,0)</f>
        <v>1</v>
      </c>
      <c r="N1312" s="39">
        <f>LOG(G1312/SUM($G$2:$G$5210))</f>
        <v>-3.6927511192157412</v>
      </c>
      <c r="O1312" s="39">
        <f>LOG(H1312/SUM($H$2:$H$5210))</f>
        <v>-4.1844073799609696</v>
      </c>
    </row>
    <row r="1313" spans="1:15" x14ac:dyDescent="0.6">
      <c r="A1313" t="s">
        <v>607</v>
      </c>
      <c r="B1313">
        <v>0</v>
      </c>
      <c r="C1313">
        <v>1</v>
      </c>
      <c r="D1313">
        <v>1</v>
      </c>
      <c r="E1313" s="44">
        <f>(B1313+1)/$Q$3</f>
        <v>1.4609203798392987E-4</v>
      </c>
      <c r="F1313" s="45">
        <f>(C1313+1)/$U$3</f>
        <v>3.0589458872472546E-5</v>
      </c>
      <c r="G1313" s="2">
        <f>(B1313+1)/(C1313+1)</f>
        <v>0.5</v>
      </c>
      <c r="H1313" s="2">
        <f>(C1313+1)/(B1313+1)</f>
        <v>2</v>
      </c>
      <c r="I1313" s="6">
        <f>G1313-H1313</f>
        <v>-1.5</v>
      </c>
      <c r="J1313" s="8">
        <f>LEN(A1313)</f>
        <v>6</v>
      </c>
      <c r="K1313" s="11" t="str">
        <f>IF(AND(J1313&lt;3, D1313&lt;2),TRUE,"")</f>
        <v/>
      </c>
      <c r="L1313" s="22">
        <f>IF(C1313=0,B1313,0)</f>
        <v>0</v>
      </c>
      <c r="M1313" s="22">
        <f>IF(B1313=0,C1313,0)</f>
        <v>1</v>
      </c>
      <c r="N1313" s="39">
        <f>LOG(G1313/SUM($G$2:$G$5210))</f>
        <v>-3.6927511192157412</v>
      </c>
      <c r="O1313" s="39">
        <f>LOG(H1313/SUM($H$2:$H$5210))</f>
        <v>-4.1844073799609696</v>
      </c>
    </row>
    <row r="1314" spans="1:15" x14ac:dyDescent="0.6">
      <c r="A1314" t="s">
        <v>643</v>
      </c>
      <c r="B1314">
        <v>0</v>
      </c>
      <c r="C1314">
        <v>1</v>
      </c>
      <c r="D1314">
        <v>1</v>
      </c>
      <c r="E1314" s="44">
        <f>(B1314+1)/$Q$3</f>
        <v>1.4609203798392987E-4</v>
      </c>
      <c r="F1314" s="45">
        <f>(C1314+1)/$U$3</f>
        <v>3.0589458872472546E-5</v>
      </c>
      <c r="G1314" s="2">
        <f>(B1314+1)/(C1314+1)</f>
        <v>0.5</v>
      </c>
      <c r="H1314" s="2">
        <f>(C1314+1)/(B1314+1)</f>
        <v>2</v>
      </c>
      <c r="I1314" s="6">
        <f>G1314-H1314</f>
        <v>-1.5</v>
      </c>
      <c r="J1314" s="8">
        <f>LEN(A1314)</f>
        <v>6</v>
      </c>
      <c r="K1314" s="11" t="str">
        <f>IF(AND(J1314&lt;3, D1314&lt;2),TRUE,"")</f>
        <v/>
      </c>
      <c r="L1314" s="22">
        <f>IF(C1314=0,B1314,0)</f>
        <v>0</v>
      </c>
      <c r="M1314" s="22">
        <f>IF(B1314=0,C1314,0)</f>
        <v>1</v>
      </c>
      <c r="N1314" s="39">
        <f>LOG(G1314/SUM($G$2:$G$5210))</f>
        <v>-3.6927511192157412</v>
      </c>
      <c r="O1314" s="39">
        <f>LOG(H1314/SUM($H$2:$H$5210))</f>
        <v>-4.1844073799609696</v>
      </c>
    </row>
    <row r="1315" spans="1:15" x14ac:dyDescent="0.6">
      <c r="A1315" t="s">
        <v>644</v>
      </c>
      <c r="B1315">
        <v>0</v>
      </c>
      <c r="C1315">
        <v>1</v>
      </c>
      <c r="D1315">
        <v>1</v>
      </c>
      <c r="E1315" s="44">
        <f>(B1315+1)/$Q$3</f>
        <v>1.4609203798392987E-4</v>
      </c>
      <c r="F1315" s="45">
        <f>(C1315+1)/$U$3</f>
        <v>3.0589458872472546E-5</v>
      </c>
      <c r="G1315" s="2">
        <f>(B1315+1)/(C1315+1)</f>
        <v>0.5</v>
      </c>
      <c r="H1315" s="2">
        <f>(C1315+1)/(B1315+1)</f>
        <v>2</v>
      </c>
      <c r="I1315" s="6">
        <f>G1315-H1315</f>
        <v>-1.5</v>
      </c>
      <c r="J1315" s="8">
        <f>LEN(A1315)</f>
        <v>6</v>
      </c>
      <c r="K1315" s="11" t="str">
        <f>IF(AND(J1315&lt;3, D1315&lt;2),TRUE,"")</f>
        <v/>
      </c>
      <c r="L1315" s="22">
        <f>IF(C1315=0,B1315,0)</f>
        <v>0</v>
      </c>
      <c r="M1315" s="22">
        <f>IF(B1315=0,C1315,0)</f>
        <v>1</v>
      </c>
      <c r="N1315" s="39">
        <f>LOG(G1315/SUM($G$2:$G$5210))</f>
        <v>-3.6927511192157412</v>
      </c>
      <c r="O1315" s="39">
        <f>LOG(H1315/SUM($H$2:$H$5210))</f>
        <v>-4.1844073799609696</v>
      </c>
    </row>
    <row r="1316" spans="1:15" x14ac:dyDescent="0.6">
      <c r="A1316" t="s">
        <v>647</v>
      </c>
      <c r="B1316">
        <v>0</v>
      </c>
      <c r="C1316">
        <v>1</v>
      </c>
      <c r="D1316">
        <v>1</v>
      </c>
      <c r="E1316" s="44">
        <f>(B1316+1)/$Q$3</f>
        <v>1.4609203798392987E-4</v>
      </c>
      <c r="F1316" s="45">
        <f>(C1316+1)/$U$3</f>
        <v>3.0589458872472546E-5</v>
      </c>
      <c r="G1316" s="2">
        <f>(B1316+1)/(C1316+1)</f>
        <v>0.5</v>
      </c>
      <c r="H1316" s="2">
        <f>(C1316+1)/(B1316+1)</f>
        <v>2</v>
      </c>
      <c r="I1316" s="6">
        <f>G1316-H1316</f>
        <v>-1.5</v>
      </c>
      <c r="J1316" s="8">
        <f>LEN(A1316)</f>
        <v>6</v>
      </c>
      <c r="K1316" s="11" t="str">
        <f>IF(AND(J1316&lt;3, D1316&lt;2),TRUE,"")</f>
        <v/>
      </c>
      <c r="L1316" s="22">
        <f>IF(C1316=0,B1316,0)</f>
        <v>0</v>
      </c>
      <c r="M1316" s="22">
        <f>IF(B1316=0,C1316,0)</f>
        <v>1</v>
      </c>
      <c r="N1316" s="39">
        <f>LOG(G1316/SUM($G$2:$G$5210))</f>
        <v>-3.6927511192157412</v>
      </c>
      <c r="O1316" s="39">
        <f>LOG(H1316/SUM($H$2:$H$5210))</f>
        <v>-4.1844073799609696</v>
      </c>
    </row>
    <row r="1317" spans="1:15" x14ac:dyDescent="0.6">
      <c r="A1317" t="s">
        <v>650</v>
      </c>
      <c r="B1317">
        <v>0</v>
      </c>
      <c r="C1317">
        <v>1</v>
      </c>
      <c r="D1317">
        <v>1</v>
      </c>
      <c r="E1317" s="44">
        <f>(B1317+1)/$Q$3</f>
        <v>1.4609203798392987E-4</v>
      </c>
      <c r="F1317" s="45">
        <f>(C1317+1)/$U$3</f>
        <v>3.0589458872472546E-5</v>
      </c>
      <c r="G1317" s="2">
        <f>(B1317+1)/(C1317+1)</f>
        <v>0.5</v>
      </c>
      <c r="H1317" s="2">
        <f>(C1317+1)/(B1317+1)</f>
        <v>2</v>
      </c>
      <c r="I1317" s="6">
        <f>G1317-H1317</f>
        <v>-1.5</v>
      </c>
      <c r="J1317" s="8">
        <f>LEN(A1317)</f>
        <v>6</v>
      </c>
      <c r="K1317" s="11" t="str">
        <f>IF(AND(J1317&lt;3, D1317&lt;2),TRUE,"")</f>
        <v/>
      </c>
      <c r="L1317" s="22">
        <f>IF(C1317=0,B1317,0)</f>
        <v>0</v>
      </c>
      <c r="M1317" s="22">
        <f>IF(B1317=0,C1317,0)</f>
        <v>1</v>
      </c>
      <c r="N1317" s="39">
        <f>LOG(G1317/SUM($G$2:$G$5210))</f>
        <v>-3.6927511192157412</v>
      </c>
      <c r="O1317" s="39">
        <f>LOG(H1317/SUM($H$2:$H$5210))</f>
        <v>-4.1844073799609696</v>
      </c>
    </row>
    <row r="1318" spans="1:15" x14ac:dyDescent="0.6">
      <c r="A1318" t="s">
        <v>651</v>
      </c>
      <c r="B1318">
        <v>0</v>
      </c>
      <c r="C1318">
        <v>1</v>
      </c>
      <c r="D1318">
        <v>1</v>
      </c>
      <c r="E1318" s="44">
        <f>(B1318+1)/$Q$3</f>
        <v>1.4609203798392987E-4</v>
      </c>
      <c r="F1318" s="45">
        <f>(C1318+1)/$U$3</f>
        <v>3.0589458872472546E-5</v>
      </c>
      <c r="G1318" s="2">
        <f>(B1318+1)/(C1318+1)</f>
        <v>0.5</v>
      </c>
      <c r="H1318" s="2">
        <f>(C1318+1)/(B1318+1)</f>
        <v>2</v>
      </c>
      <c r="I1318" s="6">
        <f>G1318-H1318</f>
        <v>-1.5</v>
      </c>
      <c r="J1318" s="8">
        <f>LEN(A1318)</f>
        <v>6</v>
      </c>
      <c r="K1318" s="11" t="str">
        <f>IF(AND(J1318&lt;3, D1318&lt;2),TRUE,"")</f>
        <v/>
      </c>
      <c r="L1318" s="22">
        <f>IF(C1318=0,B1318,0)</f>
        <v>0</v>
      </c>
      <c r="M1318" s="22">
        <f>IF(B1318=0,C1318,0)</f>
        <v>1</v>
      </c>
      <c r="N1318" s="39">
        <f>LOG(G1318/SUM($G$2:$G$5210))</f>
        <v>-3.6927511192157412</v>
      </c>
      <c r="O1318" s="39">
        <f>LOG(H1318/SUM($H$2:$H$5210))</f>
        <v>-4.1844073799609696</v>
      </c>
    </row>
    <row r="1319" spans="1:15" x14ac:dyDescent="0.6">
      <c r="A1319" t="s">
        <v>653</v>
      </c>
      <c r="B1319">
        <v>0</v>
      </c>
      <c r="C1319">
        <v>1</v>
      </c>
      <c r="D1319">
        <v>1</v>
      </c>
      <c r="E1319" s="44">
        <f>(B1319+1)/$Q$3</f>
        <v>1.4609203798392987E-4</v>
      </c>
      <c r="F1319" s="45">
        <f>(C1319+1)/$U$3</f>
        <v>3.0589458872472546E-5</v>
      </c>
      <c r="G1319" s="2">
        <f>(B1319+1)/(C1319+1)</f>
        <v>0.5</v>
      </c>
      <c r="H1319" s="2">
        <f>(C1319+1)/(B1319+1)</f>
        <v>2</v>
      </c>
      <c r="I1319" s="6">
        <f>G1319-H1319</f>
        <v>-1.5</v>
      </c>
      <c r="J1319" s="8">
        <f>LEN(A1319)</f>
        <v>6</v>
      </c>
      <c r="K1319" s="11" t="str">
        <f>IF(AND(J1319&lt;3, D1319&lt;2),TRUE,"")</f>
        <v/>
      </c>
      <c r="L1319" s="22">
        <f>IF(C1319=0,B1319,0)</f>
        <v>0</v>
      </c>
      <c r="M1319" s="22">
        <f>IF(B1319=0,C1319,0)</f>
        <v>1</v>
      </c>
      <c r="N1319" s="39">
        <f>LOG(G1319/SUM($G$2:$G$5210))</f>
        <v>-3.6927511192157412</v>
      </c>
      <c r="O1319" s="39">
        <f>LOG(H1319/SUM($H$2:$H$5210))</f>
        <v>-4.1844073799609696</v>
      </c>
    </row>
    <row r="1320" spans="1:15" x14ac:dyDescent="0.6">
      <c r="A1320" t="s">
        <v>679</v>
      </c>
      <c r="B1320">
        <v>0</v>
      </c>
      <c r="C1320">
        <v>1</v>
      </c>
      <c r="D1320">
        <v>1</v>
      </c>
      <c r="E1320" s="44">
        <f>(B1320+1)/$Q$3</f>
        <v>1.4609203798392987E-4</v>
      </c>
      <c r="F1320" s="45">
        <f>(C1320+1)/$U$3</f>
        <v>3.0589458872472546E-5</v>
      </c>
      <c r="G1320" s="2">
        <f>(B1320+1)/(C1320+1)</f>
        <v>0.5</v>
      </c>
      <c r="H1320" s="2">
        <f>(C1320+1)/(B1320+1)</f>
        <v>2</v>
      </c>
      <c r="I1320" s="6">
        <f>G1320-H1320</f>
        <v>-1.5</v>
      </c>
      <c r="J1320" s="8">
        <f>LEN(A1320)</f>
        <v>6</v>
      </c>
      <c r="K1320" s="11" t="str">
        <f>IF(AND(J1320&lt;3, D1320&lt;2),TRUE,"")</f>
        <v/>
      </c>
      <c r="L1320" s="22">
        <f>IF(C1320=0,B1320,0)</f>
        <v>0</v>
      </c>
      <c r="M1320" s="22">
        <f>IF(B1320=0,C1320,0)</f>
        <v>1</v>
      </c>
      <c r="N1320" s="39">
        <f>LOG(G1320/SUM($G$2:$G$5210))</f>
        <v>-3.6927511192157412</v>
      </c>
      <c r="O1320" s="39">
        <f>LOG(H1320/SUM($H$2:$H$5210))</f>
        <v>-4.1844073799609696</v>
      </c>
    </row>
    <row r="1321" spans="1:15" x14ac:dyDescent="0.6">
      <c r="A1321" t="s">
        <v>743</v>
      </c>
      <c r="B1321">
        <v>0</v>
      </c>
      <c r="C1321">
        <v>1</v>
      </c>
      <c r="D1321">
        <v>1</v>
      </c>
      <c r="E1321" s="44">
        <f>(B1321+1)/$Q$3</f>
        <v>1.4609203798392987E-4</v>
      </c>
      <c r="F1321" s="45">
        <f>(C1321+1)/$U$3</f>
        <v>3.0589458872472546E-5</v>
      </c>
      <c r="G1321" s="2">
        <f>(B1321+1)/(C1321+1)</f>
        <v>0.5</v>
      </c>
      <c r="H1321" s="2">
        <f>(C1321+1)/(B1321+1)</f>
        <v>2</v>
      </c>
      <c r="I1321" s="6">
        <f>G1321-H1321</f>
        <v>-1.5</v>
      </c>
      <c r="J1321" s="8">
        <f>LEN(A1321)</f>
        <v>6</v>
      </c>
      <c r="K1321" s="11" t="str">
        <f>IF(AND(J1321&lt;3, D1321&lt;2),TRUE,"")</f>
        <v/>
      </c>
      <c r="L1321" s="22">
        <f>IF(C1321=0,B1321,0)</f>
        <v>0</v>
      </c>
      <c r="M1321" s="22">
        <f>IF(B1321=0,C1321,0)</f>
        <v>1</v>
      </c>
      <c r="N1321" s="39">
        <f>LOG(G1321/SUM($G$2:$G$5210))</f>
        <v>-3.6927511192157412</v>
      </c>
      <c r="O1321" s="39">
        <f>LOG(H1321/SUM($H$2:$H$5210))</f>
        <v>-4.1844073799609696</v>
      </c>
    </row>
    <row r="1322" spans="1:15" x14ac:dyDescent="0.6">
      <c r="A1322" t="s">
        <v>782</v>
      </c>
      <c r="B1322">
        <v>0</v>
      </c>
      <c r="C1322">
        <v>1</v>
      </c>
      <c r="D1322">
        <v>1</v>
      </c>
      <c r="E1322" s="44">
        <f>(B1322+1)/$Q$3</f>
        <v>1.4609203798392987E-4</v>
      </c>
      <c r="F1322" s="45">
        <f>(C1322+1)/$U$3</f>
        <v>3.0589458872472546E-5</v>
      </c>
      <c r="G1322" s="2">
        <f>(B1322+1)/(C1322+1)</f>
        <v>0.5</v>
      </c>
      <c r="H1322" s="2">
        <f>(C1322+1)/(B1322+1)</f>
        <v>2</v>
      </c>
      <c r="I1322" s="6">
        <f>G1322-H1322</f>
        <v>-1.5</v>
      </c>
      <c r="J1322" s="8">
        <f>LEN(A1322)</f>
        <v>6</v>
      </c>
      <c r="K1322" s="11" t="str">
        <f>IF(AND(J1322&lt;3, D1322&lt;2),TRUE,"")</f>
        <v/>
      </c>
      <c r="L1322" s="22">
        <f>IF(C1322=0,B1322,0)</f>
        <v>0</v>
      </c>
      <c r="M1322" s="22">
        <f>IF(B1322=0,C1322,0)</f>
        <v>1</v>
      </c>
      <c r="N1322" s="39">
        <f>LOG(G1322/SUM($G$2:$G$5210))</f>
        <v>-3.6927511192157412</v>
      </c>
      <c r="O1322" s="39">
        <f>LOG(H1322/SUM($H$2:$H$5210))</f>
        <v>-4.1844073799609696</v>
      </c>
    </row>
    <row r="1323" spans="1:15" x14ac:dyDescent="0.6">
      <c r="A1323" t="s">
        <v>784</v>
      </c>
      <c r="B1323">
        <v>0</v>
      </c>
      <c r="C1323">
        <v>1</v>
      </c>
      <c r="D1323">
        <v>1</v>
      </c>
      <c r="E1323" s="44">
        <f>(B1323+1)/$Q$3</f>
        <v>1.4609203798392987E-4</v>
      </c>
      <c r="F1323" s="45">
        <f>(C1323+1)/$U$3</f>
        <v>3.0589458872472546E-5</v>
      </c>
      <c r="G1323" s="2">
        <f>(B1323+1)/(C1323+1)</f>
        <v>0.5</v>
      </c>
      <c r="H1323" s="2">
        <f>(C1323+1)/(B1323+1)</f>
        <v>2</v>
      </c>
      <c r="I1323" s="6">
        <f>G1323-H1323</f>
        <v>-1.5</v>
      </c>
      <c r="J1323" s="8">
        <f>LEN(A1323)</f>
        <v>6</v>
      </c>
      <c r="K1323" s="11" t="str">
        <f>IF(AND(J1323&lt;3, D1323&lt;2),TRUE,"")</f>
        <v/>
      </c>
      <c r="L1323" s="22">
        <f>IF(C1323=0,B1323,0)</f>
        <v>0</v>
      </c>
      <c r="M1323" s="22">
        <f>IF(B1323=0,C1323,0)</f>
        <v>1</v>
      </c>
      <c r="N1323" s="39">
        <f>LOG(G1323/SUM($G$2:$G$5210))</f>
        <v>-3.6927511192157412</v>
      </c>
      <c r="O1323" s="39">
        <f>LOG(H1323/SUM($H$2:$H$5210))</f>
        <v>-4.1844073799609696</v>
      </c>
    </row>
    <row r="1324" spans="1:15" x14ac:dyDescent="0.6">
      <c r="A1324" t="s">
        <v>790</v>
      </c>
      <c r="B1324">
        <v>0</v>
      </c>
      <c r="C1324">
        <v>1</v>
      </c>
      <c r="D1324">
        <v>1</v>
      </c>
      <c r="E1324" s="44">
        <f>(B1324+1)/$Q$3</f>
        <v>1.4609203798392987E-4</v>
      </c>
      <c r="F1324" s="45">
        <f>(C1324+1)/$U$3</f>
        <v>3.0589458872472546E-5</v>
      </c>
      <c r="G1324" s="2">
        <f>(B1324+1)/(C1324+1)</f>
        <v>0.5</v>
      </c>
      <c r="H1324" s="2">
        <f>(C1324+1)/(B1324+1)</f>
        <v>2</v>
      </c>
      <c r="I1324" s="6">
        <f>G1324-H1324</f>
        <v>-1.5</v>
      </c>
      <c r="J1324" s="8">
        <f>LEN(A1324)</f>
        <v>6</v>
      </c>
      <c r="K1324" s="11" t="str">
        <f>IF(AND(J1324&lt;3, D1324&lt;2),TRUE,"")</f>
        <v/>
      </c>
      <c r="L1324" s="22">
        <f>IF(C1324=0,B1324,0)</f>
        <v>0</v>
      </c>
      <c r="M1324" s="22">
        <f>IF(B1324=0,C1324,0)</f>
        <v>1</v>
      </c>
      <c r="N1324" s="39">
        <f>LOG(G1324/SUM($G$2:$G$5210))</f>
        <v>-3.6927511192157412</v>
      </c>
      <c r="O1324" s="39">
        <f>LOG(H1324/SUM($H$2:$H$5210))</f>
        <v>-4.1844073799609696</v>
      </c>
    </row>
    <row r="1325" spans="1:15" x14ac:dyDescent="0.6">
      <c r="A1325" t="s">
        <v>791</v>
      </c>
      <c r="B1325">
        <v>0</v>
      </c>
      <c r="C1325">
        <v>1</v>
      </c>
      <c r="D1325">
        <v>1</v>
      </c>
      <c r="E1325" s="44">
        <f>(B1325+1)/$Q$3</f>
        <v>1.4609203798392987E-4</v>
      </c>
      <c r="F1325" s="45">
        <f>(C1325+1)/$U$3</f>
        <v>3.0589458872472546E-5</v>
      </c>
      <c r="G1325" s="2">
        <f>(B1325+1)/(C1325+1)</f>
        <v>0.5</v>
      </c>
      <c r="H1325" s="2">
        <f>(C1325+1)/(B1325+1)</f>
        <v>2</v>
      </c>
      <c r="I1325" s="6">
        <f>G1325-H1325</f>
        <v>-1.5</v>
      </c>
      <c r="J1325" s="8">
        <f>LEN(A1325)</f>
        <v>6</v>
      </c>
      <c r="K1325" s="11" t="str">
        <f>IF(AND(J1325&lt;3, D1325&lt;2),TRUE,"")</f>
        <v/>
      </c>
      <c r="L1325" s="22">
        <f>IF(C1325=0,B1325,0)</f>
        <v>0</v>
      </c>
      <c r="M1325" s="22">
        <f>IF(B1325=0,C1325,0)</f>
        <v>1</v>
      </c>
      <c r="N1325" s="39">
        <f>LOG(G1325/SUM($G$2:$G$5210))</f>
        <v>-3.6927511192157412</v>
      </c>
      <c r="O1325" s="39">
        <f>LOG(H1325/SUM($H$2:$H$5210))</f>
        <v>-4.1844073799609696</v>
      </c>
    </row>
    <row r="1326" spans="1:15" x14ac:dyDescent="0.6">
      <c r="A1326" t="s">
        <v>808</v>
      </c>
      <c r="B1326">
        <v>0</v>
      </c>
      <c r="C1326">
        <v>1</v>
      </c>
      <c r="D1326">
        <v>1</v>
      </c>
      <c r="E1326" s="44">
        <f>(B1326+1)/$Q$3</f>
        <v>1.4609203798392987E-4</v>
      </c>
      <c r="F1326" s="45">
        <f>(C1326+1)/$U$3</f>
        <v>3.0589458872472546E-5</v>
      </c>
      <c r="G1326" s="2">
        <f>(B1326+1)/(C1326+1)</f>
        <v>0.5</v>
      </c>
      <c r="H1326" s="2">
        <f>(C1326+1)/(B1326+1)</f>
        <v>2</v>
      </c>
      <c r="I1326" s="6">
        <f>G1326-H1326</f>
        <v>-1.5</v>
      </c>
      <c r="J1326" s="8">
        <f>LEN(A1326)</f>
        <v>6</v>
      </c>
      <c r="K1326" s="11" t="str">
        <f>IF(AND(J1326&lt;3, D1326&lt;2),TRUE,"")</f>
        <v/>
      </c>
      <c r="L1326" s="22">
        <f>IF(C1326=0,B1326,0)</f>
        <v>0</v>
      </c>
      <c r="M1326" s="22">
        <f>IF(B1326=0,C1326,0)</f>
        <v>1</v>
      </c>
      <c r="N1326" s="39">
        <f>LOG(G1326/SUM($G$2:$G$5210))</f>
        <v>-3.6927511192157412</v>
      </c>
      <c r="O1326" s="39">
        <f>LOG(H1326/SUM($H$2:$H$5210))</f>
        <v>-4.1844073799609696</v>
      </c>
    </row>
    <row r="1327" spans="1:15" x14ac:dyDescent="0.6">
      <c r="A1327" t="s">
        <v>842</v>
      </c>
      <c r="B1327">
        <v>0</v>
      </c>
      <c r="C1327">
        <v>1</v>
      </c>
      <c r="D1327">
        <v>1</v>
      </c>
      <c r="E1327" s="44">
        <f>(B1327+1)/$Q$3</f>
        <v>1.4609203798392987E-4</v>
      </c>
      <c r="F1327" s="45">
        <f>(C1327+1)/$U$3</f>
        <v>3.0589458872472546E-5</v>
      </c>
      <c r="G1327" s="2">
        <f>(B1327+1)/(C1327+1)</f>
        <v>0.5</v>
      </c>
      <c r="H1327" s="2">
        <f>(C1327+1)/(B1327+1)</f>
        <v>2</v>
      </c>
      <c r="I1327" s="6">
        <f>G1327-H1327</f>
        <v>-1.5</v>
      </c>
      <c r="J1327" s="8">
        <f>LEN(A1327)</f>
        <v>6</v>
      </c>
      <c r="K1327" s="11" t="str">
        <f>IF(AND(J1327&lt;3, D1327&lt;2),TRUE,"")</f>
        <v/>
      </c>
      <c r="L1327" s="22">
        <f>IF(C1327=0,B1327,0)</f>
        <v>0</v>
      </c>
      <c r="M1327" s="22">
        <f>IF(B1327=0,C1327,0)</f>
        <v>1</v>
      </c>
      <c r="N1327" s="39">
        <f>LOG(G1327/SUM($G$2:$G$5210))</f>
        <v>-3.6927511192157412</v>
      </c>
      <c r="O1327" s="39">
        <f>LOG(H1327/SUM($H$2:$H$5210))</f>
        <v>-4.1844073799609696</v>
      </c>
    </row>
    <row r="1328" spans="1:15" x14ac:dyDescent="0.6">
      <c r="A1328" t="s">
        <v>848</v>
      </c>
      <c r="B1328">
        <v>0</v>
      </c>
      <c r="C1328">
        <v>1</v>
      </c>
      <c r="D1328">
        <v>1</v>
      </c>
      <c r="E1328" s="44">
        <f>(B1328+1)/$Q$3</f>
        <v>1.4609203798392987E-4</v>
      </c>
      <c r="F1328" s="45">
        <f>(C1328+1)/$U$3</f>
        <v>3.0589458872472546E-5</v>
      </c>
      <c r="G1328" s="2">
        <f>(B1328+1)/(C1328+1)</f>
        <v>0.5</v>
      </c>
      <c r="H1328" s="2">
        <f>(C1328+1)/(B1328+1)</f>
        <v>2</v>
      </c>
      <c r="I1328" s="6">
        <f>G1328-H1328</f>
        <v>-1.5</v>
      </c>
      <c r="J1328" s="8">
        <f>LEN(A1328)</f>
        <v>6</v>
      </c>
      <c r="K1328" s="11" t="str">
        <f>IF(AND(J1328&lt;3, D1328&lt;2),TRUE,"")</f>
        <v/>
      </c>
      <c r="L1328" s="22">
        <f>IF(C1328=0,B1328,0)</f>
        <v>0</v>
      </c>
      <c r="M1328" s="22">
        <f>IF(B1328=0,C1328,0)</f>
        <v>1</v>
      </c>
      <c r="N1328" s="39">
        <f>LOG(G1328/SUM($G$2:$G$5210))</f>
        <v>-3.6927511192157412</v>
      </c>
      <c r="O1328" s="39">
        <f>LOG(H1328/SUM($H$2:$H$5210))</f>
        <v>-4.1844073799609696</v>
      </c>
    </row>
    <row r="1329" spans="1:15" x14ac:dyDescent="0.6">
      <c r="A1329" t="s">
        <v>866</v>
      </c>
      <c r="B1329">
        <v>0</v>
      </c>
      <c r="C1329">
        <v>1</v>
      </c>
      <c r="D1329">
        <v>1</v>
      </c>
      <c r="E1329" s="44">
        <f>(B1329+1)/$Q$3</f>
        <v>1.4609203798392987E-4</v>
      </c>
      <c r="F1329" s="45">
        <f>(C1329+1)/$U$3</f>
        <v>3.0589458872472546E-5</v>
      </c>
      <c r="G1329" s="2">
        <f>(B1329+1)/(C1329+1)</f>
        <v>0.5</v>
      </c>
      <c r="H1329" s="2">
        <f>(C1329+1)/(B1329+1)</f>
        <v>2</v>
      </c>
      <c r="I1329" s="6">
        <f>G1329-H1329</f>
        <v>-1.5</v>
      </c>
      <c r="J1329" s="8">
        <f>LEN(A1329)</f>
        <v>6</v>
      </c>
      <c r="K1329" s="11" t="str">
        <f>IF(AND(J1329&lt;3, D1329&lt;2),TRUE,"")</f>
        <v/>
      </c>
      <c r="L1329" s="22">
        <f>IF(C1329=0,B1329,0)</f>
        <v>0</v>
      </c>
      <c r="M1329" s="22">
        <f>IF(B1329=0,C1329,0)</f>
        <v>1</v>
      </c>
      <c r="N1329" s="39">
        <f>LOG(G1329/SUM($G$2:$G$5210))</f>
        <v>-3.6927511192157412</v>
      </c>
      <c r="O1329" s="39">
        <f>LOG(H1329/SUM($H$2:$H$5210))</f>
        <v>-4.1844073799609696</v>
      </c>
    </row>
    <row r="1330" spans="1:15" x14ac:dyDescent="0.6">
      <c r="A1330" t="s">
        <v>867</v>
      </c>
      <c r="B1330">
        <v>0</v>
      </c>
      <c r="C1330">
        <v>1</v>
      </c>
      <c r="D1330">
        <v>1</v>
      </c>
      <c r="E1330" s="44">
        <f>(B1330+1)/$Q$3</f>
        <v>1.4609203798392987E-4</v>
      </c>
      <c r="F1330" s="45">
        <f>(C1330+1)/$U$3</f>
        <v>3.0589458872472546E-5</v>
      </c>
      <c r="G1330" s="2">
        <f>(B1330+1)/(C1330+1)</f>
        <v>0.5</v>
      </c>
      <c r="H1330" s="2">
        <f>(C1330+1)/(B1330+1)</f>
        <v>2</v>
      </c>
      <c r="I1330" s="6">
        <f>G1330-H1330</f>
        <v>-1.5</v>
      </c>
      <c r="J1330" s="8">
        <f>LEN(A1330)</f>
        <v>6</v>
      </c>
      <c r="K1330" s="11" t="str">
        <f>IF(AND(J1330&lt;3, D1330&lt;2),TRUE,"")</f>
        <v/>
      </c>
      <c r="L1330" s="22">
        <f>IF(C1330=0,B1330,0)</f>
        <v>0</v>
      </c>
      <c r="M1330" s="22">
        <f>IF(B1330=0,C1330,0)</f>
        <v>1</v>
      </c>
      <c r="N1330" s="39">
        <f>LOG(G1330/SUM($G$2:$G$5210))</f>
        <v>-3.6927511192157412</v>
      </c>
      <c r="O1330" s="39">
        <f>LOG(H1330/SUM($H$2:$H$5210))</f>
        <v>-4.1844073799609696</v>
      </c>
    </row>
    <row r="1331" spans="1:15" x14ac:dyDescent="0.6">
      <c r="A1331" t="s">
        <v>883</v>
      </c>
      <c r="B1331">
        <v>0</v>
      </c>
      <c r="C1331">
        <v>1</v>
      </c>
      <c r="D1331">
        <v>1</v>
      </c>
      <c r="E1331" s="44">
        <f>(B1331+1)/$Q$3</f>
        <v>1.4609203798392987E-4</v>
      </c>
      <c r="F1331" s="45">
        <f>(C1331+1)/$U$3</f>
        <v>3.0589458872472546E-5</v>
      </c>
      <c r="G1331" s="2">
        <f>(B1331+1)/(C1331+1)</f>
        <v>0.5</v>
      </c>
      <c r="H1331" s="2">
        <f>(C1331+1)/(B1331+1)</f>
        <v>2</v>
      </c>
      <c r="I1331" s="6">
        <f>G1331-H1331</f>
        <v>-1.5</v>
      </c>
      <c r="J1331" s="8">
        <f>LEN(A1331)</f>
        <v>6</v>
      </c>
      <c r="K1331" s="11" t="str">
        <f>IF(AND(J1331&lt;3, D1331&lt;2),TRUE,"")</f>
        <v/>
      </c>
      <c r="L1331" s="22">
        <f>IF(C1331=0,B1331,0)</f>
        <v>0</v>
      </c>
      <c r="M1331" s="22">
        <f>IF(B1331=0,C1331,0)</f>
        <v>1</v>
      </c>
      <c r="N1331" s="39">
        <f>LOG(G1331/SUM($G$2:$G$5210))</f>
        <v>-3.6927511192157412</v>
      </c>
      <c r="O1331" s="39">
        <f>LOG(H1331/SUM($H$2:$H$5210))</f>
        <v>-4.1844073799609696</v>
      </c>
    </row>
    <row r="1332" spans="1:15" x14ac:dyDescent="0.6">
      <c r="A1332" t="s">
        <v>891</v>
      </c>
      <c r="B1332">
        <v>0</v>
      </c>
      <c r="C1332">
        <v>1</v>
      </c>
      <c r="D1332">
        <v>1</v>
      </c>
      <c r="E1332" s="44">
        <f>(B1332+1)/$Q$3</f>
        <v>1.4609203798392987E-4</v>
      </c>
      <c r="F1332" s="45">
        <f>(C1332+1)/$U$3</f>
        <v>3.0589458872472546E-5</v>
      </c>
      <c r="G1332" s="2">
        <f>(B1332+1)/(C1332+1)</f>
        <v>0.5</v>
      </c>
      <c r="H1332" s="2">
        <f>(C1332+1)/(B1332+1)</f>
        <v>2</v>
      </c>
      <c r="I1332" s="6">
        <f>G1332-H1332</f>
        <v>-1.5</v>
      </c>
      <c r="J1332" s="8">
        <f>LEN(A1332)</f>
        <v>6</v>
      </c>
      <c r="K1332" s="11" t="str">
        <f>IF(AND(J1332&lt;3, D1332&lt;2),TRUE,"")</f>
        <v/>
      </c>
      <c r="L1332" s="22">
        <f>IF(C1332=0,B1332,0)</f>
        <v>0</v>
      </c>
      <c r="M1332" s="22">
        <f>IF(B1332=0,C1332,0)</f>
        <v>1</v>
      </c>
      <c r="N1332" s="39">
        <f>LOG(G1332/SUM($G$2:$G$5210))</f>
        <v>-3.6927511192157412</v>
      </c>
      <c r="O1332" s="39">
        <f>LOG(H1332/SUM($H$2:$H$5210))</f>
        <v>-4.1844073799609696</v>
      </c>
    </row>
    <row r="1333" spans="1:15" x14ac:dyDescent="0.6">
      <c r="A1333" t="s">
        <v>892</v>
      </c>
      <c r="B1333">
        <v>0</v>
      </c>
      <c r="C1333">
        <v>1</v>
      </c>
      <c r="D1333">
        <v>1</v>
      </c>
      <c r="E1333" s="44">
        <f>(B1333+1)/$Q$3</f>
        <v>1.4609203798392987E-4</v>
      </c>
      <c r="F1333" s="45">
        <f>(C1333+1)/$U$3</f>
        <v>3.0589458872472546E-5</v>
      </c>
      <c r="G1333" s="2">
        <f>(B1333+1)/(C1333+1)</f>
        <v>0.5</v>
      </c>
      <c r="H1333" s="2">
        <f>(C1333+1)/(B1333+1)</f>
        <v>2</v>
      </c>
      <c r="I1333" s="6">
        <f>G1333-H1333</f>
        <v>-1.5</v>
      </c>
      <c r="J1333" s="8">
        <f>LEN(A1333)</f>
        <v>6</v>
      </c>
      <c r="K1333" s="11" t="str">
        <f>IF(AND(J1333&lt;3, D1333&lt;2),TRUE,"")</f>
        <v/>
      </c>
      <c r="L1333" s="22">
        <f>IF(C1333=0,B1333,0)</f>
        <v>0</v>
      </c>
      <c r="M1333" s="22">
        <f>IF(B1333=0,C1333,0)</f>
        <v>1</v>
      </c>
      <c r="N1333" s="39">
        <f>LOG(G1333/SUM($G$2:$G$5210))</f>
        <v>-3.6927511192157412</v>
      </c>
      <c r="O1333" s="39">
        <f>LOG(H1333/SUM($H$2:$H$5210))</f>
        <v>-4.1844073799609696</v>
      </c>
    </row>
    <row r="1334" spans="1:15" x14ac:dyDescent="0.6">
      <c r="A1334" t="s">
        <v>894</v>
      </c>
      <c r="B1334">
        <v>0</v>
      </c>
      <c r="C1334">
        <v>1</v>
      </c>
      <c r="D1334">
        <v>1</v>
      </c>
      <c r="E1334" s="44">
        <f>(B1334+1)/$Q$3</f>
        <v>1.4609203798392987E-4</v>
      </c>
      <c r="F1334" s="45">
        <f>(C1334+1)/$U$3</f>
        <v>3.0589458872472546E-5</v>
      </c>
      <c r="G1334" s="2">
        <f>(B1334+1)/(C1334+1)</f>
        <v>0.5</v>
      </c>
      <c r="H1334" s="2">
        <f>(C1334+1)/(B1334+1)</f>
        <v>2</v>
      </c>
      <c r="I1334" s="6">
        <f>G1334-H1334</f>
        <v>-1.5</v>
      </c>
      <c r="J1334" s="8">
        <f>LEN(A1334)</f>
        <v>6</v>
      </c>
      <c r="K1334" s="11" t="str">
        <f>IF(AND(J1334&lt;3, D1334&lt;2),TRUE,"")</f>
        <v/>
      </c>
      <c r="L1334" s="22">
        <f>IF(C1334=0,B1334,0)</f>
        <v>0</v>
      </c>
      <c r="M1334" s="22">
        <f>IF(B1334=0,C1334,0)</f>
        <v>1</v>
      </c>
      <c r="N1334" s="39">
        <f>LOG(G1334/SUM($G$2:$G$5210))</f>
        <v>-3.6927511192157412</v>
      </c>
      <c r="O1334" s="39">
        <f>LOG(H1334/SUM($H$2:$H$5210))</f>
        <v>-4.1844073799609696</v>
      </c>
    </row>
    <row r="1335" spans="1:15" x14ac:dyDescent="0.6">
      <c r="A1335" t="s">
        <v>1002</v>
      </c>
      <c r="B1335">
        <v>0</v>
      </c>
      <c r="C1335">
        <v>1</v>
      </c>
      <c r="D1335">
        <v>1</v>
      </c>
      <c r="E1335" s="44">
        <f>(B1335+1)/$Q$3</f>
        <v>1.4609203798392987E-4</v>
      </c>
      <c r="F1335" s="45">
        <f>(C1335+1)/$U$3</f>
        <v>3.0589458872472546E-5</v>
      </c>
      <c r="G1335" s="2">
        <f>(B1335+1)/(C1335+1)</f>
        <v>0.5</v>
      </c>
      <c r="H1335" s="2">
        <f>(C1335+1)/(B1335+1)</f>
        <v>2</v>
      </c>
      <c r="I1335" s="6">
        <f>G1335-H1335</f>
        <v>-1.5</v>
      </c>
      <c r="J1335" s="8">
        <f>LEN(A1335)</f>
        <v>6</v>
      </c>
      <c r="K1335" s="11" t="str">
        <f>IF(AND(J1335&lt;3, D1335&lt;2),TRUE,"")</f>
        <v/>
      </c>
      <c r="L1335" s="22">
        <f>IF(C1335=0,B1335,0)</f>
        <v>0</v>
      </c>
      <c r="M1335" s="22">
        <f>IF(B1335=0,C1335,0)</f>
        <v>1</v>
      </c>
      <c r="N1335" s="39">
        <f>LOG(G1335/SUM($G$2:$G$5210))</f>
        <v>-3.6927511192157412</v>
      </c>
      <c r="O1335" s="39">
        <f>LOG(H1335/SUM($H$2:$H$5210))</f>
        <v>-4.1844073799609696</v>
      </c>
    </row>
    <row r="1336" spans="1:15" x14ac:dyDescent="0.6">
      <c r="A1336" t="s">
        <v>1010</v>
      </c>
      <c r="B1336">
        <v>0</v>
      </c>
      <c r="C1336">
        <v>1</v>
      </c>
      <c r="D1336">
        <v>1</v>
      </c>
      <c r="E1336" s="44">
        <f>(B1336+1)/$Q$3</f>
        <v>1.4609203798392987E-4</v>
      </c>
      <c r="F1336" s="45">
        <f>(C1336+1)/$U$3</f>
        <v>3.0589458872472546E-5</v>
      </c>
      <c r="G1336" s="2">
        <f>(B1336+1)/(C1336+1)</f>
        <v>0.5</v>
      </c>
      <c r="H1336" s="2">
        <f>(C1336+1)/(B1336+1)</f>
        <v>2</v>
      </c>
      <c r="I1336" s="6">
        <f>G1336-H1336</f>
        <v>-1.5</v>
      </c>
      <c r="J1336" s="8">
        <f>LEN(A1336)</f>
        <v>6</v>
      </c>
      <c r="K1336" s="11" t="str">
        <f>IF(AND(J1336&lt;3, D1336&lt;2),TRUE,"")</f>
        <v/>
      </c>
      <c r="L1336" s="22">
        <f>IF(C1336=0,B1336,0)</f>
        <v>0</v>
      </c>
      <c r="M1336" s="22">
        <f>IF(B1336=0,C1336,0)</f>
        <v>1</v>
      </c>
      <c r="N1336" s="39">
        <f>LOG(G1336/SUM($G$2:$G$5210))</f>
        <v>-3.6927511192157412</v>
      </c>
      <c r="O1336" s="39">
        <f>LOG(H1336/SUM($H$2:$H$5210))</f>
        <v>-4.1844073799609696</v>
      </c>
    </row>
    <row r="1337" spans="1:15" x14ac:dyDescent="0.6">
      <c r="A1337" t="s">
        <v>1016</v>
      </c>
      <c r="B1337">
        <v>0</v>
      </c>
      <c r="C1337">
        <v>1</v>
      </c>
      <c r="D1337">
        <v>1</v>
      </c>
      <c r="E1337" s="44">
        <f>(B1337+1)/$Q$3</f>
        <v>1.4609203798392987E-4</v>
      </c>
      <c r="F1337" s="45">
        <f>(C1337+1)/$U$3</f>
        <v>3.0589458872472546E-5</v>
      </c>
      <c r="G1337" s="2">
        <f>(B1337+1)/(C1337+1)</f>
        <v>0.5</v>
      </c>
      <c r="H1337" s="2">
        <f>(C1337+1)/(B1337+1)</f>
        <v>2</v>
      </c>
      <c r="I1337" s="6">
        <f>G1337-H1337</f>
        <v>-1.5</v>
      </c>
      <c r="J1337" s="8">
        <f>LEN(A1337)</f>
        <v>6</v>
      </c>
      <c r="K1337" s="11" t="str">
        <f>IF(AND(J1337&lt;3, D1337&lt;2),TRUE,"")</f>
        <v/>
      </c>
      <c r="L1337" s="22">
        <f>IF(C1337=0,B1337,0)</f>
        <v>0</v>
      </c>
      <c r="M1337" s="22">
        <f>IF(B1337=0,C1337,0)</f>
        <v>1</v>
      </c>
      <c r="N1337" s="39">
        <f>LOG(G1337/SUM($G$2:$G$5210))</f>
        <v>-3.6927511192157412</v>
      </c>
      <c r="O1337" s="39">
        <f>LOG(H1337/SUM($H$2:$H$5210))</f>
        <v>-4.1844073799609696</v>
      </c>
    </row>
    <row r="1338" spans="1:15" x14ac:dyDescent="0.6">
      <c r="A1338" t="s">
        <v>1021</v>
      </c>
      <c r="B1338">
        <v>0</v>
      </c>
      <c r="C1338">
        <v>1</v>
      </c>
      <c r="D1338">
        <v>1</v>
      </c>
      <c r="E1338" s="44">
        <f>(B1338+1)/$Q$3</f>
        <v>1.4609203798392987E-4</v>
      </c>
      <c r="F1338" s="45">
        <f>(C1338+1)/$U$3</f>
        <v>3.0589458872472546E-5</v>
      </c>
      <c r="G1338" s="2">
        <f>(B1338+1)/(C1338+1)</f>
        <v>0.5</v>
      </c>
      <c r="H1338" s="2">
        <f>(C1338+1)/(B1338+1)</f>
        <v>2</v>
      </c>
      <c r="I1338" s="6">
        <f>G1338-H1338</f>
        <v>-1.5</v>
      </c>
      <c r="J1338" s="8">
        <f>LEN(A1338)</f>
        <v>6</v>
      </c>
      <c r="K1338" s="11" t="str">
        <f>IF(AND(J1338&lt;3, D1338&lt;2),TRUE,"")</f>
        <v/>
      </c>
      <c r="L1338" s="22">
        <f>IF(C1338=0,B1338,0)</f>
        <v>0</v>
      </c>
      <c r="M1338" s="22">
        <f>IF(B1338=0,C1338,0)</f>
        <v>1</v>
      </c>
      <c r="N1338" s="39">
        <f>LOG(G1338/SUM($G$2:$G$5210))</f>
        <v>-3.6927511192157412</v>
      </c>
      <c r="O1338" s="39">
        <f>LOG(H1338/SUM($H$2:$H$5210))</f>
        <v>-4.1844073799609696</v>
      </c>
    </row>
    <row r="1339" spans="1:15" x14ac:dyDescent="0.6">
      <c r="A1339" t="s">
        <v>1024</v>
      </c>
      <c r="B1339">
        <v>0</v>
      </c>
      <c r="C1339">
        <v>1</v>
      </c>
      <c r="D1339">
        <v>1</v>
      </c>
      <c r="E1339" s="44">
        <f>(B1339+1)/$Q$3</f>
        <v>1.4609203798392987E-4</v>
      </c>
      <c r="F1339" s="45">
        <f>(C1339+1)/$U$3</f>
        <v>3.0589458872472546E-5</v>
      </c>
      <c r="G1339" s="2">
        <f>(B1339+1)/(C1339+1)</f>
        <v>0.5</v>
      </c>
      <c r="H1339" s="2">
        <f>(C1339+1)/(B1339+1)</f>
        <v>2</v>
      </c>
      <c r="I1339" s="6">
        <f>G1339-H1339</f>
        <v>-1.5</v>
      </c>
      <c r="J1339" s="8">
        <f>LEN(A1339)</f>
        <v>6</v>
      </c>
      <c r="K1339" s="11" t="str">
        <f>IF(AND(J1339&lt;3, D1339&lt;2),TRUE,"")</f>
        <v/>
      </c>
      <c r="L1339" s="22">
        <f>IF(C1339=0,B1339,0)</f>
        <v>0</v>
      </c>
      <c r="M1339" s="22">
        <f>IF(B1339=0,C1339,0)</f>
        <v>1</v>
      </c>
      <c r="N1339" s="39">
        <f>LOG(G1339/SUM($G$2:$G$5210))</f>
        <v>-3.6927511192157412</v>
      </c>
      <c r="O1339" s="39">
        <f>LOG(H1339/SUM($H$2:$H$5210))</f>
        <v>-4.1844073799609696</v>
      </c>
    </row>
    <row r="1340" spans="1:15" x14ac:dyDescent="0.6">
      <c r="A1340" t="s">
        <v>1035</v>
      </c>
      <c r="B1340">
        <v>0</v>
      </c>
      <c r="C1340">
        <v>1</v>
      </c>
      <c r="D1340">
        <v>1</v>
      </c>
      <c r="E1340" s="44">
        <f>(B1340+1)/$Q$3</f>
        <v>1.4609203798392987E-4</v>
      </c>
      <c r="F1340" s="45">
        <f>(C1340+1)/$U$3</f>
        <v>3.0589458872472546E-5</v>
      </c>
      <c r="G1340" s="2">
        <f>(B1340+1)/(C1340+1)</f>
        <v>0.5</v>
      </c>
      <c r="H1340" s="2">
        <f>(C1340+1)/(B1340+1)</f>
        <v>2</v>
      </c>
      <c r="I1340" s="6">
        <f>G1340-H1340</f>
        <v>-1.5</v>
      </c>
      <c r="J1340" s="8">
        <f>LEN(A1340)</f>
        <v>6</v>
      </c>
      <c r="K1340" s="11" t="str">
        <f>IF(AND(J1340&lt;3, D1340&lt;2),TRUE,"")</f>
        <v/>
      </c>
      <c r="L1340" s="22">
        <f>IF(C1340=0,B1340,0)</f>
        <v>0</v>
      </c>
      <c r="M1340" s="22">
        <f>IF(B1340=0,C1340,0)</f>
        <v>1</v>
      </c>
      <c r="N1340" s="39">
        <f>LOG(G1340/SUM($G$2:$G$5210))</f>
        <v>-3.6927511192157412</v>
      </c>
      <c r="O1340" s="39">
        <f>LOG(H1340/SUM($H$2:$H$5210))</f>
        <v>-4.1844073799609696</v>
      </c>
    </row>
    <row r="1341" spans="1:15" x14ac:dyDescent="0.6">
      <c r="A1341" t="s">
        <v>1041</v>
      </c>
      <c r="B1341">
        <v>0</v>
      </c>
      <c r="C1341">
        <v>1</v>
      </c>
      <c r="D1341">
        <v>1</v>
      </c>
      <c r="E1341" s="44">
        <f>(B1341+1)/$Q$3</f>
        <v>1.4609203798392987E-4</v>
      </c>
      <c r="F1341" s="45">
        <f>(C1341+1)/$U$3</f>
        <v>3.0589458872472546E-5</v>
      </c>
      <c r="G1341" s="2">
        <f>(B1341+1)/(C1341+1)</f>
        <v>0.5</v>
      </c>
      <c r="H1341" s="2">
        <f>(C1341+1)/(B1341+1)</f>
        <v>2</v>
      </c>
      <c r="I1341" s="6">
        <f>G1341-H1341</f>
        <v>-1.5</v>
      </c>
      <c r="J1341" s="8">
        <f>LEN(A1341)</f>
        <v>6</v>
      </c>
      <c r="K1341" s="11" t="str">
        <f>IF(AND(J1341&lt;3, D1341&lt;2),TRUE,"")</f>
        <v/>
      </c>
      <c r="L1341" s="22">
        <f>IF(C1341=0,B1341,0)</f>
        <v>0</v>
      </c>
      <c r="M1341" s="22">
        <f>IF(B1341=0,C1341,0)</f>
        <v>1</v>
      </c>
      <c r="N1341" s="39">
        <f>LOG(G1341/SUM($G$2:$G$5210))</f>
        <v>-3.6927511192157412</v>
      </c>
      <c r="O1341" s="39">
        <f>LOG(H1341/SUM($H$2:$H$5210))</f>
        <v>-4.1844073799609696</v>
      </c>
    </row>
    <row r="1342" spans="1:15" x14ac:dyDescent="0.6">
      <c r="A1342" t="s">
        <v>1051</v>
      </c>
      <c r="B1342">
        <v>0</v>
      </c>
      <c r="C1342">
        <v>1</v>
      </c>
      <c r="D1342">
        <v>1</v>
      </c>
      <c r="E1342" s="44">
        <f>(B1342+1)/$Q$3</f>
        <v>1.4609203798392987E-4</v>
      </c>
      <c r="F1342" s="45">
        <f>(C1342+1)/$U$3</f>
        <v>3.0589458872472546E-5</v>
      </c>
      <c r="G1342" s="2">
        <f>(B1342+1)/(C1342+1)</f>
        <v>0.5</v>
      </c>
      <c r="H1342" s="2">
        <f>(C1342+1)/(B1342+1)</f>
        <v>2</v>
      </c>
      <c r="I1342" s="6">
        <f>G1342-H1342</f>
        <v>-1.5</v>
      </c>
      <c r="J1342" s="8">
        <f>LEN(A1342)</f>
        <v>6</v>
      </c>
      <c r="K1342" s="11" t="str">
        <f>IF(AND(J1342&lt;3, D1342&lt;2),TRUE,"")</f>
        <v/>
      </c>
      <c r="L1342" s="22">
        <f>IF(C1342=0,B1342,0)</f>
        <v>0</v>
      </c>
      <c r="M1342" s="22">
        <f>IF(B1342=0,C1342,0)</f>
        <v>1</v>
      </c>
      <c r="N1342" s="39">
        <f>LOG(G1342/SUM($G$2:$G$5210))</f>
        <v>-3.6927511192157412</v>
      </c>
      <c r="O1342" s="39">
        <f>LOG(H1342/SUM($H$2:$H$5210))</f>
        <v>-4.1844073799609696</v>
      </c>
    </row>
    <row r="1343" spans="1:15" x14ac:dyDescent="0.6">
      <c r="A1343" t="s">
        <v>1081</v>
      </c>
      <c r="B1343">
        <v>0</v>
      </c>
      <c r="C1343">
        <v>1</v>
      </c>
      <c r="D1343">
        <v>1</v>
      </c>
      <c r="E1343" s="44">
        <f>(B1343+1)/$Q$3</f>
        <v>1.4609203798392987E-4</v>
      </c>
      <c r="F1343" s="45">
        <f>(C1343+1)/$U$3</f>
        <v>3.0589458872472546E-5</v>
      </c>
      <c r="G1343" s="2">
        <f>(B1343+1)/(C1343+1)</f>
        <v>0.5</v>
      </c>
      <c r="H1343" s="2">
        <f>(C1343+1)/(B1343+1)</f>
        <v>2</v>
      </c>
      <c r="I1343" s="6">
        <f>G1343-H1343</f>
        <v>-1.5</v>
      </c>
      <c r="J1343" s="8">
        <f>LEN(A1343)</f>
        <v>6</v>
      </c>
      <c r="K1343" s="11" t="str">
        <f>IF(AND(J1343&lt;3, D1343&lt;2),TRUE,"")</f>
        <v/>
      </c>
      <c r="L1343" s="22">
        <f>IF(C1343=0,B1343,0)</f>
        <v>0</v>
      </c>
      <c r="M1343" s="22">
        <f>IF(B1343=0,C1343,0)</f>
        <v>1</v>
      </c>
      <c r="N1343" s="39">
        <f>LOG(G1343/SUM($G$2:$G$5210))</f>
        <v>-3.6927511192157412</v>
      </c>
      <c r="O1343" s="39">
        <f>LOG(H1343/SUM($H$2:$H$5210))</f>
        <v>-4.1844073799609696</v>
      </c>
    </row>
    <row r="1344" spans="1:15" x14ac:dyDescent="0.6">
      <c r="A1344" t="s">
        <v>1104</v>
      </c>
      <c r="B1344">
        <v>0</v>
      </c>
      <c r="C1344">
        <v>1</v>
      </c>
      <c r="D1344">
        <v>1</v>
      </c>
      <c r="E1344" s="44">
        <f>(B1344+1)/$Q$3</f>
        <v>1.4609203798392987E-4</v>
      </c>
      <c r="F1344" s="45">
        <f>(C1344+1)/$U$3</f>
        <v>3.0589458872472546E-5</v>
      </c>
      <c r="G1344" s="2">
        <f>(B1344+1)/(C1344+1)</f>
        <v>0.5</v>
      </c>
      <c r="H1344" s="2">
        <f>(C1344+1)/(B1344+1)</f>
        <v>2</v>
      </c>
      <c r="I1344" s="6">
        <f>G1344-H1344</f>
        <v>-1.5</v>
      </c>
      <c r="J1344" s="8">
        <f>LEN(A1344)</f>
        <v>6</v>
      </c>
      <c r="K1344" s="11" t="str">
        <f>IF(AND(J1344&lt;3, D1344&lt;2),TRUE,"")</f>
        <v/>
      </c>
      <c r="L1344" s="22">
        <f>IF(C1344=0,B1344,0)</f>
        <v>0</v>
      </c>
      <c r="M1344" s="22">
        <f>IF(B1344=0,C1344,0)</f>
        <v>1</v>
      </c>
      <c r="N1344" s="39">
        <f>LOG(G1344/SUM($G$2:$G$5210))</f>
        <v>-3.6927511192157412</v>
      </c>
      <c r="O1344" s="39">
        <f>LOG(H1344/SUM($H$2:$H$5210))</f>
        <v>-4.1844073799609696</v>
      </c>
    </row>
    <row r="1345" spans="1:15" x14ac:dyDescent="0.6">
      <c r="A1345" t="s">
        <v>1106</v>
      </c>
      <c r="B1345">
        <v>0</v>
      </c>
      <c r="C1345">
        <v>1</v>
      </c>
      <c r="D1345">
        <v>1</v>
      </c>
      <c r="E1345" s="44">
        <f>(B1345+1)/$Q$3</f>
        <v>1.4609203798392987E-4</v>
      </c>
      <c r="F1345" s="45">
        <f>(C1345+1)/$U$3</f>
        <v>3.0589458872472546E-5</v>
      </c>
      <c r="G1345" s="2">
        <f>(B1345+1)/(C1345+1)</f>
        <v>0.5</v>
      </c>
      <c r="H1345" s="2">
        <f>(C1345+1)/(B1345+1)</f>
        <v>2</v>
      </c>
      <c r="I1345" s="6">
        <f>G1345-H1345</f>
        <v>-1.5</v>
      </c>
      <c r="J1345" s="8">
        <f>LEN(A1345)</f>
        <v>6</v>
      </c>
      <c r="K1345" s="11" t="str">
        <f>IF(AND(J1345&lt;3, D1345&lt;2),TRUE,"")</f>
        <v/>
      </c>
      <c r="L1345" s="22">
        <f>IF(C1345=0,B1345,0)</f>
        <v>0</v>
      </c>
      <c r="M1345" s="22">
        <f>IF(B1345=0,C1345,0)</f>
        <v>1</v>
      </c>
      <c r="N1345" s="39">
        <f>LOG(G1345/SUM($G$2:$G$5210))</f>
        <v>-3.6927511192157412</v>
      </c>
      <c r="O1345" s="39">
        <f>LOG(H1345/SUM($H$2:$H$5210))</f>
        <v>-4.1844073799609696</v>
      </c>
    </row>
    <row r="1346" spans="1:15" x14ac:dyDescent="0.6">
      <c r="A1346" t="s">
        <v>1135</v>
      </c>
      <c r="B1346">
        <v>0</v>
      </c>
      <c r="C1346">
        <v>1</v>
      </c>
      <c r="D1346">
        <v>1</v>
      </c>
      <c r="E1346" s="44">
        <f>(B1346+1)/$Q$3</f>
        <v>1.4609203798392987E-4</v>
      </c>
      <c r="F1346" s="45">
        <f>(C1346+1)/$U$3</f>
        <v>3.0589458872472546E-5</v>
      </c>
      <c r="G1346" s="2">
        <f>(B1346+1)/(C1346+1)</f>
        <v>0.5</v>
      </c>
      <c r="H1346" s="2">
        <f>(C1346+1)/(B1346+1)</f>
        <v>2</v>
      </c>
      <c r="I1346" s="6">
        <f>G1346-H1346</f>
        <v>-1.5</v>
      </c>
      <c r="J1346" s="8">
        <f>LEN(A1346)</f>
        <v>6</v>
      </c>
      <c r="K1346" s="11" t="str">
        <f>IF(AND(J1346&lt;3, D1346&lt;2),TRUE,"")</f>
        <v/>
      </c>
      <c r="L1346" s="22">
        <f>IF(C1346=0,B1346,0)</f>
        <v>0</v>
      </c>
      <c r="M1346" s="22">
        <f>IF(B1346=0,C1346,0)</f>
        <v>1</v>
      </c>
      <c r="N1346" s="39">
        <f>LOG(G1346/SUM($G$2:$G$5210))</f>
        <v>-3.6927511192157412</v>
      </c>
      <c r="O1346" s="39">
        <f>LOG(H1346/SUM($H$2:$H$5210))</f>
        <v>-4.1844073799609696</v>
      </c>
    </row>
    <row r="1347" spans="1:15" x14ac:dyDescent="0.6">
      <c r="A1347" t="s">
        <v>1160</v>
      </c>
      <c r="B1347">
        <v>0</v>
      </c>
      <c r="C1347">
        <v>1</v>
      </c>
      <c r="D1347">
        <v>1</v>
      </c>
      <c r="E1347" s="44">
        <f>(B1347+1)/$Q$3</f>
        <v>1.4609203798392987E-4</v>
      </c>
      <c r="F1347" s="45">
        <f>(C1347+1)/$U$3</f>
        <v>3.0589458872472546E-5</v>
      </c>
      <c r="G1347" s="2">
        <f>(B1347+1)/(C1347+1)</f>
        <v>0.5</v>
      </c>
      <c r="H1347" s="2">
        <f>(C1347+1)/(B1347+1)</f>
        <v>2</v>
      </c>
      <c r="I1347" s="6">
        <f>G1347-H1347</f>
        <v>-1.5</v>
      </c>
      <c r="J1347" s="8">
        <f>LEN(A1347)</f>
        <v>6</v>
      </c>
      <c r="K1347" s="11" t="str">
        <f>IF(AND(J1347&lt;3, D1347&lt;2),TRUE,"")</f>
        <v/>
      </c>
      <c r="L1347" s="22">
        <f>IF(C1347=0,B1347,0)</f>
        <v>0</v>
      </c>
      <c r="M1347" s="22">
        <f>IF(B1347=0,C1347,0)</f>
        <v>1</v>
      </c>
      <c r="N1347" s="39">
        <f>LOG(G1347/SUM($G$2:$G$5210))</f>
        <v>-3.6927511192157412</v>
      </c>
      <c r="O1347" s="39">
        <f>LOG(H1347/SUM($H$2:$H$5210))</f>
        <v>-4.1844073799609696</v>
      </c>
    </row>
    <row r="1348" spans="1:15" x14ac:dyDescent="0.6">
      <c r="A1348" t="s">
        <v>1161</v>
      </c>
      <c r="B1348">
        <v>0</v>
      </c>
      <c r="C1348">
        <v>1</v>
      </c>
      <c r="D1348">
        <v>1</v>
      </c>
      <c r="E1348" s="44">
        <f>(B1348+1)/$Q$3</f>
        <v>1.4609203798392987E-4</v>
      </c>
      <c r="F1348" s="45">
        <f>(C1348+1)/$U$3</f>
        <v>3.0589458872472546E-5</v>
      </c>
      <c r="G1348" s="2">
        <f>(B1348+1)/(C1348+1)</f>
        <v>0.5</v>
      </c>
      <c r="H1348" s="2">
        <f>(C1348+1)/(B1348+1)</f>
        <v>2</v>
      </c>
      <c r="I1348" s="6">
        <f>G1348-H1348</f>
        <v>-1.5</v>
      </c>
      <c r="J1348" s="8">
        <f>LEN(A1348)</f>
        <v>6</v>
      </c>
      <c r="K1348" s="11" t="str">
        <f>IF(AND(J1348&lt;3, D1348&lt;2),TRUE,"")</f>
        <v/>
      </c>
      <c r="L1348" s="22">
        <f>IF(C1348=0,B1348,0)</f>
        <v>0</v>
      </c>
      <c r="M1348" s="22">
        <f>IF(B1348=0,C1348,0)</f>
        <v>1</v>
      </c>
      <c r="N1348" s="39">
        <f>LOG(G1348/SUM($G$2:$G$5210))</f>
        <v>-3.6927511192157412</v>
      </c>
      <c r="O1348" s="39">
        <f>LOG(H1348/SUM($H$2:$H$5210))</f>
        <v>-4.1844073799609696</v>
      </c>
    </row>
    <row r="1349" spans="1:15" x14ac:dyDescent="0.6">
      <c r="A1349" t="s">
        <v>1162</v>
      </c>
      <c r="B1349">
        <v>0</v>
      </c>
      <c r="C1349">
        <v>1</v>
      </c>
      <c r="D1349">
        <v>1</v>
      </c>
      <c r="E1349" s="44">
        <f>(B1349+1)/$Q$3</f>
        <v>1.4609203798392987E-4</v>
      </c>
      <c r="F1349" s="45">
        <f>(C1349+1)/$U$3</f>
        <v>3.0589458872472546E-5</v>
      </c>
      <c r="G1349" s="2">
        <f>(B1349+1)/(C1349+1)</f>
        <v>0.5</v>
      </c>
      <c r="H1349" s="2">
        <f>(C1349+1)/(B1349+1)</f>
        <v>2</v>
      </c>
      <c r="I1349" s="6">
        <f>G1349-H1349</f>
        <v>-1.5</v>
      </c>
      <c r="J1349" s="8">
        <f>LEN(A1349)</f>
        <v>6</v>
      </c>
      <c r="K1349" s="11" t="str">
        <f>IF(AND(J1349&lt;3, D1349&lt;2),TRUE,"")</f>
        <v/>
      </c>
      <c r="L1349" s="22">
        <f>IF(C1349=0,B1349,0)</f>
        <v>0</v>
      </c>
      <c r="M1349" s="22">
        <f>IF(B1349=0,C1349,0)</f>
        <v>1</v>
      </c>
      <c r="N1349" s="39">
        <f>LOG(G1349/SUM($G$2:$G$5210))</f>
        <v>-3.6927511192157412</v>
      </c>
      <c r="O1349" s="39">
        <f>LOG(H1349/SUM($H$2:$H$5210))</f>
        <v>-4.1844073799609696</v>
      </c>
    </row>
    <row r="1350" spans="1:15" x14ac:dyDescent="0.6">
      <c r="A1350" t="s">
        <v>1163</v>
      </c>
      <c r="B1350">
        <v>0</v>
      </c>
      <c r="C1350">
        <v>1</v>
      </c>
      <c r="D1350">
        <v>1</v>
      </c>
      <c r="E1350" s="44">
        <f>(B1350+1)/$Q$3</f>
        <v>1.4609203798392987E-4</v>
      </c>
      <c r="F1350" s="45">
        <f>(C1350+1)/$U$3</f>
        <v>3.0589458872472546E-5</v>
      </c>
      <c r="G1350" s="2">
        <f>(B1350+1)/(C1350+1)</f>
        <v>0.5</v>
      </c>
      <c r="H1350" s="2">
        <f>(C1350+1)/(B1350+1)</f>
        <v>2</v>
      </c>
      <c r="I1350" s="6">
        <f>G1350-H1350</f>
        <v>-1.5</v>
      </c>
      <c r="J1350" s="8">
        <f>LEN(A1350)</f>
        <v>6</v>
      </c>
      <c r="K1350" s="11" t="str">
        <f>IF(AND(J1350&lt;3, D1350&lt;2),TRUE,"")</f>
        <v/>
      </c>
      <c r="L1350" s="22">
        <f>IF(C1350=0,B1350,0)</f>
        <v>0</v>
      </c>
      <c r="M1350" s="22">
        <f>IF(B1350=0,C1350,0)</f>
        <v>1</v>
      </c>
      <c r="N1350" s="39">
        <f>LOG(G1350/SUM($G$2:$G$5210))</f>
        <v>-3.6927511192157412</v>
      </c>
      <c r="O1350" s="39">
        <f>LOG(H1350/SUM($H$2:$H$5210))</f>
        <v>-4.1844073799609696</v>
      </c>
    </row>
    <row r="1351" spans="1:15" x14ac:dyDescent="0.6">
      <c r="A1351" t="s">
        <v>1166</v>
      </c>
      <c r="B1351">
        <v>0</v>
      </c>
      <c r="C1351">
        <v>1</v>
      </c>
      <c r="D1351">
        <v>1</v>
      </c>
      <c r="E1351" s="44">
        <f>(B1351+1)/$Q$3</f>
        <v>1.4609203798392987E-4</v>
      </c>
      <c r="F1351" s="45">
        <f>(C1351+1)/$U$3</f>
        <v>3.0589458872472546E-5</v>
      </c>
      <c r="G1351" s="2">
        <f>(B1351+1)/(C1351+1)</f>
        <v>0.5</v>
      </c>
      <c r="H1351" s="2">
        <f>(C1351+1)/(B1351+1)</f>
        <v>2</v>
      </c>
      <c r="I1351" s="6">
        <f>G1351-H1351</f>
        <v>-1.5</v>
      </c>
      <c r="J1351" s="8">
        <f>LEN(A1351)</f>
        <v>6</v>
      </c>
      <c r="K1351" s="11" t="str">
        <f>IF(AND(J1351&lt;3, D1351&lt;2),TRUE,"")</f>
        <v/>
      </c>
      <c r="L1351" s="22">
        <f>IF(C1351=0,B1351,0)</f>
        <v>0</v>
      </c>
      <c r="M1351" s="22">
        <f>IF(B1351=0,C1351,0)</f>
        <v>1</v>
      </c>
      <c r="N1351" s="39">
        <f>LOG(G1351/SUM($G$2:$G$5210))</f>
        <v>-3.6927511192157412</v>
      </c>
      <c r="O1351" s="39">
        <f>LOG(H1351/SUM($H$2:$H$5210))</f>
        <v>-4.1844073799609696</v>
      </c>
    </row>
    <row r="1352" spans="1:15" x14ac:dyDescent="0.6">
      <c r="A1352" t="s">
        <v>1167</v>
      </c>
      <c r="B1352">
        <v>0</v>
      </c>
      <c r="C1352">
        <v>1</v>
      </c>
      <c r="D1352">
        <v>1</v>
      </c>
      <c r="E1352" s="44">
        <f>(B1352+1)/$Q$3</f>
        <v>1.4609203798392987E-4</v>
      </c>
      <c r="F1352" s="45">
        <f>(C1352+1)/$U$3</f>
        <v>3.0589458872472546E-5</v>
      </c>
      <c r="G1352" s="2">
        <f>(B1352+1)/(C1352+1)</f>
        <v>0.5</v>
      </c>
      <c r="H1352" s="2">
        <f>(C1352+1)/(B1352+1)</f>
        <v>2</v>
      </c>
      <c r="I1352" s="6">
        <f>G1352-H1352</f>
        <v>-1.5</v>
      </c>
      <c r="J1352" s="8">
        <f>LEN(A1352)</f>
        <v>6</v>
      </c>
      <c r="K1352" s="11" t="str">
        <f>IF(AND(J1352&lt;3, D1352&lt;2),TRUE,"")</f>
        <v/>
      </c>
      <c r="L1352" s="22">
        <f>IF(C1352=0,B1352,0)</f>
        <v>0</v>
      </c>
      <c r="M1352" s="22">
        <f>IF(B1352=0,C1352,0)</f>
        <v>1</v>
      </c>
      <c r="N1352" s="39">
        <f>LOG(G1352/SUM($G$2:$G$5210))</f>
        <v>-3.6927511192157412</v>
      </c>
      <c r="O1352" s="39">
        <f>LOG(H1352/SUM($H$2:$H$5210))</f>
        <v>-4.1844073799609696</v>
      </c>
    </row>
    <row r="1353" spans="1:15" x14ac:dyDescent="0.6">
      <c r="A1353" t="s">
        <v>1168</v>
      </c>
      <c r="B1353">
        <v>0</v>
      </c>
      <c r="C1353">
        <v>1</v>
      </c>
      <c r="D1353">
        <v>1</v>
      </c>
      <c r="E1353" s="44">
        <f>(B1353+1)/$Q$3</f>
        <v>1.4609203798392987E-4</v>
      </c>
      <c r="F1353" s="45">
        <f>(C1353+1)/$U$3</f>
        <v>3.0589458872472546E-5</v>
      </c>
      <c r="G1353" s="2">
        <f>(B1353+1)/(C1353+1)</f>
        <v>0.5</v>
      </c>
      <c r="H1353" s="2">
        <f>(C1353+1)/(B1353+1)</f>
        <v>2</v>
      </c>
      <c r="I1353" s="6">
        <f>G1353-H1353</f>
        <v>-1.5</v>
      </c>
      <c r="J1353" s="8">
        <f>LEN(A1353)</f>
        <v>6</v>
      </c>
      <c r="K1353" s="11" t="str">
        <f>IF(AND(J1353&lt;3, D1353&lt;2),TRUE,"")</f>
        <v/>
      </c>
      <c r="L1353" s="22">
        <f>IF(C1353=0,B1353,0)</f>
        <v>0</v>
      </c>
      <c r="M1353" s="22">
        <f>IF(B1353=0,C1353,0)</f>
        <v>1</v>
      </c>
      <c r="N1353" s="39">
        <f>LOG(G1353/SUM($G$2:$G$5210))</f>
        <v>-3.6927511192157412</v>
      </c>
      <c r="O1353" s="39">
        <f>LOG(H1353/SUM($H$2:$H$5210))</f>
        <v>-4.1844073799609696</v>
      </c>
    </row>
    <row r="1354" spans="1:15" x14ac:dyDescent="0.6">
      <c r="A1354" t="s">
        <v>1169</v>
      </c>
      <c r="B1354">
        <v>0</v>
      </c>
      <c r="C1354">
        <v>1</v>
      </c>
      <c r="D1354">
        <v>1</v>
      </c>
      <c r="E1354" s="44">
        <f>(B1354+1)/$Q$3</f>
        <v>1.4609203798392987E-4</v>
      </c>
      <c r="F1354" s="45">
        <f>(C1354+1)/$U$3</f>
        <v>3.0589458872472546E-5</v>
      </c>
      <c r="G1354" s="2">
        <f>(B1354+1)/(C1354+1)</f>
        <v>0.5</v>
      </c>
      <c r="H1354" s="2">
        <f>(C1354+1)/(B1354+1)</f>
        <v>2</v>
      </c>
      <c r="I1354" s="6">
        <f>G1354-H1354</f>
        <v>-1.5</v>
      </c>
      <c r="J1354" s="8">
        <f>LEN(A1354)</f>
        <v>6</v>
      </c>
      <c r="K1354" s="11" t="str">
        <f>IF(AND(J1354&lt;3, D1354&lt;2),TRUE,"")</f>
        <v/>
      </c>
      <c r="L1354" s="22">
        <f>IF(C1354=0,B1354,0)</f>
        <v>0</v>
      </c>
      <c r="M1354" s="22">
        <f>IF(B1354=0,C1354,0)</f>
        <v>1</v>
      </c>
      <c r="N1354" s="39">
        <f>LOG(G1354/SUM($G$2:$G$5210))</f>
        <v>-3.6927511192157412</v>
      </c>
      <c r="O1354" s="39">
        <f>LOG(H1354/SUM($H$2:$H$5210))</f>
        <v>-4.1844073799609696</v>
      </c>
    </row>
    <row r="1355" spans="1:15" x14ac:dyDescent="0.6">
      <c r="A1355" t="s">
        <v>1170</v>
      </c>
      <c r="B1355">
        <v>0</v>
      </c>
      <c r="C1355">
        <v>1</v>
      </c>
      <c r="D1355">
        <v>1</v>
      </c>
      <c r="E1355" s="44">
        <f>(B1355+1)/$Q$3</f>
        <v>1.4609203798392987E-4</v>
      </c>
      <c r="F1355" s="45">
        <f>(C1355+1)/$U$3</f>
        <v>3.0589458872472546E-5</v>
      </c>
      <c r="G1355" s="2">
        <f>(B1355+1)/(C1355+1)</f>
        <v>0.5</v>
      </c>
      <c r="H1355" s="2">
        <f>(C1355+1)/(B1355+1)</f>
        <v>2</v>
      </c>
      <c r="I1355" s="6">
        <f>G1355-H1355</f>
        <v>-1.5</v>
      </c>
      <c r="J1355" s="8">
        <f>LEN(A1355)</f>
        <v>6</v>
      </c>
      <c r="K1355" s="11" t="str">
        <f>IF(AND(J1355&lt;3, D1355&lt;2),TRUE,"")</f>
        <v/>
      </c>
      <c r="L1355" s="22">
        <f>IF(C1355=0,B1355,0)</f>
        <v>0</v>
      </c>
      <c r="M1355" s="22">
        <f>IF(B1355=0,C1355,0)</f>
        <v>1</v>
      </c>
      <c r="N1355" s="39">
        <f>LOG(G1355/SUM($G$2:$G$5210))</f>
        <v>-3.6927511192157412</v>
      </c>
      <c r="O1355" s="39">
        <f>LOG(H1355/SUM($H$2:$H$5210))</f>
        <v>-4.1844073799609696</v>
      </c>
    </row>
    <row r="1356" spans="1:15" x14ac:dyDescent="0.6">
      <c r="A1356" t="s">
        <v>1171</v>
      </c>
      <c r="B1356">
        <v>0</v>
      </c>
      <c r="C1356">
        <v>1</v>
      </c>
      <c r="D1356">
        <v>1</v>
      </c>
      <c r="E1356" s="44">
        <f>(B1356+1)/$Q$3</f>
        <v>1.4609203798392987E-4</v>
      </c>
      <c r="F1356" s="45">
        <f>(C1356+1)/$U$3</f>
        <v>3.0589458872472546E-5</v>
      </c>
      <c r="G1356" s="2">
        <f>(B1356+1)/(C1356+1)</f>
        <v>0.5</v>
      </c>
      <c r="H1356" s="2">
        <f>(C1356+1)/(B1356+1)</f>
        <v>2</v>
      </c>
      <c r="I1356" s="6">
        <f>G1356-H1356</f>
        <v>-1.5</v>
      </c>
      <c r="J1356" s="8">
        <f>LEN(A1356)</f>
        <v>6</v>
      </c>
      <c r="K1356" s="11" t="str">
        <f>IF(AND(J1356&lt;3, D1356&lt;2),TRUE,"")</f>
        <v/>
      </c>
      <c r="L1356" s="22">
        <f>IF(C1356=0,B1356,0)</f>
        <v>0</v>
      </c>
      <c r="M1356" s="22">
        <f>IF(B1356=0,C1356,0)</f>
        <v>1</v>
      </c>
      <c r="N1356" s="39">
        <f>LOG(G1356/SUM($G$2:$G$5210))</f>
        <v>-3.6927511192157412</v>
      </c>
      <c r="O1356" s="39">
        <f>LOG(H1356/SUM($H$2:$H$5210))</f>
        <v>-4.1844073799609696</v>
      </c>
    </row>
    <row r="1357" spans="1:15" x14ac:dyDescent="0.6">
      <c r="A1357" t="s">
        <v>1186</v>
      </c>
      <c r="B1357">
        <v>0</v>
      </c>
      <c r="C1357">
        <v>1</v>
      </c>
      <c r="D1357">
        <v>1</v>
      </c>
      <c r="E1357" s="44">
        <f>(B1357+1)/$Q$3</f>
        <v>1.4609203798392987E-4</v>
      </c>
      <c r="F1357" s="45">
        <f>(C1357+1)/$U$3</f>
        <v>3.0589458872472546E-5</v>
      </c>
      <c r="G1357" s="2">
        <f>(B1357+1)/(C1357+1)</f>
        <v>0.5</v>
      </c>
      <c r="H1357" s="2">
        <f>(C1357+1)/(B1357+1)</f>
        <v>2</v>
      </c>
      <c r="I1357" s="6">
        <f>G1357-H1357</f>
        <v>-1.5</v>
      </c>
      <c r="J1357" s="8">
        <f>LEN(A1357)</f>
        <v>6</v>
      </c>
      <c r="K1357" s="11" t="str">
        <f>IF(AND(J1357&lt;3, D1357&lt;2),TRUE,"")</f>
        <v/>
      </c>
      <c r="L1357" s="22">
        <f>IF(C1357=0,B1357,0)</f>
        <v>0</v>
      </c>
      <c r="M1357" s="22">
        <f>IF(B1357=0,C1357,0)</f>
        <v>1</v>
      </c>
      <c r="N1357" s="39">
        <f>LOG(G1357/SUM($G$2:$G$5210))</f>
        <v>-3.6927511192157412</v>
      </c>
      <c r="O1357" s="39">
        <f>LOG(H1357/SUM($H$2:$H$5210))</f>
        <v>-4.1844073799609696</v>
      </c>
    </row>
    <row r="1358" spans="1:15" x14ac:dyDescent="0.6">
      <c r="A1358" t="s">
        <v>1196</v>
      </c>
      <c r="B1358">
        <v>0</v>
      </c>
      <c r="C1358">
        <v>1</v>
      </c>
      <c r="D1358">
        <v>1</v>
      </c>
      <c r="E1358" s="44">
        <f>(B1358+1)/$Q$3</f>
        <v>1.4609203798392987E-4</v>
      </c>
      <c r="F1358" s="45">
        <f>(C1358+1)/$U$3</f>
        <v>3.0589458872472546E-5</v>
      </c>
      <c r="G1358" s="2">
        <f>(B1358+1)/(C1358+1)</f>
        <v>0.5</v>
      </c>
      <c r="H1358" s="2">
        <f>(C1358+1)/(B1358+1)</f>
        <v>2</v>
      </c>
      <c r="I1358" s="6">
        <f>G1358-H1358</f>
        <v>-1.5</v>
      </c>
      <c r="J1358" s="8">
        <f>LEN(A1358)</f>
        <v>6</v>
      </c>
      <c r="K1358" s="11" t="str">
        <f>IF(AND(J1358&lt;3, D1358&lt;2),TRUE,"")</f>
        <v/>
      </c>
      <c r="L1358" s="22">
        <f>IF(C1358=0,B1358,0)</f>
        <v>0</v>
      </c>
      <c r="M1358" s="22">
        <f>IF(B1358=0,C1358,0)</f>
        <v>1</v>
      </c>
      <c r="N1358" s="39">
        <f>LOG(G1358/SUM($G$2:$G$5210))</f>
        <v>-3.6927511192157412</v>
      </c>
      <c r="O1358" s="39">
        <f>LOG(H1358/SUM($H$2:$H$5210))</f>
        <v>-4.1844073799609696</v>
      </c>
    </row>
    <row r="1359" spans="1:15" x14ac:dyDescent="0.6">
      <c r="A1359" t="s">
        <v>1239</v>
      </c>
      <c r="B1359">
        <v>0</v>
      </c>
      <c r="C1359">
        <v>1</v>
      </c>
      <c r="D1359">
        <v>1</v>
      </c>
      <c r="E1359" s="44">
        <f>(B1359+1)/$Q$3</f>
        <v>1.4609203798392987E-4</v>
      </c>
      <c r="F1359" s="45">
        <f>(C1359+1)/$U$3</f>
        <v>3.0589458872472546E-5</v>
      </c>
      <c r="G1359" s="2">
        <f>(B1359+1)/(C1359+1)</f>
        <v>0.5</v>
      </c>
      <c r="H1359" s="2">
        <f>(C1359+1)/(B1359+1)</f>
        <v>2</v>
      </c>
      <c r="I1359" s="6">
        <f>G1359-H1359</f>
        <v>-1.5</v>
      </c>
      <c r="J1359" s="8">
        <f>LEN(A1359)</f>
        <v>6</v>
      </c>
      <c r="K1359" s="11" t="str">
        <f>IF(AND(J1359&lt;3, D1359&lt;2),TRUE,"")</f>
        <v/>
      </c>
      <c r="L1359" s="22">
        <f>IF(C1359=0,B1359,0)</f>
        <v>0</v>
      </c>
      <c r="M1359" s="22">
        <f>IF(B1359=0,C1359,0)</f>
        <v>1</v>
      </c>
      <c r="N1359" s="39">
        <f>LOG(G1359/SUM($G$2:$G$5210))</f>
        <v>-3.6927511192157412</v>
      </c>
      <c r="O1359" s="39">
        <f>LOG(H1359/SUM($H$2:$H$5210))</f>
        <v>-4.1844073799609696</v>
      </c>
    </row>
    <row r="1360" spans="1:15" x14ac:dyDescent="0.6">
      <c r="A1360" t="s">
        <v>1241</v>
      </c>
      <c r="B1360">
        <v>0</v>
      </c>
      <c r="C1360">
        <v>1</v>
      </c>
      <c r="D1360">
        <v>1</v>
      </c>
      <c r="E1360" s="44">
        <f>(B1360+1)/$Q$3</f>
        <v>1.4609203798392987E-4</v>
      </c>
      <c r="F1360" s="45">
        <f>(C1360+1)/$U$3</f>
        <v>3.0589458872472546E-5</v>
      </c>
      <c r="G1360" s="2">
        <f>(B1360+1)/(C1360+1)</f>
        <v>0.5</v>
      </c>
      <c r="H1360" s="2">
        <f>(C1360+1)/(B1360+1)</f>
        <v>2</v>
      </c>
      <c r="I1360" s="6">
        <f>G1360-H1360</f>
        <v>-1.5</v>
      </c>
      <c r="J1360" s="8">
        <f>LEN(A1360)</f>
        <v>6</v>
      </c>
      <c r="K1360" s="11" t="str">
        <f>IF(AND(J1360&lt;3, D1360&lt;2),TRUE,"")</f>
        <v/>
      </c>
      <c r="L1360" s="22">
        <f>IF(C1360=0,B1360,0)</f>
        <v>0</v>
      </c>
      <c r="M1360" s="22">
        <f>IF(B1360=0,C1360,0)</f>
        <v>1</v>
      </c>
      <c r="N1360" s="39">
        <f>LOG(G1360/SUM($G$2:$G$5210))</f>
        <v>-3.6927511192157412</v>
      </c>
      <c r="O1360" s="39">
        <f>LOG(H1360/SUM($H$2:$H$5210))</f>
        <v>-4.1844073799609696</v>
      </c>
    </row>
    <row r="1361" spans="1:15" x14ac:dyDescent="0.6">
      <c r="A1361" t="s">
        <v>1259</v>
      </c>
      <c r="B1361">
        <v>0</v>
      </c>
      <c r="C1361">
        <v>1</v>
      </c>
      <c r="D1361">
        <v>1</v>
      </c>
      <c r="E1361" s="44">
        <f>(B1361+1)/$Q$3</f>
        <v>1.4609203798392987E-4</v>
      </c>
      <c r="F1361" s="45">
        <f>(C1361+1)/$U$3</f>
        <v>3.0589458872472546E-5</v>
      </c>
      <c r="G1361" s="2">
        <f>(B1361+1)/(C1361+1)</f>
        <v>0.5</v>
      </c>
      <c r="H1361" s="2">
        <f>(C1361+1)/(B1361+1)</f>
        <v>2</v>
      </c>
      <c r="I1361" s="6">
        <f>G1361-H1361</f>
        <v>-1.5</v>
      </c>
      <c r="J1361" s="8">
        <f>LEN(A1361)</f>
        <v>6</v>
      </c>
      <c r="K1361" s="11" t="str">
        <f>IF(AND(J1361&lt;3, D1361&lt;2),TRUE,"")</f>
        <v/>
      </c>
      <c r="L1361" s="22">
        <f>IF(C1361=0,B1361,0)</f>
        <v>0</v>
      </c>
      <c r="M1361" s="22">
        <f>IF(B1361=0,C1361,0)</f>
        <v>1</v>
      </c>
      <c r="N1361" s="39">
        <f>LOG(G1361/SUM($G$2:$G$5210))</f>
        <v>-3.6927511192157412</v>
      </c>
      <c r="O1361" s="39">
        <f>LOG(H1361/SUM($H$2:$H$5210))</f>
        <v>-4.1844073799609696</v>
      </c>
    </row>
    <row r="1362" spans="1:15" x14ac:dyDescent="0.6">
      <c r="A1362" t="s">
        <v>1268</v>
      </c>
      <c r="B1362">
        <v>0</v>
      </c>
      <c r="C1362">
        <v>1</v>
      </c>
      <c r="D1362">
        <v>1</v>
      </c>
      <c r="E1362" s="44">
        <f>(B1362+1)/$Q$3</f>
        <v>1.4609203798392987E-4</v>
      </c>
      <c r="F1362" s="45">
        <f>(C1362+1)/$U$3</f>
        <v>3.0589458872472546E-5</v>
      </c>
      <c r="G1362" s="2">
        <f>(B1362+1)/(C1362+1)</f>
        <v>0.5</v>
      </c>
      <c r="H1362" s="2">
        <f>(C1362+1)/(B1362+1)</f>
        <v>2</v>
      </c>
      <c r="I1362" s="6">
        <f>G1362-H1362</f>
        <v>-1.5</v>
      </c>
      <c r="J1362" s="8">
        <f>LEN(A1362)</f>
        <v>6</v>
      </c>
      <c r="K1362" s="11" t="str">
        <f>IF(AND(J1362&lt;3, D1362&lt;2),TRUE,"")</f>
        <v/>
      </c>
      <c r="L1362" s="22">
        <f>IF(C1362=0,B1362,0)</f>
        <v>0</v>
      </c>
      <c r="M1362" s="22">
        <f>IF(B1362=0,C1362,0)</f>
        <v>1</v>
      </c>
      <c r="N1362" s="39">
        <f>LOG(G1362/SUM($G$2:$G$5210))</f>
        <v>-3.6927511192157412</v>
      </c>
      <c r="O1362" s="39">
        <f>LOG(H1362/SUM($H$2:$H$5210))</f>
        <v>-4.1844073799609696</v>
      </c>
    </row>
    <row r="1363" spans="1:15" x14ac:dyDescent="0.6">
      <c r="A1363" t="s">
        <v>1284</v>
      </c>
      <c r="B1363">
        <v>0</v>
      </c>
      <c r="C1363">
        <v>1</v>
      </c>
      <c r="D1363">
        <v>1</v>
      </c>
      <c r="E1363" s="44">
        <f>(B1363+1)/$Q$3</f>
        <v>1.4609203798392987E-4</v>
      </c>
      <c r="F1363" s="45">
        <f>(C1363+1)/$U$3</f>
        <v>3.0589458872472546E-5</v>
      </c>
      <c r="G1363" s="2">
        <f>(B1363+1)/(C1363+1)</f>
        <v>0.5</v>
      </c>
      <c r="H1363" s="2">
        <f>(C1363+1)/(B1363+1)</f>
        <v>2</v>
      </c>
      <c r="I1363" s="6">
        <f>G1363-H1363</f>
        <v>-1.5</v>
      </c>
      <c r="J1363" s="8">
        <f>LEN(A1363)</f>
        <v>6</v>
      </c>
      <c r="K1363" s="11" t="str">
        <f>IF(AND(J1363&lt;3, D1363&lt;2),TRUE,"")</f>
        <v/>
      </c>
      <c r="L1363" s="22">
        <f>IF(C1363=0,B1363,0)</f>
        <v>0</v>
      </c>
      <c r="M1363" s="22">
        <f>IF(B1363=0,C1363,0)</f>
        <v>1</v>
      </c>
      <c r="N1363" s="39">
        <f>LOG(G1363/SUM($G$2:$G$5210))</f>
        <v>-3.6927511192157412</v>
      </c>
      <c r="O1363" s="39">
        <f>LOG(H1363/SUM($H$2:$H$5210))</f>
        <v>-4.1844073799609696</v>
      </c>
    </row>
    <row r="1364" spans="1:15" x14ac:dyDescent="0.6">
      <c r="A1364" t="s">
        <v>1285</v>
      </c>
      <c r="B1364">
        <v>0</v>
      </c>
      <c r="C1364">
        <v>1</v>
      </c>
      <c r="D1364">
        <v>1</v>
      </c>
      <c r="E1364" s="44">
        <f>(B1364+1)/$Q$3</f>
        <v>1.4609203798392987E-4</v>
      </c>
      <c r="F1364" s="45">
        <f>(C1364+1)/$U$3</f>
        <v>3.0589458872472546E-5</v>
      </c>
      <c r="G1364" s="2">
        <f>(B1364+1)/(C1364+1)</f>
        <v>0.5</v>
      </c>
      <c r="H1364" s="2">
        <f>(C1364+1)/(B1364+1)</f>
        <v>2</v>
      </c>
      <c r="I1364" s="6">
        <f>G1364-H1364</f>
        <v>-1.5</v>
      </c>
      <c r="J1364" s="8">
        <f>LEN(A1364)</f>
        <v>6</v>
      </c>
      <c r="K1364" s="11" t="str">
        <f>IF(AND(J1364&lt;3, D1364&lt;2),TRUE,"")</f>
        <v/>
      </c>
      <c r="L1364" s="22">
        <f>IF(C1364=0,B1364,0)</f>
        <v>0</v>
      </c>
      <c r="M1364" s="22">
        <f>IF(B1364=0,C1364,0)</f>
        <v>1</v>
      </c>
      <c r="N1364" s="39">
        <f>LOG(G1364/SUM($G$2:$G$5210))</f>
        <v>-3.6927511192157412</v>
      </c>
      <c r="O1364" s="39">
        <f>LOG(H1364/SUM($H$2:$H$5210))</f>
        <v>-4.1844073799609696</v>
      </c>
    </row>
    <row r="1365" spans="1:15" x14ac:dyDescent="0.6">
      <c r="A1365" t="s">
        <v>1300</v>
      </c>
      <c r="B1365">
        <v>0</v>
      </c>
      <c r="C1365">
        <v>1</v>
      </c>
      <c r="D1365">
        <v>1</v>
      </c>
      <c r="E1365" s="44">
        <f>(B1365+1)/$Q$3</f>
        <v>1.4609203798392987E-4</v>
      </c>
      <c r="F1365" s="45">
        <f>(C1365+1)/$U$3</f>
        <v>3.0589458872472546E-5</v>
      </c>
      <c r="G1365" s="2">
        <f>(B1365+1)/(C1365+1)</f>
        <v>0.5</v>
      </c>
      <c r="H1365" s="2">
        <f>(C1365+1)/(B1365+1)</f>
        <v>2</v>
      </c>
      <c r="I1365" s="6">
        <f>G1365-H1365</f>
        <v>-1.5</v>
      </c>
      <c r="J1365" s="8">
        <f>LEN(A1365)</f>
        <v>6</v>
      </c>
      <c r="K1365" s="11" t="str">
        <f>IF(AND(J1365&lt;3, D1365&lt;2),TRUE,"")</f>
        <v/>
      </c>
      <c r="L1365" s="22">
        <f>IF(C1365=0,B1365,0)</f>
        <v>0</v>
      </c>
      <c r="M1365" s="22">
        <f>IF(B1365=0,C1365,0)</f>
        <v>1</v>
      </c>
      <c r="N1365" s="39">
        <f>LOG(G1365/SUM($G$2:$G$5210))</f>
        <v>-3.6927511192157412</v>
      </c>
      <c r="O1365" s="39">
        <f>LOG(H1365/SUM($H$2:$H$5210))</f>
        <v>-4.1844073799609696</v>
      </c>
    </row>
    <row r="1366" spans="1:15" x14ac:dyDescent="0.6">
      <c r="A1366" t="s">
        <v>1321</v>
      </c>
      <c r="B1366">
        <v>0</v>
      </c>
      <c r="C1366">
        <v>1</v>
      </c>
      <c r="D1366">
        <v>1</v>
      </c>
      <c r="E1366" s="44">
        <f>(B1366+1)/$Q$3</f>
        <v>1.4609203798392987E-4</v>
      </c>
      <c r="F1366" s="45">
        <f>(C1366+1)/$U$3</f>
        <v>3.0589458872472546E-5</v>
      </c>
      <c r="G1366" s="2">
        <f>(B1366+1)/(C1366+1)</f>
        <v>0.5</v>
      </c>
      <c r="H1366" s="2">
        <f>(C1366+1)/(B1366+1)</f>
        <v>2</v>
      </c>
      <c r="I1366" s="6">
        <f>G1366-H1366</f>
        <v>-1.5</v>
      </c>
      <c r="J1366" s="8">
        <f>LEN(A1366)</f>
        <v>6</v>
      </c>
      <c r="K1366" s="11" t="str">
        <f>IF(AND(J1366&lt;3, D1366&lt;2),TRUE,"")</f>
        <v/>
      </c>
      <c r="L1366" s="22">
        <f>IF(C1366=0,B1366,0)</f>
        <v>0</v>
      </c>
      <c r="M1366" s="22">
        <f>IF(B1366=0,C1366,0)</f>
        <v>1</v>
      </c>
      <c r="N1366" s="39">
        <f>LOG(G1366/SUM($G$2:$G$5210))</f>
        <v>-3.6927511192157412</v>
      </c>
      <c r="O1366" s="39">
        <f>LOG(H1366/SUM($H$2:$H$5210))</f>
        <v>-4.1844073799609696</v>
      </c>
    </row>
    <row r="1367" spans="1:15" x14ac:dyDescent="0.6">
      <c r="A1367" t="s">
        <v>1341</v>
      </c>
      <c r="B1367">
        <v>0</v>
      </c>
      <c r="C1367">
        <v>1</v>
      </c>
      <c r="D1367">
        <v>1</v>
      </c>
      <c r="E1367" s="44">
        <f>(B1367+1)/$Q$3</f>
        <v>1.4609203798392987E-4</v>
      </c>
      <c r="F1367" s="45">
        <f>(C1367+1)/$U$3</f>
        <v>3.0589458872472546E-5</v>
      </c>
      <c r="G1367" s="2">
        <f>(B1367+1)/(C1367+1)</f>
        <v>0.5</v>
      </c>
      <c r="H1367" s="2">
        <f>(C1367+1)/(B1367+1)</f>
        <v>2</v>
      </c>
      <c r="I1367" s="6">
        <f>G1367-H1367</f>
        <v>-1.5</v>
      </c>
      <c r="J1367" s="8">
        <f>LEN(A1367)</f>
        <v>6</v>
      </c>
      <c r="K1367" s="11" t="str">
        <f>IF(AND(J1367&lt;3, D1367&lt;2),TRUE,"")</f>
        <v/>
      </c>
      <c r="L1367" s="22">
        <f>IF(C1367=0,B1367,0)</f>
        <v>0</v>
      </c>
      <c r="M1367" s="22">
        <f>IF(B1367=0,C1367,0)</f>
        <v>1</v>
      </c>
      <c r="N1367" s="39">
        <f>LOG(G1367/SUM($G$2:$G$5210))</f>
        <v>-3.6927511192157412</v>
      </c>
      <c r="O1367" s="39">
        <f>LOG(H1367/SUM($H$2:$H$5210))</f>
        <v>-4.1844073799609696</v>
      </c>
    </row>
    <row r="1368" spans="1:15" x14ac:dyDescent="0.6">
      <c r="A1368" t="s">
        <v>1368</v>
      </c>
      <c r="B1368">
        <v>0</v>
      </c>
      <c r="C1368">
        <v>1</v>
      </c>
      <c r="D1368">
        <v>1</v>
      </c>
      <c r="E1368" s="44">
        <f>(B1368+1)/$Q$3</f>
        <v>1.4609203798392987E-4</v>
      </c>
      <c r="F1368" s="45">
        <f>(C1368+1)/$U$3</f>
        <v>3.0589458872472546E-5</v>
      </c>
      <c r="G1368" s="2">
        <f>(B1368+1)/(C1368+1)</f>
        <v>0.5</v>
      </c>
      <c r="H1368" s="2">
        <f>(C1368+1)/(B1368+1)</f>
        <v>2</v>
      </c>
      <c r="I1368" s="6">
        <f>G1368-H1368</f>
        <v>-1.5</v>
      </c>
      <c r="J1368" s="8">
        <f>LEN(A1368)</f>
        <v>6</v>
      </c>
      <c r="K1368" s="11" t="str">
        <f>IF(AND(J1368&lt;3, D1368&lt;2),TRUE,"")</f>
        <v/>
      </c>
      <c r="L1368" s="22">
        <f>IF(C1368=0,B1368,0)</f>
        <v>0</v>
      </c>
      <c r="M1368" s="22">
        <f>IF(B1368=0,C1368,0)</f>
        <v>1</v>
      </c>
      <c r="N1368" s="39">
        <f>LOG(G1368/SUM($G$2:$G$5210))</f>
        <v>-3.6927511192157412</v>
      </c>
      <c r="O1368" s="39">
        <f>LOG(H1368/SUM($H$2:$H$5210))</f>
        <v>-4.1844073799609696</v>
      </c>
    </row>
    <row r="1369" spans="1:15" x14ac:dyDescent="0.6">
      <c r="A1369" t="s">
        <v>1390</v>
      </c>
      <c r="B1369">
        <v>0</v>
      </c>
      <c r="C1369">
        <v>1</v>
      </c>
      <c r="D1369">
        <v>1</v>
      </c>
      <c r="E1369" s="44">
        <f>(B1369+1)/$Q$3</f>
        <v>1.4609203798392987E-4</v>
      </c>
      <c r="F1369" s="45">
        <f>(C1369+1)/$U$3</f>
        <v>3.0589458872472546E-5</v>
      </c>
      <c r="G1369" s="2">
        <f>(B1369+1)/(C1369+1)</f>
        <v>0.5</v>
      </c>
      <c r="H1369" s="2">
        <f>(C1369+1)/(B1369+1)</f>
        <v>2</v>
      </c>
      <c r="I1369" s="6">
        <f>G1369-H1369</f>
        <v>-1.5</v>
      </c>
      <c r="J1369" s="8">
        <f>LEN(A1369)</f>
        <v>6</v>
      </c>
      <c r="K1369" s="11" t="str">
        <f>IF(AND(J1369&lt;3, D1369&lt;2),TRUE,"")</f>
        <v/>
      </c>
      <c r="L1369" s="22">
        <f>IF(C1369=0,B1369,0)</f>
        <v>0</v>
      </c>
      <c r="M1369" s="22">
        <f>IF(B1369=0,C1369,0)</f>
        <v>1</v>
      </c>
      <c r="N1369" s="39">
        <f>LOG(G1369/SUM($G$2:$G$5210))</f>
        <v>-3.6927511192157412</v>
      </c>
      <c r="O1369" s="39">
        <f>LOG(H1369/SUM($H$2:$H$5210))</f>
        <v>-4.1844073799609696</v>
      </c>
    </row>
    <row r="1370" spans="1:15" x14ac:dyDescent="0.6">
      <c r="A1370" t="s">
        <v>1452</v>
      </c>
      <c r="B1370">
        <v>0</v>
      </c>
      <c r="C1370">
        <v>1</v>
      </c>
      <c r="D1370">
        <v>1</v>
      </c>
      <c r="E1370" s="44">
        <f>(B1370+1)/$Q$3</f>
        <v>1.4609203798392987E-4</v>
      </c>
      <c r="F1370" s="45">
        <f>(C1370+1)/$U$3</f>
        <v>3.0589458872472546E-5</v>
      </c>
      <c r="G1370" s="2">
        <f>(B1370+1)/(C1370+1)</f>
        <v>0.5</v>
      </c>
      <c r="H1370" s="2">
        <f>(C1370+1)/(B1370+1)</f>
        <v>2</v>
      </c>
      <c r="I1370" s="6">
        <f>G1370-H1370</f>
        <v>-1.5</v>
      </c>
      <c r="J1370" s="8">
        <f>LEN(A1370)</f>
        <v>6</v>
      </c>
      <c r="K1370" s="11" t="str">
        <f>IF(AND(J1370&lt;3, D1370&lt;2),TRUE,"")</f>
        <v/>
      </c>
      <c r="L1370" s="22">
        <f>IF(C1370=0,B1370,0)</f>
        <v>0</v>
      </c>
      <c r="M1370" s="22">
        <f>IF(B1370=0,C1370,0)</f>
        <v>1</v>
      </c>
      <c r="N1370" s="39">
        <f>LOG(G1370/SUM($G$2:$G$5210))</f>
        <v>-3.6927511192157412</v>
      </c>
      <c r="O1370" s="39">
        <f>LOG(H1370/SUM($H$2:$H$5210))</f>
        <v>-4.1844073799609696</v>
      </c>
    </row>
    <row r="1371" spans="1:15" x14ac:dyDescent="0.6">
      <c r="A1371" t="s">
        <v>1464</v>
      </c>
      <c r="B1371">
        <v>0</v>
      </c>
      <c r="C1371">
        <v>1</v>
      </c>
      <c r="D1371">
        <v>1</v>
      </c>
      <c r="E1371" s="44">
        <f>(B1371+1)/$Q$3</f>
        <v>1.4609203798392987E-4</v>
      </c>
      <c r="F1371" s="45">
        <f>(C1371+1)/$U$3</f>
        <v>3.0589458872472546E-5</v>
      </c>
      <c r="G1371" s="2">
        <f>(B1371+1)/(C1371+1)</f>
        <v>0.5</v>
      </c>
      <c r="H1371" s="2">
        <f>(C1371+1)/(B1371+1)</f>
        <v>2</v>
      </c>
      <c r="I1371" s="6">
        <f>G1371-H1371</f>
        <v>-1.5</v>
      </c>
      <c r="J1371" s="8">
        <f>LEN(A1371)</f>
        <v>6</v>
      </c>
      <c r="K1371" s="11" t="str">
        <f>IF(AND(J1371&lt;3, D1371&lt;2),TRUE,"")</f>
        <v/>
      </c>
      <c r="L1371" s="22">
        <f>IF(C1371=0,B1371,0)</f>
        <v>0</v>
      </c>
      <c r="M1371" s="22">
        <f>IF(B1371=0,C1371,0)</f>
        <v>1</v>
      </c>
      <c r="N1371" s="39">
        <f>LOG(G1371/SUM($G$2:$G$5210))</f>
        <v>-3.6927511192157412</v>
      </c>
      <c r="O1371" s="39">
        <f>LOG(H1371/SUM($H$2:$H$5210))</f>
        <v>-4.1844073799609696</v>
      </c>
    </row>
    <row r="1372" spans="1:15" x14ac:dyDescent="0.6">
      <c r="A1372" t="s">
        <v>1536</v>
      </c>
      <c r="B1372">
        <v>0</v>
      </c>
      <c r="C1372">
        <v>1</v>
      </c>
      <c r="D1372">
        <v>1</v>
      </c>
      <c r="E1372" s="44">
        <f>(B1372+1)/$Q$3</f>
        <v>1.4609203798392987E-4</v>
      </c>
      <c r="F1372" s="45">
        <f>(C1372+1)/$U$3</f>
        <v>3.0589458872472546E-5</v>
      </c>
      <c r="G1372" s="2">
        <f>(B1372+1)/(C1372+1)</f>
        <v>0.5</v>
      </c>
      <c r="H1372" s="2">
        <f>(C1372+1)/(B1372+1)</f>
        <v>2</v>
      </c>
      <c r="I1372" s="6">
        <f>G1372-H1372</f>
        <v>-1.5</v>
      </c>
      <c r="J1372" s="8">
        <f>LEN(A1372)</f>
        <v>6</v>
      </c>
      <c r="K1372" s="11" t="str">
        <f>IF(AND(J1372&lt;3, D1372&lt;2),TRUE,"")</f>
        <v/>
      </c>
      <c r="L1372" s="22">
        <f>IF(C1372=0,B1372,0)</f>
        <v>0</v>
      </c>
      <c r="M1372" s="22">
        <f>IF(B1372=0,C1372,0)</f>
        <v>1</v>
      </c>
      <c r="N1372" s="39">
        <f>LOG(G1372/SUM($G$2:$G$5210))</f>
        <v>-3.6927511192157412</v>
      </c>
      <c r="O1372" s="39">
        <f>LOG(H1372/SUM($H$2:$H$5210))</f>
        <v>-4.1844073799609696</v>
      </c>
    </row>
    <row r="1373" spans="1:15" x14ac:dyDescent="0.6">
      <c r="A1373" t="s">
        <v>1562</v>
      </c>
      <c r="B1373">
        <v>0</v>
      </c>
      <c r="C1373">
        <v>1</v>
      </c>
      <c r="D1373">
        <v>1</v>
      </c>
      <c r="E1373" s="44">
        <f>(B1373+1)/$Q$3</f>
        <v>1.4609203798392987E-4</v>
      </c>
      <c r="F1373" s="45">
        <f>(C1373+1)/$U$3</f>
        <v>3.0589458872472546E-5</v>
      </c>
      <c r="G1373" s="2">
        <f>(B1373+1)/(C1373+1)</f>
        <v>0.5</v>
      </c>
      <c r="H1373" s="2">
        <f>(C1373+1)/(B1373+1)</f>
        <v>2</v>
      </c>
      <c r="I1373" s="6">
        <f>G1373-H1373</f>
        <v>-1.5</v>
      </c>
      <c r="J1373" s="8">
        <f>LEN(A1373)</f>
        <v>6</v>
      </c>
      <c r="K1373" s="11" t="str">
        <f>IF(AND(J1373&lt;3, D1373&lt;2),TRUE,"")</f>
        <v/>
      </c>
      <c r="L1373" s="22">
        <f>IF(C1373=0,B1373,0)</f>
        <v>0</v>
      </c>
      <c r="M1373" s="22">
        <f>IF(B1373=0,C1373,0)</f>
        <v>1</v>
      </c>
      <c r="N1373" s="39">
        <f>LOG(G1373/SUM($G$2:$G$5210))</f>
        <v>-3.6927511192157412</v>
      </c>
      <c r="O1373" s="39">
        <f>LOG(H1373/SUM($H$2:$H$5210))</f>
        <v>-4.1844073799609696</v>
      </c>
    </row>
    <row r="1374" spans="1:15" x14ac:dyDescent="0.6">
      <c r="A1374" t="s">
        <v>1564</v>
      </c>
      <c r="B1374">
        <v>0</v>
      </c>
      <c r="C1374">
        <v>1</v>
      </c>
      <c r="D1374">
        <v>1</v>
      </c>
      <c r="E1374" s="44">
        <f>(B1374+1)/$Q$3</f>
        <v>1.4609203798392987E-4</v>
      </c>
      <c r="F1374" s="45">
        <f>(C1374+1)/$U$3</f>
        <v>3.0589458872472546E-5</v>
      </c>
      <c r="G1374" s="2">
        <f>(B1374+1)/(C1374+1)</f>
        <v>0.5</v>
      </c>
      <c r="H1374" s="2">
        <f>(C1374+1)/(B1374+1)</f>
        <v>2</v>
      </c>
      <c r="I1374" s="6">
        <f>G1374-H1374</f>
        <v>-1.5</v>
      </c>
      <c r="J1374" s="8">
        <f>LEN(A1374)</f>
        <v>6</v>
      </c>
      <c r="K1374" s="11" t="str">
        <f>IF(AND(J1374&lt;3, D1374&lt;2),TRUE,"")</f>
        <v/>
      </c>
      <c r="L1374" s="22">
        <f>IF(C1374=0,B1374,0)</f>
        <v>0</v>
      </c>
      <c r="M1374" s="22">
        <f>IF(B1374=0,C1374,0)</f>
        <v>1</v>
      </c>
      <c r="N1374" s="39">
        <f>LOG(G1374/SUM($G$2:$G$5210))</f>
        <v>-3.6927511192157412</v>
      </c>
      <c r="O1374" s="39">
        <f>LOG(H1374/SUM($H$2:$H$5210))</f>
        <v>-4.1844073799609696</v>
      </c>
    </row>
    <row r="1375" spans="1:15" x14ac:dyDescent="0.6">
      <c r="A1375" t="s">
        <v>1595</v>
      </c>
      <c r="B1375">
        <v>0</v>
      </c>
      <c r="C1375">
        <v>1</v>
      </c>
      <c r="D1375">
        <v>1</v>
      </c>
      <c r="E1375" s="44">
        <f>(B1375+1)/$Q$3</f>
        <v>1.4609203798392987E-4</v>
      </c>
      <c r="F1375" s="45">
        <f>(C1375+1)/$U$3</f>
        <v>3.0589458872472546E-5</v>
      </c>
      <c r="G1375" s="2">
        <f>(B1375+1)/(C1375+1)</f>
        <v>0.5</v>
      </c>
      <c r="H1375" s="2">
        <f>(C1375+1)/(B1375+1)</f>
        <v>2</v>
      </c>
      <c r="I1375" s="6">
        <f>G1375-H1375</f>
        <v>-1.5</v>
      </c>
      <c r="J1375" s="8">
        <f>LEN(A1375)</f>
        <v>6</v>
      </c>
      <c r="K1375" s="11" t="str">
        <f>IF(AND(J1375&lt;3, D1375&lt;2),TRUE,"")</f>
        <v/>
      </c>
      <c r="L1375" s="22">
        <f>IF(C1375=0,B1375,0)</f>
        <v>0</v>
      </c>
      <c r="M1375" s="22">
        <f>IF(B1375=0,C1375,0)</f>
        <v>1</v>
      </c>
      <c r="N1375" s="39">
        <f>LOG(G1375/SUM($G$2:$G$5210))</f>
        <v>-3.6927511192157412</v>
      </c>
      <c r="O1375" s="39">
        <f>LOG(H1375/SUM($H$2:$H$5210))</f>
        <v>-4.1844073799609696</v>
      </c>
    </row>
    <row r="1376" spans="1:15" x14ac:dyDescent="0.6">
      <c r="A1376" t="s">
        <v>1686</v>
      </c>
      <c r="B1376">
        <v>0</v>
      </c>
      <c r="C1376">
        <v>1</v>
      </c>
      <c r="D1376">
        <v>1</v>
      </c>
      <c r="E1376" s="44">
        <f>(B1376+1)/$Q$3</f>
        <v>1.4609203798392987E-4</v>
      </c>
      <c r="F1376" s="45">
        <f>(C1376+1)/$U$3</f>
        <v>3.0589458872472546E-5</v>
      </c>
      <c r="G1376" s="2">
        <f>(B1376+1)/(C1376+1)</f>
        <v>0.5</v>
      </c>
      <c r="H1376" s="2">
        <f>(C1376+1)/(B1376+1)</f>
        <v>2</v>
      </c>
      <c r="I1376" s="6">
        <f>G1376-H1376</f>
        <v>-1.5</v>
      </c>
      <c r="J1376" s="8">
        <f>LEN(A1376)</f>
        <v>6</v>
      </c>
      <c r="K1376" s="11" t="str">
        <f>IF(AND(J1376&lt;3, D1376&lt;2),TRUE,"")</f>
        <v/>
      </c>
      <c r="L1376" s="22">
        <f>IF(C1376=0,B1376,0)</f>
        <v>0</v>
      </c>
      <c r="M1376" s="22">
        <f>IF(B1376=0,C1376,0)</f>
        <v>1</v>
      </c>
      <c r="N1376" s="39">
        <f>LOG(G1376/SUM($G$2:$G$5210))</f>
        <v>-3.6927511192157412</v>
      </c>
      <c r="O1376" s="39">
        <f>LOG(H1376/SUM($H$2:$H$5210))</f>
        <v>-4.1844073799609696</v>
      </c>
    </row>
    <row r="1377" spans="1:15" x14ac:dyDescent="0.6">
      <c r="A1377" t="s">
        <v>1791</v>
      </c>
      <c r="B1377">
        <v>0</v>
      </c>
      <c r="C1377">
        <v>1</v>
      </c>
      <c r="D1377">
        <v>1</v>
      </c>
      <c r="E1377" s="44">
        <f>(B1377+1)/$Q$3</f>
        <v>1.4609203798392987E-4</v>
      </c>
      <c r="F1377" s="45">
        <f>(C1377+1)/$U$3</f>
        <v>3.0589458872472546E-5</v>
      </c>
      <c r="G1377" s="2">
        <f>(B1377+1)/(C1377+1)</f>
        <v>0.5</v>
      </c>
      <c r="H1377" s="2">
        <f>(C1377+1)/(B1377+1)</f>
        <v>2</v>
      </c>
      <c r="I1377" s="6">
        <f>G1377-H1377</f>
        <v>-1.5</v>
      </c>
      <c r="J1377" s="8">
        <f>LEN(A1377)</f>
        <v>6</v>
      </c>
      <c r="K1377" s="11" t="str">
        <f>IF(AND(J1377&lt;3, D1377&lt;2),TRUE,"")</f>
        <v/>
      </c>
      <c r="L1377" s="22">
        <f>IF(C1377=0,B1377,0)</f>
        <v>0</v>
      </c>
      <c r="M1377" s="22">
        <f>IF(B1377=0,C1377,0)</f>
        <v>1</v>
      </c>
      <c r="N1377" s="39">
        <f>LOG(G1377/SUM($G$2:$G$5210))</f>
        <v>-3.6927511192157412</v>
      </c>
      <c r="O1377" s="39">
        <f>LOG(H1377/SUM($H$2:$H$5210))</f>
        <v>-4.1844073799609696</v>
      </c>
    </row>
    <row r="1378" spans="1:15" x14ac:dyDescent="0.6">
      <c r="A1378" t="s">
        <v>1808</v>
      </c>
      <c r="B1378">
        <v>0</v>
      </c>
      <c r="C1378">
        <v>1</v>
      </c>
      <c r="D1378">
        <v>1</v>
      </c>
      <c r="E1378" s="44">
        <f>(B1378+1)/$Q$3</f>
        <v>1.4609203798392987E-4</v>
      </c>
      <c r="F1378" s="45">
        <f>(C1378+1)/$U$3</f>
        <v>3.0589458872472546E-5</v>
      </c>
      <c r="G1378" s="2">
        <f>(B1378+1)/(C1378+1)</f>
        <v>0.5</v>
      </c>
      <c r="H1378" s="2">
        <f>(C1378+1)/(B1378+1)</f>
        <v>2</v>
      </c>
      <c r="I1378" s="6">
        <f>G1378-H1378</f>
        <v>-1.5</v>
      </c>
      <c r="J1378" s="8">
        <f>LEN(A1378)</f>
        <v>6</v>
      </c>
      <c r="K1378" s="11" t="str">
        <f>IF(AND(J1378&lt;3, D1378&lt;2),TRUE,"")</f>
        <v/>
      </c>
      <c r="L1378" s="22">
        <f>IF(C1378=0,B1378,0)</f>
        <v>0</v>
      </c>
      <c r="M1378" s="22">
        <f>IF(B1378=0,C1378,0)</f>
        <v>1</v>
      </c>
      <c r="N1378" s="39">
        <f>LOG(G1378/SUM($G$2:$G$5210))</f>
        <v>-3.6927511192157412</v>
      </c>
      <c r="O1378" s="39">
        <f>LOG(H1378/SUM($H$2:$H$5210))</f>
        <v>-4.1844073799609696</v>
      </c>
    </row>
    <row r="1379" spans="1:15" x14ac:dyDescent="0.6">
      <c r="A1379" t="s">
        <v>1828</v>
      </c>
      <c r="B1379">
        <v>0</v>
      </c>
      <c r="C1379">
        <v>1</v>
      </c>
      <c r="D1379">
        <v>1</v>
      </c>
      <c r="E1379" s="44">
        <f>(B1379+1)/$Q$3</f>
        <v>1.4609203798392987E-4</v>
      </c>
      <c r="F1379" s="45">
        <f>(C1379+1)/$U$3</f>
        <v>3.0589458872472546E-5</v>
      </c>
      <c r="G1379" s="2">
        <f>(B1379+1)/(C1379+1)</f>
        <v>0.5</v>
      </c>
      <c r="H1379" s="2">
        <f>(C1379+1)/(B1379+1)</f>
        <v>2</v>
      </c>
      <c r="I1379" s="6">
        <f>G1379-H1379</f>
        <v>-1.5</v>
      </c>
      <c r="J1379" s="8">
        <f>LEN(A1379)</f>
        <v>6</v>
      </c>
      <c r="K1379" s="11" t="str">
        <f>IF(AND(J1379&lt;3, D1379&lt;2),TRUE,"")</f>
        <v/>
      </c>
      <c r="L1379" s="22">
        <f>IF(C1379=0,B1379,0)</f>
        <v>0</v>
      </c>
      <c r="M1379" s="22">
        <f>IF(B1379=0,C1379,0)</f>
        <v>1</v>
      </c>
      <c r="N1379" s="39">
        <f>LOG(G1379/SUM($G$2:$G$5210))</f>
        <v>-3.6927511192157412</v>
      </c>
      <c r="O1379" s="39">
        <f>LOG(H1379/SUM($H$2:$H$5210))</f>
        <v>-4.1844073799609696</v>
      </c>
    </row>
    <row r="1380" spans="1:15" x14ac:dyDescent="0.6">
      <c r="A1380" t="s">
        <v>1843</v>
      </c>
      <c r="B1380">
        <v>0</v>
      </c>
      <c r="C1380">
        <v>1</v>
      </c>
      <c r="D1380">
        <v>1</v>
      </c>
      <c r="E1380" s="44">
        <f>(B1380+1)/$Q$3</f>
        <v>1.4609203798392987E-4</v>
      </c>
      <c r="F1380" s="45">
        <f>(C1380+1)/$U$3</f>
        <v>3.0589458872472546E-5</v>
      </c>
      <c r="G1380" s="2">
        <f>(B1380+1)/(C1380+1)</f>
        <v>0.5</v>
      </c>
      <c r="H1380" s="2">
        <f>(C1380+1)/(B1380+1)</f>
        <v>2</v>
      </c>
      <c r="I1380" s="6">
        <f>G1380-H1380</f>
        <v>-1.5</v>
      </c>
      <c r="J1380" s="8">
        <f>LEN(A1380)</f>
        <v>6</v>
      </c>
      <c r="K1380" s="11" t="str">
        <f>IF(AND(J1380&lt;3, D1380&lt;2),TRUE,"")</f>
        <v/>
      </c>
      <c r="L1380" s="22">
        <f>IF(C1380=0,B1380,0)</f>
        <v>0</v>
      </c>
      <c r="M1380" s="22">
        <f>IF(B1380=0,C1380,0)</f>
        <v>1</v>
      </c>
      <c r="N1380" s="39">
        <f>LOG(G1380/SUM($G$2:$G$5210))</f>
        <v>-3.6927511192157412</v>
      </c>
      <c r="O1380" s="39">
        <f>LOG(H1380/SUM($H$2:$H$5210))</f>
        <v>-4.1844073799609696</v>
      </c>
    </row>
    <row r="1381" spans="1:15" x14ac:dyDescent="0.6">
      <c r="A1381" t="s">
        <v>2013</v>
      </c>
      <c r="B1381">
        <v>0</v>
      </c>
      <c r="C1381">
        <v>1</v>
      </c>
      <c r="D1381">
        <v>1</v>
      </c>
      <c r="E1381" s="44">
        <f>(B1381+1)/$Q$3</f>
        <v>1.4609203798392987E-4</v>
      </c>
      <c r="F1381" s="45">
        <f>(C1381+1)/$U$3</f>
        <v>3.0589458872472546E-5</v>
      </c>
      <c r="G1381" s="2">
        <f>(B1381+1)/(C1381+1)</f>
        <v>0.5</v>
      </c>
      <c r="H1381" s="2">
        <f>(C1381+1)/(B1381+1)</f>
        <v>2</v>
      </c>
      <c r="I1381" s="6">
        <f>G1381-H1381</f>
        <v>-1.5</v>
      </c>
      <c r="J1381" s="8">
        <f>LEN(A1381)</f>
        <v>6</v>
      </c>
      <c r="K1381" s="11" t="str">
        <f>IF(AND(J1381&lt;3, D1381&lt;2),TRUE,"")</f>
        <v/>
      </c>
      <c r="L1381" s="22">
        <f>IF(C1381=0,B1381,0)</f>
        <v>0</v>
      </c>
      <c r="M1381" s="22">
        <f>IF(B1381=0,C1381,0)</f>
        <v>1</v>
      </c>
      <c r="N1381" s="39">
        <f>LOG(G1381/SUM($G$2:$G$5210))</f>
        <v>-3.6927511192157412</v>
      </c>
      <c r="O1381" s="39">
        <f>LOG(H1381/SUM($H$2:$H$5210))</f>
        <v>-4.1844073799609696</v>
      </c>
    </row>
    <row r="1382" spans="1:15" x14ac:dyDescent="0.6">
      <c r="A1382" t="s">
        <v>2033</v>
      </c>
      <c r="B1382">
        <v>0</v>
      </c>
      <c r="C1382">
        <v>1</v>
      </c>
      <c r="D1382">
        <v>1</v>
      </c>
      <c r="E1382" s="44">
        <f>(B1382+1)/$Q$3</f>
        <v>1.4609203798392987E-4</v>
      </c>
      <c r="F1382" s="45">
        <f>(C1382+1)/$U$3</f>
        <v>3.0589458872472546E-5</v>
      </c>
      <c r="G1382" s="2">
        <f>(B1382+1)/(C1382+1)</f>
        <v>0.5</v>
      </c>
      <c r="H1382" s="2">
        <f>(C1382+1)/(B1382+1)</f>
        <v>2</v>
      </c>
      <c r="I1382" s="6">
        <f>G1382-H1382</f>
        <v>-1.5</v>
      </c>
      <c r="J1382" s="8">
        <f>LEN(A1382)</f>
        <v>6</v>
      </c>
      <c r="K1382" s="11" t="str">
        <f>IF(AND(J1382&lt;3, D1382&lt;2),TRUE,"")</f>
        <v/>
      </c>
      <c r="L1382" s="22">
        <f>IF(C1382=0,B1382,0)</f>
        <v>0</v>
      </c>
      <c r="M1382" s="22">
        <f>IF(B1382=0,C1382,0)</f>
        <v>1</v>
      </c>
      <c r="N1382" s="39">
        <f>LOG(G1382/SUM($G$2:$G$5210))</f>
        <v>-3.6927511192157412</v>
      </c>
      <c r="O1382" s="39">
        <f>LOG(H1382/SUM($H$2:$H$5210))</f>
        <v>-4.1844073799609696</v>
      </c>
    </row>
    <row r="1383" spans="1:15" x14ac:dyDescent="0.6">
      <c r="A1383" t="s">
        <v>2038</v>
      </c>
      <c r="B1383">
        <v>0</v>
      </c>
      <c r="C1383">
        <v>1</v>
      </c>
      <c r="D1383">
        <v>1</v>
      </c>
      <c r="E1383" s="44">
        <f>(B1383+1)/$Q$3</f>
        <v>1.4609203798392987E-4</v>
      </c>
      <c r="F1383" s="45">
        <f>(C1383+1)/$U$3</f>
        <v>3.0589458872472546E-5</v>
      </c>
      <c r="G1383" s="2">
        <f>(B1383+1)/(C1383+1)</f>
        <v>0.5</v>
      </c>
      <c r="H1383" s="2">
        <f>(C1383+1)/(B1383+1)</f>
        <v>2</v>
      </c>
      <c r="I1383" s="6">
        <f>G1383-H1383</f>
        <v>-1.5</v>
      </c>
      <c r="J1383" s="8">
        <f>LEN(A1383)</f>
        <v>6</v>
      </c>
      <c r="K1383" s="11" t="str">
        <f>IF(AND(J1383&lt;3, D1383&lt;2),TRUE,"")</f>
        <v/>
      </c>
      <c r="L1383" s="22">
        <f>IF(C1383=0,B1383,0)</f>
        <v>0</v>
      </c>
      <c r="M1383" s="22">
        <f>IF(B1383=0,C1383,0)</f>
        <v>1</v>
      </c>
      <c r="N1383" s="39">
        <f>LOG(G1383/SUM($G$2:$G$5210))</f>
        <v>-3.6927511192157412</v>
      </c>
      <c r="O1383" s="39">
        <f>LOG(H1383/SUM($H$2:$H$5210))</f>
        <v>-4.1844073799609696</v>
      </c>
    </row>
    <row r="1384" spans="1:15" x14ac:dyDescent="0.6">
      <c r="A1384" t="s">
        <v>2081</v>
      </c>
      <c r="B1384">
        <v>0</v>
      </c>
      <c r="C1384">
        <v>1</v>
      </c>
      <c r="D1384">
        <v>1</v>
      </c>
      <c r="E1384" s="44">
        <f>(B1384+1)/$Q$3</f>
        <v>1.4609203798392987E-4</v>
      </c>
      <c r="F1384" s="45">
        <f>(C1384+1)/$U$3</f>
        <v>3.0589458872472546E-5</v>
      </c>
      <c r="G1384" s="2">
        <f>(B1384+1)/(C1384+1)</f>
        <v>0.5</v>
      </c>
      <c r="H1384" s="2">
        <f>(C1384+1)/(B1384+1)</f>
        <v>2</v>
      </c>
      <c r="I1384" s="6">
        <f>G1384-H1384</f>
        <v>-1.5</v>
      </c>
      <c r="J1384" s="8">
        <f>LEN(A1384)</f>
        <v>6</v>
      </c>
      <c r="K1384" s="11" t="str">
        <f>IF(AND(J1384&lt;3, D1384&lt;2),TRUE,"")</f>
        <v/>
      </c>
      <c r="L1384" s="22">
        <f>IF(C1384=0,B1384,0)</f>
        <v>0</v>
      </c>
      <c r="M1384" s="22">
        <f>IF(B1384=0,C1384,0)</f>
        <v>1</v>
      </c>
      <c r="N1384" s="39">
        <f>LOG(G1384/SUM($G$2:$G$5210))</f>
        <v>-3.6927511192157412</v>
      </c>
      <c r="O1384" s="39">
        <f>LOG(H1384/SUM($H$2:$H$5210))</f>
        <v>-4.1844073799609696</v>
      </c>
    </row>
    <row r="1385" spans="1:15" x14ac:dyDescent="0.6">
      <c r="A1385" t="s">
        <v>2086</v>
      </c>
      <c r="B1385">
        <v>0</v>
      </c>
      <c r="C1385">
        <v>1</v>
      </c>
      <c r="D1385">
        <v>1</v>
      </c>
      <c r="E1385" s="44">
        <f>(B1385+1)/$Q$3</f>
        <v>1.4609203798392987E-4</v>
      </c>
      <c r="F1385" s="45">
        <f>(C1385+1)/$U$3</f>
        <v>3.0589458872472546E-5</v>
      </c>
      <c r="G1385" s="2">
        <f>(B1385+1)/(C1385+1)</f>
        <v>0.5</v>
      </c>
      <c r="H1385" s="2">
        <f>(C1385+1)/(B1385+1)</f>
        <v>2</v>
      </c>
      <c r="I1385" s="6">
        <f>G1385-H1385</f>
        <v>-1.5</v>
      </c>
      <c r="J1385" s="8">
        <f>LEN(A1385)</f>
        <v>6</v>
      </c>
      <c r="K1385" s="11" t="str">
        <f>IF(AND(J1385&lt;3, D1385&lt;2),TRUE,"")</f>
        <v/>
      </c>
      <c r="L1385" s="22">
        <f>IF(C1385=0,B1385,0)</f>
        <v>0</v>
      </c>
      <c r="M1385" s="22">
        <f>IF(B1385=0,C1385,0)</f>
        <v>1</v>
      </c>
      <c r="N1385" s="39">
        <f>LOG(G1385/SUM($G$2:$G$5210))</f>
        <v>-3.6927511192157412</v>
      </c>
      <c r="O1385" s="39">
        <f>LOG(H1385/SUM($H$2:$H$5210))</f>
        <v>-4.1844073799609696</v>
      </c>
    </row>
    <row r="1386" spans="1:15" x14ac:dyDescent="0.6">
      <c r="A1386" t="s">
        <v>2121</v>
      </c>
      <c r="B1386">
        <v>0</v>
      </c>
      <c r="C1386">
        <v>1</v>
      </c>
      <c r="D1386">
        <v>1</v>
      </c>
      <c r="E1386" s="44">
        <f>(B1386+1)/$Q$3</f>
        <v>1.4609203798392987E-4</v>
      </c>
      <c r="F1386" s="45">
        <f>(C1386+1)/$U$3</f>
        <v>3.0589458872472546E-5</v>
      </c>
      <c r="G1386" s="2">
        <f>(B1386+1)/(C1386+1)</f>
        <v>0.5</v>
      </c>
      <c r="H1386" s="2">
        <f>(C1386+1)/(B1386+1)</f>
        <v>2</v>
      </c>
      <c r="I1386" s="6">
        <f>G1386-H1386</f>
        <v>-1.5</v>
      </c>
      <c r="J1386" s="8">
        <f>LEN(A1386)</f>
        <v>6</v>
      </c>
      <c r="K1386" s="11" t="str">
        <f>IF(AND(J1386&lt;3, D1386&lt;2),TRUE,"")</f>
        <v/>
      </c>
      <c r="L1386" s="22">
        <f>IF(C1386=0,B1386,0)</f>
        <v>0</v>
      </c>
      <c r="M1386" s="22">
        <f>IF(B1386=0,C1386,0)</f>
        <v>1</v>
      </c>
      <c r="N1386" s="39">
        <f>LOG(G1386/SUM($G$2:$G$5210))</f>
        <v>-3.6927511192157412</v>
      </c>
      <c r="O1386" s="39">
        <f>LOG(H1386/SUM($H$2:$H$5210))</f>
        <v>-4.1844073799609696</v>
      </c>
    </row>
    <row r="1387" spans="1:15" x14ac:dyDescent="0.6">
      <c r="A1387" t="s">
        <v>2207</v>
      </c>
      <c r="B1387">
        <v>0</v>
      </c>
      <c r="C1387">
        <v>1</v>
      </c>
      <c r="D1387">
        <v>1</v>
      </c>
      <c r="E1387" s="44">
        <f>(B1387+1)/$Q$3</f>
        <v>1.4609203798392987E-4</v>
      </c>
      <c r="F1387" s="45">
        <f>(C1387+1)/$U$3</f>
        <v>3.0589458872472546E-5</v>
      </c>
      <c r="G1387" s="2">
        <f>(B1387+1)/(C1387+1)</f>
        <v>0.5</v>
      </c>
      <c r="H1387" s="2">
        <f>(C1387+1)/(B1387+1)</f>
        <v>2</v>
      </c>
      <c r="I1387" s="6">
        <f>G1387-H1387</f>
        <v>-1.5</v>
      </c>
      <c r="J1387" s="8">
        <f>LEN(A1387)</f>
        <v>6</v>
      </c>
      <c r="K1387" s="11" t="str">
        <f>IF(AND(J1387&lt;3, D1387&lt;2),TRUE,"")</f>
        <v/>
      </c>
      <c r="L1387" s="22">
        <f>IF(C1387=0,B1387,0)</f>
        <v>0</v>
      </c>
      <c r="M1387" s="22">
        <f>IF(B1387=0,C1387,0)</f>
        <v>1</v>
      </c>
      <c r="N1387" s="39">
        <f>LOG(G1387/SUM($G$2:$G$5210))</f>
        <v>-3.6927511192157412</v>
      </c>
      <c r="O1387" s="39">
        <f>LOG(H1387/SUM($H$2:$H$5210))</f>
        <v>-4.1844073799609696</v>
      </c>
    </row>
    <row r="1388" spans="1:15" x14ac:dyDescent="0.6">
      <c r="A1388" t="s">
        <v>2225</v>
      </c>
      <c r="B1388">
        <v>0</v>
      </c>
      <c r="C1388">
        <v>1</v>
      </c>
      <c r="D1388">
        <v>1</v>
      </c>
      <c r="E1388" s="44">
        <f>(B1388+1)/$Q$3</f>
        <v>1.4609203798392987E-4</v>
      </c>
      <c r="F1388" s="45">
        <f>(C1388+1)/$U$3</f>
        <v>3.0589458872472546E-5</v>
      </c>
      <c r="G1388" s="2">
        <f>(B1388+1)/(C1388+1)</f>
        <v>0.5</v>
      </c>
      <c r="H1388" s="2">
        <f>(C1388+1)/(B1388+1)</f>
        <v>2</v>
      </c>
      <c r="I1388" s="6">
        <f>G1388-H1388</f>
        <v>-1.5</v>
      </c>
      <c r="J1388" s="8">
        <f>LEN(A1388)</f>
        <v>6</v>
      </c>
      <c r="K1388" s="11" t="str">
        <f>IF(AND(J1388&lt;3, D1388&lt;2),TRUE,"")</f>
        <v/>
      </c>
      <c r="L1388" s="22">
        <f>IF(C1388=0,B1388,0)</f>
        <v>0</v>
      </c>
      <c r="M1388" s="22">
        <f>IF(B1388=0,C1388,0)</f>
        <v>1</v>
      </c>
      <c r="N1388" s="39">
        <f>LOG(G1388/SUM($G$2:$G$5210))</f>
        <v>-3.6927511192157412</v>
      </c>
      <c r="O1388" s="39">
        <f>LOG(H1388/SUM($H$2:$H$5210))</f>
        <v>-4.1844073799609696</v>
      </c>
    </row>
    <row r="1389" spans="1:15" x14ac:dyDescent="0.6">
      <c r="A1389" t="s">
        <v>2231</v>
      </c>
      <c r="B1389">
        <v>0</v>
      </c>
      <c r="C1389">
        <v>1</v>
      </c>
      <c r="D1389">
        <v>1</v>
      </c>
      <c r="E1389" s="44">
        <f>(B1389+1)/$Q$3</f>
        <v>1.4609203798392987E-4</v>
      </c>
      <c r="F1389" s="45">
        <f>(C1389+1)/$U$3</f>
        <v>3.0589458872472546E-5</v>
      </c>
      <c r="G1389" s="2">
        <f>(B1389+1)/(C1389+1)</f>
        <v>0.5</v>
      </c>
      <c r="H1389" s="2">
        <f>(C1389+1)/(B1389+1)</f>
        <v>2</v>
      </c>
      <c r="I1389" s="6">
        <f>G1389-H1389</f>
        <v>-1.5</v>
      </c>
      <c r="J1389" s="8">
        <f>LEN(A1389)</f>
        <v>6</v>
      </c>
      <c r="K1389" s="11" t="str">
        <f>IF(AND(J1389&lt;3, D1389&lt;2),TRUE,"")</f>
        <v/>
      </c>
      <c r="L1389" s="22">
        <f>IF(C1389=0,B1389,0)</f>
        <v>0</v>
      </c>
      <c r="M1389" s="22">
        <f>IF(B1389=0,C1389,0)</f>
        <v>1</v>
      </c>
      <c r="N1389" s="39">
        <f>LOG(G1389/SUM($G$2:$G$5210))</f>
        <v>-3.6927511192157412</v>
      </c>
      <c r="O1389" s="39">
        <f>LOG(H1389/SUM($H$2:$H$5210))</f>
        <v>-4.1844073799609696</v>
      </c>
    </row>
    <row r="1390" spans="1:15" x14ac:dyDescent="0.6">
      <c r="A1390" t="s">
        <v>2234</v>
      </c>
      <c r="B1390">
        <v>0</v>
      </c>
      <c r="C1390">
        <v>1</v>
      </c>
      <c r="D1390">
        <v>1</v>
      </c>
      <c r="E1390" s="44">
        <f>(B1390+1)/$Q$3</f>
        <v>1.4609203798392987E-4</v>
      </c>
      <c r="F1390" s="45">
        <f>(C1390+1)/$U$3</f>
        <v>3.0589458872472546E-5</v>
      </c>
      <c r="G1390" s="2">
        <f>(B1390+1)/(C1390+1)</f>
        <v>0.5</v>
      </c>
      <c r="H1390" s="2">
        <f>(C1390+1)/(B1390+1)</f>
        <v>2</v>
      </c>
      <c r="I1390" s="6">
        <f>G1390-H1390</f>
        <v>-1.5</v>
      </c>
      <c r="J1390" s="8">
        <f>LEN(A1390)</f>
        <v>6</v>
      </c>
      <c r="K1390" s="11" t="str">
        <f>IF(AND(J1390&lt;3, D1390&lt;2),TRUE,"")</f>
        <v/>
      </c>
      <c r="L1390" s="22">
        <f>IF(C1390=0,B1390,0)</f>
        <v>0</v>
      </c>
      <c r="M1390" s="22">
        <f>IF(B1390=0,C1390,0)</f>
        <v>1</v>
      </c>
      <c r="N1390" s="39">
        <f>LOG(G1390/SUM($G$2:$G$5210))</f>
        <v>-3.6927511192157412</v>
      </c>
      <c r="O1390" s="39">
        <f>LOG(H1390/SUM($H$2:$H$5210))</f>
        <v>-4.1844073799609696</v>
      </c>
    </row>
    <row r="1391" spans="1:15" x14ac:dyDescent="0.6">
      <c r="A1391" t="s">
        <v>2250</v>
      </c>
      <c r="B1391">
        <v>0</v>
      </c>
      <c r="C1391">
        <v>1</v>
      </c>
      <c r="D1391">
        <v>1</v>
      </c>
      <c r="E1391" s="44">
        <f>(B1391+1)/$Q$3</f>
        <v>1.4609203798392987E-4</v>
      </c>
      <c r="F1391" s="45">
        <f>(C1391+1)/$U$3</f>
        <v>3.0589458872472546E-5</v>
      </c>
      <c r="G1391" s="2">
        <f>(B1391+1)/(C1391+1)</f>
        <v>0.5</v>
      </c>
      <c r="H1391" s="2">
        <f>(C1391+1)/(B1391+1)</f>
        <v>2</v>
      </c>
      <c r="I1391" s="6">
        <f>G1391-H1391</f>
        <v>-1.5</v>
      </c>
      <c r="J1391" s="8">
        <f>LEN(A1391)</f>
        <v>6</v>
      </c>
      <c r="K1391" s="11" t="str">
        <f>IF(AND(J1391&lt;3, D1391&lt;2),TRUE,"")</f>
        <v/>
      </c>
      <c r="L1391" s="22">
        <f>IF(C1391=0,B1391,0)</f>
        <v>0</v>
      </c>
      <c r="M1391" s="22">
        <f>IF(B1391=0,C1391,0)</f>
        <v>1</v>
      </c>
      <c r="N1391" s="39">
        <f>LOG(G1391/SUM($G$2:$G$5210))</f>
        <v>-3.6927511192157412</v>
      </c>
      <c r="O1391" s="39">
        <f>LOG(H1391/SUM($H$2:$H$5210))</f>
        <v>-4.1844073799609696</v>
      </c>
    </row>
    <row r="1392" spans="1:15" x14ac:dyDescent="0.6">
      <c r="A1392" t="s">
        <v>2293</v>
      </c>
      <c r="B1392">
        <v>0</v>
      </c>
      <c r="C1392">
        <v>1</v>
      </c>
      <c r="D1392">
        <v>1</v>
      </c>
      <c r="E1392" s="44">
        <f>(B1392+1)/$Q$3</f>
        <v>1.4609203798392987E-4</v>
      </c>
      <c r="F1392" s="45">
        <f>(C1392+1)/$U$3</f>
        <v>3.0589458872472546E-5</v>
      </c>
      <c r="G1392" s="2">
        <f>(B1392+1)/(C1392+1)</f>
        <v>0.5</v>
      </c>
      <c r="H1392" s="2">
        <f>(C1392+1)/(B1392+1)</f>
        <v>2</v>
      </c>
      <c r="I1392" s="6">
        <f>G1392-H1392</f>
        <v>-1.5</v>
      </c>
      <c r="J1392" s="8">
        <f>LEN(A1392)</f>
        <v>6</v>
      </c>
      <c r="K1392" s="11" t="str">
        <f>IF(AND(J1392&lt;3, D1392&lt;2),TRUE,"")</f>
        <v/>
      </c>
      <c r="L1392" s="22">
        <f>IF(C1392=0,B1392,0)</f>
        <v>0</v>
      </c>
      <c r="M1392" s="22">
        <f>IF(B1392=0,C1392,0)</f>
        <v>1</v>
      </c>
      <c r="N1392" s="39">
        <f>LOG(G1392/SUM($G$2:$G$5210))</f>
        <v>-3.6927511192157412</v>
      </c>
      <c r="O1392" s="39">
        <f>LOG(H1392/SUM($H$2:$H$5210))</f>
        <v>-4.1844073799609696</v>
      </c>
    </row>
    <row r="1393" spans="1:15" x14ac:dyDescent="0.6">
      <c r="A1393" t="s">
        <v>2297</v>
      </c>
      <c r="B1393">
        <v>0</v>
      </c>
      <c r="C1393">
        <v>1</v>
      </c>
      <c r="D1393">
        <v>1</v>
      </c>
      <c r="E1393" s="44">
        <f>(B1393+1)/$Q$3</f>
        <v>1.4609203798392987E-4</v>
      </c>
      <c r="F1393" s="45">
        <f>(C1393+1)/$U$3</f>
        <v>3.0589458872472546E-5</v>
      </c>
      <c r="G1393" s="2">
        <f>(B1393+1)/(C1393+1)</f>
        <v>0.5</v>
      </c>
      <c r="H1393" s="2">
        <f>(C1393+1)/(B1393+1)</f>
        <v>2</v>
      </c>
      <c r="I1393" s="6">
        <f>G1393-H1393</f>
        <v>-1.5</v>
      </c>
      <c r="J1393" s="8">
        <f>LEN(A1393)</f>
        <v>6</v>
      </c>
      <c r="K1393" s="11" t="str">
        <f>IF(AND(J1393&lt;3, D1393&lt;2),TRUE,"")</f>
        <v/>
      </c>
      <c r="L1393" s="22">
        <f>IF(C1393=0,B1393,0)</f>
        <v>0</v>
      </c>
      <c r="M1393" s="22">
        <f>IF(B1393=0,C1393,0)</f>
        <v>1</v>
      </c>
      <c r="N1393" s="39">
        <f>LOG(G1393/SUM($G$2:$G$5210))</f>
        <v>-3.6927511192157412</v>
      </c>
      <c r="O1393" s="39">
        <f>LOG(H1393/SUM($H$2:$H$5210))</f>
        <v>-4.1844073799609696</v>
      </c>
    </row>
    <row r="1394" spans="1:15" x14ac:dyDescent="0.6">
      <c r="A1394" t="s">
        <v>2312</v>
      </c>
      <c r="B1394">
        <v>0</v>
      </c>
      <c r="C1394">
        <v>1</v>
      </c>
      <c r="D1394">
        <v>1</v>
      </c>
      <c r="E1394" s="44">
        <f>(B1394+1)/$Q$3</f>
        <v>1.4609203798392987E-4</v>
      </c>
      <c r="F1394" s="45">
        <f>(C1394+1)/$U$3</f>
        <v>3.0589458872472546E-5</v>
      </c>
      <c r="G1394" s="2">
        <f>(B1394+1)/(C1394+1)</f>
        <v>0.5</v>
      </c>
      <c r="H1394" s="2">
        <f>(C1394+1)/(B1394+1)</f>
        <v>2</v>
      </c>
      <c r="I1394" s="6">
        <f>G1394-H1394</f>
        <v>-1.5</v>
      </c>
      <c r="J1394" s="8">
        <f>LEN(A1394)</f>
        <v>6</v>
      </c>
      <c r="K1394" s="11" t="str">
        <f>IF(AND(J1394&lt;3, D1394&lt;2),TRUE,"")</f>
        <v/>
      </c>
      <c r="L1394" s="22">
        <f>IF(C1394=0,B1394,0)</f>
        <v>0</v>
      </c>
      <c r="M1394" s="22">
        <f>IF(B1394=0,C1394,0)</f>
        <v>1</v>
      </c>
      <c r="N1394" s="39">
        <f>LOG(G1394/SUM($G$2:$G$5210))</f>
        <v>-3.6927511192157412</v>
      </c>
      <c r="O1394" s="39">
        <f>LOG(H1394/SUM($H$2:$H$5210))</f>
        <v>-4.1844073799609696</v>
      </c>
    </row>
    <row r="1395" spans="1:15" x14ac:dyDescent="0.6">
      <c r="A1395" t="s">
        <v>2313</v>
      </c>
      <c r="B1395">
        <v>0</v>
      </c>
      <c r="C1395">
        <v>1</v>
      </c>
      <c r="D1395">
        <v>1</v>
      </c>
      <c r="E1395" s="44">
        <f>(B1395+1)/$Q$3</f>
        <v>1.4609203798392987E-4</v>
      </c>
      <c r="F1395" s="45">
        <f>(C1395+1)/$U$3</f>
        <v>3.0589458872472546E-5</v>
      </c>
      <c r="G1395" s="2">
        <f>(B1395+1)/(C1395+1)</f>
        <v>0.5</v>
      </c>
      <c r="H1395" s="2">
        <f>(C1395+1)/(B1395+1)</f>
        <v>2</v>
      </c>
      <c r="I1395" s="6">
        <f>G1395-H1395</f>
        <v>-1.5</v>
      </c>
      <c r="J1395" s="8">
        <f>LEN(A1395)</f>
        <v>6</v>
      </c>
      <c r="K1395" s="11" t="str">
        <f>IF(AND(J1395&lt;3, D1395&lt;2),TRUE,"")</f>
        <v/>
      </c>
      <c r="L1395" s="22">
        <f>IF(C1395=0,B1395,0)</f>
        <v>0</v>
      </c>
      <c r="M1395" s="22">
        <f>IF(B1395=0,C1395,0)</f>
        <v>1</v>
      </c>
      <c r="N1395" s="39">
        <f>LOG(G1395/SUM($G$2:$G$5210))</f>
        <v>-3.6927511192157412</v>
      </c>
      <c r="O1395" s="39">
        <f>LOG(H1395/SUM($H$2:$H$5210))</f>
        <v>-4.1844073799609696</v>
      </c>
    </row>
    <row r="1396" spans="1:15" x14ac:dyDescent="0.6">
      <c r="A1396" t="s">
        <v>2344</v>
      </c>
      <c r="B1396">
        <v>0</v>
      </c>
      <c r="C1396">
        <v>1</v>
      </c>
      <c r="D1396">
        <v>1</v>
      </c>
      <c r="E1396" s="44">
        <f>(B1396+1)/$Q$3</f>
        <v>1.4609203798392987E-4</v>
      </c>
      <c r="F1396" s="45">
        <f>(C1396+1)/$U$3</f>
        <v>3.0589458872472546E-5</v>
      </c>
      <c r="G1396" s="2">
        <f>(B1396+1)/(C1396+1)</f>
        <v>0.5</v>
      </c>
      <c r="H1396" s="2">
        <f>(C1396+1)/(B1396+1)</f>
        <v>2</v>
      </c>
      <c r="I1396" s="6">
        <f>G1396-H1396</f>
        <v>-1.5</v>
      </c>
      <c r="J1396" s="8">
        <f>LEN(A1396)</f>
        <v>6</v>
      </c>
      <c r="K1396" s="11" t="str">
        <f>IF(AND(J1396&lt;3, D1396&lt;2),TRUE,"")</f>
        <v/>
      </c>
      <c r="L1396" s="22">
        <f>IF(C1396=0,B1396,0)</f>
        <v>0</v>
      </c>
      <c r="M1396" s="22">
        <f>IF(B1396=0,C1396,0)</f>
        <v>1</v>
      </c>
      <c r="N1396" s="39">
        <f>LOG(G1396/SUM($G$2:$G$5210))</f>
        <v>-3.6927511192157412</v>
      </c>
      <c r="O1396" s="39">
        <f>LOG(H1396/SUM($H$2:$H$5210))</f>
        <v>-4.1844073799609696</v>
      </c>
    </row>
    <row r="1397" spans="1:15" x14ac:dyDescent="0.6">
      <c r="A1397" t="s">
        <v>2396</v>
      </c>
      <c r="B1397">
        <v>0</v>
      </c>
      <c r="C1397">
        <v>1</v>
      </c>
      <c r="D1397">
        <v>1</v>
      </c>
      <c r="E1397" s="44">
        <f>(B1397+1)/$Q$3</f>
        <v>1.4609203798392987E-4</v>
      </c>
      <c r="F1397" s="45">
        <f>(C1397+1)/$U$3</f>
        <v>3.0589458872472546E-5</v>
      </c>
      <c r="G1397" s="2">
        <f>(B1397+1)/(C1397+1)</f>
        <v>0.5</v>
      </c>
      <c r="H1397" s="2">
        <f>(C1397+1)/(B1397+1)</f>
        <v>2</v>
      </c>
      <c r="I1397" s="6">
        <f>G1397-H1397</f>
        <v>-1.5</v>
      </c>
      <c r="J1397" s="8">
        <f>LEN(A1397)</f>
        <v>6</v>
      </c>
      <c r="K1397" s="11" t="str">
        <f>IF(AND(J1397&lt;3, D1397&lt;2),TRUE,"")</f>
        <v/>
      </c>
      <c r="L1397" s="22">
        <f>IF(C1397=0,B1397,0)</f>
        <v>0</v>
      </c>
      <c r="M1397" s="22">
        <f>IF(B1397=0,C1397,0)</f>
        <v>1</v>
      </c>
      <c r="N1397" s="39">
        <f>LOG(G1397/SUM($G$2:$G$5210))</f>
        <v>-3.6927511192157412</v>
      </c>
      <c r="O1397" s="39">
        <f>LOG(H1397/SUM($H$2:$H$5210))</f>
        <v>-4.1844073799609696</v>
      </c>
    </row>
    <row r="1398" spans="1:15" x14ac:dyDescent="0.6">
      <c r="A1398" t="s">
        <v>2399</v>
      </c>
      <c r="B1398">
        <v>0</v>
      </c>
      <c r="C1398">
        <v>1</v>
      </c>
      <c r="D1398">
        <v>1</v>
      </c>
      <c r="E1398" s="44">
        <f>(B1398+1)/$Q$3</f>
        <v>1.4609203798392987E-4</v>
      </c>
      <c r="F1398" s="45">
        <f>(C1398+1)/$U$3</f>
        <v>3.0589458872472546E-5</v>
      </c>
      <c r="G1398" s="2">
        <f>(B1398+1)/(C1398+1)</f>
        <v>0.5</v>
      </c>
      <c r="H1398" s="2">
        <f>(C1398+1)/(B1398+1)</f>
        <v>2</v>
      </c>
      <c r="I1398" s="6">
        <f>G1398-H1398</f>
        <v>-1.5</v>
      </c>
      <c r="J1398" s="8">
        <f>LEN(A1398)</f>
        <v>6</v>
      </c>
      <c r="K1398" s="11" t="str">
        <f>IF(AND(J1398&lt;3, D1398&lt;2),TRUE,"")</f>
        <v/>
      </c>
      <c r="L1398" s="22">
        <f>IF(C1398=0,B1398,0)</f>
        <v>0</v>
      </c>
      <c r="M1398" s="22">
        <f>IF(B1398=0,C1398,0)</f>
        <v>1</v>
      </c>
      <c r="N1398" s="39">
        <f>LOG(G1398/SUM($G$2:$G$5210))</f>
        <v>-3.6927511192157412</v>
      </c>
      <c r="O1398" s="39">
        <f>LOG(H1398/SUM($H$2:$H$5210))</f>
        <v>-4.1844073799609696</v>
      </c>
    </row>
    <row r="1399" spans="1:15" x14ac:dyDescent="0.6">
      <c r="A1399" t="s">
        <v>2408</v>
      </c>
      <c r="B1399">
        <v>0</v>
      </c>
      <c r="C1399">
        <v>1</v>
      </c>
      <c r="D1399">
        <v>1</v>
      </c>
      <c r="E1399" s="44">
        <f>(B1399+1)/$Q$3</f>
        <v>1.4609203798392987E-4</v>
      </c>
      <c r="F1399" s="45">
        <f>(C1399+1)/$U$3</f>
        <v>3.0589458872472546E-5</v>
      </c>
      <c r="G1399" s="2">
        <f>(B1399+1)/(C1399+1)</f>
        <v>0.5</v>
      </c>
      <c r="H1399" s="2">
        <f>(C1399+1)/(B1399+1)</f>
        <v>2</v>
      </c>
      <c r="I1399" s="6">
        <f>G1399-H1399</f>
        <v>-1.5</v>
      </c>
      <c r="J1399" s="8">
        <f>LEN(A1399)</f>
        <v>6</v>
      </c>
      <c r="K1399" s="11" t="str">
        <f>IF(AND(J1399&lt;3, D1399&lt;2),TRUE,"")</f>
        <v/>
      </c>
      <c r="L1399" s="22">
        <f>IF(C1399=0,B1399,0)</f>
        <v>0</v>
      </c>
      <c r="M1399" s="22">
        <f>IF(B1399=0,C1399,0)</f>
        <v>1</v>
      </c>
      <c r="N1399" s="39">
        <f>LOG(G1399/SUM($G$2:$G$5210))</f>
        <v>-3.6927511192157412</v>
      </c>
      <c r="O1399" s="39">
        <f>LOG(H1399/SUM($H$2:$H$5210))</f>
        <v>-4.1844073799609696</v>
      </c>
    </row>
    <row r="1400" spans="1:15" x14ac:dyDescent="0.6">
      <c r="A1400" t="s">
        <v>2456</v>
      </c>
      <c r="B1400">
        <v>0</v>
      </c>
      <c r="C1400">
        <v>1</v>
      </c>
      <c r="D1400">
        <v>1</v>
      </c>
      <c r="E1400" s="44">
        <f>(B1400+1)/$Q$3</f>
        <v>1.4609203798392987E-4</v>
      </c>
      <c r="F1400" s="45">
        <f>(C1400+1)/$U$3</f>
        <v>3.0589458872472546E-5</v>
      </c>
      <c r="G1400" s="2">
        <f>(B1400+1)/(C1400+1)</f>
        <v>0.5</v>
      </c>
      <c r="H1400" s="2">
        <f>(C1400+1)/(B1400+1)</f>
        <v>2</v>
      </c>
      <c r="I1400" s="6">
        <f>G1400-H1400</f>
        <v>-1.5</v>
      </c>
      <c r="J1400" s="8">
        <f>LEN(A1400)</f>
        <v>6</v>
      </c>
      <c r="K1400" s="11" t="str">
        <f>IF(AND(J1400&lt;3, D1400&lt;2),TRUE,"")</f>
        <v/>
      </c>
      <c r="L1400" s="22">
        <f>IF(C1400=0,B1400,0)</f>
        <v>0</v>
      </c>
      <c r="M1400" s="22">
        <f>IF(B1400=0,C1400,0)</f>
        <v>1</v>
      </c>
      <c r="N1400" s="39">
        <f>LOG(G1400/SUM($G$2:$G$5210))</f>
        <v>-3.6927511192157412</v>
      </c>
      <c r="O1400" s="39">
        <f>LOG(H1400/SUM($H$2:$H$5210))</f>
        <v>-4.1844073799609696</v>
      </c>
    </row>
    <row r="1401" spans="1:15" x14ac:dyDescent="0.6">
      <c r="A1401" t="s">
        <v>2480</v>
      </c>
      <c r="B1401">
        <v>0</v>
      </c>
      <c r="C1401">
        <v>1</v>
      </c>
      <c r="D1401">
        <v>1</v>
      </c>
      <c r="E1401" s="44">
        <f>(B1401+1)/$Q$3</f>
        <v>1.4609203798392987E-4</v>
      </c>
      <c r="F1401" s="45">
        <f>(C1401+1)/$U$3</f>
        <v>3.0589458872472546E-5</v>
      </c>
      <c r="G1401" s="2">
        <f>(B1401+1)/(C1401+1)</f>
        <v>0.5</v>
      </c>
      <c r="H1401" s="2">
        <f>(C1401+1)/(B1401+1)</f>
        <v>2</v>
      </c>
      <c r="I1401" s="6">
        <f>G1401-H1401</f>
        <v>-1.5</v>
      </c>
      <c r="J1401" s="8">
        <f>LEN(A1401)</f>
        <v>6</v>
      </c>
      <c r="K1401" s="11" t="str">
        <f>IF(AND(J1401&lt;3, D1401&lt;2),TRUE,"")</f>
        <v/>
      </c>
      <c r="L1401" s="22">
        <f>IF(C1401=0,B1401,0)</f>
        <v>0</v>
      </c>
      <c r="M1401" s="22">
        <f>IF(B1401=0,C1401,0)</f>
        <v>1</v>
      </c>
      <c r="N1401" s="39">
        <f>LOG(G1401/SUM($G$2:$G$5210))</f>
        <v>-3.6927511192157412</v>
      </c>
      <c r="O1401" s="39">
        <f>LOG(H1401/SUM($H$2:$H$5210))</f>
        <v>-4.1844073799609696</v>
      </c>
    </row>
    <row r="1402" spans="1:15" x14ac:dyDescent="0.6">
      <c r="A1402" t="s">
        <v>2487</v>
      </c>
      <c r="B1402">
        <v>0</v>
      </c>
      <c r="C1402">
        <v>1</v>
      </c>
      <c r="D1402">
        <v>1</v>
      </c>
      <c r="E1402" s="44">
        <f>(B1402+1)/$Q$3</f>
        <v>1.4609203798392987E-4</v>
      </c>
      <c r="F1402" s="45">
        <f>(C1402+1)/$U$3</f>
        <v>3.0589458872472546E-5</v>
      </c>
      <c r="G1402" s="2">
        <f>(B1402+1)/(C1402+1)</f>
        <v>0.5</v>
      </c>
      <c r="H1402" s="2">
        <f>(C1402+1)/(B1402+1)</f>
        <v>2</v>
      </c>
      <c r="I1402" s="6">
        <f>G1402-H1402</f>
        <v>-1.5</v>
      </c>
      <c r="J1402" s="8">
        <f>LEN(A1402)</f>
        <v>6</v>
      </c>
      <c r="K1402" s="11" t="str">
        <f>IF(AND(J1402&lt;3, D1402&lt;2),TRUE,"")</f>
        <v/>
      </c>
      <c r="L1402" s="22">
        <f>IF(C1402=0,B1402,0)</f>
        <v>0</v>
      </c>
      <c r="M1402" s="22">
        <f>IF(B1402=0,C1402,0)</f>
        <v>1</v>
      </c>
      <c r="N1402" s="39">
        <f>LOG(G1402/SUM($G$2:$G$5210))</f>
        <v>-3.6927511192157412</v>
      </c>
      <c r="O1402" s="39">
        <f>LOG(H1402/SUM($H$2:$H$5210))</f>
        <v>-4.1844073799609696</v>
      </c>
    </row>
    <row r="1403" spans="1:15" x14ac:dyDescent="0.6">
      <c r="A1403" t="s">
        <v>2514</v>
      </c>
      <c r="B1403">
        <v>0</v>
      </c>
      <c r="C1403">
        <v>1</v>
      </c>
      <c r="D1403">
        <v>1</v>
      </c>
      <c r="E1403" s="44">
        <f>(B1403+1)/$Q$3</f>
        <v>1.4609203798392987E-4</v>
      </c>
      <c r="F1403" s="45">
        <f>(C1403+1)/$U$3</f>
        <v>3.0589458872472546E-5</v>
      </c>
      <c r="G1403" s="2">
        <f>(B1403+1)/(C1403+1)</f>
        <v>0.5</v>
      </c>
      <c r="H1403" s="2">
        <f>(C1403+1)/(B1403+1)</f>
        <v>2</v>
      </c>
      <c r="I1403" s="6">
        <f>G1403-H1403</f>
        <v>-1.5</v>
      </c>
      <c r="J1403" s="8">
        <f>LEN(A1403)</f>
        <v>6</v>
      </c>
      <c r="K1403" s="11" t="str">
        <f>IF(AND(J1403&lt;3, D1403&lt;2),TRUE,"")</f>
        <v/>
      </c>
      <c r="L1403" s="22">
        <f>IF(C1403=0,B1403,0)</f>
        <v>0</v>
      </c>
      <c r="M1403" s="22">
        <f>IF(B1403=0,C1403,0)</f>
        <v>1</v>
      </c>
      <c r="N1403" s="39">
        <f>LOG(G1403/SUM($G$2:$G$5210))</f>
        <v>-3.6927511192157412</v>
      </c>
      <c r="O1403" s="39">
        <f>LOG(H1403/SUM($H$2:$H$5210))</f>
        <v>-4.1844073799609696</v>
      </c>
    </row>
    <row r="1404" spans="1:15" x14ac:dyDescent="0.6">
      <c r="A1404" t="s">
        <v>2523</v>
      </c>
      <c r="B1404">
        <v>0</v>
      </c>
      <c r="C1404">
        <v>1</v>
      </c>
      <c r="D1404">
        <v>1</v>
      </c>
      <c r="E1404" s="44">
        <f>(B1404+1)/$Q$3</f>
        <v>1.4609203798392987E-4</v>
      </c>
      <c r="F1404" s="45">
        <f>(C1404+1)/$U$3</f>
        <v>3.0589458872472546E-5</v>
      </c>
      <c r="G1404" s="2">
        <f>(B1404+1)/(C1404+1)</f>
        <v>0.5</v>
      </c>
      <c r="H1404" s="2">
        <f>(C1404+1)/(B1404+1)</f>
        <v>2</v>
      </c>
      <c r="I1404" s="6">
        <f>G1404-H1404</f>
        <v>-1.5</v>
      </c>
      <c r="J1404" s="8">
        <f>LEN(A1404)</f>
        <v>6</v>
      </c>
      <c r="K1404" s="11" t="str">
        <f>IF(AND(J1404&lt;3, D1404&lt;2),TRUE,"")</f>
        <v/>
      </c>
      <c r="L1404" s="22">
        <f>IF(C1404=0,B1404,0)</f>
        <v>0</v>
      </c>
      <c r="M1404" s="22">
        <f>IF(B1404=0,C1404,0)</f>
        <v>1</v>
      </c>
      <c r="N1404" s="39">
        <f>LOG(G1404/SUM($G$2:$G$5210))</f>
        <v>-3.6927511192157412</v>
      </c>
      <c r="O1404" s="39">
        <f>LOG(H1404/SUM($H$2:$H$5210))</f>
        <v>-4.1844073799609696</v>
      </c>
    </row>
    <row r="1405" spans="1:15" x14ac:dyDescent="0.6">
      <c r="A1405" t="s">
        <v>2537</v>
      </c>
      <c r="B1405">
        <v>0</v>
      </c>
      <c r="C1405">
        <v>1</v>
      </c>
      <c r="D1405">
        <v>1</v>
      </c>
      <c r="E1405" s="44">
        <f>(B1405+1)/$Q$3</f>
        <v>1.4609203798392987E-4</v>
      </c>
      <c r="F1405" s="45">
        <f>(C1405+1)/$U$3</f>
        <v>3.0589458872472546E-5</v>
      </c>
      <c r="G1405" s="2">
        <f>(B1405+1)/(C1405+1)</f>
        <v>0.5</v>
      </c>
      <c r="H1405" s="2">
        <f>(C1405+1)/(B1405+1)</f>
        <v>2</v>
      </c>
      <c r="I1405" s="6">
        <f>G1405-H1405</f>
        <v>-1.5</v>
      </c>
      <c r="J1405" s="8">
        <f>LEN(A1405)</f>
        <v>6</v>
      </c>
      <c r="K1405" s="11" t="str">
        <f>IF(AND(J1405&lt;3, D1405&lt;2),TRUE,"")</f>
        <v/>
      </c>
      <c r="L1405" s="22">
        <f>IF(C1405=0,B1405,0)</f>
        <v>0</v>
      </c>
      <c r="M1405" s="22">
        <f>IF(B1405=0,C1405,0)</f>
        <v>1</v>
      </c>
      <c r="N1405" s="39">
        <f>LOG(G1405/SUM($G$2:$G$5210))</f>
        <v>-3.6927511192157412</v>
      </c>
      <c r="O1405" s="39">
        <f>LOG(H1405/SUM($H$2:$H$5210))</f>
        <v>-4.1844073799609696</v>
      </c>
    </row>
    <row r="1406" spans="1:15" x14ac:dyDescent="0.6">
      <c r="A1406" t="s">
        <v>2686</v>
      </c>
      <c r="B1406">
        <v>0</v>
      </c>
      <c r="C1406">
        <v>1</v>
      </c>
      <c r="D1406">
        <v>1</v>
      </c>
      <c r="E1406" s="44">
        <f>(B1406+1)/$Q$3</f>
        <v>1.4609203798392987E-4</v>
      </c>
      <c r="F1406" s="45">
        <f>(C1406+1)/$U$3</f>
        <v>3.0589458872472546E-5</v>
      </c>
      <c r="G1406" s="2">
        <f>(B1406+1)/(C1406+1)</f>
        <v>0.5</v>
      </c>
      <c r="H1406" s="2">
        <f>(C1406+1)/(B1406+1)</f>
        <v>2</v>
      </c>
      <c r="I1406" s="6">
        <f>G1406-H1406</f>
        <v>-1.5</v>
      </c>
      <c r="J1406" s="8">
        <f>LEN(A1406)</f>
        <v>6</v>
      </c>
      <c r="K1406" s="11" t="str">
        <f>IF(AND(J1406&lt;3, D1406&lt;2),TRUE,"")</f>
        <v/>
      </c>
      <c r="L1406" s="22">
        <f>IF(C1406=0,B1406,0)</f>
        <v>0</v>
      </c>
      <c r="M1406" s="22">
        <f>IF(B1406=0,C1406,0)</f>
        <v>1</v>
      </c>
      <c r="N1406" s="39">
        <f>LOG(G1406/SUM($G$2:$G$5210))</f>
        <v>-3.6927511192157412</v>
      </c>
      <c r="O1406" s="39">
        <f>LOG(H1406/SUM($H$2:$H$5210))</f>
        <v>-4.1844073799609696</v>
      </c>
    </row>
    <row r="1407" spans="1:15" x14ac:dyDescent="0.6">
      <c r="A1407" t="s">
        <v>2833</v>
      </c>
      <c r="B1407">
        <v>0</v>
      </c>
      <c r="C1407">
        <v>1</v>
      </c>
      <c r="D1407">
        <v>1</v>
      </c>
      <c r="E1407" s="44">
        <f>(B1407+1)/$Q$3</f>
        <v>1.4609203798392987E-4</v>
      </c>
      <c r="F1407" s="45">
        <f>(C1407+1)/$U$3</f>
        <v>3.0589458872472546E-5</v>
      </c>
      <c r="G1407" s="2">
        <f>(B1407+1)/(C1407+1)</f>
        <v>0.5</v>
      </c>
      <c r="H1407" s="2">
        <f>(C1407+1)/(B1407+1)</f>
        <v>2</v>
      </c>
      <c r="I1407" s="6">
        <f>G1407-H1407</f>
        <v>-1.5</v>
      </c>
      <c r="J1407" s="8">
        <f>LEN(A1407)</f>
        <v>6</v>
      </c>
      <c r="K1407" s="11" t="str">
        <f>IF(AND(J1407&lt;3, D1407&lt;2),TRUE,"")</f>
        <v/>
      </c>
      <c r="L1407" s="22">
        <f>IF(C1407=0,B1407,0)</f>
        <v>0</v>
      </c>
      <c r="M1407" s="22">
        <f>IF(B1407=0,C1407,0)</f>
        <v>1</v>
      </c>
      <c r="N1407" s="39">
        <f>LOG(G1407/SUM($G$2:$G$5210))</f>
        <v>-3.6927511192157412</v>
      </c>
      <c r="O1407" s="39">
        <f>LOG(H1407/SUM($H$2:$H$5210))</f>
        <v>-4.1844073799609696</v>
      </c>
    </row>
    <row r="1408" spans="1:15" x14ac:dyDescent="0.6">
      <c r="A1408" t="s">
        <v>2859</v>
      </c>
      <c r="B1408">
        <v>0</v>
      </c>
      <c r="C1408">
        <v>1</v>
      </c>
      <c r="D1408">
        <v>1</v>
      </c>
      <c r="E1408" s="44">
        <f>(B1408+1)/$Q$3</f>
        <v>1.4609203798392987E-4</v>
      </c>
      <c r="F1408" s="45">
        <f>(C1408+1)/$U$3</f>
        <v>3.0589458872472546E-5</v>
      </c>
      <c r="G1408" s="2">
        <f>(B1408+1)/(C1408+1)</f>
        <v>0.5</v>
      </c>
      <c r="H1408" s="2">
        <f>(C1408+1)/(B1408+1)</f>
        <v>2</v>
      </c>
      <c r="I1408" s="6">
        <f>G1408-H1408</f>
        <v>-1.5</v>
      </c>
      <c r="J1408" s="8">
        <f>LEN(A1408)</f>
        <v>6</v>
      </c>
      <c r="K1408" s="11" t="str">
        <f>IF(AND(J1408&lt;3, D1408&lt;2),TRUE,"")</f>
        <v/>
      </c>
      <c r="L1408" s="22">
        <f>IF(C1408=0,B1408,0)</f>
        <v>0</v>
      </c>
      <c r="M1408" s="22">
        <f>IF(B1408=0,C1408,0)</f>
        <v>1</v>
      </c>
      <c r="N1408" s="39">
        <f>LOG(G1408/SUM($G$2:$G$5210))</f>
        <v>-3.6927511192157412</v>
      </c>
      <c r="O1408" s="39">
        <f>LOG(H1408/SUM($H$2:$H$5210))</f>
        <v>-4.1844073799609696</v>
      </c>
    </row>
    <row r="1409" spans="1:15" x14ac:dyDescent="0.6">
      <c r="A1409" t="s">
        <v>2862</v>
      </c>
      <c r="B1409">
        <v>0</v>
      </c>
      <c r="C1409">
        <v>1</v>
      </c>
      <c r="D1409">
        <v>1</v>
      </c>
      <c r="E1409" s="44">
        <f>(B1409+1)/$Q$3</f>
        <v>1.4609203798392987E-4</v>
      </c>
      <c r="F1409" s="45">
        <f>(C1409+1)/$U$3</f>
        <v>3.0589458872472546E-5</v>
      </c>
      <c r="G1409" s="2">
        <f>(B1409+1)/(C1409+1)</f>
        <v>0.5</v>
      </c>
      <c r="H1409" s="2">
        <f>(C1409+1)/(B1409+1)</f>
        <v>2</v>
      </c>
      <c r="I1409" s="6">
        <f>G1409-H1409</f>
        <v>-1.5</v>
      </c>
      <c r="J1409" s="8">
        <f>LEN(A1409)</f>
        <v>6</v>
      </c>
      <c r="K1409" s="11" t="str">
        <f>IF(AND(J1409&lt;3, D1409&lt;2),TRUE,"")</f>
        <v/>
      </c>
      <c r="L1409" s="22">
        <f>IF(C1409=0,B1409,0)</f>
        <v>0</v>
      </c>
      <c r="M1409" s="22">
        <f>IF(B1409=0,C1409,0)</f>
        <v>1</v>
      </c>
      <c r="N1409" s="39">
        <f>LOG(G1409/SUM($G$2:$G$5210))</f>
        <v>-3.6927511192157412</v>
      </c>
      <c r="O1409" s="39">
        <f>LOG(H1409/SUM($H$2:$H$5210))</f>
        <v>-4.1844073799609696</v>
      </c>
    </row>
    <row r="1410" spans="1:15" x14ac:dyDescent="0.6">
      <c r="A1410" t="s">
        <v>2912</v>
      </c>
      <c r="B1410">
        <v>0</v>
      </c>
      <c r="C1410">
        <v>1</v>
      </c>
      <c r="D1410">
        <v>1</v>
      </c>
      <c r="E1410" s="44">
        <f>(B1410+1)/$Q$3</f>
        <v>1.4609203798392987E-4</v>
      </c>
      <c r="F1410" s="45">
        <f>(C1410+1)/$U$3</f>
        <v>3.0589458872472546E-5</v>
      </c>
      <c r="G1410" s="2">
        <f>(B1410+1)/(C1410+1)</f>
        <v>0.5</v>
      </c>
      <c r="H1410" s="2">
        <f>(C1410+1)/(B1410+1)</f>
        <v>2</v>
      </c>
      <c r="I1410" s="6">
        <f>G1410-H1410</f>
        <v>-1.5</v>
      </c>
      <c r="J1410" s="8">
        <f>LEN(A1410)</f>
        <v>6</v>
      </c>
      <c r="K1410" s="11" t="str">
        <f>IF(AND(J1410&lt;3, D1410&lt;2),TRUE,"")</f>
        <v/>
      </c>
      <c r="L1410" s="22">
        <f>IF(C1410=0,B1410,0)</f>
        <v>0</v>
      </c>
      <c r="M1410" s="22">
        <f>IF(B1410=0,C1410,0)</f>
        <v>1</v>
      </c>
      <c r="N1410" s="39">
        <f>LOG(G1410/SUM($G$2:$G$5210))</f>
        <v>-3.6927511192157412</v>
      </c>
      <c r="O1410" s="39">
        <f>LOG(H1410/SUM($H$2:$H$5210))</f>
        <v>-4.1844073799609696</v>
      </c>
    </row>
    <row r="1411" spans="1:15" x14ac:dyDescent="0.6">
      <c r="A1411" t="s">
        <v>2918</v>
      </c>
      <c r="B1411">
        <v>0</v>
      </c>
      <c r="C1411">
        <v>1</v>
      </c>
      <c r="D1411">
        <v>1</v>
      </c>
      <c r="E1411" s="44">
        <f>(B1411+1)/$Q$3</f>
        <v>1.4609203798392987E-4</v>
      </c>
      <c r="F1411" s="45">
        <f>(C1411+1)/$U$3</f>
        <v>3.0589458872472546E-5</v>
      </c>
      <c r="G1411" s="2">
        <f>(B1411+1)/(C1411+1)</f>
        <v>0.5</v>
      </c>
      <c r="H1411" s="2">
        <f>(C1411+1)/(B1411+1)</f>
        <v>2</v>
      </c>
      <c r="I1411" s="6">
        <f>G1411-H1411</f>
        <v>-1.5</v>
      </c>
      <c r="J1411" s="8">
        <f>LEN(A1411)</f>
        <v>6</v>
      </c>
      <c r="K1411" s="11" t="str">
        <f>IF(AND(J1411&lt;3, D1411&lt;2),TRUE,"")</f>
        <v/>
      </c>
      <c r="L1411" s="22">
        <f>IF(C1411=0,B1411,0)</f>
        <v>0</v>
      </c>
      <c r="M1411" s="22">
        <f>IF(B1411=0,C1411,0)</f>
        <v>1</v>
      </c>
      <c r="N1411" s="39">
        <f>LOG(G1411/SUM($G$2:$G$5210))</f>
        <v>-3.6927511192157412</v>
      </c>
      <c r="O1411" s="39">
        <f>LOG(H1411/SUM($H$2:$H$5210))</f>
        <v>-4.1844073799609696</v>
      </c>
    </row>
    <row r="1412" spans="1:15" x14ac:dyDescent="0.6">
      <c r="A1412" t="s">
        <v>2921</v>
      </c>
      <c r="B1412">
        <v>0</v>
      </c>
      <c r="C1412">
        <v>1</v>
      </c>
      <c r="D1412">
        <v>1</v>
      </c>
      <c r="E1412" s="44">
        <f>(B1412+1)/$Q$3</f>
        <v>1.4609203798392987E-4</v>
      </c>
      <c r="F1412" s="45">
        <f>(C1412+1)/$U$3</f>
        <v>3.0589458872472546E-5</v>
      </c>
      <c r="G1412" s="2">
        <f>(B1412+1)/(C1412+1)</f>
        <v>0.5</v>
      </c>
      <c r="H1412" s="2">
        <f>(C1412+1)/(B1412+1)</f>
        <v>2</v>
      </c>
      <c r="I1412" s="6">
        <f>G1412-H1412</f>
        <v>-1.5</v>
      </c>
      <c r="J1412" s="8">
        <f>LEN(A1412)</f>
        <v>6</v>
      </c>
      <c r="K1412" s="11" t="str">
        <f>IF(AND(J1412&lt;3, D1412&lt;2),TRUE,"")</f>
        <v/>
      </c>
      <c r="L1412" s="22">
        <f>IF(C1412=0,B1412,0)</f>
        <v>0</v>
      </c>
      <c r="M1412" s="22">
        <f>IF(B1412=0,C1412,0)</f>
        <v>1</v>
      </c>
      <c r="N1412" s="39">
        <f>LOG(G1412/SUM($G$2:$G$5210))</f>
        <v>-3.6927511192157412</v>
      </c>
      <c r="O1412" s="39">
        <f>LOG(H1412/SUM($H$2:$H$5210))</f>
        <v>-4.1844073799609696</v>
      </c>
    </row>
    <row r="1413" spans="1:15" x14ac:dyDescent="0.6">
      <c r="A1413" t="s">
        <v>3003</v>
      </c>
      <c r="B1413">
        <v>0</v>
      </c>
      <c r="C1413">
        <v>1</v>
      </c>
      <c r="D1413">
        <v>1</v>
      </c>
      <c r="E1413" s="44">
        <f>(B1413+1)/$Q$3</f>
        <v>1.4609203798392987E-4</v>
      </c>
      <c r="F1413" s="45">
        <f>(C1413+1)/$U$3</f>
        <v>3.0589458872472546E-5</v>
      </c>
      <c r="G1413" s="2">
        <f>(B1413+1)/(C1413+1)</f>
        <v>0.5</v>
      </c>
      <c r="H1413" s="2">
        <f>(C1413+1)/(B1413+1)</f>
        <v>2</v>
      </c>
      <c r="I1413" s="6">
        <f>G1413-H1413</f>
        <v>-1.5</v>
      </c>
      <c r="J1413" s="8">
        <f>LEN(A1413)</f>
        <v>6</v>
      </c>
      <c r="K1413" s="11" t="str">
        <f>IF(AND(J1413&lt;3, D1413&lt;2),TRUE,"")</f>
        <v/>
      </c>
      <c r="L1413" s="22">
        <f>IF(C1413=0,B1413,0)</f>
        <v>0</v>
      </c>
      <c r="M1413" s="22">
        <f>IF(B1413=0,C1413,0)</f>
        <v>1</v>
      </c>
      <c r="N1413" s="39">
        <f>LOG(G1413/SUM($G$2:$G$5210))</f>
        <v>-3.6927511192157412</v>
      </c>
      <c r="O1413" s="39">
        <f>LOG(H1413/SUM($H$2:$H$5210))</f>
        <v>-4.1844073799609696</v>
      </c>
    </row>
    <row r="1414" spans="1:15" x14ac:dyDescent="0.6">
      <c r="A1414" t="s">
        <v>3013</v>
      </c>
      <c r="B1414">
        <v>0</v>
      </c>
      <c r="C1414">
        <v>1</v>
      </c>
      <c r="D1414">
        <v>1</v>
      </c>
      <c r="E1414" s="44">
        <f>(B1414+1)/$Q$3</f>
        <v>1.4609203798392987E-4</v>
      </c>
      <c r="F1414" s="45">
        <f>(C1414+1)/$U$3</f>
        <v>3.0589458872472546E-5</v>
      </c>
      <c r="G1414" s="2">
        <f>(B1414+1)/(C1414+1)</f>
        <v>0.5</v>
      </c>
      <c r="H1414" s="2">
        <f>(C1414+1)/(B1414+1)</f>
        <v>2</v>
      </c>
      <c r="I1414" s="6">
        <f>G1414-H1414</f>
        <v>-1.5</v>
      </c>
      <c r="J1414" s="8">
        <f>LEN(A1414)</f>
        <v>6</v>
      </c>
      <c r="K1414" s="11" t="str">
        <f>IF(AND(J1414&lt;3, D1414&lt;2),TRUE,"")</f>
        <v/>
      </c>
      <c r="L1414" s="22">
        <f>IF(C1414=0,B1414,0)</f>
        <v>0</v>
      </c>
      <c r="M1414" s="22">
        <f>IF(B1414=0,C1414,0)</f>
        <v>1</v>
      </c>
      <c r="N1414" s="39">
        <f>LOG(G1414/SUM($G$2:$G$5210))</f>
        <v>-3.6927511192157412</v>
      </c>
      <c r="O1414" s="39">
        <f>LOG(H1414/SUM($H$2:$H$5210))</f>
        <v>-4.1844073799609696</v>
      </c>
    </row>
    <row r="1415" spans="1:15" x14ac:dyDescent="0.6">
      <c r="A1415" t="s">
        <v>3038</v>
      </c>
      <c r="B1415">
        <v>0</v>
      </c>
      <c r="C1415">
        <v>1</v>
      </c>
      <c r="D1415">
        <v>1</v>
      </c>
      <c r="E1415" s="44">
        <f>(B1415+1)/$Q$3</f>
        <v>1.4609203798392987E-4</v>
      </c>
      <c r="F1415" s="45">
        <f>(C1415+1)/$U$3</f>
        <v>3.0589458872472546E-5</v>
      </c>
      <c r="G1415" s="2">
        <f>(B1415+1)/(C1415+1)</f>
        <v>0.5</v>
      </c>
      <c r="H1415" s="2">
        <f>(C1415+1)/(B1415+1)</f>
        <v>2</v>
      </c>
      <c r="I1415" s="6">
        <f>G1415-H1415</f>
        <v>-1.5</v>
      </c>
      <c r="J1415" s="8">
        <f>LEN(A1415)</f>
        <v>6</v>
      </c>
      <c r="K1415" s="11" t="str">
        <f>IF(AND(J1415&lt;3, D1415&lt;2),TRUE,"")</f>
        <v/>
      </c>
      <c r="L1415" s="22">
        <f>IF(C1415=0,B1415,0)</f>
        <v>0</v>
      </c>
      <c r="M1415" s="22">
        <f>IF(B1415=0,C1415,0)</f>
        <v>1</v>
      </c>
      <c r="N1415" s="39">
        <f>LOG(G1415/SUM($G$2:$G$5210))</f>
        <v>-3.6927511192157412</v>
      </c>
      <c r="O1415" s="39">
        <f>LOG(H1415/SUM($H$2:$H$5210))</f>
        <v>-4.1844073799609696</v>
      </c>
    </row>
    <row r="1416" spans="1:15" x14ac:dyDescent="0.6">
      <c r="A1416" t="s">
        <v>3041</v>
      </c>
      <c r="B1416">
        <v>0</v>
      </c>
      <c r="C1416">
        <v>1</v>
      </c>
      <c r="D1416">
        <v>1</v>
      </c>
      <c r="E1416" s="44">
        <f>(B1416+1)/$Q$3</f>
        <v>1.4609203798392987E-4</v>
      </c>
      <c r="F1416" s="45">
        <f>(C1416+1)/$U$3</f>
        <v>3.0589458872472546E-5</v>
      </c>
      <c r="G1416" s="2">
        <f>(B1416+1)/(C1416+1)</f>
        <v>0.5</v>
      </c>
      <c r="H1416" s="2">
        <f>(C1416+1)/(B1416+1)</f>
        <v>2</v>
      </c>
      <c r="I1416" s="6">
        <f>G1416-H1416</f>
        <v>-1.5</v>
      </c>
      <c r="J1416" s="8">
        <f>LEN(A1416)</f>
        <v>6</v>
      </c>
      <c r="K1416" s="11" t="str">
        <f>IF(AND(J1416&lt;3, D1416&lt;2),TRUE,"")</f>
        <v/>
      </c>
      <c r="L1416" s="22">
        <f>IF(C1416=0,B1416,0)</f>
        <v>0</v>
      </c>
      <c r="M1416" s="22">
        <f>IF(B1416=0,C1416,0)</f>
        <v>1</v>
      </c>
      <c r="N1416" s="39">
        <f>LOG(G1416/SUM($G$2:$G$5210))</f>
        <v>-3.6927511192157412</v>
      </c>
      <c r="O1416" s="39">
        <f>LOG(H1416/SUM($H$2:$H$5210))</f>
        <v>-4.1844073799609696</v>
      </c>
    </row>
    <row r="1417" spans="1:15" x14ac:dyDescent="0.6">
      <c r="A1417" t="s">
        <v>3085</v>
      </c>
      <c r="B1417">
        <v>0</v>
      </c>
      <c r="C1417">
        <v>1</v>
      </c>
      <c r="D1417">
        <v>1</v>
      </c>
      <c r="E1417" s="44">
        <f>(B1417+1)/$Q$3</f>
        <v>1.4609203798392987E-4</v>
      </c>
      <c r="F1417" s="45">
        <f>(C1417+1)/$U$3</f>
        <v>3.0589458872472546E-5</v>
      </c>
      <c r="G1417" s="2">
        <f>(B1417+1)/(C1417+1)</f>
        <v>0.5</v>
      </c>
      <c r="H1417" s="2">
        <f>(C1417+1)/(B1417+1)</f>
        <v>2</v>
      </c>
      <c r="I1417" s="6">
        <f>G1417-H1417</f>
        <v>-1.5</v>
      </c>
      <c r="J1417" s="8">
        <f>LEN(A1417)</f>
        <v>6</v>
      </c>
      <c r="K1417" s="11" t="str">
        <f>IF(AND(J1417&lt;3, D1417&lt;2),TRUE,"")</f>
        <v/>
      </c>
      <c r="L1417" s="22">
        <f>IF(C1417=0,B1417,0)</f>
        <v>0</v>
      </c>
      <c r="M1417" s="22">
        <f>IF(B1417=0,C1417,0)</f>
        <v>1</v>
      </c>
      <c r="N1417" s="39">
        <f>LOG(G1417/SUM($G$2:$G$5210))</f>
        <v>-3.6927511192157412</v>
      </c>
      <c r="O1417" s="39">
        <f>LOG(H1417/SUM($H$2:$H$5210))</f>
        <v>-4.1844073799609696</v>
      </c>
    </row>
    <row r="1418" spans="1:15" x14ac:dyDescent="0.6">
      <c r="A1418" t="s">
        <v>3100</v>
      </c>
      <c r="B1418">
        <v>0</v>
      </c>
      <c r="C1418">
        <v>1</v>
      </c>
      <c r="D1418">
        <v>1</v>
      </c>
      <c r="E1418" s="44">
        <f>(B1418+1)/$Q$3</f>
        <v>1.4609203798392987E-4</v>
      </c>
      <c r="F1418" s="45">
        <f>(C1418+1)/$U$3</f>
        <v>3.0589458872472546E-5</v>
      </c>
      <c r="G1418" s="2">
        <f>(B1418+1)/(C1418+1)</f>
        <v>0.5</v>
      </c>
      <c r="H1418" s="2">
        <f>(C1418+1)/(B1418+1)</f>
        <v>2</v>
      </c>
      <c r="I1418" s="6">
        <f>G1418-H1418</f>
        <v>-1.5</v>
      </c>
      <c r="J1418" s="8">
        <f>LEN(A1418)</f>
        <v>6</v>
      </c>
      <c r="K1418" s="11" t="str">
        <f>IF(AND(J1418&lt;3, D1418&lt;2),TRUE,"")</f>
        <v/>
      </c>
      <c r="L1418" s="22">
        <f>IF(C1418=0,B1418,0)</f>
        <v>0</v>
      </c>
      <c r="M1418" s="22">
        <f>IF(B1418=0,C1418,0)</f>
        <v>1</v>
      </c>
      <c r="N1418" s="39">
        <f>LOG(G1418/SUM($G$2:$G$5210))</f>
        <v>-3.6927511192157412</v>
      </c>
      <c r="O1418" s="39">
        <f>LOG(H1418/SUM($H$2:$H$5210))</f>
        <v>-4.1844073799609696</v>
      </c>
    </row>
    <row r="1419" spans="1:15" x14ac:dyDescent="0.6">
      <c r="A1419" t="s">
        <v>3113</v>
      </c>
      <c r="B1419">
        <v>0</v>
      </c>
      <c r="C1419">
        <v>1</v>
      </c>
      <c r="D1419">
        <v>1</v>
      </c>
      <c r="E1419" s="44">
        <f>(B1419+1)/$Q$3</f>
        <v>1.4609203798392987E-4</v>
      </c>
      <c r="F1419" s="45">
        <f>(C1419+1)/$U$3</f>
        <v>3.0589458872472546E-5</v>
      </c>
      <c r="G1419" s="2">
        <f>(B1419+1)/(C1419+1)</f>
        <v>0.5</v>
      </c>
      <c r="H1419" s="2">
        <f>(C1419+1)/(B1419+1)</f>
        <v>2</v>
      </c>
      <c r="I1419" s="6">
        <f>G1419-H1419</f>
        <v>-1.5</v>
      </c>
      <c r="J1419" s="8">
        <f>LEN(A1419)</f>
        <v>6</v>
      </c>
      <c r="K1419" s="11" t="str">
        <f>IF(AND(J1419&lt;3, D1419&lt;2),TRUE,"")</f>
        <v/>
      </c>
      <c r="L1419" s="22">
        <f>IF(C1419=0,B1419,0)</f>
        <v>0</v>
      </c>
      <c r="M1419" s="22">
        <f>IF(B1419=0,C1419,0)</f>
        <v>1</v>
      </c>
      <c r="N1419" s="39">
        <f>LOG(G1419/SUM($G$2:$G$5210))</f>
        <v>-3.6927511192157412</v>
      </c>
      <c r="O1419" s="39">
        <f>LOG(H1419/SUM($H$2:$H$5210))</f>
        <v>-4.1844073799609696</v>
      </c>
    </row>
    <row r="1420" spans="1:15" x14ac:dyDescent="0.6">
      <c r="A1420" t="s">
        <v>3118</v>
      </c>
      <c r="B1420">
        <v>0</v>
      </c>
      <c r="C1420">
        <v>1</v>
      </c>
      <c r="D1420">
        <v>1</v>
      </c>
      <c r="E1420" s="44">
        <f>(B1420+1)/$Q$3</f>
        <v>1.4609203798392987E-4</v>
      </c>
      <c r="F1420" s="45">
        <f>(C1420+1)/$U$3</f>
        <v>3.0589458872472546E-5</v>
      </c>
      <c r="G1420" s="2">
        <f>(B1420+1)/(C1420+1)</f>
        <v>0.5</v>
      </c>
      <c r="H1420" s="2">
        <f>(C1420+1)/(B1420+1)</f>
        <v>2</v>
      </c>
      <c r="I1420" s="6">
        <f>G1420-H1420</f>
        <v>-1.5</v>
      </c>
      <c r="J1420" s="8">
        <f>LEN(A1420)</f>
        <v>6</v>
      </c>
      <c r="K1420" s="11" t="str">
        <f>IF(AND(J1420&lt;3, D1420&lt;2),TRUE,"")</f>
        <v/>
      </c>
      <c r="L1420" s="22">
        <f>IF(C1420=0,B1420,0)</f>
        <v>0</v>
      </c>
      <c r="M1420" s="22">
        <f>IF(B1420=0,C1420,0)</f>
        <v>1</v>
      </c>
      <c r="N1420" s="39">
        <f>LOG(G1420/SUM($G$2:$G$5210))</f>
        <v>-3.6927511192157412</v>
      </c>
      <c r="O1420" s="39">
        <f>LOG(H1420/SUM($H$2:$H$5210))</f>
        <v>-4.1844073799609696</v>
      </c>
    </row>
    <row r="1421" spans="1:15" x14ac:dyDescent="0.6">
      <c r="A1421" t="s">
        <v>3135</v>
      </c>
      <c r="B1421">
        <v>0</v>
      </c>
      <c r="C1421">
        <v>1</v>
      </c>
      <c r="D1421">
        <v>1</v>
      </c>
      <c r="E1421" s="44">
        <f>(B1421+1)/$Q$3</f>
        <v>1.4609203798392987E-4</v>
      </c>
      <c r="F1421" s="45">
        <f>(C1421+1)/$U$3</f>
        <v>3.0589458872472546E-5</v>
      </c>
      <c r="G1421" s="2">
        <f>(B1421+1)/(C1421+1)</f>
        <v>0.5</v>
      </c>
      <c r="H1421" s="2">
        <f>(C1421+1)/(B1421+1)</f>
        <v>2</v>
      </c>
      <c r="I1421" s="6">
        <f>G1421-H1421</f>
        <v>-1.5</v>
      </c>
      <c r="J1421" s="8">
        <f>LEN(A1421)</f>
        <v>6</v>
      </c>
      <c r="K1421" s="11" t="str">
        <f>IF(AND(J1421&lt;3, D1421&lt;2),TRUE,"")</f>
        <v/>
      </c>
      <c r="L1421" s="22">
        <f>IF(C1421=0,B1421,0)</f>
        <v>0</v>
      </c>
      <c r="M1421" s="22">
        <f>IF(B1421=0,C1421,0)</f>
        <v>1</v>
      </c>
      <c r="N1421" s="39">
        <f>LOG(G1421/SUM($G$2:$G$5210))</f>
        <v>-3.6927511192157412</v>
      </c>
      <c r="O1421" s="39">
        <f>LOG(H1421/SUM($H$2:$H$5210))</f>
        <v>-4.1844073799609696</v>
      </c>
    </row>
    <row r="1422" spans="1:15" x14ac:dyDescent="0.6">
      <c r="A1422" t="s">
        <v>3149</v>
      </c>
      <c r="B1422">
        <v>0</v>
      </c>
      <c r="C1422">
        <v>1</v>
      </c>
      <c r="D1422">
        <v>1</v>
      </c>
      <c r="E1422" s="44">
        <f>(B1422+1)/$Q$3</f>
        <v>1.4609203798392987E-4</v>
      </c>
      <c r="F1422" s="45">
        <f>(C1422+1)/$U$3</f>
        <v>3.0589458872472546E-5</v>
      </c>
      <c r="G1422" s="2">
        <f>(B1422+1)/(C1422+1)</f>
        <v>0.5</v>
      </c>
      <c r="H1422" s="2">
        <f>(C1422+1)/(B1422+1)</f>
        <v>2</v>
      </c>
      <c r="I1422" s="6">
        <f>G1422-H1422</f>
        <v>-1.5</v>
      </c>
      <c r="J1422" s="8">
        <f>LEN(A1422)</f>
        <v>6</v>
      </c>
      <c r="K1422" s="11" t="str">
        <f>IF(AND(J1422&lt;3, D1422&lt;2),TRUE,"")</f>
        <v/>
      </c>
      <c r="L1422" s="22">
        <f>IF(C1422=0,B1422,0)</f>
        <v>0</v>
      </c>
      <c r="M1422" s="22">
        <f>IF(B1422=0,C1422,0)</f>
        <v>1</v>
      </c>
      <c r="N1422" s="39">
        <f>LOG(G1422/SUM($G$2:$G$5210))</f>
        <v>-3.6927511192157412</v>
      </c>
      <c r="O1422" s="39">
        <f>LOG(H1422/SUM($H$2:$H$5210))</f>
        <v>-4.1844073799609696</v>
      </c>
    </row>
    <row r="1423" spans="1:15" x14ac:dyDescent="0.6">
      <c r="A1423" t="s">
        <v>3162</v>
      </c>
      <c r="B1423">
        <v>0</v>
      </c>
      <c r="C1423">
        <v>1</v>
      </c>
      <c r="D1423">
        <v>1</v>
      </c>
      <c r="E1423" s="44">
        <f>(B1423+1)/$Q$3</f>
        <v>1.4609203798392987E-4</v>
      </c>
      <c r="F1423" s="45">
        <f>(C1423+1)/$U$3</f>
        <v>3.0589458872472546E-5</v>
      </c>
      <c r="G1423" s="2">
        <f>(B1423+1)/(C1423+1)</f>
        <v>0.5</v>
      </c>
      <c r="H1423" s="2">
        <f>(C1423+1)/(B1423+1)</f>
        <v>2</v>
      </c>
      <c r="I1423" s="6">
        <f>G1423-H1423</f>
        <v>-1.5</v>
      </c>
      <c r="J1423" s="8">
        <f>LEN(A1423)</f>
        <v>6</v>
      </c>
      <c r="K1423" s="11" t="str">
        <f>IF(AND(J1423&lt;3, D1423&lt;2),TRUE,"")</f>
        <v/>
      </c>
      <c r="L1423" s="22">
        <f>IF(C1423=0,B1423,0)</f>
        <v>0</v>
      </c>
      <c r="M1423" s="22">
        <f>IF(B1423=0,C1423,0)</f>
        <v>1</v>
      </c>
      <c r="N1423" s="39">
        <f>LOG(G1423/SUM($G$2:$G$5210))</f>
        <v>-3.6927511192157412</v>
      </c>
      <c r="O1423" s="39">
        <f>LOG(H1423/SUM($H$2:$H$5210))</f>
        <v>-4.1844073799609696</v>
      </c>
    </row>
    <row r="1424" spans="1:15" x14ac:dyDescent="0.6">
      <c r="A1424" t="s">
        <v>3175</v>
      </c>
      <c r="B1424">
        <v>0</v>
      </c>
      <c r="C1424">
        <v>1</v>
      </c>
      <c r="D1424">
        <v>1</v>
      </c>
      <c r="E1424" s="44">
        <f>(B1424+1)/$Q$3</f>
        <v>1.4609203798392987E-4</v>
      </c>
      <c r="F1424" s="45">
        <f>(C1424+1)/$U$3</f>
        <v>3.0589458872472546E-5</v>
      </c>
      <c r="G1424" s="2">
        <f>(B1424+1)/(C1424+1)</f>
        <v>0.5</v>
      </c>
      <c r="H1424" s="2">
        <f>(C1424+1)/(B1424+1)</f>
        <v>2</v>
      </c>
      <c r="I1424" s="6">
        <f>G1424-H1424</f>
        <v>-1.5</v>
      </c>
      <c r="J1424" s="8">
        <f>LEN(A1424)</f>
        <v>6</v>
      </c>
      <c r="K1424" s="11" t="str">
        <f>IF(AND(J1424&lt;3, D1424&lt;2),TRUE,"")</f>
        <v/>
      </c>
      <c r="L1424" s="22">
        <f>IF(C1424=0,B1424,0)</f>
        <v>0</v>
      </c>
      <c r="M1424" s="22">
        <f>IF(B1424=0,C1424,0)</f>
        <v>1</v>
      </c>
      <c r="N1424" s="39">
        <f>LOG(G1424/SUM($G$2:$G$5210))</f>
        <v>-3.6927511192157412</v>
      </c>
      <c r="O1424" s="39">
        <f>LOG(H1424/SUM($H$2:$H$5210))</f>
        <v>-4.1844073799609696</v>
      </c>
    </row>
    <row r="1425" spans="1:15" x14ac:dyDescent="0.6">
      <c r="A1425" t="s">
        <v>3176</v>
      </c>
      <c r="B1425">
        <v>0</v>
      </c>
      <c r="C1425">
        <v>1</v>
      </c>
      <c r="D1425">
        <v>1</v>
      </c>
      <c r="E1425" s="44">
        <f>(B1425+1)/$Q$3</f>
        <v>1.4609203798392987E-4</v>
      </c>
      <c r="F1425" s="45">
        <f>(C1425+1)/$U$3</f>
        <v>3.0589458872472546E-5</v>
      </c>
      <c r="G1425" s="2">
        <f>(B1425+1)/(C1425+1)</f>
        <v>0.5</v>
      </c>
      <c r="H1425" s="2">
        <f>(C1425+1)/(B1425+1)</f>
        <v>2</v>
      </c>
      <c r="I1425" s="6">
        <f>G1425-H1425</f>
        <v>-1.5</v>
      </c>
      <c r="J1425" s="8">
        <f>LEN(A1425)</f>
        <v>6</v>
      </c>
      <c r="K1425" s="11" t="str">
        <f>IF(AND(J1425&lt;3, D1425&lt;2),TRUE,"")</f>
        <v/>
      </c>
      <c r="L1425" s="22">
        <f>IF(C1425=0,B1425,0)</f>
        <v>0</v>
      </c>
      <c r="M1425" s="22">
        <f>IF(B1425=0,C1425,0)</f>
        <v>1</v>
      </c>
      <c r="N1425" s="39">
        <f>LOG(G1425/SUM($G$2:$G$5210))</f>
        <v>-3.6927511192157412</v>
      </c>
      <c r="O1425" s="39">
        <f>LOG(H1425/SUM($H$2:$H$5210))</f>
        <v>-4.1844073799609696</v>
      </c>
    </row>
    <row r="1426" spans="1:15" x14ac:dyDescent="0.6">
      <c r="A1426" t="s">
        <v>3177</v>
      </c>
      <c r="B1426">
        <v>0</v>
      </c>
      <c r="C1426">
        <v>1</v>
      </c>
      <c r="D1426">
        <v>1</v>
      </c>
      <c r="E1426" s="44">
        <f>(B1426+1)/$Q$3</f>
        <v>1.4609203798392987E-4</v>
      </c>
      <c r="F1426" s="45">
        <f>(C1426+1)/$U$3</f>
        <v>3.0589458872472546E-5</v>
      </c>
      <c r="G1426" s="2">
        <f>(B1426+1)/(C1426+1)</f>
        <v>0.5</v>
      </c>
      <c r="H1426" s="2">
        <f>(C1426+1)/(B1426+1)</f>
        <v>2</v>
      </c>
      <c r="I1426" s="6">
        <f>G1426-H1426</f>
        <v>-1.5</v>
      </c>
      <c r="J1426" s="8">
        <f>LEN(A1426)</f>
        <v>6</v>
      </c>
      <c r="K1426" s="11" t="str">
        <f>IF(AND(J1426&lt;3, D1426&lt;2),TRUE,"")</f>
        <v/>
      </c>
      <c r="L1426" s="22">
        <f>IF(C1426=0,B1426,0)</f>
        <v>0</v>
      </c>
      <c r="M1426" s="22">
        <f>IF(B1426=0,C1426,0)</f>
        <v>1</v>
      </c>
      <c r="N1426" s="39">
        <f>LOG(G1426/SUM($G$2:$G$5210))</f>
        <v>-3.6927511192157412</v>
      </c>
      <c r="O1426" s="39">
        <f>LOG(H1426/SUM($H$2:$H$5210))</f>
        <v>-4.1844073799609696</v>
      </c>
    </row>
    <row r="1427" spans="1:15" x14ac:dyDescent="0.6">
      <c r="A1427" t="s">
        <v>3256</v>
      </c>
      <c r="B1427">
        <v>0</v>
      </c>
      <c r="C1427">
        <v>1</v>
      </c>
      <c r="D1427">
        <v>1</v>
      </c>
      <c r="E1427" s="44">
        <f>(B1427+1)/$Q$3</f>
        <v>1.4609203798392987E-4</v>
      </c>
      <c r="F1427" s="45">
        <f>(C1427+1)/$U$3</f>
        <v>3.0589458872472546E-5</v>
      </c>
      <c r="G1427" s="2">
        <f>(B1427+1)/(C1427+1)</f>
        <v>0.5</v>
      </c>
      <c r="H1427" s="2">
        <f>(C1427+1)/(B1427+1)</f>
        <v>2</v>
      </c>
      <c r="I1427" s="6">
        <f>G1427-H1427</f>
        <v>-1.5</v>
      </c>
      <c r="J1427" s="8">
        <f>LEN(A1427)</f>
        <v>6</v>
      </c>
      <c r="K1427" s="11" t="str">
        <f>IF(AND(J1427&lt;3, D1427&lt;2),TRUE,"")</f>
        <v/>
      </c>
      <c r="L1427" s="22">
        <f>IF(C1427=0,B1427,0)</f>
        <v>0</v>
      </c>
      <c r="M1427" s="22">
        <f>IF(B1427=0,C1427,0)</f>
        <v>1</v>
      </c>
      <c r="N1427" s="39">
        <f>LOG(G1427/SUM($G$2:$G$5210))</f>
        <v>-3.6927511192157412</v>
      </c>
      <c r="O1427" s="39">
        <f>LOG(H1427/SUM($H$2:$H$5210))</f>
        <v>-4.1844073799609696</v>
      </c>
    </row>
    <row r="1428" spans="1:15" x14ac:dyDescent="0.6">
      <c r="A1428" t="s">
        <v>3267</v>
      </c>
      <c r="B1428">
        <v>0</v>
      </c>
      <c r="C1428">
        <v>1</v>
      </c>
      <c r="D1428">
        <v>1</v>
      </c>
      <c r="E1428" s="44">
        <f>(B1428+1)/$Q$3</f>
        <v>1.4609203798392987E-4</v>
      </c>
      <c r="F1428" s="45">
        <f>(C1428+1)/$U$3</f>
        <v>3.0589458872472546E-5</v>
      </c>
      <c r="G1428" s="2">
        <f>(B1428+1)/(C1428+1)</f>
        <v>0.5</v>
      </c>
      <c r="H1428" s="2">
        <f>(C1428+1)/(B1428+1)</f>
        <v>2</v>
      </c>
      <c r="I1428" s="6">
        <f>G1428-H1428</f>
        <v>-1.5</v>
      </c>
      <c r="J1428" s="8">
        <f>LEN(A1428)</f>
        <v>6</v>
      </c>
      <c r="K1428" s="11" t="str">
        <f>IF(AND(J1428&lt;3, D1428&lt;2),TRUE,"")</f>
        <v/>
      </c>
      <c r="L1428" s="22">
        <f>IF(C1428=0,B1428,0)</f>
        <v>0</v>
      </c>
      <c r="M1428" s="22">
        <f>IF(B1428=0,C1428,0)</f>
        <v>1</v>
      </c>
      <c r="N1428" s="39">
        <f>LOG(G1428/SUM($G$2:$G$5210))</f>
        <v>-3.6927511192157412</v>
      </c>
      <c r="O1428" s="39">
        <f>LOG(H1428/SUM($H$2:$H$5210))</f>
        <v>-4.1844073799609696</v>
      </c>
    </row>
    <row r="1429" spans="1:15" x14ac:dyDescent="0.6">
      <c r="A1429" t="s">
        <v>3273</v>
      </c>
      <c r="B1429">
        <v>0</v>
      </c>
      <c r="C1429">
        <v>1</v>
      </c>
      <c r="D1429">
        <v>1</v>
      </c>
      <c r="E1429" s="44">
        <f>(B1429+1)/$Q$3</f>
        <v>1.4609203798392987E-4</v>
      </c>
      <c r="F1429" s="45">
        <f>(C1429+1)/$U$3</f>
        <v>3.0589458872472546E-5</v>
      </c>
      <c r="G1429" s="2">
        <f>(B1429+1)/(C1429+1)</f>
        <v>0.5</v>
      </c>
      <c r="H1429" s="2">
        <f>(C1429+1)/(B1429+1)</f>
        <v>2</v>
      </c>
      <c r="I1429" s="6">
        <f>G1429-H1429</f>
        <v>-1.5</v>
      </c>
      <c r="J1429" s="8">
        <f>LEN(A1429)</f>
        <v>6</v>
      </c>
      <c r="K1429" s="11" t="str">
        <f>IF(AND(J1429&lt;3, D1429&lt;2),TRUE,"")</f>
        <v/>
      </c>
      <c r="L1429" s="22">
        <f>IF(C1429=0,B1429,0)</f>
        <v>0</v>
      </c>
      <c r="M1429" s="22">
        <f>IF(B1429=0,C1429,0)</f>
        <v>1</v>
      </c>
      <c r="N1429" s="39">
        <f>LOG(G1429/SUM($G$2:$G$5210))</f>
        <v>-3.6927511192157412</v>
      </c>
      <c r="O1429" s="39">
        <f>LOG(H1429/SUM($H$2:$H$5210))</f>
        <v>-4.1844073799609696</v>
      </c>
    </row>
    <row r="1430" spans="1:15" x14ac:dyDescent="0.6">
      <c r="A1430" t="s">
        <v>3301</v>
      </c>
      <c r="B1430">
        <v>0</v>
      </c>
      <c r="C1430">
        <v>1</v>
      </c>
      <c r="D1430">
        <v>1</v>
      </c>
      <c r="E1430" s="44">
        <f>(B1430+1)/$Q$3</f>
        <v>1.4609203798392987E-4</v>
      </c>
      <c r="F1430" s="45">
        <f>(C1430+1)/$U$3</f>
        <v>3.0589458872472546E-5</v>
      </c>
      <c r="G1430" s="2">
        <f>(B1430+1)/(C1430+1)</f>
        <v>0.5</v>
      </c>
      <c r="H1430" s="2">
        <f>(C1430+1)/(B1430+1)</f>
        <v>2</v>
      </c>
      <c r="I1430" s="6">
        <f>G1430-H1430</f>
        <v>-1.5</v>
      </c>
      <c r="J1430" s="8">
        <f>LEN(A1430)</f>
        <v>6</v>
      </c>
      <c r="K1430" s="11" t="str">
        <f>IF(AND(J1430&lt;3, D1430&lt;2),TRUE,"")</f>
        <v/>
      </c>
      <c r="L1430" s="22">
        <f>IF(C1430=0,B1430,0)</f>
        <v>0</v>
      </c>
      <c r="M1430" s="22">
        <f>IF(B1430=0,C1430,0)</f>
        <v>1</v>
      </c>
      <c r="N1430" s="39">
        <f>LOG(G1430/SUM($G$2:$G$5210))</f>
        <v>-3.6927511192157412</v>
      </c>
      <c r="O1430" s="39">
        <f>LOG(H1430/SUM($H$2:$H$5210))</f>
        <v>-4.1844073799609696</v>
      </c>
    </row>
    <row r="1431" spans="1:15" x14ac:dyDescent="0.6">
      <c r="A1431" t="s">
        <v>3318</v>
      </c>
      <c r="B1431">
        <v>0</v>
      </c>
      <c r="C1431">
        <v>1</v>
      </c>
      <c r="D1431">
        <v>1</v>
      </c>
      <c r="E1431" s="44">
        <f>(B1431+1)/$Q$3</f>
        <v>1.4609203798392987E-4</v>
      </c>
      <c r="F1431" s="45">
        <f>(C1431+1)/$U$3</f>
        <v>3.0589458872472546E-5</v>
      </c>
      <c r="G1431" s="2">
        <f>(B1431+1)/(C1431+1)</f>
        <v>0.5</v>
      </c>
      <c r="H1431" s="2">
        <f>(C1431+1)/(B1431+1)</f>
        <v>2</v>
      </c>
      <c r="I1431" s="6">
        <f>G1431-H1431</f>
        <v>-1.5</v>
      </c>
      <c r="J1431" s="8">
        <f>LEN(A1431)</f>
        <v>6</v>
      </c>
      <c r="K1431" s="11" t="str">
        <f>IF(AND(J1431&lt;3, D1431&lt;2),TRUE,"")</f>
        <v/>
      </c>
      <c r="L1431" s="22">
        <f>IF(C1431=0,B1431,0)</f>
        <v>0</v>
      </c>
      <c r="M1431" s="22">
        <f>IF(B1431=0,C1431,0)</f>
        <v>1</v>
      </c>
      <c r="N1431" s="39">
        <f>LOG(G1431/SUM($G$2:$G$5210))</f>
        <v>-3.6927511192157412</v>
      </c>
      <c r="O1431" s="39">
        <f>LOG(H1431/SUM($H$2:$H$5210))</f>
        <v>-4.1844073799609696</v>
      </c>
    </row>
    <row r="1432" spans="1:15" x14ac:dyDescent="0.6">
      <c r="A1432" t="s">
        <v>3320</v>
      </c>
      <c r="B1432">
        <v>0</v>
      </c>
      <c r="C1432">
        <v>1</v>
      </c>
      <c r="D1432">
        <v>1</v>
      </c>
      <c r="E1432" s="44">
        <f>(B1432+1)/$Q$3</f>
        <v>1.4609203798392987E-4</v>
      </c>
      <c r="F1432" s="45">
        <f>(C1432+1)/$U$3</f>
        <v>3.0589458872472546E-5</v>
      </c>
      <c r="G1432" s="2">
        <f>(B1432+1)/(C1432+1)</f>
        <v>0.5</v>
      </c>
      <c r="H1432" s="2">
        <f>(C1432+1)/(B1432+1)</f>
        <v>2</v>
      </c>
      <c r="I1432" s="6">
        <f>G1432-H1432</f>
        <v>-1.5</v>
      </c>
      <c r="J1432" s="8">
        <f>LEN(A1432)</f>
        <v>6</v>
      </c>
      <c r="K1432" s="11" t="str">
        <f>IF(AND(J1432&lt;3, D1432&lt;2),TRUE,"")</f>
        <v/>
      </c>
      <c r="L1432" s="22">
        <f>IF(C1432=0,B1432,0)</f>
        <v>0</v>
      </c>
      <c r="M1432" s="22">
        <f>IF(B1432=0,C1432,0)</f>
        <v>1</v>
      </c>
      <c r="N1432" s="39">
        <f>LOG(G1432/SUM($G$2:$G$5210))</f>
        <v>-3.6927511192157412</v>
      </c>
      <c r="O1432" s="39">
        <f>LOG(H1432/SUM($H$2:$H$5210))</f>
        <v>-4.1844073799609696</v>
      </c>
    </row>
    <row r="1433" spans="1:15" x14ac:dyDescent="0.6">
      <c r="A1433" t="s">
        <v>3326</v>
      </c>
      <c r="B1433">
        <v>0</v>
      </c>
      <c r="C1433">
        <v>1</v>
      </c>
      <c r="D1433">
        <v>1</v>
      </c>
      <c r="E1433" s="44">
        <f>(B1433+1)/$Q$3</f>
        <v>1.4609203798392987E-4</v>
      </c>
      <c r="F1433" s="45">
        <f>(C1433+1)/$U$3</f>
        <v>3.0589458872472546E-5</v>
      </c>
      <c r="G1433" s="2">
        <f>(B1433+1)/(C1433+1)</f>
        <v>0.5</v>
      </c>
      <c r="H1433" s="2">
        <f>(C1433+1)/(B1433+1)</f>
        <v>2</v>
      </c>
      <c r="I1433" s="6">
        <f>G1433-H1433</f>
        <v>-1.5</v>
      </c>
      <c r="J1433" s="8">
        <f>LEN(A1433)</f>
        <v>6</v>
      </c>
      <c r="K1433" s="11" t="str">
        <f>IF(AND(J1433&lt;3, D1433&lt;2),TRUE,"")</f>
        <v/>
      </c>
      <c r="L1433" s="22">
        <f>IF(C1433=0,B1433,0)</f>
        <v>0</v>
      </c>
      <c r="M1433" s="22">
        <f>IF(B1433=0,C1433,0)</f>
        <v>1</v>
      </c>
      <c r="N1433" s="39">
        <f>LOG(G1433/SUM($G$2:$G$5210))</f>
        <v>-3.6927511192157412</v>
      </c>
      <c r="O1433" s="39">
        <f>LOG(H1433/SUM($H$2:$H$5210))</f>
        <v>-4.1844073799609696</v>
      </c>
    </row>
    <row r="1434" spans="1:15" x14ac:dyDescent="0.6">
      <c r="A1434" t="s">
        <v>3332</v>
      </c>
      <c r="B1434">
        <v>0</v>
      </c>
      <c r="C1434">
        <v>1</v>
      </c>
      <c r="D1434">
        <v>1</v>
      </c>
      <c r="E1434" s="44">
        <f>(B1434+1)/$Q$3</f>
        <v>1.4609203798392987E-4</v>
      </c>
      <c r="F1434" s="45">
        <f>(C1434+1)/$U$3</f>
        <v>3.0589458872472546E-5</v>
      </c>
      <c r="G1434" s="2">
        <f>(B1434+1)/(C1434+1)</f>
        <v>0.5</v>
      </c>
      <c r="H1434" s="2">
        <f>(C1434+1)/(B1434+1)</f>
        <v>2</v>
      </c>
      <c r="I1434" s="6">
        <f>G1434-H1434</f>
        <v>-1.5</v>
      </c>
      <c r="J1434" s="8">
        <f>LEN(A1434)</f>
        <v>6</v>
      </c>
      <c r="K1434" s="11" t="str">
        <f>IF(AND(J1434&lt;3, D1434&lt;2),TRUE,"")</f>
        <v/>
      </c>
      <c r="L1434" s="22">
        <f>IF(C1434=0,B1434,0)</f>
        <v>0</v>
      </c>
      <c r="M1434" s="22">
        <f>IF(B1434=0,C1434,0)</f>
        <v>1</v>
      </c>
      <c r="N1434" s="39">
        <f>LOG(G1434/SUM($G$2:$G$5210))</f>
        <v>-3.6927511192157412</v>
      </c>
      <c r="O1434" s="39">
        <f>LOG(H1434/SUM($H$2:$H$5210))</f>
        <v>-4.1844073799609696</v>
      </c>
    </row>
    <row r="1435" spans="1:15" x14ac:dyDescent="0.6">
      <c r="A1435" t="s">
        <v>3337</v>
      </c>
      <c r="B1435">
        <v>0</v>
      </c>
      <c r="C1435">
        <v>1</v>
      </c>
      <c r="D1435">
        <v>1</v>
      </c>
      <c r="E1435" s="44">
        <f>(B1435+1)/$Q$3</f>
        <v>1.4609203798392987E-4</v>
      </c>
      <c r="F1435" s="45">
        <f>(C1435+1)/$U$3</f>
        <v>3.0589458872472546E-5</v>
      </c>
      <c r="G1435" s="2">
        <f>(B1435+1)/(C1435+1)</f>
        <v>0.5</v>
      </c>
      <c r="H1435" s="2">
        <f>(C1435+1)/(B1435+1)</f>
        <v>2</v>
      </c>
      <c r="I1435" s="6">
        <f>G1435-H1435</f>
        <v>-1.5</v>
      </c>
      <c r="J1435" s="8">
        <f>LEN(A1435)</f>
        <v>6</v>
      </c>
      <c r="K1435" s="11" t="str">
        <f>IF(AND(J1435&lt;3, D1435&lt;2),TRUE,"")</f>
        <v/>
      </c>
      <c r="L1435" s="22">
        <f>IF(C1435=0,B1435,0)</f>
        <v>0</v>
      </c>
      <c r="M1435" s="22">
        <f>IF(B1435=0,C1435,0)</f>
        <v>1</v>
      </c>
      <c r="N1435" s="39">
        <f>LOG(G1435/SUM($G$2:$G$5210))</f>
        <v>-3.6927511192157412</v>
      </c>
      <c r="O1435" s="39">
        <f>LOG(H1435/SUM($H$2:$H$5210))</f>
        <v>-4.1844073799609696</v>
      </c>
    </row>
    <row r="1436" spans="1:15" x14ac:dyDescent="0.6">
      <c r="A1436" t="s">
        <v>3435</v>
      </c>
      <c r="B1436">
        <v>0</v>
      </c>
      <c r="C1436">
        <v>1</v>
      </c>
      <c r="D1436">
        <v>1</v>
      </c>
      <c r="E1436" s="44">
        <f>(B1436+1)/$Q$3</f>
        <v>1.4609203798392987E-4</v>
      </c>
      <c r="F1436" s="45">
        <f>(C1436+1)/$U$3</f>
        <v>3.0589458872472546E-5</v>
      </c>
      <c r="G1436" s="2">
        <f>(B1436+1)/(C1436+1)</f>
        <v>0.5</v>
      </c>
      <c r="H1436" s="2">
        <f>(C1436+1)/(B1436+1)</f>
        <v>2</v>
      </c>
      <c r="I1436" s="6">
        <f>G1436-H1436</f>
        <v>-1.5</v>
      </c>
      <c r="J1436" s="8">
        <f>LEN(A1436)</f>
        <v>6</v>
      </c>
      <c r="K1436" s="11" t="str">
        <f>IF(AND(J1436&lt;3, D1436&lt;2),TRUE,"")</f>
        <v/>
      </c>
      <c r="L1436" s="22">
        <f>IF(C1436=0,B1436,0)</f>
        <v>0</v>
      </c>
      <c r="M1436" s="22">
        <f>IF(B1436=0,C1436,0)</f>
        <v>1</v>
      </c>
      <c r="N1436" s="39">
        <f>LOG(G1436/SUM($G$2:$G$5210))</f>
        <v>-3.6927511192157412</v>
      </c>
      <c r="O1436" s="39">
        <f>LOG(H1436/SUM($H$2:$H$5210))</f>
        <v>-4.1844073799609696</v>
      </c>
    </row>
    <row r="1437" spans="1:15" x14ac:dyDescent="0.6">
      <c r="A1437" t="s">
        <v>3444</v>
      </c>
      <c r="B1437">
        <v>0</v>
      </c>
      <c r="C1437">
        <v>1</v>
      </c>
      <c r="D1437">
        <v>1</v>
      </c>
      <c r="E1437" s="44">
        <f>(B1437+1)/$Q$3</f>
        <v>1.4609203798392987E-4</v>
      </c>
      <c r="F1437" s="45">
        <f>(C1437+1)/$U$3</f>
        <v>3.0589458872472546E-5</v>
      </c>
      <c r="G1437" s="2">
        <f>(B1437+1)/(C1437+1)</f>
        <v>0.5</v>
      </c>
      <c r="H1437" s="2">
        <f>(C1437+1)/(B1437+1)</f>
        <v>2</v>
      </c>
      <c r="I1437" s="6">
        <f>G1437-H1437</f>
        <v>-1.5</v>
      </c>
      <c r="J1437" s="8">
        <f>LEN(A1437)</f>
        <v>6</v>
      </c>
      <c r="K1437" s="11" t="str">
        <f>IF(AND(J1437&lt;3, D1437&lt;2),TRUE,"")</f>
        <v/>
      </c>
      <c r="L1437" s="22">
        <f>IF(C1437=0,B1437,0)</f>
        <v>0</v>
      </c>
      <c r="M1437" s="22">
        <f>IF(B1437=0,C1437,0)</f>
        <v>1</v>
      </c>
      <c r="N1437" s="39">
        <f>LOG(G1437/SUM($G$2:$G$5210))</f>
        <v>-3.6927511192157412</v>
      </c>
      <c r="O1437" s="39">
        <f>LOG(H1437/SUM($H$2:$H$5210))</f>
        <v>-4.1844073799609696</v>
      </c>
    </row>
    <row r="1438" spans="1:15" x14ac:dyDescent="0.6">
      <c r="A1438" t="s">
        <v>3467</v>
      </c>
      <c r="B1438">
        <v>0</v>
      </c>
      <c r="C1438">
        <v>1</v>
      </c>
      <c r="D1438">
        <v>1</v>
      </c>
      <c r="E1438" s="44">
        <f>(B1438+1)/$Q$3</f>
        <v>1.4609203798392987E-4</v>
      </c>
      <c r="F1438" s="45">
        <f>(C1438+1)/$U$3</f>
        <v>3.0589458872472546E-5</v>
      </c>
      <c r="G1438" s="2">
        <f>(B1438+1)/(C1438+1)</f>
        <v>0.5</v>
      </c>
      <c r="H1438" s="2">
        <f>(C1438+1)/(B1438+1)</f>
        <v>2</v>
      </c>
      <c r="I1438" s="6">
        <f>G1438-H1438</f>
        <v>-1.5</v>
      </c>
      <c r="J1438" s="8">
        <f>LEN(A1438)</f>
        <v>6</v>
      </c>
      <c r="K1438" s="11" t="str">
        <f>IF(AND(J1438&lt;3, D1438&lt;2),TRUE,"")</f>
        <v/>
      </c>
      <c r="L1438" s="22">
        <f>IF(C1438=0,B1438,0)</f>
        <v>0</v>
      </c>
      <c r="M1438" s="22">
        <f>IF(B1438=0,C1438,0)</f>
        <v>1</v>
      </c>
      <c r="N1438" s="39">
        <f>LOG(G1438/SUM($G$2:$G$5210))</f>
        <v>-3.6927511192157412</v>
      </c>
      <c r="O1438" s="39">
        <f>LOG(H1438/SUM($H$2:$H$5210))</f>
        <v>-4.1844073799609696</v>
      </c>
    </row>
    <row r="1439" spans="1:15" x14ac:dyDescent="0.6">
      <c r="A1439" t="s">
        <v>3497</v>
      </c>
      <c r="B1439">
        <v>0</v>
      </c>
      <c r="C1439">
        <v>1</v>
      </c>
      <c r="D1439">
        <v>1</v>
      </c>
      <c r="E1439" s="44">
        <f>(B1439+1)/$Q$3</f>
        <v>1.4609203798392987E-4</v>
      </c>
      <c r="F1439" s="45">
        <f>(C1439+1)/$U$3</f>
        <v>3.0589458872472546E-5</v>
      </c>
      <c r="G1439" s="2">
        <f>(B1439+1)/(C1439+1)</f>
        <v>0.5</v>
      </c>
      <c r="H1439" s="2">
        <f>(C1439+1)/(B1439+1)</f>
        <v>2</v>
      </c>
      <c r="I1439" s="6">
        <f>G1439-H1439</f>
        <v>-1.5</v>
      </c>
      <c r="J1439" s="8">
        <f>LEN(A1439)</f>
        <v>6</v>
      </c>
      <c r="K1439" s="11" t="str">
        <f>IF(AND(J1439&lt;3, D1439&lt;2),TRUE,"")</f>
        <v/>
      </c>
      <c r="L1439" s="22">
        <f>IF(C1439=0,B1439,0)</f>
        <v>0</v>
      </c>
      <c r="M1439" s="22">
        <f>IF(B1439=0,C1439,0)</f>
        <v>1</v>
      </c>
      <c r="N1439" s="39">
        <f>LOG(G1439/SUM($G$2:$G$5210))</f>
        <v>-3.6927511192157412</v>
      </c>
      <c r="O1439" s="39">
        <f>LOG(H1439/SUM($H$2:$H$5210))</f>
        <v>-4.1844073799609696</v>
      </c>
    </row>
    <row r="1440" spans="1:15" x14ac:dyDescent="0.6">
      <c r="A1440" t="s">
        <v>3515</v>
      </c>
      <c r="B1440">
        <v>0</v>
      </c>
      <c r="C1440">
        <v>1</v>
      </c>
      <c r="D1440">
        <v>1</v>
      </c>
      <c r="E1440" s="44">
        <f>(B1440+1)/$Q$3</f>
        <v>1.4609203798392987E-4</v>
      </c>
      <c r="F1440" s="45">
        <f>(C1440+1)/$U$3</f>
        <v>3.0589458872472546E-5</v>
      </c>
      <c r="G1440" s="2">
        <f>(B1440+1)/(C1440+1)</f>
        <v>0.5</v>
      </c>
      <c r="H1440" s="2">
        <f>(C1440+1)/(B1440+1)</f>
        <v>2</v>
      </c>
      <c r="I1440" s="6">
        <f>G1440-H1440</f>
        <v>-1.5</v>
      </c>
      <c r="J1440" s="8">
        <f>LEN(A1440)</f>
        <v>6</v>
      </c>
      <c r="K1440" s="11" t="str">
        <f>IF(AND(J1440&lt;3, D1440&lt;2),TRUE,"")</f>
        <v/>
      </c>
      <c r="L1440" s="22">
        <f>IF(C1440=0,B1440,0)</f>
        <v>0</v>
      </c>
      <c r="M1440" s="22">
        <f>IF(B1440=0,C1440,0)</f>
        <v>1</v>
      </c>
      <c r="N1440" s="39">
        <f>LOG(G1440/SUM($G$2:$G$5210))</f>
        <v>-3.6927511192157412</v>
      </c>
      <c r="O1440" s="39">
        <f>LOG(H1440/SUM($H$2:$H$5210))</f>
        <v>-4.1844073799609696</v>
      </c>
    </row>
    <row r="1441" spans="1:15" x14ac:dyDescent="0.6">
      <c r="A1441" t="s">
        <v>3516</v>
      </c>
      <c r="B1441">
        <v>0</v>
      </c>
      <c r="C1441">
        <v>1</v>
      </c>
      <c r="D1441">
        <v>1</v>
      </c>
      <c r="E1441" s="44">
        <f>(B1441+1)/$Q$3</f>
        <v>1.4609203798392987E-4</v>
      </c>
      <c r="F1441" s="45">
        <f>(C1441+1)/$U$3</f>
        <v>3.0589458872472546E-5</v>
      </c>
      <c r="G1441" s="2">
        <f>(B1441+1)/(C1441+1)</f>
        <v>0.5</v>
      </c>
      <c r="H1441" s="2">
        <f>(C1441+1)/(B1441+1)</f>
        <v>2</v>
      </c>
      <c r="I1441" s="6">
        <f>G1441-H1441</f>
        <v>-1.5</v>
      </c>
      <c r="J1441" s="8">
        <f>LEN(A1441)</f>
        <v>6</v>
      </c>
      <c r="K1441" s="11" t="str">
        <f>IF(AND(J1441&lt;3, D1441&lt;2),TRUE,"")</f>
        <v/>
      </c>
      <c r="L1441" s="22">
        <f>IF(C1441=0,B1441,0)</f>
        <v>0</v>
      </c>
      <c r="M1441" s="22">
        <f>IF(B1441=0,C1441,0)</f>
        <v>1</v>
      </c>
      <c r="N1441" s="39">
        <f>LOG(G1441/SUM($G$2:$G$5210))</f>
        <v>-3.6927511192157412</v>
      </c>
      <c r="O1441" s="39">
        <f>LOG(H1441/SUM($H$2:$H$5210))</f>
        <v>-4.1844073799609696</v>
      </c>
    </row>
    <row r="1442" spans="1:15" x14ac:dyDescent="0.6">
      <c r="A1442" t="s">
        <v>3517</v>
      </c>
      <c r="B1442">
        <v>0</v>
      </c>
      <c r="C1442">
        <v>1</v>
      </c>
      <c r="D1442">
        <v>1</v>
      </c>
      <c r="E1442" s="44">
        <f>(B1442+1)/$Q$3</f>
        <v>1.4609203798392987E-4</v>
      </c>
      <c r="F1442" s="45">
        <f>(C1442+1)/$U$3</f>
        <v>3.0589458872472546E-5</v>
      </c>
      <c r="G1442" s="2">
        <f>(B1442+1)/(C1442+1)</f>
        <v>0.5</v>
      </c>
      <c r="H1442" s="2">
        <f>(C1442+1)/(B1442+1)</f>
        <v>2</v>
      </c>
      <c r="I1442" s="6">
        <f>G1442-H1442</f>
        <v>-1.5</v>
      </c>
      <c r="J1442" s="8">
        <f>LEN(A1442)</f>
        <v>6</v>
      </c>
      <c r="K1442" s="11" t="str">
        <f>IF(AND(J1442&lt;3, D1442&lt;2),TRUE,"")</f>
        <v/>
      </c>
      <c r="L1442" s="22">
        <f>IF(C1442=0,B1442,0)</f>
        <v>0</v>
      </c>
      <c r="M1442" s="22">
        <f>IF(B1442=0,C1442,0)</f>
        <v>1</v>
      </c>
      <c r="N1442" s="39">
        <f>LOG(G1442/SUM($G$2:$G$5210))</f>
        <v>-3.6927511192157412</v>
      </c>
      <c r="O1442" s="39">
        <f>LOG(H1442/SUM($H$2:$H$5210))</f>
        <v>-4.1844073799609696</v>
      </c>
    </row>
    <row r="1443" spans="1:15" x14ac:dyDescent="0.6">
      <c r="A1443" t="s">
        <v>3528</v>
      </c>
      <c r="B1443">
        <v>0</v>
      </c>
      <c r="C1443">
        <v>1</v>
      </c>
      <c r="D1443">
        <v>1</v>
      </c>
      <c r="E1443" s="44">
        <f>(B1443+1)/$Q$3</f>
        <v>1.4609203798392987E-4</v>
      </c>
      <c r="F1443" s="45">
        <f>(C1443+1)/$U$3</f>
        <v>3.0589458872472546E-5</v>
      </c>
      <c r="G1443" s="2">
        <f>(B1443+1)/(C1443+1)</f>
        <v>0.5</v>
      </c>
      <c r="H1443" s="2">
        <f>(C1443+1)/(B1443+1)</f>
        <v>2</v>
      </c>
      <c r="I1443" s="6">
        <f>G1443-H1443</f>
        <v>-1.5</v>
      </c>
      <c r="J1443" s="8">
        <f>LEN(A1443)</f>
        <v>6</v>
      </c>
      <c r="K1443" s="11" t="str">
        <f>IF(AND(J1443&lt;3, D1443&lt;2),TRUE,"")</f>
        <v/>
      </c>
      <c r="L1443" s="22">
        <f>IF(C1443=0,B1443,0)</f>
        <v>0</v>
      </c>
      <c r="M1443" s="22">
        <f>IF(B1443=0,C1443,0)</f>
        <v>1</v>
      </c>
      <c r="N1443" s="39">
        <f>LOG(G1443/SUM($G$2:$G$5210))</f>
        <v>-3.6927511192157412</v>
      </c>
      <c r="O1443" s="39">
        <f>LOG(H1443/SUM($H$2:$H$5210))</f>
        <v>-4.1844073799609696</v>
      </c>
    </row>
    <row r="1444" spans="1:15" x14ac:dyDescent="0.6">
      <c r="A1444" t="s">
        <v>3583</v>
      </c>
      <c r="B1444">
        <v>0</v>
      </c>
      <c r="C1444">
        <v>1</v>
      </c>
      <c r="D1444">
        <v>1</v>
      </c>
      <c r="E1444" s="44">
        <f>(B1444+1)/$Q$3</f>
        <v>1.4609203798392987E-4</v>
      </c>
      <c r="F1444" s="45">
        <f>(C1444+1)/$U$3</f>
        <v>3.0589458872472546E-5</v>
      </c>
      <c r="G1444" s="2">
        <f>(B1444+1)/(C1444+1)</f>
        <v>0.5</v>
      </c>
      <c r="H1444" s="2">
        <f>(C1444+1)/(B1444+1)</f>
        <v>2</v>
      </c>
      <c r="I1444" s="6">
        <f>G1444-H1444</f>
        <v>-1.5</v>
      </c>
      <c r="J1444" s="8">
        <f>LEN(A1444)</f>
        <v>6</v>
      </c>
      <c r="K1444" s="11" t="str">
        <f>IF(AND(J1444&lt;3, D1444&lt;2),TRUE,"")</f>
        <v/>
      </c>
      <c r="L1444" s="22">
        <f>IF(C1444=0,B1444,0)</f>
        <v>0</v>
      </c>
      <c r="M1444" s="22">
        <f>IF(B1444=0,C1444,0)</f>
        <v>1</v>
      </c>
      <c r="N1444" s="39">
        <f>LOG(G1444/SUM($G$2:$G$5210))</f>
        <v>-3.6927511192157412</v>
      </c>
      <c r="O1444" s="39">
        <f>LOG(H1444/SUM($H$2:$H$5210))</f>
        <v>-4.1844073799609696</v>
      </c>
    </row>
    <row r="1445" spans="1:15" x14ac:dyDescent="0.6">
      <c r="A1445" t="s">
        <v>3626</v>
      </c>
      <c r="B1445">
        <v>0</v>
      </c>
      <c r="C1445">
        <v>1</v>
      </c>
      <c r="D1445">
        <v>1</v>
      </c>
      <c r="E1445" s="44">
        <f>(B1445+1)/$Q$3</f>
        <v>1.4609203798392987E-4</v>
      </c>
      <c r="F1445" s="45">
        <f>(C1445+1)/$U$3</f>
        <v>3.0589458872472546E-5</v>
      </c>
      <c r="G1445" s="2">
        <f>(B1445+1)/(C1445+1)</f>
        <v>0.5</v>
      </c>
      <c r="H1445" s="2">
        <f>(C1445+1)/(B1445+1)</f>
        <v>2</v>
      </c>
      <c r="I1445" s="6">
        <f>G1445-H1445</f>
        <v>-1.5</v>
      </c>
      <c r="J1445" s="8">
        <f>LEN(A1445)</f>
        <v>6</v>
      </c>
      <c r="K1445" s="11" t="str">
        <f>IF(AND(J1445&lt;3, D1445&lt;2),TRUE,"")</f>
        <v/>
      </c>
      <c r="L1445" s="22">
        <f>IF(C1445=0,B1445,0)</f>
        <v>0</v>
      </c>
      <c r="M1445" s="22">
        <f>IF(B1445=0,C1445,0)</f>
        <v>1</v>
      </c>
      <c r="N1445" s="39">
        <f>LOG(G1445/SUM($G$2:$G$5210))</f>
        <v>-3.6927511192157412</v>
      </c>
      <c r="O1445" s="39">
        <f>LOG(H1445/SUM($H$2:$H$5210))</f>
        <v>-4.1844073799609696</v>
      </c>
    </row>
    <row r="1446" spans="1:15" x14ac:dyDescent="0.6">
      <c r="A1446" t="s">
        <v>3646</v>
      </c>
      <c r="B1446">
        <v>0</v>
      </c>
      <c r="C1446">
        <v>1</v>
      </c>
      <c r="D1446">
        <v>1</v>
      </c>
      <c r="E1446" s="44">
        <f>(B1446+1)/$Q$3</f>
        <v>1.4609203798392987E-4</v>
      </c>
      <c r="F1446" s="45">
        <f>(C1446+1)/$U$3</f>
        <v>3.0589458872472546E-5</v>
      </c>
      <c r="G1446" s="2">
        <f>(B1446+1)/(C1446+1)</f>
        <v>0.5</v>
      </c>
      <c r="H1446" s="2">
        <f>(C1446+1)/(B1446+1)</f>
        <v>2</v>
      </c>
      <c r="I1446" s="6">
        <f>G1446-H1446</f>
        <v>-1.5</v>
      </c>
      <c r="J1446" s="8">
        <f>LEN(A1446)</f>
        <v>6</v>
      </c>
      <c r="K1446" s="11" t="str">
        <f>IF(AND(J1446&lt;3, D1446&lt;2),TRUE,"")</f>
        <v/>
      </c>
      <c r="L1446" s="22">
        <f>IF(C1446=0,B1446,0)</f>
        <v>0</v>
      </c>
      <c r="M1446" s="22">
        <f>IF(B1446=0,C1446,0)</f>
        <v>1</v>
      </c>
      <c r="N1446" s="39">
        <f>LOG(G1446/SUM($G$2:$G$5210))</f>
        <v>-3.6927511192157412</v>
      </c>
      <c r="O1446" s="39">
        <f>LOG(H1446/SUM($H$2:$H$5210))</f>
        <v>-4.1844073799609696</v>
      </c>
    </row>
    <row r="1447" spans="1:15" x14ac:dyDescent="0.6">
      <c r="A1447" t="s">
        <v>3651</v>
      </c>
      <c r="B1447">
        <v>0</v>
      </c>
      <c r="C1447">
        <v>1</v>
      </c>
      <c r="D1447">
        <v>1</v>
      </c>
      <c r="E1447" s="44">
        <f>(B1447+1)/$Q$3</f>
        <v>1.4609203798392987E-4</v>
      </c>
      <c r="F1447" s="45">
        <f>(C1447+1)/$U$3</f>
        <v>3.0589458872472546E-5</v>
      </c>
      <c r="G1447" s="2">
        <f>(B1447+1)/(C1447+1)</f>
        <v>0.5</v>
      </c>
      <c r="H1447" s="2">
        <f>(C1447+1)/(B1447+1)</f>
        <v>2</v>
      </c>
      <c r="I1447" s="6">
        <f>G1447-H1447</f>
        <v>-1.5</v>
      </c>
      <c r="J1447" s="8">
        <f>LEN(A1447)</f>
        <v>6</v>
      </c>
      <c r="K1447" s="11" t="str">
        <f>IF(AND(J1447&lt;3, D1447&lt;2),TRUE,"")</f>
        <v/>
      </c>
      <c r="L1447" s="22">
        <f>IF(C1447=0,B1447,0)</f>
        <v>0</v>
      </c>
      <c r="M1447" s="22">
        <f>IF(B1447=0,C1447,0)</f>
        <v>1</v>
      </c>
      <c r="N1447" s="39">
        <f>LOG(G1447/SUM($G$2:$G$5210))</f>
        <v>-3.6927511192157412</v>
      </c>
      <c r="O1447" s="39">
        <f>LOG(H1447/SUM($H$2:$H$5210))</f>
        <v>-4.1844073799609696</v>
      </c>
    </row>
    <row r="1448" spans="1:15" x14ac:dyDescent="0.6">
      <c r="A1448" t="s">
        <v>3684</v>
      </c>
      <c r="B1448">
        <v>0</v>
      </c>
      <c r="C1448">
        <v>1</v>
      </c>
      <c r="D1448">
        <v>1</v>
      </c>
      <c r="E1448" s="44">
        <f>(B1448+1)/$Q$3</f>
        <v>1.4609203798392987E-4</v>
      </c>
      <c r="F1448" s="45">
        <f>(C1448+1)/$U$3</f>
        <v>3.0589458872472546E-5</v>
      </c>
      <c r="G1448" s="2">
        <f>(B1448+1)/(C1448+1)</f>
        <v>0.5</v>
      </c>
      <c r="H1448" s="2">
        <f>(C1448+1)/(B1448+1)</f>
        <v>2</v>
      </c>
      <c r="I1448" s="6">
        <f>G1448-H1448</f>
        <v>-1.5</v>
      </c>
      <c r="J1448" s="8">
        <f>LEN(A1448)</f>
        <v>6</v>
      </c>
      <c r="K1448" s="11" t="str">
        <f>IF(AND(J1448&lt;3, D1448&lt;2),TRUE,"")</f>
        <v/>
      </c>
      <c r="L1448" s="22">
        <f>IF(C1448=0,B1448,0)</f>
        <v>0</v>
      </c>
      <c r="M1448" s="22">
        <f>IF(B1448=0,C1448,0)</f>
        <v>1</v>
      </c>
      <c r="N1448" s="39">
        <f>LOG(G1448/SUM($G$2:$G$5210))</f>
        <v>-3.6927511192157412</v>
      </c>
      <c r="O1448" s="39">
        <f>LOG(H1448/SUM($H$2:$H$5210))</f>
        <v>-4.1844073799609696</v>
      </c>
    </row>
    <row r="1449" spans="1:15" x14ac:dyDescent="0.6">
      <c r="A1449" t="s">
        <v>3730</v>
      </c>
      <c r="B1449">
        <v>0</v>
      </c>
      <c r="C1449">
        <v>1</v>
      </c>
      <c r="D1449">
        <v>1</v>
      </c>
      <c r="E1449" s="44">
        <f>(B1449+1)/$Q$3</f>
        <v>1.4609203798392987E-4</v>
      </c>
      <c r="F1449" s="45">
        <f>(C1449+1)/$U$3</f>
        <v>3.0589458872472546E-5</v>
      </c>
      <c r="G1449" s="2">
        <f>(B1449+1)/(C1449+1)</f>
        <v>0.5</v>
      </c>
      <c r="H1449" s="2">
        <f>(C1449+1)/(B1449+1)</f>
        <v>2</v>
      </c>
      <c r="I1449" s="6">
        <f>G1449-H1449</f>
        <v>-1.5</v>
      </c>
      <c r="J1449" s="8">
        <f>LEN(A1449)</f>
        <v>6</v>
      </c>
      <c r="K1449" s="11" t="str">
        <f>IF(AND(J1449&lt;3, D1449&lt;2),TRUE,"")</f>
        <v/>
      </c>
      <c r="L1449" s="22">
        <f>IF(C1449=0,B1449,0)</f>
        <v>0</v>
      </c>
      <c r="M1449" s="22">
        <f>IF(B1449=0,C1449,0)</f>
        <v>1</v>
      </c>
      <c r="N1449" s="39">
        <f>LOG(G1449/SUM($G$2:$G$5210))</f>
        <v>-3.6927511192157412</v>
      </c>
      <c r="O1449" s="39">
        <f>LOG(H1449/SUM($H$2:$H$5210))</f>
        <v>-4.1844073799609696</v>
      </c>
    </row>
    <row r="1450" spans="1:15" x14ac:dyDescent="0.6">
      <c r="A1450" t="s">
        <v>3763</v>
      </c>
      <c r="B1450">
        <v>0</v>
      </c>
      <c r="C1450">
        <v>1</v>
      </c>
      <c r="D1450">
        <v>1</v>
      </c>
      <c r="E1450" s="44">
        <f>(B1450+1)/$Q$3</f>
        <v>1.4609203798392987E-4</v>
      </c>
      <c r="F1450" s="45">
        <f>(C1450+1)/$U$3</f>
        <v>3.0589458872472546E-5</v>
      </c>
      <c r="G1450" s="2">
        <f>(B1450+1)/(C1450+1)</f>
        <v>0.5</v>
      </c>
      <c r="H1450" s="2">
        <f>(C1450+1)/(B1450+1)</f>
        <v>2</v>
      </c>
      <c r="I1450" s="6">
        <f>G1450-H1450</f>
        <v>-1.5</v>
      </c>
      <c r="J1450" s="8">
        <f>LEN(A1450)</f>
        <v>6</v>
      </c>
      <c r="K1450" s="11" t="str">
        <f>IF(AND(J1450&lt;3, D1450&lt;2),TRUE,"")</f>
        <v/>
      </c>
      <c r="L1450" s="22">
        <f>IF(C1450=0,B1450,0)</f>
        <v>0</v>
      </c>
      <c r="M1450" s="22">
        <f>IF(B1450=0,C1450,0)</f>
        <v>1</v>
      </c>
      <c r="N1450" s="39">
        <f>LOG(G1450/SUM($G$2:$G$5210))</f>
        <v>-3.6927511192157412</v>
      </c>
      <c r="O1450" s="39">
        <f>LOG(H1450/SUM($H$2:$H$5210))</f>
        <v>-4.1844073799609696</v>
      </c>
    </row>
    <row r="1451" spans="1:15" x14ac:dyDescent="0.6">
      <c r="A1451" t="s">
        <v>3799</v>
      </c>
      <c r="B1451">
        <v>0</v>
      </c>
      <c r="C1451">
        <v>1</v>
      </c>
      <c r="D1451">
        <v>1</v>
      </c>
      <c r="E1451" s="44">
        <f>(B1451+1)/$Q$3</f>
        <v>1.4609203798392987E-4</v>
      </c>
      <c r="F1451" s="45">
        <f>(C1451+1)/$U$3</f>
        <v>3.0589458872472546E-5</v>
      </c>
      <c r="G1451" s="2">
        <f>(B1451+1)/(C1451+1)</f>
        <v>0.5</v>
      </c>
      <c r="H1451" s="2">
        <f>(C1451+1)/(B1451+1)</f>
        <v>2</v>
      </c>
      <c r="I1451" s="6">
        <f>G1451-H1451</f>
        <v>-1.5</v>
      </c>
      <c r="J1451" s="8">
        <f>LEN(A1451)</f>
        <v>6</v>
      </c>
      <c r="K1451" s="11" t="str">
        <f>IF(AND(J1451&lt;3, D1451&lt;2),TRUE,"")</f>
        <v/>
      </c>
      <c r="L1451" s="22">
        <f>IF(C1451=0,B1451,0)</f>
        <v>0</v>
      </c>
      <c r="M1451" s="22">
        <f>IF(B1451=0,C1451,0)</f>
        <v>1</v>
      </c>
      <c r="N1451" s="39">
        <f>LOG(G1451/SUM($G$2:$G$5210))</f>
        <v>-3.6927511192157412</v>
      </c>
      <c r="O1451" s="39">
        <f>LOG(H1451/SUM($H$2:$H$5210))</f>
        <v>-4.1844073799609696</v>
      </c>
    </row>
    <row r="1452" spans="1:15" x14ac:dyDescent="0.6">
      <c r="A1452" t="s">
        <v>3801</v>
      </c>
      <c r="B1452">
        <v>0</v>
      </c>
      <c r="C1452">
        <v>1</v>
      </c>
      <c r="D1452">
        <v>1</v>
      </c>
      <c r="E1452" s="44">
        <f>(B1452+1)/$Q$3</f>
        <v>1.4609203798392987E-4</v>
      </c>
      <c r="F1452" s="45">
        <f>(C1452+1)/$U$3</f>
        <v>3.0589458872472546E-5</v>
      </c>
      <c r="G1452" s="2">
        <f>(B1452+1)/(C1452+1)</f>
        <v>0.5</v>
      </c>
      <c r="H1452" s="2">
        <f>(C1452+1)/(B1452+1)</f>
        <v>2</v>
      </c>
      <c r="I1452" s="6">
        <f>G1452-H1452</f>
        <v>-1.5</v>
      </c>
      <c r="J1452" s="8">
        <f>LEN(A1452)</f>
        <v>6</v>
      </c>
      <c r="K1452" s="11" t="str">
        <f>IF(AND(J1452&lt;3, D1452&lt;2),TRUE,"")</f>
        <v/>
      </c>
      <c r="L1452" s="22">
        <f>IF(C1452=0,B1452,0)</f>
        <v>0</v>
      </c>
      <c r="M1452" s="22">
        <f>IF(B1452=0,C1452,0)</f>
        <v>1</v>
      </c>
      <c r="N1452" s="39">
        <f>LOG(G1452/SUM($G$2:$G$5210))</f>
        <v>-3.6927511192157412</v>
      </c>
      <c r="O1452" s="39">
        <f>LOG(H1452/SUM($H$2:$H$5210))</f>
        <v>-4.1844073799609696</v>
      </c>
    </row>
    <row r="1453" spans="1:15" x14ac:dyDescent="0.6">
      <c r="A1453" t="s">
        <v>3805</v>
      </c>
      <c r="B1453">
        <v>0</v>
      </c>
      <c r="C1453">
        <v>1</v>
      </c>
      <c r="D1453">
        <v>1</v>
      </c>
      <c r="E1453" s="44">
        <f>(B1453+1)/$Q$3</f>
        <v>1.4609203798392987E-4</v>
      </c>
      <c r="F1453" s="45">
        <f>(C1453+1)/$U$3</f>
        <v>3.0589458872472546E-5</v>
      </c>
      <c r="G1453" s="2">
        <f>(B1453+1)/(C1453+1)</f>
        <v>0.5</v>
      </c>
      <c r="H1453" s="2">
        <f>(C1453+1)/(B1453+1)</f>
        <v>2</v>
      </c>
      <c r="I1453" s="6">
        <f>G1453-H1453</f>
        <v>-1.5</v>
      </c>
      <c r="J1453" s="8">
        <f>LEN(A1453)</f>
        <v>6</v>
      </c>
      <c r="K1453" s="11" t="str">
        <f>IF(AND(J1453&lt;3, D1453&lt;2),TRUE,"")</f>
        <v/>
      </c>
      <c r="L1453" s="22">
        <f>IF(C1453=0,B1453,0)</f>
        <v>0</v>
      </c>
      <c r="M1453" s="22">
        <f>IF(B1453=0,C1453,0)</f>
        <v>1</v>
      </c>
      <c r="N1453" s="39">
        <f>LOG(G1453/SUM($G$2:$G$5210))</f>
        <v>-3.6927511192157412</v>
      </c>
      <c r="O1453" s="39">
        <f>LOG(H1453/SUM($H$2:$H$5210))</f>
        <v>-4.1844073799609696</v>
      </c>
    </row>
    <row r="1454" spans="1:15" x14ac:dyDescent="0.6">
      <c r="A1454" t="s">
        <v>3812</v>
      </c>
      <c r="B1454">
        <v>0</v>
      </c>
      <c r="C1454">
        <v>1</v>
      </c>
      <c r="D1454">
        <v>1</v>
      </c>
      <c r="E1454" s="44">
        <f>(B1454+1)/$Q$3</f>
        <v>1.4609203798392987E-4</v>
      </c>
      <c r="F1454" s="45">
        <f>(C1454+1)/$U$3</f>
        <v>3.0589458872472546E-5</v>
      </c>
      <c r="G1454" s="2">
        <f>(B1454+1)/(C1454+1)</f>
        <v>0.5</v>
      </c>
      <c r="H1454" s="2">
        <f>(C1454+1)/(B1454+1)</f>
        <v>2</v>
      </c>
      <c r="I1454" s="6">
        <f>G1454-H1454</f>
        <v>-1.5</v>
      </c>
      <c r="J1454" s="8">
        <f>LEN(A1454)</f>
        <v>6</v>
      </c>
      <c r="K1454" s="11" t="str">
        <f>IF(AND(J1454&lt;3, D1454&lt;2),TRUE,"")</f>
        <v/>
      </c>
      <c r="L1454" s="22">
        <f>IF(C1454=0,B1454,0)</f>
        <v>0</v>
      </c>
      <c r="M1454" s="22">
        <f>IF(B1454=0,C1454,0)</f>
        <v>1</v>
      </c>
      <c r="N1454" s="39">
        <f>LOG(G1454/SUM($G$2:$G$5210))</f>
        <v>-3.6927511192157412</v>
      </c>
      <c r="O1454" s="39">
        <f>LOG(H1454/SUM($H$2:$H$5210))</f>
        <v>-4.1844073799609696</v>
      </c>
    </row>
    <row r="1455" spans="1:15" x14ac:dyDescent="0.6">
      <c r="A1455" t="s">
        <v>3814</v>
      </c>
      <c r="B1455">
        <v>0</v>
      </c>
      <c r="C1455">
        <v>1</v>
      </c>
      <c r="D1455">
        <v>1</v>
      </c>
      <c r="E1455" s="44">
        <f>(B1455+1)/$Q$3</f>
        <v>1.4609203798392987E-4</v>
      </c>
      <c r="F1455" s="45">
        <f>(C1455+1)/$U$3</f>
        <v>3.0589458872472546E-5</v>
      </c>
      <c r="G1455" s="2">
        <f>(B1455+1)/(C1455+1)</f>
        <v>0.5</v>
      </c>
      <c r="H1455" s="2">
        <f>(C1455+1)/(B1455+1)</f>
        <v>2</v>
      </c>
      <c r="I1455" s="6">
        <f>G1455-H1455</f>
        <v>-1.5</v>
      </c>
      <c r="J1455" s="8">
        <f>LEN(A1455)</f>
        <v>6</v>
      </c>
      <c r="K1455" s="11" t="str">
        <f>IF(AND(J1455&lt;3, D1455&lt;2),TRUE,"")</f>
        <v/>
      </c>
      <c r="L1455" s="22">
        <f>IF(C1455=0,B1455,0)</f>
        <v>0</v>
      </c>
      <c r="M1455" s="22">
        <f>IF(B1455=0,C1455,0)</f>
        <v>1</v>
      </c>
      <c r="N1455" s="39">
        <f>LOG(G1455/SUM($G$2:$G$5210))</f>
        <v>-3.6927511192157412</v>
      </c>
      <c r="O1455" s="39">
        <f>LOG(H1455/SUM($H$2:$H$5210))</f>
        <v>-4.1844073799609696</v>
      </c>
    </row>
    <row r="1456" spans="1:15" x14ac:dyDescent="0.6">
      <c r="A1456" t="s">
        <v>3821</v>
      </c>
      <c r="B1456">
        <v>0</v>
      </c>
      <c r="C1456">
        <v>1</v>
      </c>
      <c r="D1456">
        <v>1</v>
      </c>
      <c r="E1456" s="44">
        <f>(B1456+1)/$Q$3</f>
        <v>1.4609203798392987E-4</v>
      </c>
      <c r="F1456" s="45">
        <f>(C1456+1)/$U$3</f>
        <v>3.0589458872472546E-5</v>
      </c>
      <c r="G1456" s="2">
        <f>(B1456+1)/(C1456+1)</f>
        <v>0.5</v>
      </c>
      <c r="H1456" s="2">
        <f>(C1456+1)/(B1456+1)</f>
        <v>2</v>
      </c>
      <c r="I1456" s="6">
        <f>G1456-H1456</f>
        <v>-1.5</v>
      </c>
      <c r="J1456" s="8">
        <f>LEN(A1456)</f>
        <v>6</v>
      </c>
      <c r="K1456" s="11" t="str">
        <f>IF(AND(J1456&lt;3, D1456&lt;2),TRUE,"")</f>
        <v/>
      </c>
      <c r="L1456" s="22">
        <f>IF(C1456=0,B1456,0)</f>
        <v>0</v>
      </c>
      <c r="M1456" s="22">
        <f>IF(B1456=0,C1456,0)</f>
        <v>1</v>
      </c>
      <c r="N1456" s="39">
        <f>LOG(G1456/SUM($G$2:$G$5210))</f>
        <v>-3.6927511192157412</v>
      </c>
      <c r="O1456" s="39">
        <f>LOG(H1456/SUM($H$2:$H$5210))</f>
        <v>-4.1844073799609696</v>
      </c>
    </row>
    <row r="1457" spans="1:15" x14ac:dyDescent="0.6">
      <c r="A1457" t="s">
        <v>3839</v>
      </c>
      <c r="B1457">
        <v>0</v>
      </c>
      <c r="C1457">
        <v>1</v>
      </c>
      <c r="D1457">
        <v>1</v>
      </c>
      <c r="E1457" s="44">
        <f>(B1457+1)/$Q$3</f>
        <v>1.4609203798392987E-4</v>
      </c>
      <c r="F1457" s="45">
        <f>(C1457+1)/$U$3</f>
        <v>3.0589458872472546E-5</v>
      </c>
      <c r="G1457" s="2">
        <f>(B1457+1)/(C1457+1)</f>
        <v>0.5</v>
      </c>
      <c r="H1457" s="2">
        <f>(C1457+1)/(B1457+1)</f>
        <v>2</v>
      </c>
      <c r="I1457" s="6">
        <f>G1457-H1457</f>
        <v>-1.5</v>
      </c>
      <c r="J1457" s="8">
        <f>LEN(A1457)</f>
        <v>6</v>
      </c>
      <c r="K1457" s="11" t="str">
        <f>IF(AND(J1457&lt;3, D1457&lt;2),TRUE,"")</f>
        <v/>
      </c>
      <c r="L1457" s="22">
        <f>IF(C1457=0,B1457,0)</f>
        <v>0</v>
      </c>
      <c r="M1457" s="22">
        <f>IF(B1457=0,C1457,0)</f>
        <v>1</v>
      </c>
      <c r="N1457" s="39">
        <f>LOG(G1457/SUM($G$2:$G$5210))</f>
        <v>-3.6927511192157412</v>
      </c>
      <c r="O1457" s="39">
        <f>LOG(H1457/SUM($H$2:$H$5210))</f>
        <v>-4.1844073799609696</v>
      </c>
    </row>
    <row r="1458" spans="1:15" x14ac:dyDescent="0.6">
      <c r="A1458" t="s">
        <v>3873</v>
      </c>
      <c r="B1458">
        <v>0</v>
      </c>
      <c r="C1458">
        <v>1</v>
      </c>
      <c r="D1458">
        <v>1</v>
      </c>
      <c r="E1458" s="44">
        <f>(B1458+1)/$Q$3</f>
        <v>1.4609203798392987E-4</v>
      </c>
      <c r="F1458" s="45">
        <f>(C1458+1)/$U$3</f>
        <v>3.0589458872472546E-5</v>
      </c>
      <c r="G1458" s="2">
        <f>(B1458+1)/(C1458+1)</f>
        <v>0.5</v>
      </c>
      <c r="H1458" s="2">
        <f>(C1458+1)/(B1458+1)</f>
        <v>2</v>
      </c>
      <c r="I1458" s="6">
        <f>G1458-H1458</f>
        <v>-1.5</v>
      </c>
      <c r="J1458" s="8">
        <f>LEN(A1458)</f>
        <v>6</v>
      </c>
      <c r="K1458" s="11" t="str">
        <f>IF(AND(J1458&lt;3, D1458&lt;2),TRUE,"")</f>
        <v/>
      </c>
      <c r="L1458" s="22">
        <f>IF(C1458=0,B1458,0)</f>
        <v>0</v>
      </c>
      <c r="M1458" s="22">
        <f>IF(B1458=0,C1458,0)</f>
        <v>1</v>
      </c>
      <c r="N1458" s="39">
        <f>LOG(G1458/SUM($G$2:$G$5210))</f>
        <v>-3.6927511192157412</v>
      </c>
      <c r="O1458" s="39">
        <f>LOG(H1458/SUM($H$2:$H$5210))</f>
        <v>-4.1844073799609696</v>
      </c>
    </row>
    <row r="1459" spans="1:15" x14ac:dyDescent="0.6">
      <c r="A1459" t="s">
        <v>3947</v>
      </c>
      <c r="B1459">
        <v>0</v>
      </c>
      <c r="C1459">
        <v>1</v>
      </c>
      <c r="D1459">
        <v>1</v>
      </c>
      <c r="E1459" s="44">
        <f>(B1459+1)/$Q$3</f>
        <v>1.4609203798392987E-4</v>
      </c>
      <c r="F1459" s="45">
        <f>(C1459+1)/$U$3</f>
        <v>3.0589458872472546E-5</v>
      </c>
      <c r="G1459" s="2">
        <f>(B1459+1)/(C1459+1)</f>
        <v>0.5</v>
      </c>
      <c r="H1459" s="2">
        <f>(C1459+1)/(B1459+1)</f>
        <v>2</v>
      </c>
      <c r="I1459" s="6">
        <f>G1459-H1459</f>
        <v>-1.5</v>
      </c>
      <c r="J1459" s="8">
        <f>LEN(A1459)</f>
        <v>6</v>
      </c>
      <c r="K1459" s="11" t="str">
        <f>IF(AND(J1459&lt;3, D1459&lt;2),TRUE,"")</f>
        <v/>
      </c>
      <c r="L1459" s="22">
        <f>IF(C1459=0,B1459,0)</f>
        <v>0</v>
      </c>
      <c r="M1459" s="22">
        <f>IF(B1459=0,C1459,0)</f>
        <v>1</v>
      </c>
      <c r="N1459" s="39">
        <f>LOG(G1459/SUM($G$2:$G$5210))</f>
        <v>-3.6927511192157412</v>
      </c>
      <c r="O1459" s="39">
        <f>LOG(H1459/SUM($H$2:$H$5210))</f>
        <v>-4.1844073799609696</v>
      </c>
    </row>
    <row r="1460" spans="1:15" x14ac:dyDescent="0.6">
      <c r="A1460" t="s">
        <v>3948</v>
      </c>
      <c r="B1460">
        <v>0</v>
      </c>
      <c r="C1460">
        <v>1</v>
      </c>
      <c r="D1460">
        <v>1</v>
      </c>
      <c r="E1460" s="44">
        <f>(B1460+1)/$Q$3</f>
        <v>1.4609203798392987E-4</v>
      </c>
      <c r="F1460" s="45">
        <f>(C1460+1)/$U$3</f>
        <v>3.0589458872472546E-5</v>
      </c>
      <c r="G1460" s="2">
        <f>(B1460+1)/(C1460+1)</f>
        <v>0.5</v>
      </c>
      <c r="H1460" s="2">
        <f>(C1460+1)/(B1460+1)</f>
        <v>2</v>
      </c>
      <c r="I1460" s="6">
        <f>G1460-H1460</f>
        <v>-1.5</v>
      </c>
      <c r="J1460" s="8">
        <f>LEN(A1460)</f>
        <v>6</v>
      </c>
      <c r="K1460" s="11" t="str">
        <f>IF(AND(J1460&lt;3, D1460&lt;2),TRUE,"")</f>
        <v/>
      </c>
      <c r="L1460" s="22">
        <f>IF(C1460=0,B1460,0)</f>
        <v>0</v>
      </c>
      <c r="M1460" s="22">
        <f>IF(B1460=0,C1460,0)</f>
        <v>1</v>
      </c>
      <c r="N1460" s="39">
        <f>LOG(G1460/SUM($G$2:$G$5210))</f>
        <v>-3.6927511192157412</v>
      </c>
      <c r="O1460" s="39">
        <f>LOG(H1460/SUM($H$2:$H$5210))</f>
        <v>-4.1844073799609696</v>
      </c>
    </row>
    <row r="1461" spans="1:15" x14ac:dyDescent="0.6">
      <c r="A1461" t="s">
        <v>4000</v>
      </c>
      <c r="B1461">
        <v>0</v>
      </c>
      <c r="C1461">
        <v>1</v>
      </c>
      <c r="D1461">
        <v>1</v>
      </c>
      <c r="E1461" s="44">
        <f>(B1461+1)/$Q$3</f>
        <v>1.4609203798392987E-4</v>
      </c>
      <c r="F1461" s="45">
        <f>(C1461+1)/$U$3</f>
        <v>3.0589458872472546E-5</v>
      </c>
      <c r="G1461" s="2">
        <f>(B1461+1)/(C1461+1)</f>
        <v>0.5</v>
      </c>
      <c r="H1461" s="2">
        <f>(C1461+1)/(B1461+1)</f>
        <v>2</v>
      </c>
      <c r="I1461" s="6">
        <f>G1461-H1461</f>
        <v>-1.5</v>
      </c>
      <c r="J1461" s="8">
        <f>LEN(A1461)</f>
        <v>6</v>
      </c>
      <c r="K1461" s="11" t="str">
        <f>IF(AND(J1461&lt;3, D1461&lt;2),TRUE,"")</f>
        <v/>
      </c>
      <c r="L1461" s="22">
        <f>IF(C1461=0,B1461,0)</f>
        <v>0</v>
      </c>
      <c r="M1461" s="22">
        <f>IF(B1461=0,C1461,0)</f>
        <v>1</v>
      </c>
      <c r="N1461" s="39">
        <f>LOG(G1461/SUM($G$2:$G$5210))</f>
        <v>-3.6927511192157412</v>
      </c>
      <c r="O1461" s="39">
        <f>LOG(H1461/SUM($H$2:$H$5210))</f>
        <v>-4.1844073799609696</v>
      </c>
    </row>
    <row r="1462" spans="1:15" x14ac:dyDescent="0.6">
      <c r="A1462" t="s">
        <v>4074</v>
      </c>
      <c r="B1462">
        <v>0</v>
      </c>
      <c r="C1462">
        <v>1</v>
      </c>
      <c r="D1462">
        <v>1</v>
      </c>
      <c r="E1462" s="44">
        <f>(B1462+1)/$Q$3</f>
        <v>1.4609203798392987E-4</v>
      </c>
      <c r="F1462" s="45">
        <f>(C1462+1)/$U$3</f>
        <v>3.0589458872472546E-5</v>
      </c>
      <c r="G1462" s="2">
        <f>(B1462+1)/(C1462+1)</f>
        <v>0.5</v>
      </c>
      <c r="H1462" s="2">
        <f>(C1462+1)/(B1462+1)</f>
        <v>2</v>
      </c>
      <c r="I1462" s="6">
        <f>G1462-H1462</f>
        <v>-1.5</v>
      </c>
      <c r="J1462" s="8">
        <f>LEN(A1462)</f>
        <v>6</v>
      </c>
      <c r="K1462" s="11" t="str">
        <f>IF(AND(J1462&lt;3, D1462&lt;2),TRUE,"")</f>
        <v/>
      </c>
      <c r="L1462" s="22">
        <f>IF(C1462=0,B1462,0)</f>
        <v>0</v>
      </c>
      <c r="M1462" s="22">
        <f>IF(B1462=0,C1462,0)</f>
        <v>1</v>
      </c>
      <c r="N1462" s="39">
        <f>LOG(G1462/SUM($G$2:$G$5210))</f>
        <v>-3.6927511192157412</v>
      </c>
      <c r="O1462" s="39">
        <f>LOG(H1462/SUM($H$2:$H$5210))</f>
        <v>-4.1844073799609696</v>
      </c>
    </row>
    <row r="1463" spans="1:15" x14ac:dyDescent="0.6">
      <c r="A1463" t="s">
        <v>4125</v>
      </c>
      <c r="B1463">
        <v>0</v>
      </c>
      <c r="C1463">
        <v>1</v>
      </c>
      <c r="D1463">
        <v>1</v>
      </c>
      <c r="E1463" s="44">
        <f>(B1463+1)/$Q$3</f>
        <v>1.4609203798392987E-4</v>
      </c>
      <c r="F1463" s="45">
        <f>(C1463+1)/$U$3</f>
        <v>3.0589458872472546E-5</v>
      </c>
      <c r="G1463" s="2">
        <f>(B1463+1)/(C1463+1)</f>
        <v>0.5</v>
      </c>
      <c r="H1463" s="2">
        <f>(C1463+1)/(B1463+1)</f>
        <v>2</v>
      </c>
      <c r="I1463" s="6">
        <f>G1463-H1463</f>
        <v>-1.5</v>
      </c>
      <c r="J1463" s="8">
        <f>LEN(A1463)</f>
        <v>6</v>
      </c>
      <c r="K1463" s="11" t="str">
        <f>IF(AND(J1463&lt;3, D1463&lt;2),TRUE,"")</f>
        <v/>
      </c>
      <c r="L1463" s="22">
        <f>IF(C1463=0,B1463,0)</f>
        <v>0</v>
      </c>
      <c r="M1463" s="22">
        <f>IF(B1463=0,C1463,0)</f>
        <v>1</v>
      </c>
      <c r="N1463" s="39">
        <f>LOG(G1463/SUM($G$2:$G$5210))</f>
        <v>-3.6927511192157412</v>
      </c>
      <c r="O1463" s="39">
        <f>LOG(H1463/SUM($H$2:$H$5210))</f>
        <v>-4.1844073799609696</v>
      </c>
    </row>
    <row r="1464" spans="1:15" x14ac:dyDescent="0.6">
      <c r="A1464" t="s">
        <v>4137</v>
      </c>
      <c r="B1464">
        <v>0</v>
      </c>
      <c r="C1464">
        <v>1</v>
      </c>
      <c r="D1464">
        <v>1</v>
      </c>
      <c r="E1464" s="44">
        <f>(B1464+1)/$Q$3</f>
        <v>1.4609203798392987E-4</v>
      </c>
      <c r="F1464" s="45">
        <f>(C1464+1)/$U$3</f>
        <v>3.0589458872472546E-5</v>
      </c>
      <c r="G1464" s="2">
        <f>(B1464+1)/(C1464+1)</f>
        <v>0.5</v>
      </c>
      <c r="H1464" s="2">
        <f>(C1464+1)/(B1464+1)</f>
        <v>2</v>
      </c>
      <c r="I1464" s="6">
        <f>G1464-H1464</f>
        <v>-1.5</v>
      </c>
      <c r="J1464" s="8">
        <f>LEN(A1464)</f>
        <v>6</v>
      </c>
      <c r="K1464" s="11" t="str">
        <f>IF(AND(J1464&lt;3, D1464&lt;2),TRUE,"")</f>
        <v/>
      </c>
      <c r="L1464" s="22">
        <f>IF(C1464=0,B1464,0)</f>
        <v>0</v>
      </c>
      <c r="M1464" s="22">
        <f>IF(B1464=0,C1464,0)</f>
        <v>1</v>
      </c>
      <c r="N1464" s="39">
        <f>LOG(G1464/SUM($G$2:$G$5210))</f>
        <v>-3.6927511192157412</v>
      </c>
      <c r="O1464" s="39">
        <f>LOG(H1464/SUM($H$2:$H$5210))</f>
        <v>-4.1844073799609696</v>
      </c>
    </row>
    <row r="1465" spans="1:15" x14ac:dyDescent="0.6">
      <c r="A1465" t="s">
        <v>4153</v>
      </c>
      <c r="B1465">
        <v>0</v>
      </c>
      <c r="C1465">
        <v>1</v>
      </c>
      <c r="D1465">
        <v>1</v>
      </c>
      <c r="E1465" s="44">
        <f>(B1465+1)/$Q$3</f>
        <v>1.4609203798392987E-4</v>
      </c>
      <c r="F1465" s="45">
        <f>(C1465+1)/$U$3</f>
        <v>3.0589458872472546E-5</v>
      </c>
      <c r="G1465" s="2">
        <f>(B1465+1)/(C1465+1)</f>
        <v>0.5</v>
      </c>
      <c r="H1465" s="2">
        <f>(C1465+1)/(B1465+1)</f>
        <v>2</v>
      </c>
      <c r="I1465" s="6">
        <f>G1465-H1465</f>
        <v>-1.5</v>
      </c>
      <c r="J1465" s="8">
        <f>LEN(A1465)</f>
        <v>6</v>
      </c>
      <c r="K1465" s="11" t="str">
        <f>IF(AND(J1465&lt;3, D1465&lt;2),TRUE,"")</f>
        <v/>
      </c>
      <c r="L1465" s="22">
        <f>IF(C1465=0,B1465,0)</f>
        <v>0</v>
      </c>
      <c r="M1465" s="22">
        <f>IF(B1465=0,C1465,0)</f>
        <v>1</v>
      </c>
      <c r="N1465" s="39">
        <f>LOG(G1465/SUM($G$2:$G$5210))</f>
        <v>-3.6927511192157412</v>
      </c>
      <c r="O1465" s="39">
        <f>LOG(H1465/SUM($H$2:$H$5210))</f>
        <v>-4.1844073799609696</v>
      </c>
    </row>
    <row r="1466" spans="1:15" x14ac:dyDescent="0.6">
      <c r="A1466" t="s">
        <v>4162</v>
      </c>
      <c r="B1466">
        <v>0</v>
      </c>
      <c r="C1466">
        <v>1</v>
      </c>
      <c r="D1466">
        <v>1</v>
      </c>
      <c r="E1466" s="44">
        <f>(B1466+1)/$Q$3</f>
        <v>1.4609203798392987E-4</v>
      </c>
      <c r="F1466" s="45">
        <f>(C1466+1)/$U$3</f>
        <v>3.0589458872472546E-5</v>
      </c>
      <c r="G1466" s="2">
        <f>(B1466+1)/(C1466+1)</f>
        <v>0.5</v>
      </c>
      <c r="H1466" s="2">
        <f>(C1466+1)/(B1466+1)</f>
        <v>2</v>
      </c>
      <c r="I1466" s="6">
        <f>G1466-H1466</f>
        <v>-1.5</v>
      </c>
      <c r="J1466" s="8">
        <f>LEN(A1466)</f>
        <v>6</v>
      </c>
      <c r="K1466" s="11" t="str">
        <f>IF(AND(J1466&lt;3, D1466&lt;2),TRUE,"")</f>
        <v/>
      </c>
      <c r="L1466" s="22">
        <f>IF(C1466=0,B1466,0)</f>
        <v>0</v>
      </c>
      <c r="M1466" s="22">
        <f>IF(B1466=0,C1466,0)</f>
        <v>1</v>
      </c>
      <c r="N1466" s="39">
        <f>LOG(G1466/SUM($G$2:$G$5210))</f>
        <v>-3.6927511192157412</v>
      </c>
      <c r="O1466" s="39">
        <f>LOG(H1466/SUM($H$2:$H$5210))</f>
        <v>-4.1844073799609696</v>
      </c>
    </row>
    <row r="1467" spans="1:15" x14ac:dyDescent="0.6">
      <c r="A1467" t="s">
        <v>4192</v>
      </c>
      <c r="B1467">
        <v>0</v>
      </c>
      <c r="C1467">
        <v>1</v>
      </c>
      <c r="D1467">
        <v>1</v>
      </c>
      <c r="E1467" s="44">
        <f>(B1467+1)/$Q$3</f>
        <v>1.4609203798392987E-4</v>
      </c>
      <c r="F1467" s="45">
        <f>(C1467+1)/$U$3</f>
        <v>3.0589458872472546E-5</v>
      </c>
      <c r="G1467" s="2">
        <f>(B1467+1)/(C1467+1)</f>
        <v>0.5</v>
      </c>
      <c r="H1467" s="2">
        <f>(C1467+1)/(B1467+1)</f>
        <v>2</v>
      </c>
      <c r="I1467" s="6">
        <f>G1467-H1467</f>
        <v>-1.5</v>
      </c>
      <c r="J1467" s="8">
        <f>LEN(A1467)</f>
        <v>6</v>
      </c>
      <c r="K1467" s="11" t="str">
        <f>IF(AND(J1467&lt;3, D1467&lt;2),TRUE,"")</f>
        <v/>
      </c>
      <c r="L1467" s="22">
        <f>IF(C1467=0,B1467,0)</f>
        <v>0</v>
      </c>
      <c r="M1467" s="22">
        <f>IF(B1467=0,C1467,0)</f>
        <v>1</v>
      </c>
      <c r="N1467" s="39">
        <f>LOG(G1467/SUM($G$2:$G$5210))</f>
        <v>-3.6927511192157412</v>
      </c>
      <c r="O1467" s="39">
        <f>LOG(H1467/SUM($H$2:$H$5210))</f>
        <v>-4.1844073799609696</v>
      </c>
    </row>
    <row r="1468" spans="1:15" x14ac:dyDescent="0.6">
      <c r="A1468" t="s">
        <v>4218</v>
      </c>
      <c r="B1468">
        <v>0</v>
      </c>
      <c r="C1468">
        <v>1</v>
      </c>
      <c r="D1468">
        <v>1</v>
      </c>
      <c r="E1468" s="44">
        <f>(B1468+1)/$Q$3</f>
        <v>1.4609203798392987E-4</v>
      </c>
      <c r="F1468" s="45">
        <f>(C1468+1)/$U$3</f>
        <v>3.0589458872472546E-5</v>
      </c>
      <c r="G1468" s="2">
        <f>(B1468+1)/(C1468+1)</f>
        <v>0.5</v>
      </c>
      <c r="H1468" s="2">
        <f>(C1468+1)/(B1468+1)</f>
        <v>2</v>
      </c>
      <c r="I1468" s="6">
        <f>G1468-H1468</f>
        <v>-1.5</v>
      </c>
      <c r="J1468" s="8">
        <f>LEN(A1468)</f>
        <v>6</v>
      </c>
      <c r="K1468" s="11" t="str">
        <f>IF(AND(J1468&lt;3, D1468&lt;2),TRUE,"")</f>
        <v/>
      </c>
      <c r="L1468" s="22">
        <f>IF(C1468=0,B1468,0)</f>
        <v>0</v>
      </c>
      <c r="M1468" s="22">
        <f>IF(B1468=0,C1468,0)</f>
        <v>1</v>
      </c>
      <c r="N1468" s="39">
        <f>LOG(G1468/SUM($G$2:$G$5210))</f>
        <v>-3.6927511192157412</v>
      </c>
      <c r="O1468" s="39">
        <f>LOG(H1468/SUM($H$2:$H$5210))</f>
        <v>-4.1844073799609696</v>
      </c>
    </row>
    <row r="1469" spans="1:15" x14ac:dyDescent="0.6">
      <c r="A1469" t="s">
        <v>4224</v>
      </c>
      <c r="B1469">
        <v>0</v>
      </c>
      <c r="C1469">
        <v>1</v>
      </c>
      <c r="D1469">
        <v>1</v>
      </c>
      <c r="E1469" s="44">
        <f>(B1469+1)/$Q$3</f>
        <v>1.4609203798392987E-4</v>
      </c>
      <c r="F1469" s="45">
        <f>(C1469+1)/$U$3</f>
        <v>3.0589458872472546E-5</v>
      </c>
      <c r="G1469" s="2">
        <f>(B1469+1)/(C1469+1)</f>
        <v>0.5</v>
      </c>
      <c r="H1469" s="2">
        <f>(C1469+1)/(B1469+1)</f>
        <v>2</v>
      </c>
      <c r="I1469" s="6">
        <f>G1469-H1469</f>
        <v>-1.5</v>
      </c>
      <c r="J1469" s="8">
        <f>LEN(A1469)</f>
        <v>6</v>
      </c>
      <c r="K1469" s="11" t="str">
        <f>IF(AND(J1469&lt;3, D1469&lt;2),TRUE,"")</f>
        <v/>
      </c>
      <c r="L1469" s="22">
        <f>IF(C1469=0,B1469,0)</f>
        <v>0</v>
      </c>
      <c r="M1469" s="22">
        <f>IF(B1469=0,C1469,0)</f>
        <v>1</v>
      </c>
      <c r="N1469" s="39">
        <f>LOG(G1469/SUM($G$2:$G$5210))</f>
        <v>-3.6927511192157412</v>
      </c>
      <c r="O1469" s="39">
        <f>LOG(H1469/SUM($H$2:$H$5210))</f>
        <v>-4.1844073799609696</v>
      </c>
    </row>
    <row r="1470" spans="1:15" x14ac:dyDescent="0.6">
      <c r="A1470" t="s">
        <v>4226</v>
      </c>
      <c r="B1470">
        <v>0</v>
      </c>
      <c r="C1470">
        <v>1</v>
      </c>
      <c r="D1470">
        <v>1</v>
      </c>
      <c r="E1470" s="44">
        <f>(B1470+1)/$Q$3</f>
        <v>1.4609203798392987E-4</v>
      </c>
      <c r="F1470" s="45">
        <f>(C1470+1)/$U$3</f>
        <v>3.0589458872472546E-5</v>
      </c>
      <c r="G1470" s="2">
        <f>(B1470+1)/(C1470+1)</f>
        <v>0.5</v>
      </c>
      <c r="H1470" s="2">
        <f>(C1470+1)/(B1470+1)</f>
        <v>2</v>
      </c>
      <c r="I1470" s="6">
        <f>G1470-H1470</f>
        <v>-1.5</v>
      </c>
      <c r="J1470" s="8">
        <f>LEN(A1470)</f>
        <v>6</v>
      </c>
      <c r="K1470" s="11" t="str">
        <f>IF(AND(J1470&lt;3, D1470&lt;2),TRUE,"")</f>
        <v/>
      </c>
      <c r="L1470" s="22">
        <f>IF(C1470=0,B1470,0)</f>
        <v>0</v>
      </c>
      <c r="M1470" s="22">
        <f>IF(B1470=0,C1470,0)</f>
        <v>1</v>
      </c>
      <c r="N1470" s="39">
        <f>LOG(G1470/SUM($G$2:$G$5210))</f>
        <v>-3.6927511192157412</v>
      </c>
      <c r="O1470" s="39">
        <f>LOG(H1470/SUM($H$2:$H$5210))</f>
        <v>-4.1844073799609696</v>
      </c>
    </row>
    <row r="1471" spans="1:15" x14ac:dyDescent="0.6">
      <c r="A1471" t="s">
        <v>4228</v>
      </c>
      <c r="B1471">
        <v>0</v>
      </c>
      <c r="C1471">
        <v>1</v>
      </c>
      <c r="D1471">
        <v>1</v>
      </c>
      <c r="E1471" s="44">
        <f>(B1471+1)/$Q$3</f>
        <v>1.4609203798392987E-4</v>
      </c>
      <c r="F1471" s="45">
        <f>(C1471+1)/$U$3</f>
        <v>3.0589458872472546E-5</v>
      </c>
      <c r="G1471" s="2">
        <f>(B1471+1)/(C1471+1)</f>
        <v>0.5</v>
      </c>
      <c r="H1471" s="2">
        <f>(C1471+1)/(B1471+1)</f>
        <v>2</v>
      </c>
      <c r="I1471" s="6">
        <f>G1471-H1471</f>
        <v>-1.5</v>
      </c>
      <c r="J1471" s="8">
        <f>LEN(A1471)</f>
        <v>6</v>
      </c>
      <c r="K1471" s="11" t="str">
        <f>IF(AND(J1471&lt;3, D1471&lt;2),TRUE,"")</f>
        <v/>
      </c>
      <c r="L1471" s="22">
        <f>IF(C1471=0,B1471,0)</f>
        <v>0</v>
      </c>
      <c r="M1471" s="22">
        <f>IF(B1471=0,C1471,0)</f>
        <v>1</v>
      </c>
      <c r="N1471" s="39">
        <f>LOG(G1471/SUM($G$2:$G$5210))</f>
        <v>-3.6927511192157412</v>
      </c>
      <c r="O1471" s="39">
        <f>LOG(H1471/SUM($H$2:$H$5210))</f>
        <v>-4.1844073799609696</v>
      </c>
    </row>
    <row r="1472" spans="1:15" x14ac:dyDescent="0.6">
      <c r="A1472" t="s">
        <v>4251</v>
      </c>
      <c r="B1472">
        <v>0</v>
      </c>
      <c r="C1472">
        <v>1</v>
      </c>
      <c r="D1472">
        <v>1</v>
      </c>
      <c r="E1472" s="44">
        <f>(B1472+1)/$Q$3</f>
        <v>1.4609203798392987E-4</v>
      </c>
      <c r="F1472" s="45">
        <f>(C1472+1)/$U$3</f>
        <v>3.0589458872472546E-5</v>
      </c>
      <c r="G1472" s="2">
        <f>(B1472+1)/(C1472+1)</f>
        <v>0.5</v>
      </c>
      <c r="H1472" s="2">
        <f>(C1472+1)/(B1472+1)</f>
        <v>2</v>
      </c>
      <c r="I1472" s="6">
        <f>G1472-H1472</f>
        <v>-1.5</v>
      </c>
      <c r="J1472" s="8">
        <f>LEN(A1472)</f>
        <v>6</v>
      </c>
      <c r="K1472" s="11" t="str">
        <f>IF(AND(J1472&lt;3, D1472&lt;2),TRUE,"")</f>
        <v/>
      </c>
      <c r="L1472" s="22">
        <f>IF(C1472=0,B1472,0)</f>
        <v>0</v>
      </c>
      <c r="M1472" s="22">
        <f>IF(B1472=0,C1472,0)</f>
        <v>1</v>
      </c>
      <c r="N1472" s="39">
        <f>LOG(G1472/SUM($G$2:$G$5210))</f>
        <v>-3.6927511192157412</v>
      </c>
      <c r="O1472" s="39">
        <f>LOG(H1472/SUM($H$2:$H$5210))</f>
        <v>-4.1844073799609696</v>
      </c>
    </row>
    <row r="1473" spans="1:15" x14ac:dyDescent="0.6">
      <c r="A1473" t="s">
        <v>4255</v>
      </c>
      <c r="B1473">
        <v>0</v>
      </c>
      <c r="C1473">
        <v>1</v>
      </c>
      <c r="D1473">
        <v>1</v>
      </c>
      <c r="E1473" s="44">
        <f>(B1473+1)/$Q$3</f>
        <v>1.4609203798392987E-4</v>
      </c>
      <c r="F1473" s="45">
        <f>(C1473+1)/$U$3</f>
        <v>3.0589458872472546E-5</v>
      </c>
      <c r="G1473" s="2">
        <f>(B1473+1)/(C1473+1)</f>
        <v>0.5</v>
      </c>
      <c r="H1473" s="2">
        <f>(C1473+1)/(B1473+1)</f>
        <v>2</v>
      </c>
      <c r="I1473" s="6">
        <f>G1473-H1473</f>
        <v>-1.5</v>
      </c>
      <c r="J1473" s="8">
        <f>LEN(A1473)</f>
        <v>6</v>
      </c>
      <c r="K1473" s="11" t="str">
        <f>IF(AND(J1473&lt;3, D1473&lt;2),TRUE,"")</f>
        <v/>
      </c>
      <c r="L1473" s="22">
        <f>IF(C1473=0,B1473,0)</f>
        <v>0</v>
      </c>
      <c r="M1473" s="22">
        <f>IF(B1473=0,C1473,0)</f>
        <v>1</v>
      </c>
      <c r="N1473" s="39">
        <f>LOG(G1473/SUM($G$2:$G$5210))</f>
        <v>-3.6927511192157412</v>
      </c>
      <c r="O1473" s="39">
        <f>LOG(H1473/SUM($H$2:$H$5210))</f>
        <v>-4.1844073799609696</v>
      </c>
    </row>
    <row r="1474" spans="1:15" x14ac:dyDescent="0.6">
      <c r="A1474" t="s">
        <v>4259</v>
      </c>
      <c r="B1474">
        <v>0</v>
      </c>
      <c r="C1474">
        <v>1</v>
      </c>
      <c r="D1474">
        <v>1</v>
      </c>
      <c r="E1474" s="44">
        <f>(B1474+1)/$Q$3</f>
        <v>1.4609203798392987E-4</v>
      </c>
      <c r="F1474" s="45">
        <f>(C1474+1)/$U$3</f>
        <v>3.0589458872472546E-5</v>
      </c>
      <c r="G1474" s="2">
        <f>(B1474+1)/(C1474+1)</f>
        <v>0.5</v>
      </c>
      <c r="H1474" s="2">
        <f>(C1474+1)/(B1474+1)</f>
        <v>2</v>
      </c>
      <c r="I1474" s="6">
        <f>G1474-H1474</f>
        <v>-1.5</v>
      </c>
      <c r="J1474" s="8">
        <f>LEN(A1474)</f>
        <v>6</v>
      </c>
      <c r="K1474" s="11" t="str">
        <f>IF(AND(J1474&lt;3, D1474&lt;2),TRUE,"")</f>
        <v/>
      </c>
      <c r="L1474" s="22">
        <f>IF(C1474=0,B1474,0)</f>
        <v>0</v>
      </c>
      <c r="M1474" s="22">
        <f>IF(B1474=0,C1474,0)</f>
        <v>1</v>
      </c>
      <c r="N1474" s="39">
        <f>LOG(G1474/SUM($G$2:$G$5210))</f>
        <v>-3.6927511192157412</v>
      </c>
      <c r="O1474" s="39">
        <f>LOG(H1474/SUM($H$2:$H$5210))</f>
        <v>-4.1844073799609696</v>
      </c>
    </row>
    <row r="1475" spans="1:15" x14ac:dyDescent="0.6">
      <c r="A1475" t="s">
        <v>4270</v>
      </c>
      <c r="B1475">
        <v>0</v>
      </c>
      <c r="C1475">
        <v>1</v>
      </c>
      <c r="D1475">
        <v>1</v>
      </c>
      <c r="E1475" s="44">
        <f>(B1475+1)/$Q$3</f>
        <v>1.4609203798392987E-4</v>
      </c>
      <c r="F1475" s="45">
        <f>(C1475+1)/$U$3</f>
        <v>3.0589458872472546E-5</v>
      </c>
      <c r="G1475" s="2">
        <f>(B1475+1)/(C1475+1)</f>
        <v>0.5</v>
      </c>
      <c r="H1475" s="2">
        <f>(C1475+1)/(B1475+1)</f>
        <v>2</v>
      </c>
      <c r="I1475" s="6">
        <f>G1475-H1475</f>
        <v>-1.5</v>
      </c>
      <c r="J1475" s="8">
        <f>LEN(A1475)</f>
        <v>6</v>
      </c>
      <c r="K1475" s="11" t="str">
        <f>IF(AND(J1475&lt;3, D1475&lt;2),TRUE,"")</f>
        <v/>
      </c>
      <c r="L1475" s="22">
        <f>IF(C1475=0,B1475,0)</f>
        <v>0</v>
      </c>
      <c r="M1475" s="22">
        <f>IF(B1475=0,C1475,0)</f>
        <v>1</v>
      </c>
      <c r="N1475" s="39">
        <f>LOG(G1475/SUM($G$2:$G$5210))</f>
        <v>-3.6927511192157412</v>
      </c>
      <c r="O1475" s="39">
        <f>LOG(H1475/SUM($H$2:$H$5210))</f>
        <v>-4.1844073799609696</v>
      </c>
    </row>
    <row r="1476" spans="1:15" x14ac:dyDescent="0.6">
      <c r="A1476" t="s">
        <v>4310</v>
      </c>
      <c r="B1476">
        <v>0</v>
      </c>
      <c r="C1476">
        <v>1</v>
      </c>
      <c r="D1476">
        <v>1</v>
      </c>
      <c r="E1476" s="44">
        <f>(B1476+1)/$Q$3</f>
        <v>1.4609203798392987E-4</v>
      </c>
      <c r="F1476" s="45">
        <f>(C1476+1)/$U$3</f>
        <v>3.0589458872472546E-5</v>
      </c>
      <c r="G1476" s="2">
        <f>(B1476+1)/(C1476+1)</f>
        <v>0.5</v>
      </c>
      <c r="H1476" s="2">
        <f>(C1476+1)/(B1476+1)</f>
        <v>2</v>
      </c>
      <c r="I1476" s="6">
        <f>G1476-H1476</f>
        <v>-1.5</v>
      </c>
      <c r="J1476" s="8">
        <f>LEN(A1476)</f>
        <v>6</v>
      </c>
      <c r="K1476" s="11" t="str">
        <f>IF(AND(J1476&lt;3, D1476&lt;2),TRUE,"")</f>
        <v/>
      </c>
      <c r="L1476" s="22">
        <f>IF(C1476=0,B1476,0)</f>
        <v>0</v>
      </c>
      <c r="M1476" s="22">
        <f>IF(B1476=0,C1476,0)</f>
        <v>1</v>
      </c>
      <c r="N1476" s="39">
        <f>LOG(G1476/SUM($G$2:$G$5210))</f>
        <v>-3.6927511192157412</v>
      </c>
      <c r="O1476" s="39">
        <f>LOG(H1476/SUM($H$2:$H$5210))</f>
        <v>-4.1844073799609696</v>
      </c>
    </row>
    <row r="1477" spans="1:15" x14ac:dyDescent="0.6">
      <c r="A1477" t="s">
        <v>4332</v>
      </c>
      <c r="B1477">
        <v>0</v>
      </c>
      <c r="C1477">
        <v>1</v>
      </c>
      <c r="D1477">
        <v>1</v>
      </c>
      <c r="E1477" s="44">
        <f>(B1477+1)/$Q$3</f>
        <v>1.4609203798392987E-4</v>
      </c>
      <c r="F1477" s="45">
        <f>(C1477+1)/$U$3</f>
        <v>3.0589458872472546E-5</v>
      </c>
      <c r="G1477" s="2">
        <f>(B1477+1)/(C1477+1)</f>
        <v>0.5</v>
      </c>
      <c r="H1477" s="2">
        <f>(C1477+1)/(B1477+1)</f>
        <v>2</v>
      </c>
      <c r="I1477" s="6">
        <f>G1477-H1477</f>
        <v>-1.5</v>
      </c>
      <c r="J1477" s="8">
        <f>LEN(A1477)</f>
        <v>6</v>
      </c>
      <c r="K1477" s="11" t="str">
        <f>IF(AND(J1477&lt;3, D1477&lt;2),TRUE,"")</f>
        <v/>
      </c>
      <c r="L1477" s="22">
        <f>IF(C1477=0,B1477,0)</f>
        <v>0</v>
      </c>
      <c r="M1477" s="22">
        <f>IF(B1477=0,C1477,0)</f>
        <v>1</v>
      </c>
      <c r="N1477" s="39">
        <f>LOG(G1477/SUM($G$2:$G$5210))</f>
        <v>-3.6927511192157412</v>
      </c>
      <c r="O1477" s="39">
        <f>LOG(H1477/SUM($H$2:$H$5210))</f>
        <v>-4.1844073799609696</v>
      </c>
    </row>
    <row r="1478" spans="1:15" x14ac:dyDescent="0.6">
      <c r="A1478" t="s">
        <v>4363</v>
      </c>
      <c r="B1478">
        <v>0</v>
      </c>
      <c r="C1478">
        <v>1</v>
      </c>
      <c r="D1478">
        <v>1</v>
      </c>
      <c r="E1478" s="44">
        <f>(B1478+1)/$Q$3</f>
        <v>1.4609203798392987E-4</v>
      </c>
      <c r="F1478" s="45">
        <f>(C1478+1)/$U$3</f>
        <v>3.0589458872472546E-5</v>
      </c>
      <c r="G1478" s="2">
        <f>(B1478+1)/(C1478+1)</f>
        <v>0.5</v>
      </c>
      <c r="H1478" s="2">
        <f>(C1478+1)/(B1478+1)</f>
        <v>2</v>
      </c>
      <c r="I1478" s="6">
        <f>G1478-H1478</f>
        <v>-1.5</v>
      </c>
      <c r="J1478" s="8">
        <f>LEN(A1478)</f>
        <v>6</v>
      </c>
      <c r="K1478" s="11" t="str">
        <f>IF(AND(J1478&lt;3, D1478&lt;2),TRUE,"")</f>
        <v/>
      </c>
      <c r="L1478" s="22">
        <f>IF(C1478=0,B1478,0)</f>
        <v>0</v>
      </c>
      <c r="M1478" s="22">
        <f>IF(B1478=0,C1478,0)</f>
        <v>1</v>
      </c>
      <c r="N1478" s="39">
        <f>LOG(G1478/SUM($G$2:$G$5210))</f>
        <v>-3.6927511192157412</v>
      </c>
      <c r="O1478" s="39">
        <f>LOG(H1478/SUM($H$2:$H$5210))</f>
        <v>-4.1844073799609696</v>
      </c>
    </row>
    <row r="1479" spans="1:15" x14ac:dyDescent="0.6">
      <c r="A1479" t="s">
        <v>4367</v>
      </c>
      <c r="B1479">
        <v>0</v>
      </c>
      <c r="C1479">
        <v>1</v>
      </c>
      <c r="D1479">
        <v>1</v>
      </c>
      <c r="E1479" s="44">
        <f>(B1479+1)/$Q$3</f>
        <v>1.4609203798392987E-4</v>
      </c>
      <c r="F1479" s="45">
        <f>(C1479+1)/$U$3</f>
        <v>3.0589458872472546E-5</v>
      </c>
      <c r="G1479" s="2">
        <f>(B1479+1)/(C1479+1)</f>
        <v>0.5</v>
      </c>
      <c r="H1479" s="2">
        <f>(C1479+1)/(B1479+1)</f>
        <v>2</v>
      </c>
      <c r="I1479" s="6">
        <f>G1479-H1479</f>
        <v>-1.5</v>
      </c>
      <c r="J1479" s="8">
        <f>LEN(A1479)</f>
        <v>6</v>
      </c>
      <c r="K1479" s="11" t="str">
        <f>IF(AND(J1479&lt;3, D1479&lt;2),TRUE,"")</f>
        <v/>
      </c>
      <c r="L1479" s="22">
        <f>IF(C1479=0,B1479,0)</f>
        <v>0</v>
      </c>
      <c r="M1479" s="22">
        <f>IF(B1479=0,C1479,0)</f>
        <v>1</v>
      </c>
      <c r="N1479" s="39">
        <f>LOG(G1479/SUM($G$2:$G$5210))</f>
        <v>-3.6927511192157412</v>
      </c>
      <c r="O1479" s="39">
        <f>LOG(H1479/SUM($H$2:$H$5210))</f>
        <v>-4.1844073799609696</v>
      </c>
    </row>
    <row r="1480" spans="1:15" x14ac:dyDescent="0.6">
      <c r="A1480" t="s">
        <v>4408</v>
      </c>
      <c r="B1480">
        <v>0</v>
      </c>
      <c r="C1480">
        <v>1</v>
      </c>
      <c r="D1480">
        <v>1</v>
      </c>
      <c r="E1480" s="44">
        <f>(B1480+1)/$Q$3</f>
        <v>1.4609203798392987E-4</v>
      </c>
      <c r="F1480" s="45">
        <f>(C1480+1)/$U$3</f>
        <v>3.0589458872472546E-5</v>
      </c>
      <c r="G1480" s="2">
        <f>(B1480+1)/(C1480+1)</f>
        <v>0.5</v>
      </c>
      <c r="H1480" s="2">
        <f>(C1480+1)/(B1480+1)</f>
        <v>2</v>
      </c>
      <c r="I1480" s="6">
        <f>G1480-H1480</f>
        <v>-1.5</v>
      </c>
      <c r="J1480" s="8">
        <f>LEN(A1480)</f>
        <v>6</v>
      </c>
      <c r="K1480" s="11" t="str">
        <f>IF(AND(J1480&lt;3, D1480&lt;2),TRUE,"")</f>
        <v/>
      </c>
      <c r="L1480" s="22">
        <f>IF(C1480=0,B1480,0)</f>
        <v>0</v>
      </c>
      <c r="M1480" s="22">
        <f>IF(B1480=0,C1480,0)</f>
        <v>1</v>
      </c>
      <c r="N1480" s="39">
        <f>LOG(G1480/SUM($G$2:$G$5210))</f>
        <v>-3.6927511192157412</v>
      </c>
      <c r="O1480" s="39">
        <f>LOG(H1480/SUM($H$2:$H$5210))</f>
        <v>-4.1844073799609696</v>
      </c>
    </row>
    <row r="1481" spans="1:15" x14ac:dyDescent="0.6">
      <c r="A1481" t="s">
        <v>4425</v>
      </c>
      <c r="B1481">
        <v>0</v>
      </c>
      <c r="C1481">
        <v>1</v>
      </c>
      <c r="D1481">
        <v>1</v>
      </c>
      <c r="E1481" s="44">
        <f>(B1481+1)/$Q$3</f>
        <v>1.4609203798392987E-4</v>
      </c>
      <c r="F1481" s="45">
        <f>(C1481+1)/$U$3</f>
        <v>3.0589458872472546E-5</v>
      </c>
      <c r="G1481" s="2">
        <f>(B1481+1)/(C1481+1)</f>
        <v>0.5</v>
      </c>
      <c r="H1481" s="2">
        <f>(C1481+1)/(B1481+1)</f>
        <v>2</v>
      </c>
      <c r="I1481" s="6">
        <f>G1481-H1481</f>
        <v>-1.5</v>
      </c>
      <c r="J1481" s="8">
        <f>LEN(A1481)</f>
        <v>6</v>
      </c>
      <c r="K1481" s="11" t="str">
        <f>IF(AND(J1481&lt;3, D1481&lt;2),TRUE,"")</f>
        <v/>
      </c>
      <c r="L1481" s="22">
        <f>IF(C1481=0,B1481,0)</f>
        <v>0</v>
      </c>
      <c r="M1481" s="22">
        <f>IF(B1481=0,C1481,0)</f>
        <v>1</v>
      </c>
      <c r="N1481" s="39">
        <f>LOG(G1481/SUM($G$2:$G$5210))</f>
        <v>-3.6927511192157412</v>
      </c>
      <c r="O1481" s="39">
        <f>LOG(H1481/SUM($H$2:$H$5210))</f>
        <v>-4.1844073799609696</v>
      </c>
    </row>
    <row r="1482" spans="1:15" x14ac:dyDescent="0.6">
      <c r="A1482" t="s">
        <v>4435</v>
      </c>
      <c r="B1482">
        <v>0</v>
      </c>
      <c r="C1482">
        <v>1</v>
      </c>
      <c r="D1482">
        <v>1</v>
      </c>
      <c r="E1482" s="44">
        <f>(B1482+1)/$Q$3</f>
        <v>1.4609203798392987E-4</v>
      </c>
      <c r="F1482" s="45">
        <f>(C1482+1)/$U$3</f>
        <v>3.0589458872472546E-5</v>
      </c>
      <c r="G1482" s="2">
        <f>(B1482+1)/(C1482+1)</f>
        <v>0.5</v>
      </c>
      <c r="H1482" s="2">
        <f>(C1482+1)/(B1482+1)</f>
        <v>2</v>
      </c>
      <c r="I1482" s="6">
        <f>G1482-H1482</f>
        <v>-1.5</v>
      </c>
      <c r="J1482" s="8">
        <f>LEN(A1482)</f>
        <v>6</v>
      </c>
      <c r="K1482" s="11" t="str">
        <f>IF(AND(J1482&lt;3, D1482&lt;2),TRUE,"")</f>
        <v/>
      </c>
      <c r="L1482" s="22">
        <f>IF(C1482=0,B1482,0)</f>
        <v>0</v>
      </c>
      <c r="M1482" s="22">
        <f>IF(B1482=0,C1482,0)</f>
        <v>1</v>
      </c>
      <c r="N1482" s="39">
        <f>LOG(G1482/SUM($G$2:$G$5210))</f>
        <v>-3.6927511192157412</v>
      </c>
      <c r="O1482" s="39">
        <f>LOG(H1482/SUM($H$2:$H$5210))</f>
        <v>-4.1844073799609696</v>
      </c>
    </row>
    <row r="1483" spans="1:15" x14ac:dyDescent="0.6">
      <c r="A1483" t="s">
        <v>4447</v>
      </c>
      <c r="B1483">
        <v>0</v>
      </c>
      <c r="C1483">
        <v>1</v>
      </c>
      <c r="D1483">
        <v>1</v>
      </c>
      <c r="E1483" s="44">
        <f>(B1483+1)/$Q$3</f>
        <v>1.4609203798392987E-4</v>
      </c>
      <c r="F1483" s="45">
        <f>(C1483+1)/$U$3</f>
        <v>3.0589458872472546E-5</v>
      </c>
      <c r="G1483" s="2">
        <f>(B1483+1)/(C1483+1)</f>
        <v>0.5</v>
      </c>
      <c r="H1483" s="2">
        <f>(C1483+1)/(B1483+1)</f>
        <v>2</v>
      </c>
      <c r="I1483" s="6">
        <f>G1483-H1483</f>
        <v>-1.5</v>
      </c>
      <c r="J1483" s="8">
        <f>LEN(A1483)</f>
        <v>6</v>
      </c>
      <c r="K1483" s="11" t="str">
        <f>IF(AND(J1483&lt;3, D1483&lt;2),TRUE,"")</f>
        <v/>
      </c>
      <c r="L1483" s="22">
        <f>IF(C1483=0,B1483,0)</f>
        <v>0</v>
      </c>
      <c r="M1483" s="22">
        <f>IF(B1483=0,C1483,0)</f>
        <v>1</v>
      </c>
      <c r="N1483" s="39">
        <f>LOG(G1483/SUM($G$2:$G$5210))</f>
        <v>-3.6927511192157412</v>
      </c>
      <c r="O1483" s="39">
        <f>LOG(H1483/SUM($H$2:$H$5210))</f>
        <v>-4.1844073799609696</v>
      </c>
    </row>
    <row r="1484" spans="1:15" x14ac:dyDescent="0.6">
      <c r="A1484" t="s">
        <v>4486</v>
      </c>
      <c r="B1484">
        <v>0</v>
      </c>
      <c r="C1484">
        <v>1</v>
      </c>
      <c r="D1484">
        <v>1</v>
      </c>
      <c r="E1484" s="44">
        <f>(B1484+1)/$Q$3</f>
        <v>1.4609203798392987E-4</v>
      </c>
      <c r="F1484" s="45">
        <f>(C1484+1)/$U$3</f>
        <v>3.0589458872472546E-5</v>
      </c>
      <c r="G1484" s="2">
        <f>(B1484+1)/(C1484+1)</f>
        <v>0.5</v>
      </c>
      <c r="H1484" s="2">
        <f>(C1484+1)/(B1484+1)</f>
        <v>2</v>
      </c>
      <c r="I1484" s="6">
        <f>G1484-H1484</f>
        <v>-1.5</v>
      </c>
      <c r="J1484" s="8">
        <f>LEN(A1484)</f>
        <v>6</v>
      </c>
      <c r="K1484" s="11" t="str">
        <f>IF(AND(J1484&lt;3, D1484&lt;2),TRUE,"")</f>
        <v/>
      </c>
      <c r="L1484" s="22">
        <f>IF(C1484=0,B1484,0)</f>
        <v>0</v>
      </c>
      <c r="M1484" s="22">
        <f>IF(B1484=0,C1484,0)</f>
        <v>1</v>
      </c>
      <c r="N1484" s="39">
        <f>LOG(G1484/SUM($G$2:$G$5210))</f>
        <v>-3.6927511192157412</v>
      </c>
      <c r="O1484" s="39">
        <f>LOG(H1484/SUM($H$2:$H$5210))</f>
        <v>-4.1844073799609696</v>
      </c>
    </row>
    <row r="1485" spans="1:15" x14ac:dyDescent="0.6">
      <c r="A1485" t="s">
        <v>4531</v>
      </c>
      <c r="B1485">
        <v>0</v>
      </c>
      <c r="C1485">
        <v>1</v>
      </c>
      <c r="D1485">
        <v>1</v>
      </c>
      <c r="E1485" s="44">
        <f>(B1485+1)/$Q$3</f>
        <v>1.4609203798392987E-4</v>
      </c>
      <c r="F1485" s="45">
        <f>(C1485+1)/$U$3</f>
        <v>3.0589458872472546E-5</v>
      </c>
      <c r="G1485" s="2">
        <f>(B1485+1)/(C1485+1)</f>
        <v>0.5</v>
      </c>
      <c r="H1485" s="2">
        <f>(C1485+1)/(B1485+1)</f>
        <v>2</v>
      </c>
      <c r="I1485" s="6">
        <f>G1485-H1485</f>
        <v>-1.5</v>
      </c>
      <c r="J1485" s="8">
        <f>LEN(A1485)</f>
        <v>6</v>
      </c>
      <c r="K1485" s="11" t="str">
        <f>IF(AND(J1485&lt;3, D1485&lt;2),TRUE,"")</f>
        <v/>
      </c>
      <c r="L1485" s="22">
        <f>IF(C1485=0,B1485,0)</f>
        <v>0</v>
      </c>
      <c r="M1485" s="22">
        <f>IF(B1485=0,C1485,0)</f>
        <v>1</v>
      </c>
      <c r="N1485" s="39">
        <f>LOG(G1485/SUM($G$2:$G$5210))</f>
        <v>-3.6927511192157412</v>
      </c>
      <c r="O1485" s="39">
        <f>LOG(H1485/SUM($H$2:$H$5210))</f>
        <v>-4.1844073799609696</v>
      </c>
    </row>
    <row r="1486" spans="1:15" x14ac:dyDescent="0.6">
      <c r="A1486" t="s">
        <v>4574</v>
      </c>
      <c r="B1486">
        <v>0</v>
      </c>
      <c r="C1486">
        <v>1</v>
      </c>
      <c r="D1486">
        <v>1</v>
      </c>
      <c r="E1486" s="44">
        <f>(B1486+1)/$Q$3</f>
        <v>1.4609203798392987E-4</v>
      </c>
      <c r="F1486" s="45">
        <f>(C1486+1)/$U$3</f>
        <v>3.0589458872472546E-5</v>
      </c>
      <c r="G1486" s="2">
        <f>(B1486+1)/(C1486+1)</f>
        <v>0.5</v>
      </c>
      <c r="H1486" s="2">
        <f>(C1486+1)/(B1486+1)</f>
        <v>2</v>
      </c>
      <c r="I1486" s="6">
        <f>G1486-H1486</f>
        <v>-1.5</v>
      </c>
      <c r="J1486" s="8">
        <f>LEN(A1486)</f>
        <v>6</v>
      </c>
      <c r="K1486" s="11" t="str">
        <f>IF(AND(J1486&lt;3, D1486&lt;2),TRUE,"")</f>
        <v/>
      </c>
      <c r="L1486" s="22">
        <f>IF(C1486=0,B1486,0)</f>
        <v>0</v>
      </c>
      <c r="M1486" s="22">
        <f>IF(B1486=0,C1486,0)</f>
        <v>1</v>
      </c>
      <c r="N1486" s="39">
        <f>LOG(G1486/SUM($G$2:$G$5210))</f>
        <v>-3.6927511192157412</v>
      </c>
      <c r="O1486" s="39">
        <f>LOG(H1486/SUM($H$2:$H$5210))</f>
        <v>-4.1844073799609696</v>
      </c>
    </row>
    <row r="1487" spans="1:15" x14ac:dyDescent="0.6">
      <c r="A1487" t="s">
        <v>4600</v>
      </c>
      <c r="B1487">
        <v>0</v>
      </c>
      <c r="C1487">
        <v>1</v>
      </c>
      <c r="D1487">
        <v>1</v>
      </c>
      <c r="E1487" s="44">
        <f>(B1487+1)/$Q$3</f>
        <v>1.4609203798392987E-4</v>
      </c>
      <c r="F1487" s="45">
        <f>(C1487+1)/$U$3</f>
        <v>3.0589458872472546E-5</v>
      </c>
      <c r="G1487" s="2">
        <f>(B1487+1)/(C1487+1)</f>
        <v>0.5</v>
      </c>
      <c r="H1487" s="2">
        <f>(C1487+1)/(B1487+1)</f>
        <v>2</v>
      </c>
      <c r="I1487" s="6">
        <f>G1487-H1487</f>
        <v>-1.5</v>
      </c>
      <c r="J1487" s="8">
        <f>LEN(A1487)</f>
        <v>6</v>
      </c>
      <c r="K1487" s="11" t="str">
        <f>IF(AND(J1487&lt;3, D1487&lt;2),TRUE,"")</f>
        <v/>
      </c>
      <c r="L1487" s="22">
        <f>IF(C1487=0,B1487,0)</f>
        <v>0</v>
      </c>
      <c r="M1487" s="22">
        <f>IF(B1487=0,C1487,0)</f>
        <v>1</v>
      </c>
      <c r="N1487" s="39">
        <f>LOG(G1487/SUM($G$2:$G$5210))</f>
        <v>-3.6927511192157412</v>
      </c>
      <c r="O1487" s="39">
        <f>LOG(H1487/SUM($H$2:$H$5210))</f>
        <v>-4.1844073799609696</v>
      </c>
    </row>
    <row r="1488" spans="1:15" x14ac:dyDescent="0.6">
      <c r="A1488" t="s">
        <v>4613</v>
      </c>
      <c r="B1488">
        <v>0</v>
      </c>
      <c r="C1488">
        <v>1</v>
      </c>
      <c r="D1488">
        <v>1</v>
      </c>
      <c r="E1488" s="44">
        <f>(B1488+1)/$Q$3</f>
        <v>1.4609203798392987E-4</v>
      </c>
      <c r="F1488" s="45">
        <f>(C1488+1)/$U$3</f>
        <v>3.0589458872472546E-5</v>
      </c>
      <c r="G1488" s="2">
        <f>(B1488+1)/(C1488+1)</f>
        <v>0.5</v>
      </c>
      <c r="H1488" s="2">
        <f>(C1488+1)/(B1488+1)</f>
        <v>2</v>
      </c>
      <c r="I1488" s="6">
        <f>G1488-H1488</f>
        <v>-1.5</v>
      </c>
      <c r="J1488" s="8">
        <f>LEN(A1488)</f>
        <v>6</v>
      </c>
      <c r="K1488" s="11" t="str">
        <f>IF(AND(J1488&lt;3, D1488&lt;2),TRUE,"")</f>
        <v/>
      </c>
      <c r="L1488" s="22">
        <f>IF(C1488=0,B1488,0)</f>
        <v>0</v>
      </c>
      <c r="M1488" s="22">
        <f>IF(B1488=0,C1488,0)</f>
        <v>1</v>
      </c>
      <c r="N1488" s="39">
        <f>LOG(G1488/SUM($G$2:$G$5210))</f>
        <v>-3.6927511192157412</v>
      </c>
      <c r="O1488" s="39">
        <f>LOG(H1488/SUM($H$2:$H$5210))</f>
        <v>-4.1844073799609696</v>
      </c>
    </row>
    <row r="1489" spans="1:15" x14ac:dyDescent="0.6">
      <c r="A1489" t="s">
        <v>4617</v>
      </c>
      <c r="B1489">
        <v>0</v>
      </c>
      <c r="C1489">
        <v>1</v>
      </c>
      <c r="D1489">
        <v>1</v>
      </c>
      <c r="E1489" s="44">
        <f>(B1489+1)/$Q$3</f>
        <v>1.4609203798392987E-4</v>
      </c>
      <c r="F1489" s="45">
        <f>(C1489+1)/$U$3</f>
        <v>3.0589458872472546E-5</v>
      </c>
      <c r="G1489" s="2">
        <f>(B1489+1)/(C1489+1)</f>
        <v>0.5</v>
      </c>
      <c r="H1489" s="2">
        <f>(C1489+1)/(B1489+1)</f>
        <v>2</v>
      </c>
      <c r="I1489" s="6">
        <f>G1489-H1489</f>
        <v>-1.5</v>
      </c>
      <c r="J1489" s="8">
        <f>LEN(A1489)</f>
        <v>6</v>
      </c>
      <c r="K1489" s="11" t="str">
        <f>IF(AND(J1489&lt;3, D1489&lt;2),TRUE,"")</f>
        <v/>
      </c>
      <c r="L1489" s="22">
        <f>IF(C1489=0,B1489,0)</f>
        <v>0</v>
      </c>
      <c r="M1489" s="22">
        <f>IF(B1489=0,C1489,0)</f>
        <v>1</v>
      </c>
      <c r="N1489" s="39">
        <f>LOG(G1489/SUM($G$2:$G$5210))</f>
        <v>-3.6927511192157412</v>
      </c>
      <c r="O1489" s="39">
        <f>LOG(H1489/SUM($H$2:$H$5210))</f>
        <v>-4.1844073799609696</v>
      </c>
    </row>
    <row r="1490" spans="1:15" x14ac:dyDescent="0.6">
      <c r="A1490" t="s">
        <v>4619</v>
      </c>
      <c r="B1490">
        <v>0</v>
      </c>
      <c r="C1490">
        <v>1</v>
      </c>
      <c r="D1490">
        <v>1</v>
      </c>
      <c r="E1490" s="44">
        <f>(B1490+1)/$Q$3</f>
        <v>1.4609203798392987E-4</v>
      </c>
      <c r="F1490" s="45">
        <f>(C1490+1)/$U$3</f>
        <v>3.0589458872472546E-5</v>
      </c>
      <c r="G1490" s="2">
        <f>(B1490+1)/(C1490+1)</f>
        <v>0.5</v>
      </c>
      <c r="H1490" s="2">
        <f>(C1490+1)/(B1490+1)</f>
        <v>2</v>
      </c>
      <c r="I1490" s="6">
        <f>G1490-H1490</f>
        <v>-1.5</v>
      </c>
      <c r="J1490" s="8">
        <f>LEN(A1490)</f>
        <v>6</v>
      </c>
      <c r="K1490" s="11" t="str">
        <f>IF(AND(J1490&lt;3, D1490&lt;2),TRUE,"")</f>
        <v/>
      </c>
      <c r="L1490" s="22">
        <f>IF(C1490=0,B1490,0)</f>
        <v>0</v>
      </c>
      <c r="M1490" s="22">
        <f>IF(B1490=0,C1490,0)</f>
        <v>1</v>
      </c>
      <c r="N1490" s="39">
        <f>LOG(G1490/SUM($G$2:$G$5210))</f>
        <v>-3.6927511192157412</v>
      </c>
      <c r="O1490" s="39">
        <f>LOG(H1490/SUM($H$2:$H$5210))</f>
        <v>-4.1844073799609696</v>
      </c>
    </row>
    <row r="1491" spans="1:15" x14ac:dyDescent="0.6">
      <c r="A1491" t="s">
        <v>4627</v>
      </c>
      <c r="B1491">
        <v>0</v>
      </c>
      <c r="C1491">
        <v>1</v>
      </c>
      <c r="D1491">
        <v>1</v>
      </c>
      <c r="E1491" s="44">
        <f>(B1491+1)/$Q$3</f>
        <v>1.4609203798392987E-4</v>
      </c>
      <c r="F1491" s="45">
        <f>(C1491+1)/$U$3</f>
        <v>3.0589458872472546E-5</v>
      </c>
      <c r="G1491" s="2">
        <f>(B1491+1)/(C1491+1)</f>
        <v>0.5</v>
      </c>
      <c r="H1491" s="2">
        <f>(C1491+1)/(B1491+1)</f>
        <v>2</v>
      </c>
      <c r="I1491" s="6">
        <f>G1491-H1491</f>
        <v>-1.5</v>
      </c>
      <c r="J1491" s="8">
        <f>LEN(A1491)</f>
        <v>6</v>
      </c>
      <c r="K1491" s="11" t="str">
        <f>IF(AND(J1491&lt;3, D1491&lt;2),TRUE,"")</f>
        <v/>
      </c>
      <c r="L1491" s="22">
        <f>IF(C1491=0,B1491,0)</f>
        <v>0</v>
      </c>
      <c r="M1491" s="22">
        <f>IF(B1491=0,C1491,0)</f>
        <v>1</v>
      </c>
      <c r="N1491" s="39">
        <f>LOG(G1491/SUM($G$2:$G$5210))</f>
        <v>-3.6927511192157412</v>
      </c>
      <c r="O1491" s="39">
        <f>LOG(H1491/SUM($H$2:$H$5210))</f>
        <v>-4.1844073799609696</v>
      </c>
    </row>
    <row r="1492" spans="1:15" x14ac:dyDescent="0.6">
      <c r="A1492" t="s">
        <v>4641</v>
      </c>
      <c r="B1492">
        <v>0</v>
      </c>
      <c r="C1492">
        <v>1</v>
      </c>
      <c r="D1492">
        <v>1</v>
      </c>
      <c r="E1492" s="44">
        <f>(B1492+1)/$Q$3</f>
        <v>1.4609203798392987E-4</v>
      </c>
      <c r="F1492" s="45">
        <f>(C1492+1)/$U$3</f>
        <v>3.0589458872472546E-5</v>
      </c>
      <c r="G1492" s="2">
        <f>(B1492+1)/(C1492+1)</f>
        <v>0.5</v>
      </c>
      <c r="H1492" s="2">
        <f>(C1492+1)/(B1492+1)</f>
        <v>2</v>
      </c>
      <c r="I1492" s="6">
        <f>G1492-H1492</f>
        <v>-1.5</v>
      </c>
      <c r="J1492" s="8">
        <f>LEN(A1492)</f>
        <v>6</v>
      </c>
      <c r="K1492" s="11" t="str">
        <f>IF(AND(J1492&lt;3, D1492&lt;2),TRUE,"")</f>
        <v/>
      </c>
      <c r="L1492" s="22">
        <f>IF(C1492=0,B1492,0)</f>
        <v>0</v>
      </c>
      <c r="M1492" s="22">
        <f>IF(B1492=0,C1492,0)</f>
        <v>1</v>
      </c>
      <c r="N1492" s="39">
        <f>LOG(G1492/SUM($G$2:$G$5210))</f>
        <v>-3.6927511192157412</v>
      </c>
      <c r="O1492" s="39">
        <f>LOG(H1492/SUM($H$2:$H$5210))</f>
        <v>-4.1844073799609696</v>
      </c>
    </row>
    <row r="1493" spans="1:15" x14ac:dyDescent="0.6">
      <c r="A1493" t="s">
        <v>4657</v>
      </c>
      <c r="B1493">
        <v>0</v>
      </c>
      <c r="C1493">
        <v>1</v>
      </c>
      <c r="D1493">
        <v>1</v>
      </c>
      <c r="E1493" s="44">
        <f>(B1493+1)/$Q$3</f>
        <v>1.4609203798392987E-4</v>
      </c>
      <c r="F1493" s="45">
        <f>(C1493+1)/$U$3</f>
        <v>3.0589458872472546E-5</v>
      </c>
      <c r="G1493" s="2">
        <f>(B1493+1)/(C1493+1)</f>
        <v>0.5</v>
      </c>
      <c r="H1493" s="2">
        <f>(C1493+1)/(B1493+1)</f>
        <v>2</v>
      </c>
      <c r="I1493" s="6">
        <f>G1493-H1493</f>
        <v>-1.5</v>
      </c>
      <c r="J1493" s="8">
        <f>LEN(A1493)</f>
        <v>6</v>
      </c>
      <c r="K1493" s="11" t="str">
        <f>IF(AND(J1493&lt;3, D1493&lt;2),TRUE,"")</f>
        <v/>
      </c>
      <c r="L1493" s="22">
        <f>IF(C1493=0,B1493,0)</f>
        <v>0</v>
      </c>
      <c r="M1493" s="22">
        <f>IF(B1493=0,C1493,0)</f>
        <v>1</v>
      </c>
      <c r="N1493" s="39">
        <f>LOG(G1493/SUM($G$2:$G$5210))</f>
        <v>-3.6927511192157412</v>
      </c>
      <c r="O1493" s="39">
        <f>LOG(H1493/SUM($H$2:$H$5210))</f>
        <v>-4.1844073799609696</v>
      </c>
    </row>
    <row r="1494" spans="1:15" x14ac:dyDescent="0.6">
      <c r="A1494" t="s">
        <v>4666</v>
      </c>
      <c r="B1494">
        <v>0</v>
      </c>
      <c r="C1494">
        <v>1</v>
      </c>
      <c r="D1494">
        <v>1</v>
      </c>
      <c r="E1494" s="44">
        <f>(B1494+1)/$Q$3</f>
        <v>1.4609203798392987E-4</v>
      </c>
      <c r="F1494" s="45">
        <f>(C1494+1)/$U$3</f>
        <v>3.0589458872472546E-5</v>
      </c>
      <c r="G1494" s="2">
        <f>(B1494+1)/(C1494+1)</f>
        <v>0.5</v>
      </c>
      <c r="H1494" s="2">
        <f>(C1494+1)/(B1494+1)</f>
        <v>2</v>
      </c>
      <c r="I1494" s="6">
        <f>G1494-H1494</f>
        <v>-1.5</v>
      </c>
      <c r="J1494" s="8">
        <f>LEN(A1494)</f>
        <v>6</v>
      </c>
      <c r="K1494" s="11" t="str">
        <f>IF(AND(J1494&lt;3, D1494&lt;2),TRUE,"")</f>
        <v/>
      </c>
      <c r="L1494" s="22">
        <f>IF(C1494=0,B1494,0)</f>
        <v>0</v>
      </c>
      <c r="M1494" s="22">
        <f>IF(B1494=0,C1494,0)</f>
        <v>1</v>
      </c>
      <c r="N1494" s="39">
        <f>LOG(G1494/SUM($G$2:$G$5210))</f>
        <v>-3.6927511192157412</v>
      </c>
      <c r="O1494" s="39">
        <f>LOG(H1494/SUM($H$2:$H$5210))</f>
        <v>-4.1844073799609696</v>
      </c>
    </row>
    <row r="1495" spans="1:15" x14ac:dyDescent="0.6">
      <c r="A1495" t="s">
        <v>4703</v>
      </c>
      <c r="B1495">
        <v>0</v>
      </c>
      <c r="C1495">
        <v>1</v>
      </c>
      <c r="D1495">
        <v>1</v>
      </c>
      <c r="E1495" s="44">
        <f>(B1495+1)/$Q$3</f>
        <v>1.4609203798392987E-4</v>
      </c>
      <c r="F1495" s="45">
        <f>(C1495+1)/$U$3</f>
        <v>3.0589458872472546E-5</v>
      </c>
      <c r="G1495" s="2">
        <f>(B1495+1)/(C1495+1)</f>
        <v>0.5</v>
      </c>
      <c r="H1495" s="2">
        <f>(C1495+1)/(B1495+1)</f>
        <v>2</v>
      </c>
      <c r="I1495" s="6">
        <f>G1495-H1495</f>
        <v>-1.5</v>
      </c>
      <c r="J1495" s="8">
        <f>LEN(A1495)</f>
        <v>6</v>
      </c>
      <c r="K1495" s="11" t="str">
        <f>IF(AND(J1495&lt;3, D1495&lt;2),TRUE,"")</f>
        <v/>
      </c>
      <c r="L1495" s="22">
        <f>IF(C1495=0,B1495,0)</f>
        <v>0</v>
      </c>
      <c r="M1495" s="22">
        <f>IF(B1495=0,C1495,0)</f>
        <v>1</v>
      </c>
      <c r="N1495" s="39">
        <f>LOG(G1495/SUM($G$2:$G$5210))</f>
        <v>-3.6927511192157412</v>
      </c>
      <c r="O1495" s="39">
        <f>LOG(H1495/SUM($H$2:$H$5210))</f>
        <v>-4.1844073799609696</v>
      </c>
    </row>
    <row r="1496" spans="1:15" x14ac:dyDescent="0.6">
      <c r="A1496" t="s">
        <v>4726</v>
      </c>
      <c r="B1496">
        <v>0</v>
      </c>
      <c r="C1496">
        <v>1</v>
      </c>
      <c r="D1496">
        <v>1</v>
      </c>
      <c r="E1496" s="44">
        <f>(B1496+1)/$Q$3</f>
        <v>1.4609203798392987E-4</v>
      </c>
      <c r="F1496" s="45">
        <f>(C1496+1)/$U$3</f>
        <v>3.0589458872472546E-5</v>
      </c>
      <c r="G1496" s="2">
        <f>(B1496+1)/(C1496+1)</f>
        <v>0.5</v>
      </c>
      <c r="H1496" s="2">
        <f>(C1496+1)/(B1496+1)</f>
        <v>2</v>
      </c>
      <c r="I1496" s="6">
        <f>G1496-H1496</f>
        <v>-1.5</v>
      </c>
      <c r="J1496" s="8">
        <f>LEN(A1496)</f>
        <v>6</v>
      </c>
      <c r="K1496" s="11" t="str">
        <f>IF(AND(J1496&lt;3, D1496&lt;2),TRUE,"")</f>
        <v/>
      </c>
      <c r="L1496" s="22">
        <f>IF(C1496=0,B1496,0)</f>
        <v>0</v>
      </c>
      <c r="M1496" s="22">
        <f>IF(B1496=0,C1496,0)</f>
        <v>1</v>
      </c>
      <c r="N1496" s="39">
        <f>LOG(G1496/SUM($G$2:$G$5210))</f>
        <v>-3.6927511192157412</v>
      </c>
      <c r="O1496" s="39">
        <f>LOG(H1496/SUM($H$2:$H$5210))</f>
        <v>-4.1844073799609696</v>
      </c>
    </row>
    <row r="1497" spans="1:15" x14ac:dyDescent="0.6">
      <c r="A1497" t="s">
        <v>4828</v>
      </c>
      <c r="B1497">
        <v>0</v>
      </c>
      <c r="C1497">
        <v>1</v>
      </c>
      <c r="D1497">
        <v>1</v>
      </c>
      <c r="E1497" s="44">
        <f>(B1497+1)/$Q$3</f>
        <v>1.4609203798392987E-4</v>
      </c>
      <c r="F1497" s="45">
        <f>(C1497+1)/$U$3</f>
        <v>3.0589458872472546E-5</v>
      </c>
      <c r="G1497" s="2">
        <f>(B1497+1)/(C1497+1)</f>
        <v>0.5</v>
      </c>
      <c r="H1497" s="2">
        <f>(C1497+1)/(B1497+1)</f>
        <v>2</v>
      </c>
      <c r="I1497" s="6">
        <f>G1497-H1497</f>
        <v>-1.5</v>
      </c>
      <c r="J1497" s="8">
        <f>LEN(A1497)</f>
        <v>6</v>
      </c>
      <c r="K1497" s="11" t="str">
        <f>IF(AND(J1497&lt;3, D1497&lt;2),TRUE,"")</f>
        <v/>
      </c>
      <c r="L1497" s="22">
        <f>IF(C1497=0,B1497,0)</f>
        <v>0</v>
      </c>
      <c r="M1497" s="22">
        <f>IF(B1497=0,C1497,0)</f>
        <v>1</v>
      </c>
      <c r="N1497" s="39">
        <f>LOG(G1497/SUM($G$2:$G$5210))</f>
        <v>-3.6927511192157412</v>
      </c>
      <c r="O1497" s="39">
        <f>LOG(H1497/SUM($H$2:$H$5210))</f>
        <v>-4.1844073799609696</v>
      </c>
    </row>
    <row r="1498" spans="1:15" x14ac:dyDescent="0.6">
      <c r="A1498" t="s">
        <v>4842</v>
      </c>
      <c r="B1498">
        <v>0</v>
      </c>
      <c r="C1498">
        <v>1</v>
      </c>
      <c r="D1498">
        <v>1</v>
      </c>
      <c r="E1498" s="44">
        <f>(B1498+1)/$Q$3</f>
        <v>1.4609203798392987E-4</v>
      </c>
      <c r="F1498" s="45">
        <f>(C1498+1)/$U$3</f>
        <v>3.0589458872472546E-5</v>
      </c>
      <c r="G1498" s="2">
        <f>(B1498+1)/(C1498+1)</f>
        <v>0.5</v>
      </c>
      <c r="H1498" s="2">
        <f>(C1498+1)/(B1498+1)</f>
        <v>2</v>
      </c>
      <c r="I1498" s="6">
        <f>G1498-H1498</f>
        <v>-1.5</v>
      </c>
      <c r="J1498" s="8">
        <f>LEN(A1498)</f>
        <v>6</v>
      </c>
      <c r="K1498" s="11" t="str">
        <f>IF(AND(J1498&lt;3, D1498&lt;2),TRUE,"")</f>
        <v/>
      </c>
      <c r="L1498" s="22">
        <f>IF(C1498=0,B1498,0)</f>
        <v>0</v>
      </c>
      <c r="M1498" s="22">
        <f>IF(B1498=0,C1498,0)</f>
        <v>1</v>
      </c>
      <c r="N1498" s="39">
        <f>LOG(G1498/SUM($G$2:$G$5210))</f>
        <v>-3.6927511192157412</v>
      </c>
      <c r="O1498" s="39">
        <f>LOG(H1498/SUM($H$2:$H$5210))</f>
        <v>-4.1844073799609696</v>
      </c>
    </row>
    <row r="1499" spans="1:15" x14ac:dyDescent="0.6">
      <c r="A1499" t="s">
        <v>4855</v>
      </c>
      <c r="B1499">
        <v>0</v>
      </c>
      <c r="C1499">
        <v>1</v>
      </c>
      <c r="D1499">
        <v>1</v>
      </c>
      <c r="E1499" s="44">
        <f>(B1499+1)/$Q$3</f>
        <v>1.4609203798392987E-4</v>
      </c>
      <c r="F1499" s="45">
        <f>(C1499+1)/$U$3</f>
        <v>3.0589458872472546E-5</v>
      </c>
      <c r="G1499" s="2">
        <f>(B1499+1)/(C1499+1)</f>
        <v>0.5</v>
      </c>
      <c r="H1499" s="2">
        <f>(C1499+1)/(B1499+1)</f>
        <v>2</v>
      </c>
      <c r="I1499" s="6">
        <f>G1499-H1499</f>
        <v>-1.5</v>
      </c>
      <c r="J1499" s="8">
        <f>LEN(A1499)</f>
        <v>6</v>
      </c>
      <c r="K1499" s="11" t="str">
        <f>IF(AND(J1499&lt;3, D1499&lt;2),TRUE,"")</f>
        <v/>
      </c>
      <c r="L1499" s="22">
        <f>IF(C1499=0,B1499,0)</f>
        <v>0</v>
      </c>
      <c r="M1499" s="22">
        <f>IF(B1499=0,C1499,0)</f>
        <v>1</v>
      </c>
      <c r="N1499" s="39">
        <f>LOG(G1499/SUM($G$2:$G$5210))</f>
        <v>-3.6927511192157412</v>
      </c>
      <c r="O1499" s="39">
        <f>LOG(H1499/SUM($H$2:$H$5210))</f>
        <v>-4.1844073799609696</v>
      </c>
    </row>
    <row r="1500" spans="1:15" x14ac:dyDescent="0.6">
      <c r="A1500" t="s">
        <v>4857</v>
      </c>
      <c r="B1500">
        <v>0</v>
      </c>
      <c r="C1500">
        <v>1</v>
      </c>
      <c r="D1500">
        <v>1</v>
      </c>
      <c r="E1500" s="44">
        <f>(B1500+1)/$Q$3</f>
        <v>1.4609203798392987E-4</v>
      </c>
      <c r="F1500" s="45">
        <f>(C1500+1)/$U$3</f>
        <v>3.0589458872472546E-5</v>
      </c>
      <c r="G1500" s="2">
        <f>(B1500+1)/(C1500+1)</f>
        <v>0.5</v>
      </c>
      <c r="H1500" s="2">
        <f>(C1500+1)/(B1500+1)</f>
        <v>2</v>
      </c>
      <c r="I1500" s="6">
        <f>G1500-H1500</f>
        <v>-1.5</v>
      </c>
      <c r="J1500" s="8">
        <f>LEN(A1500)</f>
        <v>6</v>
      </c>
      <c r="K1500" s="11" t="str">
        <f>IF(AND(J1500&lt;3, D1500&lt;2),TRUE,"")</f>
        <v/>
      </c>
      <c r="L1500" s="22">
        <f>IF(C1500=0,B1500,0)</f>
        <v>0</v>
      </c>
      <c r="M1500" s="22">
        <f>IF(B1500=0,C1500,0)</f>
        <v>1</v>
      </c>
      <c r="N1500" s="39">
        <f>LOG(G1500/SUM($G$2:$G$5210))</f>
        <v>-3.6927511192157412</v>
      </c>
      <c r="O1500" s="39">
        <f>LOG(H1500/SUM($H$2:$H$5210))</f>
        <v>-4.1844073799609696</v>
      </c>
    </row>
    <row r="1501" spans="1:15" x14ac:dyDescent="0.6">
      <c r="A1501" t="s">
        <v>4860</v>
      </c>
      <c r="B1501">
        <v>0</v>
      </c>
      <c r="C1501">
        <v>1</v>
      </c>
      <c r="D1501">
        <v>1</v>
      </c>
      <c r="E1501" s="44">
        <f>(B1501+1)/$Q$3</f>
        <v>1.4609203798392987E-4</v>
      </c>
      <c r="F1501" s="45">
        <f>(C1501+1)/$U$3</f>
        <v>3.0589458872472546E-5</v>
      </c>
      <c r="G1501" s="2">
        <f>(B1501+1)/(C1501+1)</f>
        <v>0.5</v>
      </c>
      <c r="H1501" s="2">
        <f>(C1501+1)/(B1501+1)</f>
        <v>2</v>
      </c>
      <c r="I1501" s="6">
        <f>G1501-H1501</f>
        <v>-1.5</v>
      </c>
      <c r="J1501" s="8">
        <f>LEN(A1501)</f>
        <v>6</v>
      </c>
      <c r="K1501" s="11" t="str">
        <f>IF(AND(J1501&lt;3, D1501&lt;2),TRUE,"")</f>
        <v/>
      </c>
      <c r="L1501" s="22">
        <f>IF(C1501=0,B1501,0)</f>
        <v>0</v>
      </c>
      <c r="M1501" s="22">
        <f>IF(B1501=0,C1501,0)</f>
        <v>1</v>
      </c>
      <c r="N1501" s="39">
        <f>LOG(G1501/SUM($G$2:$G$5210))</f>
        <v>-3.6927511192157412</v>
      </c>
      <c r="O1501" s="39">
        <f>LOG(H1501/SUM($H$2:$H$5210))</f>
        <v>-4.1844073799609696</v>
      </c>
    </row>
    <row r="1502" spans="1:15" x14ac:dyDescent="0.6">
      <c r="A1502" t="s">
        <v>4864</v>
      </c>
      <c r="B1502">
        <v>0</v>
      </c>
      <c r="C1502">
        <v>1</v>
      </c>
      <c r="D1502">
        <v>1</v>
      </c>
      <c r="E1502" s="44">
        <f>(B1502+1)/$Q$3</f>
        <v>1.4609203798392987E-4</v>
      </c>
      <c r="F1502" s="45">
        <f>(C1502+1)/$U$3</f>
        <v>3.0589458872472546E-5</v>
      </c>
      <c r="G1502" s="2">
        <f>(B1502+1)/(C1502+1)</f>
        <v>0.5</v>
      </c>
      <c r="H1502" s="2">
        <f>(C1502+1)/(B1502+1)</f>
        <v>2</v>
      </c>
      <c r="I1502" s="6">
        <f>G1502-H1502</f>
        <v>-1.5</v>
      </c>
      <c r="J1502" s="8">
        <f>LEN(A1502)</f>
        <v>6</v>
      </c>
      <c r="K1502" s="11" t="str">
        <f>IF(AND(J1502&lt;3, D1502&lt;2),TRUE,"")</f>
        <v/>
      </c>
      <c r="L1502" s="22">
        <f>IF(C1502=0,B1502,0)</f>
        <v>0</v>
      </c>
      <c r="M1502" s="22">
        <f>IF(B1502=0,C1502,0)</f>
        <v>1</v>
      </c>
      <c r="N1502" s="39">
        <f>LOG(G1502/SUM($G$2:$G$5210))</f>
        <v>-3.6927511192157412</v>
      </c>
      <c r="O1502" s="39">
        <f>LOG(H1502/SUM($H$2:$H$5210))</f>
        <v>-4.1844073799609696</v>
      </c>
    </row>
    <row r="1503" spans="1:15" x14ac:dyDescent="0.6">
      <c r="A1503" t="s">
        <v>4902</v>
      </c>
      <c r="B1503">
        <v>0</v>
      </c>
      <c r="C1503">
        <v>1</v>
      </c>
      <c r="D1503">
        <v>1</v>
      </c>
      <c r="E1503" s="44">
        <f>(B1503+1)/$Q$3</f>
        <v>1.4609203798392987E-4</v>
      </c>
      <c r="F1503" s="45">
        <f>(C1503+1)/$U$3</f>
        <v>3.0589458872472546E-5</v>
      </c>
      <c r="G1503" s="2">
        <f>(B1503+1)/(C1503+1)</f>
        <v>0.5</v>
      </c>
      <c r="H1503" s="2">
        <f>(C1503+1)/(B1503+1)</f>
        <v>2</v>
      </c>
      <c r="I1503" s="6">
        <f>G1503-H1503</f>
        <v>-1.5</v>
      </c>
      <c r="J1503" s="8">
        <f>LEN(A1503)</f>
        <v>6</v>
      </c>
      <c r="K1503" s="11" t="str">
        <f>IF(AND(J1503&lt;3, D1503&lt;2),TRUE,"")</f>
        <v/>
      </c>
      <c r="L1503" s="22">
        <f>IF(C1503=0,B1503,0)</f>
        <v>0</v>
      </c>
      <c r="M1503" s="22">
        <f>IF(B1503=0,C1503,0)</f>
        <v>1</v>
      </c>
      <c r="N1503" s="39">
        <f>LOG(G1503/SUM($G$2:$G$5210))</f>
        <v>-3.6927511192157412</v>
      </c>
      <c r="O1503" s="39">
        <f>LOG(H1503/SUM($H$2:$H$5210))</f>
        <v>-4.1844073799609696</v>
      </c>
    </row>
    <row r="1504" spans="1:15" x14ac:dyDescent="0.6">
      <c r="A1504" t="s">
        <v>4912</v>
      </c>
      <c r="B1504">
        <v>0</v>
      </c>
      <c r="C1504">
        <v>1</v>
      </c>
      <c r="D1504">
        <v>1</v>
      </c>
      <c r="E1504" s="44">
        <f>(B1504+1)/$Q$3</f>
        <v>1.4609203798392987E-4</v>
      </c>
      <c r="F1504" s="45">
        <f>(C1504+1)/$U$3</f>
        <v>3.0589458872472546E-5</v>
      </c>
      <c r="G1504" s="2">
        <f>(B1504+1)/(C1504+1)</f>
        <v>0.5</v>
      </c>
      <c r="H1504" s="2">
        <f>(C1504+1)/(B1504+1)</f>
        <v>2</v>
      </c>
      <c r="I1504" s="6">
        <f>G1504-H1504</f>
        <v>-1.5</v>
      </c>
      <c r="J1504" s="8">
        <f>LEN(A1504)</f>
        <v>6</v>
      </c>
      <c r="K1504" s="11" t="str">
        <f>IF(AND(J1504&lt;3, D1504&lt;2),TRUE,"")</f>
        <v/>
      </c>
      <c r="L1504" s="22">
        <f>IF(C1504=0,B1504,0)</f>
        <v>0</v>
      </c>
      <c r="M1504" s="22">
        <f>IF(B1504=0,C1504,0)</f>
        <v>1</v>
      </c>
      <c r="N1504" s="39">
        <f>LOG(G1504/SUM($G$2:$G$5210))</f>
        <v>-3.6927511192157412</v>
      </c>
      <c r="O1504" s="39">
        <f>LOG(H1504/SUM($H$2:$H$5210))</f>
        <v>-4.1844073799609696</v>
      </c>
    </row>
    <row r="1505" spans="1:15" x14ac:dyDescent="0.6">
      <c r="A1505" t="s">
        <v>4922</v>
      </c>
      <c r="B1505">
        <v>0</v>
      </c>
      <c r="C1505">
        <v>1</v>
      </c>
      <c r="D1505">
        <v>1</v>
      </c>
      <c r="E1505" s="44">
        <f>(B1505+1)/$Q$3</f>
        <v>1.4609203798392987E-4</v>
      </c>
      <c r="F1505" s="45">
        <f>(C1505+1)/$U$3</f>
        <v>3.0589458872472546E-5</v>
      </c>
      <c r="G1505" s="2">
        <f>(B1505+1)/(C1505+1)</f>
        <v>0.5</v>
      </c>
      <c r="H1505" s="2">
        <f>(C1505+1)/(B1505+1)</f>
        <v>2</v>
      </c>
      <c r="I1505" s="6">
        <f>G1505-H1505</f>
        <v>-1.5</v>
      </c>
      <c r="J1505" s="8">
        <f>LEN(A1505)</f>
        <v>6</v>
      </c>
      <c r="K1505" s="11" t="str">
        <f>IF(AND(J1505&lt;3, D1505&lt;2),TRUE,"")</f>
        <v/>
      </c>
      <c r="L1505" s="22">
        <f>IF(C1505=0,B1505,0)</f>
        <v>0</v>
      </c>
      <c r="M1505" s="22">
        <f>IF(B1505=0,C1505,0)</f>
        <v>1</v>
      </c>
      <c r="N1505" s="39">
        <f>LOG(G1505/SUM($G$2:$G$5210))</f>
        <v>-3.6927511192157412</v>
      </c>
      <c r="O1505" s="39">
        <f>LOG(H1505/SUM($H$2:$H$5210))</f>
        <v>-4.1844073799609696</v>
      </c>
    </row>
    <row r="1506" spans="1:15" x14ac:dyDescent="0.6">
      <c r="A1506" t="s">
        <v>4925</v>
      </c>
      <c r="B1506">
        <v>0</v>
      </c>
      <c r="C1506">
        <v>1</v>
      </c>
      <c r="D1506">
        <v>1</v>
      </c>
      <c r="E1506" s="44">
        <f>(B1506+1)/$Q$3</f>
        <v>1.4609203798392987E-4</v>
      </c>
      <c r="F1506" s="45">
        <f>(C1506+1)/$U$3</f>
        <v>3.0589458872472546E-5</v>
      </c>
      <c r="G1506" s="2">
        <f>(B1506+1)/(C1506+1)</f>
        <v>0.5</v>
      </c>
      <c r="H1506" s="2">
        <f>(C1506+1)/(B1506+1)</f>
        <v>2</v>
      </c>
      <c r="I1506" s="6">
        <f>G1506-H1506</f>
        <v>-1.5</v>
      </c>
      <c r="J1506" s="8">
        <f>LEN(A1506)</f>
        <v>6</v>
      </c>
      <c r="K1506" s="11" t="str">
        <f>IF(AND(J1506&lt;3, D1506&lt;2),TRUE,"")</f>
        <v/>
      </c>
      <c r="L1506" s="22">
        <f>IF(C1506=0,B1506,0)</f>
        <v>0</v>
      </c>
      <c r="M1506" s="22">
        <f>IF(B1506=0,C1506,0)</f>
        <v>1</v>
      </c>
      <c r="N1506" s="39">
        <f>LOG(G1506/SUM($G$2:$G$5210))</f>
        <v>-3.6927511192157412</v>
      </c>
      <c r="O1506" s="39">
        <f>LOG(H1506/SUM($H$2:$H$5210))</f>
        <v>-4.1844073799609696</v>
      </c>
    </row>
    <row r="1507" spans="1:15" x14ac:dyDescent="0.6">
      <c r="A1507" t="s">
        <v>4928</v>
      </c>
      <c r="B1507">
        <v>0</v>
      </c>
      <c r="C1507">
        <v>1</v>
      </c>
      <c r="D1507">
        <v>1</v>
      </c>
      <c r="E1507" s="44">
        <f>(B1507+1)/$Q$3</f>
        <v>1.4609203798392987E-4</v>
      </c>
      <c r="F1507" s="45">
        <f>(C1507+1)/$U$3</f>
        <v>3.0589458872472546E-5</v>
      </c>
      <c r="G1507" s="2">
        <f>(B1507+1)/(C1507+1)</f>
        <v>0.5</v>
      </c>
      <c r="H1507" s="2">
        <f>(C1507+1)/(B1507+1)</f>
        <v>2</v>
      </c>
      <c r="I1507" s="6">
        <f>G1507-H1507</f>
        <v>-1.5</v>
      </c>
      <c r="J1507" s="8">
        <f>LEN(A1507)</f>
        <v>6</v>
      </c>
      <c r="K1507" s="11" t="str">
        <f>IF(AND(J1507&lt;3, D1507&lt;2),TRUE,"")</f>
        <v/>
      </c>
      <c r="L1507" s="22">
        <f>IF(C1507=0,B1507,0)</f>
        <v>0</v>
      </c>
      <c r="M1507" s="22">
        <f>IF(B1507=0,C1507,0)</f>
        <v>1</v>
      </c>
      <c r="N1507" s="39">
        <f>LOG(G1507/SUM($G$2:$G$5210))</f>
        <v>-3.6927511192157412</v>
      </c>
      <c r="O1507" s="39">
        <f>LOG(H1507/SUM($H$2:$H$5210))</f>
        <v>-4.1844073799609696</v>
      </c>
    </row>
    <row r="1508" spans="1:15" x14ac:dyDescent="0.6">
      <c r="A1508" t="s">
        <v>4929</v>
      </c>
      <c r="B1508">
        <v>0</v>
      </c>
      <c r="C1508">
        <v>1</v>
      </c>
      <c r="D1508">
        <v>1</v>
      </c>
      <c r="E1508" s="44">
        <f>(B1508+1)/$Q$3</f>
        <v>1.4609203798392987E-4</v>
      </c>
      <c r="F1508" s="45">
        <f>(C1508+1)/$U$3</f>
        <v>3.0589458872472546E-5</v>
      </c>
      <c r="G1508" s="2">
        <f>(B1508+1)/(C1508+1)</f>
        <v>0.5</v>
      </c>
      <c r="H1508" s="2">
        <f>(C1508+1)/(B1508+1)</f>
        <v>2</v>
      </c>
      <c r="I1508" s="6">
        <f>G1508-H1508</f>
        <v>-1.5</v>
      </c>
      <c r="J1508" s="8">
        <f>LEN(A1508)</f>
        <v>6</v>
      </c>
      <c r="K1508" s="11" t="str">
        <f>IF(AND(J1508&lt;3, D1508&lt;2),TRUE,"")</f>
        <v/>
      </c>
      <c r="L1508" s="22">
        <f>IF(C1508=0,B1508,0)</f>
        <v>0</v>
      </c>
      <c r="M1508" s="22">
        <f>IF(B1508=0,C1508,0)</f>
        <v>1</v>
      </c>
      <c r="N1508" s="39">
        <f>LOG(G1508/SUM($G$2:$G$5210))</f>
        <v>-3.6927511192157412</v>
      </c>
      <c r="O1508" s="39">
        <f>LOG(H1508/SUM($H$2:$H$5210))</f>
        <v>-4.1844073799609696</v>
      </c>
    </row>
    <row r="1509" spans="1:15" x14ac:dyDescent="0.6">
      <c r="A1509" t="s">
        <v>4930</v>
      </c>
      <c r="B1509">
        <v>0</v>
      </c>
      <c r="C1509">
        <v>1</v>
      </c>
      <c r="D1509">
        <v>1</v>
      </c>
      <c r="E1509" s="44">
        <f>(B1509+1)/$Q$3</f>
        <v>1.4609203798392987E-4</v>
      </c>
      <c r="F1509" s="45">
        <f>(C1509+1)/$U$3</f>
        <v>3.0589458872472546E-5</v>
      </c>
      <c r="G1509" s="2">
        <f>(B1509+1)/(C1509+1)</f>
        <v>0.5</v>
      </c>
      <c r="H1509" s="2">
        <f>(C1509+1)/(B1509+1)</f>
        <v>2</v>
      </c>
      <c r="I1509" s="6">
        <f>G1509-H1509</f>
        <v>-1.5</v>
      </c>
      <c r="J1509" s="8">
        <f>LEN(A1509)</f>
        <v>6</v>
      </c>
      <c r="K1509" s="11" t="str">
        <f>IF(AND(J1509&lt;3, D1509&lt;2),TRUE,"")</f>
        <v/>
      </c>
      <c r="L1509" s="22">
        <f>IF(C1509=0,B1509,0)</f>
        <v>0</v>
      </c>
      <c r="M1509" s="22">
        <f>IF(B1509=0,C1509,0)</f>
        <v>1</v>
      </c>
      <c r="N1509" s="39">
        <f>LOG(G1509/SUM($G$2:$G$5210))</f>
        <v>-3.6927511192157412</v>
      </c>
      <c r="O1509" s="39">
        <f>LOG(H1509/SUM($H$2:$H$5210))</f>
        <v>-4.1844073799609696</v>
      </c>
    </row>
    <row r="1510" spans="1:15" x14ac:dyDescent="0.6">
      <c r="A1510" t="s">
        <v>4935</v>
      </c>
      <c r="B1510">
        <v>0</v>
      </c>
      <c r="C1510">
        <v>1</v>
      </c>
      <c r="D1510">
        <v>1</v>
      </c>
      <c r="E1510" s="44">
        <f>(B1510+1)/$Q$3</f>
        <v>1.4609203798392987E-4</v>
      </c>
      <c r="F1510" s="45">
        <f>(C1510+1)/$U$3</f>
        <v>3.0589458872472546E-5</v>
      </c>
      <c r="G1510" s="2">
        <f>(B1510+1)/(C1510+1)</f>
        <v>0.5</v>
      </c>
      <c r="H1510" s="2">
        <f>(C1510+1)/(B1510+1)</f>
        <v>2</v>
      </c>
      <c r="I1510" s="6">
        <f>G1510-H1510</f>
        <v>-1.5</v>
      </c>
      <c r="J1510" s="8">
        <f>LEN(A1510)</f>
        <v>6</v>
      </c>
      <c r="K1510" s="11" t="str">
        <f>IF(AND(J1510&lt;3, D1510&lt;2),TRUE,"")</f>
        <v/>
      </c>
      <c r="L1510" s="22">
        <f>IF(C1510=0,B1510,0)</f>
        <v>0</v>
      </c>
      <c r="M1510" s="22">
        <f>IF(B1510=0,C1510,0)</f>
        <v>1</v>
      </c>
      <c r="N1510" s="39">
        <f>LOG(G1510/SUM($G$2:$G$5210))</f>
        <v>-3.6927511192157412</v>
      </c>
      <c r="O1510" s="39">
        <f>LOG(H1510/SUM($H$2:$H$5210))</f>
        <v>-4.1844073799609696</v>
      </c>
    </row>
    <row r="1511" spans="1:15" x14ac:dyDescent="0.6">
      <c r="A1511" t="s">
        <v>4992</v>
      </c>
      <c r="B1511">
        <v>0</v>
      </c>
      <c r="C1511">
        <v>1</v>
      </c>
      <c r="D1511">
        <v>1</v>
      </c>
      <c r="E1511" s="44">
        <f>(B1511+1)/$Q$3</f>
        <v>1.4609203798392987E-4</v>
      </c>
      <c r="F1511" s="45">
        <f>(C1511+1)/$U$3</f>
        <v>3.0589458872472546E-5</v>
      </c>
      <c r="G1511" s="2">
        <f>(B1511+1)/(C1511+1)</f>
        <v>0.5</v>
      </c>
      <c r="H1511" s="2">
        <f>(C1511+1)/(B1511+1)</f>
        <v>2</v>
      </c>
      <c r="I1511" s="6">
        <f>G1511-H1511</f>
        <v>-1.5</v>
      </c>
      <c r="J1511" s="8">
        <f>LEN(A1511)</f>
        <v>6</v>
      </c>
      <c r="K1511" s="11" t="str">
        <f>IF(AND(J1511&lt;3, D1511&lt;2),TRUE,"")</f>
        <v/>
      </c>
      <c r="L1511" s="22">
        <f>IF(C1511=0,B1511,0)</f>
        <v>0</v>
      </c>
      <c r="M1511" s="22">
        <f>IF(B1511=0,C1511,0)</f>
        <v>1</v>
      </c>
      <c r="N1511" s="39">
        <f>LOG(G1511/SUM($G$2:$G$5210))</f>
        <v>-3.6927511192157412</v>
      </c>
      <c r="O1511" s="39">
        <f>LOG(H1511/SUM($H$2:$H$5210))</f>
        <v>-4.1844073799609696</v>
      </c>
    </row>
    <row r="1512" spans="1:15" x14ac:dyDescent="0.6">
      <c r="A1512" t="s">
        <v>4995</v>
      </c>
      <c r="B1512">
        <v>0</v>
      </c>
      <c r="C1512">
        <v>1</v>
      </c>
      <c r="D1512">
        <v>1</v>
      </c>
      <c r="E1512" s="44">
        <f>(B1512+1)/$Q$3</f>
        <v>1.4609203798392987E-4</v>
      </c>
      <c r="F1512" s="45">
        <f>(C1512+1)/$U$3</f>
        <v>3.0589458872472546E-5</v>
      </c>
      <c r="G1512" s="2">
        <f>(B1512+1)/(C1512+1)</f>
        <v>0.5</v>
      </c>
      <c r="H1512" s="2">
        <f>(C1512+1)/(B1512+1)</f>
        <v>2</v>
      </c>
      <c r="I1512" s="6">
        <f>G1512-H1512</f>
        <v>-1.5</v>
      </c>
      <c r="J1512" s="8">
        <f>LEN(A1512)</f>
        <v>6</v>
      </c>
      <c r="K1512" s="11" t="str">
        <f>IF(AND(J1512&lt;3, D1512&lt;2),TRUE,"")</f>
        <v/>
      </c>
      <c r="L1512" s="22">
        <f>IF(C1512=0,B1512,0)</f>
        <v>0</v>
      </c>
      <c r="M1512" s="22">
        <f>IF(B1512=0,C1512,0)</f>
        <v>1</v>
      </c>
      <c r="N1512" s="39">
        <f>LOG(G1512/SUM($G$2:$G$5210))</f>
        <v>-3.6927511192157412</v>
      </c>
      <c r="O1512" s="39">
        <f>LOG(H1512/SUM($H$2:$H$5210))</f>
        <v>-4.1844073799609696</v>
      </c>
    </row>
    <row r="1513" spans="1:15" x14ac:dyDescent="0.6">
      <c r="A1513" t="s">
        <v>5010</v>
      </c>
      <c r="B1513">
        <v>0</v>
      </c>
      <c r="C1513">
        <v>1</v>
      </c>
      <c r="D1513">
        <v>1</v>
      </c>
      <c r="E1513" s="44">
        <f>(B1513+1)/$Q$3</f>
        <v>1.4609203798392987E-4</v>
      </c>
      <c r="F1513" s="45">
        <f>(C1513+1)/$U$3</f>
        <v>3.0589458872472546E-5</v>
      </c>
      <c r="G1513" s="2">
        <f>(B1513+1)/(C1513+1)</f>
        <v>0.5</v>
      </c>
      <c r="H1513" s="2">
        <f>(C1513+1)/(B1513+1)</f>
        <v>2</v>
      </c>
      <c r="I1513" s="6">
        <f>G1513-H1513</f>
        <v>-1.5</v>
      </c>
      <c r="J1513" s="8">
        <f>LEN(A1513)</f>
        <v>6</v>
      </c>
      <c r="K1513" s="11" t="str">
        <f>IF(AND(J1513&lt;3, D1513&lt;2),TRUE,"")</f>
        <v/>
      </c>
      <c r="L1513" s="22">
        <f>IF(C1513=0,B1513,0)</f>
        <v>0</v>
      </c>
      <c r="M1513" s="22">
        <f>IF(B1513=0,C1513,0)</f>
        <v>1</v>
      </c>
      <c r="N1513" s="39">
        <f>LOG(G1513/SUM($G$2:$G$5210))</f>
        <v>-3.6927511192157412</v>
      </c>
      <c r="O1513" s="39">
        <f>LOG(H1513/SUM($H$2:$H$5210))</f>
        <v>-4.1844073799609696</v>
      </c>
    </row>
    <row r="1514" spans="1:15" x14ac:dyDescent="0.6">
      <c r="A1514" t="s">
        <v>5041</v>
      </c>
      <c r="B1514">
        <v>0</v>
      </c>
      <c r="C1514">
        <v>1</v>
      </c>
      <c r="D1514">
        <v>1</v>
      </c>
      <c r="E1514" s="44">
        <f>(B1514+1)/$Q$3</f>
        <v>1.4609203798392987E-4</v>
      </c>
      <c r="F1514" s="45">
        <f>(C1514+1)/$U$3</f>
        <v>3.0589458872472546E-5</v>
      </c>
      <c r="G1514" s="2">
        <f>(B1514+1)/(C1514+1)</f>
        <v>0.5</v>
      </c>
      <c r="H1514" s="2">
        <f>(C1514+1)/(B1514+1)</f>
        <v>2</v>
      </c>
      <c r="I1514" s="6">
        <f>G1514-H1514</f>
        <v>-1.5</v>
      </c>
      <c r="J1514" s="8">
        <f>LEN(A1514)</f>
        <v>6</v>
      </c>
      <c r="K1514" s="11" t="str">
        <f>IF(AND(J1514&lt;3, D1514&lt;2),TRUE,"")</f>
        <v/>
      </c>
      <c r="L1514" s="22">
        <f>IF(C1514=0,B1514,0)</f>
        <v>0</v>
      </c>
      <c r="M1514" s="22">
        <f>IF(B1514=0,C1514,0)</f>
        <v>1</v>
      </c>
      <c r="N1514" s="39">
        <f>LOG(G1514/SUM($G$2:$G$5210))</f>
        <v>-3.6927511192157412</v>
      </c>
      <c r="O1514" s="39">
        <f>LOG(H1514/SUM($H$2:$H$5210))</f>
        <v>-4.1844073799609696</v>
      </c>
    </row>
    <row r="1515" spans="1:15" x14ac:dyDescent="0.6">
      <c r="A1515" t="s">
        <v>5043</v>
      </c>
      <c r="B1515">
        <v>0</v>
      </c>
      <c r="C1515">
        <v>1</v>
      </c>
      <c r="D1515">
        <v>1</v>
      </c>
      <c r="E1515" s="44">
        <f>(B1515+1)/$Q$3</f>
        <v>1.4609203798392987E-4</v>
      </c>
      <c r="F1515" s="45">
        <f>(C1515+1)/$U$3</f>
        <v>3.0589458872472546E-5</v>
      </c>
      <c r="G1515" s="2">
        <f>(B1515+1)/(C1515+1)</f>
        <v>0.5</v>
      </c>
      <c r="H1515" s="2">
        <f>(C1515+1)/(B1515+1)</f>
        <v>2</v>
      </c>
      <c r="I1515" s="6">
        <f>G1515-H1515</f>
        <v>-1.5</v>
      </c>
      <c r="J1515" s="8">
        <f>LEN(A1515)</f>
        <v>6</v>
      </c>
      <c r="K1515" s="11" t="str">
        <f>IF(AND(J1515&lt;3, D1515&lt;2),TRUE,"")</f>
        <v/>
      </c>
      <c r="L1515" s="22">
        <f>IF(C1515=0,B1515,0)</f>
        <v>0</v>
      </c>
      <c r="M1515" s="22">
        <f>IF(B1515=0,C1515,0)</f>
        <v>1</v>
      </c>
      <c r="N1515" s="39">
        <f>LOG(G1515/SUM($G$2:$G$5210))</f>
        <v>-3.6927511192157412</v>
      </c>
      <c r="O1515" s="39">
        <f>LOG(H1515/SUM($H$2:$H$5210))</f>
        <v>-4.1844073799609696</v>
      </c>
    </row>
    <row r="1516" spans="1:15" x14ac:dyDescent="0.6">
      <c r="A1516" t="s">
        <v>5050</v>
      </c>
      <c r="B1516">
        <v>0</v>
      </c>
      <c r="C1516">
        <v>1</v>
      </c>
      <c r="D1516">
        <v>1</v>
      </c>
      <c r="E1516" s="44">
        <f>(B1516+1)/$Q$3</f>
        <v>1.4609203798392987E-4</v>
      </c>
      <c r="F1516" s="45">
        <f>(C1516+1)/$U$3</f>
        <v>3.0589458872472546E-5</v>
      </c>
      <c r="G1516" s="2">
        <f>(B1516+1)/(C1516+1)</f>
        <v>0.5</v>
      </c>
      <c r="H1516" s="2">
        <f>(C1516+1)/(B1516+1)</f>
        <v>2</v>
      </c>
      <c r="I1516" s="6">
        <f>G1516-H1516</f>
        <v>-1.5</v>
      </c>
      <c r="J1516" s="8">
        <f>LEN(A1516)</f>
        <v>6</v>
      </c>
      <c r="K1516" s="11" t="str">
        <f>IF(AND(J1516&lt;3, D1516&lt;2),TRUE,"")</f>
        <v/>
      </c>
      <c r="L1516" s="22">
        <f>IF(C1516=0,B1516,0)</f>
        <v>0</v>
      </c>
      <c r="M1516" s="22">
        <f>IF(B1516=0,C1516,0)</f>
        <v>1</v>
      </c>
      <c r="N1516" s="39">
        <f>LOG(G1516/SUM($G$2:$G$5210))</f>
        <v>-3.6927511192157412</v>
      </c>
      <c r="O1516" s="39">
        <f>LOG(H1516/SUM($H$2:$H$5210))</f>
        <v>-4.1844073799609696</v>
      </c>
    </row>
    <row r="1517" spans="1:15" x14ac:dyDescent="0.6">
      <c r="A1517" t="s">
        <v>5060</v>
      </c>
      <c r="B1517">
        <v>0</v>
      </c>
      <c r="C1517">
        <v>1</v>
      </c>
      <c r="D1517">
        <v>1</v>
      </c>
      <c r="E1517" s="44">
        <f>(B1517+1)/$Q$3</f>
        <v>1.4609203798392987E-4</v>
      </c>
      <c r="F1517" s="45">
        <f>(C1517+1)/$U$3</f>
        <v>3.0589458872472546E-5</v>
      </c>
      <c r="G1517" s="2">
        <f>(B1517+1)/(C1517+1)</f>
        <v>0.5</v>
      </c>
      <c r="H1517" s="2">
        <f>(C1517+1)/(B1517+1)</f>
        <v>2</v>
      </c>
      <c r="I1517" s="6">
        <f>G1517-H1517</f>
        <v>-1.5</v>
      </c>
      <c r="J1517" s="8">
        <f>LEN(A1517)</f>
        <v>6</v>
      </c>
      <c r="K1517" s="11" t="str">
        <f>IF(AND(J1517&lt;3, D1517&lt;2),TRUE,"")</f>
        <v/>
      </c>
      <c r="L1517" s="22">
        <f>IF(C1517=0,B1517,0)</f>
        <v>0</v>
      </c>
      <c r="M1517" s="22">
        <f>IF(B1517=0,C1517,0)</f>
        <v>1</v>
      </c>
      <c r="N1517" s="39">
        <f>LOG(G1517/SUM($G$2:$G$5210))</f>
        <v>-3.6927511192157412</v>
      </c>
      <c r="O1517" s="39">
        <f>LOG(H1517/SUM($H$2:$H$5210))</f>
        <v>-4.1844073799609696</v>
      </c>
    </row>
    <row r="1518" spans="1:15" x14ac:dyDescent="0.6">
      <c r="A1518" t="s">
        <v>5067</v>
      </c>
      <c r="B1518">
        <v>0</v>
      </c>
      <c r="C1518">
        <v>1</v>
      </c>
      <c r="D1518">
        <v>1</v>
      </c>
      <c r="E1518" s="44">
        <f>(B1518+1)/$Q$3</f>
        <v>1.4609203798392987E-4</v>
      </c>
      <c r="F1518" s="45">
        <f>(C1518+1)/$U$3</f>
        <v>3.0589458872472546E-5</v>
      </c>
      <c r="G1518" s="2">
        <f>(B1518+1)/(C1518+1)</f>
        <v>0.5</v>
      </c>
      <c r="H1518" s="2">
        <f>(C1518+1)/(B1518+1)</f>
        <v>2</v>
      </c>
      <c r="I1518" s="6">
        <f>G1518-H1518</f>
        <v>-1.5</v>
      </c>
      <c r="J1518" s="8">
        <f>LEN(A1518)</f>
        <v>6</v>
      </c>
      <c r="K1518" s="11" t="str">
        <f>IF(AND(J1518&lt;3, D1518&lt;2),TRUE,"")</f>
        <v/>
      </c>
      <c r="L1518" s="22">
        <f>IF(C1518=0,B1518,0)</f>
        <v>0</v>
      </c>
      <c r="M1518" s="22">
        <f>IF(B1518=0,C1518,0)</f>
        <v>1</v>
      </c>
      <c r="N1518" s="39">
        <f>LOG(G1518/SUM($G$2:$G$5210))</f>
        <v>-3.6927511192157412</v>
      </c>
      <c r="O1518" s="39">
        <f>LOG(H1518/SUM($H$2:$H$5210))</f>
        <v>-4.1844073799609696</v>
      </c>
    </row>
    <row r="1519" spans="1:15" x14ac:dyDescent="0.6">
      <c r="A1519" t="s">
        <v>5073</v>
      </c>
      <c r="B1519">
        <v>0</v>
      </c>
      <c r="C1519">
        <v>1</v>
      </c>
      <c r="D1519">
        <v>1</v>
      </c>
      <c r="E1519" s="44">
        <f>(B1519+1)/$Q$3</f>
        <v>1.4609203798392987E-4</v>
      </c>
      <c r="F1519" s="45">
        <f>(C1519+1)/$U$3</f>
        <v>3.0589458872472546E-5</v>
      </c>
      <c r="G1519" s="2">
        <f>(B1519+1)/(C1519+1)</f>
        <v>0.5</v>
      </c>
      <c r="H1519" s="2">
        <f>(C1519+1)/(B1519+1)</f>
        <v>2</v>
      </c>
      <c r="I1519" s="6">
        <f>G1519-H1519</f>
        <v>-1.5</v>
      </c>
      <c r="J1519" s="8">
        <f>LEN(A1519)</f>
        <v>6</v>
      </c>
      <c r="K1519" s="11" t="str">
        <f>IF(AND(J1519&lt;3, D1519&lt;2),TRUE,"")</f>
        <v/>
      </c>
      <c r="L1519" s="22">
        <f>IF(C1519=0,B1519,0)</f>
        <v>0</v>
      </c>
      <c r="M1519" s="22">
        <f>IF(B1519=0,C1519,0)</f>
        <v>1</v>
      </c>
      <c r="N1519" s="39">
        <f>LOG(G1519/SUM($G$2:$G$5210))</f>
        <v>-3.6927511192157412</v>
      </c>
      <c r="O1519" s="39">
        <f>LOG(H1519/SUM($H$2:$H$5210))</f>
        <v>-4.1844073799609696</v>
      </c>
    </row>
    <row r="1520" spans="1:15" x14ac:dyDescent="0.6">
      <c r="A1520" t="s">
        <v>5075</v>
      </c>
      <c r="B1520">
        <v>0</v>
      </c>
      <c r="C1520">
        <v>1</v>
      </c>
      <c r="D1520">
        <v>1</v>
      </c>
      <c r="E1520" s="44">
        <f>(B1520+1)/$Q$3</f>
        <v>1.4609203798392987E-4</v>
      </c>
      <c r="F1520" s="45">
        <f>(C1520+1)/$U$3</f>
        <v>3.0589458872472546E-5</v>
      </c>
      <c r="G1520" s="2">
        <f>(B1520+1)/(C1520+1)</f>
        <v>0.5</v>
      </c>
      <c r="H1520" s="2">
        <f>(C1520+1)/(B1520+1)</f>
        <v>2</v>
      </c>
      <c r="I1520" s="6">
        <f>G1520-H1520</f>
        <v>-1.5</v>
      </c>
      <c r="J1520" s="8">
        <f>LEN(A1520)</f>
        <v>6</v>
      </c>
      <c r="K1520" s="11" t="str">
        <f>IF(AND(J1520&lt;3, D1520&lt;2),TRUE,"")</f>
        <v/>
      </c>
      <c r="L1520" s="22">
        <f>IF(C1520=0,B1520,0)</f>
        <v>0</v>
      </c>
      <c r="M1520" s="22">
        <f>IF(B1520=0,C1520,0)</f>
        <v>1</v>
      </c>
      <c r="N1520" s="39">
        <f>LOG(G1520/SUM($G$2:$G$5210))</f>
        <v>-3.6927511192157412</v>
      </c>
      <c r="O1520" s="39">
        <f>LOG(H1520/SUM($H$2:$H$5210))</f>
        <v>-4.1844073799609696</v>
      </c>
    </row>
    <row r="1521" spans="1:15" x14ac:dyDescent="0.6">
      <c r="A1521" t="s">
        <v>5076</v>
      </c>
      <c r="B1521">
        <v>0</v>
      </c>
      <c r="C1521">
        <v>1</v>
      </c>
      <c r="D1521">
        <v>1</v>
      </c>
      <c r="E1521" s="44">
        <f>(B1521+1)/$Q$3</f>
        <v>1.4609203798392987E-4</v>
      </c>
      <c r="F1521" s="45">
        <f>(C1521+1)/$U$3</f>
        <v>3.0589458872472546E-5</v>
      </c>
      <c r="G1521" s="2">
        <f>(B1521+1)/(C1521+1)</f>
        <v>0.5</v>
      </c>
      <c r="H1521" s="2">
        <f>(C1521+1)/(B1521+1)</f>
        <v>2</v>
      </c>
      <c r="I1521" s="6">
        <f>G1521-H1521</f>
        <v>-1.5</v>
      </c>
      <c r="J1521" s="8">
        <f>LEN(A1521)</f>
        <v>6</v>
      </c>
      <c r="K1521" s="11" t="str">
        <f>IF(AND(J1521&lt;3, D1521&lt;2),TRUE,"")</f>
        <v/>
      </c>
      <c r="L1521" s="22">
        <f>IF(C1521=0,B1521,0)</f>
        <v>0</v>
      </c>
      <c r="M1521" s="22">
        <f>IF(B1521=0,C1521,0)</f>
        <v>1</v>
      </c>
      <c r="N1521" s="39">
        <f>LOG(G1521/SUM($G$2:$G$5210))</f>
        <v>-3.6927511192157412</v>
      </c>
      <c r="O1521" s="39">
        <f>LOG(H1521/SUM($H$2:$H$5210))</f>
        <v>-4.1844073799609696</v>
      </c>
    </row>
    <row r="1522" spans="1:15" x14ac:dyDescent="0.6">
      <c r="A1522" t="s">
        <v>5077</v>
      </c>
      <c r="B1522">
        <v>0</v>
      </c>
      <c r="C1522">
        <v>1</v>
      </c>
      <c r="D1522">
        <v>1</v>
      </c>
      <c r="E1522" s="44">
        <f>(B1522+1)/$Q$3</f>
        <v>1.4609203798392987E-4</v>
      </c>
      <c r="F1522" s="45">
        <f>(C1522+1)/$U$3</f>
        <v>3.0589458872472546E-5</v>
      </c>
      <c r="G1522" s="2">
        <f>(B1522+1)/(C1522+1)</f>
        <v>0.5</v>
      </c>
      <c r="H1522" s="2">
        <f>(C1522+1)/(B1522+1)</f>
        <v>2</v>
      </c>
      <c r="I1522" s="6">
        <f>G1522-H1522</f>
        <v>-1.5</v>
      </c>
      <c r="J1522" s="8">
        <f>LEN(A1522)</f>
        <v>6</v>
      </c>
      <c r="K1522" s="11" t="str">
        <f>IF(AND(J1522&lt;3, D1522&lt;2),TRUE,"")</f>
        <v/>
      </c>
      <c r="L1522" s="22">
        <f>IF(C1522=0,B1522,0)</f>
        <v>0</v>
      </c>
      <c r="M1522" s="22">
        <f>IF(B1522=0,C1522,0)</f>
        <v>1</v>
      </c>
      <c r="N1522" s="39">
        <f>LOG(G1522/SUM($G$2:$G$5210))</f>
        <v>-3.6927511192157412</v>
      </c>
      <c r="O1522" s="39">
        <f>LOG(H1522/SUM($H$2:$H$5210))</f>
        <v>-4.1844073799609696</v>
      </c>
    </row>
    <row r="1523" spans="1:15" x14ac:dyDescent="0.6">
      <c r="A1523" t="s">
        <v>5086</v>
      </c>
      <c r="B1523">
        <v>0</v>
      </c>
      <c r="C1523">
        <v>1</v>
      </c>
      <c r="D1523">
        <v>1</v>
      </c>
      <c r="E1523" s="44">
        <f>(B1523+1)/$Q$3</f>
        <v>1.4609203798392987E-4</v>
      </c>
      <c r="F1523" s="45">
        <f>(C1523+1)/$U$3</f>
        <v>3.0589458872472546E-5</v>
      </c>
      <c r="G1523" s="2">
        <f>(B1523+1)/(C1523+1)</f>
        <v>0.5</v>
      </c>
      <c r="H1523" s="2">
        <f>(C1523+1)/(B1523+1)</f>
        <v>2</v>
      </c>
      <c r="I1523" s="6">
        <f>G1523-H1523</f>
        <v>-1.5</v>
      </c>
      <c r="J1523" s="8">
        <f>LEN(A1523)</f>
        <v>6</v>
      </c>
      <c r="K1523" s="11" t="str">
        <f>IF(AND(J1523&lt;3, D1523&lt;2),TRUE,"")</f>
        <v/>
      </c>
      <c r="L1523" s="22">
        <f>IF(C1523=0,B1523,0)</f>
        <v>0</v>
      </c>
      <c r="M1523" s="22">
        <f>IF(B1523=0,C1523,0)</f>
        <v>1</v>
      </c>
      <c r="N1523" s="39">
        <f>LOG(G1523/SUM($G$2:$G$5210))</f>
        <v>-3.6927511192157412</v>
      </c>
      <c r="O1523" s="39">
        <f>LOG(H1523/SUM($H$2:$H$5210))</f>
        <v>-4.1844073799609696</v>
      </c>
    </row>
    <row r="1524" spans="1:15" x14ac:dyDescent="0.6">
      <c r="A1524" t="s">
        <v>5087</v>
      </c>
      <c r="B1524">
        <v>0</v>
      </c>
      <c r="C1524">
        <v>1</v>
      </c>
      <c r="D1524">
        <v>1</v>
      </c>
      <c r="E1524" s="44">
        <f>(B1524+1)/$Q$3</f>
        <v>1.4609203798392987E-4</v>
      </c>
      <c r="F1524" s="45">
        <f>(C1524+1)/$U$3</f>
        <v>3.0589458872472546E-5</v>
      </c>
      <c r="G1524" s="2">
        <f>(B1524+1)/(C1524+1)</f>
        <v>0.5</v>
      </c>
      <c r="H1524" s="2">
        <f>(C1524+1)/(B1524+1)</f>
        <v>2</v>
      </c>
      <c r="I1524" s="6">
        <f>G1524-H1524</f>
        <v>-1.5</v>
      </c>
      <c r="J1524" s="8">
        <f>LEN(A1524)</f>
        <v>6</v>
      </c>
      <c r="K1524" s="11" t="str">
        <f>IF(AND(J1524&lt;3, D1524&lt;2),TRUE,"")</f>
        <v/>
      </c>
      <c r="L1524" s="22">
        <f>IF(C1524=0,B1524,0)</f>
        <v>0</v>
      </c>
      <c r="M1524" s="22">
        <f>IF(B1524=0,C1524,0)</f>
        <v>1</v>
      </c>
      <c r="N1524" s="39">
        <f>LOG(G1524/SUM($G$2:$G$5210))</f>
        <v>-3.6927511192157412</v>
      </c>
      <c r="O1524" s="39">
        <f>LOG(H1524/SUM($H$2:$H$5210))</f>
        <v>-4.1844073799609696</v>
      </c>
    </row>
    <row r="1525" spans="1:15" x14ac:dyDescent="0.6">
      <c r="A1525" t="s">
        <v>5148</v>
      </c>
      <c r="B1525">
        <v>0</v>
      </c>
      <c r="C1525">
        <v>1</v>
      </c>
      <c r="D1525">
        <v>1</v>
      </c>
      <c r="E1525" s="44">
        <f>(B1525+1)/$Q$3</f>
        <v>1.4609203798392987E-4</v>
      </c>
      <c r="F1525" s="45">
        <f>(C1525+1)/$U$3</f>
        <v>3.0589458872472546E-5</v>
      </c>
      <c r="G1525" s="2">
        <f>(B1525+1)/(C1525+1)</f>
        <v>0.5</v>
      </c>
      <c r="H1525" s="2">
        <f>(C1525+1)/(B1525+1)</f>
        <v>2</v>
      </c>
      <c r="I1525" s="6">
        <f>G1525-H1525</f>
        <v>-1.5</v>
      </c>
      <c r="J1525" s="8">
        <f>LEN(A1525)</f>
        <v>6</v>
      </c>
      <c r="K1525" s="11" t="str">
        <f>IF(AND(J1525&lt;3, D1525&lt;2),TRUE,"")</f>
        <v/>
      </c>
      <c r="L1525" s="22">
        <f>IF(C1525=0,B1525,0)</f>
        <v>0</v>
      </c>
      <c r="M1525" s="22">
        <f>IF(B1525=0,C1525,0)</f>
        <v>1</v>
      </c>
      <c r="N1525" s="39">
        <f>LOG(G1525/SUM($G$2:$G$5210))</f>
        <v>-3.6927511192157412</v>
      </c>
      <c r="O1525" s="39">
        <f>LOG(H1525/SUM($H$2:$H$5210))</f>
        <v>-4.1844073799609696</v>
      </c>
    </row>
    <row r="1526" spans="1:15" x14ac:dyDescent="0.6">
      <c r="A1526" t="s">
        <v>5149</v>
      </c>
      <c r="B1526">
        <v>0</v>
      </c>
      <c r="C1526">
        <v>1</v>
      </c>
      <c r="D1526">
        <v>1</v>
      </c>
      <c r="E1526" s="44">
        <f>(B1526+1)/$Q$3</f>
        <v>1.4609203798392987E-4</v>
      </c>
      <c r="F1526" s="45">
        <f>(C1526+1)/$U$3</f>
        <v>3.0589458872472546E-5</v>
      </c>
      <c r="G1526" s="2">
        <f>(B1526+1)/(C1526+1)</f>
        <v>0.5</v>
      </c>
      <c r="H1526" s="2">
        <f>(C1526+1)/(B1526+1)</f>
        <v>2</v>
      </c>
      <c r="I1526" s="6">
        <f>G1526-H1526</f>
        <v>-1.5</v>
      </c>
      <c r="J1526" s="8">
        <f>LEN(A1526)</f>
        <v>6</v>
      </c>
      <c r="K1526" s="11" t="str">
        <f>IF(AND(J1526&lt;3, D1526&lt;2),TRUE,"")</f>
        <v/>
      </c>
      <c r="L1526" s="22">
        <f>IF(C1526=0,B1526,0)</f>
        <v>0</v>
      </c>
      <c r="M1526" s="22">
        <f>IF(B1526=0,C1526,0)</f>
        <v>1</v>
      </c>
      <c r="N1526" s="39">
        <f>LOG(G1526/SUM($G$2:$G$5210))</f>
        <v>-3.6927511192157412</v>
      </c>
      <c r="O1526" s="39">
        <f>LOG(H1526/SUM($H$2:$H$5210))</f>
        <v>-4.1844073799609696</v>
      </c>
    </row>
    <row r="1527" spans="1:15" x14ac:dyDescent="0.6">
      <c r="A1527" t="s">
        <v>5150</v>
      </c>
      <c r="B1527">
        <v>0</v>
      </c>
      <c r="C1527">
        <v>1</v>
      </c>
      <c r="D1527">
        <v>1</v>
      </c>
      <c r="E1527" s="44">
        <f>(B1527+1)/$Q$3</f>
        <v>1.4609203798392987E-4</v>
      </c>
      <c r="F1527" s="45">
        <f>(C1527+1)/$U$3</f>
        <v>3.0589458872472546E-5</v>
      </c>
      <c r="G1527" s="2">
        <f>(B1527+1)/(C1527+1)</f>
        <v>0.5</v>
      </c>
      <c r="H1527" s="2">
        <f>(C1527+1)/(B1527+1)</f>
        <v>2</v>
      </c>
      <c r="I1527" s="6">
        <f>G1527-H1527</f>
        <v>-1.5</v>
      </c>
      <c r="J1527" s="8">
        <f>LEN(A1527)</f>
        <v>6</v>
      </c>
      <c r="K1527" s="11" t="str">
        <f>IF(AND(J1527&lt;3, D1527&lt;2),TRUE,"")</f>
        <v/>
      </c>
      <c r="L1527" s="22">
        <f>IF(C1527=0,B1527,0)</f>
        <v>0</v>
      </c>
      <c r="M1527" s="22">
        <f>IF(B1527=0,C1527,0)</f>
        <v>1</v>
      </c>
      <c r="N1527" s="39">
        <f>LOG(G1527/SUM($G$2:$G$5210))</f>
        <v>-3.6927511192157412</v>
      </c>
      <c r="O1527" s="39">
        <f>LOG(H1527/SUM($H$2:$H$5210))</f>
        <v>-4.1844073799609696</v>
      </c>
    </row>
    <row r="1528" spans="1:15" x14ac:dyDescent="0.6">
      <c r="A1528" t="s">
        <v>5157</v>
      </c>
      <c r="B1528">
        <v>0</v>
      </c>
      <c r="C1528">
        <v>1</v>
      </c>
      <c r="D1528">
        <v>1</v>
      </c>
      <c r="E1528" s="44">
        <f>(B1528+1)/$Q$3</f>
        <v>1.4609203798392987E-4</v>
      </c>
      <c r="F1528" s="45">
        <f>(C1528+1)/$U$3</f>
        <v>3.0589458872472546E-5</v>
      </c>
      <c r="G1528" s="2">
        <f>(B1528+1)/(C1528+1)</f>
        <v>0.5</v>
      </c>
      <c r="H1528" s="2">
        <f>(C1528+1)/(B1528+1)</f>
        <v>2</v>
      </c>
      <c r="I1528" s="6">
        <f>G1528-H1528</f>
        <v>-1.5</v>
      </c>
      <c r="J1528" s="8">
        <f>LEN(A1528)</f>
        <v>6</v>
      </c>
      <c r="K1528" s="11" t="str">
        <f>IF(AND(J1528&lt;3, D1528&lt;2),TRUE,"")</f>
        <v/>
      </c>
      <c r="L1528" s="22">
        <f>IF(C1528=0,B1528,0)</f>
        <v>0</v>
      </c>
      <c r="M1528" s="22">
        <f>IF(B1528=0,C1528,0)</f>
        <v>1</v>
      </c>
      <c r="N1528" s="39">
        <f>LOG(G1528/SUM($G$2:$G$5210))</f>
        <v>-3.6927511192157412</v>
      </c>
      <c r="O1528" s="39">
        <f>LOG(H1528/SUM($H$2:$H$5210))</f>
        <v>-4.1844073799609696</v>
      </c>
    </row>
    <row r="1529" spans="1:15" x14ac:dyDescent="0.6">
      <c r="A1529" t="s">
        <v>5163</v>
      </c>
      <c r="B1529">
        <v>0</v>
      </c>
      <c r="C1529">
        <v>1</v>
      </c>
      <c r="D1529">
        <v>1</v>
      </c>
      <c r="E1529" s="44">
        <f>(B1529+1)/$Q$3</f>
        <v>1.4609203798392987E-4</v>
      </c>
      <c r="F1529" s="45">
        <f>(C1529+1)/$U$3</f>
        <v>3.0589458872472546E-5</v>
      </c>
      <c r="G1529" s="2">
        <f>(B1529+1)/(C1529+1)</f>
        <v>0.5</v>
      </c>
      <c r="H1529" s="2">
        <f>(C1529+1)/(B1529+1)</f>
        <v>2</v>
      </c>
      <c r="I1529" s="6">
        <f>G1529-H1529</f>
        <v>-1.5</v>
      </c>
      <c r="J1529" s="8">
        <f>LEN(A1529)</f>
        <v>6</v>
      </c>
      <c r="K1529" s="11" t="str">
        <f>IF(AND(J1529&lt;3, D1529&lt;2),TRUE,"")</f>
        <v/>
      </c>
      <c r="L1529" s="22">
        <f>IF(C1529=0,B1529,0)</f>
        <v>0</v>
      </c>
      <c r="M1529" s="22">
        <f>IF(B1529=0,C1529,0)</f>
        <v>1</v>
      </c>
      <c r="N1529" s="39">
        <f>LOG(G1529/SUM($G$2:$G$5210))</f>
        <v>-3.6927511192157412</v>
      </c>
      <c r="O1529" s="39">
        <f>LOG(H1529/SUM($H$2:$H$5210))</f>
        <v>-4.1844073799609696</v>
      </c>
    </row>
    <row r="1530" spans="1:15" x14ac:dyDescent="0.6">
      <c r="A1530" t="s">
        <v>5192</v>
      </c>
      <c r="B1530">
        <v>0</v>
      </c>
      <c r="C1530">
        <v>1</v>
      </c>
      <c r="D1530">
        <v>1</v>
      </c>
      <c r="E1530" s="44">
        <f>(B1530+1)/$Q$3</f>
        <v>1.4609203798392987E-4</v>
      </c>
      <c r="F1530" s="45">
        <f>(C1530+1)/$U$3</f>
        <v>3.0589458872472546E-5</v>
      </c>
      <c r="G1530" s="2">
        <f>(B1530+1)/(C1530+1)</f>
        <v>0.5</v>
      </c>
      <c r="H1530" s="2">
        <f>(C1530+1)/(B1530+1)</f>
        <v>2</v>
      </c>
      <c r="I1530" s="6">
        <f>G1530-H1530</f>
        <v>-1.5</v>
      </c>
      <c r="J1530" s="8">
        <f>LEN(A1530)</f>
        <v>6</v>
      </c>
      <c r="K1530" s="11" t="str">
        <f>IF(AND(J1530&lt;3, D1530&lt;2),TRUE,"")</f>
        <v/>
      </c>
      <c r="L1530" s="22">
        <f>IF(C1530=0,B1530,0)</f>
        <v>0</v>
      </c>
      <c r="M1530" s="22">
        <f>IF(B1530=0,C1530,0)</f>
        <v>1</v>
      </c>
      <c r="N1530" s="39">
        <f>LOG(G1530/SUM($G$2:$G$5210))</f>
        <v>-3.6927511192157412</v>
      </c>
      <c r="O1530" s="39">
        <f>LOG(H1530/SUM($H$2:$H$5210))</f>
        <v>-4.1844073799609696</v>
      </c>
    </row>
    <row r="1531" spans="1:15" x14ac:dyDescent="0.6">
      <c r="A1531" t="s">
        <v>5193</v>
      </c>
      <c r="B1531">
        <v>0</v>
      </c>
      <c r="C1531">
        <v>1</v>
      </c>
      <c r="D1531">
        <v>1</v>
      </c>
      <c r="E1531" s="44">
        <f>(B1531+1)/$Q$3</f>
        <v>1.4609203798392987E-4</v>
      </c>
      <c r="F1531" s="45">
        <f>(C1531+1)/$U$3</f>
        <v>3.0589458872472546E-5</v>
      </c>
      <c r="G1531" s="2">
        <f>(B1531+1)/(C1531+1)</f>
        <v>0.5</v>
      </c>
      <c r="H1531" s="2">
        <f>(C1531+1)/(B1531+1)</f>
        <v>2</v>
      </c>
      <c r="I1531" s="6">
        <f>G1531-H1531</f>
        <v>-1.5</v>
      </c>
      <c r="J1531" s="8">
        <f>LEN(A1531)</f>
        <v>6</v>
      </c>
      <c r="K1531" s="11" t="str">
        <f>IF(AND(J1531&lt;3, D1531&lt;2),TRUE,"")</f>
        <v/>
      </c>
      <c r="L1531" s="22">
        <f>IF(C1531=0,B1531,0)</f>
        <v>0</v>
      </c>
      <c r="M1531" s="22">
        <f>IF(B1531=0,C1531,0)</f>
        <v>1</v>
      </c>
      <c r="N1531" s="39">
        <f>LOG(G1531/SUM($G$2:$G$5210))</f>
        <v>-3.6927511192157412</v>
      </c>
      <c r="O1531" s="39">
        <f>LOG(H1531/SUM($H$2:$H$5210))</f>
        <v>-4.1844073799609696</v>
      </c>
    </row>
    <row r="1532" spans="1:15" x14ac:dyDescent="0.6">
      <c r="A1532" t="s">
        <v>4</v>
      </c>
      <c r="B1532">
        <v>0</v>
      </c>
      <c r="C1532">
        <v>1</v>
      </c>
      <c r="D1532">
        <v>1</v>
      </c>
      <c r="E1532" s="44">
        <f>(B1532+1)/$Q$3</f>
        <v>1.4609203798392987E-4</v>
      </c>
      <c r="F1532" s="45">
        <f>(C1532+1)/$U$3</f>
        <v>3.0589458872472546E-5</v>
      </c>
      <c r="G1532" s="2">
        <f>(B1532+1)/(C1532+1)</f>
        <v>0.5</v>
      </c>
      <c r="H1532" s="2">
        <f>(C1532+1)/(B1532+1)</f>
        <v>2</v>
      </c>
      <c r="I1532" s="6">
        <f>G1532-H1532</f>
        <v>-1.5</v>
      </c>
      <c r="J1532" s="8">
        <f>LEN(A1532)</f>
        <v>5</v>
      </c>
      <c r="K1532" s="11" t="str">
        <f>IF(AND(J1532&lt;3, D1532&lt;2),TRUE,"")</f>
        <v/>
      </c>
      <c r="L1532" s="22">
        <f>IF(C1532=0,B1532,0)</f>
        <v>0</v>
      </c>
      <c r="M1532" s="22">
        <f>IF(B1532=0,C1532,0)</f>
        <v>1</v>
      </c>
      <c r="N1532" s="39">
        <f>LOG(G1532/SUM($G$2:$G$5210))</f>
        <v>-3.6927511192157412</v>
      </c>
      <c r="O1532" s="39">
        <f>LOG(H1532/SUM($H$2:$H$5210))</f>
        <v>-4.1844073799609696</v>
      </c>
    </row>
    <row r="1533" spans="1:15" x14ac:dyDescent="0.6">
      <c r="A1533" t="s">
        <v>10</v>
      </c>
      <c r="B1533">
        <v>0</v>
      </c>
      <c r="C1533">
        <v>1</v>
      </c>
      <c r="D1533">
        <v>1</v>
      </c>
      <c r="E1533" s="44">
        <f>(B1533+1)/$Q$3</f>
        <v>1.4609203798392987E-4</v>
      </c>
      <c r="F1533" s="45">
        <f>(C1533+1)/$U$3</f>
        <v>3.0589458872472546E-5</v>
      </c>
      <c r="G1533" s="2">
        <f>(B1533+1)/(C1533+1)</f>
        <v>0.5</v>
      </c>
      <c r="H1533" s="2">
        <f>(C1533+1)/(B1533+1)</f>
        <v>2</v>
      </c>
      <c r="I1533" s="6">
        <f>G1533-H1533</f>
        <v>-1.5</v>
      </c>
      <c r="J1533" s="8">
        <f>LEN(A1533)</f>
        <v>5</v>
      </c>
      <c r="K1533" s="11" t="str">
        <f>IF(AND(J1533&lt;3, D1533&lt;2),TRUE,"")</f>
        <v/>
      </c>
      <c r="L1533" s="22">
        <f>IF(C1533=0,B1533,0)</f>
        <v>0</v>
      </c>
      <c r="M1533" s="22">
        <f>IF(B1533=0,C1533,0)</f>
        <v>1</v>
      </c>
      <c r="N1533" s="39">
        <f>LOG(G1533/SUM($G$2:$G$5210))</f>
        <v>-3.6927511192157412</v>
      </c>
      <c r="O1533" s="39">
        <f>LOG(H1533/SUM($H$2:$H$5210))</f>
        <v>-4.1844073799609696</v>
      </c>
    </row>
    <row r="1534" spans="1:15" x14ac:dyDescent="0.6">
      <c r="A1534" t="s">
        <v>20</v>
      </c>
      <c r="B1534">
        <v>0</v>
      </c>
      <c r="C1534">
        <v>1</v>
      </c>
      <c r="D1534">
        <v>1</v>
      </c>
      <c r="E1534" s="44">
        <f>(B1534+1)/$Q$3</f>
        <v>1.4609203798392987E-4</v>
      </c>
      <c r="F1534" s="45">
        <f>(C1534+1)/$U$3</f>
        <v>3.0589458872472546E-5</v>
      </c>
      <c r="G1534" s="2">
        <f>(B1534+1)/(C1534+1)</f>
        <v>0.5</v>
      </c>
      <c r="H1534" s="2">
        <f>(C1534+1)/(B1534+1)</f>
        <v>2</v>
      </c>
      <c r="I1534" s="6">
        <f>G1534-H1534</f>
        <v>-1.5</v>
      </c>
      <c r="J1534" s="8">
        <f>LEN(A1534)</f>
        <v>5</v>
      </c>
      <c r="K1534" s="11" t="str">
        <f>IF(AND(J1534&lt;3, D1534&lt;2),TRUE,"")</f>
        <v/>
      </c>
      <c r="L1534" s="22">
        <f>IF(C1534=0,B1534,0)</f>
        <v>0</v>
      </c>
      <c r="M1534" s="22">
        <f>IF(B1534=0,C1534,0)</f>
        <v>1</v>
      </c>
      <c r="N1534" s="39">
        <f>LOG(G1534/SUM($G$2:$G$5210))</f>
        <v>-3.6927511192157412</v>
      </c>
      <c r="O1534" s="39">
        <f>LOG(H1534/SUM($H$2:$H$5210))</f>
        <v>-4.1844073799609696</v>
      </c>
    </row>
    <row r="1535" spans="1:15" x14ac:dyDescent="0.6">
      <c r="A1535" t="s">
        <v>23</v>
      </c>
      <c r="B1535">
        <v>0</v>
      </c>
      <c r="C1535">
        <v>1</v>
      </c>
      <c r="D1535">
        <v>1</v>
      </c>
      <c r="E1535" s="44">
        <f>(B1535+1)/$Q$3</f>
        <v>1.4609203798392987E-4</v>
      </c>
      <c r="F1535" s="45">
        <f>(C1535+1)/$U$3</f>
        <v>3.0589458872472546E-5</v>
      </c>
      <c r="G1535" s="2">
        <f>(B1535+1)/(C1535+1)</f>
        <v>0.5</v>
      </c>
      <c r="H1535" s="2">
        <f>(C1535+1)/(B1535+1)</f>
        <v>2</v>
      </c>
      <c r="I1535" s="6">
        <f>G1535-H1535</f>
        <v>-1.5</v>
      </c>
      <c r="J1535" s="8">
        <f>LEN(A1535)</f>
        <v>5</v>
      </c>
      <c r="K1535" s="11" t="str">
        <f>IF(AND(J1535&lt;3, D1535&lt;2),TRUE,"")</f>
        <v/>
      </c>
      <c r="L1535" s="22">
        <f>IF(C1535=0,B1535,0)</f>
        <v>0</v>
      </c>
      <c r="M1535" s="22">
        <f>IF(B1535=0,C1535,0)</f>
        <v>1</v>
      </c>
      <c r="N1535" s="39">
        <f>LOG(G1535/SUM($G$2:$G$5210))</f>
        <v>-3.6927511192157412</v>
      </c>
      <c r="O1535" s="39">
        <f>LOG(H1535/SUM($H$2:$H$5210))</f>
        <v>-4.1844073799609696</v>
      </c>
    </row>
    <row r="1536" spans="1:15" x14ac:dyDescent="0.6">
      <c r="A1536" t="s">
        <v>27</v>
      </c>
      <c r="B1536">
        <v>0</v>
      </c>
      <c r="C1536">
        <v>1</v>
      </c>
      <c r="D1536">
        <v>1</v>
      </c>
      <c r="E1536" s="44">
        <f>(B1536+1)/$Q$3</f>
        <v>1.4609203798392987E-4</v>
      </c>
      <c r="F1536" s="45">
        <f>(C1536+1)/$U$3</f>
        <v>3.0589458872472546E-5</v>
      </c>
      <c r="G1536" s="2">
        <f>(B1536+1)/(C1536+1)</f>
        <v>0.5</v>
      </c>
      <c r="H1536" s="2">
        <f>(C1536+1)/(B1536+1)</f>
        <v>2</v>
      </c>
      <c r="I1536" s="6">
        <f>G1536-H1536</f>
        <v>-1.5</v>
      </c>
      <c r="J1536" s="8">
        <f>LEN(A1536)</f>
        <v>5</v>
      </c>
      <c r="K1536" s="11" t="str">
        <f>IF(AND(J1536&lt;3, D1536&lt;2),TRUE,"")</f>
        <v/>
      </c>
      <c r="L1536" s="22">
        <f>IF(C1536=0,B1536,0)</f>
        <v>0</v>
      </c>
      <c r="M1536" s="22">
        <f>IF(B1536=0,C1536,0)</f>
        <v>1</v>
      </c>
      <c r="N1536" s="39">
        <f>LOG(G1536/SUM($G$2:$G$5210))</f>
        <v>-3.6927511192157412</v>
      </c>
      <c r="O1536" s="39">
        <f>LOG(H1536/SUM($H$2:$H$5210))</f>
        <v>-4.1844073799609696</v>
      </c>
    </row>
    <row r="1537" spans="1:15" x14ac:dyDescent="0.6">
      <c r="A1537" t="s">
        <v>47</v>
      </c>
      <c r="B1537">
        <v>0</v>
      </c>
      <c r="C1537">
        <v>1</v>
      </c>
      <c r="D1537">
        <v>1</v>
      </c>
      <c r="E1537" s="44">
        <f>(B1537+1)/$Q$3</f>
        <v>1.4609203798392987E-4</v>
      </c>
      <c r="F1537" s="45">
        <f>(C1537+1)/$U$3</f>
        <v>3.0589458872472546E-5</v>
      </c>
      <c r="G1537" s="2">
        <f>(B1537+1)/(C1537+1)</f>
        <v>0.5</v>
      </c>
      <c r="H1537" s="2">
        <f>(C1537+1)/(B1537+1)</f>
        <v>2</v>
      </c>
      <c r="I1537" s="6">
        <f>G1537-H1537</f>
        <v>-1.5</v>
      </c>
      <c r="J1537" s="8">
        <f>LEN(A1537)</f>
        <v>5</v>
      </c>
      <c r="K1537" s="11" t="str">
        <f>IF(AND(J1537&lt;3, D1537&lt;2),TRUE,"")</f>
        <v/>
      </c>
      <c r="L1537" s="22">
        <f>IF(C1537=0,B1537,0)</f>
        <v>0</v>
      </c>
      <c r="M1537" s="22">
        <f>IF(B1537=0,C1537,0)</f>
        <v>1</v>
      </c>
      <c r="N1537" s="39">
        <f>LOG(G1537/SUM($G$2:$G$5210))</f>
        <v>-3.6927511192157412</v>
      </c>
      <c r="O1537" s="39">
        <f>LOG(H1537/SUM($H$2:$H$5210))</f>
        <v>-4.1844073799609696</v>
      </c>
    </row>
    <row r="1538" spans="1:15" x14ac:dyDescent="0.6">
      <c r="A1538" t="s">
        <v>48</v>
      </c>
      <c r="B1538">
        <v>0</v>
      </c>
      <c r="C1538">
        <v>1</v>
      </c>
      <c r="D1538">
        <v>1</v>
      </c>
      <c r="E1538" s="44">
        <f>(B1538+1)/$Q$3</f>
        <v>1.4609203798392987E-4</v>
      </c>
      <c r="F1538" s="45">
        <f>(C1538+1)/$U$3</f>
        <v>3.0589458872472546E-5</v>
      </c>
      <c r="G1538" s="2">
        <f>(B1538+1)/(C1538+1)</f>
        <v>0.5</v>
      </c>
      <c r="H1538" s="2">
        <f>(C1538+1)/(B1538+1)</f>
        <v>2</v>
      </c>
      <c r="I1538" s="6">
        <f>G1538-H1538</f>
        <v>-1.5</v>
      </c>
      <c r="J1538" s="8">
        <f>LEN(A1538)</f>
        <v>5</v>
      </c>
      <c r="K1538" s="11" t="str">
        <f>IF(AND(J1538&lt;3, D1538&lt;2),TRUE,"")</f>
        <v/>
      </c>
      <c r="L1538" s="22">
        <f>IF(C1538=0,B1538,0)</f>
        <v>0</v>
      </c>
      <c r="M1538" s="22">
        <f>IF(B1538=0,C1538,0)</f>
        <v>1</v>
      </c>
      <c r="N1538" s="39">
        <f>LOG(G1538/SUM($G$2:$G$5210))</f>
        <v>-3.6927511192157412</v>
      </c>
      <c r="O1538" s="39">
        <f>LOG(H1538/SUM($H$2:$H$5210))</f>
        <v>-4.1844073799609696</v>
      </c>
    </row>
    <row r="1539" spans="1:15" x14ac:dyDescent="0.6">
      <c r="A1539" t="s">
        <v>57</v>
      </c>
      <c r="B1539">
        <v>0</v>
      </c>
      <c r="C1539">
        <v>1</v>
      </c>
      <c r="D1539">
        <v>1</v>
      </c>
      <c r="E1539" s="44">
        <f>(B1539+1)/$Q$3</f>
        <v>1.4609203798392987E-4</v>
      </c>
      <c r="F1539" s="45">
        <f>(C1539+1)/$U$3</f>
        <v>3.0589458872472546E-5</v>
      </c>
      <c r="G1539" s="2">
        <f>(B1539+1)/(C1539+1)</f>
        <v>0.5</v>
      </c>
      <c r="H1539" s="2">
        <f>(C1539+1)/(B1539+1)</f>
        <v>2</v>
      </c>
      <c r="I1539" s="6">
        <f>G1539-H1539</f>
        <v>-1.5</v>
      </c>
      <c r="J1539" s="8">
        <f>LEN(A1539)</f>
        <v>5</v>
      </c>
      <c r="K1539" s="11" t="str">
        <f>IF(AND(J1539&lt;3, D1539&lt;2),TRUE,"")</f>
        <v/>
      </c>
      <c r="L1539" s="22">
        <f>IF(C1539=0,B1539,0)</f>
        <v>0</v>
      </c>
      <c r="M1539" s="22">
        <f>IF(B1539=0,C1539,0)</f>
        <v>1</v>
      </c>
      <c r="N1539" s="39">
        <f>LOG(G1539/SUM($G$2:$G$5210))</f>
        <v>-3.6927511192157412</v>
      </c>
      <c r="O1539" s="39">
        <f>LOG(H1539/SUM($H$2:$H$5210))</f>
        <v>-4.1844073799609696</v>
      </c>
    </row>
    <row r="1540" spans="1:15" x14ac:dyDescent="0.6">
      <c r="A1540" t="s">
        <v>92</v>
      </c>
      <c r="B1540">
        <v>0</v>
      </c>
      <c r="C1540">
        <v>1</v>
      </c>
      <c r="D1540">
        <v>1</v>
      </c>
      <c r="E1540" s="44">
        <f>(B1540+1)/$Q$3</f>
        <v>1.4609203798392987E-4</v>
      </c>
      <c r="F1540" s="45">
        <f>(C1540+1)/$U$3</f>
        <v>3.0589458872472546E-5</v>
      </c>
      <c r="G1540" s="2">
        <f>(B1540+1)/(C1540+1)</f>
        <v>0.5</v>
      </c>
      <c r="H1540" s="2">
        <f>(C1540+1)/(B1540+1)</f>
        <v>2</v>
      </c>
      <c r="I1540" s="6">
        <f>G1540-H1540</f>
        <v>-1.5</v>
      </c>
      <c r="J1540" s="8">
        <f>LEN(A1540)</f>
        <v>5</v>
      </c>
      <c r="K1540" s="11" t="str">
        <f>IF(AND(J1540&lt;3, D1540&lt;2),TRUE,"")</f>
        <v/>
      </c>
      <c r="L1540" s="22">
        <f>IF(C1540=0,B1540,0)</f>
        <v>0</v>
      </c>
      <c r="M1540" s="22">
        <f>IF(B1540=0,C1540,0)</f>
        <v>1</v>
      </c>
      <c r="N1540" s="39">
        <f>LOG(G1540/SUM($G$2:$G$5210))</f>
        <v>-3.6927511192157412</v>
      </c>
      <c r="O1540" s="39">
        <f>LOG(H1540/SUM($H$2:$H$5210))</f>
        <v>-4.1844073799609696</v>
      </c>
    </row>
    <row r="1541" spans="1:15" x14ac:dyDescent="0.6">
      <c r="A1541" t="s">
        <v>133</v>
      </c>
      <c r="B1541">
        <v>0</v>
      </c>
      <c r="C1541">
        <v>1</v>
      </c>
      <c r="D1541">
        <v>1</v>
      </c>
      <c r="E1541" s="44">
        <f>(B1541+1)/$Q$3</f>
        <v>1.4609203798392987E-4</v>
      </c>
      <c r="F1541" s="45">
        <f>(C1541+1)/$U$3</f>
        <v>3.0589458872472546E-5</v>
      </c>
      <c r="G1541" s="2">
        <f>(B1541+1)/(C1541+1)</f>
        <v>0.5</v>
      </c>
      <c r="H1541" s="2">
        <f>(C1541+1)/(B1541+1)</f>
        <v>2</v>
      </c>
      <c r="I1541" s="6">
        <f>G1541-H1541</f>
        <v>-1.5</v>
      </c>
      <c r="J1541" s="8">
        <f>LEN(A1541)</f>
        <v>5</v>
      </c>
      <c r="K1541" s="11" t="str">
        <f>IF(AND(J1541&lt;3, D1541&lt;2),TRUE,"")</f>
        <v/>
      </c>
      <c r="L1541" s="22">
        <f>IF(C1541=0,B1541,0)</f>
        <v>0</v>
      </c>
      <c r="M1541" s="22">
        <f>IF(B1541=0,C1541,0)</f>
        <v>1</v>
      </c>
      <c r="N1541" s="39">
        <f>LOG(G1541/SUM($G$2:$G$5210))</f>
        <v>-3.6927511192157412</v>
      </c>
      <c r="O1541" s="39">
        <f>LOG(H1541/SUM($H$2:$H$5210))</f>
        <v>-4.1844073799609696</v>
      </c>
    </row>
    <row r="1542" spans="1:15" x14ac:dyDescent="0.6">
      <c r="A1542" t="s">
        <v>134</v>
      </c>
      <c r="B1542">
        <v>0</v>
      </c>
      <c r="C1542">
        <v>1</v>
      </c>
      <c r="D1542">
        <v>1</v>
      </c>
      <c r="E1542" s="44">
        <f>(B1542+1)/$Q$3</f>
        <v>1.4609203798392987E-4</v>
      </c>
      <c r="F1542" s="45">
        <f>(C1542+1)/$U$3</f>
        <v>3.0589458872472546E-5</v>
      </c>
      <c r="G1542" s="2">
        <f>(B1542+1)/(C1542+1)</f>
        <v>0.5</v>
      </c>
      <c r="H1542" s="2">
        <f>(C1542+1)/(B1542+1)</f>
        <v>2</v>
      </c>
      <c r="I1542" s="6">
        <f>G1542-H1542</f>
        <v>-1.5</v>
      </c>
      <c r="J1542" s="8">
        <f>LEN(A1542)</f>
        <v>5</v>
      </c>
      <c r="K1542" s="11" t="str">
        <f>IF(AND(J1542&lt;3, D1542&lt;2),TRUE,"")</f>
        <v/>
      </c>
      <c r="L1542" s="22">
        <f>IF(C1542=0,B1542,0)</f>
        <v>0</v>
      </c>
      <c r="M1542" s="22">
        <f>IF(B1542=0,C1542,0)</f>
        <v>1</v>
      </c>
      <c r="N1542" s="39">
        <f>LOG(G1542/SUM($G$2:$G$5210))</f>
        <v>-3.6927511192157412</v>
      </c>
      <c r="O1542" s="39">
        <f>LOG(H1542/SUM($H$2:$H$5210))</f>
        <v>-4.1844073799609696</v>
      </c>
    </row>
    <row r="1543" spans="1:15" x14ac:dyDescent="0.6">
      <c r="A1543" t="s">
        <v>135</v>
      </c>
      <c r="B1543">
        <v>0</v>
      </c>
      <c r="C1543">
        <v>1</v>
      </c>
      <c r="D1543">
        <v>1</v>
      </c>
      <c r="E1543" s="44">
        <f>(B1543+1)/$Q$3</f>
        <v>1.4609203798392987E-4</v>
      </c>
      <c r="F1543" s="45">
        <f>(C1543+1)/$U$3</f>
        <v>3.0589458872472546E-5</v>
      </c>
      <c r="G1543" s="2">
        <f>(B1543+1)/(C1543+1)</f>
        <v>0.5</v>
      </c>
      <c r="H1543" s="2">
        <f>(C1543+1)/(B1543+1)</f>
        <v>2</v>
      </c>
      <c r="I1543" s="6">
        <f>G1543-H1543</f>
        <v>-1.5</v>
      </c>
      <c r="J1543" s="8">
        <f>LEN(A1543)</f>
        <v>5</v>
      </c>
      <c r="K1543" s="11" t="str">
        <f>IF(AND(J1543&lt;3, D1543&lt;2),TRUE,"")</f>
        <v/>
      </c>
      <c r="L1543" s="22">
        <f>IF(C1543=0,B1543,0)</f>
        <v>0</v>
      </c>
      <c r="M1543" s="22">
        <f>IF(B1543=0,C1543,0)</f>
        <v>1</v>
      </c>
      <c r="N1543" s="39">
        <f>LOG(G1543/SUM($G$2:$G$5210))</f>
        <v>-3.6927511192157412</v>
      </c>
      <c r="O1543" s="39">
        <f>LOG(H1543/SUM($H$2:$H$5210))</f>
        <v>-4.1844073799609696</v>
      </c>
    </row>
    <row r="1544" spans="1:15" x14ac:dyDescent="0.6">
      <c r="A1544" t="s">
        <v>192</v>
      </c>
      <c r="B1544">
        <v>0</v>
      </c>
      <c r="C1544">
        <v>1</v>
      </c>
      <c r="D1544">
        <v>1</v>
      </c>
      <c r="E1544" s="44">
        <f>(B1544+1)/$Q$3</f>
        <v>1.4609203798392987E-4</v>
      </c>
      <c r="F1544" s="45">
        <f>(C1544+1)/$U$3</f>
        <v>3.0589458872472546E-5</v>
      </c>
      <c r="G1544" s="2">
        <f>(B1544+1)/(C1544+1)</f>
        <v>0.5</v>
      </c>
      <c r="H1544" s="2">
        <f>(C1544+1)/(B1544+1)</f>
        <v>2</v>
      </c>
      <c r="I1544" s="6">
        <f>G1544-H1544</f>
        <v>-1.5</v>
      </c>
      <c r="J1544" s="8">
        <f>LEN(A1544)</f>
        <v>5</v>
      </c>
      <c r="K1544" s="11" t="str">
        <f>IF(AND(J1544&lt;3, D1544&lt;2),TRUE,"")</f>
        <v/>
      </c>
      <c r="L1544" s="22">
        <f>IF(C1544=0,B1544,0)</f>
        <v>0</v>
      </c>
      <c r="M1544" s="22">
        <f>IF(B1544=0,C1544,0)</f>
        <v>1</v>
      </c>
      <c r="N1544" s="39">
        <f>LOG(G1544/SUM($G$2:$G$5210))</f>
        <v>-3.6927511192157412</v>
      </c>
      <c r="O1544" s="39">
        <f>LOG(H1544/SUM($H$2:$H$5210))</f>
        <v>-4.1844073799609696</v>
      </c>
    </row>
    <row r="1545" spans="1:15" x14ac:dyDescent="0.6">
      <c r="A1545" t="s">
        <v>215</v>
      </c>
      <c r="B1545">
        <v>0</v>
      </c>
      <c r="C1545">
        <v>1</v>
      </c>
      <c r="D1545">
        <v>1</v>
      </c>
      <c r="E1545" s="44">
        <f>(B1545+1)/$Q$3</f>
        <v>1.4609203798392987E-4</v>
      </c>
      <c r="F1545" s="45">
        <f>(C1545+1)/$U$3</f>
        <v>3.0589458872472546E-5</v>
      </c>
      <c r="G1545" s="2">
        <f>(B1545+1)/(C1545+1)</f>
        <v>0.5</v>
      </c>
      <c r="H1545" s="2">
        <f>(C1545+1)/(B1545+1)</f>
        <v>2</v>
      </c>
      <c r="I1545" s="6">
        <f>G1545-H1545</f>
        <v>-1.5</v>
      </c>
      <c r="J1545" s="8">
        <f>LEN(A1545)</f>
        <v>5</v>
      </c>
      <c r="K1545" s="11" t="str">
        <f>IF(AND(J1545&lt;3, D1545&lt;2),TRUE,"")</f>
        <v/>
      </c>
      <c r="L1545" s="22">
        <f>IF(C1545=0,B1545,0)</f>
        <v>0</v>
      </c>
      <c r="M1545" s="22">
        <f>IF(B1545=0,C1545,0)</f>
        <v>1</v>
      </c>
      <c r="N1545" s="39">
        <f>LOG(G1545/SUM($G$2:$G$5210))</f>
        <v>-3.6927511192157412</v>
      </c>
      <c r="O1545" s="39">
        <f>LOG(H1545/SUM($H$2:$H$5210))</f>
        <v>-4.1844073799609696</v>
      </c>
    </row>
    <row r="1546" spans="1:15" x14ac:dyDescent="0.6">
      <c r="A1546" t="s">
        <v>217</v>
      </c>
      <c r="B1546">
        <v>0</v>
      </c>
      <c r="C1546">
        <v>1</v>
      </c>
      <c r="D1546">
        <v>1</v>
      </c>
      <c r="E1546" s="44">
        <f>(B1546+1)/$Q$3</f>
        <v>1.4609203798392987E-4</v>
      </c>
      <c r="F1546" s="45">
        <f>(C1546+1)/$U$3</f>
        <v>3.0589458872472546E-5</v>
      </c>
      <c r="G1546" s="2">
        <f>(B1546+1)/(C1546+1)</f>
        <v>0.5</v>
      </c>
      <c r="H1546" s="2">
        <f>(C1546+1)/(B1546+1)</f>
        <v>2</v>
      </c>
      <c r="I1546" s="6">
        <f>G1546-H1546</f>
        <v>-1.5</v>
      </c>
      <c r="J1546" s="8">
        <f>LEN(A1546)</f>
        <v>5</v>
      </c>
      <c r="K1546" s="11" t="str">
        <f>IF(AND(J1546&lt;3, D1546&lt;2),TRUE,"")</f>
        <v/>
      </c>
      <c r="L1546" s="22">
        <f>IF(C1546=0,B1546,0)</f>
        <v>0</v>
      </c>
      <c r="M1546" s="22">
        <f>IF(B1546=0,C1546,0)</f>
        <v>1</v>
      </c>
      <c r="N1546" s="39">
        <f>LOG(G1546/SUM($G$2:$G$5210))</f>
        <v>-3.6927511192157412</v>
      </c>
      <c r="O1546" s="39">
        <f>LOG(H1546/SUM($H$2:$H$5210))</f>
        <v>-4.1844073799609696</v>
      </c>
    </row>
    <row r="1547" spans="1:15" x14ac:dyDescent="0.6">
      <c r="A1547" t="s">
        <v>219</v>
      </c>
      <c r="B1547">
        <v>0</v>
      </c>
      <c r="C1547">
        <v>1</v>
      </c>
      <c r="D1547">
        <v>1</v>
      </c>
      <c r="E1547" s="44">
        <f>(B1547+1)/$Q$3</f>
        <v>1.4609203798392987E-4</v>
      </c>
      <c r="F1547" s="45">
        <f>(C1547+1)/$U$3</f>
        <v>3.0589458872472546E-5</v>
      </c>
      <c r="G1547" s="2">
        <f>(B1547+1)/(C1547+1)</f>
        <v>0.5</v>
      </c>
      <c r="H1547" s="2">
        <f>(C1547+1)/(B1547+1)</f>
        <v>2</v>
      </c>
      <c r="I1547" s="6">
        <f>G1547-H1547</f>
        <v>-1.5</v>
      </c>
      <c r="J1547" s="8">
        <f>LEN(A1547)</f>
        <v>5</v>
      </c>
      <c r="K1547" s="11" t="str">
        <f>IF(AND(J1547&lt;3, D1547&lt;2),TRUE,"")</f>
        <v/>
      </c>
      <c r="L1547" s="22">
        <f>IF(C1547=0,B1547,0)</f>
        <v>0</v>
      </c>
      <c r="M1547" s="22">
        <f>IF(B1547=0,C1547,0)</f>
        <v>1</v>
      </c>
      <c r="N1547" s="39">
        <f>LOG(G1547/SUM($G$2:$G$5210))</f>
        <v>-3.6927511192157412</v>
      </c>
      <c r="O1547" s="39">
        <f>LOG(H1547/SUM($H$2:$H$5210))</f>
        <v>-4.1844073799609696</v>
      </c>
    </row>
    <row r="1548" spans="1:15" x14ac:dyDescent="0.6">
      <c r="A1548" t="s">
        <v>243</v>
      </c>
      <c r="B1548">
        <v>0</v>
      </c>
      <c r="C1548">
        <v>1</v>
      </c>
      <c r="D1548">
        <v>1</v>
      </c>
      <c r="E1548" s="44">
        <f>(B1548+1)/$Q$3</f>
        <v>1.4609203798392987E-4</v>
      </c>
      <c r="F1548" s="45">
        <f>(C1548+1)/$U$3</f>
        <v>3.0589458872472546E-5</v>
      </c>
      <c r="G1548" s="2">
        <f>(B1548+1)/(C1548+1)</f>
        <v>0.5</v>
      </c>
      <c r="H1548" s="2">
        <f>(C1548+1)/(B1548+1)</f>
        <v>2</v>
      </c>
      <c r="I1548" s="6">
        <f>G1548-H1548</f>
        <v>-1.5</v>
      </c>
      <c r="J1548" s="8">
        <f>LEN(A1548)</f>
        <v>5</v>
      </c>
      <c r="K1548" s="11" t="str">
        <f>IF(AND(J1548&lt;3, D1548&lt;2),TRUE,"")</f>
        <v/>
      </c>
      <c r="L1548" s="22">
        <f>IF(C1548=0,B1548,0)</f>
        <v>0</v>
      </c>
      <c r="M1548" s="22">
        <f>IF(B1548=0,C1548,0)</f>
        <v>1</v>
      </c>
      <c r="N1548" s="39">
        <f>LOG(G1548/SUM($G$2:$G$5210))</f>
        <v>-3.6927511192157412</v>
      </c>
      <c r="O1548" s="39">
        <f>LOG(H1548/SUM($H$2:$H$5210))</f>
        <v>-4.1844073799609696</v>
      </c>
    </row>
    <row r="1549" spans="1:15" x14ac:dyDescent="0.6">
      <c r="A1549" t="s">
        <v>262</v>
      </c>
      <c r="B1549">
        <v>0</v>
      </c>
      <c r="C1549">
        <v>1</v>
      </c>
      <c r="D1549">
        <v>1</v>
      </c>
      <c r="E1549" s="44">
        <f>(B1549+1)/$Q$3</f>
        <v>1.4609203798392987E-4</v>
      </c>
      <c r="F1549" s="45">
        <f>(C1549+1)/$U$3</f>
        <v>3.0589458872472546E-5</v>
      </c>
      <c r="G1549" s="2">
        <f>(B1549+1)/(C1549+1)</f>
        <v>0.5</v>
      </c>
      <c r="H1549" s="2">
        <f>(C1549+1)/(B1549+1)</f>
        <v>2</v>
      </c>
      <c r="I1549" s="6">
        <f>G1549-H1549</f>
        <v>-1.5</v>
      </c>
      <c r="J1549" s="8">
        <f>LEN(A1549)</f>
        <v>5</v>
      </c>
      <c r="K1549" s="11" t="str">
        <f>IF(AND(J1549&lt;3, D1549&lt;2),TRUE,"")</f>
        <v/>
      </c>
      <c r="L1549" s="22">
        <f>IF(C1549=0,B1549,0)</f>
        <v>0</v>
      </c>
      <c r="M1549" s="22">
        <f>IF(B1549=0,C1549,0)</f>
        <v>1</v>
      </c>
      <c r="N1549" s="39">
        <f>LOG(G1549/SUM($G$2:$G$5210))</f>
        <v>-3.6927511192157412</v>
      </c>
      <c r="O1549" s="39">
        <f>LOG(H1549/SUM($H$2:$H$5210))</f>
        <v>-4.1844073799609696</v>
      </c>
    </row>
    <row r="1550" spans="1:15" x14ac:dyDescent="0.6">
      <c r="A1550" t="s">
        <v>272</v>
      </c>
      <c r="B1550">
        <v>0</v>
      </c>
      <c r="C1550">
        <v>1</v>
      </c>
      <c r="D1550">
        <v>1</v>
      </c>
      <c r="E1550" s="44">
        <f>(B1550+1)/$Q$3</f>
        <v>1.4609203798392987E-4</v>
      </c>
      <c r="F1550" s="45">
        <f>(C1550+1)/$U$3</f>
        <v>3.0589458872472546E-5</v>
      </c>
      <c r="G1550" s="2">
        <f>(B1550+1)/(C1550+1)</f>
        <v>0.5</v>
      </c>
      <c r="H1550" s="2">
        <f>(C1550+1)/(B1550+1)</f>
        <v>2</v>
      </c>
      <c r="I1550" s="6">
        <f>G1550-H1550</f>
        <v>-1.5</v>
      </c>
      <c r="J1550" s="8">
        <f>LEN(A1550)</f>
        <v>5</v>
      </c>
      <c r="K1550" s="11" t="str">
        <f>IF(AND(J1550&lt;3, D1550&lt;2),TRUE,"")</f>
        <v/>
      </c>
      <c r="L1550" s="22">
        <f>IF(C1550=0,B1550,0)</f>
        <v>0</v>
      </c>
      <c r="M1550" s="22">
        <f>IF(B1550=0,C1550,0)</f>
        <v>1</v>
      </c>
      <c r="N1550" s="39">
        <f>LOG(G1550/SUM($G$2:$G$5210))</f>
        <v>-3.6927511192157412</v>
      </c>
      <c r="O1550" s="39">
        <f>LOG(H1550/SUM($H$2:$H$5210))</f>
        <v>-4.1844073799609696</v>
      </c>
    </row>
    <row r="1551" spans="1:15" x14ac:dyDescent="0.6">
      <c r="A1551" t="s">
        <v>273</v>
      </c>
      <c r="B1551">
        <v>0</v>
      </c>
      <c r="C1551">
        <v>1</v>
      </c>
      <c r="D1551">
        <v>1</v>
      </c>
      <c r="E1551" s="44">
        <f>(B1551+1)/$Q$3</f>
        <v>1.4609203798392987E-4</v>
      </c>
      <c r="F1551" s="45">
        <f>(C1551+1)/$U$3</f>
        <v>3.0589458872472546E-5</v>
      </c>
      <c r="G1551" s="2">
        <f>(B1551+1)/(C1551+1)</f>
        <v>0.5</v>
      </c>
      <c r="H1551" s="2">
        <f>(C1551+1)/(B1551+1)</f>
        <v>2</v>
      </c>
      <c r="I1551" s="6">
        <f>G1551-H1551</f>
        <v>-1.5</v>
      </c>
      <c r="J1551" s="8">
        <f>LEN(A1551)</f>
        <v>5</v>
      </c>
      <c r="K1551" s="11" t="str">
        <f>IF(AND(J1551&lt;3, D1551&lt;2),TRUE,"")</f>
        <v/>
      </c>
      <c r="L1551" s="22">
        <f>IF(C1551=0,B1551,0)</f>
        <v>0</v>
      </c>
      <c r="M1551" s="22">
        <f>IF(B1551=0,C1551,0)</f>
        <v>1</v>
      </c>
      <c r="N1551" s="39">
        <f>LOG(G1551/SUM($G$2:$G$5210))</f>
        <v>-3.6927511192157412</v>
      </c>
      <c r="O1551" s="39">
        <f>LOG(H1551/SUM($H$2:$H$5210))</f>
        <v>-4.1844073799609696</v>
      </c>
    </row>
    <row r="1552" spans="1:15" x14ac:dyDescent="0.6">
      <c r="A1552" t="s">
        <v>296</v>
      </c>
      <c r="B1552">
        <v>0</v>
      </c>
      <c r="C1552">
        <v>1</v>
      </c>
      <c r="D1552">
        <v>1</v>
      </c>
      <c r="E1552" s="44">
        <f>(B1552+1)/$Q$3</f>
        <v>1.4609203798392987E-4</v>
      </c>
      <c r="F1552" s="45">
        <f>(C1552+1)/$U$3</f>
        <v>3.0589458872472546E-5</v>
      </c>
      <c r="G1552" s="2">
        <f>(B1552+1)/(C1552+1)</f>
        <v>0.5</v>
      </c>
      <c r="H1552" s="2">
        <f>(C1552+1)/(B1552+1)</f>
        <v>2</v>
      </c>
      <c r="I1552" s="6">
        <f>G1552-H1552</f>
        <v>-1.5</v>
      </c>
      <c r="J1552" s="8">
        <f>LEN(A1552)</f>
        <v>5</v>
      </c>
      <c r="K1552" s="11" t="str">
        <f>IF(AND(J1552&lt;3, D1552&lt;2),TRUE,"")</f>
        <v/>
      </c>
      <c r="L1552" s="22">
        <f>IF(C1552=0,B1552,0)</f>
        <v>0</v>
      </c>
      <c r="M1552" s="22">
        <f>IF(B1552=0,C1552,0)</f>
        <v>1</v>
      </c>
      <c r="N1552" s="39">
        <f>LOG(G1552/SUM($G$2:$G$5210))</f>
        <v>-3.6927511192157412</v>
      </c>
      <c r="O1552" s="39">
        <f>LOG(H1552/SUM($H$2:$H$5210))</f>
        <v>-4.1844073799609696</v>
      </c>
    </row>
    <row r="1553" spans="1:15" x14ac:dyDescent="0.6">
      <c r="A1553" t="s">
        <v>310</v>
      </c>
      <c r="B1553">
        <v>0</v>
      </c>
      <c r="C1553">
        <v>1</v>
      </c>
      <c r="D1553">
        <v>1</v>
      </c>
      <c r="E1553" s="44">
        <f>(B1553+1)/$Q$3</f>
        <v>1.4609203798392987E-4</v>
      </c>
      <c r="F1553" s="45">
        <f>(C1553+1)/$U$3</f>
        <v>3.0589458872472546E-5</v>
      </c>
      <c r="G1553" s="2">
        <f>(B1553+1)/(C1553+1)</f>
        <v>0.5</v>
      </c>
      <c r="H1553" s="2">
        <f>(C1553+1)/(B1553+1)</f>
        <v>2</v>
      </c>
      <c r="I1553" s="6">
        <f>G1553-H1553</f>
        <v>-1.5</v>
      </c>
      <c r="J1553" s="8">
        <f>LEN(A1553)</f>
        <v>5</v>
      </c>
      <c r="K1553" s="11" t="str">
        <f>IF(AND(J1553&lt;3, D1553&lt;2),TRUE,"")</f>
        <v/>
      </c>
      <c r="L1553" s="22">
        <f>IF(C1553=0,B1553,0)</f>
        <v>0</v>
      </c>
      <c r="M1553" s="22">
        <f>IF(B1553=0,C1553,0)</f>
        <v>1</v>
      </c>
      <c r="N1553" s="39">
        <f>LOG(G1553/SUM($G$2:$G$5210))</f>
        <v>-3.6927511192157412</v>
      </c>
      <c r="O1553" s="39">
        <f>LOG(H1553/SUM($H$2:$H$5210))</f>
        <v>-4.1844073799609696</v>
      </c>
    </row>
    <row r="1554" spans="1:15" x14ac:dyDescent="0.6">
      <c r="A1554" t="s">
        <v>319</v>
      </c>
      <c r="B1554">
        <v>0</v>
      </c>
      <c r="C1554">
        <v>1</v>
      </c>
      <c r="D1554">
        <v>1</v>
      </c>
      <c r="E1554" s="44">
        <f>(B1554+1)/$Q$3</f>
        <v>1.4609203798392987E-4</v>
      </c>
      <c r="F1554" s="45">
        <f>(C1554+1)/$U$3</f>
        <v>3.0589458872472546E-5</v>
      </c>
      <c r="G1554" s="2">
        <f>(B1554+1)/(C1554+1)</f>
        <v>0.5</v>
      </c>
      <c r="H1554" s="2">
        <f>(C1554+1)/(B1554+1)</f>
        <v>2</v>
      </c>
      <c r="I1554" s="6">
        <f>G1554-H1554</f>
        <v>-1.5</v>
      </c>
      <c r="J1554" s="8">
        <f>LEN(A1554)</f>
        <v>5</v>
      </c>
      <c r="K1554" s="11" t="str">
        <f>IF(AND(J1554&lt;3, D1554&lt;2),TRUE,"")</f>
        <v/>
      </c>
      <c r="L1554" s="22">
        <f>IF(C1554=0,B1554,0)</f>
        <v>0</v>
      </c>
      <c r="M1554" s="22">
        <f>IF(B1554=0,C1554,0)</f>
        <v>1</v>
      </c>
      <c r="N1554" s="39">
        <f>LOG(G1554/SUM($G$2:$G$5210))</f>
        <v>-3.6927511192157412</v>
      </c>
      <c r="O1554" s="39">
        <f>LOG(H1554/SUM($H$2:$H$5210))</f>
        <v>-4.1844073799609696</v>
      </c>
    </row>
    <row r="1555" spans="1:15" x14ac:dyDescent="0.6">
      <c r="A1555" t="s">
        <v>337</v>
      </c>
      <c r="B1555">
        <v>0</v>
      </c>
      <c r="C1555">
        <v>1</v>
      </c>
      <c r="D1555">
        <v>1</v>
      </c>
      <c r="E1555" s="44">
        <f>(B1555+1)/$Q$3</f>
        <v>1.4609203798392987E-4</v>
      </c>
      <c r="F1555" s="45">
        <f>(C1555+1)/$U$3</f>
        <v>3.0589458872472546E-5</v>
      </c>
      <c r="G1555" s="2">
        <f>(B1555+1)/(C1555+1)</f>
        <v>0.5</v>
      </c>
      <c r="H1555" s="2">
        <f>(C1555+1)/(B1555+1)</f>
        <v>2</v>
      </c>
      <c r="I1555" s="6">
        <f>G1555-H1555</f>
        <v>-1.5</v>
      </c>
      <c r="J1555" s="8">
        <f>LEN(A1555)</f>
        <v>5</v>
      </c>
      <c r="K1555" s="11" t="str">
        <f>IF(AND(J1555&lt;3, D1555&lt;2),TRUE,"")</f>
        <v/>
      </c>
      <c r="L1555" s="22">
        <f>IF(C1555=0,B1555,0)</f>
        <v>0</v>
      </c>
      <c r="M1555" s="22">
        <f>IF(B1555=0,C1555,0)</f>
        <v>1</v>
      </c>
      <c r="N1555" s="39">
        <f>LOG(G1555/SUM($G$2:$G$5210))</f>
        <v>-3.6927511192157412</v>
      </c>
      <c r="O1555" s="39">
        <f>LOG(H1555/SUM($H$2:$H$5210))</f>
        <v>-4.1844073799609696</v>
      </c>
    </row>
    <row r="1556" spans="1:15" x14ac:dyDescent="0.6">
      <c r="A1556" t="s">
        <v>424</v>
      </c>
      <c r="B1556">
        <v>0</v>
      </c>
      <c r="C1556">
        <v>1</v>
      </c>
      <c r="D1556">
        <v>1</v>
      </c>
      <c r="E1556" s="44">
        <f>(B1556+1)/$Q$3</f>
        <v>1.4609203798392987E-4</v>
      </c>
      <c r="F1556" s="45">
        <f>(C1556+1)/$U$3</f>
        <v>3.0589458872472546E-5</v>
      </c>
      <c r="G1556" s="2">
        <f>(B1556+1)/(C1556+1)</f>
        <v>0.5</v>
      </c>
      <c r="H1556" s="2">
        <f>(C1556+1)/(B1556+1)</f>
        <v>2</v>
      </c>
      <c r="I1556" s="6">
        <f>G1556-H1556</f>
        <v>-1.5</v>
      </c>
      <c r="J1556" s="8">
        <f>LEN(A1556)</f>
        <v>5</v>
      </c>
      <c r="K1556" s="11" t="str">
        <f>IF(AND(J1556&lt;3, D1556&lt;2),TRUE,"")</f>
        <v/>
      </c>
      <c r="L1556" s="22">
        <f>IF(C1556=0,B1556,0)</f>
        <v>0</v>
      </c>
      <c r="M1556" s="22">
        <f>IF(B1556=0,C1556,0)</f>
        <v>1</v>
      </c>
      <c r="N1556" s="39">
        <f>LOG(G1556/SUM($G$2:$G$5210))</f>
        <v>-3.6927511192157412</v>
      </c>
      <c r="O1556" s="39">
        <f>LOG(H1556/SUM($H$2:$H$5210))</f>
        <v>-4.1844073799609696</v>
      </c>
    </row>
    <row r="1557" spans="1:15" x14ac:dyDescent="0.6">
      <c r="A1557" t="s">
        <v>438</v>
      </c>
      <c r="B1557">
        <v>0</v>
      </c>
      <c r="C1557">
        <v>1</v>
      </c>
      <c r="D1557">
        <v>1</v>
      </c>
      <c r="E1557" s="44">
        <f>(B1557+1)/$Q$3</f>
        <v>1.4609203798392987E-4</v>
      </c>
      <c r="F1557" s="45">
        <f>(C1557+1)/$U$3</f>
        <v>3.0589458872472546E-5</v>
      </c>
      <c r="G1557" s="2">
        <f>(B1557+1)/(C1557+1)</f>
        <v>0.5</v>
      </c>
      <c r="H1557" s="2">
        <f>(C1557+1)/(B1557+1)</f>
        <v>2</v>
      </c>
      <c r="I1557" s="6">
        <f>G1557-H1557</f>
        <v>-1.5</v>
      </c>
      <c r="J1557" s="8">
        <f>LEN(A1557)</f>
        <v>5</v>
      </c>
      <c r="K1557" s="11" t="str">
        <f>IF(AND(J1557&lt;3, D1557&lt;2),TRUE,"")</f>
        <v/>
      </c>
      <c r="L1557" s="22">
        <f>IF(C1557=0,B1557,0)</f>
        <v>0</v>
      </c>
      <c r="M1557" s="22">
        <f>IF(B1557=0,C1557,0)</f>
        <v>1</v>
      </c>
      <c r="N1557" s="39">
        <f>LOG(G1557/SUM($G$2:$G$5210))</f>
        <v>-3.6927511192157412</v>
      </c>
      <c r="O1557" s="39">
        <f>LOG(H1557/SUM($H$2:$H$5210))</f>
        <v>-4.1844073799609696</v>
      </c>
    </row>
    <row r="1558" spans="1:15" x14ac:dyDescent="0.6">
      <c r="A1558" t="s">
        <v>465</v>
      </c>
      <c r="B1558">
        <v>0</v>
      </c>
      <c r="C1558">
        <v>1</v>
      </c>
      <c r="D1558">
        <v>1</v>
      </c>
      <c r="E1558" s="44">
        <f>(B1558+1)/$Q$3</f>
        <v>1.4609203798392987E-4</v>
      </c>
      <c r="F1558" s="45">
        <f>(C1558+1)/$U$3</f>
        <v>3.0589458872472546E-5</v>
      </c>
      <c r="G1558" s="2">
        <f>(B1558+1)/(C1558+1)</f>
        <v>0.5</v>
      </c>
      <c r="H1558" s="2">
        <f>(C1558+1)/(B1558+1)</f>
        <v>2</v>
      </c>
      <c r="I1558" s="6">
        <f>G1558-H1558</f>
        <v>-1.5</v>
      </c>
      <c r="J1558" s="8">
        <f>LEN(A1558)</f>
        <v>5</v>
      </c>
      <c r="K1558" s="11" t="str">
        <f>IF(AND(J1558&lt;3, D1558&lt;2),TRUE,"")</f>
        <v/>
      </c>
      <c r="L1558" s="22">
        <f>IF(C1558=0,B1558,0)</f>
        <v>0</v>
      </c>
      <c r="M1558" s="22">
        <f>IF(B1558=0,C1558,0)</f>
        <v>1</v>
      </c>
      <c r="N1558" s="39">
        <f>LOG(G1558/SUM($G$2:$G$5210))</f>
        <v>-3.6927511192157412</v>
      </c>
      <c r="O1558" s="39">
        <f>LOG(H1558/SUM($H$2:$H$5210))</f>
        <v>-4.1844073799609696</v>
      </c>
    </row>
    <row r="1559" spans="1:15" x14ac:dyDescent="0.6">
      <c r="A1559" t="s">
        <v>507</v>
      </c>
      <c r="B1559">
        <v>0</v>
      </c>
      <c r="C1559">
        <v>1</v>
      </c>
      <c r="D1559">
        <v>1</v>
      </c>
      <c r="E1559" s="44">
        <f>(B1559+1)/$Q$3</f>
        <v>1.4609203798392987E-4</v>
      </c>
      <c r="F1559" s="45">
        <f>(C1559+1)/$U$3</f>
        <v>3.0589458872472546E-5</v>
      </c>
      <c r="G1559" s="2">
        <f>(B1559+1)/(C1559+1)</f>
        <v>0.5</v>
      </c>
      <c r="H1559" s="2">
        <f>(C1559+1)/(B1559+1)</f>
        <v>2</v>
      </c>
      <c r="I1559" s="6">
        <f>G1559-H1559</f>
        <v>-1.5</v>
      </c>
      <c r="J1559" s="8">
        <f>LEN(A1559)</f>
        <v>5</v>
      </c>
      <c r="K1559" s="11" t="str">
        <f>IF(AND(J1559&lt;3, D1559&lt;2),TRUE,"")</f>
        <v/>
      </c>
      <c r="L1559" s="22">
        <f>IF(C1559=0,B1559,0)</f>
        <v>0</v>
      </c>
      <c r="M1559" s="22">
        <f>IF(B1559=0,C1559,0)</f>
        <v>1</v>
      </c>
      <c r="N1559" s="39">
        <f>LOG(G1559/SUM($G$2:$G$5210))</f>
        <v>-3.6927511192157412</v>
      </c>
      <c r="O1559" s="39">
        <f>LOG(H1559/SUM($H$2:$H$5210))</f>
        <v>-4.1844073799609696</v>
      </c>
    </row>
    <row r="1560" spans="1:15" x14ac:dyDescent="0.6">
      <c r="A1560" t="s">
        <v>512</v>
      </c>
      <c r="B1560">
        <v>0</v>
      </c>
      <c r="C1560">
        <v>1</v>
      </c>
      <c r="D1560">
        <v>1</v>
      </c>
      <c r="E1560" s="44">
        <f>(B1560+1)/$Q$3</f>
        <v>1.4609203798392987E-4</v>
      </c>
      <c r="F1560" s="45">
        <f>(C1560+1)/$U$3</f>
        <v>3.0589458872472546E-5</v>
      </c>
      <c r="G1560" s="2">
        <f>(B1560+1)/(C1560+1)</f>
        <v>0.5</v>
      </c>
      <c r="H1560" s="2">
        <f>(C1560+1)/(B1560+1)</f>
        <v>2</v>
      </c>
      <c r="I1560" s="6">
        <f>G1560-H1560</f>
        <v>-1.5</v>
      </c>
      <c r="J1560" s="8">
        <f>LEN(A1560)</f>
        <v>5</v>
      </c>
      <c r="K1560" s="11" t="str">
        <f>IF(AND(J1560&lt;3, D1560&lt;2),TRUE,"")</f>
        <v/>
      </c>
      <c r="L1560" s="22">
        <f>IF(C1560=0,B1560,0)</f>
        <v>0</v>
      </c>
      <c r="M1560" s="22">
        <f>IF(B1560=0,C1560,0)</f>
        <v>1</v>
      </c>
      <c r="N1560" s="39">
        <f>LOG(G1560/SUM($G$2:$G$5210))</f>
        <v>-3.6927511192157412</v>
      </c>
      <c r="O1560" s="39">
        <f>LOG(H1560/SUM($H$2:$H$5210))</f>
        <v>-4.1844073799609696</v>
      </c>
    </row>
    <row r="1561" spans="1:15" x14ac:dyDescent="0.6">
      <c r="A1561" t="s">
        <v>520</v>
      </c>
      <c r="B1561">
        <v>0</v>
      </c>
      <c r="C1561">
        <v>1</v>
      </c>
      <c r="D1561">
        <v>1</v>
      </c>
      <c r="E1561" s="44">
        <f>(B1561+1)/$Q$3</f>
        <v>1.4609203798392987E-4</v>
      </c>
      <c r="F1561" s="45">
        <f>(C1561+1)/$U$3</f>
        <v>3.0589458872472546E-5</v>
      </c>
      <c r="G1561" s="2">
        <f>(B1561+1)/(C1561+1)</f>
        <v>0.5</v>
      </c>
      <c r="H1561" s="2">
        <f>(C1561+1)/(B1561+1)</f>
        <v>2</v>
      </c>
      <c r="I1561" s="6">
        <f>G1561-H1561</f>
        <v>-1.5</v>
      </c>
      <c r="J1561" s="8">
        <f>LEN(A1561)</f>
        <v>5</v>
      </c>
      <c r="K1561" s="11" t="str">
        <f>IF(AND(J1561&lt;3, D1561&lt;2),TRUE,"")</f>
        <v/>
      </c>
      <c r="L1561" s="22">
        <f>IF(C1561=0,B1561,0)</f>
        <v>0</v>
      </c>
      <c r="M1561" s="22">
        <f>IF(B1561=0,C1561,0)</f>
        <v>1</v>
      </c>
      <c r="N1561" s="39">
        <f>LOG(G1561/SUM($G$2:$G$5210))</f>
        <v>-3.6927511192157412</v>
      </c>
      <c r="O1561" s="39">
        <f>LOG(H1561/SUM($H$2:$H$5210))</f>
        <v>-4.1844073799609696</v>
      </c>
    </row>
    <row r="1562" spans="1:15" x14ac:dyDescent="0.6">
      <c r="A1562" t="s">
        <v>556</v>
      </c>
      <c r="B1562">
        <v>0</v>
      </c>
      <c r="C1562">
        <v>1</v>
      </c>
      <c r="D1562">
        <v>1</v>
      </c>
      <c r="E1562" s="44">
        <f>(B1562+1)/$Q$3</f>
        <v>1.4609203798392987E-4</v>
      </c>
      <c r="F1562" s="45">
        <f>(C1562+1)/$U$3</f>
        <v>3.0589458872472546E-5</v>
      </c>
      <c r="G1562" s="2">
        <f>(B1562+1)/(C1562+1)</f>
        <v>0.5</v>
      </c>
      <c r="H1562" s="2">
        <f>(C1562+1)/(B1562+1)</f>
        <v>2</v>
      </c>
      <c r="I1562" s="6">
        <f>G1562-H1562</f>
        <v>-1.5</v>
      </c>
      <c r="J1562" s="8">
        <f>LEN(A1562)</f>
        <v>5</v>
      </c>
      <c r="K1562" s="11" t="str">
        <f>IF(AND(J1562&lt;3, D1562&lt;2),TRUE,"")</f>
        <v/>
      </c>
      <c r="L1562" s="22">
        <f>IF(C1562=0,B1562,0)</f>
        <v>0</v>
      </c>
      <c r="M1562" s="22">
        <f>IF(B1562=0,C1562,0)</f>
        <v>1</v>
      </c>
      <c r="N1562" s="39">
        <f>LOG(G1562/SUM($G$2:$G$5210))</f>
        <v>-3.6927511192157412</v>
      </c>
      <c r="O1562" s="39">
        <f>LOG(H1562/SUM($H$2:$H$5210))</f>
        <v>-4.1844073799609696</v>
      </c>
    </row>
    <row r="1563" spans="1:15" x14ac:dyDescent="0.6">
      <c r="A1563" t="s">
        <v>569</v>
      </c>
      <c r="B1563">
        <v>0</v>
      </c>
      <c r="C1563">
        <v>1</v>
      </c>
      <c r="D1563">
        <v>1</v>
      </c>
      <c r="E1563" s="44">
        <f>(B1563+1)/$Q$3</f>
        <v>1.4609203798392987E-4</v>
      </c>
      <c r="F1563" s="45">
        <f>(C1563+1)/$U$3</f>
        <v>3.0589458872472546E-5</v>
      </c>
      <c r="G1563" s="2">
        <f>(B1563+1)/(C1563+1)</f>
        <v>0.5</v>
      </c>
      <c r="H1563" s="2">
        <f>(C1563+1)/(B1563+1)</f>
        <v>2</v>
      </c>
      <c r="I1563" s="6">
        <f>G1563-H1563</f>
        <v>-1.5</v>
      </c>
      <c r="J1563" s="8">
        <f>LEN(A1563)</f>
        <v>5</v>
      </c>
      <c r="K1563" s="11" t="str">
        <f>IF(AND(J1563&lt;3, D1563&lt;2),TRUE,"")</f>
        <v/>
      </c>
      <c r="L1563" s="22">
        <f>IF(C1563=0,B1563,0)</f>
        <v>0</v>
      </c>
      <c r="M1563" s="22">
        <f>IF(B1563=0,C1563,0)</f>
        <v>1</v>
      </c>
      <c r="N1563" s="39">
        <f>LOG(G1563/SUM($G$2:$G$5210))</f>
        <v>-3.6927511192157412</v>
      </c>
      <c r="O1563" s="39">
        <f>LOG(H1563/SUM($H$2:$H$5210))</f>
        <v>-4.1844073799609696</v>
      </c>
    </row>
    <row r="1564" spans="1:15" x14ac:dyDescent="0.6">
      <c r="A1564" t="s">
        <v>595</v>
      </c>
      <c r="B1564">
        <v>0</v>
      </c>
      <c r="C1564">
        <v>1</v>
      </c>
      <c r="D1564">
        <v>1</v>
      </c>
      <c r="E1564" s="44">
        <f>(B1564+1)/$Q$3</f>
        <v>1.4609203798392987E-4</v>
      </c>
      <c r="F1564" s="45">
        <f>(C1564+1)/$U$3</f>
        <v>3.0589458872472546E-5</v>
      </c>
      <c r="G1564" s="2">
        <f>(B1564+1)/(C1564+1)</f>
        <v>0.5</v>
      </c>
      <c r="H1564" s="2">
        <f>(C1564+1)/(B1564+1)</f>
        <v>2</v>
      </c>
      <c r="I1564" s="6">
        <f>G1564-H1564</f>
        <v>-1.5</v>
      </c>
      <c r="J1564" s="8">
        <f>LEN(A1564)</f>
        <v>5</v>
      </c>
      <c r="K1564" s="11" t="str">
        <f>IF(AND(J1564&lt;3, D1564&lt;2),TRUE,"")</f>
        <v/>
      </c>
      <c r="L1564" s="22">
        <f>IF(C1564=0,B1564,0)</f>
        <v>0</v>
      </c>
      <c r="M1564" s="22">
        <f>IF(B1564=0,C1564,0)</f>
        <v>1</v>
      </c>
      <c r="N1564" s="39">
        <f>LOG(G1564/SUM($G$2:$G$5210))</f>
        <v>-3.6927511192157412</v>
      </c>
      <c r="O1564" s="39">
        <f>LOG(H1564/SUM($H$2:$H$5210))</f>
        <v>-4.1844073799609696</v>
      </c>
    </row>
    <row r="1565" spans="1:15" x14ac:dyDescent="0.6">
      <c r="A1565" t="s">
        <v>627</v>
      </c>
      <c r="B1565">
        <v>0</v>
      </c>
      <c r="C1565">
        <v>1</v>
      </c>
      <c r="D1565">
        <v>1</v>
      </c>
      <c r="E1565" s="44">
        <f>(B1565+1)/$Q$3</f>
        <v>1.4609203798392987E-4</v>
      </c>
      <c r="F1565" s="45">
        <f>(C1565+1)/$U$3</f>
        <v>3.0589458872472546E-5</v>
      </c>
      <c r="G1565" s="2">
        <f>(B1565+1)/(C1565+1)</f>
        <v>0.5</v>
      </c>
      <c r="H1565" s="2">
        <f>(C1565+1)/(B1565+1)</f>
        <v>2</v>
      </c>
      <c r="I1565" s="6">
        <f>G1565-H1565</f>
        <v>-1.5</v>
      </c>
      <c r="J1565" s="8">
        <f>LEN(A1565)</f>
        <v>5</v>
      </c>
      <c r="K1565" s="11" t="str">
        <f>IF(AND(J1565&lt;3, D1565&lt;2),TRUE,"")</f>
        <v/>
      </c>
      <c r="L1565" s="22">
        <f>IF(C1565=0,B1565,0)</f>
        <v>0</v>
      </c>
      <c r="M1565" s="22">
        <f>IF(B1565=0,C1565,0)</f>
        <v>1</v>
      </c>
      <c r="N1565" s="39">
        <f>LOG(G1565/SUM($G$2:$G$5210))</f>
        <v>-3.6927511192157412</v>
      </c>
      <c r="O1565" s="39">
        <f>LOG(H1565/SUM($H$2:$H$5210))</f>
        <v>-4.1844073799609696</v>
      </c>
    </row>
    <row r="1566" spans="1:15" x14ac:dyDescent="0.6">
      <c r="A1566" t="s">
        <v>633</v>
      </c>
      <c r="B1566">
        <v>0</v>
      </c>
      <c r="C1566">
        <v>1</v>
      </c>
      <c r="D1566">
        <v>1</v>
      </c>
      <c r="E1566" s="44">
        <f>(B1566+1)/$Q$3</f>
        <v>1.4609203798392987E-4</v>
      </c>
      <c r="F1566" s="45">
        <f>(C1566+1)/$U$3</f>
        <v>3.0589458872472546E-5</v>
      </c>
      <c r="G1566" s="2">
        <f>(B1566+1)/(C1566+1)</f>
        <v>0.5</v>
      </c>
      <c r="H1566" s="2">
        <f>(C1566+1)/(B1566+1)</f>
        <v>2</v>
      </c>
      <c r="I1566" s="6">
        <f>G1566-H1566</f>
        <v>-1.5</v>
      </c>
      <c r="J1566" s="8">
        <f>LEN(A1566)</f>
        <v>5</v>
      </c>
      <c r="K1566" s="11" t="str">
        <f>IF(AND(J1566&lt;3, D1566&lt;2),TRUE,"")</f>
        <v/>
      </c>
      <c r="L1566" s="22">
        <f>IF(C1566=0,B1566,0)</f>
        <v>0</v>
      </c>
      <c r="M1566" s="22">
        <f>IF(B1566=0,C1566,0)</f>
        <v>1</v>
      </c>
      <c r="N1566" s="39">
        <f>LOG(G1566/SUM($G$2:$G$5210))</f>
        <v>-3.6927511192157412</v>
      </c>
      <c r="O1566" s="39">
        <f>LOG(H1566/SUM($H$2:$H$5210))</f>
        <v>-4.1844073799609696</v>
      </c>
    </row>
    <row r="1567" spans="1:15" x14ac:dyDescent="0.6">
      <c r="A1567" t="s">
        <v>637</v>
      </c>
      <c r="B1567">
        <v>0</v>
      </c>
      <c r="C1567">
        <v>1</v>
      </c>
      <c r="D1567">
        <v>1</v>
      </c>
      <c r="E1567" s="44">
        <f>(B1567+1)/$Q$3</f>
        <v>1.4609203798392987E-4</v>
      </c>
      <c r="F1567" s="45">
        <f>(C1567+1)/$U$3</f>
        <v>3.0589458872472546E-5</v>
      </c>
      <c r="G1567" s="2">
        <f>(B1567+1)/(C1567+1)</f>
        <v>0.5</v>
      </c>
      <c r="H1567" s="2">
        <f>(C1567+1)/(B1567+1)</f>
        <v>2</v>
      </c>
      <c r="I1567" s="6">
        <f>G1567-H1567</f>
        <v>-1.5</v>
      </c>
      <c r="J1567" s="8">
        <f>LEN(A1567)</f>
        <v>5</v>
      </c>
      <c r="K1567" s="11" t="str">
        <f>IF(AND(J1567&lt;3, D1567&lt;2),TRUE,"")</f>
        <v/>
      </c>
      <c r="L1567" s="22">
        <f>IF(C1567=0,B1567,0)</f>
        <v>0</v>
      </c>
      <c r="M1567" s="22">
        <f>IF(B1567=0,C1567,0)</f>
        <v>1</v>
      </c>
      <c r="N1567" s="39">
        <f>LOG(G1567/SUM($G$2:$G$5210))</f>
        <v>-3.6927511192157412</v>
      </c>
      <c r="O1567" s="39">
        <f>LOG(H1567/SUM($H$2:$H$5210))</f>
        <v>-4.1844073799609696</v>
      </c>
    </row>
    <row r="1568" spans="1:15" x14ac:dyDescent="0.6">
      <c r="A1568" t="s">
        <v>680</v>
      </c>
      <c r="B1568">
        <v>0</v>
      </c>
      <c r="C1568">
        <v>1</v>
      </c>
      <c r="D1568">
        <v>1</v>
      </c>
      <c r="E1568" s="44">
        <f>(B1568+1)/$Q$3</f>
        <v>1.4609203798392987E-4</v>
      </c>
      <c r="F1568" s="45">
        <f>(C1568+1)/$U$3</f>
        <v>3.0589458872472546E-5</v>
      </c>
      <c r="G1568" s="2">
        <f>(B1568+1)/(C1568+1)</f>
        <v>0.5</v>
      </c>
      <c r="H1568" s="2">
        <f>(C1568+1)/(B1568+1)</f>
        <v>2</v>
      </c>
      <c r="I1568" s="6">
        <f>G1568-H1568</f>
        <v>-1.5</v>
      </c>
      <c r="J1568" s="8">
        <f>LEN(A1568)</f>
        <v>5</v>
      </c>
      <c r="K1568" s="11" t="str">
        <f>IF(AND(J1568&lt;3, D1568&lt;2),TRUE,"")</f>
        <v/>
      </c>
      <c r="L1568" s="22">
        <f>IF(C1568=0,B1568,0)</f>
        <v>0</v>
      </c>
      <c r="M1568" s="22">
        <f>IF(B1568=0,C1568,0)</f>
        <v>1</v>
      </c>
      <c r="N1568" s="39">
        <f>LOG(G1568/SUM($G$2:$G$5210))</f>
        <v>-3.6927511192157412</v>
      </c>
      <c r="O1568" s="39">
        <f>LOG(H1568/SUM($H$2:$H$5210))</f>
        <v>-4.1844073799609696</v>
      </c>
    </row>
    <row r="1569" spans="1:15" x14ac:dyDescent="0.6">
      <c r="A1569" t="s">
        <v>692</v>
      </c>
      <c r="B1569">
        <v>0</v>
      </c>
      <c r="C1569">
        <v>1</v>
      </c>
      <c r="D1569">
        <v>1</v>
      </c>
      <c r="E1569" s="44">
        <f>(B1569+1)/$Q$3</f>
        <v>1.4609203798392987E-4</v>
      </c>
      <c r="F1569" s="45">
        <f>(C1569+1)/$U$3</f>
        <v>3.0589458872472546E-5</v>
      </c>
      <c r="G1569" s="2">
        <f>(B1569+1)/(C1569+1)</f>
        <v>0.5</v>
      </c>
      <c r="H1569" s="2">
        <f>(C1569+1)/(B1569+1)</f>
        <v>2</v>
      </c>
      <c r="I1569" s="6">
        <f>G1569-H1569</f>
        <v>-1.5</v>
      </c>
      <c r="J1569" s="8">
        <f>LEN(A1569)</f>
        <v>5</v>
      </c>
      <c r="K1569" s="11" t="str">
        <f>IF(AND(J1569&lt;3, D1569&lt;2),TRUE,"")</f>
        <v/>
      </c>
      <c r="L1569" s="22">
        <f>IF(C1569=0,B1569,0)</f>
        <v>0</v>
      </c>
      <c r="M1569" s="22">
        <f>IF(B1569=0,C1569,0)</f>
        <v>1</v>
      </c>
      <c r="N1569" s="39">
        <f>LOG(G1569/SUM($G$2:$G$5210))</f>
        <v>-3.6927511192157412</v>
      </c>
      <c r="O1569" s="39">
        <f>LOG(H1569/SUM($H$2:$H$5210))</f>
        <v>-4.1844073799609696</v>
      </c>
    </row>
    <row r="1570" spans="1:15" x14ac:dyDescent="0.6">
      <c r="A1570" t="s">
        <v>693</v>
      </c>
      <c r="B1570">
        <v>0</v>
      </c>
      <c r="C1570">
        <v>1</v>
      </c>
      <c r="D1570">
        <v>1</v>
      </c>
      <c r="E1570" s="44">
        <f>(B1570+1)/$Q$3</f>
        <v>1.4609203798392987E-4</v>
      </c>
      <c r="F1570" s="45">
        <f>(C1570+1)/$U$3</f>
        <v>3.0589458872472546E-5</v>
      </c>
      <c r="G1570" s="2">
        <f>(B1570+1)/(C1570+1)</f>
        <v>0.5</v>
      </c>
      <c r="H1570" s="2">
        <f>(C1570+1)/(B1570+1)</f>
        <v>2</v>
      </c>
      <c r="I1570" s="6">
        <f>G1570-H1570</f>
        <v>-1.5</v>
      </c>
      <c r="J1570" s="8">
        <f>LEN(A1570)</f>
        <v>5</v>
      </c>
      <c r="K1570" s="11" t="str">
        <f>IF(AND(J1570&lt;3, D1570&lt;2),TRUE,"")</f>
        <v/>
      </c>
      <c r="L1570" s="22">
        <f>IF(C1570=0,B1570,0)</f>
        <v>0</v>
      </c>
      <c r="M1570" s="22">
        <f>IF(B1570=0,C1570,0)</f>
        <v>1</v>
      </c>
      <c r="N1570" s="39">
        <f>LOG(G1570/SUM($G$2:$G$5210))</f>
        <v>-3.6927511192157412</v>
      </c>
      <c r="O1570" s="39">
        <f>LOG(H1570/SUM($H$2:$H$5210))</f>
        <v>-4.1844073799609696</v>
      </c>
    </row>
    <row r="1571" spans="1:15" x14ac:dyDescent="0.6">
      <c r="A1571" t="s">
        <v>758</v>
      </c>
      <c r="B1571">
        <v>0</v>
      </c>
      <c r="C1571">
        <v>1</v>
      </c>
      <c r="D1571">
        <v>1</v>
      </c>
      <c r="E1571" s="44">
        <f>(B1571+1)/$Q$3</f>
        <v>1.4609203798392987E-4</v>
      </c>
      <c r="F1571" s="45">
        <f>(C1571+1)/$U$3</f>
        <v>3.0589458872472546E-5</v>
      </c>
      <c r="G1571" s="2">
        <f>(B1571+1)/(C1571+1)</f>
        <v>0.5</v>
      </c>
      <c r="H1571" s="2">
        <f>(C1571+1)/(B1571+1)</f>
        <v>2</v>
      </c>
      <c r="I1571" s="6">
        <f>G1571-H1571</f>
        <v>-1.5</v>
      </c>
      <c r="J1571" s="8">
        <f>LEN(A1571)</f>
        <v>5</v>
      </c>
      <c r="K1571" s="11" t="str">
        <f>IF(AND(J1571&lt;3, D1571&lt;2),TRUE,"")</f>
        <v/>
      </c>
      <c r="L1571" s="22">
        <f>IF(C1571=0,B1571,0)</f>
        <v>0</v>
      </c>
      <c r="M1571" s="22">
        <f>IF(B1571=0,C1571,0)</f>
        <v>1</v>
      </c>
      <c r="N1571" s="39">
        <f>LOG(G1571/SUM($G$2:$G$5210))</f>
        <v>-3.6927511192157412</v>
      </c>
      <c r="O1571" s="39">
        <f>LOG(H1571/SUM($H$2:$H$5210))</f>
        <v>-4.1844073799609696</v>
      </c>
    </row>
    <row r="1572" spans="1:15" x14ac:dyDescent="0.6">
      <c r="A1572" t="s">
        <v>768</v>
      </c>
      <c r="B1572">
        <v>0</v>
      </c>
      <c r="C1572">
        <v>1</v>
      </c>
      <c r="D1572">
        <v>1</v>
      </c>
      <c r="E1572" s="44">
        <f>(B1572+1)/$Q$3</f>
        <v>1.4609203798392987E-4</v>
      </c>
      <c r="F1572" s="45">
        <f>(C1572+1)/$U$3</f>
        <v>3.0589458872472546E-5</v>
      </c>
      <c r="G1572" s="2">
        <f>(B1572+1)/(C1572+1)</f>
        <v>0.5</v>
      </c>
      <c r="H1572" s="2">
        <f>(C1572+1)/(B1572+1)</f>
        <v>2</v>
      </c>
      <c r="I1572" s="6">
        <f>G1572-H1572</f>
        <v>-1.5</v>
      </c>
      <c r="J1572" s="8">
        <f>LEN(A1572)</f>
        <v>5</v>
      </c>
      <c r="K1572" s="11" t="str">
        <f>IF(AND(J1572&lt;3, D1572&lt;2),TRUE,"")</f>
        <v/>
      </c>
      <c r="L1572" s="22">
        <f>IF(C1572=0,B1572,0)</f>
        <v>0</v>
      </c>
      <c r="M1572" s="22">
        <f>IF(B1572=0,C1572,0)</f>
        <v>1</v>
      </c>
      <c r="N1572" s="39">
        <f>LOG(G1572/SUM($G$2:$G$5210))</f>
        <v>-3.6927511192157412</v>
      </c>
      <c r="O1572" s="39">
        <f>LOG(H1572/SUM($H$2:$H$5210))</f>
        <v>-4.1844073799609696</v>
      </c>
    </row>
    <row r="1573" spans="1:15" x14ac:dyDescent="0.6">
      <c r="A1573" t="s">
        <v>771</v>
      </c>
      <c r="B1573">
        <v>0</v>
      </c>
      <c r="C1573">
        <v>1</v>
      </c>
      <c r="D1573">
        <v>1</v>
      </c>
      <c r="E1573" s="44">
        <f>(B1573+1)/$Q$3</f>
        <v>1.4609203798392987E-4</v>
      </c>
      <c r="F1573" s="45">
        <f>(C1573+1)/$U$3</f>
        <v>3.0589458872472546E-5</v>
      </c>
      <c r="G1573" s="2">
        <f>(B1573+1)/(C1573+1)</f>
        <v>0.5</v>
      </c>
      <c r="H1573" s="2">
        <f>(C1573+1)/(B1573+1)</f>
        <v>2</v>
      </c>
      <c r="I1573" s="6">
        <f>G1573-H1573</f>
        <v>-1.5</v>
      </c>
      <c r="J1573" s="8">
        <f>LEN(A1573)</f>
        <v>5</v>
      </c>
      <c r="K1573" s="11" t="str">
        <f>IF(AND(J1573&lt;3, D1573&lt;2),TRUE,"")</f>
        <v/>
      </c>
      <c r="L1573" s="22">
        <f>IF(C1573=0,B1573,0)</f>
        <v>0</v>
      </c>
      <c r="M1573" s="22">
        <f>IF(B1573=0,C1573,0)</f>
        <v>1</v>
      </c>
      <c r="N1573" s="39">
        <f>LOG(G1573/SUM($G$2:$G$5210))</f>
        <v>-3.6927511192157412</v>
      </c>
      <c r="O1573" s="39">
        <f>LOG(H1573/SUM($H$2:$H$5210))</f>
        <v>-4.1844073799609696</v>
      </c>
    </row>
    <row r="1574" spans="1:15" x14ac:dyDescent="0.6">
      <c r="A1574" t="s">
        <v>786</v>
      </c>
      <c r="B1574">
        <v>0</v>
      </c>
      <c r="C1574">
        <v>1</v>
      </c>
      <c r="D1574">
        <v>1</v>
      </c>
      <c r="E1574" s="44">
        <f>(B1574+1)/$Q$3</f>
        <v>1.4609203798392987E-4</v>
      </c>
      <c r="F1574" s="45">
        <f>(C1574+1)/$U$3</f>
        <v>3.0589458872472546E-5</v>
      </c>
      <c r="G1574" s="2">
        <f>(B1574+1)/(C1574+1)</f>
        <v>0.5</v>
      </c>
      <c r="H1574" s="2">
        <f>(C1574+1)/(B1574+1)</f>
        <v>2</v>
      </c>
      <c r="I1574" s="6">
        <f>G1574-H1574</f>
        <v>-1.5</v>
      </c>
      <c r="J1574" s="8">
        <f>LEN(A1574)</f>
        <v>5</v>
      </c>
      <c r="K1574" s="11" t="str">
        <f>IF(AND(J1574&lt;3, D1574&lt;2),TRUE,"")</f>
        <v/>
      </c>
      <c r="L1574" s="22">
        <f>IF(C1574=0,B1574,0)</f>
        <v>0</v>
      </c>
      <c r="M1574" s="22">
        <f>IF(B1574=0,C1574,0)</f>
        <v>1</v>
      </c>
      <c r="N1574" s="39">
        <f>LOG(G1574/SUM($G$2:$G$5210))</f>
        <v>-3.6927511192157412</v>
      </c>
      <c r="O1574" s="39">
        <f>LOG(H1574/SUM($H$2:$H$5210))</f>
        <v>-4.1844073799609696</v>
      </c>
    </row>
    <row r="1575" spans="1:15" x14ac:dyDescent="0.6">
      <c r="A1575" t="s">
        <v>815</v>
      </c>
      <c r="B1575">
        <v>0</v>
      </c>
      <c r="C1575">
        <v>1</v>
      </c>
      <c r="D1575">
        <v>1</v>
      </c>
      <c r="E1575" s="44">
        <f>(B1575+1)/$Q$3</f>
        <v>1.4609203798392987E-4</v>
      </c>
      <c r="F1575" s="45">
        <f>(C1575+1)/$U$3</f>
        <v>3.0589458872472546E-5</v>
      </c>
      <c r="G1575" s="2">
        <f>(B1575+1)/(C1575+1)</f>
        <v>0.5</v>
      </c>
      <c r="H1575" s="2">
        <f>(C1575+1)/(B1575+1)</f>
        <v>2</v>
      </c>
      <c r="I1575" s="6">
        <f>G1575-H1575</f>
        <v>-1.5</v>
      </c>
      <c r="J1575" s="8">
        <f>LEN(A1575)</f>
        <v>5</v>
      </c>
      <c r="K1575" s="11" t="str">
        <f>IF(AND(J1575&lt;3, D1575&lt;2),TRUE,"")</f>
        <v/>
      </c>
      <c r="L1575" s="22">
        <f>IF(C1575=0,B1575,0)</f>
        <v>0</v>
      </c>
      <c r="M1575" s="22">
        <f>IF(B1575=0,C1575,0)</f>
        <v>1</v>
      </c>
      <c r="N1575" s="39">
        <f>LOG(G1575/SUM($G$2:$G$5210))</f>
        <v>-3.6927511192157412</v>
      </c>
      <c r="O1575" s="39">
        <f>LOG(H1575/SUM($H$2:$H$5210))</f>
        <v>-4.1844073799609696</v>
      </c>
    </row>
    <row r="1576" spans="1:15" x14ac:dyDescent="0.6">
      <c r="A1576" t="s">
        <v>838</v>
      </c>
      <c r="B1576">
        <v>0</v>
      </c>
      <c r="C1576">
        <v>1</v>
      </c>
      <c r="D1576">
        <v>1</v>
      </c>
      <c r="E1576" s="44">
        <f>(B1576+1)/$Q$3</f>
        <v>1.4609203798392987E-4</v>
      </c>
      <c r="F1576" s="45">
        <f>(C1576+1)/$U$3</f>
        <v>3.0589458872472546E-5</v>
      </c>
      <c r="G1576" s="2">
        <f>(B1576+1)/(C1576+1)</f>
        <v>0.5</v>
      </c>
      <c r="H1576" s="2">
        <f>(C1576+1)/(B1576+1)</f>
        <v>2</v>
      </c>
      <c r="I1576" s="6">
        <f>G1576-H1576</f>
        <v>-1.5</v>
      </c>
      <c r="J1576" s="8">
        <f>LEN(A1576)</f>
        <v>5</v>
      </c>
      <c r="K1576" s="11" t="str">
        <f>IF(AND(J1576&lt;3, D1576&lt;2),TRUE,"")</f>
        <v/>
      </c>
      <c r="L1576" s="22">
        <f>IF(C1576=0,B1576,0)</f>
        <v>0</v>
      </c>
      <c r="M1576" s="22">
        <f>IF(B1576=0,C1576,0)</f>
        <v>1</v>
      </c>
      <c r="N1576" s="39">
        <f>LOG(G1576/SUM($G$2:$G$5210))</f>
        <v>-3.6927511192157412</v>
      </c>
      <c r="O1576" s="39">
        <f>LOG(H1576/SUM($H$2:$H$5210))</f>
        <v>-4.1844073799609696</v>
      </c>
    </row>
    <row r="1577" spans="1:15" x14ac:dyDescent="0.6">
      <c r="A1577" t="s">
        <v>853</v>
      </c>
      <c r="B1577">
        <v>0</v>
      </c>
      <c r="C1577">
        <v>1</v>
      </c>
      <c r="D1577">
        <v>1</v>
      </c>
      <c r="E1577" s="44">
        <f>(B1577+1)/$Q$3</f>
        <v>1.4609203798392987E-4</v>
      </c>
      <c r="F1577" s="45">
        <f>(C1577+1)/$U$3</f>
        <v>3.0589458872472546E-5</v>
      </c>
      <c r="G1577" s="2">
        <f>(B1577+1)/(C1577+1)</f>
        <v>0.5</v>
      </c>
      <c r="H1577" s="2">
        <f>(C1577+1)/(B1577+1)</f>
        <v>2</v>
      </c>
      <c r="I1577" s="6">
        <f>G1577-H1577</f>
        <v>-1.5</v>
      </c>
      <c r="J1577" s="8">
        <f>LEN(A1577)</f>
        <v>5</v>
      </c>
      <c r="K1577" s="11" t="str">
        <f>IF(AND(J1577&lt;3, D1577&lt;2),TRUE,"")</f>
        <v/>
      </c>
      <c r="L1577" s="22">
        <f>IF(C1577=0,B1577,0)</f>
        <v>0</v>
      </c>
      <c r="M1577" s="22">
        <f>IF(B1577=0,C1577,0)</f>
        <v>1</v>
      </c>
      <c r="N1577" s="39">
        <f>LOG(G1577/SUM($G$2:$G$5210))</f>
        <v>-3.6927511192157412</v>
      </c>
      <c r="O1577" s="39">
        <f>LOG(H1577/SUM($H$2:$H$5210))</f>
        <v>-4.1844073799609696</v>
      </c>
    </row>
    <row r="1578" spans="1:15" x14ac:dyDescent="0.6">
      <c r="A1578" t="s">
        <v>885</v>
      </c>
      <c r="B1578">
        <v>0</v>
      </c>
      <c r="C1578">
        <v>1</v>
      </c>
      <c r="D1578">
        <v>1</v>
      </c>
      <c r="E1578" s="44">
        <f>(B1578+1)/$Q$3</f>
        <v>1.4609203798392987E-4</v>
      </c>
      <c r="F1578" s="45">
        <f>(C1578+1)/$U$3</f>
        <v>3.0589458872472546E-5</v>
      </c>
      <c r="G1578" s="2">
        <f>(B1578+1)/(C1578+1)</f>
        <v>0.5</v>
      </c>
      <c r="H1578" s="2">
        <f>(C1578+1)/(B1578+1)</f>
        <v>2</v>
      </c>
      <c r="I1578" s="6">
        <f>G1578-H1578</f>
        <v>-1.5</v>
      </c>
      <c r="J1578" s="8">
        <f>LEN(A1578)</f>
        <v>5</v>
      </c>
      <c r="K1578" s="11" t="str">
        <f>IF(AND(J1578&lt;3, D1578&lt;2),TRUE,"")</f>
        <v/>
      </c>
      <c r="L1578" s="22">
        <f>IF(C1578=0,B1578,0)</f>
        <v>0</v>
      </c>
      <c r="M1578" s="22">
        <f>IF(B1578=0,C1578,0)</f>
        <v>1</v>
      </c>
      <c r="N1578" s="39">
        <f>LOG(G1578/SUM($G$2:$G$5210))</f>
        <v>-3.6927511192157412</v>
      </c>
      <c r="O1578" s="39">
        <f>LOG(H1578/SUM($H$2:$H$5210))</f>
        <v>-4.1844073799609696</v>
      </c>
    </row>
    <row r="1579" spans="1:15" x14ac:dyDescent="0.6">
      <c r="A1579" t="s">
        <v>903</v>
      </c>
      <c r="B1579">
        <v>0</v>
      </c>
      <c r="C1579">
        <v>1</v>
      </c>
      <c r="D1579">
        <v>1</v>
      </c>
      <c r="E1579" s="44">
        <f>(B1579+1)/$Q$3</f>
        <v>1.4609203798392987E-4</v>
      </c>
      <c r="F1579" s="45">
        <f>(C1579+1)/$U$3</f>
        <v>3.0589458872472546E-5</v>
      </c>
      <c r="G1579" s="2">
        <f>(B1579+1)/(C1579+1)</f>
        <v>0.5</v>
      </c>
      <c r="H1579" s="2">
        <f>(C1579+1)/(B1579+1)</f>
        <v>2</v>
      </c>
      <c r="I1579" s="6">
        <f>G1579-H1579</f>
        <v>-1.5</v>
      </c>
      <c r="J1579" s="8">
        <f>LEN(A1579)</f>
        <v>5</v>
      </c>
      <c r="K1579" s="11" t="str">
        <f>IF(AND(J1579&lt;3, D1579&lt;2),TRUE,"")</f>
        <v/>
      </c>
      <c r="L1579" s="22">
        <f>IF(C1579=0,B1579,0)</f>
        <v>0</v>
      </c>
      <c r="M1579" s="22">
        <f>IF(B1579=0,C1579,0)</f>
        <v>1</v>
      </c>
      <c r="N1579" s="39">
        <f>LOG(G1579/SUM($G$2:$G$5210))</f>
        <v>-3.6927511192157412</v>
      </c>
      <c r="O1579" s="39">
        <f>LOG(H1579/SUM($H$2:$H$5210))</f>
        <v>-4.1844073799609696</v>
      </c>
    </row>
    <row r="1580" spans="1:15" x14ac:dyDescent="0.6">
      <c r="A1580" t="s">
        <v>949</v>
      </c>
      <c r="B1580">
        <v>0</v>
      </c>
      <c r="C1580">
        <v>1</v>
      </c>
      <c r="D1580">
        <v>1</v>
      </c>
      <c r="E1580" s="44">
        <f>(B1580+1)/$Q$3</f>
        <v>1.4609203798392987E-4</v>
      </c>
      <c r="F1580" s="45">
        <f>(C1580+1)/$U$3</f>
        <v>3.0589458872472546E-5</v>
      </c>
      <c r="G1580" s="2">
        <f>(B1580+1)/(C1580+1)</f>
        <v>0.5</v>
      </c>
      <c r="H1580" s="2">
        <f>(C1580+1)/(B1580+1)</f>
        <v>2</v>
      </c>
      <c r="I1580" s="6">
        <f>G1580-H1580</f>
        <v>-1.5</v>
      </c>
      <c r="J1580" s="8">
        <f>LEN(A1580)</f>
        <v>5</v>
      </c>
      <c r="K1580" s="11" t="str">
        <f>IF(AND(J1580&lt;3, D1580&lt;2),TRUE,"")</f>
        <v/>
      </c>
      <c r="L1580" s="22">
        <f>IF(C1580=0,B1580,0)</f>
        <v>0</v>
      </c>
      <c r="M1580" s="22">
        <f>IF(B1580=0,C1580,0)</f>
        <v>1</v>
      </c>
      <c r="N1580" s="39">
        <f>LOG(G1580/SUM($G$2:$G$5210))</f>
        <v>-3.6927511192157412</v>
      </c>
      <c r="O1580" s="39">
        <f>LOG(H1580/SUM($H$2:$H$5210))</f>
        <v>-4.1844073799609696</v>
      </c>
    </row>
    <row r="1581" spans="1:15" x14ac:dyDescent="0.6">
      <c r="A1581" t="s">
        <v>950</v>
      </c>
      <c r="B1581">
        <v>0</v>
      </c>
      <c r="C1581">
        <v>1</v>
      </c>
      <c r="D1581">
        <v>1</v>
      </c>
      <c r="E1581" s="44">
        <f>(B1581+1)/$Q$3</f>
        <v>1.4609203798392987E-4</v>
      </c>
      <c r="F1581" s="45">
        <f>(C1581+1)/$U$3</f>
        <v>3.0589458872472546E-5</v>
      </c>
      <c r="G1581" s="2">
        <f>(B1581+1)/(C1581+1)</f>
        <v>0.5</v>
      </c>
      <c r="H1581" s="2">
        <f>(C1581+1)/(B1581+1)</f>
        <v>2</v>
      </c>
      <c r="I1581" s="6">
        <f>G1581-H1581</f>
        <v>-1.5</v>
      </c>
      <c r="J1581" s="8">
        <f>LEN(A1581)</f>
        <v>5</v>
      </c>
      <c r="K1581" s="11" t="str">
        <f>IF(AND(J1581&lt;3, D1581&lt;2),TRUE,"")</f>
        <v/>
      </c>
      <c r="L1581" s="22">
        <f>IF(C1581=0,B1581,0)</f>
        <v>0</v>
      </c>
      <c r="M1581" s="22">
        <f>IF(B1581=0,C1581,0)</f>
        <v>1</v>
      </c>
      <c r="N1581" s="39">
        <f>LOG(G1581/SUM($G$2:$G$5210))</f>
        <v>-3.6927511192157412</v>
      </c>
      <c r="O1581" s="39">
        <f>LOG(H1581/SUM($H$2:$H$5210))</f>
        <v>-4.1844073799609696</v>
      </c>
    </row>
    <row r="1582" spans="1:15" x14ac:dyDescent="0.6">
      <c r="A1582" t="s">
        <v>959</v>
      </c>
      <c r="B1582">
        <v>0</v>
      </c>
      <c r="C1582">
        <v>1</v>
      </c>
      <c r="D1582">
        <v>1</v>
      </c>
      <c r="E1582" s="44">
        <f>(B1582+1)/$Q$3</f>
        <v>1.4609203798392987E-4</v>
      </c>
      <c r="F1582" s="45">
        <f>(C1582+1)/$U$3</f>
        <v>3.0589458872472546E-5</v>
      </c>
      <c r="G1582" s="2">
        <f>(B1582+1)/(C1582+1)</f>
        <v>0.5</v>
      </c>
      <c r="H1582" s="2">
        <f>(C1582+1)/(B1582+1)</f>
        <v>2</v>
      </c>
      <c r="I1582" s="6">
        <f>G1582-H1582</f>
        <v>-1.5</v>
      </c>
      <c r="J1582" s="8">
        <f>LEN(A1582)</f>
        <v>5</v>
      </c>
      <c r="K1582" s="11" t="str">
        <f>IF(AND(J1582&lt;3, D1582&lt;2),TRUE,"")</f>
        <v/>
      </c>
      <c r="L1582" s="22">
        <f>IF(C1582=0,B1582,0)</f>
        <v>0</v>
      </c>
      <c r="M1582" s="22">
        <f>IF(B1582=0,C1582,0)</f>
        <v>1</v>
      </c>
      <c r="N1582" s="39">
        <f>LOG(G1582/SUM($G$2:$G$5210))</f>
        <v>-3.6927511192157412</v>
      </c>
      <c r="O1582" s="39">
        <f>LOG(H1582/SUM($H$2:$H$5210))</f>
        <v>-4.1844073799609696</v>
      </c>
    </row>
    <row r="1583" spans="1:15" x14ac:dyDescent="0.6">
      <c r="A1583" t="s">
        <v>972</v>
      </c>
      <c r="B1583">
        <v>0</v>
      </c>
      <c r="C1583">
        <v>1</v>
      </c>
      <c r="D1583">
        <v>1</v>
      </c>
      <c r="E1583" s="44">
        <f>(B1583+1)/$Q$3</f>
        <v>1.4609203798392987E-4</v>
      </c>
      <c r="F1583" s="45">
        <f>(C1583+1)/$U$3</f>
        <v>3.0589458872472546E-5</v>
      </c>
      <c r="G1583" s="2">
        <f>(B1583+1)/(C1583+1)</f>
        <v>0.5</v>
      </c>
      <c r="H1583" s="2">
        <f>(C1583+1)/(B1583+1)</f>
        <v>2</v>
      </c>
      <c r="I1583" s="6">
        <f>G1583-H1583</f>
        <v>-1.5</v>
      </c>
      <c r="J1583" s="8">
        <f>LEN(A1583)</f>
        <v>5</v>
      </c>
      <c r="K1583" s="11" t="str">
        <f>IF(AND(J1583&lt;3, D1583&lt;2),TRUE,"")</f>
        <v/>
      </c>
      <c r="L1583" s="22">
        <f>IF(C1583=0,B1583,0)</f>
        <v>0</v>
      </c>
      <c r="M1583" s="22">
        <f>IF(B1583=0,C1583,0)</f>
        <v>1</v>
      </c>
      <c r="N1583" s="39">
        <f>LOG(G1583/SUM($G$2:$G$5210))</f>
        <v>-3.6927511192157412</v>
      </c>
      <c r="O1583" s="39">
        <f>LOG(H1583/SUM($H$2:$H$5210))</f>
        <v>-4.1844073799609696</v>
      </c>
    </row>
    <row r="1584" spans="1:15" x14ac:dyDescent="0.6">
      <c r="A1584" t="s">
        <v>974</v>
      </c>
      <c r="B1584">
        <v>0</v>
      </c>
      <c r="C1584">
        <v>1</v>
      </c>
      <c r="D1584">
        <v>1</v>
      </c>
      <c r="E1584" s="44">
        <f>(B1584+1)/$Q$3</f>
        <v>1.4609203798392987E-4</v>
      </c>
      <c r="F1584" s="45">
        <f>(C1584+1)/$U$3</f>
        <v>3.0589458872472546E-5</v>
      </c>
      <c r="G1584" s="2">
        <f>(B1584+1)/(C1584+1)</f>
        <v>0.5</v>
      </c>
      <c r="H1584" s="2">
        <f>(C1584+1)/(B1584+1)</f>
        <v>2</v>
      </c>
      <c r="I1584" s="6">
        <f>G1584-H1584</f>
        <v>-1.5</v>
      </c>
      <c r="J1584" s="8">
        <f>LEN(A1584)</f>
        <v>5</v>
      </c>
      <c r="K1584" s="11" t="str">
        <f>IF(AND(J1584&lt;3, D1584&lt;2),TRUE,"")</f>
        <v/>
      </c>
      <c r="L1584" s="22">
        <f>IF(C1584=0,B1584,0)</f>
        <v>0</v>
      </c>
      <c r="M1584" s="22">
        <f>IF(B1584=0,C1584,0)</f>
        <v>1</v>
      </c>
      <c r="N1584" s="39">
        <f>LOG(G1584/SUM($G$2:$G$5210))</f>
        <v>-3.6927511192157412</v>
      </c>
      <c r="O1584" s="39">
        <f>LOG(H1584/SUM($H$2:$H$5210))</f>
        <v>-4.1844073799609696</v>
      </c>
    </row>
    <row r="1585" spans="1:15" x14ac:dyDescent="0.6">
      <c r="A1585" t="s">
        <v>975</v>
      </c>
      <c r="B1585">
        <v>0</v>
      </c>
      <c r="C1585">
        <v>1</v>
      </c>
      <c r="D1585">
        <v>1</v>
      </c>
      <c r="E1585" s="44">
        <f>(B1585+1)/$Q$3</f>
        <v>1.4609203798392987E-4</v>
      </c>
      <c r="F1585" s="45">
        <f>(C1585+1)/$U$3</f>
        <v>3.0589458872472546E-5</v>
      </c>
      <c r="G1585" s="2">
        <f>(B1585+1)/(C1585+1)</f>
        <v>0.5</v>
      </c>
      <c r="H1585" s="2">
        <f>(C1585+1)/(B1585+1)</f>
        <v>2</v>
      </c>
      <c r="I1585" s="6">
        <f>G1585-H1585</f>
        <v>-1.5</v>
      </c>
      <c r="J1585" s="8">
        <f>LEN(A1585)</f>
        <v>5</v>
      </c>
      <c r="K1585" s="11" t="str">
        <f>IF(AND(J1585&lt;3, D1585&lt;2),TRUE,"")</f>
        <v/>
      </c>
      <c r="L1585" s="22">
        <f>IF(C1585=0,B1585,0)</f>
        <v>0</v>
      </c>
      <c r="M1585" s="22">
        <f>IF(B1585=0,C1585,0)</f>
        <v>1</v>
      </c>
      <c r="N1585" s="39">
        <f>LOG(G1585/SUM($G$2:$G$5210))</f>
        <v>-3.6927511192157412</v>
      </c>
      <c r="O1585" s="39">
        <f>LOG(H1585/SUM($H$2:$H$5210))</f>
        <v>-4.1844073799609696</v>
      </c>
    </row>
    <row r="1586" spans="1:15" x14ac:dyDescent="0.6">
      <c r="A1586" t="s">
        <v>981</v>
      </c>
      <c r="B1586">
        <v>0</v>
      </c>
      <c r="C1586">
        <v>1</v>
      </c>
      <c r="D1586">
        <v>1</v>
      </c>
      <c r="E1586" s="44">
        <f>(B1586+1)/$Q$3</f>
        <v>1.4609203798392987E-4</v>
      </c>
      <c r="F1586" s="45">
        <f>(C1586+1)/$U$3</f>
        <v>3.0589458872472546E-5</v>
      </c>
      <c r="G1586" s="2">
        <f>(B1586+1)/(C1586+1)</f>
        <v>0.5</v>
      </c>
      <c r="H1586" s="2">
        <f>(C1586+1)/(B1586+1)</f>
        <v>2</v>
      </c>
      <c r="I1586" s="6">
        <f>G1586-H1586</f>
        <v>-1.5</v>
      </c>
      <c r="J1586" s="8">
        <f>LEN(A1586)</f>
        <v>5</v>
      </c>
      <c r="K1586" s="11" t="str">
        <f>IF(AND(J1586&lt;3, D1586&lt;2),TRUE,"")</f>
        <v/>
      </c>
      <c r="L1586" s="22">
        <f>IF(C1586=0,B1586,0)</f>
        <v>0</v>
      </c>
      <c r="M1586" s="22">
        <f>IF(B1586=0,C1586,0)</f>
        <v>1</v>
      </c>
      <c r="N1586" s="39">
        <f>LOG(G1586/SUM($G$2:$G$5210))</f>
        <v>-3.6927511192157412</v>
      </c>
      <c r="O1586" s="39">
        <f>LOG(H1586/SUM($H$2:$H$5210))</f>
        <v>-4.1844073799609696</v>
      </c>
    </row>
    <row r="1587" spans="1:15" x14ac:dyDescent="0.6">
      <c r="A1587" t="s">
        <v>1052</v>
      </c>
      <c r="B1587">
        <v>0</v>
      </c>
      <c r="C1587">
        <v>1</v>
      </c>
      <c r="D1587">
        <v>1</v>
      </c>
      <c r="E1587" s="44">
        <f>(B1587+1)/$Q$3</f>
        <v>1.4609203798392987E-4</v>
      </c>
      <c r="F1587" s="45">
        <f>(C1587+1)/$U$3</f>
        <v>3.0589458872472546E-5</v>
      </c>
      <c r="G1587" s="2">
        <f>(B1587+1)/(C1587+1)</f>
        <v>0.5</v>
      </c>
      <c r="H1587" s="2">
        <f>(C1587+1)/(B1587+1)</f>
        <v>2</v>
      </c>
      <c r="I1587" s="6">
        <f>G1587-H1587</f>
        <v>-1.5</v>
      </c>
      <c r="J1587" s="8">
        <f>LEN(A1587)</f>
        <v>5</v>
      </c>
      <c r="K1587" s="11" t="str">
        <f>IF(AND(J1587&lt;3, D1587&lt;2),TRUE,"")</f>
        <v/>
      </c>
      <c r="L1587" s="22">
        <f>IF(C1587=0,B1587,0)</f>
        <v>0</v>
      </c>
      <c r="M1587" s="22">
        <f>IF(B1587=0,C1587,0)</f>
        <v>1</v>
      </c>
      <c r="N1587" s="39">
        <f>LOG(G1587/SUM($G$2:$G$5210))</f>
        <v>-3.6927511192157412</v>
      </c>
      <c r="O1587" s="39">
        <f>LOG(H1587/SUM($H$2:$H$5210))</f>
        <v>-4.1844073799609696</v>
      </c>
    </row>
    <row r="1588" spans="1:15" x14ac:dyDescent="0.6">
      <c r="A1588" t="s">
        <v>1072</v>
      </c>
      <c r="B1588">
        <v>0</v>
      </c>
      <c r="C1588">
        <v>1</v>
      </c>
      <c r="D1588">
        <v>1</v>
      </c>
      <c r="E1588" s="44">
        <f>(B1588+1)/$Q$3</f>
        <v>1.4609203798392987E-4</v>
      </c>
      <c r="F1588" s="45">
        <f>(C1588+1)/$U$3</f>
        <v>3.0589458872472546E-5</v>
      </c>
      <c r="G1588" s="2">
        <f>(B1588+1)/(C1588+1)</f>
        <v>0.5</v>
      </c>
      <c r="H1588" s="2">
        <f>(C1588+1)/(B1588+1)</f>
        <v>2</v>
      </c>
      <c r="I1588" s="6">
        <f>G1588-H1588</f>
        <v>-1.5</v>
      </c>
      <c r="J1588" s="8">
        <f>LEN(A1588)</f>
        <v>5</v>
      </c>
      <c r="K1588" s="11" t="str">
        <f>IF(AND(J1588&lt;3, D1588&lt;2),TRUE,"")</f>
        <v/>
      </c>
      <c r="L1588" s="22">
        <f>IF(C1588=0,B1588,0)</f>
        <v>0</v>
      </c>
      <c r="M1588" s="22">
        <f>IF(B1588=0,C1588,0)</f>
        <v>1</v>
      </c>
      <c r="N1588" s="39">
        <f>LOG(G1588/SUM($G$2:$G$5210))</f>
        <v>-3.6927511192157412</v>
      </c>
      <c r="O1588" s="39">
        <f>LOG(H1588/SUM($H$2:$H$5210))</f>
        <v>-4.1844073799609696</v>
      </c>
    </row>
    <row r="1589" spans="1:15" x14ac:dyDescent="0.6">
      <c r="A1589" t="s">
        <v>1142</v>
      </c>
      <c r="B1589">
        <v>0</v>
      </c>
      <c r="C1589">
        <v>1</v>
      </c>
      <c r="D1589">
        <v>1</v>
      </c>
      <c r="E1589" s="44">
        <f>(B1589+1)/$Q$3</f>
        <v>1.4609203798392987E-4</v>
      </c>
      <c r="F1589" s="45">
        <f>(C1589+1)/$U$3</f>
        <v>3.0589458872472546E-5</v>
      </c>
      <c r="G1589" s="2">
        <f>(B1589+1)/(C1589+1)</f>
        <v>0.5</v>
      </c>
      <c r="H1589" s="2">
        <f>(C1589+1)/(B1589+1)</f>
        <v>2</v>
      </c>
      <c r="I1589" s="6">
        <f>G1589-H1589</f>
        <v>-1.5</v>
      </c>
      <c r="J1589" s="8">
        <f>LEN(A1589)</f>
        <v>5</v>
      </c>
      <c r="K1589" s="11" t="str">
        <f>IF(AND(J1589&lt;3, D1589&lt;2),TRUE,"")</f>
        <v/>
      </c>
      <c r="L1589" s="22">
        <f>IF(C1589=0,B1589,0)</f>
        <v>0</v>
      </c>
      <c r="M1589" s="22">
        <f>IF(B1589=0,C1589,0)</f>
        <v>1</v>
      </c>
      <c r="N1589" s="39">
        <f>LOG(G1589/SUM($G$2:$G$5210))</f>
        <v>-3.6927511192157412</v>
      </c>
      <c r="O1589" s="39">
        <f>LOG(H1589/SUM($H$2:$H$5210))</f>
        <v>-4.1844073799609696</v>
      </c>
    </row>
    <row r="1590" spans="1:15" x14ac:dyDescent="0.6">
      <c r="A1590" t="s">
        <v>1156</v>
      </c>
      <c r="B1590">
        <v>0</v>
      </c>
      <c r="C1590">
        <v>1</v>
      </c>
      <c r="D1590">
        <v>1</v>
      </c>
      <c r="E1590" s="44">
        <f>(B1590+1)/$Q$3</f>
        <v>1.4609203798392987E-4</v>
      </c>
      <c r="F1590" s="45">
        <f>(C1590+1)/$U$3</f>
        <v>3.0589458872472546E-5</v>
      </c>
      <c r="G1590" s="2">
        <f>(B1590+1)/(C1590+1)</f>
        <v>0.5</v>
      </c>
      <c r="H1590" s="2">
        <f>(C1590+1)/(B1590+1)</f>
        <v>2</v>
      </c>
      <c r="I1590" s="6">
        <f>G1590-H1590</f>
        <v>-1.5</v>
      </c>
      <c r="J1590" s="8">
        <f>LEN(A1590)</f>
        <v>5</v>
      </c>
      <c r="K1590" s="11" t="str">
        <f>IF(AND(J1590&lt;3, D1590&lt;2),TRUE,"")</f>
        <v/>
      </c>
      <c r="L1590" s="22">
        <f>IF(C1590=0,B1590,0)</f>
        <v>0</v>
      </c>
      <c r="M1590" s="22">
        <f>IF(B1590=0,C1590,0)</f>
        <v>1</v>
      </c>
      <c r="N1590" s="39">
        <f>LOG(G1590/SUM($G$2:$G$5210))</f>
        <v>-3.6927511192157412</v>
      </c>
      <c r="O1590" s="39">
        <f>LOG(H1590/SUM($H$2:$H$5210))</f>
        <v>-4.1844073799609696</v>
      </c>
    </row>
    <row r="1591" spans="1:15" x14ac:dyDescent="0.6">
      <c r="A1591" t="s">
        <v>1157</v>
      </c>
      <c r="B1591">
        <v>0</v>
      </c>
      <c r="C1591">
        <v>1</v>
      </c>
      <c r="D1591">
        <v>1</v>
      </c>
      <c r="E1591" s="44">
        <f>(B1591+1)/$Q$3</f>
        <v>1.4609203798392987E-4</v>
      </c>
      <c r="F1591" s="45">
        <f>(C1591+1)/$U$3</f>
        <v>3.0589458872472546E-5</v>
      </c>
      <c r="G1591" s="2">
        <f>(B1591+1)/(C1591+1)</f>
        <v>0.5</v>
      </c>
      <c r="H1591" s="2">
        <f>(C1591+1)/(B1591+1)</f>
        <v>2</v>
      </c>
      <c r="I1591" s="6">
        <f>G1591-H1591</f>
        <v>-1.5</v>
      </c>
      <c r="J1591" s="8">
        <f>LEN(A1591)</f>
        <v>5</v>
      </c>
      <c r="K1591" s="11" t="str">
        <f>IF(AND(J1591&lt;3, D1591&lt;2),TRUE,"")</f>
        <v/>
      </c>
      <c r="L1591" s="22">
        <f>IF(C1591=0,B1591,0)</f>
        <v>0</v>
      </c>
      <c r="M1591" s="22">
        <f>IF(B1591=0,C1591,0)</f>
        <v>1</v>
      </c>
      <c r="N1591" s="39">
        <f>LOG(G1591/SUM($G$2:$G$5210))</f>
        <v>-3.6927511192157412</v>
      </c>
      <c r="O1591" s="39">
        <f>LOG(H1591/SUM($H$2:$H$5210))</f>
        <v>-4.1844073799609696</v>
      </c>
    </row>
    <row r="1592" spans="1:15" x14ac:dyDescent="0.6">
      <c r="A1592" t="s">
        <v>1158</v>
      </c>
      <c r="B1592">
        <v>0</v>
      </c>
      <c r="C1592">
        <v>1</v>
      </c>
      <c r="D1592">
        <v>1</v>
      </c>
      <c r="E1592" s="44">
        <f>(B1592+1)/$Q$3</f>
        <v>1.4609203798392987E-4</v>
      </c>
      <c r="F1592" s="45">
        <f>(C1592+1)/$U$3</f>
        <v>3.0589458872472546E-5</v>
      </c>
      <c r="G1592" s="2">
        <f>(B1592+1)/(C1592+1)</f>
        <v>0.5</v>
      </c>
      <c r="H1592" s="2">
        <f>(C1592+1)/(B1592+1)</f>
        <v>2</v>
      </c>
      <c r="I1592" s="6">
        <f>G1592-H1592</f>
        <v>-1.5</v>
      </c>
      <c r="J1592" s="8">
        <f>LEN(A1592)</f>
        <v>5</v>
      </c>
      <c r="K1592" s="11" t="str">
        <f>IF(AND(J1592&lt;3, D1592&lt;2),TRUE,"")</f>
        <v/>
      </c>
      <c r="L1592" s="22">
        <f>IF(C1592=0,B1592,0)</f>
        <v>0</v>
      </c>
      <c r="M1592" s="22">
        <f>IF(B1592=0,C1592,0)</f>
        <v>1</v>
      </c>
      <c r="N1592" s="39">
        <f>LOG(G1592/SUM($G$2:$G$5210))</f>
        <v>-3.6927511192157412</v>
      </c>
      <c r="O1592" s="39">
        <f>LOG(H1592/SUM($H$2:$H$5210))</f>
        <v>-4.1844073799609696</v>
      </c>
    </row>
    <row r="1593" spans="1:15" x14ac:dyDescent="0.6">
      <c r="A1593" t="s">
        <v>1159</v>
      </c>
      <c r="B1593">
        <v>0</v>
      </c>
      <c r="C1593">
        <v>1</v>
      </c>
      <c r="D1593">
        <v>1</v>
      </c>
      <c r="E1593" s="44">
        <f>(B1593+1)/$Q$3</f>
        <v>1.4609203798392987E-4</v>
      </c>
      <c r="F1593" s="45">
        <f>(C1593+1)/$U$3</f>
        <v>3.0589458872472546E-5</v>
      </c>
      <c r="G1593" s="2">
        <f>(B1593+1)/(C1593+1)</f>
        <v>0.5</v>
      </c>
      <c r="H1593" s="2">
        <f>(C1593+1)/(B1593+1)</f>
        <v>2</v>
      </c>
      <c r="I1593" s="6">
        <f>G1593-H1593</f>
        <v>-1.5</v>
      </c>
      <c r="J1593" s="8">
        <f>LEN(A1593)</f>
        <v>5</v>
      </c>
      <c r="K1593" s="11" t="str">
        <f>IF(AND(J1593&lt;3, D1593&lt;2),TRUE,"")</f>
        <v/>
      </c>
      <c r="L1593" s="22">
        <f>IF(C1593=0,B1593,0)</f>
        <v>0</v>
      </c>
      <c r="M1593" s="22">
        <f>IF(B1593=0,C1593,0)</f>
        <v>1</v>
      </c>
      <c r="N1593" s="39">
        <f>LOG(G1593/SUM($G$2:$G$5210))</f>
        <v>-3.6927511192157412</v>
      </c>
      <c r="O1593" s="39">
        <f>LOG(H1593/SUM($H$2:$H$5210))</f>
        <v>-4.1844073799609696</v>
      </c>
    </row>
    <row r="1594" spans="1:15" x14ac:dyDescent="0.6">
      <c r="A1594" t="s">
        <v>1173</v>
      </c>
      <c r="B1594">
        <v>0</v>
      </c>
      <c r="C1594">
        <v>1</v>
      </c>
      <c r="D1594">
        <v>1</v>
      </c>
      <c r="E1594" s="44">
        <f>(B1594+1)/$Q$3</f>
        <v>1.4609203798392987E-4</v>
      </c>
      <c r="F1594" s="45">
        <f>(C1594+1)/$U$3</f>
        <v>3.0589458872472546E-5</v>
      </c>
      <c r="G1594" s="2">
        <f>(B1594+1)/(C1594+1)</f>
        <v>0.5</v>
      </c>
      <c r="H1594" s="2">
        <f>(C1594+1)/(B1594+1)</f>
        <v>2</v>
      </c>
      <c r="I1594" s="6">
        <f>G1594-H1594</f>
        <v>-1.5</v>
      </c>
      <c r="J1594" s="8">
        <f>LEN(A1594)</f>
        <v>5</v>
      </c>
      <c r="K1594" s="11" t="str">
        <f>IF(AND(J1594&lt;3, D1594&lt;2),TRUE,"")</f>
        <v/>
      </c>
      <c r="L1594" s="22">
        <f>IF(C1594=0,B1594,0)</f>
        <v>0</v>
      </c>
      <c r="M1594" s="22">
        <f>IF(B1594=0,C1594,0)</f>
        <v>1</v>
      </c>
      <c r="N1594" s="39">
        <f>LOG(G1594/SUM($G$2:$G$5210))</f>
        <v>-3.6927511192157412</v>
      </c>
      <c r="O1594" s="39">
        <f>LOG(H1594/SUM($H$2:$H$5210))</f>
        <v>-4.1844073799609696</v>
      </c>
    </row>
    <row r="1595" spans="1:15" x14ac:dyDescent="0.6">
      <c r="A1595" t="s">
        <v>1174</v>
      </c>
      <c r="B1595">
        <v>0</v>
      </c>
      <c r="C1595">
        <v>1</v>
      </c>
      <c r="D1595">
        <v>1</v>
      </c>
      <c r="E1595" s="44">
        <f>(B1595+1)/$Q$3</f>
        <v>1.4609203798392987E-4</v>
      </c>
      <c r="F1595" s="45">
        <f>(C1595+1)/$U$3</f>
        <v>3.0589458872472546E-5</v>
      </c>
      <c r="G1595" s="2">
        <f>(B1595+1)/(C1595+1)</f>
        <v>0.5</v>
      </c>
      <c r="H1595" s="2">
        <f>(C1595+1)/(B1595+1)</f>
        <v>2</v>
      </c>
      <c r="I1595" s="6">
        <f>G1595-H1595</f>
        <v>-1.5</v>
      </c>
      <c r="J1595" s="8">
        <f>LEN(A1595)</f>
        <v>5</v>
      </c>
      <c r="K1595" s="11" t="str">
        <f>IF(AND(J1595&lt;3, D1595&lt;2),TRUE,"")</f>
        <v/>
      </c>
      <c r="L1595" s="22">
        <f>IF(C1595=0,B1595,0)</f>
        <v>0</v>
      </c>
      <c r="M1595" s="22">
        <f>IF(B1595=0,C1595,0)</f>
        <v>1</v>
      </c>
      <c r="N1595" s="39">
        <f>LOG(G1595/SUM($G$2:$G$5210))</f>
        <v>-3.6927511192157412</v>
      </c>
      <c r="O1595" s="39">
        <f>LOG(H1595/SUM($H$2:$H$5210))</f>
        <v>-4.1844073799609696</v>
      </c>
    </row>
    <row r="1596" spans="1:15" x14ac:dyDescent="0.6">
      <c r="A1596" t="s">
        <v>1182</v>
      </c>
      <c r="B1596">
        <v>0</v>
      </c>
      <c r="C1596">
        <v>1</v>
      </c>
      <c r="D1596">
        <v>1</v>
      </c>
      <c r="E1596" s="44">
        <f>(B1596+1)/$Q$3</f>
        <v>1.4609203798392987E-4</v>
      </c>
      <c r="F1596" s="45">
        <f>(C1596+1)/$U$3</f>
        <v>3.0589458872472546E-5</v>
      </c>
      <c r="G1596" s="2">
        <f>(B1596+1)/(C1596+1)</f>
        <v>0.5</v>
      </c>
      <c r="H1596" s="2">
        <f>(C1596+1)/(B1596+1)</f>
        <v>2</v>
      </c>
      <c r="I1596" s="6">
        <f>G1596-H1596</f>
        <v>-1.5</v>
      </c>
      <c r="J1596" s="8">
        <f>LEN(A1596)</f>
        <v>5</v>
      </c>
      <c r="K1596" s="11" t="str">
        <f>IF(AND(J1596&lt;3, D1596&lt;2),TRUE,"")</f>
        <v/>
      </c>
      <c r="L1596" s="22">
        <f>IF(C1596=0,B1596,0)</f>
        <v>0</v>
      </c>
      <c r="M1596" s="22">
        <f>IF(B1596=0,C1596,0)</f>
        <v>1</v>
      </c>
      <c r="N1596" s="39">
        <f>LOG(G1596/SUM($G$2:$G$5210))</f>
        <v>-3.6927511192157412</v>
      </c>
      <c r="O1596" s="39">
        <f>LOG(H1596/SUM($H$2:$H$5210))</f>
        <v>-4.1844073799609696</v>
      </c>
    </row>
    <row r="1597" spans="1:15" x14ac:dyDescent="0.6">
      <c r="A1597" t="s">
        <v>1188</v>
      </c>
      <c r="B1597">
        <v>0</v>
      </c>
      <c r="C1597">
        <v>1</v>
      </c>
      <c r="D1597">
        <v>1</v>
      </c>
      <c r="E1597" s="44">
        <f>(B1597+1)/$Q$3</f>
        <v>1.4609203798392987E-4</v>
      </c>
      <c r="F1597" s="45">
        <f>(C1597+1)/$U$3</f>
        <v>3.0589458872472546E-5</v>
      </c>
      <c r="G1597" s="2">
        <f>(B1597+1)/(C1597+1)</f>
        <v>0.5</v>
      </c>
      <c r="H1597" s="2">
        <f>(C1597+1)/(B1597+1)</f>
        <v>2</v>
      </c>
      <c r="I1597" s="6">
        <f>G1597-H1597</f>
        <v>-1.5</v>
      </c>
      <c r="J1597" s="8">
        <f>LEN(A1597)</f>
        <v>5</v>
      </c>
      <c r="K1597" s="11" t="str">
        <f>IF(AND(J1597&lt;3, D1597&lt;2),TRUE,"")</f>
        <v/>
      </c>
      <c r="L1597" s="22">
        <f>IF(C1597=0,B1597,0)</f>
        <v>0</v>
      </c>
      <c r="M1597" s="22">
        <f>IF(B1597=0,C1597,0)</f>
        <v>1</v>
      </c>
      <c r="N1597" s="39">
        <f>LOG(G1597/SUM($G$2:$G$5210))</f>
        <v>-3.6927511192157412</v>
      </c>
      <c r="O1597" s="39">
        <f>LOG(H1597/SUM($H$2:$H$5210))</f>
        <v>-4.1844073799609696</v>
      </c>
    </row>
    <row r="1598" spans="1:15" x14ac:dyDescent="0.6">
      <c r="A1598" t="s">
        <v>1200</v>
      </c>
      <c r="B1598">
        <v>0</v>
      </c>
      <c r="C1598">
        <v>1</v>
      </c>
      <c r="D1598">
        <v>1</v>
      </c>
      <c r="E1598" s="44">
        <f>(B1598+1)/$Q$3</f>
        <v>1.4609203798392987E-4</v>
      </c>
      <c r="F1598" s="45">
        <f>(C1598+1)/$U$3</f>
        <v>3.0589458872472546E-5</v>
      </c>
      <c r="G1598" s="2">
        <f>(B1598+1)/(C1598+1)</f>
        <v>0.5</v>
      </c>
      <c r="H1598" s="2">
        <f>(C1598+1)/(B1598+1)</f>
        <v>2</v>
      </c>
      <c r="I1598" s="6">
        <f>G1598-H1598</f>
        <v>-1.5</v>
      </c>
      <c r="J1598" s="8">
        <f>LEN(A1598)</f>
        <v>5</v>
      </c>
      <c r="K1598" s="11" t="str">
        <f>IF(AND(J1598&lt;3, D1598&lt;2),TRUE,"")</f>
        <v/>
      </c>
      <c r="L1598" s="22">
        <f>IF(C1598=0,B1598,0)</f>
        <v>0</v>
      </c>
      <c r="M1598" s="22">
        <f>IF(B1598=0,C1598,0)</f>
        <v>1</v>
      </c>
      <c r="N1598" s="39">
        <f>LOG(G1598/SUM($G$2:$G$5210))</f>
        <v>-3.6927511192157412</v>
      </c>
      <c r="O1598" s="39">
        <f>LOG(H1598/SUM($H$2:$H$5210))</f>
        <v>-4.1844073799609696</v>
      </c>
    </row>
    <row r="1599" spans="1:15" x14ac:dyDescent="0.6">
      <c r="A1599" t="s">
        <v>1201</v>
      </c>
      <c r="B1599">
        <v>0</v>
      </c>
      <c r="C1599">
        <v>1</v>
      </c>
      <c r="D1599">
        <v>1</v>
      </c>
      <c r="E1599" s="44">
        <f>(B1599+1)/$Q$3</f>
        <v>1.4609203798392987E-4</v>
      </c>
      <c r="F1599" s="45">
        <f>(C1599+1)/$U$3</f>
        <v>3.0589458872472546E-5</v>
      </c>
      <c r="G1599" s="2">
        <f>(B1599+1)/(C1599+1)</f>
        <v>0.5</v>
      </c>
      <c r="H1599" s="2">
        <f>(C1599+1)/(B1599+1)</f>
        <v>2</v>
      </c>
      <c r="I1599" s="6">
        <f>G1599-H1599</f>
        <v>-1.5</v>
      </c>
      <c r="J1599" s="8">
        <f>LEN(A1599)</f>
        <v>5</v>
      </c>
      <c r="K1599" s="11" t="str">
        <f>IF(AND(J1599&lt;3, D1599&lt;2),TRUE,"")</f>
        <v/>
      </c>
      <c r="L1599" s="22">
        <f>IF(C1599=0,B1599,0)</f>
        <v>0</v>
      </c>
      <c r="M1599" s="22">
        <f>IF(B1599=0,C1599,0)</f>
        <v>1</v>
      </c>
      <c r="N1599" s="39">
        <f>LOG(G1599/SUM($G$2:$G$5210))</f>
        <v>-3.6927511192157412</v>
      </c>
      <c r="O1599" s="39">
        <f>LOG(H1599/SUM($H$2:$H$5210))</f>
        <v>-4.1844073799609696</v>
      </c>
    </row>
    <row r="1600" spans="1:15" x14ac:dyDescent="0.6">
      <c r="A1600" t="s">
        <v>1206</v>
      </c>
      <c r="B1600">
        <v>0</v>
      </c>
      <c r="C1600">
        <v>1</v>
      </c>
      <c r="D1600">
        <v>1</v>
      </c>
      <c r="E1600" s="44">
        <f>(B1600+1)/$Q$3</f>
        <v>1.4609203798392987E-4</v>
      </c>
      <c r="F1600" s="45">
        <f>(C1600+1)/$U$3</f>
        <v>3.0589458872472546E-5</v>
      </c>
      <c r="G1600" s="2">
        <f>(B1600+1)/(C1600+1)</f>
        <v>0.5</v>
      </c>
      <c r="H1600" s="2">
        <f>(C1600+1)/(B1600+1)</f>
        <v>2</v>
      </c>
      <c r="I1600" s="6">
        <f>G1600-H1600</f>
        <v>-1.5</v>
      </c>
      <c r="J1600" s="8">
        <f>LEN(A1600)</f>
        <v>5</v>
      </c>
      <c r="K1600" s="11" t="str">
        <f>IF(AND(J1600&lt;3, D1600&lt;2),TRUE,"")</f>
        <v/>
      </c>
      <c r="L1600" s="22">
        <f>IF(C1600=0,B1600,0)</f>
        <v>0</v>
      </c>
      <c r="M1600" s="22">
        <f>IF(B1600=0,C1600,0)</f>
        <v>1</v>
      </c>
      <c r="N1600" s="39">
        <f>LOG(G1600/SUM($G$2:$G$5210))</f>
        <v>-3.6927511192157412</v>
      </c>
      <c r="O1600" s="39">
        <f>LOG(H1600/SUM($H$2:$H$5210))</f>
        <v>-4.1844073799609696</v>
      </c>
    </row>
    <row r="1601" spans="1:15" x14ac:dyDescent="0.6">
      <c r="A1601" t="s">
        <v>1211</v>
      </c>
      <c r="B1601">
        <v>0</v>
      </c>
      <c r="C1601">
        <v>1</v>
      </c>
      <c r="D1601">
        <v>1</v>
      </c>
      <c r="E1601" s="44">
        <f>(B1601+1)/$Q$3</f>
        <v>1.4609203798392987E-4</v>
      </c>
      <c r="F1601" s="45">
        <f>(C1601+1)/$U$3</f>
        <v>3.0589458872472546E-5</v>
      </c>
      <c r="G1601" s="2">
        <f>(B1601+1)/(C1601+1)</f>
        <v>0.5</v>
      </c>
      <c r="H1601" s="2">
        <f>(C1601+1)/(B1601+1)</f>
        <v>2</v>
      </c>
      <c r="I1601" s="6">
        <f>G1601-H1601</f>
        <v>-1.5</v>
      </c>
      <c r="J1601" s="8">
        <f>LEN(A1601)</f>
        <v>5</v>
      </c>
      <c r="K1601" s="11" t="str">
        <f>IF(AND(J1601&lt;3, D1601&lt;2),TRUE,"")</f>
        <v/>
      </c>
      <c r="L1601" s="22">
        <f>IF(C1601=0,B1601,0)</f>
        <v>0</v>
      </c>
      <c r="M1601" s="22">
        <f>IF(B1601=0,C1601,0)</f>
        <v>1</v>
      </c>
      <c r="N1601" s="39">
        <f>LOG(G1601/SUM($G$2:$G$5210))</f>
        <v>-3.6927511192157412</v>
      </c>
      <c r="O1601" s="39">
        <f>LOG(H1601/SUM($H$2:$H$5210))</f>
        <v>-4.1844073799609696</v>
      </c>
    </row>
    <row r="1602" spans="1:15" x14ac:dyDescent="0.6">
      <c r="A1602" t="s">
        <v>1215</v>
      </c>
      <c r="B1602">
        <v>0</v>
      </c>
      <c r="C1602">
        <v>1</v>
      </c>
      <c r="D1602">
        <v>1</v>
      </c>
      <c r="E1602" s="44">
        <f>(B1602+1)/$Q$3</f>
        <v>1.4609203798392987E-4</v>
      </c>
      <c r="F1602" s="45">
        <f>(C1602+1)/$U$3</f>
        <v>3.0589458872472546E-5</v>
      </c>
      <c r="G1602" s="2">
        <f>(B1602+1)/(C1602+1)</f>
        <v>0.5</v>
      </c>
      <c r="H1602" s="2">
        <f>(C1602+1)/(B1602+1)</f>
        <v>2</v>
      </c>
      <c r="I1602" s="6">
        <f>G1602-H1602</f>
        <v>-1.5</v>
      </c>
      <c r="J1602" s="8">
        <f>LEN(A1602)</f>
        <v>5</v>
      </c>
      <c r="K1602" s="11" t="str">
        <f>IF(AND(J1602&lt;3, D1602&lt;2),TRUE,"")</f>
        <v/>
      </c>
      <c r="L1602" s="22">
        <f>IF(C1602=0,B1602,0)</f>
        <v>0</v>
      </c>
      <c r="M1602" s="22">
        <f>IF(B1602=0,C1602,0)</f>
        <v>1</v>
      </c>
      <c r="N1602" s="39">
        <f>LOG(G1602/SUM($G$2:$G$5210))</f>
        <v>-3.6927511192157412</v>
      </c>
      <c r="O1602" s="39">
        <f>LOG(H1602/SUM($H$2:$H$5210))</f>
        <v>-4.1844073799609696</v>
      </c>
    </row>
    <row r="1603" spans="1:15" x14ac:dyDescent="0.6">
      <c r="A1603" t="s">
        <v>1218</v>
      </c>
      <c r="B1603">
        <v>0</v>
      </c>
      <c r="C1603">
        <v>1</v>
      </c>
      <c r="D1603">
        <v>1</v>
      </c>
      <c r="E1603" s="44">
        <f>(B1603+1)/$Q$3</f>
        <v>1.4609203798392987E-4</v>
      </c>
      <c r="F1603" s="45">
        <f>(C1603+1)/$U$3</f>
        <v>3.0589458872472546E-5</v>
      </c>
      <c r="G1603" s="2">
        <f>(B1603+1)/(C1603+1)</f>
        <v>0.5</v>
      </c>
      <c r="H1603" s="2">
        <f>(C1603+1)/(B1603+1)</f>
        <v>2</v>
      </c>
      <c r="I1603" s="6">
        <f>G1603-H1603</f>
        <v>-1.5</v>
      </c>
      <c r="J1603" s="8">
        <f>LEN(A1603)</f>
        <v>5</v>
      </c>
      <c r="K1603" s="11" t="str">
        <f>IF(AND(J1603&lt;3, D1603&lt;2),TRUE,"")</f>
        <v/>
      </c>
      <c r="L1603" s="22">
        <f>IF(C1603=0,B1603,0)</f>
        <v>0</v>
      </c>
      <c r="M1603" s="22">
        <f>IF(B1603=0,C1603,0)</f>
        <v>1</v>
      </c>
      <c r="N1603" s="39">
        <f>LOG(G1603/SUM($G$2:$G$5210))</f>
        <v>-3.6927511192157412</v>
      </c>
      <c r="O1603" s="39">
        <f>LOG(H1603/SUM($H$2:$H$5210))</f>
        <v>-4.1844073799609696</v>
      </c>
    </row>
    <row r="1604" spans="1:15" x14ac:dyDescent="0.6">
      <c r="A1604" t="s">
        <v>1250</v>
      </c>
      <c r="B1604">
        <v>0</v>
      </c>
      <c r="C1604">
        <v>1</v>
      </c>
      <c r="D1604">
        <v>1</v>
      </c>
      <c r="E1604" s="44">
        <f>(B1604+1)/$Q$3</f>
        <v>1.4609203798392987E-4</v>
      </c>
      <c r="F1604" s="45">
        <f>(C1604+1)/$U$3</f>
        <v>3.0589458872472546E-5</v>
      </c>
      <c r="G1604" s="2">
        <f>(B1604+1)/(C1604+1)</f>
        <v>0.5</v>
      </c>
      <c r="H1604" s="2">
        <f>(C1604+1)/(B1604+1)</f>
        <v>2</v>
      </c>
      <c r="I1604" s="6">
        <f>G1604-H1604</f>
        <v>-1.5</v>
      </c>
      <c r="J1604" s="8">
        <f>LEN(A1604)</f>
        <v>5</v>
      </c>
      <c r="K1604" s="11" t="str">
        <f>IF(AND(J1604&lt;3, D1604&lt;2),TRUE,"")</f>
        <v/>
      </c>
      <c r="L1604" s="22">
        <f>IF(C1604=0,B1604,0)</f>
        <v>0</v>
      </c>
      <c r="M1604" s="22">
        <f>IF(B1604=0,C1604,0)</f>
        <v>1</v>
      </c>
      <c r="N1604" s="39">
        <f>LOG(G1604/SUM($G$2:$G$5210))</f>
        <v>-3.6927511192157412</v>
      </c>
      <c r="O1604" s="39">
        <f>LOG(H1604/SUM($H$2:$H$5210))</f>
        <v>-4.1844073799609696</v>
      </c>
    </row>
    <row r="1605" spans="1:15" x14ac:dyDescent="0.6">
      <c r="A1605" t="s">
        <v>1279</v>
      </c>
      <c r="B1605">
        <v>0</v>
      </c>
      <c r="C1605">
        <v>1</v>
      </c>
      <c r="D1605">
        <v>1</v>
      </c>
      <c r="E1605" s="44">
        <f>(B1605+1)/$Q$3</f>
        <v>1.4609203798392987E-4</v>
      </c>
      <c r="F1605" s="45">
        <f>(C1605+1)/$U$3</f>
        <v>3.0589458872472546E-5</v>
      </c>
      <c r="G1605" s="2">
        <f>(B1605+1)/(C1605+1)</f>
        <v>0.5</v>
      </c>
      <c r="H1605" s="2">
        <f>(C1605+1)/(B1605+1)</f>
        <v>2</v>
      </c>
      <c r="I1605" s="6">
        <f>G1605-H1605</f>
        <v>-1.5</v>
      </c>
      <c r="J1605" s="8">
        <f>LEN(A1605)</f>
        <v>5</v>
      </c>
      <c r="K1605" s="11" t="str">
        <f>IF(AND(J1605&lt;3, D1605&lt;2),TRUE,"")</f>
        <v/>
      </c>
      <c r="L1605" s="22">
        <f>IF(C1605=0,B1605,0)</f>
        <v>0</v>
      </c>
      <c r="M1605" s="22">
        <f>IF(B1605=0,C1605,0)</f>
        <v>1</v>
      </c>
      <c r="N1605" s="39">
        <f>LOG(G1605/SUM($G$2:$G$5210))</f>
        <v>-3.6927511192157412</v>
      </c>
      <c r="O1605" s="39">
        <f>LOG(H1605/SUM($H$2:$H$5210))</f>
        <v>-4.1844073799609696</v>
      </c>
    </row>
    <row r="1606" spans="1:15" x14ac:dyDescent="0.6">
      <c r="A1606" t="s">
        <v>1307</v>
      </c>
      <c r="B1606">
        <v>0</v>
      </c>
      <c r="C1606">
        <v>1</v>
      </c>
      <c r="D1606">
        <v>1</v>
      </c>
      <c r="E1606" s="44">
        <f>(B1606+1)/$Q$3</f>
        <v>1.4609203798392987E-4</v>
      </c>
      <c r="F1606" s="45">
        <f>(C1606+1)/$U$3</f>
        <v>3.0589458872472546E-5</v>
      </c>
      <c r="G1606" s="2">
        <f>(B1606+1)/(C1606+1)</f>
        <v>0.5</v>
      </c>
      <c r="H1606" s="2">
        <f>(C1606+1)/(B1606+1)</f>
        <v>2</v>
      </c>
      <c r="I1606" s="6">
        <f>G1606-H1606</f>
        <v>-1.5</v>
      </c>
      <c r="J1606" s="8">
        <f>LEN(A1606)</f>
        <v>5</v>
      </c>
      <c r="K1606" s="11" t="str">
        <f>IF(AND(J1606&lt;3, D1606&lt;2),TRUE,"")</f>
        <v/>
      </c>
      <c r="L1606" s="22">
        <f>IF(C1606=0,B1606,0)</f>
        <v>0</v>
      </c>
      <c r="M1606" s="22">
        <f>IF(B1606=0,C1606,0)</f>
        <v>1</v>
      </c>
      <c r="N1606" s="39">
        <f>LOG(G1606/SUM($G$2:$G$5210))</f>
        <v>-3.6927511192157412</v>
      </c>
      <c r="O1606" s="39">
        <f>LOG(H1606/SUM($H$2:$H$5210))</f>
        <v>-4.1844073799609696</v>
      </c>
    </row>
    <row r="1607" spans="1:15" x14ac:dyDescent="0.6">
      <c r="A1607" t="s">
        <v>1363</v>
      </c>
      <c r="B1607">
        <v>0</v>
      </c>
      <c r="C1607">
        <v>1</v>
      </c>
      <c r="D1607">
        <v>1</v>
      </c>
      <c r="E1607" s="44">
        <f>(B1607+1)/$Q$3</f>
        <v>1.4609203798392987E-4</v>
      </c>
      <c r="F1607" s="45">
        <f>(C1607+1)/$U$3</f>
        <v>3.0589458872472546E-5</v>
      </c>
      <c r="G1607" s="2">
        <f>(B1607+1)/(C1607+1)</f>
        <v>0.5</v>
      </c>
      <c r="H1607" s="2">
        <f>(C1607+1)/(B1607+1)</f>
        <v>2</v>
      </c>
      <c r="I1607" s="6">
        <f>G1607-H1607</f>
        <v>-1.5</v>
      </c>
      <c r="J1607" s="8">
        <f>LEN(A1607)</f>
        <v>5</v>
      </c>
      <c r="K1607" s="11" t="str">
        <f>IF(AND(J1607&lt;3, D1607&lt;2),TRUE,"")</f>
        <v/>
      </c>
      <c r="L1607" s="22">
        <f>IF(C1607=0,B1607,0)</f>
        <v>0</v>
      </c>
      <c r="M1607" s="22">
        <f>IF(B1607=0,C1607,0)</f>
        <v>1</v>
      </c>
      <c r="N1607" s="39">
        <f>LOG(G1607/SUM($G$2:$G$5210))</f>
        <v>-3.6927511192157412</v>
      </c>
      <c r="O1607" s="39">
        <f>LOG(H1607/SUM($H$2:$H$5210))</f>
        <v>-4.1844073799609696</v>
      </c>
    </row>
    <row r="1608" spans="1:15" x14ac:dyDescent="0.6">
      <c r="A1608" t="s">
        <v>1412</v>
      </c>
      <c r="B1608">
        <v>0</v>
      </c>
      <c r="C1608">
        <v>1</v>
      </c>
      <c r="D1608">
        <v>1</v>
      </c>
      <c r="E1608" s="44">
        <f>(B1608+1)/$Q$3</f>
        <v>1.4609203798392987E-4</v>
      </c>
      <c r="F1608" s="45">
        <f>(C1608+1)/$U$3</f>
        <v>3.0589458872472546E-5</v>
      </c>
      <c r="G1608" s="2">
        <f>(B1608+1)/(C1608+1)</f>
        <v>0.5</v>
      </c>
      <c r="H1608" s="2">
        <f>(C1608+1)/(B1608+1)</f>
        <v>2</v>
      </c>
      <c r="I1608" s="6">
        <f>G1608-H1608</f>
        <v>-1.5</v>
      </c>
      <c r="J1608" s="8">
        <f>LEN(A1608)</f>
        <v>5</v>
      </c>
      <c r="K1608" s="11" t="str">
        <f>IF(AND(J1608&lt;3, D1608&lt;2),TRUE,"")</f>
        <v/>
      </c>
      <c r="L1608" s="22">
        <f>IF(C1608=0,B1608,0)</f>
        <v>0</v>
      </c>
      <c r="M1608" s="22">
        <f>IF(B1608=0,C1608,0)</f>
        <v>1</v>
      </c>
      <c r="N1608" s="39">
        <f>LOG(G1608/SUM($G$2:$G$5210))</f>
        <v>-3.6927511192157412</v>
      </c>
      <c r="O1608" s="39">
        <f>LOG(H1608/SUM($H$2:$H$5210))</f>
        <v>-4.1844073799609696</v>
      </c>
    </row>
    <row r="1609" spans="1:15" x14ac:dyDescent="0.6">
      <c r="A1609" t="s">
        <v>1427</v>
      </c>
      <c r="B1609">
        <v>0</v>
      </c>
      <c r="C1609">
        <v>1</v>
      </c>
      <c r="D1609">
        <v>1</v>
      </c>
      <c r="E1609" s="44">
        <f>(B1609+1)/$Q$3</f>
        <v>1.4609203798392987E-4</v>
      </c>
      <c r="F1609" s="45">
        <f>(C1609+1)/$U$3</f>
        <v>3.0589458872472546E-5</v>
      </c>
      <c r="G1609" s="2">
        <f>(B1609+1)/(C1609+1)</f>
        <v>0.5</v>
      </c>
      <c r="H1609" s="2">
        <f>(C1609+1)/(B1609+1)</f>
        <v>2</v>
      </c>
      <c r="I1609" s="6">
        <f>G1609-H1609</f>
        <v>-1.5</v>
      </c>
      <c r="J1609" s="8">
        <f>LEN(A1609)</f>
        <v>5</v>
      </c>
      <c r="K1609" s="11" t="str">
        <f>IF(AND(J1609&lt;3, D1609&lt;2),TRUE,"")</f>
        <v/>
      </c>
      <c r="L1609" s="22">
        <f>IF(C1609=0,B1609,0)</f>
        <v>0</v>
      </c>
      <c r="M1609" s="22">
        <f>IF(B1609=0,C1609,0)</f>
        <v>1</v>
      </c>
      <c r="N1609" s="39">
        <f>LOG(G1609/SUM($G$2:$G$5210))</f>
        <v>-3.6927511192157412</v>
      </c>
      <c r="O1609" s="39">
        <f>LOG(H1609/SUM($H$2:$H$5210))</f>
        <v>-4.1844073799609696</v>
      </c>
    </row>
    <row r="1610" spans="1:15" x14ac:dyDescent="0.6">
      <c r="A1610" t="s">
        <v>1466</v>
      </c>
      <c r="B1610">
        <v>0</v>
      </c>
      <c r="C1610">
        <v>1</v>
      </c>
      <c r="D1610">
        <v>1</v>
      </c>
      <c r="E1610" s="44">
        <f>(B1610+1)/$Q$3</f>
        <v>1.4609203798392987E-4</v>
      </c>
      <c r="F1610" s="45">
        <f>(C1610+1)/$U$3</f>
        <v>3.0589458872472546E-5</v>
      </c>
      <c r="G1610" s="2">
        <f>(B1610+1)/(C1610+1)</f>
        <v>0.5</v>
      </c>
      <c r="H1610" s="2">
        <f>(C1610+1)/(B1610+1)</f>
        <v>2</v>
      </c>
      <c r="I1610" s="6">
        <f>G1610-H1610</f>
        <v>-1.5</v>
      </c>
      <c r="J1610" s="8">
        <f>LEN(A1610)</f>
        <v>5</v>
      </c>
      <c r="K1610" s="11" t="str">
        <f>IF(AND(J1610&lt;3, D1610&lt;2),TRUE,"")</f>
        <v/>
      </c>
      <c r="L1610" s="22">
        <f>IF(C1610=0,B1610,0)</f>
        <v>0</v>
      </c>
      <c r="M1610" s="22">
        <f>IF(B1610=0,C1610,0)</f>
        <v>1</v>
      </c>
      <c r="N1610" s="39">
        <f>LOG(G1610/SUM($G$2:$G$5210))</f>
        <v>-3.6927511192157412</v>
      </c>
      <c r="O1610" s="39">
        <f>LOG(H1610/SUM($H$2:$H$5210))</f>
        <v>-4.1844073799609696</v>
      </c>
    </row>
    <row r="1611" spans="1:15" x14ac:dyDescent="0.6">
      <c r="A1611" t="s">
        <v>1525</v>
      </c>
      <c r="B1611">
        <v>0</v>
      </c>
      <c r="C1611">
        <v>1</v>
      </c>
      <c r="D1611">
        <v>1</v>
      </c>
      <c r="E1611" s="44">
        <f>(B1611+1)/$Q$3</f>
        <v>1.4609203798392987E-4</v>
      </c>
      <c r="F1611" s="45">
        <f>(C1611+1)/$U$3</f>
        <v>3.0589458872472546E-5</v>
      </c>
      <c r="G1611" s="2">
        <f>(B1611+1)/(C1611+1)</f>
        <v>0.5</v>
      </c>
      <c r="H1611" s="2">
        <f>(C1611+1)/(B1611+1)</f>
        <v>2</v>
      </c>
      <c r="I1611" s="6">
        <f>G1611-H1611</f>
        <v>-1.5</v>
      </c>
      <c r="J1611" s="8">
        <f>LEN(A1611)</f>
        <v>5</v>
      </c>
      <c r="K1611" s="11" t="str">
        <f>IF(AND(J1611&lt;3, D1611&lt;2),TRUE,"")</f>
        <v/>
      </c>
      <c r="L1611" s="22">
        <f>IF(C1611=0,B1611,0)</f>
        <v>0</v>
      </c>
      <c r="M1611" s="22">
        <f>IF(B1611=0,C1611,0)</f>
        <v>1</v>
      </c>
      <c r="N1611" s="39">
        <f>LOG(G1611/SUM($G$2:$G$5210))</f>
        <v>-3.6927511192157412</v>
      </c>
      <c r="O1611" s="39">
        <f>LOG(H1611/SUM($H$2:$H$5210))</f>
        <v>-4.1844073799609696</v>
      </c>
    </row>
    <row r="1612" spans="1:15" x14ac:dyDescent="0.6">
      <c r="A1612" t="s">
        <v>1540</v>
      </c>
      <c r="B1612">
        <v>0</v>
      </c>
      <c r="C1612">
        <v>1</v>
      </c>
      <c r="D1612">
        <v>1</v>
      </c>
      <c r="E1612" s="44">
        <f>(B1612+1)/$Q$3</f>
        <v>1.4609203798392987E-4</v>
      </c>
      <c r="F1612" s="45">
        <f>(C1612+1)/$U$3</f>
        <v>3.0589458872472546E-5</v>
      </c>
      <c r="G1612" s="2">
        <f>(B1612+1)/(C1612+1)</f>
        <v>0.5</v>
      </c>
      <c r="H1612" s="2">
        <f>(C1612+1)/(B1612+1)</f>
        <v>2</v>
      </c>
      <c r="I1612" s="6">
        <f>G1612-H1612</f>
        <v>-1.5</v>
      </c>
      <c r="J1612" s="8">
        <f>LEN(A1612)</f>
        <v>5</v>
      </c>
      <c r="K1612" s="11" t="str">
        <f>IF(AND(J1612&lt;3, D1612&lt;2),TRUE,"")</f>
        <v/>
      </c>
      <c r="L1612" s="22">
        <f>IF(C1612=0,B1612,0)</f>
        <v>0</v>
      </c>
      <c r="M1612" s="22">
        <f>IF(B1612=0,C1612,0)</f>
        <v>1</v>
      </c>
      <c r="N1612" s="39">
        <f>LOG(G1612/SUM($G$2:$G$5210))</f>
        <v>-3.6927511192157412</v>
      </c>
      <c r="O1612" s="39">
        <f>LOG(H1612/SUM($H$2:$H$5210))</f>
        <v>-4.1844073799609696</v>
      </c>
    </row>
    <row r="1613" spans="1:15" x14ac:dyDescent="0.6">
      <c r="A1613" t="s">
        <v>1566</v>
      </c>
      <c r="B1613">
        <v>0</v>
      </c>
      <c r="C1613">
        <v>1</v>
      </c>
      <c r="D1613">
        <v>1</v>
      </c>
      <c r="E1613" s="44">
        <f>(B1613+1)/$Q$3</f>
        <v>1.4609203798392987E-4</v>
      </c>
      <c r="F1613" s="45">
        <f>(C1613+1)/$U$3</f>
        <v>3.0589458872472546E-5</v>
      </c>
      <c r="G1613" s="2">
        <f>(B1613+1)/(C1613+1)</f>
        <v>0.5</v>
      </c>
      <c r="H1613" s="2">
        <f>(C1613+1)/(B1613+1)</f>
        <v>2</v>
      </c>
      <c r="I1613" s="6">
        <f>G1613-H1613</f>
        <v>-1.5</v>
      </c>
      <c r="J1613" s="8">
        <f>LEN(A1613)</f>
        <v>5</v>
      </c>
      <c r="K1613" s="11" t="str">
        <f>IF(AND(J1613&lt;3, D1613&lt;2),TRUE,"")</f>
        <v/>
      </c>
      <c r="L1613" s="22">
        <f>IF(C1613=0,B1613,0)</f>
        <v>0</v>
      </c>
      <c r="M1613" s="22">
        <f>IF(B1613=0,C1613,0)</f>
        <v>1</v>
      </c>
      <c r="N1613" s="39">
        <f>LOG(G1613/SUM($G$2:$G$5210))</f>
        <v>-3.6927511192157412</v>
      </c>
      <c r="O1613" s="39">
        <f>LOG(H1613/SUM($H$2:$H$5210))</f>
        <v>-4.1844073799609696</v>
      </c>
    </row>
    <row r="1614" spans="1:15" x14ac:dyDescent="0.6">
      <c r="A1614" t="s">
        <v>1576</v>
      </c>
      <c r="B1614">
        <v>0</v>
      </c>
      <c r="C1614">
        <v>1</v>
      </c>
      <c r="D1614">
        <v>1</v>
      </c>
      <c r="E1614" s="44">
        <f>(B1614+1)/$Q$3</f>
        <v>1.4609203798392987E-4</v>
      </c>
      <c r="F1614" s="45">
        <f>(C1614+1)/$U$3</f>
        <v>3.0589458872472546E-5</v>
      </c>
      <c r="G1614" s="2">
        <f>(B1614+1)/(C1614+1)</f>
        <v>0.5</v>
      </c>
      <c r="H1614" s="2">
        <f>(C1614+1)/(B1614+1)</f>
        <v>2</v>
      </c>
      <c r="I1614" s="6">
        <f>G1614-H1614</f>
        <v>-1.5</v>
      </c>
      <c r="J1614" s="8">
        <f>LEN(A1614)</f>
        <v>5</v>
      </c>
      <c r="K1614" s="11" t="str">
        <f>IF(AND(J1614&lt;3, D1614&lt;2),TRUE,"")</f>
        <v/>
      </c>
      <c r="L1614" s="22">
        <f>IF(C1614=0,B1614,0)</f>
        <v>0</v>
      </c>
      <c r="M1614" s="22">
        <f>IF(B1614=0,C1614,0)</f>
        <v>1</v>
      </c>
      <c r="N1614" s="39">
        <f>LOG(G1614/SUM($G$2:$G$5210))</f>
        <v>-3.6927511192157412</v>
      </c>
      <c r="O1614" s="39">
        <f>LOG(H1614/SUM($H$2:$H$5210))</f>
        <v>-4.1844073799609696</v>
      </c>
    </row>
    <row r="1615" spans="1:15" x14ac:dyDescent="0.6">
      <c r="A1615" t="s">
        <v>1579</v>
      </c>
      <c r="B1615">
        <v>0</v>
      </c>
      <c r="C1615">
        <v>1</v>
      </c>
      <c r="D1615">
        <v>1</v>
      </c>
      <c r="E1615" s="44">
        <f>(B1615+1)/$Q$3</f>
        <v>1.4609203798392987E-4</v>
      </c>
      <c r="F1615" s="45">
        <f>(C1615+1)/$U$3</f>
        <v>3.0589458872472546E-5</v>
      </c>
      <c r="G1615" s="2">
        <f>(B1615+1)/(C1615+1)</f>
        <v>0.5</v>
      </c>
      <c r="H1615" s="2">
        <f>(C1615+1)/(B1615+1)</f>
        <v>2</v>
      </c>
      <c r="I1615" s="6">
        <f>G1615-H1615</f>
        <v>-1.5</v>
      </c>
      <c r="J1615" s="8">
        <f>LEN(A1615)</f>
        <v>5</v>
      </c>
      <c r="K1615" s="11" t="str">
        <f>IF(AND(J1615&lt;3, D1615&lt;2),TRUE,"")</f>
        <v/>
      </c>
      <c r="L1615" s="22">
        <f>IF(C1615=0,B1615,0)</f>
        <v>0</v>
      </c>
      <c r="M1615" s="22">
        <f>IF(B1615=0,C1615,0)</f>
        <v>1</v>
      </c>
      <c r="N1615" s="39">
        <f>LOG(G1615/SUM($G$2:$G$5210))</f>
        <v>-3.6927511192157412</v>
      </c>
      <c r="O1615" s="39">
        <f>LOG(H1615/SUM($H$2:$H$5210))</f>
        <v>-4.1844073799609696</v>
      </c>
    </row>
    <row r="1616" spans="1:15" x14ac:dyDescent="0.6">
      <c r="A1616" t="s">
        <v>1580</v>
      </c>
      <c r="B1616">
        <v>0</v>
      </c>
      <c r="C1616">
        <v>1</v>
      </c>
      <c r="D1616">
        <v>1</v>
      </c>
      <c r="E1616" s="44">
        <f>(B1616+1)/$Q$3</f>
        <v>1.4609203798392987E-4</v>
      </c>
      <c r="F1616" s="45">
        <f>(C1616+1)/$U$3</f>
        <v>3.0589458872472546E-5</v>
      </c>
      <c r="G1616" s="2">
        <f>(B1616+1)/(C1616+1)</f>
        <v>0.5</v>
      </c>
      <c r="H1616" s="2">
        <f>(C1616+1)/(B1616+1)</f>
        <v>2</v>
      </c>
      <c r="I1616" s="6">
        <f>G1616-H1616</f>
        <v>-1.5</v>
      </c>
      <c r="J1616" s="8">
        <f>LEN(A1616)</f>
        <v>5</v>
      </c>
      <c r="K1616" s="11" t="str">
        <f>IF(AND(J1616&lt;3, D1616&lt;2),TRUE,"")</f>
        <v/>
      </c>
      <c r="L1616" s="22">
        <f>IF(C1616=0,B1616,0)</f>
        <v>0</v>
      </c>
      <c r="M1616" s="22">
        <f>IF(B1616=0,C1616,0)</f>
        <v>1</v>
      </c>
      <c r="N1616" s="39">
        <f>LOG(G1616/SUM($G$2:$G$5210))</f>
        <v>-3.6927511192157412</v>
      </c>
      <c r="O1616" s="39">
        <f>LOG(H1616/SUM($H$2:$H$5210))</f>
        <v>-4.1844073799609696</v>
      </c>
    </row>
    <row r="1617" spans="1:15" x14ac:dyDescent="0.6">
      <c r="A1617" t="s">
        <v>1584</v>
      </c>
      <c r="B1617">
        <v>0</v>
      </c>
      <c r="C1617">
        <v>1</v>
      </c>
      <c r="D1617">
        <v>1</v>
      </c>
      <c r="E1617" s="44">
        <f>(B1617+1)/$Q$3</f>
        <v>1.4609203798392987E-4</v>
      </c>
      <c r="F1617" s="45">
        <f>(C1617+1)/$U$3</f>
        <v>3.0589458872472546E-5</v>
      </c>
      <c r="G1617" s="2">
        <f>(B1617+1)/(C1617+1)</f>
        <v>0.5</v>
      </c>
      <c r="H1617" s="2">
        <f>(C1617+1)/(B1617+1)</f>
        <v>2</v>
      </c>
      <c r="I1617" s="6">
        <f>G1617-H1617</f>
        <v>-1.5</v>
      </c>
      <c r="J1617" s="8">
        <f>LEN(A1617)</f>
        <v>5</v>
      </c>
      <c r="K1617" s="11" t="str">
        <f>IF(AND(J1617&lt;3, D1617&lt;2),TRUE,"")</f>
        <v/>
      </c>
      <c r="L1617" s="22">
        <f>IF(C1617=0,B1617,0)</f>
        <v>0</v>
      </c>
      <c r="M1617" s="22">
        <f>IF(B1617=0,C1617,0)</f>
        <v>1</v>
      </c>
      <c r="N1617" s="39">
        <f>LOG(G1617/SUM($G$2:$G$5210))</f>
        <v>-3.6927511192157412</v>
      </c>
      <c r="O1617" s="39">
        <f>LOG(H1617/SUM($H$2:$H$5210))</f>
        <v>-4.1844073799609696</v>
      </c>
    </row>
    <row r="1618" spans="1:15" x14ac:dyDescent="0.6">
      <c r="A1618" t="s">
        <v>1678</v>
      </c>
      <c r="B1618">
        <v>0</v>
      </c>
      <c r="C1618">
        <v>1</v>
      </c>
      <c r="D1618">
        <v>1</v>
      </c>
      <c r="E1618" s="44">
        <f>(B1618+1)/$Q$3</f>
        <v>1.4609203798392987E-4</v>
      </c>
      <c r="F1618" s="45">
        <f>(C1618+1)/$U$3</f>
        <v>3.0589458872472546E-5</v>
      </c>
      <c r="G1618" s="2">
        <f>(B1618+1)/(C1618+1)</f>
        <v>0.5</v>
      </c>
      <c r="H1618" s="2">
        <f>(C1618+1)/(B1618+1)</f>
        <v>2</v>
      </c>
      <c r="I1618" s="6">
        <f>G1618-H1618</f>
        <v>-1.5</v>
      </c>
      <c r="J1618" s="8">
        <f>LEN(A1618)</f>
        <v>5</v>
      </c>
      <c r="K1618" s="11" t="str">
        <f>IF(AND(J1618&lt;3, D1618&lt;2),TRUE,"")</f>
        <v/>
      </c>
      <c r="L1618" s="22">
        <f>IF(C1618=0,B1618,0)</f>
        <v>0</v>
      </c>
      <c r="M1618" s="22">
        <f>IF(B1618=0,C1618,0)</f>
        <v>1</v>
      </c>
      <c r="N1618" s="39">
        <f>LOG(G1618/SUM($G$2:$G$5210))</f>
        <v>-3.6927511192157412</v>
      </c>
      <c r="O1618" s="39">
        <f>LOG(H1618/SUM($H$2:$H$5210))</f>
        <v>-4.1844073799609696</v>
      </c>
    </row>
    <row r="1619" spans="1:15" x14ac:dyDescent="0.6">
      <c r="A1619" t="s">
        <v>1682</v>
      </c>
      <c r="B1619">
        <v>0</v>
      </c>
      <c r="C1619">
        <v>1</v>
      </c>
      <c r="D1619">
        <v>1</v>
      </c>
      <c r="E1619" s="44">
        <f>(B1619+1)/$Q$3</f>
        <v>1.4609203798392987E-4</v>
      </c>
      <c r="F1619" s="45">
        <f>(C1619+1)/$U$3</f>
        <v>3.0589458872472546E-5</v>
      </c>
      <c r="G1619" s="2">
        <f>(B1619+1)/(C1619+1)</f>
        <v>0.5</v>
      </c>
      <c r="H1619" s="2">
        <f>(C1619+1)/(B1619+1)</f>
        <v>2</v>
      </c>
      <c r="I1619" s="6">
        <f>G1619-H1619</f>
        <v>-1.5</v>
      </c>
      <c r="J1619" s="8">
        <f>LEN(A1619)</f>
        <v>5</v>
      </c>
      <c r="K1619" s="11" t="str">
        <f>IF(AND(J1619&lt;3, D1619&lt;2),TRUE,"")</f>
        <v/>
      </c>
      <c r="L1619" s="22">
        <f>IF(C1619=0,B1619,0)</f>
        <v>0</v>
      </c>
      <c r="M1619" s="22">
        <f>IF(B1619=0,C1619,0)</f>
        <v>1</v>
      </c>
      <c r="N1619" s="39">
        <f>LOG(G1619/SUM($G$2:$G$5210))</f>
        <v>-3.6927511192157412</v>
      </c>
      <c r="O1619" s="39">
        <f>LOG(H1619/SUM($H$2:$H$5210))</f>
        <v>-4.1844073799609696</v>
      </c>
    </row>
    <row r="1620" spans="1:15" x14ac:dyDescent="0.6">
      <c r="A1620" t="s">
        <v>1688</v>
      </c>
      <c r="B1620">
        <v>0</v>
      </c>
      <c r="C1620">
        <v>1</v>
      </c>
      <c r="D1620">
        <v>1</v>
      </c>
      <c r="E1620" s="44">
        <f>(B1620+1)/$Q$3</f>
        <v>1.4609203798392987E-4</v>
      </c>
      <c r="F1620" s="45">
        <f>(C1620+1)/$U$3</f>
        <v>3.0589458872472546E-5</v>
      </c>
      <c r="G1620" s="2">
        <f>(B1620+1)/(C1620+1)</f>
        <v>0.5</v>
      </c>
      <c r="H1620" s="2">
        <f>(C1620+1)/(B1620+1)</f>
        <v>2</v>
      </c>
      <c r="I1620" s="6">
        <f>G1620-H1620</f>
        <v>-1.5</v>
      </c>
      <c r="J1620" s="8">
        <f>LEN(A1620)</f>
        <v>5</v>
      </c>
      <c r="K1620" s="11" t="str">
        <f>IF(AND(J1620&lt;3, D1620&lt;2),TRUE,"")</f>
        <v/>
      </c>
      <c r="L1620" s="22">
        <f>IF(C1620=0,B1620,0)</f>
        <v>0</v>
      </c>
      <c r="M1620" s="22">
        <f>IF(B1620=0,C1620,0)</f>
        <v>1</v>
      </c>
      <c r="N1620" s="39">
        <f>LOG(G1620/SUM($G$2:$G$5210))</f>
        <v>-3.6927511192157412</v>
      </c>
      <c r="O1620" s="39">
        <f>LOG(H1620/SUM($H$2:$H$5210))</f>
        <v>-4.1844073799609696</v>
      </c>
    </row>
    <row r="1621" spans="1:15" x14ac:dyDescent="0.6">
      <c r="A1621" t="s">
        <v>1768</v>
      </c>
      <c r="B1621">
        <v>0</v>
      </c>
      <c r="C1621">
        <v>1</v>
      </c>
      <c r="D1621">
        <v>1</v>
      </c>
      <c r="E1621" s="44">
        <f>(B1621+1)/$Q$3</f>
        <v>1.4609203798392987E-4</v>
      </c>
      <c r="F1621" s="45">
        <f>(C1621+1)/$U$3</f>
        <v>3.0589458872472546E-5</v>
      </c>
      <c r="G1621" s="2">
        <f>(B1621+1)/(C1621+1)</f>
        <v>0.5</v>
      </c>
      <c r="H1621" s="2">
        <f>(C1621+1)/(B1621+1)</f>
        <v>2</v>
      </c>
      <c r="I1621" s="6">
        <f>G1621-H1621</f>
        <v>-1.5</v>
      </c>
      <c r="J1621" s="8">
        <f>LEN(A1621)</f>
        <v>5</v>
      </c>
      <c r="K1621" s="11" t="str">
        <f>IF(AND(J1621&lt;3, D1621&lt;2),TRUE,"")</f>
        <v/>
      </c>
      <c r="L1621" s="22">
        <f>IF(C1621=0,B1621,0)</f>
        <v>0</v>
      </c>
      <c r="M1621" s="22">
        <f>IF(B1621=0,C1621,0)</f>
        <v>1</v>
      </c>
      <c r="N1621" s="39">
        <f>LOG(G1621/SUM($G$2:$G$5210))</f>
        <v>-3.6927511192157412</v>
      </c>
      <c r="O1621" s="39">
        <f>LOG(H1621/SUM($H$2:$H$5210))</f>
        <v>-4.1844073799609696</v>
      </c>
    </row>
    <row r="1622" spans="1:15" x14ac:dyDescent="0.6">
      <c r="A1622" t="s">
        <v>1772</v>
      </c>
      <c r="B1622">
        <v>0</v>
      </c>
      <c r="C1622">
        <v>1</v>
      </c>
      <c r="D1622">
        <v>1</v>
      </c>
      <c r="E1622" s="44">
        <f>(B1622+1)/$Q$3</f>
        <v>1.4609203798392987E-4</v>
      </c>
      <c r="F1622" s="45">
        <f>(C1622+1)/$U$3</f>
        <v>3.0589458872472546E-5</v>
      </c>
      <c r="G1622" s="2">
        <f>(B1622+1)/(C1622+1)</f>
        <v>0.5</v>
      </c>
      <c r="H1622" s="2">
        <f>(C1622+1)/(B1622+1)</f>
        <v>2</v>
      </c>
      <c r="I1622" s="6">
        <f>G1622-H1622</f>
        <v>-1.5</v>
      </c>
      <c r="J1622" s="8">
        <f>LEN(A1622)</f>
        <v>5</v>
      </c>
      <c r="K1622" s="11" t="str">
        <f>IF(AND(J1622&lt;3, D1622&lt;2),TRUE,"")</f>
        <v/>
      </c>
      <c r="L1622" s="22">
        <f>IF(C1622=0,B1622,0)</f>
        <v>0</v>
      </c>
      <c r="M1622" s="22">
        <f>IF(B1622=0,C1622,0)</f>
        <v>1</v>
      </c>
      <c r="N1622" s="39">
        <f>LOG(G1622/SUM($G$2:$G$5210))</f>
        <v>-3.6927511192157412</v>
      </c>
      <c r="O1622" s="39">
        <f>LOG(H1622/SUM($H$2:$H$5210))</f>
        <v>-4.1844073799609696</v>
      </c>
    </row>
    <row r="1623" spans="1:15" x14ac:dyDescent="0.6">
      <c r="A1623" t="s">
        <v>1862</v>
      </c>
      <c r="B1623">
        <v>0</v>
      </c>
      <c r="C1623">
        <v>1</v>
      </c>
      <c r="D1623">
        <v>1</v>
      </c>
      <c r="E1623" s="44">
        <f>(B1623+1)/$Q$3</f>
        <v>1.4609203798392987E-4</v>
      </c>
      <c r="F1623" s="45">
        <f>(C1623+1)/$U$3</f>
        <v>3.0589458872472546E-5</v>
      </c>
      <c r="G1623" s="2">
        <f>(B1623+1)/(C1623+1)</f>
        <v>0.5</v>
      </c>
      <c r="H1623" s="2">
        <f>(C1623+1)/(B1623+1)</f>
        <v>2</v>
      </c>
      <c r="I1623" s="6">
        <f>G1623-H1623</f>
        <v>-1.5</v>
      </c>
      <c r="J1623" s="8">
        <f>LEN(A1623)</f>
        <v>5</v>
      </c>
      <c r="K1623" s="11" t="str">
        <f>IF(AND(J1623&lt;3, D1623&lt;2),TRUE,"")</f>
        <v/>
      </c>
      <c r="L1623" s="22">
        <f>IF(C1623=0,B1623,0)</f>
        <v>0</v>
      </c>
      <c r="M1623" s="22">
        <f>IF(B1623=0,C1623,0)</f>
        <v>1</v>
      </c>
      <c r="N1623" s="39">
        <f>LOG(G1623/SUM($G$2:$G$5210))</f>
        <v>-3.6927511192157412</v>
      </c>
      <c r="O1623" s="39">
        <f>LOG(H1623/SUM($H$2:$H$5210))</f>
        <v>-4.1844073799609696</v>
      </c>
    </row>
    <row r="1624" spans="1:15" x14ac:dyDescent="0.6">
      <c r="A1624" t="s">
        <v>1871</v>
      </c>
      <c r="B1624">
        <v>0</v>
      </c>
      <c r="C1624">
        <v>1</v>
      </c>
      <c r="D1624">
        <v>1</v>
      </c>
      <c r="E1624" s="44">
        <f>(B1624+1)/$Q$3</f>
        <v>1.4609203798392987E-4</v>
      </c>
      <c r="F1624" s="45">
        <f>(C1624+1)/$U$3</f>
        <v>3.0589458872472546E-5</v>
      </c>
      <c r="G1624" s="2">
        <f>(B1624+1)/(C1624+1)</f>
        <v>0.5</v>
      </c>
      <c r="H1624" s="2">
        <f>(C1624+1)/(B1624+1)</f>
        <v>2</v>
      </c>
      <c r="I1624" s="6">
        <f>G1624-H1624</f>
        <v>-1.5</v>
      </c>
      <c r="J1624" s="8">
        <f>LEN(A1624)</f>
        <v>5</v>
      </c>
      <c r="K1624" s="11" t="str">
        <f>IF(AND(J1624&lt;3, D1624&lt;2),TRUE,"")</f>
        <v/>
      </c>
      <c r="L1624" s="22">
        <f>IF(C1624=0,B1624,0)</f>
        <v>0</v>
      </c>
      <c r="M1624" s="22">
        <f>IF(B1624=0,C1624,0)</f>
        <v>1</v>
      </c>
      <c r="N1624" s="39">
        <f>LOG(G1624/SUM($G$2:$G$5210))</f>
        <v>-3.6927511192157412</v>
      </c>
      <c r="O1624" s="39">
        <f>LOG(H1624/SUM($H$2:$H$5210))</f>
        <v>-4.1844073799609696</v>
      </c>
    </row>
    <row r="1625" spans="1:15" x14ac:dyDescent="0.6">
      <c r="A1625" t="s">
        <v>1885</v>
      </c>
      <c r="B1625">
        <v>0</v>
      </c>
      <c r="C1625">
        <v>1</v>
      </c>
      <c r="D1625">
        <v>1</v>
      </c>
      <c r="E1625" s="44">
        <f>(B1625+1)/$Q$3</f>
        <v>1.4609203798392987E-4</v>
      </c>
      <c r="F1625" s="45">
        <f>(C1625+1)/$U$3</f>
        <v>3.0589458872472546E-5</v>
      </c>
      <c r="G1625" s="2">
        <f>(B1625+1)/(C1625+1)</f>
        <v>0.5</v>
      </c>
      <c r="H1625" s="2">
        <f>(C1625+1)/(B1625+1)</f>
        <v>2</v>
      </c>
      <c r="I1625" s="6">
        <f>G1625-H1625</f>
        <v>-1.5</v>
      </c>
      <c r="J1625" s="8">
        <f>LEN(A1625)</f>
        <v>5</v>
      </c>
      <c r="K1625" s="11" t="str">
        <f>IF(AND(J1625&lt;3, D1625&lt;2),TRUE,"")</f>
        <v/>
      </c>
      <c r="L1625" s="22">
        <f>IF(C1625=0,B1625,0)</f>
        <v>0</v>
      </c>
      <c r="M1625" s="22">
        <f>IF(B1625=0,C1625,0)</f>
        <v>1</v>
      </c>
      <c r="N1625" s="39">
        <f>LOG(G1625/SUM($G$2:$G$5210))</f>
        <v>-3.6927511192157412</v>
      </c>
      <c r="O1625" s="39">
        <f>LOG(H1625/SUM($H$2:$H$5210))</f>
        <v>-4.1844073799609696</v>
      </c>
    </row>
    <row r="1626" spans="1:15" x14ac:dyDescent="0.6">
      <c r="A1626" t="s">
        <v>2040</v>
      </c>
      <c r="B1626">
        <v>0</v>
      </c>
      <c r="C1626">
        <v>1</v>
      </c>
      <c r="D1626">
        <v>1</v>
      </c>
      <c r="E1626" s="44">
        <f>(B1626+1)/$Q$3</f>
        <v>1.4609203798392987E-4</v>
      </c>
      <c r="F1626" s="45">
        <f>(C1626+1)/$U$3</f>
        <v>3.0589458872472546E-5</v>
      </c>
      <c r="G1626" s="2">
        <f>(B1626+1)/(C1626+1)</f>
        <v>0.5</v>
      </c>
      <c r="H1626" s="2">
        <f>(C1626+1)/(B1626+1)</f>
        <v>2</v>
      </c>
      <c r="I1626" s="6">
        <f>G1626-H1626</f>
        <v>-1.5</v>
      </c>
      <c r="J1626" s="8">
        <f>LEN(A1626)</f>
        <v>5</v>
      </c>
      <c r="K1626" s="11" t="str">
        <f>IF(AND(J1626&lt;3, D1626&lt;2),TRUE,"")</f>
        <v/>
      </c>
      <c r="L1626" s="22">
        <f>IF(C1626=0,B1626,0)</f>
        <v>0</v>
      </c>
      <c r="M1626" s="22">
        <f>IF(B1626=0,C1626,0)</f>
        <v>1</v>
      </c>
      <c r="N1626" s="39">
        <f>LOG(G1626/SUM($G$2:$G$5210))</f>
        <v>-3.6927511192157412</v>
      </c>
      <c r="O1626" s="39">
        <f>LOG(H1626/SUM($H$2:$H$5210))</f>
        <v>-4.1844073799609696</v>
      </c>
    </row>
    <row r="1627" spans="1:15" x14ac:dyDescent="0.6">
      <c r="A1627" t="s">
        <v>2057</v>
      </c>
      <c r="B1627">
        <v>0</v>
      </c>
      <c r="C1627">
        <v>1</v>
      </c>
      <c r="D1627">
        <v>1</v>
      </c>
      <c r="E1627" s="44">
        <f>(B1627+1)/$Q$3</f>
        <v>1.4609203798392987E-4</v>
      </c>
      <c r="F1627" s="45">
        <f>(C1627+1)/$U$3</f>
        <v>3.0589458872472546E-5</v>
      </c>
      <c r="G1627" s="2">
        <f>(B1627+1)/(C1627+1)</f>
        <v>0.5</v>
      </c>
      <c r="H1627" s="2">
        <f>(C1627+1)/(B1627+1)</f>
        <v>2</v>
      </c>
      <c r="I1627" s="6">
        <f>G1627-H1627</f>
        <v>-1.5</v>
      </c>
      <c r="J1627" s="8">
        <f>LEN(A1627)</f>
        <v>5</v>
      </c>
      <c r="K1627" s="11" t="str">
        <f>IF(AND(J1627&lt;3, D1627&lt;2),TRUE,"")</f>
        <v/>
      </c>
      <c r="L1627" s="22">
        <f>IF(C1627=0,B1627,0)</f>
        <v>0</v>
      </c>
      <c r="M1627" s="22">
        <f>IF(B1627=0,C1627,0)</f>
        <v>1</v>
      </c>
      <c r="N1627" s="39">
        <f>LOG(G1627/SUM($G$2:$G$5210))</f>
        <v>-3.6927511192157412</v>
      </c>
      <c r="O1627" s="39">
        <f>LOG(H1627/SUM($H$2:$H$5210))</f>
        <v>-4.1844073799609696</v>
      </c>
    </row>
    <row r="1628" spans="1:15" x14ac:dyDescent="0.6">
      <c r="A1628" t="s">
        <v>2066</v>
      </c>
      <c r="B1628">
        <v>0</v>
      </c>
      <c r="C1628">
        <v>1</v>
      </c>
      <c r="D1628">
        <v>1</v>
      </c>
      <c r="E1628" s="44">
        <f>(B1628+1)/$Q$3</f>
        <v>1.4609203798392987E-4</v>
      </c>
      <c r="F1628" s="45">
        <f>(C1628+1)/$U$3</f>
        <v>3.0589458872472546E-5</v>
      </c>
      <c r="G1628" s="2">
        <f>(B1628+1)/(C1628+1)</f>
        <v>0.5</v>
      </c>
      <c r="H1628" s="2">
        <f>(C1628+1)/(B1628+1)</f>
        <v>2</v>
      </c>
      <c r="I1628" s="6">
        <f>G1628-H1628</f>
        <v>-1.5</v>
      </c>
      <c r="J1628" s="8">
        <f>LEN(A1628)</f>
        <v>5</v>
      </c>
      <c r="K1628" s="11" t="str">
        <f>IF(AND(J1628&lt;3, D1628&lt;2),TRUE,"")</f>
        <v/>
      </c>
      <c r="L1628" s="22">
        <f>IF(C1628=0,B1628,0)</f>
        <v>0</v>
      </c>
      <c r="M1628" s="22">
        <f>IF(B1628=0,C1628,0)</f>
        <v>1</v>
      </c>
      <c r="N1628" s="39">
        <f>LOG(G1628/SUM($G$2:$G$5210))</f>
        <v>-3.6927511192157412</v>
      </c>
      <c r="O1628" s="39">
        <f>LOG(H1628/SUM($H$2:$H$5210))</f>
        <v>-4.1844073799609696</v>
      </c>
    </row>
    <row r="1629" spans="1:15" x14ac:dyDescent="0.6">
      <c r="A1629" t="s">
        <v>2067</v>
      </c>
      <c r="B1629">
        <v>0</v>
      </c>
      <c r="C1629">
        <v>1</v>
      </c>
      <c r="D1629">
        <v>1</v>
      </c>
      <c r="E1629" s="44">
        <f>(B1629+1)/$Q$3</f>
        <v>1.4609203798392987E-4</v>
      </c>
      <c r="F1629" s="45">
        <f>(C1629+1)/$U$3</f>
        <v>3.0589458872472546E-5</v>
      </c>
      <c r="G1629" s="2">
        <f>(B1629+1)/(C1629+1)</f>
        <v>0.5</v>
      </c>
      <c r="H1629" s="2">
        <f>(C1629+1)/(B1629+1)</f>
        <v>2</v>
      </c>
      <c r="I1629" s="6">
        <f>G1629-H1629</f>
        <v>-1.5</v>
      </c>
      <c r="J1629" s="8">
        <f>LEN(A1629)</f>
        <v>5</v>
      </c>
      <c r="K1629" s="11" t="str">
        <f>IF(AND(J1629&lt;3, D1629&lt;2),TRUE,"")</f>
        <v/>
      </c>
      <c r="L1629" s="22">
        <f>IF(C1629=0,B1629,0)</f>
        <v>0</v>
      </c>
      <c r="M1629" s="22">
        <f>IF(B1629=0,C1629,0)</f>
        <v>1</v>
      </c>
      <c r="N1629" s="39">
        <f>LOG(G1629/SUM($G$2:$G$5210))</f>
        <v>-3.6927511192157412</v>
      </c>
      <c r="O1629" s="39">
        <f>LOG(H1629/SUM($H$2:$H$5210))</f>
        <v>-4.1844073799609696</v>
      </c>
    </row>
    <row r="1630" spans="1:15" x14ac:dyDescent="0.6">
      <c r="A1630" t="s">
        <v>2082</v>
      </c>
      <c r="B1630">
        <v>0</v>
      </c>
      <c r="C1630">
        <v>1</v>
      </c>
      <c r="D1630">
        <v>1</v>
      </c>
      <c r="E1630" s="44">
        <f>(B1630+1)/$Q$3</f>
        <v>1.4609203798392987E-4</v>
      </c>
      <c r="F1630" s="45">
        <f>(C1630+1)/$U$3</f>
        <v>3.0589458872472546E-5</v>
      </c>
      <c r="G1630" s="2">
        <f>(B1630+1)/(C1630+1)</f>
        <v>0.5</v>
      </c>
      <c r="H1630" s="2">
        <f>(C1630+1)/(B1630+1)</f>
        <v>2</v>
      </c>
      <c r="I1630" s="6">
        <f>G1630-H1630</f>
        <v>-1.5</v>
      </c>
      <c r="J1630" s="8">
        <f>LEN(A1630)</f>
        <v>5</v>
      </c>
      <c r="K1630" s="11" t="str">
        <f>IF(AND(J1630&lt;3, D1630&lt;2),TRUE,"")</f>
        <v/>
      </c>
      <c r="L1630" s="22">
        <f>IF(C1630=0,B1630,0)</f>
        <v>0</v>
      </c>
      <c r="M1630" s="22">
        <f>IF(B1630=0,C1630,0)</f>
        <v>1</v>
      </c>
      <c r="N1630" s="39">
        <f>LOG(G1630/SUM($G$2:$G$5210))</f>
        <v>-3.6927511192157412</v>
      </c>
      <c r="O1630" s="39">
        <f>LOG(H1630/SUM($H$2:$H$5210))</f>
        <v>-4.1844073799609696</v>
      </c>
    </row>
    <row r="1631" spans="1:15" x14ac:dyDescent="0.6">
      <c r="A1631" t="s">
        <v>2083</v>
      </c>
      <c r="B1631">
        <v>0</v>
      </c>
      <c r="C1631">
        <v>1</v>
      </c>
      <c r="D1631">
        <v>1</v>
      </c>
      <c r="E1631" s="44">
        <f>(B1631+1)/$Q$3</f>
        <v>1.4609203798392987E-4</v>
      </c>
      <c r="F1631" s="45">
        <f>(C1631+1)/$U$3</f>
        <v>3.0589458872472546E-5</v>
      </c>
      <c r="G1631" s="2">
        <f>(B1631+1)/(C1631+1)</f>
        <v>0.5</v>
      </c>
      <c r="H1631" s="2">
        <f>(C1631+1)/(B1631+1)</f>
        <v>2</v>
      </c>
      <c r="I1631" s="6">
        <f>G1631-H1631</f>
        <v>-1.5</v>
      </c>
      <c r="J1631" s="8">
        <f>LEN(A1631)</f>
        <v>5</v>
      </c>
      <c r="K1631" s="11" t="str">
        <f>IF(AND(J1631&lt;3, D1631&lt;2),TRUE,"")</f>
        <v/>
      </c>
      <c r="L1631" s="22">
        <f>IF(C1631=0,B1631,0)</f>
        <v>0</v>
      </c>
      <c r="M1631" s="22">
        <f>IF(B1631=0,C1631,0)</f>
        <v>1</v>
      </c>
      <c r="N1631" s="39">
        <f>LOG(G1631/SUM($G$2:$G$5210))</f>
        <v>-3.6927511192157412</v>
      </c>
      <c r="O1631" s="39">
        <f>LOG(H1631/SUM($H$2:$H$5210))</f>
        <v>-4.1844073799609696</v>
      </c>
    </row>
    <row r="1632" spans="1:15" x14ac:dyDescent="0.6">
      <c r="A1632" t="s">
        <v>2093</v>
      </c>
      <c r="B1632">
        <v>0</v>
      </c>
      <c r="C1632">
        <v>1</v>
      </c>
      <c r="D1632">
        <v>1</v>
      </c>
      <c r="E1632" s="44">
        <f>(B1632+1)/$Q$3</f>
        <v>1.4609203798392987E-4</v>
      </c>
      <c r="F1632" s="45">
        <f>(C1632+1)/$U$3</f>
        <v>3.0589458872472546E-5</v>
      </c>
      <c r="G1632" s="2">
        <f>(B1632+1)/(C1632+1)</f>
        <v>0.5</v>
      </c>
      <c r="H1632" s="2">
        <f>(C1632+1)/(B1632+1)</f>
        <v>2</v>
      </c>
      <c r="I1632" s="6">
        <f>G1632-H1632</f>
        <v>-1.5</v>
      </c>
      <c r="J1632" s="8">
        <f>LEN(A1632)</f>
        <v>5</v>
      </c>
      <c r="K1632" s="11" t="str">
        <f>IF(AND(J1632&lt;3, D1632&lt;2),TRUE,"")</f>
        <v/>
      </c>
      <c r="L1632" s="22">
        <f>IF(C1632=0,B1632,0)</f>
        <v>0</v>
      </c>
      <c r="M1632" s="22">
        <f>IF(B1632=0,C1632,0)</f>
        <v>1</v>
      </c>
      <c r="N1632" s="39">
        <f>LOG(G1632/SUM($G$2:$G$5210))</f>
        <v>-3.6927511192157412</v>
      </c>
      <c r="O1632" s="39">
        <f>LOG(H1632/SUM($H$2:$H$5210))</f>
        <v>-4.1844073799609696</v>
      </c>
    </row>
    <row r="1633" spans="1:15" x14ac:dyDescent="0.6">
      <c r="A1633" t="s">
        <v>2095</v>
      </c>
      <c r="B1633">
        <v>0</v>
      </c>
      <c r="C1633">
        <v>1</v>
      </c>
      <c r="D1633">
        <v>1</v>
      </c>
      <c r="E1633" s="44">
        <f>(B1633+1)/$Q$3</f>
        <v>1.4609203798392987E-4</v>
      </c>
      <c r="F1633" s="45">
        <f>(C1633+1)/$U$3</f>
        <v>3.0589458872472546E-5</v>
      </c>
      <c r="G1633" s="2">
        <f>(B1633+1)/(C1633+1)</f>
        <v>0.5</v>
      </c>
      <c r="H1633" s="2">
        <f>(C1633+1)/(B1633+1)</f>
        <v>2</v>
      </c>
      <c r="I1633" s="6">
        <f>G1633-H1633</f>
        <v>-1.5</v>
      </c>
      <c r="J1633" s="8">
        <f>LEN(A1633)</f>
        <v>5</v>
      </c>
      <c r="K1633" s="11" t="str">
        <f>IF(AND(J1633&lt;3, D1633&lt;2),TRUE,"")</f>
        <v/>
      </c>
      <c r="L1633" s="22">
        <f>IF(C1633=0,B1633,0)</f>
        <v>0</v>
      </c>
      <c r="M1633" s="22">
        <f>IF(B1633=0,C1633,0)</f>
        <v>1</v>
      </c>
      <c r="N1633" s="39">
        <f>LOG(G1633/SUM($G$2:$G$5210))</f>
        <v>-3.6927511192157412</v>
      </c>
      <c r="O1633" s="39">
        <f>LOG(H1633/SUM($H$2:$H$5210))</f>
        <v>-4.1844073799609696</v>
      </c>
    </row>
    <row r="1634" spans="1:15" x14ac:dyDescent="0.6">
      <c r="A1634" t="s">
        <v>2122</v>
      </c>
      <c r="B1634">
        <v>0</v>
      </c>
      <c r="C1634">
        <v>1</v>
      </c>
      <c r="D1634">
        <v>1</v>
      </c>
      <c r="E1634" s="44">
        <f>(B1634+1)/$Q$3</f>
        <v>1.4609203798392987E-4</v>
      </c>
      <c r="F1634" s="45">
        <f>(C1634+1)/$U$3</f>
        <v>3.0589458872472546E-5</v>
      </c>
      <c r="G1634" s="2">
        <f>(B1634+1)/(C1634+1)</f>
        <v>0.5</v>
      </c>
      <c r="H1634" s="2">
        <f>(C1634+1)/(B1634+1)</f>
        <v>2</v>
      </c>
      <c r="I1634" s="6">
        <f>G1634-H1634</f>
        <v>-1.5</v>
      </c>
      <c r="J1634" s="8">
        <f>LEN(A1634)</f>
        <v>5</v>
      </c>
      <c r="K1634" s="11" t="str">
        <f>IF(AND(J1634&lt;3, D1634&lt;2),TRUE,"")</f>
        <v/>
      </c>
      <c r="L1634" s="22">
        <f>IF(C1634=0,B1634,0)</f>
        <v>0</v>
      </c>
      <c r="M1634" s="22">
        <f>IF(B1634=0,C1634,0)</f>
        <v>1</v>
      </c>
      <c r="N1634" s="39">
        <f>LOG(G1634/SUM($G$2:$G$5210))</f>
        <v>-3.6927511192157412</v>
      </c>
      <c r="O1634" s="39">
        <f>LOG(H1634/SUM($H$2:$H$5210))</f>
        <v>-4.1844073799609696</v>
      </c>
    </row>
    <row r="1635" spans="1:15" x14ac:dyDescent="0.6">
      <c r="A1635" t="s">
        <v>2124</v>
      </c>
      <c r="B1635">
        <v>0</v>
      </c>
      <c r="C1635">
        <v>1</v>
      </c>
      <c r="D1635">
        <v>1</v>
      </c>
      <c r="E1635" s="44">
        <f>(B1635+1)/$Q$3</f>
        <v>1.4609203798392987E-4</v>
      </c>
      <c r="F1635" s="45">
        <f>(C1635+1)/$U$3</f>
        <v>3.0589458872472546E-5</v>
      </c>
      <c r="G1635" s="2">
        <f>(B1635+1)/(C1635+1)</f>
        <v>0.5</v>
      </c>
      <c r="H1635" s="2">
        <f>(C1635+1)/(B1635+1)</f>
        <v>2</v>
      </c>
      <c r="I1635" s="6">
        <f>G1635-H1635</f>
        <v>-1.5</v>
      </c>
      <c r="J1635" s="8">
        <f>LEN(A1635)</f>
        <v>5</v>
      </c>
      <c r="K1635" s="11" t="str">
        <f>IF(AND(J1635&lt;3, D1635&lt;2),TRUE,"")</f>
        <v/>
      </c>
      <c r="L1635" s="22">
        <f>IF(C1635=0,B1635,0)</f>
        <v>0</v>
      </c>
      <c r="M1635" s="22">
        <f>IF(B1635=0,C1635,0)</f>
        <v>1</v>
      </c>
      <c r="N1635" s="39">
        <f>LOG(G1635/SUM($G$2:$G$5210))</f>
        <v>-3.6927511192157412</v>
      </c>
      <c r="O1635" s="39">
        <f>LOG(H1635/SUM($H$2:$H$5210))</f>
        <v>-4.1844073799609696</v>
      </c>
    </row>
    <row r="1636" spans="1:15" x14ac:dyDescent="0.6">
      <c r="A1636" t="s">
        <v>2129</v>
      </c>
      <c r="B1636">
        <v>0</v>
      </c>
      <c r="C1636">
        <v>1</v>
      </c>
      <c r="D1636">
        <v>1</v>
      </c>
      <c r="E1636" s="44">
        <f>(B1636+1)/$Q$3</f>
        <v>1.4609203798392987E-4</v>
      </c>
      <c r="F1636" s="45">
        <f>(C1636+1)/$U$3</f>
        <v>3.0589458872472546E-5</v>
      </c>
      <c r="G1636" s="2">
        <f>(B1636+1)/(C1636+1)</f>
        <v>0.5</v>
      </c>
      <c r="H1636" s="2">
        <f>(C1636+1)/(B1636+1)</f>
        <v>2</v>
      </c>
      <c r="I1636" s="6">
        <f>G1636-H1636</f>
        <v>-1.5</v>
      </c>
      <c r="J1636" s="8">
        <f>LEN(A1636)</f>
        <v>5</v>
      </c>
      <c r="K1636" s="11" t="str">
        <f>IF(AND(J1636&lt;3, D1636&lt;2),TRUE,"")</f>
        <v/>
      </c>
      <c r="L1636" s="22">
        <f>IF(C1636=0,B1636,0)</f>
        <v>0</v>
      </c>
      <c r="M1636" s="22">
        <f>IF(B1636=0,C1636,0)</f>
        <v>1</v>
      </c>
      <c r="N1636" s="39">
        <f>LOG(G1636/SUM($G$2:$G$5210))</f>
        <v>-3.6927511192157412</v>
      </c>
      <c r="O1636" s="39">
        <f>LOG(H1636/SUM($H$2:$H$5210))</f>
        <v>-4.1844073799609696</v>
      </c>
    </row>
    <row r="1637" spans="1:15" x14ac:dyDescent="0.6">
      <c r="A1637" t="s">
        <v>2139</v>
      </c>
      <c r="B1637">
        <v>0</v>
      </c>
      <c r="C1637">
        <v>1</v>
      </c>
      <c r="D1637">
        <v>1</v>
      </c>
      <c r="E1637" s="44">
        <f>(B1637+1)/$Q$3</f>
        <v>1.4609203798392987E-4</v>
      </c>
      <c r="F1637" s="45">
        <f>(C1637+1)/$U$3</f>
        <v>3.0589458872472546E-5</v>
      </c>
      <c r="G1637" s="2">
        <f>(B1637+1)/(C1637+1)</f>
        <v>0.5</v>
      </c>
      <c r="H1637" s="2">
        <f>(C1637+1)/(B1637+1)</f>
        <v>2</v>
      </c>
      <c r="I1637" s="6">
        <f>G1637-H1637</f>
        <v>-1.5</v>
      </c>
      <c r="J1637" s="8">
        <f>LEN(A1637)</f>
        <v>5</v>
      </c>
      <c r="K1637" s="11" t="str">
        <f>IF(AND(J1637&lt;3, D1637&lt;2),TRUE,"")</f>
        <v/>
      </c>
      <c r="L1637" s="22">
        <f>IF(C1637=0,B1637,0)</f>
        <v>0</v>
      </c>
      <c r="M1637" s="22">
        <f>IF(B1637=0,C1637,0)</f>
        <v>1</v>
      </c>
      <c r="N1637" s="39">
        <f>LOG(G1637/SUM($G$2:$G$5210))</f>
        <v>-3.6927511192157412</v>
      </c>
      <c r="O1637" s="39">
        <f>LOG(H1637/SUM($H$2:$H$5210))</f>
        <v>-4.1844073799609696</v>
      </c>
    </row>
    <row r="1638" spans="1:15" x14ac:dyDescent="0.6">
      <c r="A1638" t="s">
        <v>2141</v>
      </c>
      <c r="B1638">
        <v>0</v>
      </c>
      <c r="C1638">
        <v>1</v>
      </c>
      <c r="D1638">
        <v>1</v>
      </c>
      <c r="E1638" s="44">
        <f>(B1638+1)/$Q$3</f>
        <v>1.4609203798392987E-4</v>
      </c>
      <c r="F1638" s="45">
        <f>(C1638+1)/$U$3</f>
        <v>3.0589458872472546E-5</v>
      </c>
      <c r="G1638" s="2">
        <f>(B1638+1)/(C1638+1)</f>
        <v>0.5</v>
      </c>
      <c r="H1638" s="2">
        <f>(C1638+1)/(B1638+1)</f>
        <v>2</v>
      </c>
      <c r="I1638" s="6">
        <f>G1638-H1638</f>
        <v>-1.5</v>
      </c>
      <c r="J1638" s="8">
        <f>LEN(A1638)</f>
        <v>5</v>
      </c>
      <c r="K1638" s="11" t="str">
        <f>IF(AND(J1638&lt;3, D1638&lt;2),TRUE,"")</f>
        <v/>
      </c>
      <c r="L1638" s="22">
        <f>IF(C1638=0,B1638,0)</f>
        <v>0</v>
      </c>
      <c r="M1638" s="22">
        <f>IF(B1638=0,C1638,0)</f>
        <v>1</v>
      </c>
      <c r="N1638" s="39">
        <f>LOG(G1638/SUM($G$2:$G$5210))</f>
        <v>-3.6927511192157412</v>
      </c>
      <c r="O1638" s="39">
        <f>LOG(H1638/SUM($H$2:$H$5210))</f>
        <v>-4.1844073799609696</v>
      </c>
    </row>
    <row r="1639" spans="1:15" x14ac:dyDescent="0.6">
      <c r="A1639" t="s">
        <v>2199</v>
      </c>
      <c r="B1639">
        <v>0</v>
      </c>
      <c r="C1639">
        <v>1</v>
      </c>
      <c r="D1639">
        <v>1</v>
      </c>
      <c r="E1639" s="44">
        <f>(B1639+1)/$Q$3</f>
        <v>1.4609203798392987E-4</v>
      </c>
      <c r="F1639" s="45">
        <f>(C1639+1)/$U$3</f>
        <v>3.0589458872472546E-5</v>
      </c>
      <c r="G1639" s="2">
        <f>(B1639+1)/(C1639+1)</f>
        <v>0.5</v>
      </c>
      <c r="H1639" s="2">
        <f>(C1639+1)/(B1639+1)</f>
        <v>2</v>
      </c>
      <c r="I1639" s="6">
        <f>G1639-H1639</f>
        <v>-1.5</v>
      </c>
      <c r="J1639" s="8">
        <f>LEN(A1639)</f>
        <v>5</v>
      </c>
      <c r="K1639" s="11" t="str">
        <f>IF(AND(J1639&lt;3, D1639&lt;2),TRUE,"")</f>
        <v/>
      </c>
      <c r="L1639" s="22">
        <f>IF(C1639=0,B1639,0)</f>
        <v>0</v>
      </c>
      <c r="M1639" s="22">
        <f>IF(B1639=0,C1639,0)</f>
        <v>1</v>
      </c>
      <c r="N1639" s="39">
        <f>LOG(G1639/SUM($G$2:$G$5210))</f>
        <v>-3.6927511192157412</v>
      </c>
      <c r="O1639" s="39">
        <f>LOG(H1639/SUM($H$2:$H$5210))</f>
        <v>-4.1844073799609696</v>
      </c>
    </row>
    <row r="1640" spans="1:15" x14ac:dyDescent="0.6">
      <c r="A1640" t="s">
        <v>2206</v>
      </c>
      <c r="B1640">
        <v>0</v>
      </c>
      <c r="C1640">
        <v>1</v>
      </c>
      <c r="D1640">
        <v>1</v>
      </c>
      <c r="E1640" s="44">
        <f>(B1640+1)/$Q$3</f>
        <v>1.4609203798392987E-4</v>
      </c>
      <c r="F1640" s="45">
        <f>(C1640+1)/$U$3</f>
        <v>3.0589458872472546E-5</v>
      </c>
      <c r="G1640" s="2">
        <f>(B1640+1)/(C1640+1)</f>
        <v>0.5</v>
      </c>
      <c r="H1640" s="2">
        <f>(C1640+1)/(B1640+1)</f>
        <v>2</v>
      </c>
      <c r="I1640" s="6">
        <f>G1640-H1640</f>
        <v>-1.5</v>
      </c>
      <c r="J1640" s="8">
        <f>LEN(A1640)</f>
        <v>5</v>
      </c>
      <c r="K1640" s="11" t="str">
        <f>IF(AND(J1640&lt;3, D1640&lt;2),TRUE,"")</f>
        <v/>
      </c>
      <c r="L1640" s="22">
        <f>IF(C1640=0,B1640,0)</f>
        <v>0</v>
      </c>
      <c r="M1640" s="22">
        <f>IF(B1640=0,C1640,0)</f>
        <v>1</v>
      </c>
      <c r="N1640" s="39">
        <f>LOG(G1640/SUM($G$2:$G$5210))</f>
        <v>-3.6927511192157412</v>
      </c>
      <c r="O1640" s="39">
        <f>LOG(H1640/SUM($H$2:$H$5210))</f>
        <v>-4.1844073799609696</v>
      </c>
    </row>
    <row r="1641" spans="1:15" x14ac:dyDescent="0.6">
      <c r="A1641" t="s">
        <v>2208</v>
      </c>
      <c r="B1641">
        <v>0</v>
      </c>
      <c r="C1641">
        <v>1</v>
      </c>
      <c r="D1641">
        <v>1</v>
      </c>
      <c r="E1641" s="44">
        <f>(B1641+1)/$Q$3</f>
        <v>1.4609203798392987E-4</v>
      </c>
      <c r="F1641" s="45">
        <f>(C1641+1)/$U$3</f>
        <v>3.0589458872472546E-5</v>
      </c>
      <c r="G1641" s="2">
        <f>(B1641+1)/(C1641+1)</f>
        <v>0.5</v>
      </c>
      <c r="H1641" s="2">
        <f>(C1641+1)/(B1641+1)</f>
        <v>2</v>
      </c>
      <c r="I1641" s="6">
        <f>G1641-H1641</f>
        <v>-1.5</v>
      </c>
      <c r="J1641" s="8">
        <f>LEN(A1641)</f>
        <v>5</v>
      </c>
      <c r="K1641" s="11" t="str">
        <f>IF(AND(J1641&lt;3, D1641&lt;2),TRUE,"")</f>
        <v/>
      </c>
      <c r="L1641" s="22">
        <f>IF(C1641=0,B1641,0)</f>
        <v>0</v>
      </c>
      <c r="M1641" s="22">
        <f>IF(B1641=0,C1641,0)</f>
        <v>1</v>
      </c>
      <c r="N1641" s="39">
        <f>LOG(G1641/SUM($G$2:$G$5210))</f>
        <v>-3.6927511192157412</v>
      </c>
      <c r="O1641" s="39">
        <f>LOG(H1641/SUM($H$2:$H$5210))</f>
        <v>-4.1844073799609696</v>
      </c>
    </row>
    <row r="1642" spans="1:15" x14ac:dyDescent="0.6">
      <c r="A1642" t="s">
        <v>2229</v>
      </c>
      <c r="B1642">
        <v>0</v>
      </c>
      <c r="C1642">
        <v>1</v>
      </c>
      <c r="D1642">
        <v>1</v>
      </c>
      <c r="E1642" s="44">
        <f>(B1642+1)/$Q$3</f>
        <v>1.4609203798392987E-4</v>
      </c>
      <c r="F1642" s="45">
        <f>(C1642+1)/$U$3</f>
        <v>3.0589458872472546E-5</v>
      </c>
      <c r="G1642" s="2">
        <f>(B1642+1)/(C1642+1)</f>
        <v>0.5</v>
      </c>
      <c r="H1642" s="2">
        <f>(C1642+1)/(B1642+1)</f>
        <v>2</v>
      </c>
      <c r="I1642" s="6">
        <f>G1642-H1642</f>
        <v>-1.5</v>
      </c>
      <c r="J1642" s="8">
        <f>LEN(A1642)</f>
        <v>5</v>
      </c>
      <c r="K1642" s="11" t="str">
        <f>IF(AND(J1642&lt;3, D1642&lt;2),TRUE,"")</f>
        <v/>
      </c>
      <c r="L1642" s="22">
        <f>IF(C1642=0,B1642,0)</f>
        <v>0</v>
      </c>
      <c r="M1642" s="22">
        <f>IF(B1642=0,C1642,0)</f>
        <v>1</v>
      </c>
      <c r="N1642" s="39">
        <f>LOG(G1642/SUM($G$2:$G$5210))</f>
        <v>-3.6927511192157412</v>
      </c>
      <c r="O1642" s="39">
        <f>LOG(H1642/SUM($H$2:$H$5210))</f>
        <v>-4.1844073799609696</v>
      </c>
    </row>
    <row r="1643" spans="1:15" x14ac:dyDescent="0.6">
      <c r="A1643" t="s">
        <v>2237</v>
      </c>
      <c r="B1643">
        <v>0</v>
      </c>
      <c r="C1643">
        <v>1</v>
      </c>
      <c r="D1643">
        <v>1</v>
      </c>
      <c r="E1643" s="44">
        <f>(B1643+1)/$Q$3</f>
        <v>1.4609203798392987E-4</v>
      </c>
      <c r="F1643" s="45">
        <f>(C1643+1)/$U$3</f>
        <v>3.0589458872472546E-5</v>
      </c>
      <c r="G1643" s="2">
        <f>(B1643+1)/(C1643+1)</f>
        <v>0.5</v>
      </c>
      <c r="H1643" s="2">
        <f>(C1643+1)/(B1643+1)</f>
        <v>2</v>
      </c>
      <c r="I1643" s="6">
        <f>G1643-H1643</f>
        <v>-1.5</v>
      </c>
      <c r="J1643" s="8">
        <f>LEN(A1643)</f>
        <v>5</v>
      </c>
      <c r="K1643" s="11" t="str">
        <f>IF(AND(J1643&lt;3, D1643&lt;2),TRUE,"")</f>
        <v/>
      </c>
      <c r="L1643" s="22">
        <f>IF(C1643=0,B1643,0)</f>
        <v>0</v>
      </c>
      <c r="M1643" s="22">
        <f>IF(B1643=0,C1643,0)</f>
        <v>1</v>
      </c>
      <c r="N1643" s="39">
        <f>LOG(G1643/SUM($G$2:$G$5210))</f>
        <v>-3.6927511192157412</v>
      </c>
      <c r="O1643" s="39">
        <f>LOG(H1643/SUM($H$2:$H$5210))</f>
        <v>-4.1844073799609696</v>
      </c>
    </row>
    <row r="1644" spans="1:15" x14ac:dyDescent="0.6">
      <c r="A1644" t="s">
        <v>2350</v>
      </c>
      <c r="B1644">
        <v>0</v>
      </c>
      <c r="C1644">
        <v>1</v>
      </c>
      <c r="D1644">
        <v>1</v>
      </c>
      <c r="E1644" s="44">
        <f>(B1644+1)/$Q$3</f>
        <v>1.4609203798392987E-4</v>
      </c>
      <c r="F1644" s="45">
        <f>(C1644+1)/$U$3</f>
        <v>3.0589458872472546E-5</v>
      </c>
      <c r="G1644" s="2">
        <f>(B1644+1)/(C1644+1)</f>
        <v>0.5</v>
      </c>
      <c r="H1644" s="2">
        <f>(C1644+1)/(B1644+1)</f>
        <v>2</v>
      </c>
      <c r="I1644" s="6">
        <f>G1644-H1644</f>
        <v>-1.5</v>
      </c>
      <c r="J1644" s="8">
        <f>LEN(A1644)</f>
        <v>5</v>
      </c>
      <c r="K1644" s="11" t="str">
        <f>IF(AND(J1644&lt;3, D1644&lt;2),TRUE,"")</f>
        <v/>
      </c>
      <c r="L1644" s="22">
        <f>IF(C1644=0,B1644,0)</f>
        <v>0</v>
      </c>
      <c r="M1644" s="22">
        <f>IF(B1644=0,C1644,0)</f>
        <v>1</v>
      </c>
      <c r="N1644" s="39">
        <f>LOG(G1644/SUM($G$2:$G$5210))</f>
        <v>-3.6927511192157412</v>
      </c>
      <c r="O1644" s="39">
        <f>LOG(H1644/SUM($H$2:$H$5210))</f>
        <v>-4.1844073799609696</v>
      </c>
    </row>
    <row r="1645" spans="1:15" x14ac:dyDescent="0.6">
      <c r="A1645" t="s">
        <v>2358</v>
      </c>
      <c r="B1645">
        <v>0</v>
      </c>
      <c r="C1645">
        <v>1</v>
      </c>
      <c r="D1645">
        <v>1</v>
      </c>
      <c r="E1645" s="44">
        <f>(B1645+1)/$Q$3</f>
        <v>1.4609203798392987E-4</v>
      </c>
      <c r="F1645" s="45">
        <f>(C1645+1)/$U$3</f>
        <v>3.0589458872472546E-5</v>
      </c>
      <c r="G1645" s="2">
        <f>(B1645+1)/(C1645+1)</f>
        <v>0.5</v>
      </c>
      <c r="H1645" s="2">
        <f>(C1645+1)/(B1645+1)</f>
        <v>2</v>
      </c>
      <c r="I1645" s="6">
        <f>G1645-H1645</f>
        <v>-1.5</v>
      </c>
      <c r="J1645" s="8">
        <f>LEN(A1645)</f>
        <v>5</v>
      </c>
      <c r="K1645" s="11" t="str">
        <f>IF(AND(J1645&lt;3, D1645&lt;2),TRUE,"")</f>
        <v/>
      </c>
      <c r="L1645" s="22">
        <f>IF(C1645=0,B1645,0)</f>
        <v>0</v>
      </c>
      <c r="M1645" s="22">
        <f>IF(B1645=0,C1645,0)</f>
        <v>1</v>
      </c>
      <c r="N1645" s="39">
        <f>LOG(G1645/SUM($G$2:$G$5210))</f>
        <v>-3.6927511192157412</v>
      </c>
      <c r="O1645" s="39">
        <f>LOG(H1645/SUM($H$2:$H$5210))</f>
        <v>-4.1844073799609696</v>
      </c>
    </row>
    <row r="1646" spans="1:15" x14ac:dyDescent="0.6">
      <c r="A1646" t="s">
        <v>2362</v>
      </c>
      <c r="B1646">
        <v>0</v>
      </c>
      <c r="C1646">
        <v>1</v>
      </c>
      <c r="D1646">
        <v>1</v>
      </c>
      <c r="E1646" s="44">
        <f>(B1646+1)/$Q$3</f>
        <v>1.4609203798392987E-4</v>
      </c>
      <c r="F1646" s="45">
        <f>(C1646+1)/$U$3</f>
        <v>3.0589458872472546E-5</v>
      </c>
      <c r="G1646" s="2">
        <f>(B1646+1)/(C1646+1)</f>
        <v>0.5</v>
      </c>
      <c r="H1646" s="2">
        <f>(C1646+1)/(B1646+1)</f>
        <v>2</v>
      </c>
      <c r="I1646" s="6">
        <f>G1646-H1646</f>
        <v>-1.5</v>
      </c>
      <c r="J1646" s="8">
        <f>LEN(A1646)</f>
        <v>5</v>
      </c>
      <c r="K1646" s="11" t="str">
        <f>IF(AND(J1646&lt;3, D1646&lt;2),TRUE,"")</f>
        <v/>
      </c>
      <c r="L1646" s="22">
        <f>IF(C1646=0,B1646,0)</f>
        <v>0</v>
      </c>
      <c r="M1646" s="22">
        <f>IF(B1646=0,C1646,0)</f>
        <v>1</v>
      </c>
      <c r="N1646" s="39">
        <f>LOG(G1646/SUM($G$2:$G$5210))</f>
        <v>-3.6927511192157412</v>
      </c>
      <c r="O1646" s="39">
        <f>LOG(H1646/SUM($H$2:$H$5210))</f>
        <v>-4.1844073799609696</v>
      </c>
    </row>
    <row r="1647" spans="1:15" x14ac:dyDescent="0.6">
      <c r="A1647" t="s">
        <v>2371</v>
      </c>
      <c r="B1647">
        <v>0</v>
      </c>
      <c r="C1647">
        <v>1</v>
      </c>
      <c r="D1647">
        <v>1</v>
      </c>
      <c r="E1647" s="44">
        <f>(B1647+1)/$Q$3</f>
        <v>1.4609203798392987E-4</v>
      </c>
      <c r="F1647" s="45">
        <f>(C1647+1)/$U$3</f>
        <v>3.0589458872472546E-5</v>
      </c>
      <c r="G1647" s="2">
        <f>(B1647+1)/(C1647+1)</f>
        <v>0.5</v>
      </c>
      <c r="H1647" s="2">
        <f>(C1647+1)/(B1647+1)</f>
        <v>2</v>
      </c>
      <c r="I1647" s="6">
        <f>G1647-H1647</f>
        <v>-1.5</v>
      </c>
      <c r="J1647" s="8">
        <f>LEN(A1647)</f>
        <v>5</v>
      </c>
      <c r="K1647" s="11" t="str">
        <f>IF(AND(J1647&lt;3, D1647&lt;2),TRUE,"")</f>
        <v/>
      </c>
      <c r="L1647" s="22">
        <f>IF(C1647=0,B1647,0)</f>
        <v>0</v>
      </c>
      <c r="M1647" s="22">
        <f>IF(B1647=0,C1647,0)</f>
        <v>1</v>
      </c>
      <c r="N1647" s="39">
        <f>LOG(G1647/SUM($G$2:$G$5210))</f>
        <v>-3.6927511192157412</v>
      </c>
      <c r="O1647" s="39">
        <f>LOG(H1647/SUM($H$2:$H$5210))</f>
        <v>-4.1844073799609696</v>
      </c>
    </row>
    <row r="1648" spans="1:15" x14ac:dyDescent="0.6">
      <c r="A1648" t="s">
        <v>2376</v>
      </c>
      <c r="B1648">
        <v>0</v>
      </c>
      <c r="C1648">
        <v>1</v>
      </c>
      <c r="D1648">
        <v>1</v>
      </c>
      <c r="E1648" s="44">
        <f>(B1648+1)/$Q$3</f>
        <v>1.4609203798392987E-4</v>
      </c>
      <c r="F1648" s="45">
        <f>(C1648+1)/$U$3</f>
        <v>3.0589458872472546E-5</v>
      </c>
      <c r="G1648" s="2">
        <f>(B1648+1)/(C1648+1)</f>
        <v>0.5</v>
      </c>
      <c r="H1648" s="2">
        <f>(C1648+1)/(B1648+1)</f>
        <v>2</v>
      </c>
      <c r="I1648" s="6">
        <f>G1648-H1648</f>
        <v>-1.5</v>
      </c>
      <c r="J1648" s="8">
        <f>LEN(A1648)</f>
        <v>5</v>
      </c>
      <c r="K1648" s="11" t="str">
        <f>IF(AND(J1648&lt;3, D1648&lt;2),TRUE,"")</f>
        <v/>
      </c>
      <c r="L1648" s="22">
        <f>IF(C1648=0,B1648,0)</f>
        <v>0</v>
      </c>
      <c r="M1648" s="22">
        <f>IF(B1648=0,C1648,0)</f>
        <v>1</v>
      </c>
      <c r="N1648" s="39">
        <f>LOG(G1648/SUM($G$2:$G$5210))</f>
        <v>-3.6927511192157412</v>
      </c>
      <c r="O1648" s="39">
        <f>LOG(H1648/SUM($H$2:$H$5210))</f>
        <v>-4.1844073799609696</v>
      </c>
    </row>
    <row r="1649" spans="1:15" x14ac:dyDescent="0.6">
      <c r="A1649" t="s">
        <v>2377</v>
      </c>
      <c r="B1649">
        <v>0</v>
      </c>
      <c r="C1649">
        <v>1</v>
      </c>
      <c r="D1649">
        <v>1</v>
      </c>
      <c r="E1649" s="44">
        <f>(B1649+1)/$Q$3</f>
        <v>1.4609203798392987E-4</v>
      </c>
      <c r="F1649" s="45">
        <f>(C1649+1)/$U$3</f>
        <v>3.0589458872472546E-5</v>
      </c>
      <c r="G1649" s="2">
        <f>(B1649+1)/(C1649+1)</f>
        <v>0.5</v>
      </c>
      <c r="H1649" s="2">
        <f>(C1649+1)/(B1649+1)</f>
        <v>2</v>
      </c>
      <c r="I1649" s="6">
        <f>G1649-H1649</f>
        <v>-1.5</v>
      </c>
      <c r="J1649" s="8">
        <f>LEN(A1649)</f>
        <v>5</v>
      </c>
      <c r="K1649" s="11" t="str">
        <f>IF(AND(J1649&lt;3, D1649&lt;2),TRUE,"")</f>
        <v/>
      </c>
      <c r="L1649" s="22">
        <f>IF(C1649=0,B1649,0)</f>
        <v>0</v>
      </c>
      <c r="M1649" s="22">
        <f>IF(B1649=0,C1649,0)</f>
        <v>1</v>
      </c>
      <c r="N1649" s="39">
        <f>LOG(G1649/SUM($G$2:$G$5210))</f>
        <v>-3.6927511192157412</v>
      </c>
      <c r="O1649" s="39">
        <f>LOG(H1649/SUM($H$2:$H$5210))</f>
        <v>-4.1844073799609696</v>
      </c>
    </row>
    <row r="1650" spans="1:15" x14ac:dyDescent="0.6">
      <c r="A1650" t="s">
        <v>2381</v>
      </c>
      <c r="B1650">
        <v>0</v>
      </c>
      <c r="C1650">
        <v>1</v>
      </c>
      <c r="D1650">
        <v>1</v>
      </c>
      <c r="E1650" s="44">
        <f>(B1650+1)/$Q$3</f>
        <v>1.4609203798392987E-4</v>
      </c>
      <c r="F1650" s="45">
        <f>(C1650+1)/$U$3</f>
        <v>3.0589458872472546E-5</v>
      </c>
      <c r="G1650" s="2">
        <f>(B1650+1)/(C1650+1)</f>
        <v>0.5</v>
      </c>
      <c r="H1650" s="2">
        <f>(C1650+1)/(B1650+1)</f>
        <v>2</v>
      </c>
      <c r="I1650" s="6">
        <f>G1650-H1650</f>
        <v>-1.5</v>
      </c>
      <c r="J1650" s="8">
        <f>LEN(A1650)</f>
        <v>5</v>
      </c>
      <c r="K1650" s="11" t="str">
        <f>IF(AND(J1650&lt;3, D1650&lt;2),TRUE,"")</f>
        <v/>
      </c>
      <c r="L1650" s="22">
        <f>IF(C1650=0,B1650,0)</f>
        <v>0</v>
      </c>
      <c r="M1650" s="22">
        <f>IF(B1650=0,C1650,0)</f>
        <v>1</v>
      </c>
      <c r="N1650" s="39">
        <f>LOG(G1650/SUM($G$2:$G$5210))</f>
        <v>-3.6927511192157412</v>
      </c>
      <c r="O1650" s="39">
        <f>LOG(H1650/SUM($H$2:$H$5210))</f>
        <v>-4.1844073799609696</v>
      </c>
    </row>
    <row r="1651" spans="1:15" x14ac:dyDescent="0.6">
      <c r="A1651" t="s">
        <v>2391</v>
      </c>
      <c r="B1651">
        <v>0</v>
      </c>
      <c r="C1651">
        <v>1</v>
      </c>
      <c r="D1651">
        <v>1</v>
      </c>
      <c r="E1651" s="44">
        <f>(B1651+1)/$Q$3</f>
        <v>1.4609203798392987E-4</v>
      </c>
      <c r="F1651" s="45">
        <f>(C1651+1)/$U$3</f>
        <v>3.0589458872472546E-5</v>
      </c>
      <c r="G1651" s="2">
        <f>(B1651+1)/(C1651+1)</f>
        <v>0.5</v>
      </c>
      <c r="H1651" s="2">
        <f>(C1651+1)/(B1651+1)</f>
        <v>2</v>
      </c>
      <c r="I1651" s="6">
        <f>G1651-H1651</f>
        <v>-1.5</v>
      </c>
      <c r="J1651" s="8">
        <f>LEN(A1651)</f>
        <v>5</v>
      </c>
      <c r="K1651" s="11" t="str">
        <f>IF(AND(J1651&lt;3, D1651&lt;2),TRUE,"")</f>
        <v/>
      </c>
      <c r="L1651" s="22">
        <f>IF(C1651=0,B1651,0)</f>
        <v>0</v>
      </c>
      <c r="M1651" s="22">
        <f>IF(B1651=0,C1651,0)</f>
        <v>1</v>
      </c>
      <c r="N1651" s="39">
        <f>LOG(G1651/SUM($G$2:$G$5210))</f>
        <v>-3.6927511192157412</v>
      </c>
      <c r="O1651" s="39">
        <f>LOG(H1651/SUM($H$2:$H$5210))</f>
        <v>-4.1844073799609696</v>
      </c>
    </row>
    <row r="1652" spans="1:15" x14ac:dyDescent="0.6">
      <c r="A1652" t="s">
        <v>2459</v>
      </c>
      <c r="B1652">
        <v>0</v>
      </c>
      <c r="C1652">
        <v>1</v>
      </c>
      <c r="D1652">
        <v>1</v>
      </c>
      <c r="E1652" s="44">
        <f>(B1652+1)/$Q$3</f>
        <v>1.4609203798392987E-4</v>
      </c>
      <c r="F1652" s="45">
        <f>(C1652+1)/$U$3</f>
        <v>3.0589458872472546E-5</v>
      </c>
      <c r="G1652" s="2">
        <f>(B1652+1)/(C1652+1)</f>
        <v>0.5</v>
      </c>
      <c r="H1652" s="2">
        <f>(C1652+1)/(B1652+1)</f>
        <v>2</v>
      </c>
      <c r="I1652" s="6">
        <f>G1652-H1652</f>
        <v>-1.5</v>
      </c>
      <c r="J1652" s="8">
        <f>LEN(A1652)</f>
        <v>5</v>
      </c>
      <c r="K1652" s="11" t="str">
        <f>IF(AND(J1652&lt;3, D1652&lt;2),TRUE,"")</f>
        <v/>
      </c>
      <c r="L1652" s="22">
        <f>IF(C1652=0,B1652,0)</f>
        <v>0</v>
      </c>
      <c r="M1652" s="22">
        <f>IF(B1652=0,C1652,0)</f>
        <v>1</v>
      </c>
      <c r="N1652" s="39">
        <f>LOG(G1652/SUM($G$2:$G$5210))</f>
        <v>-3.6927511192157412</v>
      </c>
      <c r="O1652" s="39">
        <f>LOG(H1652/SUM($H$2:$H$5210))</f>
        <v>-4.1844073799609696</v>
      </c>
    </row>
    <row r="1653" spans="1:15" x14ac:dyDescent="0.6">
      <c r="A1653" t="s">
        <v>2504</v>
      </c>
      <c r="B1653">
        <v>0</v>
      </c>
      <c r="C1653">
        <v>1</v>
      </c>
      <c r="D1653">
        <v>1</v>
      </c>
      <c r="E1653" s="44">
        <f>(B1653+1)/$Q$3</f>
        <v>1.4609203798392987E-4</v>
      </c>
      <c r="F1653" s="45">
        <f>(C1653+1)/$U$3</f>
        <v>3.0589458872472546E-5</v>
      </c>
      <c r="G1653" s="2">
        <f>(B1653+1)/(C1653+1)</f>
        <v>0.5</v>
      </c>
      <c r="H1653" s="2">
        <f>(C1653+1)/(B1653+1)</f>
        <v>2</v>
      </c>
      <c r="I1653" s="6">
        <f>G1653-H1653</f>
        <v>-1.5</v>
      </c>
      <c r="J1653" s="8">
        <f>LEN(A1653)</f>
        <v>5</v>
      </c>
      <c r="K1653" s="11" t="str">
        <f>IF(AND(J1653&lt;3, D1653&lt;2),TRUE,"")</f>
        <v/>
      </c>
      <c r="L1653" s="22">
        <f>IF(C1653=0,B1653,0)</f>
        <v>0</v>
      </c>
      <c r="M1653" s="22">
        <f>IF(B1653=0,C1653,0)</f>
        <v>1</v>
      </c>
      <c r="N1653" s="39">
        <f>LOG(G1653/SUM($G$2:$G$5210))</f>
        <v>-3.6927511192157412</v>
      </c>
      <c r="O1653" s="39">
        <f>LOG(H1653/SUM($H$2:$H$5210))</f>
        <v>-4.1844073799609696</v>
      </c>
    </row>
    <row r="1654" spans="1:15" x14ac:dyDescent="0.6">
      <c r="A1654" t="s">
        <v>2522</v>
      </c>
      <c r="B1654">
        <v>0</v>
      </c>
      <c r="C1654">
        <v>1</v>
      </c>
      <c r="D1654">
        <v>1</v>
      </c>
      <c r="E1654" s="44">
        <f>(B1654+1)/$Q$3</f>
        <v>1.4609203798392987E-4</v>
      </c>
      <c r="F1654" s="45">
        <f>(C1654+1)/$U$3</f>
        <v>3.0589458872472546E-5</v>
      </c>
      <c r="G1654" s="2">
        <f>(B1654+1)/(C1654+1)</f>
        <v>0.5</v>
      </c>
      <c r="H1654" s="2">
        <f>(C1654+1)/(B1654+1)</f>
        <v>2</v>
      </c>
      <c r="I1654" s="6">
        <f>G1654-H1654</f>
        <v>-1.5</v>
      </c>
      <c r="J1654" s="8">
        <f>LEN(A1654)</f>
        <v>5</v>
      </c>
      <c r="K1654" s="11" t="str">
        <f>IF(AND(J1654&lt;3, D1654&lt;2),TRUE,"")</f>
        <v/>
      </c>
      <c r="L1654" s="22">
        <f>IF(C1654=0,B1654,0)</f>
        <v>0</v>
      </c>
      <c r="M1654" s="22">
        <f>IF(B1654=0,C1654,0)</f>
        <v>1</v>
      </c>
      <c r="N1654" s="39">
        <f>LOG(G1654/SUM($G$2:$G$5210))</f>
        <v>-3.6927511192157412</v>
      </c>
      <c r="O1654" s="39">
        <f>LOG(H1654/SUM($H$2:$H$5210))</f>
        <v>-4.1844073799609696</v>
      </c>
    </row>
    <row r="1655" spans="1:15" x14ac:dyDescent="0.6">
      <c r="A1655" t="s">
        <v>2534</v>
      </c>
      <c r="B1655">
        <v>0</v>
      </c>
      <c r="C1655">
        <v>1</v>
      </c>
      <c r="D1655">
        <v>1</v>
      </c>
      <c r="E1655" s="44">
        <f>(B1655+1)/$Q$3</f>
        <v>1.4609203798392987E-4</v>
      </c>
      <c r="F1655" s="45">
        <f>(C1655+1)/$U$3</f>
        <v>3.0589458872472546E-5</v>
      </c>
      <c r="G1655" s="2">
        <f>(B1655+1)/(C1655+1)</f>
        <v>0.5</v>
      </c>
      <c r="H1655" s="2">
        <f>(C1655+1)/(B1655+1)</f>
        <v>2</v>
      </c>
      <c r="I1655" s="6">
        <f>G1655-H1655</f>
        <v>-1.5</v>
      </c>
      <c r="J1655" s="8">
        <f>LEN(A1655)</f>
        <v>5</v>
      </c>
      <c r="K1655" s="11" t="str">
        <f>IF(AND(J1655&lt;3, D1655&lt;2),TRUE,"")</f>
        <v/>
      </c>
      <c r="L1655" s="22">
        <f>IF(C1655=0,B1655,0)</f>
        <v>0</v>
      </c>
      <c r="M1655" s="22">
        <f>IF(B1655=0,C1655,0)</f>
        <v>1</v>
      </c>
      <c r="N1655" s="39">
        <f>LOG(G1655/SUM($G$2:$G$5210))</f>
        <v>-3.6927511192157412</v>
      </c>
      <c r="O1655" s="39">
        <f>LOG(H1655/SUM($H$2:$H$5210))</f>
        <v>-4.1844073799609696</v>
      </c>
    </row>
    <row r="1656" spans="1:15" x14ac:dyDescent="0.6">
      <c r="A1656" t="s">
        <v>2552</v>
      </c>
      <c r="B1656">
        <v>0</v>
      </c>
      <c r="C1656">
        <v>1</v>
      </c>
      <c r="D1656">
        <v>1</v>
      </c>
      <c r="E1656" s="44">
        <f>(B1656+1)/$Q$3</f>
        <v>1.4609203798392987E-4</v>
      </c>
      <c r="F1656" s="45">
        <f>(C1656+1)/$U$3</f>
        <v>3.0589458872472546E-5</v>
      </c>
      <c r="G1656" s="2">
        <f>(B1656+1)/(C1656+1)</f>
        <v>0.5</v>
      </c>
      <c r="H1656" s="2">
        <f>(C1656+1)/(B1656+1)</f>
        <v>2</v>
      </c>
      <c r="I1656" s="6">
        <f>G1656-H1656</f>
        <v>-1.5</v>
      </c>
      <c r="J1656" s="8">
        <f>LEN(A1656)</f>
        <v>5</v>
      </c>
      <c r="K1656" s="11" t="str">
        <f>IF(AND(J1656&lt;3, D1656&lt;2),TRUE,"")</f>
        <v/>
      </c>
      <c r="L1656" s="22">
        <f>IF(C1656=0,B1656,0)</f>
        <v>0</v>
      </c>
      <c r="M1656" s="22">
        <f>IF(B1656=0,C1656,0)</f>
        <v>1</v>
      </c>
      <c r="N1656" s="39">
        <f>LOG(G1656/SUM($G$2:$G$5210))</f>
        <v>-3.6927511192157412</v>
      </c>
      <c r="O1656" s="39">
        <f>LOG(H1656/SUM($H$2:$H$5210))</f>
        <v>-4.1844073799609696</v>
      </c>
    </row>
    <row r="1657" spans="1:15" x14ac:dyDescent="0.6">
      <c r="A1657" t="s">
        <v>2559</v>
      </c>
      <c r="B1657">
        <v>0</v>
      </c>
      <c r="C1657">
        <v>1</v>
      </c>
      <c r="D1657">
        <v>1</v>
      </c>
      <c r="E1657" s="44">
        <f>(B1657+1)/$Q$3</f>
        <v>1.4609203798392987E-4</v>
      </c>
      <c r="F1657" s="45">
        <f>(C1657+1)/$U$3</f>
        <v>3.0589458872472546E-5</v>
      </c>
      <c r="G1657" s="2">
        <f>(B1657+1)/(C1657+1)</f>
        <v>0.5</v>
      </c>
      <c r="H1657" s="2">
        <f>(C1657+1)/(B1657+1)</f>
        <v>2</v>
      </c>
      <c r="I1657" s="6">
        <f>G1657-H1657</f>
        <v>-1.5</v>
      </c>
      <c r="J1657" s="8">
        <f>LEN(A1657)</f>
        <v>5</v>
      </c>
      <c r="K1657" s="11" t="str">
        <f>IF(AND(J1657&lt;3, D1657&lt;2),TRUE,"")</f>
        <v/>
      </c>
      <c r="L1657" s="22">
        <f>IF(C1657=0,B1657,0)</f>
        <v>0</v>
      </c>
      <c r="M1657" s="22">
        <f>IF(B1657=0,C1657,0)</f>
        <v>1</v>
      </c>
      <c r="N1657" s="39">
        <f>LOG(G1657/SUM($G$2:$G$5210))</f>
        <v>-3.6927511192157412</v>
      </c>
      <c r="O1657" s="39">
        <f>LOG(H1657/SUM($H$2:$H$5210))</f>
        <v>-4.1844073799609696</v>
      </c>
    </row>
    <row r="1658" spans="1:15" x14ac:dyDescent="0.6">
      <c r="A1658" t="s">
        <v>2567</v>
      </c>
      <c r="B1658">
        <v>0</v>
      </c>
      <c r="C1658">
        <v>1</v>
      </c>
      <c r="D1658">
        <v>1</v>
      </c>
      <c r="E1658" s="44">
        <f>(B1658+1)/$Q$3</f>
        <v>1.4609203798392987E-4</v>
      </c>
      <c r="F1658" s="45">
        <f>(C1658+1)/$U$3</f>
        <v>3.0589458872472546E-5</v>
      </c>
      <c r="G1658" s="2">
        <f>(B1658+1)/(C1658+1)</f>
        <v>0.5</v>
      </c>
      <c r="H1658" s="2">
        <f>(C1658+1)/(B1658+1)</f>
        <v>2</v>
      </c>
      <c r="I1658" s="6">
        <f>G1658-H1658</f>
        <v>-1.5</v>
      </c>
      <c r="J1658" s="8">
        <f>LEN(A1658)</f>
        <v>5</v>
      </c>
      <c r="K1658" s="11" t="str">
        <f>IF(AND(J1658&lt;3, D1658&lt;2),TRUE,"")</f>
        <v/>
      </c>
      <c r="L1658" s="22">
        <f>IF(C1658=0,B1658,0)</f>
        <v>0</v>
      </c>
      <c r="M1658" s="22">
        <f>IF(B1658=0,C1658,0)</f>
        <v>1</v>
      </c>
      <c r="N1658" s="39">
        <f>LOG(G1658/SUM($G$2:$G$5210))</f>
        <v>-3.6927511192157412</v>
      </c>
      <c r="O1658" s="39">
        <f>LOG(H1658/SUM($H$2:$H$5210))</f>
        <v>-4.1844073799609696</v>
      </c>
    </row>
    <row r="1659" spans="1:15" x14ac:dyDescent="0.6">
      <c r="A1659" t="s">
        <v>2604</v>
      </c>
      <c r="B1659">
        <v>0</v>
      </c>
      <c r="C1659">
        <v>1</v>
      </c>
      <c r="D1659">
        <v>1</v>
      </c>
      <c r="E1659" s="44">
        <f>(B1659+1)/$Q$3</f>
        <v>1.4609203798392987E-4</v>
      </c>
      <c r="F1659" s="45">
        <f>(C1659+1)/$U$3</f>
        <v>3.0589458872472546E-5</v>
      </c>
      <c r="G1659" s="2">
        <f>(B1659+1)/(C1659+1)</f>
        <v>0.5</v>
      </c>
      <c r="H1659" s="2">
        <f>(C1659+1)/(B1659+1)</f>
        <v>2</v>
      </c>
      <c r="I1659" s="6">
        <f>G1659-H1659</f>
        <v>-1.5</v>
      </c>
      <c r="J1659" s="8">
        <f>LEN(A1659)</f>
        <v>5</v>
      </c>
      <c r="K1659" s="11" t="str">
        <f>IF(AND(J1659&lt;3, D1659&lt;2),TRUE,"")</f>
        <v/>
      </c>
      <c r="L1659" s="22">
        <f>IF(C1659=0,B1659,0)</f>
        <v>0</v>
      </c>
      <c r="M1659" s="22">
        <f>IF(B1659=0,C1659,0)</f>
        <v>1</v>
      </c>
      <c r="N1659" s="39">
        <f>LOG(G1659/SUM($G$2:$G$5210))</f>
        <v>-3.6927511192157412</v>
      </c>
      <c r="O1659" s="39">
        <f>LOG(H1659/SUM($H$2:$H$5210))</f>
        <v>-4.1844073799609696</v>
      </c>
    </row>
    <row r="1660" spans="1:15" x14ac:dyDescent="0.6">
      <c r="A1660" t="s">
        <v>2606</v>
      </c>
      <c r="B1660">
        <v>0</v>
      </c>
      <c r="C1660">
        <v>1</v>
      </c>
      <c r="D1660">
        <v>1</v>
      </c>
      <c r="E1660" s="44">
        <f>(B1660+1)/$Q$3</f>
        <v>1.4609203798392987E-4</v>
      </c>
      <c r="F1660" s="45">
        <f>(C1660+1)/$U$3</f>
        <v>3.0589458872472546E-5</v>
      </c>
      <c r="G1660" s="2">
        <f>(B1660+1)/(C1660+1)</f>
        <v>0.5</v>
      </c>
      <c r="H1660" s="2">
        <f>(C1660+1)/(B1660+1)</f>
        <v>2</v>
      </c>
      <c r="I1660" s="6">
        <f>G1660-H1660</f>
        <v>-1.5</v>
      </c>
      <c r="J1660" s="8">
        <f>LEN(A1660)</f>
        <v>5</v>
      </c>
      <c r="K1660" s="11" t="str">
        <f>IF(AND(J1660&lt;3, D1660&lt;2),TRUE,"")</f>
        <v/>
      </c>
      <c r="L1660" s="22">
        <f>IF(C1660=0,B1660,0)</f>
        <v>0</v>
      </c>
      <c r="M1660" s="22">
        <f>IF(B1660=0,C1660,0)</f>
        <v>1</v>
      </c>
      <c r="N1660" s="39">
        <f>LOG(G1660/SUM($G$2:$G$5210))</f>
        <v>-3.6927511192157412</v>
      </c>
      <c r="O1660" s="39">
        <f>LOG(H1660/SUM($H$2:$H$5210))</f>
        <v>-4.1844073799609696</v>
      </c>
    </row>
    <row r="1661" spans="1:15" x14ac:dyDescent="0.6">
      <c r="A1661" t="s">
        <v>2607</v>
      </c>
      <c r="B1661">
        <v>0</v>
      </c>
      <c r="C1661">
        <v>1</v>
      </c>
      <c r="D1661">
        <v>1</v>
      </c>
      <c r="E1661" s="44">
        <f>(B1661+1)/$Q$3</f>
        <v>1.4609203798392987E-4</v>
      </c>
      <c r="F1661" s="45">
        <f>(C1661+1)/$U$3</f>
        <v>3.0589458872472546E-5</v>
      </c>
      <c r="G1661" s="2">
        <f>(B1661+1)/(C1661+1)</f>
        <v>0.5</v>
      </c>
      <c r="H1661" s="2">
        <f>(C1661+1)/(B1661+1)</f>
        <v>2</v>
      </c>
      <c r="I1661" s="6">
        <f>G1661-H1661</f>
        <v>-1.5</v>
      </c>
      <c r="J1661" s="8">
        <f>LEN(A1661)</f>
        <v>5</v>
      </c>
      <c r="K1661" s="11" t="str">
        <f>IF(AND(J1661&lt;3, D1661&lt;2),TRUE,"")</f>
        <v/>
      </c>
      <c r="L1661" s="22">
        <f>IF(C1661=0,B1661,0)</f>
        <v>0</v>
      </c>
      <c r="M1661" s="22">
        <f>IF(B1661=0,C1661,0)</f>
        <v>1</v>
      </c>
      <c r="N1661" s="39">
        <f>LOG(G1661/SUM($G$2:$G$5210))</f>
        <v>-3.6927511192157412</v>
      </c>
      <c r="O1661" s="39">
        <f>LOG(H1661/SUM($H$2:$H$5210))</f>
        <v>-4.1844073799609696</v>
      </c>
    </row>
    <row r="1662" spans="1:15" x14ac:dyDescent="0.6">
      <c r="A1662" t="s">
        <v>2613</v>
      </c>
      <c r="B1662">
        <v>0</v>
      </c>
      <c r="C1662">
        <v>1</v>
      </c>
      <c r="D1662">
        <v>1</v>
      </c>
      <c r="E1662" s="44">
        <f>(B1662+1)/$Q$3</f>
        <v>1.4609203798392987E-4</v>
      </c>
      <c r="F1662" s="45">
        <f>(C1662+1)/$U$3</f>
        <v>3.0589458872472546E-5</v>
      </c>
      <c r="G1662" s="2">
        <f>(B1662+1)/(C1662+1)</f>
        <v>0.5</v>
      </c>
      <c r="H1662" s="2">
        <f>(C1662+1)/(B1662+1)</f>
        <v>2</v>
      </c>
      <c r="I1662" s="6">
        <f>G1662-H1662</f>
        <v>-1.5</v>
      </c>
      <c r="J1662" s="8">
        <f>LEN(A1662)</f>
        <v>5</v>
      </c>
      <c r="K1662" s="11" t="str">
        <f>IF(AND(J1662&lt;3, D1662&lt;2),TRUE,"")</f>
        <v/>
      </c>
      <c r="L1662" s="22">
        <f>IF(C1662=0,B1662,0)</f>
        <v>0</v>
      </c>
      <c r="M1662" s="22">
        <f>IF(B1662=0,C1662,0)</f>
        <v>1</v>
      </c>
      <c r="N1662" s="39">
        <f>LOG(G1662/SUM($G$2:$G$5210))</f>
        <v>-3.6927511192157412</v>
      </c>
      <c r="O1662" s="39">
        <f>LOG(H1662/SUM($H$2:$H$5210))</f>
        <v>-4.1844073799609696</v>
      </c>
    </row>
    <row r="1663" spans="1:15" x14ac:dyDescent="0.6">
      <c r="A1663" t="s">
        <v>2624</v>
      </c>
      <c r="B1663">
        <v>0</v>
      </c>
      <c r="C1663">
        <v>1</v>
      </c>
      <c r="D1663">
        <v>1</v>
      </c>
      <c r="E1663" s="44">
        <f>(B1663+1)/$Q$3</f>
        <v>1.4609203798392987E-4</v>
      </c>
      <c r="F1663" s="45">
        <f>(C1663+1)/$U$3</f>
        <v>3.0589458872472546E-5</v>
      </c>
      <c r="G1663" s="2">
        <f>(B1663+1)/(C1663+1)</f>
        <v>0.5</v>
      </c>
      <c r="H1663" s="2">
        <f>(C1663+1)/(B1663+1)</f>
        <v>2</v>
      </c>
      <c r="I1663" s="6">
        <f>G1663-H1663</f>
        <v>-1.5</v>
      </c>
      <c r="J1663" s="8">
        <f>LEN(A1663)</f>
        <v>5</v>
      </c>
      <c r="K1663" s="11" t="str">
        <f>IF(AND(J1663&lt;3, D1663&lt;2),TRUE,"")</f>
        <v/>
      </c>
      <c r="L1663" s="22">
        <f>IF(C1663=0,B1663,0)</f>
        <v>0</v>
      </c>
      <c r="M1663" s="22">
        <f>IF(B1663=0,C1663,0)</f>
        <v>1</v>
      </c>
      <c r="N1663" s="39">
        <f>LOG(G1663/SUM($G$2:$G$5210))</f>
        <v>-3.6927511192157412</v>
      </c>
      <c r="O1663" s="39">
        <f>LOG(H1663/SUM($H$2:$H$5210))</f>
        <v>-4.1844073799609696</v>
      </c>
    </row>
    <row r="1664" spans="1:15" x14ac:dyDescent="0.6">
      <c r="A1664" t="s">
        <v>2699</v>
      </c>
      <c r="B1664">
        <v>0</v>
      </c>
      <c r="C1664">
        <v>1</v>
      </c>
      <c r="D1664">
        <v>1</v>
      </c>
      <c r="E1664" s="44">
        <f>(B1664+1)/$Q$3</f>
        <v>1.4609203798392987E-4</v>
      </c>
      <c r="F1664" s="45">
        <f>(C1664+1)/$U$3</f>
        <v>3.0589458872472546E-5</v>
      </c>
      <c r="G1664" s="2">
        <f>(B1664+1)/(C1664+1)</f>
        <v>0.5</v>
      </c>
      <c r="H1664" s="2">
        <f>(C1664+1)/(B1664+1)</f>
        <v>2</v>
      </c>
      <c r="I1664" s="6">
        <f>G1664-H1664</f>
        <v>-1.5</v>
      </c>
      <c r="J1664" s="8">
        <f>LEN(A1664)</f>
        <v>5</v>
      </c>
      <c r="K1664" s="11" t="str">
        <f>IF(AND(J1664&lt;3, D1664&lt;2),TRUE,"")</f>
        <v/>
      </c>
      <c r="L1664" s="22">
        <f>IF(C1664=0,B1664,0)</f>
        <v>0</v>
      </c>
      <c r="M1664" s="22">
        <f>IF(B1664=0,C1664,0)</f>
        <v>1</v>
      </c>
      <c r="N1664" s="39">
        <f>LOG(G1664/SUM($G$2:$G$5210))</f>
        <v>-3.6927511192157412</v>
      </c>
      <c r="O1664" s="39">
        <f>LOG(H1664/SUM($H$2:$H$5210))</f>
        <v>-4.1844073799609696</v>
      </c>
    </row>
    <row r="1665" spans="1:15" x14ac:dyDescent="0.6">
      <c r="A1665" t="s">
        <v>2774</v>
      </c>
      <c r="B1665">
        <v>0</v>
      </c>
      <c r="C1665">
        <v>1</v>
      </c>
      <c r="D1665">
        <v>1</v>
      </c>
      <c r="E1665" s="44">
        <f>(B1665+1)/$Q$3</f>
        <v>1.4609203798392987E-4</v>
      </c>
      <c r="F1665" s="45">
        <f>(C1665+1)/$U$3</f>
        <v>3.0589458872472546E-5</v>
      </c>
      <c r="G1665" s="2">
        <f>(B1665+1)/(C1665+1)</f>
        <v>0.5</v>
      </c>
      <c r="H1665" s="2">
        <f>(C1665+1)/(B1665+1)</f>
        <v>2</v>
      </c>
      <c r="I1665" s="6">
        <f>G1665-H1665</f>
        <v>-1.5</v>
      </c>
      <c r="J1665" s="8">
        <f>LEN(A1665)</f>
        <v>5</v>
      </c>
      <c r="K1665" s="11" t="str">
        <f>IF(AND(J1665&lt;3, D1665&lt;2),TRUE,"")</f>
        <v/>
      </c>
      <c r="L1665" s="22">
        <f>IF(C1665=0,B1665,0)</f>
        <v>0</v>
      </c>
      <c r="M1665" s="22">
        <f>IF(B1665=0,C1665,0)</f>
        <v>1</v>
      </c>
      <c r="N1665" s="39">
        <f>LOG(G1665/SUM($G$2:$G$5210))</f>
        <v>-3.6927511192157412</v>
      </c>
      <c r="O1665" s="39">
        <f>LOG(H1665/SUM($H$2:$H$5210))</f>
        <v>-4.1844073799609696</v>
      </c>
    </row>
    <row r="1666" spans="1:15" x14ac:dyDescent="0.6">
      <c r="A1666" t="s">
        <v>2817</v>
      </c>
      <c r="B1666">
        <v>0</v>
      </c>
      <c r="C1666">
        <v>1</v>
      </c>
      <c r="D1666">
        <v>1</v>
      </c>
      <c r="E1666" s="44">
        <f>(B1666+1)/$Q$3</f>
        <v>1.4609203798392987E-4</v>
      </c>
      <c r="F1666" s="45">
        <f>(C1666+1)/$U$3</f>
        <v>3.0589458872472546E-5</v>
      </c>
      <c r="G1666" s="2">
        <f>(B1666+1)/(C1666+1)</f>
        <v>0.5</v>
      </c>
      <c r="H1666" s="2">
        <f>(C1666+1)/(B1666+1)</f>
        <v>2</v>
      </c>
      <c r="I1666" s="6">
        <f>G1666-H1666</f>
        <v>-1.5</v>
      </c>
      <c r="J1666" s="8">
        <f>LEN(A1666)</f>
        <v>5</v>
      </c>
      <c r="K1666" s="11" t="str">
        <f>IF(AND(J1666&lt;3, D1666&lt;2),TRUE,"")</f>
        <v/>
      </c>
      <c r="L1666" s="22">
        <f>IF(C1666=0,B1666,0)</f>
        <v>0</v>
      </c>
      <c r="M1666" s="22">
        <f>IF(B1666=0,C1666,0)</f>
        <v>1</v>
      </c>
      <c r="N1666" s="39">
        <f>LOG(G1666/SUM($G$2:$G$5210))</f>
        <v>-3.6927511192157412</v>
      </c>
      <c r="O1666" s="39">
        <f>LOG(H1666/SUM($H$2:$H$5210))</f>
        <v>-4.1844073799609696</v>
      </c>
    </row>
    <row r="1667" spans="1:15" x14ac:dyDescent="0.6">
      <c r="A1667" t="s">
        <v>2904</v>
      </c>
      <c r="B1667">
        <v>0</v>
      </c>
      <c r="C1667">
        <v>1</v>
      </c>
      <c r="D1667">
        <v>1</v>
      </c>
      <c r="E1667" s="44">
        <f>(B1667+1)/$Q$3</f>
        <v>1.4609203798392987E-4</v>
      </c>
      <c r="F1667" s="45">
        <f>(C1667+1)/$U$3</f>
        <v>3.0589458872472546E-5</v>
      </c>
      <c r="G1667" s="2">
        <f>(B1667+1)/(C1667+1)</f>
        <v>0.5</v>
      </c>
      <c r="H1667" s="2">
        <f>(C1667+1)/(B1667+1)</f>
        <v>2</v>
      </c>
      <c r="I1667" s="6">
        <f>G1667-H1667</f>
        <v>-1.5</v>
      </c>
      <c r="J1667" s="8">
        <f>LEN(A1667)</f>
        <v>5</v>
      </c>
      <c r="K1667" s="11" t="str">
        <f>IF(AND(J1667&lt;3, D1667&lt;2),TRUE,"")</f>
        <v/>
      </c>
      <c r="L1667" s="22">
        <f>IF(C1667=0,B1667,0)</f>
        <v>0</v>
      </c>
      <c r="M1667" s="22">
        <f>IF(B1667=0,C1667,0)</f>
        <v>1</v>
      </c>
      <c r="N1667" s="39">
        <f>LOG(G1667/SUM($G$2:$G$5210))</f>
        <v>-3.6927511192157412</v>
      </c>
      <c r="O1667" s="39">
        <f>LOG(H1667/SUM($H$2:$H$5210))</f>
        <v>-4.1844073799609696</v>
      </c>
    </row>
    <row r="1668" spans="1:15" x14ac:dyDescent="0.6">
      <c r="A1668" t="s">
        <v>2913</v>
      </c>
      <c r="B1668">
        <v>0</v>
      </c>
      <c r="C1668">
        <v>1</v>
      </c>
      <c r="D1668">
        <v>1</v>
      </c>
      <c r="E1668" s="44">
        <f>(B1668+1)/$Q$3</f>
        <v>1.4609203798392987E-4</v>
      </c>
      <c r="F1668" s="45">
        <f>(C1668+1)/$U$3</f>
        <v>3.0589458872472546E-5</v>
      </c>
      <c r="G1668" s="2">
        <f>(B1668+1)/(C1668+1)</f>
        <v>0.5</v>
      </c>
      <c r="H1668" s="2">
        <f>(C1668+1)/(B1668+1)</f>
        <v>2</v>
      </c>
      <c r="I1668" s="6">
        <f>G1668-H1668</f>
        <v>-1.5</v>
      </c>
      <c r="J1668" s="8">
        <f>LEN(A1668)</f>
        <v>5</v>
      </c>
      <c r="K1668" s="11" t="str">
        <f>IF(AND(J1668&lt;3, D1668&lt;2),TRUE,"")</f>
        <v/>
      </c>
      <c r="L1668" s="22">
        <f>IF(C1668=0,B1668,0)</f>
        <v>0</v>
      </c>
      <c r="M1668" s="22">
        <f>IF(B1668=0,C1668,0)</f>
        <v>1</v>
      </c>
      <c r="N1668" s="39">
        <f>LOG(G1668/SUM($G$2:$G$5210))</f>
        <v>-3.6927511192157412</v>
      </c>
      <c r="O1668" s="39">
        <f>LOG(H1668/SUM($H$2:$H$5210))</f>
        <v>-4.1844073799609696</v>
      </c>
    </row>
    <row r="1669" spans="1:15" x14ac:dyDescent="0.6">
      <c r="A1669" t="s">
        <v>2914</v>
      </c>
      <c r="B1669">
        <v>0</v>
      </c>
      <c r="C1669">
        <v>1</v>
      </c>
      <c r="D1669">
        <v>1</v>
      </c>
      <c r="E1669" s="44">
        <f>(B1669+1)/$Q$3</f>
        <v>1.4609203798392987E-4</v>
      </c>
      <c r="F1669" s="45">
        <f>(C1669+1)/$U$3</f>
        <v>3.0589458872472546E-5</v>
      </c>
      <c r="G1669" s="2">
        <f>(B1669+1)/(C1669+1)</f>
        <v>0.5</v>
      </c>
      <c r="H1669" s="2">
        <f>(C1669+1)/(B1669+1)</f>
        <v>2</v>
      </c>
      <c r="I1669" s="6">
        <f>G1669-H1669</f>
        <v>-1.5</v>
      </c>
      <c r="J1669" s="8">
        <f>LEN(A1669)</f>
        <v>5</v>
      </c>
      <c r="K1669" s="11" t="str">
        <f>IF(AND(J1669&lt;3, D1669&lt;2),TRUE,"")</f>
        <v/>
      </c>
      <c r="L1669" s="22">
        <f>IF(C1669=0,B1669,0)</f>
        <v>0</v>
      </c>
      <c r="M1669" s="22">
        <f>IF(B1669=0,C1669,0)</f>
        <v>1</v>
      </c>
      <c r="N1669" s="39">
        <f>LOG(G1669/SUM($G$2:$G$5210))</f>
        <v>-3.6927511192157412</v>
      </c>
      <c r="O1669" s="39">
        <f>LOG(H1669/SUM($H$2:$H$5210))</f>
        <v>-4.1844073799609696</v>
      </c>
    </row>
    <row r="1670" spans="1:15" x14ac:dyDescent="0.6">
      <c r="A1670" t="s">
        <v>2924</v>
      </c>
      <c r="B1670">
        <v>0</v>
      </c>
      <c r="C1670">
        <v>1</v>
      </c>
      <c r="D1670">
        <v>1</v>
      </c>
      <c r="E1670" s="44">
        <f>(B1670+1)/$Q$3</f>
        <v>1.4609203798392987E-4</v>
      </c>
      <c r="F1670" s="45">
        <f>(C1670+1)/$U$3</f>
        <v>3.0589458872472546E-5</v>
      </c>
      <c r="G1670" s="2">
        <f>(B1670+1)/(C1670+1)</f>
        <v>0.5</v>
      </c>
      <c r="H1670" s="2">
        <f>(C1670+1)/(B1670+1)</f>
        <v>2</v>
      </c>
      <c r="I1670" s="6">
        <f>G1670-H1670</f>
        <v>-1.5</v>
      </c>
      <c r="J1670" s="8">
        <f>LEN(A1670)</f>
        <v>5</v>
      </c>
      <c r="K1670" s="11" t="str">
        <f>IF(AND(J1670&lt;3, D1670&lt;2),TRUE,"")</f>
        <v/>
      </c>
      <c r="L1670" s="22">
        <f>IF(C1670=0,B1670,0)</f>
        <v>0</v>
      </c>
      <c r="M1670" s="22">
        <f>IF(B1670=0,C1670,0)</f>
        <v>1</v>
      </c>
      <c r="N1670" s="39">
        <f>LOG(G1670/SUM($G$2:$G$5210))</f>
        <v>-3.6927511192157412</v>
      </c>
      <c r="O1670" s="39">
        <f>LOG(H1670/SUM($H$2:$H$5210))</f>
        <v>-4.1844073799609696</v>
      </c>
    </row>
    <row r="1671" spans="1:15" x14ac:dyDescent="0.6">
      <c r="A1671" t="s">
        <v>2959</v>
      </c>
      <c r="B1671">
        <v>0</v>
      </c>
      <c r="C1671">
        <v>1</v>
      </c>
      <c r="D1671">
        <v>1</v>
      </c>
      <c r="E1671" s="44">
        <f>(B1671+1)/$Q$3</f>
        <v>1.4609203798392987E-4</v>
      </c>
      <c r="F1671" s="45">
        <f>(C1671+1)/$U$3</f>
        <v>3.0589458872472546E-5</v>
      </c>
      <c r="G1671" s="2">
        <f>(B1671+1)/(C1671+1)</f>
        <v>0.5</v>
      </c>
      <c r="H1671" s="2">
        <f>(C1671+1)/(B1671+1)</f>
        <v>2</v>
      </c>
      <c r="I1671" s="6">
        <f>G1671-H1671</f>
        <v>-1.5</v>
      </c>
      <c r="J1671" s="8">
        <f>LEN(A1671)</f>
        <v>5</v>
      </c>
      <c r="K1671" s="11" t="str">
        <f>IF(AND(J1671&lt;3, D1671&lt;2),TRUE,"")</f>
        <v/>
      </c>
      <c r="L1671" s="22">
        <f>IF(C1671=0,B1671,0)</f>
        <v>0</v>
      </c>
      <c r="M1671" s="22">
        <f>IF(B1671=0,C1671,0)</f>
        <v>1</v>
      </c>
      <c r="N1671" s="39">
        <f>LOG(G1671/SUM($G$2:$G$5210))</f>
        <v>-3.6927511192157412</v>
      </c>
      <c r="O1671" s="39">
        <f>LOG(H1671/SUM($H$2:$H$5210))</f>
        <v>-4.1844073799609696</v>
      </c>
    </row>
    <row r="1672" spans="1:15" x14ac:dyDescent="0.6">
      <c r="A1672" t="s">
        <v>3064</v>
      </c>
      <c r="B1672">
        <v>0</v>
      </c>
      <c r="C1672">
        <v>1</v>
      </c>
      <c r="D1672">
        <v>1</v>
      </c>
      <c r="E1672" s="44">
        <f>(B1672+1)/$Q$3</f>
        <v>1.4609203798392987E-4</v>
      </c>
      <c r="F1672" s="45">
        <f>(C1672+1)/$U$3</f>
        <v>3.0589458872472546E-5</v>
      </c>
      <c r="G1672" s="2">
        <f>(B1672+1)/(C1672+1)</f>
        <v>0.5</v>
      </c>
      <c r="H1672" s="2">
        <f>(C1672+1)/(B1672+1)</f>
        <v>2</v>
      </c>
      <c r="I1672" s="6">
        <f>G1672-H1672</f>
        <v>-1.5</v>
      </c>
      <c r="J1672" s="8">
        <f>LEN(A1672)</f>
        <v>5</v>
      </c>
      <c r="K1672" s="11" t="str">
        <f>IF(AND(J1672&lt;3, D1672&lt;2),TRUE,"")</f>
        <v/>
      </c>
      <c r="L1672" s="22">
        <f>IF(C1672=0,B1672,0)</f>
        <v>0</v>
      </c>
      <c r="M1672" s="22">
        <f>IF(B1672=0,C1672,0)</f>
        <v>1</v>
      </c>
      <c r="N1672" s="39">
        <f>LOG(G1672/SUM($G$2:$G$5210))</f>
        <v>-3.6927511192157412</v>
      </c>
      <c r="O1672" s="39">
        <f>LOG(H1672/SUM($H$2:$H$5210))</f>
        <v>-4.1844073799609696</v>
      </c>
    </row>
    <row r="1673" spans="1:15" x14ac:dyDescent="0.6">
      <c r="A1673" t="s">
        <v>3109</v>
      </c>
      <c r="B1673">
        <v>0</v>
      </c>
      <c r="C1673">
        <v>1</v>
      </c>
      <c r="D1673">
        <v>1</v>
      </c>
      <c r="E1673" s="44">
        <f>(B1673+1)/$Q$3</f>
        <v>1.4609203798392987E-4</v>
      </c>
      <c r="F1673" s="45">
        <f>(C1673+1)/$U$3</f>
        <v>3.0589458872472546E-5</v>
      </c>
      <c r="G1673" s="2">
        <f>(B1673+1)/(C1673+1)</f>
        <v>0.5</v>
      </c>
      <c r="H1673" s="2">
        <f>(C1673+1)/(B1673+1)</f>
        <v>2</v>
      </c>
      <c r="I1673" s="6">
        <f>G1673-H1673</f>
        <v>-1.5</v>
      </c>
      <c r="J1673" s="8">
        <f>LEN(A1673)</f>
        <v>5</v>
      </c>
      <c r="K1673" s="11" t="str">
        <f>IF(AND(J1673&lt;3, D1673&lt;2),TRUE,"")</f>
        <v/>
      </c>
      <c r="L1673" s="22">
        <f>IF(C1673=0,B1673,0)</f>
        <v>0</v>
      </c>
      <c r="M1673" s="22">
        <f>IF(B1673=0,C1673,0)</f>
        <v>1</v>
      </c>
      <c r="N1673" s="39">
        <f>LOG(G1673/SUM($G$2:$G$5210))</f>
        <v>-3.6927511192157412</v>
      </c>
      <c r="O1673" s="39">
        <f>LOG(H1673/SUM($H$2:$H$5210))</f>
        <v>-4.1844073799609696</v>
      </c>
    </row>
    <row r="1674" spans="1:15" x14ac:dyDescent="0.6">
      <c r="A1674" t="s">
        <v>3110</v>
      </c>
      <c r="B1674">
        <v>0</v>
      </c>
      <c r="C1674">
        <v>1</v>
      </c>
      <c r="D1674">
        <v>1</v>
      </c>
      <c r="E1674" s="44">
        <f>(B1674+1)/$Q$3</f>
        <v>1.4609203798392987E-4</v>
      </c>
      <c r="F1674" s="45">
        <f>(C1674+1)/$U$3</f>
        <v>3.0589458872472546E-5</v>
      </c>
      <c r="G1674" s="2">
        <f>(B1674+1)/(C1674+1)</f>
        <v>0.5</v>
      </c>
      <c r="H1674" s="2">
        <f>(C1674+1)/(B1674+1)</f>
        <v>2</v>
      </c>
      <c r="I1674" s="6">
        <f>G1674-H1674</f>
        <v>-1.5</v>
      </c>
      <c r="J1674" s="8">
        <f>LEN(A1674)</f>
        <v>5</v>
      </c>
      <c r="K1674" s="11" t="str">
        <f>IF(AND(J1674&lt;3, D1674&lt;2),TRUE,"")</f>
        <v/>
      </c>
      <c r="L1674" s="22">
        <f>IF(C1674=0,B1674,0)</f>
        <v>0</v>
      </c>
      <c r="M1674" s="22">
        <f>IF(B1674=0,C1674,0)</f>
        <v>1</v>
      </c>
      <c r="N1674" s="39">
        <f>LOG(G1674/SUM($G$2:$G$5210))</f>
        <v>-3.6927511192157412</v>
      </c>
      <c r="O1674" s="39">
        <f>LOG(H1674/SUM($H$2:$H$5210))</f>
        <v>-4.1844073799609696</v>
      </c>
    </row>
    <row r="1675" spans="1:15" x14ac:dyDescent="0.6">
      <c r="A1675" t="s">
        <v>3111</v>
      </c>
      <c r="B1675">
        <v>0</v>
      </c>
      <c r="C1675">
        <v>1</v>
      </c>
      <c r="D1675">
        <v>1</v>
      </c>
      <c r="E1675" s="44">
        <f>(B1675+1)/$Q$3</f>
        <v>1.4609203798392987E-4</v>
      </c>
      <c r="F1675" s="45">
        <f>(C1675+1)/$U$3</f>
        <v>3.0589458872472546E-5</v>
      </c>
      <c r="G1675" s="2">
        <f>(B1675+1)/(C1675+1)</f>
        <v>0.5</v>
      </c>
      <c r="H1675" s="2">
        <f>(C1675+1)/(B1675+1)</f>
        <v>2</v>
      </c>
      <c r="I1675" s="6">
        <f>G1675-H1675</f>
        <v>-1.5</v>
      </c>
      <c r="J1675" s="8">
        <f>LEN(A1675)</f>
        <v>5</v>
      </c>
      <c r="K1675" s="11" t="str">
        <f>IF(AND(J1675&lt;3, D1675&lt;2),TRUE,"")</f>
        <v/>
      </c>
      <c r="L1675" s="22">
        <f>IF(C1675=0,B1675,0)</f>
        <v>0</v>
      </c>
      <c r="M1675" s="22">
        <f>IF(B1675=0,C1675,0)</f>
        <v>1</v>
      </c>
      <c r="N1675" s="39">
        <f>LOG(G1675/SUM($G$2:$G$5210))</f>
        <v>-3.6927511192157412</v>
      </c>
      <c r="O1675" s="39">
        <f>LOG(H1675/SUM($H$2:$H$5210))</f>
        <v>-4.1844073799609696</v>
      </c>
    </row>
    <row r="1676" spans="1:15" x14ac:dyDescent="0.6">
      <c r="A1676" t="s">
        <v>3115</v>
      </c>
      <c r="B1676">
        <v>0</v>
      </c>
      <c r="C1676">
        <v>1</v>
      </c>
      <c r="D1676">
        <v>1</v>
      </c>
      <c r="E1676" s="44">
        <f>(B1676+1)/$Q$3</f>
        <v>1.4609203798392987E-4</v>
      </c>
      <c r="F1676" s="45">
        <f>(C1676+1)/$U$3</f>
        <v>3.0589458872472546E-5</v>
      </c>
      <c r="G1676" s="2">
        <f>(B1676+1)/(C1676+1)</f>
        <v>0.5</v>
      </c>
      <c r="H1676" s="2">
        <f>(C1676+1)/(B1676+1)</f>
        <v>2</v>
      </c>
      <c r="I1676" s="6">
        <f>G1676-H1676</f>
        <v>-1.5</v>
      </c>
      <c r="J1676" s="8">
        <f>LEN(A1676)</f>
        <v>5</v>
      </c>
      <c r="K1676" s="11" t="str">
        <f>IF(AND(J1676&lt;3, D1676&lt;2),TRUE,"")</f>
        <v/>
      </c>
      <c r="L1676" s="22">
        <f>IF(C1676=0,B1676,0)</f>
        <v>0</v>
      </c>
      <c r="M1676" s="22">
        <f>IF(B1676=0,C1676,0)</f>
        <v>1</v>
      </c>
      <c r="N1676" s="39">
        <f>LOG(G1676/SUM($G$2:$G$5210))</f>
        <v>-3.6927511192157412</v>
      </c>
      <c r="O1676" s="39">
        <f>LOG(H1676/SUM($H$2:$H$5210))</f>
        <v>-4.1844073799609696</v>
      </c>
    </row>
    <row r="1677" spans="1:15" x14ac:dyDescent="0.6">
      <c r="A1677" t="s">
        <v>3165</v>
      </c>
      <c r="B1677">
        <v>0</v>
      </c>
      <c r="C1677">
        <v>1</v>
      </c>
      <c r="D1677">
        <v>1</v>
      </c>
      <c r="E1677" s="44">
        <f>(B1677+1)/$Q$3</f>
        <v>1.4609203798392987E-4</v>
      </c>
      <c r="F1677" s="45">
        <f>(C1677+1)/$U$3</f>
        <v>3.0589458872472546E-5</v>
      </c>
      <c r="G1677" s="2">
        <f>(B1677+1)/(C1677+1)</f>
        <v>0.5</v>
      </c>
      <c r="H1677" s="2">
        <f>(C1677+1)/(B1677+1)</f>
        <v>2</v>
      </c>
      <c r="I1677" s="6">
        <f>G1677-H1677</f>
        <v>-1.5</v>
      </c>
      <c r="J1677" s="8">
        <f>LEN(A1677)</f>
        <v>5</v>
      </c>
      <c r="K1677" s="11" t="str">
        <f>IF(AND(J1677&lt;3, D1677&lt;2),TRUE,"")</f>
        <v/>
      </c>
      <c r="L1677" s="22">
        <f>IF(C1677=0,B1677,0)</f>
        <v>0</v>
      </c>
      <c r="M1677" s="22">
        <f>IF(B1677=0,C1677,0)</f>
        <v>1</v>
      </c>
      <c r="N1677" s="39">
        <f>LOG(G1677/SUM($G$2:$G$5210))</f>
        <v>-3.6927511192157412</v>
      </c>
      <c r="O1677" s="39">
        <f>LOG(H1677/SUM($H$2:$H$5210))</f>
        <v>-4.1844073799609696</v>
      </c>
    </row>
    <row r="1678" spans="1:15" x14ac:dyDescent="0.6">
      <c r="A1678" t="s">
        <v>3225</v>
      </c>
      <c r="B1678">
        <v>0</v>
      </c>
      <c r="C1678">
        <v>1</v>
      </c>
      <c r="D1678">
        <v>1</v>
      </c>
      <c r="E1678" s="44">
        <f>(B1678+1)/$Q$3</f>
        <v>1.4609203798392987E-4</v>
      </c>
      <c r="F1678" s="45">
        <f>(C1678+1)/$U$3</f>
        <v>3.0589458872472546E-5</v>
      </c>
      <c r="G1678" s="2">
        <f>(B1678+1)/(C1678+1)</f>
        <v>0.5</v>
      </c>
      <c r="H1678" s="2">
        <f>(C1678+1)/(B1678+1)</f>
        <v>2</v>
      </c>
      <c r="I1678" s="6">
        <f>G1678-H1678</f>
        <v>-1.5</v>
      </c>
      <c r="J1678" s="8">
        <f>LEN(A1678)</f>
        <v>5</v>
      </c>
      <c r="K1678" s="11" t="str">
        <f>IF(AND(J1678&lt;3, D1678&lt;2),TRUE,"")</f>
        <v/>
      </c>
      <c r="L1678" s="22">
        <f>IF(C1678=0,B1678,0)</f>
        <v>0</v>
      </c>
      <c r="M1678" s="22">
        <f>IF(B1678=0,C1678,0)</f>
        <v>1</v>
      </c>
      <c r="N1678" s="39">
        <f>LOG(G1678/SUM($G$2:$G$5210))</f>
        <v>-3.6927511192157412</v>
      </c>
      <c r="O1678" s="39">
        <f>LOG(H1678/SUM($H$2:$H$5210))</f>
        <v>-4.1844073799609696</v>
      </c>
    </row>
    <row r="1679" spans="1:15" x14ac:dyDescent="0.6">
      <c r="A1679" t="s">
        <v>3253</v>
      </c>
      <c r="B1679">
        <v>0</v>
      </c>
      <c r="C1679">
        <v>1</v>
      </c>
      <c r="D1679">
        <v>1</v>
      </c>
      <c r="E1679" s="44">
        <f>(B1679+1)/$Q$3</f>
        <v>1.4609203798392987E-4</v>
      </c>
      <c r="F1679" s="45">
        <f>(C1679+1)/$U$3</f>
        <v>3.0589458872472546E-5</v>
      </c>
      <c r="G1679" s="2">
        <f>(B1679+1)/(C1679+1)</f>
        <v>0.5</v>
      </c>
      <c r="H1679" s="2">
        <f>(C1679+1)/(B1679+1)</f>
        <v>2</v>
      </c>
      <c r="I1679" s="6">
        <f>G1679-H1679</f>
        <v>-1.5</v>
      </c>
      <c r="J1679" s="8">
        <f>LEN(A1679)</f>
        <v>5</v>
      </c>
      <c r="K1679" s="11" t="str">
        <f>IF(AND(J1679&lt;3, D1679&lt;2),TRUE,"")</f>
        <v/>
      </c>
      <c r="L1679" s="22">
        <f>IF(C1679=0,B1679,0)</f>
        <v>0</v>
      </c>
      <c r="M1679" s="22">
        <f>IF(B1679=0,C1679,0)</f>
        <v>1</v>
      </c>
      <c r="N1679" s="39">
        <f>LOG(G1679/SUM($G$2:$G$5210))</f>
        <v>-3.6927511192157412</v>
      </c>
      <c r="O1679" s="39">
        <f>LOG(H1679/SUM($H$2:$H$5210))</f>
        <v>-4.1844073799609696</v>
      </c>
    </row>
    <row r="1680" spans="1:15" x14ac:dyDescent="0.6">
      <c r="A1680" t="s">
        <v>3265</v>
      </c>
      <c r="B1680">
        <v>0</v>
      </c>
      <c r="C1680">
        <v>1</v>
      </c>
      <c r="D1680">
        <v>1</v>
      </c>
      <c r="E1680" s="44">
        <f>(B1680+1)/$Q$3</f>
        <v>1.4609203798392987E-4</v>
      </c>
      <c r="F1680" s="45">
        <f>(C1680+1)/$U$3</f>
        <v>3.0589458872472546E-5</v>
      </c>
      <c r="G1680" s="2">
        <f>(B1680+1)/(C1680+1)</f>
        <v>0.5</v>
      </c>
      <c r="H1680" s="2">
        <f>(C1680+1)/(B1680+1)</f>
        <v>2</v>
      </c>
      <c r="I1680" s="6">
        <f>G1680-H1680</f>
        <v>-1.5</v>
      </c>
      <c r="J1680" s="8">
        <f>LEN(A1680)</f>
        <v>5</v>
      </c>
      <c r="K1680" s="11" t="str">
        <f>IF(AND(J1680&lt;3, D1680&lt;2),TRUE,"")</f>
        <v/>
      </c>
      <c r="L1680" s="22">
        <f>IF(C1680=0,B1680,0)</f>
        <v>0</v>
      </c>
      <c r="M1680" s="22">
        <f>IF(B1680=0,C1680,0)</f>
        <v>1</v>
      </c>
      <c r="N1680" s="39">
        <f>LOG(G1680/SUM($G$2:$G$5210))</f>
        <v>-3.6927511192157412</v>
      </c>
      <c r="O1680" s="39">
        <f>LOG(H1680/SUM($H$2:$H$5210))</f>
        <v>-4.1844073799609696</v>
      </c>
    </row>
    <row r="1681" spans="1:15" x14ac:dyDescent="0.6">
      <c r="A1681" t="s">
        <v>3269</v>
      </c>
      <c r="B1681">
        <v>0</v>
      </c>
      <c r="C1681">
        <v>1</v>
      </c>
      <c r="D1681">
        <v>1</v>
      </c>
      <c r="E1681" s="44">
        <f>(B1681+1)/$Q$3</f>
        <v>1.4609203798392987E-4</v>
      </c>
      <c r="F1681" s="45">
        <f>(C1681+1)/$U$3</f>
        <v>3.0589458872472546E-5</v>
      </c>
      <c r="G1681" s="2">
        <f>(B1681+1)/(C1681+1)</f>
        <v>0.5</v>
      </c>
      <c r="H1681" s="2">
        <f>(C1681+1)/(B1681+1)</f>
        <v>2</v>
      </c>
      <c r="I1681" s="6">
        <f>G1681-H1681</f>
        <v>-1.5</v>
      </c>
      <c r="J1681" s="8">
        <f>LEN(A1681)</f>
        <v>5</v>
      </c>
      <c r="K1681" s="11" t="str">
        <f>IF(AND(J1681&lt;3, D1681&lt;2),TRUE,"")</f>
        <v/>
      </c>
      <c r="L1681" s="22">
        <f>IF(C1681=0,B1681,0)</f>
        <v>0</v>
      </c>
      <c r="M1681" s="22">
        <f>IF(B1681=0,C1681,0)</f>
        <v>1</v>
      </c>
      <c r="N1681" s="39">
        <f>LOG(G1681/SUM($G$2:$G$5210))</f>
        <v>-3.6927511192157412</v>
      </c>
      <c r="O1681" s="39">
        <f>LOG(H1681/SUM($H$2:$H$5210))</f>
        <v>-4.1844073799609696</v>
      </c>
    </row>
    <row r="1682" spans="1:15" x14ac:dyDescent="0.6">
      <c r="A1682" t="s">
        <v>3272</v>
      </c>
      <c r="B1682">
        <v>0</v>
      </c>
      <c r="C1682">
        <v>1</v>
      </c>
      <c r="D1682">
        <v>1</v>
      </c>
      <c r="E1682" s="44">
        <f>(B1682+1)/$Q$3</f>
        <v>1.4609203798392987E-4</v>
      </c>
      <c r="F1682" s="45">
        <f>(C1682+1)/$U$3</f>
        <v>3.0589458872472546E-5</v>
      </c>
      <c r="G1682" s="2">
        <f>(B1682+1)/(C1682+1)</f>
        <v>0.5</v>
      </c>
      <c r="H1682" s="2">
        <f>(C1682+1)/(B1682+1)</f>
        <v>2</v>
      </c>
      <c r="I1682" s="6">
        <f>G1682-H1682</f>
        <v>-1.5</v>
      </c>
      <c r="J1682" s="8">
        <f>LEN(A1682)</f>
        <v>5</v>
      </c>
      <c r="K1682" s="11" t="str">
        <f>IF(AND(J1682&lt;3, D1682&lt;2),TRUE,"")</f>
        <v/>
      </c>
      <c r="L1682" s="22">
        <f>IF(C1682=0,B1682,0)</f>
        <v>0</v>
      </c>
      <c r="M1682" s="22">
        <f>IF(B1682=0,C1682,0)</f>
        <v>1</v>
      </c>
      <c r="N1682" s="39">
        <f>LOG(G1682/SUM($G$2:$G$5210))</f>
        <v>-3.6927511192157412</v>
      </c>
      <c r="O1682" s="39">
        <f>LOG(H1682/SUM($H$2:$H$5210))</f>
        <v>-4.1844073799609696</v>
      </c>
    </row>
    <row r="1683" spans="1:15" x14ac:dyDescent="0.6">
      <c r="A1683" t="s">
        <v>3293</v>
      </c>
      <c r="B1683">
        <v>0</v>
      </c>
      <c r="C1683">
        <v>1</v>
      </c>
      <c r="D1683">
        <v>1</v>
      </c>
      <c r="E1683" s="44">
        <f>(B1683+1)/$Q$3</f>
        <v>1.4609203798392987E-4</v>
      </c>
      <c r="F1683" s="45">
        <f>(C1683+1)/$U$3</f>
        <v>3.0589458872472546E-5</v>
      </c>
      <c r="G1683" s="2">
        <f>(B1683+1)/(C1683+1)</f>
        <v>0.5</v>
      </c>
      <c r="H1683" s="2">
        <f>(C1683+1)/(B1683+1)</f>
        <v>2</v>
      </c>
      <c r="I1683" s="6">
        <f>G1683-H1683</f>
        <v>-1.5</v>
      </c>
      <c r="J1683" s="8">
        <f>LEN(A1683)</f>
        <v>5</v>
      </c>
      <c r="K1683" s="11" t="str">
        <f>IF(AND(J1683&lt;3, D1683&lt;2),TRUE,"")</f>
        <v/>
      </c>
      <c r="L1683" s="22">
        <f>IF(C1683=0,B1683,0)</f>
        <v>0</v>
      </c>
      <c r="M1683" s="22">
        <f>IF(B1683=0,C1683,0)</f>
        <v>1</v>
      </c>
      <c r="N1683" s="39">
        <f>LOG(G1683/SUM($G$2:$G$5210))</f>
        <v>-3.6927511192157412</v>
      </c>
      <c r="O1683" s="39">
        <f>LOG(H1683/SUM($H$2:$H$5210))</f>
        <v>-4.1844073799609696</v>
      </c>
    </row>
    <row r="1684" spans="1:15" x14ac:dyDescent="0.6">
      <c r="A1684" t="s">
        <v>3475</v>
      </c>
      <c r="B1684">
        <v>0</v>
      </c>
      <c r="C1684">
        <v>1</v>
      </c>
      <c r="D1684">
        <v>1</v>
      </c>
      <c r="E1684" s="44">
        <f>(B1684+1)/$Q$3</f>
        <v>1.4609203798392987E-4</v>
      </c>
      <c r="F1684" s="45">
        <f>(C1684+1)/$U$3</f>
        <v>3.0589458872472546E-5</v>
      </c>
      <c r="G1684" s="2">
        <f>(B1684+1)/(C1684+1)</f>
        <v>0.5</v>
      </c>
      <c r="H1684" s="2">
        <f>(C1684+1)/(B1684+1)</f>
        <v>2</v>
      </c>
      <c r="I1684" s="6">
        <f>G1684-H1684</f>
        <v>-1.5</v>
      </c>
      <c r="J1684" s="8">
        <f>LEN(A1684)</f>
        <v>5</v>
      </c>
      <c r="K1684" s="11" t="str">
        <f>IF(AND(J1684&lt;3, D1684&lt;2),TRUE,"")</f>
        <v/>
      </c>
      <c r="L1684" s="22">
        <f>IF(C1684=0,B1684,0)</f>
        <v>0</v>
      </c>
      <c r="M1684" s="22">
        <f>IF(B1684=0,C1684,0)</f>
        <v>1</v>
      </c>
      <c r="N1684" s="39">
        <f>LOG(G1684/SUM($G$2:$G$5210))</f>
        <v>-3.6927511192157412</v>
      </c>
      <c r="O1684" s="39">
        <f>LOG(H1684/SUM($H$2:$H$5210))</f>
        <v>-4.1844073799609696</v>
      </c>
    </row>
    <row r="1685" spans="1:15" x14ac:dyDescent="0.6">
      <c r="A1685" t="s">
        <v>3478</v>
      </c>
      <c r="B1685">
        <v>0</v>
      </c>
      <c r="C1685">
        <v>1</v>
      </c>
      <c r="D1685">
        <v>1</v>
      </c>
      <c r="E1685" s="44">
        <f>(B1685+1)/$Q$3</f>
        <v>1.4609203798392987E-4</v>
      </c>
      <c r="F1685" s="45">
        <f>(C1685+1)/$U$3</f>
        <v>3.0589458872472546E-5</v>
      </c>
      <c r="G1685" s="2">
        <f>(B1685+1)/(C1685+1)</f>
        <v>0.5</v>
      </c>
      <c r="H1685" s="2">
        <f>(C1685+1)/(B1685+1)</f>
        <v>2</v>
      </c>
      <c r="I1685" s="6">
        <f>G1685-H1685</f>
        <v>-1.5</v>
      </c>
      <c r="J1685" s="8">
        <f>LEN(A1685)</f>
        <v>5</v>
      </c>
      <c r="K1685" s="11" t="str">
        <f>IF(AND(J1685&lt;3, D1685&lt;2),TRUE,"")</f>
        <v/>
      </c>
      <c r="L1685" s="22">
        <f>IF(C1685=0,B1685,0)</f>
        <v>0</v>
      </c>
      <c r="M1685" s="22">
        <f>IF(B1685=0,C1685,0)</f>
        <v>1</v>
      </c>
      <c r="N1685" s="39">
        <f>LOG(G1685/SUM($G$2:$G$5210))</f>
        <v>-3.6927511192157412</v>
      </c>
      <c r="O1685" s="39">
        <f>LOG(H1685/SUM($H$2:$H$5210))</f>
        <v>-4.1844073799609696</v>
      </c>
    </row>
    <row r="1686" spans="1:15" x14ac:dyDescent="0.6">
      <c r="A1686" t="s">
        <v>3536</v>
      </c>
      <c r="B1686">
        <v>0</v>
      </c>
      <c r="C1686">
        <v>1</v>
      </c>
      <c r="D1686">
        <v>1</v>
      </c>
      <c r="E1686" s="44">
        <f>(B1686+1)/$Q$3</f>
        <v>1.4609203798392987E-4</v>
      </c>
      <c r="F1686" s="45">
        <f>(C1686+1)/$U$3</f>
        <v>3.0589458872472546E-5</v>
      </c>
      <c r="G1686" s="2">
        <f>(B1686+1)/(C1686+1)</f>
        <v>0.5</v>
      </c>
      <c r="H1686" s="2">
        <f>(C1686+1)/(B1686+1)</f>
        <v>2</v>
      </c>
      <c r="I1686" s="6">
        <f>G1686-H1686</f>
        <v>-1.5</v>
      </c>
      <c r="J1686" s="8">
        <f>LEN(A1686)</f>
        <v>5</v>
      </c>
      <c r="K1686" s="11" t="str">
        <f>IF(AND(J1686&lt;3, D1686&lt;2),TRUE,"")</f>
        <v/>
      </c>
      <c r="L1686" s="22">
        <f>IF(C1686=0,B1686,0)</f>
        <v>0</v>
      </c>
      <c r="M1686" s="22">
        <f>IF(B1686=0,C1686,0)</f>
        <v>1</v>
      </c>
      <c r="N1686" s="39">
        <f>LOG(G1686/SUM($G$2:$G$5210))</f>
        <v>-3.6927511192157412</v>
      </c>
      <c r="O1686" s="39">
        <f>LOG(H1686/SUM($H$2:$H$5210))</f>
        <v>-4.1844073799609696</v>
      </c>
    </row>
    <row r="1687" spans="1:15" x14ac:dyDescent="0.6">
      <c r="A1687" t="s">
        <v>3580</v>
      </c>
      <c r="B1687">
        <v>0</v>
      </c>
      <c r="C1687">
        <v>1</v>
      </c>
      <c r="D1687">
        <v>1</v>
      </c>
      <c r="E1687" s="44">
        <f>(B1687+1)/$Q$3</f>
        <v>1.4609203798392987E-4</v>
      </c>
      <c r="F1687" s="45">
        <f>(C1687+1)/$U$3</f>
        <v>3.0589458872472546E-5</v>
      </c>
      <c r="G1687" s="2">
        <f>(B1687+1)/(C1687+1)</f>
        <v>0.5</v>
      </c>
      <c r="H1687" s="2">
        <f>(C1687+1)/(B1687+1)</f>
        <v>2</v>
      </c>
      <c r="I1687" s="6">
        <f>G1687-H1687</f>
        <v>-1.5</v>
      </c>
      <c r="J1687" s="8">
        <f>LEN(A1687)</f>
        <v>5</v>
      </c>
      <c r="K1687" s="11" t="str">
        <f>IF(AND(J1687&lt;3, D1687&lt;2),TRUE,"")</f>
        <v/>
      </c>
      <c r="L1687" s="22">
        <f>IF(C1687=0,B1687,0)</f>
        <v>0</v>
      </c>
      <c r="M1687" s="22">
        <f>IF(B1687=0,C1687,0)</f>
        <v>1</v>
      </c>
      <c r="N1687" s="39">
        <f>LOG(G1687/SUM($G$2:$G$5210))</f>
        <v>-3.6927511192157412</v>
      </c>
      <c r="O1687" s="39">
        <f>LOG(H1687/SUM($H$2:$H$5210))</f>
        <v>-4.1844073799609696</v>
      </c>
    </row>
    <row r="1688" spans="1:15" x14ac:dyDescent="0.6">
      <c r="A1688" t="s">
        <v>3599</v>
      </c>
      <c r="B1688">
        <v>0</v>
      </c>
      <c r="C1688">
        <v>1</v>
      </c>
      <c r="D1688">
        <v>1</v>
      </c>
      <c r="E1688" s="44">
        <f>(B1688+1)/$Q$3</f>
        <v>1.4609203798392987E-4</v>
      </c>
      <c r="F1688" s="45">
        <f>(C1688+1)/$U$3</f>
        <v>3.0589458872472546E-5</v>
      </c>
      <c r="G1688" s="2">
        <f>(B1688+1)/(C1688+1)</f>
        <v>0.5</v>
      </c>
      <c r="H1688" s="2">
        <f>(C1688+1)/(B1688+1)</f>
        <v>2</v>
      </c>
      <c r="I1688" s="6">
        <f>G1688-H1688</f>
        <v>-1.5</v>
      </c>
      <c r="J1688" s="8">
        <f>LEN(A1688)</f>
        <v>5</v>
      </c>
      <c r="K1688" s="11" t="str">
        <f>IF(AND(J1688&lt;3, D1688&lt;2),TRUE,"")</f>
        <v/>
      </c>
      <c r="L1688" s="22">
        <f>IF(C1688=0,B1688,0)</f>
        <v>0</v>
      </c>
      <c r="M1688" s="22">
        <f>IF(B1688=0,C1688,0)</f>
        <v>1</v>
      </c>
      <c r="N1688" s="39">
        <f>LOG(G1688/SUM($G$2:$G$5210))</f>
        <v>-3.6927511192157412</v>
      </c>
      <c r="O1688" s="39">
        <f>LOG(H1688/SUM($H$2:$H$5210))</f>
        <v>-4.1844073799609696</v>
      </c>
    </row>
    <row r="1689" spans="1:15" x14ac:dyDescent="0.6">
      <c r="A1689" t="s">
        <v>3652</v>
      </c>
      <c r="B1689">
        <v>0</v>
      </c>
      <c r="C1689">
        <v>1</v>
      </c>
      <c r="D1689">
        <v>1</v>
      </c>
      <c r="E1689" s="44">
        <f>(B1689+1)/$Q$3</f>
        <v>1.4609203798392987E-4</v>
      </c>
      <c r="F1689" s="45">
        <f>(C1689+1)/$U$3</f>
        <v>3.0589458872472546E-5</v>
      </c>
      <c r="G1689" s="2">
        <f>(B1689+1)/(C1689+1)</f>
        <v>0.5</v>
      </c>
      <c r="H1689" s="2">
        <f>(C1689+1)/(B1689+1)</f>
        <v>2</v>
      </c>
      <c r="I1689" s="6">
        <f>G1689-H1689</f>
        <v>-1.5</v>
      </c>
      <c r="J1689" s="8">
        <f>LEN(A1689)</f>
        <v>5</v>
      </c>
      <c r="K1689" s="11" t="str">
        <f>IF(AND(J1689&lt;3, D1689&lt;2),TRUE,"")</f>
        <v/>
      </c>
      <c r="L1689" s="22">
        <f>IF(C1689=0,B1689,0)</f>
        <v>0</v>
      </c>
      <c r="M1689" s="22">
        <f>IF(B1689=0,C1689,0)</f>
        <v>1</v>
      </c>
      <c r="N1689" s="39">
        <f>LOG(G1689/SUM($G$2:$G$5210))</f>
        <v>-3.6927511192157412</v>
      </c>
      <c r="O1689" s="39">
        <f>LOG(H1689/SUM($H$2:$H$5210))</f>
        <v>-4.1844073799609696</v>
      </c>
    </row>
    <row r="1690" spans="1:15" x14ac:dyDescent="0.6">
      <c r="A1690" t="s">
        <v>3752</v>
      </c>
      <c r="B1690">
        <v>0</v>
      </c>
      <c r="C1690">
        <v>1</v>
      </c>
      <c r="D1690">
        <v>1</v>
      </c>
      <c r="E1690" s="44">
        <f>(B1690+1)/$Q$3</f>
        <v>1.4609203798392987E-4</v>
      </c>
      <c r="F1690" s="45">
        <f>(C1690+1)/$U$3</f>
        <v>3.0589458872472546E-5</v>
      </c>
      <c r="G1690" s="2">
        <f>(B1690+1)/(C1690+1)</f>
        <v>0.5</v>
      </c>
      <c r="H1690" s="2">
        <f>(C1690+1)/(B1690+1)</f>
        <v>2</v>
      </c>
      <c r="I1690" s="6">
        <f>G1690-H1690</f>
        <v>-1.5</v>
      </c>
      <c r="J1690" s="8">
        <f>LEN(A1690)</f>
        <v>5</v>
      </c>
      <c r="K1690" s="11" t="str">
        <f>IF(AND(J1690&lt;3, D1690&lt;2),TRUE,"")</f>
        <v/>
      </c>
      <c r="L1690" s="22">
        <f>IF(C1690=0,B1690,0)</f>
        <v>0</v>
      </c>
      <c r="M1690" s="22">
        <f>IF(B1690=0,C1690,0)</f>
        <v>1</v>
      </c>
      <c r="N1690" s="39">
        <f>LOG(G1690/SUM($G$2:$G$5210))</f>
        <v>-3.6927511192157412</v>
      </c>
      <c r="O1690" s="39">
        <f>LOG(H1690/SUM($H$2:$H$5210))</f>
        <v>-4.1844073799609696</v>
      </c>
    </row>
    <row r="1691" spans="1:15" x14ac:dyDescent="0.6">
      <c r="A1691" t="s">
        <v>3753</v>
      </c>
      <c r="B1691">
        <v>0</v>
      </c>
      <c r="C1691">
        <v>1</v>
      </c>
      <c r="D1691">
        <v>1</v>
      </c>
      <c r="E1691" s="44">
        <f>(B1691+1)/$Q$3</f>
        <v>1.4609203798392987E-4</v>
      </c>
      <c r="F1691" s="45">
        <f>(C1691+1)/$U$3</f>
        <v>3.0589458872472546E-5</v>
      </c>
      <c r="G1691" s="2">
        <f>(B1691+1)/(C1691+1)</f>
        <v>0.5</v>
      </c>
      <c r="H1691" s="2">
        <f>(C1691+1)/(B1691+1)</f>
        <v>2</v>
      </c>
      <c r="I1691" s="6">
        <f>G1691-H1691</f>
        <v>-1.5</v>
      </c>
      <c r="J1691" s="8">
        <f>LEN(A1691)</f>
        <v>5</v>
      </c>
      <c r="K1691" s="11" t="str">
        <f>IF(AND(J1691&lt;3, D1691&lt;2),TRUE,"")</f>
        <v/>
      </c>
      <c r="L1691" s="22">
        <f>IF(C1691=0,B1691,0)</f>
        <v>0</v>
      </c>
      <c r="M1691" s="22">
        <f>IF(B1691=0,C1691,0)</f>
        <v>1</v>
      </c>
      <c r="N1691" s="39">
        <f>LOG(G1691/SUM($G$2:$G$5210))</f>
        <v>-3.6927511192157412</v>
      </c>
      <c r="O1691" s="39">
        <f>LOG(H1691/SUM($H$2:$H$5210))</f>
        <v>-4.1844073799609696</v>
      </c>
    </row>
    <row r="1692" spans="1:15" x14ac:dyDescent="0.6">
      <c r="A1692" t="s">
        <v>3774</v>
      </c>
      <c r="B1692">
        <v>0</v>
      </c>
      <c r="C1692">
        <v>1</v>
      </c>
      <c r="D1692">
        <v>1</v>
      </c>
      <c r="E1692" s="44">
        <f>(B1692+1)/$Q$3</f>
        <v>1.4609203798392987E-4</v>
      </c>
      <c r="F1692" s="45">
        <f>(C1692+1)/$U$3</f>
        <v>3.0589458872472546E-5</v>
      </c>
      <c r="G1692" s="2">
        <f>(B1692+1)/(C1692+1)</f>
        <v>0.5</v>
      </c>
      <c r="H1692" s="2">
        <f>(C1692+1)/(B1692+1)</f>
        <v>2</v>
      </c>
      <c r="I1692" s="6">
        <f>G1692-H1692</f>
        <v>-1.5</v>
      </c>
      <c r="J1692" s="8">
        <f>LEN(A1692)</f>
        <v>5</v>
      </c>
      <c r="K1692" s="11" t="str">
        <f>IF(AND(J1692&lt;3, D1692&lt;2),TRUE,"")</f>
        <v/>
      </c>
      <c r="L1692" s="22">
        <f>IF(C1692=0,B1692,0)</f>
        <v>0</v>
      </c>
      <c r="M1692" s="22">
        <f>IF(B1692=0,C1692,0)</f>
        <v>1</v>
      </c>
      <c r="N1692" s="39">
        <f>LOG(G1692/SUM($G$2:$G$5210))</f>
        <v>-3.6927511192157412</v>
      </c>
      <c r="O1692" s="39">
        <f>LOG(H1692/SUM($H$2:$H$5210))</f>
        <v>-4.1844073799609696</v>
      </c>
    </row>
    <row r="1693" spans="1:15" x14ac:dyDescent="0.6">
      <c r="A1693" t="s">
        <v>3784</v>
      </c>
      <c r="B1693">
        <v>0</v>
      </c>
      <c r="C1693">
        <v>1</v>
      </c>
      <c r="D1693">
        <v>1</v>
      </c>
      <c r="E1693" s="44">
        <f>(B1693+1)/$Q$3</f>
        <v>1.4609203798392987E-4</v>
      </c>
      <c r="F1693" s="45">
        <f>(C1693+1)/$U$3</f>
        <v>3.0589458872472546E-5</v>
      </c>
      <c r="G1693" s="2">
        <f>(B1693+1)/(C1693+1)</f>
        <v>0.5</v>
      </c>
      <c r="H1693" s="2">
        <f>(C1693+1)/(B1693+1)</f>
        <v>2</v>
      </c>
      <c r="I1693" s="6">
        <f>G1693-H1693</f>
        <v>-1.5</v>
      </c>
      <c r="J1693" s="8">
        <f>LEN(A1693)</f>
        <v>5</v>
      </c>
      <c r="K1693" s="11" t="str">
        <f>IF(AND(J1693&lt;3, D1693&lt;2),TRUE,"")</f>
        <v/>
      </c>
      <c r="L1693" s="22">
        <f>IF(C1693=0,B1693,0)</f>
        <v>0</v>
      </c>
      <c r="M1693" s="22">
        <f>IF(B1693=0,C1693,0)</f>
        <v>1</v>
      </c>
      <c r="N1693" s="39">
        <f>LOG(G1693/SUM($G$2:$G$5210))</f>
        <v>-3.6927511192157412</v>
      </c>
      <c r="O1693" s="39">
        <f>LOG(H1693/SUM($H$2:$H$5210))</f>
        <v>-4.1844073799609696</v>
      </c>
    </row>
    <row r="1694" spans="1:15" x14ac:dyDescent="0.6">
      <c r="A1694" t="s">
        <v>3837</v>
      </c>
      <c r="B1694">
        <v>0</v>
      </c>
      <c r="C1694">
        <v>1</v>
      </c>
      <c r="D1694">
        <v>1</v>
      </c>
      <c r="E1694" s="44">
        <f>(B1694+1)/$Q$3</f>
        <v>1.4609203798392987E-4</v>
      </c>
      <c r="F1694" s="45">
        <f>(C1694+1)/$U$3</f>
        <v>3.0589458872472546E-5</v>
      </c>
      <c r="G1694" s="2">
        <f>(B1694+1)/(C1694+1)</f>
        <v>0.5</v>
      </c>
      <c r="H1694" s="2">
        <f>(C1694+1)/(B1694+1)</f>
        <v>2</v>
      </c>
      <c r="I1694" s="6">
        <f>G1694-H1694</f>
        <v>-1.5</v>
      </c>
      <c r="J1694" s="8">
        <f>LEN(A1694)</f>
        <v>5</v>
      </c>
      <c r="K1694" s="11" t="str">
        <f>IF(AND(J1694&lt;3, D1694&lt;2),TRUE,"")</f>
        <v/>
      </c>
      <c r="L1694" s="22">
        <f>IF(C1694=0,B1694,0)</f>
        <v>0</v>
      </c>
      <c r="M1694" s="22">
        <f>IF(B1694=0,C1694,0)</f>
        <v>1</v>
      </c>
      <c r="N1694" s="39">
        <f>LOG(G1694/SUM($G$2:$G$5210))</f>
        <v>-3.6927511192157412</v>
      </c>
      <c r="O1694" s="39">
        <f>LOG(H1694/SUM($H$2:$H$5210))</f>
        <v>-4.1844073799609696</v>
      </c>
    </row>
    <row r="1695" spans="1:15" x14ac:dyDescent="0.6">
      <c r="A1695" t="s">
        <v>3869</v>
      </c>
      <c r="B1695">
        <v>0</v>
      </c>
      <c r="C1695">
        <v>1</v>
      </c>
      <c r="D1695">
        <v>1</v>
      </c>
      <c r="E1695" s="44">
        <f>(B1695+1)/$Q$3</f>
        <v>1.4609203798392987E-4</v>
      </c>
      <c r="F1695" s="45">
        <f>(C1695+1)/$U$3</f>
        <v>3.0589458872472546E-5</v>
      </c>
      <c r="G1695" s="2">
        <f>(B1695+1)/(C1695+1)</f>
        <v>0.5</v>
      </c>
      <c r="H1695" s="2">
        <f>(C1695+1)/(B1695+1)</f>
        <v>2</v>
      </c>
      <c r="I1695" s="6">
        <f>G1695-H1695</f>
        <v>-1.5</v>
      </c>
      <c r="J1695" s="8">
        <f>LEN(A1695)</f>
        <v>5</v>
      </c>
      <c r="K1695" s="11" t="str">
        <f>IF(AND(J1695&lt;3, D1695&lt;2),TRUE,"")</f>
        <v/>
      </c>
      <c r="L1695" s="22">
        <f>IF(C1695=0,B1695,0)</f>
        <v>0</v>
      </c>
      <c r="M1695" s="22">
        <f>IF(B1695=0,C1695,0)</f>
        <v>1</v>
      </c>
      <c r="N1695" s="39">
        <f>LOG(G1695/SUM($G$2:$G$5210))</f>
        <v>-3.6927511192157412</v>
      </c>
      <c r="O1695" s="39">
        <f>LOG(H1695/SUM($H$2:$H$5210))</f>
        <v>-4.1844073799609696</v>
      </c>
    </row>
    <row r="1696" spans="1:15" x14ac:dyDescent="0.6">
      <c r="A1696" t="s">
        <v>3871</v>
      </c>
      <c r="B1696">
        <v>0</v>
      </c>
      <c r="C1696">
        <v>1</v>
      </c>
      <c r="D1696">
        <v>1</v>
      </c>
      <c r="E1696" s="44">
        <f>(B1696+1)/$Q$3</f>
        <v>1.4609203798392987E-4</v>
      </c>
      <c r="F1696" s="45">
        <f>(C1696+1)/$U$3</f>
        <v>3.0589458872472546E-5</v>
      </c>
      <c r="G1696" s="2">
        <f>(B1696+1)/(C1696+1)</f>
        <v>0.5</v>
      </c>
      <c r="H1696" s="2">
        <f>(C1696+1)/(B1696+1)</f>
        <v>2</v>
      </c>
      <c r="I1696" s="6">
        <f>G1696-H1696</f>
        <v>-1.5</v>
      </c>
      <c r="J1696" s="8">
        <f>LEN(A1696)</f>
        <v>5</v>
      </c>
      <c r="K1696" s="11" t="str">
        <f>IF(AND(J1696&lt;3, D1696&lt;2),TRUE,"")</f>
        <v/>
      </c>
      <c r="L1696" s="22">
        <f>IF(C1696=0,B1696,0)</f>
        <v>0</v>
      </c>
      <c r="M1696" s="22">
        <f>IF(B1696=0,C1696,0)</f>
        <v>1</v>
      </c>
      <c r="N1696" s="39">
        <f>LOG(G1696/SUM($G$2:$G$5210))</f>
        <v>-3.6927511192157412</v>
      </c>
      <c r="O1696" s="39">
        <f>LOG(H1696/SUM($H$2:$H$5210))</f>
        <v>-4.1844073799609696</v>
      </c>
    </row>
    <row r="1697" spans="1:15" x14ac:dyDescent="0.6">
      <c r="A1697" t="s">
        <v>3884</v>
      </c>
      <c r="B1697">
        <v>0</v>
      </c>
      <c r="C1697">
        <v>1</v>
      </c>
      <c r="D1697">
        <v>1</v>
      </c>
      <c r="E1697" s="44">
        <f>(B1697+1)/$Q$3</f>
        <v>1.4609203798392987E-4</v>
      </c>
      <c r="F1697" s="45">
        <f>(C1697+1)/$U$3</f>
        <v>3.0589458872472546E-5</v>
      </c>
      <c r="G1697" s="2">
        <f>(B1697+1)/(C1697+1)</f>
        <v>0.5</v>
      </c>
      <c r="H1697" s="2">
        <f>(C1697+1)/(B1697+1)</f>
        <v>2</v>
      </c>
      <c r="I1697" s="6">
        <f>G1697-H1697</f>
        <v>-1.5</v>
      </c>
      <c r="J1697" s="8">
        <f>LEN(A1697)</f>
        <v>5</v>
      </c>
      <c r="K1697" s="11" t="str">
        <f>IF(AND(J1697&lt;3, D1697&lt;2),TRUE,"")</f>
        <v/>
      </c>
      <c r="L1697" s="22">
        <f>IF(C1697=0,B1697,0)</f>
        <v>0</v>
      </c>
      <c r="M1697" s="22">
        <f>IF(B1697=0,C1697,0)</f>
        <v>1</v>
      </c>
      <c r="N1697" s="39">
        <f>LOG(G1697/SUM($G$2:$G$5210))</f>
        <v>-3.6927511192157412</v>
      </c>
      <c r="O1697" s="39">
        <f>LOG(H1697/SUM($H$2:$H$5210))</f>
        <v>-4.1844073799609696</v>
      </c>
    </row>
    <row r="1698" spans="1:15" x14ac:dyDescent="0.6">
      <c r="A1698" t="s">
        <v>3900</v>
      </c>
      <c r="B1698">
        <v>0</v>
      </c>
      <c r="C1698">
        <v>1</v>
      </c>
      <c r="D1698">
        <v>1</v>
      </c>
      <c r="E1698" s="44">
        <f>(B1698+1)/$Q$3</f>
        <v>1.4609203798392987E-4</v>
      </c>
      <c r="F1698" s="45">
        <f>(C1698+1)/$U$3</f>
        <v>3.0589458872472546E-5</v>
      </c>
      <c r="G1698" s="2">
        <f>(B1698+1)/(C1698+1)</f>
        <v>0.5</v>
      </c>
      <c r="H1698" s="2">
        <f>(C1698+1)/(B1698+1)</f>
        <v>2</v>
      </c>
      <c r="I1698" s="6">
        <f>G1698-H1698</f>
        <v>-1.5</v>
      </c>
      <c r="J1698" s="8">
        <f>LEN(A1698)</f>
        <v>5</v>
      </c>
      <c r="K1698" s="11" t="str">
        <f>IF(AND(J1698&lt;3, D1698&lt;2),TRUE,"")</f>
        <v/>
      </c>
      <c r="L1698" s="22">
        <f>IF(C1698=0,B1698,0)</f>
        <v>0</v>
      </c>
      <c r="M1698" s="22">
        <f>IF(B1698=0,C1698,0)</f>
        <v>1</v>
      </c>
      <c r="N1698" s="39">
        <f>LOG(G1698/SUM($G$2:$G$5210))</f>
        <v>-3.6927511192157412</v>
      </c>
      <c r="O1698" s="39">
        <f>LOG(H1698/SUM($H$2:$H$5210))</f>
        <v>-4.1844073799609696</v>
      </c>
    </row>
    <row r="1699" spans="1:15" x14ac:dyDescent="0.6">
      <c r="A1699" t="s">
        <v>3908</v>
      </c>
      <c r="B1699">
        <v>0</v>
      </c>
      <c r="C1699">
        <v>1</v>
      </c>
      <c r="D1699">
        <v>1</v>
      </c>
      <c r="E1699" s="44">
        <f>(B1699+1)/$Q$3</f>
        <v>1.4609203798392987E-4</v>
      </c>
      <c r="F1699" s="45">
        <f>(C1699+1)/$U$3</f>
        <v>3.0589458872472546E-5</v>
      </c>
      <c r="G1699" s="2">
        <f>(B1699+1)/(C1699+1)</f>
        <v>0.5</v>
      </c>
      <c r="H1699" s="2">
        <f>(C1699+1)/(B1699+1)</f>
        <v>2</v>
      </c>
      <c r="I1699" s="6">
        <f>G1699-H1699</f>
        <v>-1.5</v>
      </c>
      <c r="J1699" s="8">
        <f>LEN(A1699)</f>
        <v>5</v>
      </c>
      <c r="K1699" s="11" t="str">
        <f>IF(AND(J1699&lt;3, D1699&lt;2),TRUE,"")</f>
        <v/>
      </c>
      <c r="L1699" s="22">
        <f>IF(C1699=0,B1699,0)</f>
        <v>0</v>
      </c>
      <c r="M1699" s="22">
        <f>IF(B1699=0,C1699,0)</f>
        <v>1</v>
      </c>
      <c r="N1699" s="39">
        <f>LOG(G1699/SUM($G$2:$G$5210))</f>
        <v>-3.6927511192157412</v>
      </c>
      <c r="O1699" s="39">
        <f>LOG(H1699/SUM($H$2:$H$5210))</f>
        <v>-4.1844073799609696</v>
      </c>
    </row>
    <row r="1700" spans="1:15" x14ac:dyDescent="0.6">
      <c r="A1700" t="s">
        <v>3918</v>
      </c>
      <c r="B1700">
        <v>0</v>
      </c>
      <c r="C1700">
        <v>1</v>
      </c>
      <c r="D1700">
        <v>1</v>
      </c>
      <c r="E1700" s="44">
        <f>(B1700+1)/$Q$3</f>
        <v>1.4609203798392987E-4</v>
      </c>
      <c r="F1700" s="45">
        <f>(C1700+1)/$U$3</f>
        <v>3.0589458872472546E-5</v>
      </c>
      <c r="G1700" s="2">
        <f>(B1700+1)/(C1700+1)</f>
        <v>0.5</v>
      </c>
      <c r="H1700" s="2">
        <f>(C1700+1)/(B1700+1)</f>
        <v>2</v>
      </c>
      <c r="I1700" s="6">
        <f>G1700-H1700</f>
        <v>-1.5</v>
      </c>
      <c r="J1700" s="8">
        <f>LEN(A1700)</f>
        <v>5</v>
      </c>
      <c r="K1700" s="11" t="str">
        <f>IF(AND(J1700&lt;3, D1700&lt;2),TRUE,"")</f>
        <v/>
      </c>
      <c r="L1700" s="22">
        <f>IF(C1700=0,B1700,0)</f>
        <v>0</v>
      </c>
      <c r="M1700" s="22">
        <f>IF(B1700=0,C1700,0)</f>
        <v>1</v>
      </c>
      <c r="N1700" s="39">
        <f>LOG(G1700/SUM($G$2:$G$5210))</f>
        <v>-3.6927511192157412</v>
      </c>
      <c r="O1700" s="39">
        <f>LOG(H1700/SUM($H$2:$H$5210))</f>
        <v>-4.1844073799609696</v>
      </c>
    </row>
    <row r="1701" spans="1:15" x14ac:dyDescent="0.6">
      <c r="A1701" t="s">
        <v>3930</v>
      </c>
      <c r="B1701">
        <v>0</v>
      </c>
      <c r="C1701">
        <v>1</v>
      </c>
      <c r="D1701">
        <v>1</v>
      </c>
      <c r="E1701" s="44">
        <f>(B1701+1)/$Q$3</f>
        <v>1.4609203798392987E-4</v>
      </c>
      <c r="F1701" s="45">
        <f>(C1701+1)/$U$3</f>
        <v>3.0589458872472546E-5</v>
      </c>
      <c r="G1701" s="2">
        <f>(B1701+1)/(C1701+1)</f>
        <v>0.5</v>
      </c>
      <c r="H1701" s="2">
        <f>(C1701+1)/(B1701+1)</f>
        <v>2</v>
      </c>
      <c r="I1701" s="6">
        <f>G1701-H1701</f>
        <v>-1.5</v>
      </c>
      <c r="J1701" s="8">
        <f>LEN(A1701)</f>
        <v>5</v>
      </c>
      <c r="K1701" s="11" t="str">
        <f>IF(AND(J1701&lt;3, D1701&lt;2),TRUE,"")</f>
        <v/>
      </c>
      <c r="L1701" s="22">
        <f>IF(C1701=0,B1701,0)</f>
        <v>0</v>
      </c>
      <c r="M1701" s="22">
        <f>IF(B1701=0,C1701,0)</f>
        <v>1</v>
      </c>
      <c r="N1701" s="39">
        <f>LOG(G1701/SUM($G$2:$G$5210))</f>
        <v>-3.6927511192157412</v>
      </c>
      <c r="O1701" s="39">
        <f>LOG(H1701/SUM($H$2:$H$5210))</f>
        <v>-4.1844073799609696</v>
      </c>
    </row>
    <row r="1702" spans="1:15" x14ac:dyDescent="0.6">
      <c r="A1702" t="s">
        <v>3973</v>
      </c>
      <c r="B1702">
        <v>0</v>
      </c>
      <c r="C1702">
        <v>1</v>
      </c>
      <c r="D1702">
        <v>1</v>
      </c>
      <c r="E1702" s="44">
        <f>(B1702+1)/$Q$3</f>
        <v>1.4609203798392987E-4</v>
      </c>
      <c r="F1702" s="45">
        <f>(C1702+1)/$U$3</f>
        <v>3.0589458872472546E-5</v>
      </c>
      <c r="G1702" s="2">
        <f>(B1702+1)/(C1702+1)</f>
        <v>0.5</v>
      </c>
      <c r="H1702" s="2">
        <f>(C1702+1)/(B1702+1)</f>
        <v>2</v>
      </c>
      <c r="I1702" s="6">
        <f>G1702-H1702</f>
        <v>-1.5</v>
      </c>
      <c r="J1702" s="8">
        <f>LEN(A1702)</f>
        <v>5</v>
      </c>
      <c r="K1702" s="11" t="str">
        <f>IF(AND(J1702&lt;3, D1702&lt;2),TRUE,"")</f>
        <v/>
      </c>
      <c r="L1702" s="22">
        <f>IF(C1702=0,B1702,0)</f>
        <v>0</v>
      </c>
      <c r="M1702" s="22">
        <f>IF(B1702=0,C1702,0)</f>
        <v>1</v>
      </c>
      <c r="N1702" s="39">
        <f>LOG(G1702/SUM($G$2:$G$5210))</f>
        <v>-3.6927511192157412</v>
      </c>
      <c r="O1702" s="39">
        <f>LOG(H1702/SUM($H$2:$H$5210))</f>
        <v>-4.1844073799609696</v>
      </c>
    </row>
    <row r="1703" spans="1:15" x14ac:dyDescent="0.6">
      <c r="A1703" t="s">
        <v>4121</v>
      </c>
      <c r="B1703">
        <v>0</v>
      </c>
      <c r="C1703">
        <v>1</v>
      </c>
      <c r="D1703">
        <v>1</v>
      </c>
      <c r="E1703" s="44">
        <f>(B1703+1)/$Q$3</f>
        <v>1.4609203798392987E-4</v>
      </c>
      <c r="F1703" s="45">
        <f>(C1703+1)/$U$3</f>
        <v>3.0589458872472546E-5</v>
      </c>
      <c r="G1703" s="2">
        <f>(B1703+1)/(C1703+1)</f>
        <v>0.5</v>
      </c>
      <c r="H1703" s="2">
        <f>(C1703+1)/(B1703+1)</f>
        <v>2</v>
      </c>
      <c r="I1703" s="6">
        <f>G1703-H1703</f>
        <v>-1.5</v>
      </c>
      <c r="J1703" s="8">
        <f>LEN(A1703)</f>
        <v>5</v>
      </c>
      <c r="K1703" s="11" t="str">
        <f>IF(AND(J1703&lt;3, D1703&lt;2),TRUE,"")</f>
        <v/>
      </c>
      <c r="L1703" s="22">
        <f>IF(C1703=0,B1703,0)</f>
        <v>0</v>
      </c>
      <c r="M1703" s="22">
        <f>IF(B1703=0,C1703,0)</f>
        <v>1</v>
      </c>
      <c r="N1703" s="39">
        <f>LOG(G1703/SUM($G$2:$G$5210))</f>
        <v>-3.6927511192157412</v>
      </c>
      <c r="O1703" s="39">
        <f>LOG(H1703/SUM($H$2:$H$5210))</f>
        <v>-4.1844073799609696</v>
      </c>
    </row>
    <row r="1704" spans="1:15" x14ac:dyDescent="0.6">
      <c r="A1704" t="s">
        <v>4150</v>
      </c>
      <c r="B1704">
        <v>0</v>
      </c>
      <c r="C1704">
        <v>1</v>
      </c>
      <c r="D1704">
        <v>1</v>
      </c>
      <c r="E1704" s="44">
        <f>(B1704+1)/$Q$3</f>
        <v>1.4609203798392987E-4</v>
      </c>
      <c r="F1704" s="45">
        <f>(C1704+1)/$U$3</f>
        <v>3.0589458872472546E-5</v>
      </c>
      <c r="G1704" s="2">
        <f>(B1704+1)/(C1704+1)</f>
        <v>0.5</v>
      </c>
      <c r="H1704" s="2">
        <f>(C1704+1)/(B1704+1)</f>
        <v>2</v>
      </c>
      <c r="I1704" s="6">
        <f>G1704-H1704</f>
        <v>-1.5</v>
      </c>
      <c r="J1704" s="8">
        <f>LEN(A1704)</f>
        <v>5</v>
      </c>
      <c r="K1704" s="11" t="str">
        <f>IF(AND(J1704&lt;3, D1704&lt;2),TRUE,"")</f>
        <v/>
      </c>
      <c r="L1704" s="22">
        <f>IF(C1704=0,B1704,0)</f>
        <v>0</v>
      </c>
      <c r="M1704" s="22">
        <f>IF(B1704=0,C1704,0)</f>
        <v>1</v>
      </c>
      <c r="N1704" s="39">
        <f>LOG(G1704/SUM($G$2:$G$5210))</f>
        <v>-3.6927511192157412</v>
      </c>
      <c r="O1704" s="39">
        <f>LOG(H1704/SUM($H$2:$H$5210))</f>
        <v>-4.1844073799609696</v>
      </c>
    </row>
    <row r="1705" spans="1:15" x14ac:dyDescent="0.6">
      <c r="A1705" t="s">
        <v>4157</v>
      </c>
      <c r="B1705">
        <v>0</v>
      </c>
      <c r="C1705">
        <v>1</v>
      </c>
      <c r="D1705">
        <v>1</v>
      </c>
      <c r="E1705" s="44">
        <f>(B1705+1)/$Q$3</f>
        <v>1.4609203798392987E-4</v>
      </c>
      <c r="F1705" s="45">
        <f>(C1705+1)/$U$3</f>
        <v>3.0589458872472546E-5</v>
      </c>
      <c r="G1705" s="2">
        <f>(B1705+1)/(C1705+1)</f>
        <v>0.5</v>
      </c>
      <c r="H1705" s="2">
        <f>(C1705+1)/(B1705+1)</f>
        <v>2</v>
      </c>
      <c r="I1705" s="6">
        <f>G1705-H1705</f>
        <v>-1.5</v>
      </c>
      <c r="J1705" s="8">
        <f>LEN(A1705)</f>
        <v>5</v>
      </c>
      <c r="K1705" s="11" t="str">
        <f>IF(AND(J1705&lt;3, D1705&lt;2),TRUE,"")</f>
        <v/>
      </c>
      <c r="L1705" s="22">
        <f>IF(C1705=0,B1705,0)</f>
        <v>0</v>
      </c>
      <c r="M1705" s="22">
        <f>IF(B1705=0,C1705,0)</f>
        <v>1</v>
      </c>
      <c r="N1705" s="39">
        <f>LOG(G1705/SUM($G$2:$G$5210))</f>
        <v>-3.6927511192157412</v>
      </c>
      <c r="O1705" s="39">
        <f>LOG(H1705/SUM($H$2:$H$5210))</f>
        <v>-4.1844073799609696</v>
      </c>
    </row>
    <row r="1706" spans="1:15" x14ac:dyDescent="0.6">
      <c r="A1706" t="s">
        <v>4158</v>
      </c>
      <c r="B1706">
        <v>0</v>
      </c>
      <c r="C1706">
        <v>1</v>
      </c>
      <c r="D1706">
        <v>1</v>
      </c>
      <c r="E1706" s="44">
        <f>(B1706+1)/$Q$3</f>
        <v>1.4609203798392987E-4</v>
      </c>
      <c r="F1706" s="45">
        <f>(C1706+1)/$U$3</f>
        <v>3.0589458872472546E-5</v>
      </c>
      <c r="G1706" s="2">
        <f>(B1706+1)/(C1706+1)</f>
        <v>0.5</v>
      </c>
      <c r="H1706" s="2">
        <f>(C1706+1)/(B1706+1)</f>
        <v>2</v>
      </c>
      <c r="I1706" s="6">
        <f>G1706-H1706</f>
        <v>-1.5</v>
      </c>
      <c r="J1706" s="8">
        <f>LEN(A1706)</f>
        <v>5</v>
      </c>
      <c r="K1706" s="11" t="str">
        <f>IF(AND(J1706&lt;3, D1706&lt;2),TRUE,"")</f>
        <v/>
      </c>
      <c r="L1706" s="22">
        <f>IF(C1706=0,B1706,0)</f>
        <v>0</v>
      </c>
      <c r="M1706" s="22">
        <f>IF(B1706=0,C1706,0)</f>
        <v>1</v>
      </c>
      <c r="N1706" s="39">
        <f>LOG(G1706/SUM($G$2:$G$5210))</f>
        <v>-3.6927511192157412</v>
      </c>
      <c r="O1706" s="39">
        <f>LOG(H1706/SUM($H$2:$H$5210))</f>
        <v>-4.1844073799609696</v>
      </c>
    </row>
    <row r="1707" spans="1:15" x14ac:dyDescent="0.6">
      <c r="A1707" t="s">
        <v>4160</v>
      </c>
      <c r="B1707">
        <v>0</v>
      </c>
      <c r="C1707">
        <v>1</v>
      </c>
      <c r="D1707">
        <v>1</v>
      </c>
      <c r="E1707" s="44">
        <f>(B1707+1)/$Q$3</f>
        <v>1.4609203798392987E-4</v>
      </c>
      <c r="F1707" s="45">
        <f>(C1707+1)/$U$3</f>
        <v>3.0589458872472546E-5</v>
      </c>
      <c r="G1707" s="2">
        <f>(B1707+1)/(C1707+1)</f>
        <v>0.5</v>
      </c>
      <c r="H1707" s="2">
        <f>(C1707+1)/(B1707+1)</f>
        <v>2</v>
      </c>
      <c r="I1707" s="6">
        <f>G1707-H1707</f>
        <v>-1.5</v>
      </c>
      <c r="J1707" s="8">
        <f>LEN(A1707)</f>
        <v>5</v>
      </c>
      <c r="K1707" s="11" t="str">
        <f>IF(AND(J1707&lt;3, D1707&lt;2),TRUE,"")</f>
        <v/>
      </c>
      <c r="L1707" s="22">
        <f>IF(C1707=0,B1707,0)</f>
        <v>0</v>
      </c>
      <c r="M1707" s="22">
        <f>IF(B1707=0,C1707,0)</f>
        <v>1</v>
      </c>
      <c r="N1707" s="39">
        <f>LOG(G1707/SUM($G$2:$G$5210))</f>
        <v>-3.6927511192157412</v>
      </c>
      <c r="O1707" s="39">
        <f>LOG(H1707/SUM($H$2:$H$5210))</f>
        <v>-4.1844073799609696</v>
      </c>
    </row>
    <row r="1708" spans="1:15" x14ac:dyDescent="0.6">
      <c r="A1708" t="s">
        <v>4199</v>
      </c>
      <c r="B1708">
        <v>0</v>
      </c>
      <c r="C1708">
        <v>1</v>
      </c>
      <c r="D1708">
        <v>1</v>
      </c>
      <c r="E1708" s="44">
        <f>(B1708+1)/$Q$3</f>
        <v>1.4609203798392987E-4</v>
      </c>
      <c r="F1708" s="45">
        <f>(C1708+1)/$U$3</f>
        <v>3.0589458872472546E-5</v>
      </c>
      <c r="G1708" s="2">
        <f>(B1708+1)/(C1708+1)</f>
        <v>0.5</v>
      </c>
      <c r="H1708" s="2">
        <f>(C1708+1)/(B1708+1)</f>
        <v>2</v>
      </c>
      <c r="I1708" s="6">
        <f>G1708-H1708</f>
        <v>-1.5</v>
      </c>
      <c r="J1708" s="8">
        <f>LEN(A1708)</f>
        <v>5</v>
      </c>
      <c r="K1708" s="11" t="str">
        <f>IF(AND(J1708&lt;3, D1708&lt;2),TRUE,"")</f>
        <v/>
      </c>
      <c r="L1708" s="22">
        <f>IF(C1708=0,B1708,0)</f>
        <v>0</v>
      </c>
      <c r="M1708" s="22">
        <f>IF(B1708=0,C1708,0)</f>
        <v>1</v>
      </c>
      <c r="N1708" s="39">
        <f>LOG(G1708/SUM($G$2:$G$5210))</f>
        <v>-3.6927511192157412</v>
      </c>
      <c r="O1708" s="39">
        <f>LOG(H1708/SUM($H$2:$H$5210))</f>
        <v>-4.1844073799609696</v>
      </c>
    </row>
    <row r="1709" spans="1:15" x14ac:dyDescent="0.6">
      <c r="A1709" t="s">
        <v>4209</v>
      </c>
      <c r="B1709">
        <v>0</v>
      </c>
      <c r="C1709">
        <v>1</v>
      </c>
      <c r="D1709">
        <v>1</v>
      </c>
      <c r="E1709" s="44">
        <f>(B1709+1)/$Q$3</f>
        <v>1.4609203798392987E-4</v>
      </c>
      <c r="F1709" s="45">
        <f>(C1709+1)/$U$3</f>
        <v>3.0589458872472546E-5</v>
      </c>
      <c r="G1709" s="2">
        <f>(B1709+1)/(C1709+1)</f>
        <v>0.5</v>
      </c>
      <c r="H1709" s="2">
        <f>(C1709+1)/(B1709+1)</f>
        <v>2</v>
      </c>
      <c r="I1709" s="6">
        <f>G1709-H1709</f>
        <v>-1.5</v>
      </c>
      <c r="J1709" s="8">
        <f>LEN(A1709)</f>
        <v>5</v>
      </c>
      <c r="K1709" s="11" t="str">
        <f>IF(AND(J1709&lt;3, D1709&lt;2),TRUE,"")</f>
        <v/>
      </c>
      <c r="L1709" s="22">
        <f>IF(C1709=0,B1709,0)</f>
        <v>0</v>
      </c>
      <c r="M1709" s="22">
        <f>IF(B1709=0,C1709,0)</f>
        <v>1</v>
      </c>
      <c r="N1709" s="39">
        <f>LOG(G1709/SUM($G$2:$G$5210))</f>
        <v>-3.6927511192157412</v>
      </c>
      <c r="O1709" s="39">
        <f>LOG(H1709/SUM($H$2:$H$5210))</f>
        <v>-4.1844073799609696</v>
      </c>
    </row>
    <row r="1710" spans="1:15" x14ac:dyDescent="0.6">
      <c r="A1710" t="s">
        <v>4230</v>
      </c>
      <c r="B1710">
        <v>0</v>
      </c>
      <c r="C1710">
        <v>1</v>
      </c>
      <c r="D1710">
        <v>1</v>
      </c>
      <c r="E1710" s="44">
        <f>(B1710+1)/$Q$3</f>
        <v>1.4609203798392987E-4</v>
      </c>
      <c r="F1710" s="45">
        <f>(C1710+1)/$U$3</f>
        <v>3.0589458872472546E-5</v>
      </c>
      <c r="G1710" s="2">
        <f>(B1710+1)/(C1710+1)</f>
        <v>0.5</v>
      </c>
      <c r="H1710" s="2">
        <f>(C1710+1)/(B1710+1)</f>
        <v>2</v>
      </c>
      <c r="I1710" s="6">
        <f>G1710-H1710</f>
        <v>-1.5</v>
      </c>
      <c r="J1710" s="8">
        <f>LEN(A1710)</f>
        <v>5</v>
      </c>
      <c r="K1710" s="11" t="str">
        <f>IF(AND(J1710&lt;3, D1710&lt;2),TRUE,"")</f>
        <v/>
      </c>
      <c r="L1710" s="22">
        <f>IF(C1710=0,B1710,0)</f>
        <v>0</v>
      </c>
      <c r="M1710" s="22">
        <f>IF(B1710=0,C1710,0)</f>
        <v>1</v>
      </c>
      <c r="N1710" s="39">
        <f>LOG(G1710/SUM($G$2:$G$5210))</f>
        <v>-3.6927511192157412</v>
      </c>
      <c r="O1710" s="39">
        <f>LOG(H1710/SUM($H$2:$H$5210))</f>
        <v>-4.1844073799609696</v>
      </c>
    </row>
    <row r="1711" spans="1:15" x14ac:dyDescent="0.6">
      <c r="A1711" t="s">
        <v>4244</v>
      </c>
      <c r="B1711">
        <v>0</v>
      </c>
      <c r="C1711">
        <v>1</v>
      </c>
      <c r="D1711">
        <v>1</v>
      </c>
      <c r="E1711" s="44">
        <f>(B1711+1)/$Q$3</f>
        <v>1.4609203798392987E-4</v>
      </c>
      <c r="F1711" s="45">
        <f>(C1711+1)/$U$3</f>
        <v>3.0589458872472546E-5</v>
      </c>
      <c r="G1711" s="2">
        <f>(B1711+1)/(C1711+1)</f>
        <v>0.5</v>
      </c>
      <c r="H1711" s="2">
        <f>(C1711+1)/(B1711+1)</f>
        <v>2</v>
      </c>
      <c r="I1711" s="6">
        <f>G1711-H1711</f>
        <v>-1.5</v>
      </c>
      <c r="J1711" s="8">
        <f>LEN(A1711)</f>
        <v>5</v>
      </c>
      <c r="K1711" s="11" t="str">
        <f>IF(AND(J1711&lt;3, D1711&lt;2),TRUE,"")</f>
        <v/>
      </c>
      <c r="L1711" s="22">
        <f>IF(C1711=0,B1711,0)</f>
        <v>0</v>
      </c>
      <c r="M1711" s="22">
        <f>IF(B1711=0,C1711,0)</f>
        <v>1</v>
      </c>
      <c r="N1711" s="39">
        <f>LOG(G1711/SUM($G$2:$G$5210))</f>
        <v>-3.6927511192157412</v>
      </c>
      <c r="O1711" s="39">
        <f>LOG(H1711/SUM($H$2:$H$5210))</f>
        <v>-4.1844073799609696</v>
      </c>
    </row>
    <row r="1712" spans="1:15" x14ac:dyDescent="0.6">
      <c r="A1712" t="s">
        <v>4246</v>
      </c>
      <c r="B1712">
        <v>0</v>
      </c>
      <c r="C1712">
        <v>1</v>
      </c>
      <c r="D1712">
        <v>1</v>
      </c>
      <c r="E1712" s="44">
        <f>(B1712+1)/$Q$3</f>
        <v>1.4609203798392987E-4</v>
      </c>
      <c r="F1712" s="45">
        <f>(C1712+1)/$U$3</f>
        <v>3.0589458872472546E-5</v>
      </c>
      <c r="G1712" s="2">
        <f>(B1712+1)/(C1712+1)</f>
        <v>0.5</v>
      </c>
      <c r="H1712" s="2">
        <f>(C1712+1)/(B1712+1)</f>
        <v>2</v>
      </c>
      <c r="I1712" s="6">
        <f>G1712-H1712</f>
        <v>-1.5</v>
      </c>
      <c r="J1712" s="8">
        <f>LEN(A1712)</f>
        <v>5</v>
      </c>
      <c r="K1712" s="11" t="str">
        <f>IF(AND(J1712&lt;3, D1712&lt;2),TRUE,"")</f>
        <v/>
      </c>
      <c r="L1712" s="22">
        <f>IF(C1712=0,B1712,0)</f>
        <v>0</v>
      </c>
      <c r="M1712" s="22">
        <f>IF(B1712=0,C1712,0)</f>
        <v>1</v>
      </c>
      <c r="N1712" s="39">
        <f>LOG(G1712/SUM($G$2:$G$5210))</f>
        <v>-3.6927511192157412</v>
      </c>
      <c r="O1712" s="39">
        <f>LOG(H1712/SUM($H$2:$H$5210))</f>
        <v>-4.1844073799609696</v>
      </c>
    </row>
    <row r="1713" spans="1:15" x14ac:dyDescent="0.6">
      <c r="A1713" t="s">
        <v>4253</v>
      </c>
      <c r="B1713">
        <v>0</v>
      </c>
      <c r="C1713">
        <v>1</v>
      </c>
      <c r="D1713">
        <v>1</v>
      </c>
      <c r="E1713" s="44">
        <f>(B1713+1)/$Q$3</f>
        <v>1.4609203798392987E-4</v>
      </c>
      <c r="F1713" s="45">
        <f>(C1713+1)/$U$3</f>
        <v>3.0589458872472546E-5</v>
      </c>
      <c r="G1713" s="2">
        <f>(B1713+1)/(C1713+1)</f>
        <v>0.5</v>
      </c>
      <c r="H1713" s="2">
        <f>(C1713+1)/(B1713+1)</f>
        <v>2</v>
      </c>
      <c r="I1713" s="6">
        <f>G1713-H1713</f>
        <v>-1.5</v>
      </c>
      <c r="J1713" s="8">
        <f>LEN(A1713)</f>
        <v>5</v>
      </c>
      <c r="K1713" s="11" t="str">
        <f>IF(AND(J1713&lt;3, D1713&lt;2),TRUE,"")</f>
        <v/>
      </c>
      <c r="L1713" s="22">
        <f>IF(C1713=0,B1713,0)</f>
        <v>0</v>
      </c>
      <c r="M1713" s="22">
        <f>IF(B1713=0,C1713,0)</f>
        <v>1</v>
      </c>
      <c r="N1713" s="39">
        <f>LOG(G1713/SUM($G$2:$G$5210))</f>
        <v>-3.6927511192157412</v>
      </c>
      <c r="O1713" s="39">
        <f>LOG(H1713/SUM($H$2:$H$5210))</f>
        <v>-4.1844073799609696</v>
      </c>
    </row>
    <row r="1714" spans="1:15" x14ac:dyDescent="0.6">
      <c r="A1714" t="s">
        <v>4316</v>
      </c>
      <c r="B1714">
        <v>0</v>
      </c>
      <c r="C1714">
        <v>1</v>
      </c>
      <c r="D1714">
        <v>1</v>
      </c>
      <c r="E1714" s="44">
        <f>(B1714+1)/$Q$3</f>
        <v>1.4609203798392987E-4</v>
      </c>
      <c r="F1714" s="45">
        <f>(C1714+1)/$U$3</f>
        <v>3.0589458872472546E-5</v>
      </c>
      <c r="G1714" s="2">
        <f>(B1714+1)/(C1714+1)</f>
        <v>0.5</v>
      </c>
      <c r="H1714" s="2">
        <f>(C1714+1)/(B1714+1)</f>
        <v>2</v>
      </c>
      <c r="I1714" s="6">
        <f>G1714-H1714</f>
        <v>-1.5</v>
      </c>
      <c r="J1714" s="8">
        <f>LEN(A1714)</f>
        <v>5</v>
      </c>
      <c r="K1714" s="11" t="str">
        <f>IF(AND(J1714&lt;3, D1714&lt;2),TRUE,"")</f>
        <v/>
      </c>
      <c r="L1714" s="22">
        <f>IF(C1714=0,B1714,0)</f>
        <v>0</v>
      </c>
      <c r="M1714" s="22">
        <f>IF(B1714=0,C1714,0)</f>
        <v>1</v>
      </c>
      <c r="N1714" s="39">
        <f>LOG(G1714/SUM($G$2:$G$5210))</f>
        <v>-3.6927511192157412</v>
      </c>
      <c r="O1714" s="39">
        <f>LOG(H1714/SUM($H$2:$H$5210))</f>
        <v>-4.1844073799609696</v>
      </c>
    </row>
    <row r="1715" spans="1:15" x14ac:dyDescent="0.6">
      <c r="A1715" t="s">
        <v>4335</v>
      </c>
      <c r="B1715">
        <v>0</v>
      </c>
      <c r="C1715">
        <v>1</v>
      </c>
      <c r="D1715">
        <v>1</v>
      </c>
      <c r="E1715" s="44">
        <f>(B1715+1)/$Q$3</f>
        <v>1.4609203798392987E-4</v>
      </c>
      <c r="F1715" s="45">
        <f>(C1715+1)/$U$3</f>
        <v>3.0589458872472546E-5</v>
      </c>
      <c r="G1715" s="2">
        <f>(B1715+1)/(C1715+1)</f>
        <v>0.5</v>
      </c>
      <c r="H1715" s="2">
        <f>(C1715+1)/(B1715+1)</f>
        <v>2</v>
      </c>
      <c r="I1715" s="6">
        <f>G1715-H1715</f>
        <v>-1.5</v>
      </c>
      <c r="J1715" s="8">
        <f>LEN(A1715)</f>
        <v>5</v>
      </c>
      <c r="K1715" s="11" t="str">
        <f>IF(AND(J1715&lt;3, D1715&lt;2),TRUE,"")</f>
        <v/>
      </c>
      <c r="L1715" s="22">
        <f>IF(C1715=0,B1715,0)</f>
        <v>0</v>
      </c>
      <c r="M1715" s="22">
        <f>IF(B1715=0,C1715,0)</f>
        <v>1</v>
      </c>
      <c r="N1715" s="39">
        <f>LOG(G1715/SUM($G$2:$G$5210))</f>
        <v>-3.6927511192157412</v>
      </c>
      <c r="O1715" s="39">
        <f>LOG(H1715/SUM($H$2:$H$5210))</f>
        <v>-4.1844073799609696</v>
      </c>
    </row>
    <row r="1716" spans="1:15" x14ac:dyDescent="0.6">
      <c r="A1716" t="s">
        <v>4337</v>
      </c>
      <c r="B1716">
        <v>0</v>
      </c>
      <c r="C1716">
        <v>1</v>
      </c>
      <c r="D1716">
        <v>1</v>
      </c>
      <c r="E1716" s="44">
        <f>(B1716+1)/$Q$3</f>
        <v>1.4609203798392987E-4</v>
      </c>
      <c r="F1716" s="45">
        <f>(C1716+1)/$U$3</f>
        <v>3.0589458872472546E-5</v>
      </c>
      <c r="G1716" s="2">
        <f>(B1716+1)/(C1716+1)</f>
        <v>0.5</v>
      </c>
      <c r="H1716" s="2">
        <f>(C1716+1)/(B1716+1)</f>
        <v>2</v>
      </c>
      <c r="I1716" s="6">
        <f>G1716-H1716</f>
        <v>-1.5</v>
      </c>
      <c r="J1716" s="8">
        <f>LEN(A1716)</f>
        <v>5</v>
      </c>
      <c r="K1716" s="11" t="str">
        <f>IF(AND(J1716&lt;3, D1716&lt;2),TRUE,"")</f>
        <v/>
      </c>
      <c r="L1716" s="22">
        <f>IF(C1716=0,B1716,0)</f>
        <v>0</v>
      </c>
      <c r="M1716" s="22">
        <f>IF(B1716=0,C1716,0)</f>
        <v>1</v>
      </c>
      <c r="N1716" s="39">
        <f>LOG(G1716/SUM($G$2:$G$5210))</f>
        <v>-3.6927511192157412</v>
      </c>
      <c r="O1716" s="39">
        <f>LOG(H1716/SUM($H$2:$H$5210))</f>
        <v>-4.1844073799609696</v>
      </c>
    </row>
    <row r="1717" spans="1:15" x14ac:dyDescent="0.6">
      <c r="A1717" t="s">
        <v>4348</v>
      </c>
      <c r="B1717">
        <v>0</v>
      </c>
      <c r="C1717">
        <v>1</v>
      </c>
      <c r="D1717">
        <v>1</v>
      </c>
      <c r="E1717" s="44">
        <f>(B1717+1)/$Q$3</f>
        <v>1.4609203798392987E-4</v>
      </c>
      <c r="F1717" s="45">
        <f>(C1717+1)/$U$3</f>
        <v>3.0589458872472546E-5</v>
      </c>
      <c r="G1717" s="2">
        <f>(B1717+1)/(C1717+1)</f>
        <v>0.5</v>
      </c>
      <c r="H1717" s="2">
        <f>(C1717+1)/(B1717+1)</f>
        <v>2</v>
      </c>
      <c r="I1717" s="6">
        <f>G1717-H1717</f>
        <v>-1.5</v>
      </c>
      <c r="J1717" s="8">
        <f>LEN(A1717)</f>
        <v>5</v>
      </c>
      <c r="K1717" s="11" t="str">
        <f>IF(AND(J1717&lt;3, D1717&lt;2),TRUE,"")</f>
        <v/>
      </c>
      <c r="L1717" s="22">
        <f>IF(C1717=0,B1717,0)</f>
        <v>0</v>
      </c>
      <c r="M1717" s="22">
        <f>IF(B1717=0,C1717,0)</f>
        <v>1</v>
      </c>
      <c r="N1717" s="39">
        <f>LOG(G1717/SUM($G$2:$G$5210))</f>
        <v>-3.6927511192157412</v>
      </c>
      <c r="O1717" s="39">
        <f>LOG(H1717/SUM($H$2:$H$5210))</f>
        <v>-4.1844073799609696</v>
      </c>
    </row>
    <row r="1718" spans="1:15" x14ac:dyDescent="0.6">
      <c r="A1718" t="s">
        <v>4350</v>
      </c>
      <c r="B1718">
        <v>0</v>
      </c>
      <c r="C1718">
        <v>1</v>
      </c>
      <c r="D1718">
        <v>1</v>
      </c>
      <c r="E1718" s="44">
        <f>(B1718+1)/$Q$3</f>
        <v>1.4609203798392987E-4</v>
      </c>
      <c r="F1718" s="45">
        <f>(C1718+1)/$U$3</f>
        <v>3.0589458872472546E-5</v>
      </c>
      <c r="G1718" s="2">
        <f>(B1718+1)/(C1718+1)</f>
        <v>0.5</v>
      </c>
      <c r="H1718" s="2">
        <f>(C1718+1)/(B1718+1)</f>
        <v>2</v>
      </c>
      <c r="I1718" s="6">
        <f>G1718-H1718</f>
        <v>-1.5</v>
      </c>
      <c r="J1718" s="8">
        <f>LEN(A1718)</f>
        <v>5</v>
      </c>
      <c r="K1718" s="11" t="str">
        <f>IF(AND(J1718&lt;3, D1718&lt;2),TRUE,"")</f>
        <v/>
      </c>
      <c r="L1718" s="22">
        <f>IF(C1718=0,B1718,0)</f>
        <v>0</v>
      </c>
      <c r="M1718" s="22">
        <f>IF(B1718=0,C1718,0)</f>
        <v>1</v>
      </c>
      <c r="N1718" s="39">
        <f>LOG(G1718/SUM($G$2:$G$5210))</f>
        <v>-3.6927511192157412</v>
      </c>
      <c r="O1718" s="39">
        <f>LOG(H1718/SUM($H$2:$H$5210))</f>
        <v>-4.1844073799609696</v>
      </c>
    </row>
    <row r="1719" spans="1:15" x14ac:dyDescent="0.6">
      <c r="A1719" t="s">
        <v>4351</v>
      </c>
      <c r="B1719">
        <v>0</v>
      </c>
      <c r="C1719">
        <v>1</v>
      </c>
      <c r="D1719">
        <v>1</v>
      </c>
      <c r="E1719" s="44">
        <f>(B1719+1)/$Q$3</f>
        <v>1.4609203798392987E-4</v>
      </c>
      <c r="F1719" s="45">
        <f>(C1719+1)/$U$3</f>
        <v>3.0589458872472546E-5</v>
      </c>
      <c r="G1719" s="2">
        <f>(B1719+1)/(C1719+1)</f>
        <v>0.5</v>
      </c>
      <c r="H1719" s="2">
        <f>(C1719+1)/(B1719+1)</f>
        <v>2</v>
      </c>
      <c r="I1719" s="6">
        <f>G1719-H1719</f>
        <v>-1.5</v>
      </c>
      <c r="J1719" s="8">
        <f>LEN(A1719)</f>
        <v>5</v>
      </c>
      <c r="K1719" s="11" t="str">
        <f>IF(AND(J1719&lt;3, D1719&lt;2),TRUE,"")</f>
        <v/>
      </c>
      <c r="L1719" s="22">
        <f>IF(C1719=0,B1719,0)</f>
        <v>0</v>
      </c>
      <c r="M1719" s="22">
        <f>IF(B1719=0,C1719,0)</f>
        <v>1</v>
      </c>
      <c r="N1719" s="39">
        <f>LOG(G1719/SUM($G$2:$G$5210))</f>
        <v>-3.6927511192157412</v>
      </c>
      <c r="O1719" s="39">
        <f>LOG(H1719/SUM($H$2:$H$5210))</f>
        <v>-4.1844073799609696</v>
      </c>
    </row>
    <row r="1720" spans="1:15" x14ac:dyDescent="0.6">
      <c r="A1720" t="s">
        <v>4353</v>
      </c>
      <c r="B1720">
        <v>0</v>
      </c>
      <c r="C1720">
        <v>1</v>
      </c>
      <c r="D1720">
        <v>1</v>
      </c>
      <c r="E1720" s="44">
        <f>(B1720+1)/$Q$3</f>
        <v>1.4609203798392987E-4</v>
      </c>
      <c r="F1720" s="45">
        <f>(C1720+1)/$U$3</f>
        <v>3.0589458872472546E-5</v>
      </c>
      <c r="G1720" s="2">
        <f>(B1720+1)/(C1720+1)</f>
        <v>0.5</v>
      </c>
      <c r="H1720" s="2">
        <f>(C1720+1)/(B1720+1)</f>
        <v>2</v>
      </c>
      <c r="I1720" s="6">
        <f>G1720-H1720</f>
        <v>-1.5</v>
      </c>
      <c r="J1720" s="8">
        <f>LEN(A1720)</f>
        <v>5</v>
      </c>
      <c r="K1720" s="11" t="str">
        <f>IF(AND(J1720&lt;3, D1720&lt;2),TRUE,"")</f>
        <v/>
      </c>
      <c r="L1720" s="22">
        <f>IF(C1720=0,B1720,0)</f>
        <v>0</v>
      </c>
      <c r="M1720" s="22">
        <f>IF(B1720=0,C1720,0)</f>
        <v>1</v>
      </c>
      <c r="N1720" s="39">
        <f>LOG(G1720/SUM($G$2:$G$5210))</f>
        <v>-3.6927511192157412</v>
      </c>
      <c r="O1720" s="39">
        <f>LOG(H1720/SUM($H$2:$H$5210))</f>
        <v>-4.1844073799609696</v>
      </c>
    </row>
    <row r="1721" spans="1:15" x14ac:dyDescent="0.6">
      <c r="A1721" t="s">
        <v>4354</v>
      </c>
      <c r="B1721">
        <v>0</v>
      </c>
      <c r="C1721">
        <v>1</v>
      </c>
      <c r="D1721">
        <v>1</v>
      </c>
      <c r="E1721" s="44">
        <f>(B1721+1)/$Q$3</f>
        <v>1.4609203798392987E-4</v>
      </c>
      <c r="F1721" s="45">
        <f>(C1721+1)/$U$3</f>
        <v>3.0589458872472546E-5</v>
      </c>
      <c r="G1721" s="2">
        <f>(B1721+1)/(C1721+1)</f>
        <v>0.5</v>
      </c>
      <c r="H1721" s="2">
        <f>(C1721+1)/(B1721+1)</f>
        <v>2</v>
      </c>
      <c r="I1721" s="6">
        <f>G1721-H1721</f>
        <v>-1.5</v>
      </c>
      <c r="J1721" s="8">
        <f>LEN(A1721)</f>
        <v>5</v>
      </c>
      <c r="K1721" s="11" t="str">
        <f>IF(AND(J1721&lt;3, D1721&lt;2),TRUE,"")</f>
        <v/>
      </c>
      <c r="L1721" s="22">
        <f>IF(C1721=0,B1721,0)</f>
        <v>0</v>
      </c>
      <c r="M1721" s="22">
        <f>IF(B1721=0,C1721,0)</f>
        <v>1</v>
      </c>
      <c r="N1721" s="39">
        <f>LOG(G1721/SUM($G$2:$G$5210))</f>
        <v>-3.6927511192157412</v>
      </c>
      <c r="O1721" s="39">
        <f>LOG(H1721/SUM($H$2:$H$5210))</f>
        <v>-4.1844073799609696</v>
      </c>
    </row>
    <row r="1722" spans="1:15" x14ac:dyDescent="0.6">
      <c r="A1722" t="s">
        <v>4368</v>
      </c>
      <c r="B1722">
        <v>0</v>
      </c>
      <c r="C1722">
        <v>1</v>
      </c>
      <c r="D1722">
        <v>1</v>
      </c>
      <c r="E1722" s="44">
        <f>(B1722+1)/$Q$3</f>
        <v>1.4609203798392987E-4</v>
      </c>
      <c r="F1722" s="45">
        <f>(C1722+1)/$U$3</f>
        <v>3.0589458872472546E-5</v>
      </c>
      <c r="G1722" s="2">
        <f>(B1722+1)/(C1722+1)</f>
        <v>0.5</v>
      </c>
      <c r="H1722" s="2">
        <f>(C1722+1)/(B1722+1)</f>
        <v>2</v>
      </c>
      <c r="I1722" s="6">
        <f>G1722-H1722</f>
        <v>-1.5</v>
      </c>
      <c r="J1722" s="8">
        <f>LEN(A1722)</f>
        <v>5</v>
      </c>
      <c r="K1722" s="11" t="str">
        <f>IF(AND(J1722&lt;3, D1722&lt;2),TRUE,"")</f>
        <v/>
      </c>
      <c r="L1722" s="22">
        <f>IF(C1722=0,B1722,0)</f>
        <v>0</v>
      </c>
      <c r="M1722" s="22">
        <f>IF(B1722=0,C1722,0)</f>
        <v>1</v>
      </c>
      <c r="N1722" s="39">
        <f>LOG(G1722/SUM($G$2:$G$5210))</f>
        <v>-3.6927511192157412</v>
      </c>
      <c r="O1722" s="39">
        <f>LOG(H1722/SUM($H$2:$H$5210))</f>
        <v>-4.1844073799609696</v>
      </c>
    </row>
    <row r="1723" spans="1:15" x14ac:dyDescent="0.6">
      <c r="A1723" t="s">
        <v>4399</v>
      </c>
      <c r="B1723">
        <v>0</v>
      </c>
      <c r="C1723">
        <v>1</v>
      </c>
      <c r="D1723">
        <v>1</v>
      </c>
      <c r="E1723" s="44">
        <f>(B1723+1)/$Q$3</f>
        <v>1.4609203798392987E-4</v>
      </c>
      <c r="F1723" s="45">
        <f>(C1723+1)/$U$3</f>
        <v>3.0589458872472546E-5</v>
      </c>
      <c r="G1723" s="2">
        <f>(B1723+1)/(C1723+1)</f>
        <v>0.5</v>
      </c>
      <c r="H1723" s="2">
        <f>(C1723+1)/(B1723+1)</f>
        <v>2</v>
      </c>
      <c r="I1723" s="6">
        <f>G1723-H1723</f>
        <v>-1.5</v>
      </c>
      <c r="J1723" s="8">
        <f>LEN(A1723)</f>
        <v>5</v>
      </c>
      <c r="K1723" s="11" t="str">
        <f>IF(AND(J1723&lt;3, D1723&lt;2),TRUE,"")</f>
        <v/>
      </c>
      <c r="L1723" s="22">
        <f>IF(C1723=0,B1723,0)</f>
        <v>0</v>
      </c>
      <c r="M1723" s="22">
        <f>IF(B1723=0,C1723,0)</f>
        <v>1</v>
      </c>
      <c r="N1723" s="39">
        <f>LOG(G1723/SUM($G$2:$G$5210))</f>
        <v>-3.6927511192157412</v>
      </c>
      <c r="O1723" s="39">
        <f>LOG(H1723/SUM($H$2:$H$5210))</f>
        <v>-4.1844073799609696</v>
      </c>
    </row>
    <row r="1724" spans="1:15" x14ac:dyDescent="0.6">
      <c r="A1724" t="s">
        <v>4422</v>
      </c>
      <c r="B1724">
        <v>0</v>
      </c>
      <c r="C1724">
        <v>1</v>
      </c>
      <c r="D1724">
        <v>1</v>
      </c>
      <c r="E1724" s="44">
        <f>(B1724+1)/$Q$3</f>
        <v>1.4609203798392987E-4</v>
      </c>
      <c r="F1724" s="45">
        <f>(C1724+1)/$U$3</f>
        <v>3.0589458872472546E-5</v>
      </c>
      <c r="G1724" s="2">
        <f>(B1724+1)/(C1724+1)</f>
        <v>0.5</v>
      </c>
      <c r="H1724" s="2">
        <f>(C1724+1)/(B1724+1)</f>
        <v>2</v>
      </c>
      <c r="I1724" s="6">
        <f>G1724-H1724</f>
        <v>-1.5</v>
      </c>
      <c r="J1724" s="8">
        <f>LEN(A1724)</f>
        <v>5</v>
      </c>
      <c r="K1724" s="11" t="str">
        <f>IF(AND(J1724&lt;3, D1724&lt;2),TRUE,"")</f>
        <v/>
      </c>
      <c r="L1724" s="22">
        <f>IF(C1724=0,B1724,0)</f>
        <v>0</v>
      </c>
      <c r="M1724" s="22">
        <f>IF(B1724=0,C1724,0)</f>
        <v>1</v>
      </c>
      <c r="N1724" s="39">
        <f>LOG(G1724/SUM($G$2:$G$5210))</f>
        <v>-3.6927511192157412</v>
      </c>
      <c r="O1724" s="39">
        <f>LOG(H1724/SUM($H$2:$H$5210))</f>
        <v>-4.1844073799609696</v>
      </c>
    </row>
    <row r="1725" spans="1:15" x14ac:dyDescent="0.6">
      <c r="A1725" t="s">
        <v>4433</v>
      </c>
      <c r="B1725">
        <v>0</v>
      </c>
      <c r="C1725">
        <v>1</v>
      </c>
      <c r="D1725">
        <v>1</v>
      </c>
      <c r="E1725" s="44">
        <f>(B1725+1)/$Q$3</f>
        <v>1.4609203798392987E-4</v>
      </c>
      <c r="F1725" s="45">
        <f>(C1725+1)/$U$3</f>
        <v>3.0589458872472546E-5</v>
      </c>
      <c r="G1725" s="2">
        <f>(B1725+1)/(C1725+1)</f>
        <v>0.5</v>
      </c>
      <c r="H1725" s="2">
        <f>(C1725+1)/(B1725+1)</f>
        <v>2</v>
      </c>
      <c r="I1725" s="6">
        <f>G1725-H1725</f>
        <v>-1.5</v>
      </c>
      <c r="J1725" s="8">
        <f>LEN(A1725)</f>
        <v>5</v>
      </c>
      <c r="K1725" s="11" t="str">
        <f>IF(AND(J1725&lt;3, D1725&lt;2),TRUE,"")</f>
        <v/>
      </c>
      <c r="L1725" s="22">
        <f>IF(C1725=0,B1725,0)</f>
        <v>0</v>
      </c>
      <c r="M1725" s="22">
        <f>IF(B1725=0,C1725,0)</f>
        <v>1</v>
      </c>
      <c r="N1725" s="39">
        <f>LOG(G1725/SUM($G$2:$G$5210))</f>
        <v>-3.6927511192157412</v>
      </c>
      <c r="O1725" s="39">
        <f>LOG(H1725/SUM($H$2:$H$5210))</f>
        <v>-4.1844073799609696</v>
      </c>
    </row>
    <row r="1726" spans="1:15" x14ac:dyDescent="0.6">
      <c r="A1726" t="s">
        <v>4485</v>
      </c>
      <c r="B1726">
        <v>0</v>
      </c>
      <c r="C1726">
        <v>1</v>
      </c>
      <c r="D1726">
        <v>1</v>
      </c>
      <c r="E1726" s="44">
        <f>(B1726+1)/$Q$3</f>
        <v>1.4609203798392987E-4</v>
      </c>
      <c r="F1726" s="45">
        <f>(C1726+1)/$U$3</f>
        <v>3.0589458872472546E-5</v>
      </c>
      <c r="G1726" s="2">
        <f>(B1726+1)/(C1726+1)</f>
        <v>0.5</v>
      </c>
      <c r="H1726" s="2">
        <f>(C1726+1)/(B1726+1)</f>
        <v>2</v>
      </c>
      <c r="I1726" s="6">
        <f>G1726-H1726</f>
        <v>-1.5</v>
      </c>
      <c r="J1726" s="8">
        <f>LEN(A1726)</f>
        <v>5</v>
      </c>
      <c r="K1726" s="11" t="str">
        <f>IF(AND(J1726&lt;3, D1726&lt;2),TRUE,"")</f>
        <v/>
      </c>
      <c r="L1726" s="22">
        <f>IF(C1726=0,B1726,0)</f>
        <v>0</v>
      </c>
      <c r="M1726" s="22">
        <f>IF(B1726=0,C1726,0)</f>
        <v>1</v>
      </c>
      <c r="N1726" s="39">
        <f>LOG(G1726/SUM($G$2:$G$5210))</f>
        <v>-3.6927511192157412</v>
      </c>
      <c r="O1726" s="39">
        <f>LOG(H1726/SUM($H$2:$H$5210))</f>
        <v>-4.1844073799609696</v>
      </c>
    </row>
    <row r="1727" spans="1:15" x14ac:dyDescent="0.6">
      <c r="A1727" t="s">
        <v>4493</v>
      </c>
      <c r="B1727">
        <v>0</v>
      </c>
      <c r="C1727">
        <v>1</v>
      </c>
      <c r="D1727">
        <v>1</v>
      </c>
      <c r="E1727" s="44">
        <f>(B1727+1)/$Q$3</f>
        <v>1.4609203798392987E-4</v>
      </c>
      <c r="F1727" s="45">
        <f>(C1727+1)/$U$3</f>
        <v>3.0589458872472546E-5</v>
      </c>
      <c r="G1727" s="2">
        <f>(B1727+1)/(C1727+1)</f>
        <v>0.5</v>
      </c>
      <c r="H1727" s="2">
        <f>(C1727+1)/(B1727+1)</f>
        <v>2</v>
      </c>
      <c r="I1727" s="6">
        <f>G1727-H1727</f>
        <v>-1.5</v>
      </c>
      <c r="J1727" s="8">
        <f>LEN(A1727)</f>
        <v>5</v>
      </c>
      <c r="K1727" s="11" t="str">
        <f>IF(AND(J1727&lt;3, D1727&lt;2),TRUE,"")</f>
        <v/>
      </c>
      <c r="L1727" s="22">
        <f>IF(C1727=0,B1727,0)</f>
        <v>0</v>
      </c>
      <c r="M1727" s="22">
        <f>IF(B1727=0,C1727,0)</f>
        <v>1</v>
      </c>
      <c r="N1727" s="39">
        <f>LOG(G1727/SUM($G$2:$G$5210))</f>
        <v>-3.6927511192157412</v>
      </c>
      <c r="O1727" s="39">
        <f>LOG(H1727/SUM($H$2:$H$5210))</f>
        <v>-4.1844073799609696</v>
      </c>
    </row>
    <row r="1728" spans="1:15" x14ac:dyDescent="0.6">
      <c r="A1728" t="s">
        <v>4511</v>
      </c>
      <c r="B1728">
        <v>0</v>
      </c>
      <c r="C1728">
        <v>1</v>
      </c>
      <c r="D1728">
        <v>1</v>
      </c>
      <c r="E1728" s="44">
        <f>(B1728+1)/$Q$3</f>
        <v>1.4609203798392987E-4</v>
      </c>
      <c r="F1728" s="45">
        <f>(C1728+1)/$U$3</f>
        <v>3.0589458872472546E-5</v>
      </c>
      <c r="G1728" s="2">
        <f>(B1728+1)/(C1728+1)</f>
        <v>0.5</v>
      </c>
      <c r="H1728" s="2">
        <f>(C1728+1)/(B1728+1)</f>
        <v>2</v>
      </c>
      <c r="I1728" s="6">
        <f>G1728-H1728</f>
        <v>-1.5</v>
      </c>
      <c r="J1728" s="8">
        <f>LEN(A1728)</f>
        <v>5</v>
      </c>
      <c r="K1728" s="11" t="str">
        <f>IF(AND(J1728&lt;3, D1728&lt;2),TRUE,"")</f>
        <v/>
      </c>
      <c r="L1728" s="22">
        <f>IF(C1728=0,B1728,0)</f>
        <v>0</v>
      </c>
      <c r="M1728" s="22">
        <f>IF(B1728=0,C1728,0)</f>
        <v>1</v>
      </c>
      <c r="N1728" s="39">
        <f>LOG(G1728/SUM($G$2:$G$5210))</f>
        <v>-3.6927511192157412</v>
      </c>
      <c r="O1728" s="39">
        <f>LOG(H1728/SUM($H$2:$H$5210))</f>
        <v>-4.1844073799609696</v>
      </c>
    </row>
    <row r="1729" spans="1:15" x14ac:dyDescent="0.6">
      <c r="A1729" t="s">
        <v>4515</v>
      </c>
      <c r="B1729">
        <v>0</v>
      </c>
      <c r="C1729">
        <v>1</v>
      </c>
      <c r="D1729">
        <v>1</v>
      </c>
      <c r="E1729" s="44">
        <f>(B1729+1)/$Q$3</f>
        <v>1.4609203798392987E-4</v>
      </c>
      <c r="F1729" s="45">
        <f>(C1729+1)/$U$3</f>
        <v>3.0589458872472546E-5</v>
      </c>
      <c r="G1729" s="2">
        <f>(B1729+1)/(C1729+1)</f>
        <v>0.5</v>
      </c>
      <c r="H1729" s="2">
        <f>(C1729+1)/(B1729+1)</f>
        <v>2</v>
      </c>
      <c r="I1729" s="6">
        <f>G1729-H1729</f>
        <v>-1.5</v>
      </c>
      <c r="J1729" s="8">
        <f>LEN(A1729)</f>
        <v>5</v>
      </c>
      <c r="K1729" s="11" t="str">
        <f>IF(AND(J1729&lt;3, D1729&lt;2),TRUE,"")</f>
        <v/>
      </c>
      <c r="L1729" s="22">
        <f>IF(C1729=0,B1729,0)</f>
        <v>0</v>
      </c>
      <c r="M1729" s="22">
        <f>IF(B1729=0,C1729,0)</f>
        <v>1</v>
      </c>
      <c r="N1729" s="39">
        <f>LOG(G1729/SUM($G$2:$G$5210))</f>
        <v>-3.6927511192157412</v>
      </c>
      <c r="O1729" s="39">
        <f>LOG(H1729/SUM($H$2:$H$5210))</f>
        <v>-4.1844073799609696</v>
      </c>
    </row>
    <row r="1730" spans="1:15" x14ac:dyDescent="0.6">
      <c r="A1730" t="s">
        <v>4516</v>
      </c>
      <c r="B1730">
        <v>0</v>
      </c>
      <c r="C1730">
        <v>1</v>
      </c>
      <c r="D1730">
        <v>1</v>
      </c>
      <c r="E1730" s="44">
        <f>(B1730+1)/$Q$3</f>
        <v>1.4609203798392987E-4</v>
      </c>
      <c r="F1730" s="45">
        <f>(C1730+1)/$U$3</f>
        <v>3.0589458872472546E-5</v>
      </c>
      <c r="G1730" s="2">
        <f>(B1730+1)/(C1730+1)</f>
        <v>0.5</v>
      </c>
      <c r="H1730" s="2">
        <f>(C1730+1)/(B1730+1)</f>
        <v>2</v>
      </c>
      <c r="I1730" s="6">
        <f>G1730-H1730</f>
        <v>-1.5</v>
      </c>
      <c r="J1730" s="8">
        <f>LEN(A1730)</f>
        <v>5</v>
      </c>
      <c r="K1730" s="11" t="str">
        <f>IF(AND(J1730&lt;3, D1730&lt;2),TRUE,"")</f>
        <v/>
      </c>
      <c r="L1730" s="22">
        <f>IF(C1730=0,B1730,0)</f>
        <v>0</v>
      </c>
      <c r="M1730" s="22">
        <f>IF(B1730=0,C1730,0)</f>
        <v>1</v>
      </c>
      <c r="N1730" s="39">
        <f>LOG(G1730/SUM($G$2:$G$5210))</f>
        <v>-3.6927511192157412</v>
      </c>
      <c r="O1730" s="39">
        <f>LOG(H1730/SUM($H$2:$H$5210))</f>
        <v>-4.1844073799609696</v>
      </c>
    </row>
    <row r="1731" spans="1:15" x14ac:dyDescent="0.6">
      <c r="A1731" t="s">
        <v>4524</v>
      </c>
      <c r="B1731">
        <v>0</v>
      </c>
      <c r="C1731">
        <v>1</v>
      </c>
      <c r="D1731">
        <v>1</v>
      </c>
      <c r="E1731" s="44">
        <f>(B1731+1)/$Q$3</f>
        <v>1.4609203798392987E-4</v>
      </c>
      <c r="F1731" s="45">
        <f>(C1731+1)/$U$3</f>
        <v>3.0589458872472546E-5</v>
      </c>
      <c r="G1731" s="2">
        <f>(B1731+1)/(C1731+1)</f>
        <v>0.5</v>
      </c>
      <c r="H1731" s="2">
        <f>(C1731+1)/(B1731+1)</f>
        <v>2</v>
      </c>
      <c r="I1731" s="6">
        <f>G1731-H1731</f>
        <v>-1.5</v>
      </c>
      <c r="J1731" s="8">
        <f>LEN(A1731)</f>
        <v>5</v>
      </c>
      <c r="K1731" s="11" t="str">
        <f>IF(AND(J1731&lt;3, D1731&lt;2),TRUE,"")</f>
        <v/>
      </c>
      <c r="L1731" s="22">
        <f>IF(C1731=0,B1731,0)</f>
        <v>0</v>
      </c>
      <c r="M1731" s="22">
        <f>IF(B1731=0,C1731,0)</f>
        <v>1</v>
      </c>
      <c r="N1731" s="39">
        <f>LOG(G1731/SUM($G$2:$G$5210))</f>
        <v>-3.6927511192157412</v>
      </c>
      <c r="O1731" s="39">
        <f>LOG(H1731/SUM($H$2:$H$5210))</f>
        <v>-4.1844073799609696</v>
      </c>
    </row>
    <row r="1732" spans="1:15" x14ac:dyDescent="0.6">
      <c r="A1732" t="s">
        <v>4536</v>
      </c>
      <c r="B1732">
        <v>0</v>
      </c>
      <c r="C1732">
        <v>1</v>
      </c>
      <c r="D1732">
        <v>1</v>
      </c>
      <c r="E1732" s="44">
        <f>(B1732+1)/$Q$3</f>
        <v>1.4609203798392987E-4</v>
      </c>
      <c r="F1732" s="45">
        <f>(C1732+1)/$U$3</f>
        <v>3.0589458872472546E-5</v>
      </c>
      <c r="G1732" s="2">
        <f>(B1732+1)/(C1732+1)</f>
        <v>0.5</v>
      </c>
      <c r="H1732" s="2">
        <f>(C1732+1)/(B1732+1)</f>
        <v>2</v>
      </c>
      <c r="I1732" s="6">
        <f>G1732-H1732</f>
        <v>-1.5</v>
      </c>
      <c r="J1732" s="8">
        <f>LEN(A1732)</f>
        <v>5</v>
      </c>
      <c r="K1732" s="11" t="str">
        <f>IF(AND(J1732&lt;3, D1732&lt;2),TRUE,"")</f>
        <v/>
      </c>
      <c r="L1732" s="22">
        <f>IF(C1732=0,B1732,0)</f>
        <v>0</v>
      </c>
      <c r="M1732" s="22">
        <f>IF(B1732=0,C1732,0)</f>
        <v>1</v>
      </c>
      <c r="N1732" s="39">
        <f>LOG(G1732/SUM($G$2:$G$5210))</f>
        <v>-3.6927511192157412</v>
      </c>
      <c r="O1732" s="39">
        <f>LOG(H1732/SUM($H$2:$H$5210))</f>
        <v>-4.1844073799609696</v>
      </c>
    </row>
    <row r="1733" spans="1:15" x14ac:dyDescent="0.6">
      <c r="A1733" t="s">
        <v>4546</v>
      </c>
      <c r="B1733">
        <v>0</v>
      </c>
      <c r="C1733">
        <v>1</v>
      </c>
      <c r="D1733">
        <v>1</v>
      </c>
      <c r="E1733" s="44">
        <f>(B1733+1)/$Q$3</f>
        <v>1.4609203798392987E-4</v>
      </c>
      <c r="F1733" s="45">
        <f>(C1733+1)/$U$3</f>
        <v>3.0589458872472546E-5</v>
      </c>
      <c r="G1733" s="2">
        <f>(B1733+1)/(C1733+1)</f>
        <v>0.5</v>
      </c>
      <c r="H1733" s="2">
        <f>(C1733+1)/(B1733+1)</f>
        <v>2</v>
      </c>
      <c r="I1733" s="6">
        <f>G1733-H1733</f>
        <v>-1.5</v>
      </c>
      <c r="J1733" s="8">
        <f>LEN(A1733)</f>
        <v>5</v>
      </c>
      <c r="K1733" s="11" t="str">
        <f>IF(AND(J1733&lt;3, D1733&lt;2),TRUE,"")</f>
        <v/>
      </c>
      <c r="L1733" s="22">
        <f>IF(C1733=0,B1733,0)</f>
        <v>0</v>
      </c>
      <c r="M1733" s="22">
        <f>IF(B1733=0,C1733,0)</f>
        <v>1</v>
      </c>
      <c r="N1733" s="39">
        <f>LOG(G1733/SUM($G$2:$G$5210))</f>
        <v>-3.6927511192157412</v>
      </c>
      <c r="O1733" s="39">
        <f>LOG(H1733/SUM($H$2:$H$5210))</f>
        <v>-4.1844073799609696</v>
      </c>
    </row>
    <row r="1734" spans="1:15" x14ac:dyDescent="0.6">
      <c r="A1734" t="s">
        <v>4547</v>
      </c>
      <c r="B1734">
        <v>0</v>
      </c>
      <c r="C1734">
        <v>1</v>
      </c>
      <c r="D1734">
        <v>1</v>
      </c>
      <c r="E1734" s="44">
        <f>(B1734+1)/$Q$3</f>
        <v>1.4609203798392987E-4</v>
      </c>
      <c r="F1734" s="45">
        <f>(C1734+1)/$U$3</f>
        <v>3.0589458872472546E-5</v>
      </c>
      <c r="G1734" s="2">
        <f>(B1734+1)/(C1734+1)</f>
        <v>0.5</v>
      </c>
      <c r="H1734" s="2">
        <f>(C1734+1)/(B1734+1)</f>
        <v>2</v>
      </c>
      <c r="I1734" s="6">
        <f>G1734-H1734</f>
        <v>-1.5</v>
      </c>
      <c r="J1734" s="8">
        <f>LEN(A1734)</f>
        <v>5</v>
      </c>
      <c r="K1734" s="11" t="str">
        <f>IF(AND(J1734&lt;3, D1734&lt;2),TRUE,"")</f>
        <v/>
      </c>
      <c r="L1734" s="22">
        <f>IF(C1734=0,B1734,0)</f>
        <v>0</v>
      </c>
      <c r="M1734" s="22">
        <f>IF(B1734=0,C1734,0)</f>
        <v>1</v>
      </c>
      <c r="N1734" s="39">
        <f>LOG(G1734/SUM($G$2:$G$5210))</f>
        <v>-3.6927511192157412</v>
      </c>
      <c r="O1734" s="39">
        <f>LOG(H1734/SUM($H$2:$H$5210))</f>
        <v>-4.1844073799609696</v>
      </c>
    </row>
    <row r="1735" spans="1:15" x14ac:dyDescent="0.6">
      <c r="A1735" t="s">
        <v>4601</v>
      </c>
      <c r="B1735">
        <v>0</v>
      </c>
      <c r="C1735">
        <v>1</v>
      </c>
      <c r="D1735">
        <v>1</v>
      </c>
      <c r="E1735" s="44">
        <f>(B1735+1)/$Q$3</f>
        <v>1.4609203798392987E-4</v>
      </c>
      <c r="F1735" s="45">
        <f>(C1735+1)/$U$3</f>
        <v>3.0589458872472546E-5</v>
      </c>
      <c r="G1735" s="2">
        <f>(B1735+1)/(C1735+1)</f>
        <v>0.5</v>
      </c>
      <c r="H1735" s="2">
        <f>(C1735+1)/(B1735+1)</f>
        <v>2</v>
      </c>
      <c r="I1735" s="6">
        <f>G1735-H1735</f>
        <v>-1.5</v>
      </c>
      <c r="J1735" s="8">
        <f>LEN(A1735)</f>
        <v>5</v>
      </c>
      <c r="K1735" s="11" t="str">
        <f>IF(AND(J1735&lt;3, D1735&lt;2),TRUE,"")</f>
        <v/>
      </c>
      <c r="L1735" s="22">
        <f>IF(C1735=0,B1735,0)</f>
        <v>0</v>
      </c>
      <c r="M1735" s="22">
        <f>IF(B1735=0,C1735,0)</f>
        <v>1</v>
      </c>
      <c r="N1735" s="39">
        <f>LOG(G1735/SUM($G$2:$G$5210))</f>
        <v>-3.6927511192157412</v>
      </c>
      <c r="O1735" s="39">
        <f>LOG(H1735/SUM($H$2:$H$5210))</f>
        <v>-4.1844073799609696</v>
      </c>
    </row>
    <row r="1736" spans="1:15" x14ac:dyDescent="0.6">
      <c r="A1736" t="s">
        <v>4616</v>
      </c>
      <c r="B1736">
        <v>0</v>
      </c>
      <c r="C1736">
        <v>1</v>
      </c>
      <c r="D1736">
        <v>1</v>
      </c>
      <c r="E1736" s="44">
        <f>(B1736+1)/$Q$3</f>
        <v>1.4609203798392987E-4</v>
      </c>
      <c r="F1736" s="45">
        <f>(C1736+1)/$U$3</f>
        <v>3.0589458872472546E-5</v>
      </c>
      <c r="G1736" s="2">
        <f>(B1736+1)/(C1736+1)</f>
        <v>0.5</v>
      </c>
      <c r="H1736" s="2">
        <f>(C1736+1)/(B1736+1)</f>
        <v>2</v>
      </c>
      <c r="I1736" s="6">
        <f>G1736-H1736</f>
        <v>-1.5</v>
      </c>
      <c r="J1736" s="8">
        <f>LEN(A1736)</f>
        <v>5</v>
      </c>
      <c r="K1736" s="11" t="str">
        <f>IF(AND(J1736&lt;3, D1736&lt;2),TRUE,"")</f>
        <v/>
      </c>
      <c r="L1736" s="22">
        <f>IF(C1736=0,B1736,0)</f>
        <v>0</v>
      </c>
      <c r="M1736" s="22">
        <f>IF(B1736=0,C1736,0)</f>
        <v>1</v>
      </c>
      <c r="N1736" s="39">
        <f>LOG(G1736/SUM($G$2:$G$5210))</f>
        <v>-3.6927511192157412</v>
      </c>
      <c r="O1736" s="39">
        <f>LOG(H1736/SUM($H$2:$H$5210))</f>
        <v>-4.1844073799609696</v>
      </c>
    </row>
    <row r="1737" spans="1:15" x14ac:dyDescent="0.6">
      <c r="A1737" t="s">
        <v>4692</v>
      </c>
      <c r="B1737">
        <v>0</v>
      </c>
      <c r="C1737">
        <v>1</v>
      </c>
      <c r="D1737">
        <v>1</v>
      </c>
      <c r="E1737" s="44">
        <f>(B1737+1)/$Q$3</f>
        <v>1.4609203798392987E-4</v>
      </c>
      <c r="F1737" s="45">
        <f>(C1737+1)/$U$3</f>
        <v>3.0589458872472546E-5</v>
      </c>
      <c r="G1737" s="2">
        <f>(B1737+1)/(C1737+1)</f>
        <v>0.5</v>
      </c>
      <c r="H1737" s="2">
        <f>(C1737+1)/(B1737+1)</f>
        <v>2</v>
      </c>
      <c r="I1737" s="6">
        <f>G1737-H1737</f>
        <v>-1.5</v>
      </c>
      <c r="J1737" s="8">
        <f>LEN(A1737)</f>
        <v>5</v>
      </c>
      <c r="K1737" s="11" t="str">
        <f>IF(AND(J1737&lt;3, D1737&lt;2),TRUE,"")</f>
        <v/>
      </c>
      <c r="L1737" s="22">
        <f>IF(C1737=0,B1737,0)</f>
        <v>0</v>
      </c>
      <c r="M1737" s="22">
        <f>IF(B1737=0,C1737,0)</f>
        <v>1</v>
      </c>
      <c r="N1737" s="39">
        <f>LOG(G1737/SUM($G$2:$G$5210))</f>
        <v>-3.6927511192157412</v>
      </c>
      <c r="O1737" s="39">
        <f>LOG(H1737/SUM($H$2:$H$5210))</f>
        <v>-4.1844073799609696</v>
      </c>
    </row>
    <row r="1738" spans="1:15" x14ac:dyDescent="0.6">
      <c r="A1738" t="s">
        <v>4716</v>
      </c>
      <c r="B1738">
        <v>0</v>
      </c>
      <c r="C1738">
        <v>1</v>
      </c>
      <c r="D1738">
        <v>1</v>
      </c>
      <c r="E1738" s="44">
        <f>(B1738+1)/$Q$3</f>
        <v>1.4609203798392987E-4</v>
      </c>
      <c r="F1738" s="45">
        <f>(C1738+1)/$U$3</f>
        <v>3.0589458872472546E-5</v>
      </c>
      <c r="G1738" s="2">
        <f>(B1738+1)/(C1738+1)</f>
        <v>0.5</v>
      </c>
      <c r="H1738" s="2">
        <f>(C1738+1)/(B1738+1)</f>
        <v>2</v>
      </c>
      <c r="I1738" s="6">
        <f>G1738-H1738</f>
        <v>-1.5</v>
      </c>
      <c r="J1738" s="8">
        <f>LEN(A1738)</f>
        <v>5</v>
      </c>
      <c r="K1738" s="11" t="str">
        <f>IF(AND(J1738&lt;3, D1738&lt;2),TRUE,"")</f>
        <v/>
      </c>
      <c r="L1738" s="22">
        <f>IF(C1738=0,B1738,0)</f>
        <v>0</v>
      </c>
      <c r="M1738" s="22">
        <f>IF(B1738=0,C1738,0)</f>
        <v>1</v>
      </c>
      <c r="N1738" s="39">
        <f>LOG(G1738/SUM($G$2:$G$5210))</f>
        <v>-3.6927511192157412</v>
      </c>
      <c r="O1738" s="39">
        <f>LOG(H1738/SUM($H$2:$H$5210))</f>
        <v>-4.1844073799609696</v>
      </c>
    </row>
    <row r="1739" spans="1:15" x14ac:dyDescent="0.6">
      <c r="A1739" t="s">
        <v>4719</v>
      </c>
      <c r="B1739">
        <v>0</v>
      </c>
      <c r="C1739">
        <v>1</v>
      </c>
      <c r="D1739">
        <v>1</v>
      </c>
      <c r="E1739" s="44">
        <f>(B1739+1)/$Q$3</f>
        <v>1.4609203798392987E-4</v>
      </c>
      <c r="F1739" s="45">
        <f>(C1739+1)/$U$3</f>
        <v>3.0589458872472546E-5</v>
      </c>
      <c r="G1739" s="2">
        <f>(B1739+1)/(C1739+1)</f>
        <v>0.5</v>
      </c>
      <c r="H1739" s="2">
        <f>(C1739+1)/(B1739+1)</f>
        <v>2</v>
      </c>
      <c r="I1739" s="6">
        <f>G1739-H1739</f>
        <v>-1.5</v>
      </c>
      <c r="J1739" s="8">
        <f>LEN(A1739)</f>
        <v>5</v>
      </c>
      <c r="K1739" s="11" t="str">
        <f>IF(AND(J1739&lt;3, D1739&lt;2),TRUE,"")</f>
        <v/>
      </c>
      <c r="L1739" s="22">
        <f>IF(C1739=0,B1739,0)</f>
        <v>0</v>
      </c>
      <c r="M1739" s="22">
        <f>IF(B1739=0,C1739,0)</f>
        <v>1</v>
      </c>
      <c r="N1739" s="39">
        <f>LOG(G1739/SUM($G$2:$G$5210))</f>
        <v>-3.6927511192157412</v>
      </c>
      <c r="O1739" s="39">
        <f>LOG(H1739/SUM($H$2:$H$5210))</f>
        <v>-4.1844073799609696</v>
      </c>
    </row>
    <row r="1740" spans="1:15" x14ac:dyDescent="0.6">
      <c r="A1740" t="s">
        <v>4725</v>
      </c>
      <c r="B1740">
        <v>0</v>
      </c>
      <c r="C1740">
        <v>1</v>
      </c>
      <c r="D1740">
        <v>1</v>
      </c>
      <c r="E1740" s="44">
        <f>(B1740+1)/$Q$3</f>
        <v>1.4609203798392987E-4</v>
      </c>
      <c r="F1740" s="45">
        <f>(C1740+1)/$U$3</f>
        <v>3.0589458872472546E-5</v>
      </c>
      <c r="G1740" s="2">
        <f>(B1740+1)/(C1740+1)</f>
        <v>0.5</v>
      </c>
      <c r="H1740" s="2">
        <f>(C1740+1)/(B1740+1)</f>
        <v>2</v>
      </c>
      <c r="I1740" s="6">
        <f>G1740-H1740</f>
        <v>-1.5</v>
      </c>
      <c r="J1740" s="8">
        <f>LEN(A1740)</f>
        <v>5</v>
      </c>
      <c r="K1740" s="11" t="str">
        <f>IF(AND(J1740&lt;3, D1740&lt;2),TRUE,"")</f>
        <v/>
      </c>
      <c r="L1740" s="22">
        <f>IF(C1740=0,B1740,0)</f>
        <v>0</v>
      </c>
      <c r="M1740" s="22">
        <f>IF(B1740=0,C1740,0)</f>
        <v>1</v>
      </c>
      <c r="N1740" s="39">
        <f>LOG(G1740/SUM($G$2:$G$5210))</f>
        <v>-3.6927511192157412</v>
      </c>
      <c r="O1740" s="39">
        <f>LOG(H1740/SUM($H$2:$H$5210))</f>
        <v>-4.1844073799609696</v>
      </c>
    </row>
    <row r="1741" spans="1:15" x14ac:dyDescent="0.6">
      <c r="A1741" t="s">
        <v>4804</v>
      </c>
      <c r="B1741">
        <v>0</v>
      </c>
      <c r="C1741">
        <v>1</v>
      </c>
      <c r="D1741">
        <v>1</v>
      </c>
      <c r="E1741" s="44">
        <f>(B1741+1)/$Q$3</f>
        <v>1.4609203798392987E-4</v>
      </c>
      <c r="F1741" s="45">
        <f>(C1741+1)/$U$3</f>
        <v>3.0589458872472546E-5</v>
      </c>
      <c r="G1741" s="2">
        <f>(B1741+1)/(C1741+1)</f>
        <v>0.5</v>
      </c>
      <c r="H1741" s="2">
        <f>(C1741+1)/(B1741+1)</f>
        <v>2</v>
      </c>
      <c r="I1741" s="6">
        <f>G1741-H1741</f>
        <v>-1.5</v>
      </c>
      <c r="J1741" s="8">
        <f>LEN(A1741)</f>
        <v>5</v>
      </c>
      <c r="K1741" s="11" t="str">
        <f>IF(AND(J1741&lt;3, D1741&lt;2),TRUE,"")</f>
        <v/>
      </c>
      <c r="L1741" s="22">
        <f>IF(C1741=0,B1741,0)</f>
        <v>0</v>
      </c>
      <c r="M1741" s="22">
        <f>IF(B1741=0,C1741,0)</f>
        <v>1</v>
      </c>
      <c r="N1741" s="39">
        <f>LOG(G1741/SUM($G$2:$G$5210))</f>
        <v>-3.6927511192157412</v>
      </c>
      <c r="O1741" s="39">
        <f>LOG(H1741/SUM($H$2:$H$5210))</f>
        <v>-4.1844073799609696</v>
      </c>
    </row>
    <row r="1742" spans="1:15" x14ac:dyDescent="0.6">
      <c r="A1742" t="s">
        <v>4870</v>
      </c>
      <c r="B1742">
        <v>0</v>
      </c>
      <c r="C1742">
        <v>1</v>
      </c>
      <c r="D1742">
        <v>1</v>
      </c>
      <c r="E1742" s="44">
        <f>(B1742+1)/$Q$3</f>
        <v>1.4609203798392987E-4</v>
      </c>
      <c r="F1742" s="45">
        <f>(C1742+1)/$U$3</f>
        <v>3.0589458872472546E-5</v>
      </c>
      <c r="G1742" s="2">
        <f>(B1742+1)/(C1742+1)</f>
        <v>0.5</v>
      </c>
      <c r="H1742" s="2">
        <f>(C1742+1)/(B1742+1)</f>
        <v>2</v>
      </c>
      <c r="I1742" s="6">
        <f>G1742-H1742</f>
        <v>-1.5</v>
      </c>
      <c r="J1742" s="8">
        <f>LEN(A1742)</f>
        <v>5</v>
      </c>
      <c r="K1742" s="11" t="str">
        <f>IF(AND(J1742&lt;3, D1742&lt;2),TRUE,"")</f>
        <v/>
      </c>
      <c r="L1742" s="22">
        <f>IF(C1742=0,B1742,0)</f>
        <v>0</v>
      </c>
      <c r="M1742" s="22">
        <f>IF(B1742=0,C1742,0)</f>
        <v>1</v>
      </c>
      <c r="N1742" s="39">
        <f>LOG(G1742/SUM($G$2:$G$5210))</f>
        <v>-3.6927511192157412</v>
      </c>
      <c r="O1742" s="39">
        <f>LOG(H1742/SUM($H$2:$H$5210))</f>
        <v>-4.1844073799609696</v>
      </c>
    </row>
    <row r="1743" spans="1:15" x14ac:dyDescent="0.6">
      <c r="A1743" t="s">
        <v>4871</v>
      </c>
      <c r="B1743">
        <v>0</v>
      </c>
      <c r="C1743">
        <v>1</v>
      </c>
      <c r="D1743">
        <v>1</v>
      </c>
      <c r="E1743" s="44">
        <f>(B1743+1)/$Q$3</f>
        <v>1.4609203798392987E-4</v>
      </c>
      <c r="F1743" s="45">
        <f>(C1743+1)/$U$3</f>
        <v>3.0589458872472546E-5</v>
      </c>
      <c r="G1743" s="2">
        <f>(B1743+1)/(C1743+1)</f>
        <v>0.5</v>
      </c>
      <c r="H1743" s="2">
        <f>(C1743+1)/(B1743+1)</f>
        <v>2</v>
      </c>
      <c r="I1743" s="6">
        <f>G1743-H1743</f>
        <v>-1.5</v>
      </c>
      <c r="J1743" s="8">
        <f>LEN(A1743)</f>
        <v>5</v>
      </c>
      <c r="K1743" s="11" t="str">
        <f>IF(AND(J1743&lt;3, D1743&lt;2),TRUE,"")</f>
        <v/>
      </c>
      <c r="L1743" s="22">
        <f>IF(C1743=0,B1743,0)</f>
        <v>0</v>
      </c>
      <c r="M1743" s="22">
        <f>IF(B1743=0,C1743,0)</f>
        <v>1</v>
      </c>
      <c r="N1743" s="39">
        <f>LOG(G1743/SUM($G$2:$G$5210))</f>
        <v>-3.6927511192157412</v>
      </c>
      <c r="O1743" s="39">
        <f>LOG(H1743/SUM($H$2:$H$5210))</f>
        <v>-4.1844073799609696</v>
      </c>
    </row>
    <row r="1744" spans="1:15" x14ac:dyDescent="0.6">
      <c r="A1744" t="s">
        <v>4887</v>
      </c>
      <c r="B1744">
        <v>0</v>
      </c>
      <c r="C1744">
        <v>1</v>
      </c>
      <c r="D1744">
        <v>1</v>
      </c>
      <c r="E1744" s="44">
        <f>(B1744+1)/$Q$3</f>
        <v>1.4609203798392987E-4</v>
      </c>
      <c r="F1744" s="45">
        <f>(C1744+1)/$U$3</f>
        <v>3.0589458872472546E-5</v>
      </c>
      <c r="G1744" s="2">
        <f>(B1744+1)/(C1744+1)</f>
        <v>0.5</v>
      </c>
      <c r="H1744" s="2">
        <f>(C1744+1)/(B1744+1)</f>
        <v>2</v>
      </c>
      <c r="I1744" s="6">
        <f>G1744-H1744</f>
        <v>-1.5</v>
      </c>
      <c r="J1744" s="8">
        <f>LEN(A1744)</f>
        <v>5</v>
      </c>
      <c r="K1744" s="11" t="str">
        <f>IF(AND(J1744&lt;3, D1744&lt;2),TRUE,"")</f>
        <v/>
      </c>
      <c r="L1744" s="22">
        <f>IF(C1744=0,B1744,0)</f>
        <v>0</v>
      </c>
      <c r="M1744" s="22">
        <f>IF(B1744=0,C1744,0)</f>
        <v>1</v>
      </c>
      <c r="N1744" s="39">
        <f>LOG(G1744/SUM($G$2:$G$5210))</f>
        <v>-3.6927511192157412</v>
      </c>
      <c r="O1744" s="39">
        <f>LOG(H1744/SUM($H$2:$H$5210))</f>
        <v>-4.1844073799609696</v>
      </c>
    </row>
    <row r="1745" spans="1:15" x14ac:dyDescent="0.6">
      <c r="A1745" t="s">
        <v>4891</v>
      </c>
      <c r="B1745">
        <v>0</v>
      </c>
      <c r="C1745">
        <v>1</v>
      </c>
      <c r="D1745">
        <v>1</v>
      </c>
      <c r="E1745" s="44">
        <f>(B1745+1)/$Q$3</f>
        <v>1.4609203798392987E-4</v>
      </c>
      <c r="F1745" s="45">
        <f>(C1745+1)/$U$3</f>
        <v>3.0589458872472546E-5</v>
      </c>
      <c r="G1745" s="2">
        <f>(B1745+1)/(C1745+1)</f>
        <v>0.5</v>
      </c>
      <c r="H1745" s="2">
        <f>(C1745+1)/(B1745+1)</f>
        <v>2</v>
      </c>
      <c r="I1745" s="6">
        <f>G1745-H1745</f>
        <v>-1.5</v>
      </c>
      <c r="J1745" s="8">
        <f>LEN(A1745)</f>
        <v>5</v>
      </c>
      <c r="K1745" s="11" t="str">
        <f>IF(AND(J1745&lt;3, D1745&lt;2),TRUE,"")</f>
        <v/>
      </c>
      <c r="L1745" s="22">
        <f>IF(C1745=0,B1745,0)</f>
        <v>0</v>
      </c>
      <c r="M1745" s="22">
        <f>IF(B1745=0,C1745,0)</f>
        <v>1</v>
      </c>
      <c r="N1745" s="39">
        <f>LOG(G1745/SUM($G$2:$G$5210))</f>
        <v>-3.6927511192157412</v>
      </c>
      <c r="O1745" s="39">
        <f>LOG(H1745/SUM($H$2:$H$5210))</f>
        <v>-4.1844073799609696</v>
      </c>
    </row>
    <row r="1746" spans="1:15" x14ac:dyDescent="0.6">
      <c r="A1746" t="s">
        <v>4903</v>
      </c>
      <c r="B1746">
        <v>0</v>
      </c>
      <c r="C1746">
        <v>1</v>
      </c>
      <c r="D1746">
        <v>1</v>
      </c>
      <c r="E1746" s="44">
        <f>(B1746+1)/$Q$3</f>
        <v>1.4609203798392987E-4</v>
      </c>
      <c r="F1746" s="45">
        <f>(C1746+1)/$U$3</f>
        <v>3.0589458872472546E-5</v>
      </c>
      <c r="G1746" s="2">
        <f>(B1746+1)/(C1746+1)</f>
        <v>0.5</v>
      </c>
      <c r="H1746" s="2">
        <f>(C1746+1)/(B1746+1)</f>
        <v>2</v>
      </c>
      <c r="I1746" s="6">
        <f>G1746-H1746</f>
        <v>-1.5</v>
      </c>
      <c r="J1746" s="8">
        <f>LEN(A1746)</f>
        <v>5</v>
      </c>
      <c r="K1746" s="11" t="str">
        <f>IF(AND(J1746&lt;3, D1746&lt;2),TRUE,"")</f>
        <v/>
      </c>
      <c r="L1746" s="22">
        <f>IF(C1746=0,B1746,0)</f>
        <v>0</v>
      </c>
      <c r="M1746" s="22">
        <f>IF(B1746=0,C1746,0)</f>
        <v>1</v>
      </c>
      <c r="N1746" s="39">
        <f>LOG(G1746/SUM($G$2:$G$5210))</f>
        <v>-3.6927511192157412</v>
      </c>
      <c r="O1746" s="39">
        <f>LOG(H1746/SUM($H$2:$H$5210))</f>
        <v>-4.1844073799609696</v>
      </c>
    </row>
    <row r="1747" spans="1:15" x14ac:dyDescent="0.6">
      <c r="A1747" t="s">
        <v>4904</v>
      </c>
      <c r="B1747">
        <v>0</v>
      </c>
      <c r="C1747">
        <v>1</v>
      </c>
      <c r="D1747">
        <v>1</v>
      </c>
      <c r="E1747" s="44">
        <f>(B1747+1)/$Q$3</f>
        <v>1.4609203798392987E-4</v>
      </c>
      <c r="F1747" s="45">
        <f>(C1747+1)/$U$3</f>
        <v>3.0589458872472546E-5</v>
      </c>
      <c r="G1747" s="2">
        <f>(B1747+1)/(C1747+1)</f>
        <v>0.5</v>
      </c>
      <c r="H1747" s="2">
        <f>(C1747+1)/(B1747+1)</f>
        <v>2</v>
      </c>
      <c r="I1747" s="6">
        <f>G1747-H1747</f>
        <v>-1.5</v>
      </c>
      <c r="J1747" s="8">
        <f>LEN(A1747)</f>
        <v>5</v>
      </c>
      <c r="K1747" s="11" t="str">
        <f>IF(AND(J1747&lt;3, D1747&lt;2),TRUE,"")</f>
        <v/>
      </c>
      <c r="L1747" s="22">
        <f>IF(C1747=0,B1747,0)</f>
        <v>0</v>
      </c>
      <c r="M1747" s="22">
        <f>IF(B1747=0,C1747,0)</f>
        <v>1</v>
      </c>
      <c r="N1747" s="39">
        <f>LOG(G1747/SUM($G$2:$G$5210))</f>
        <v>-3.6927511192157412</v>
      </c>
      <c r="O1747" s="39">
        <f>LOG(H1747/SUM($H$2:$H$5210))</f>
        <v>-4.1844073799609696</v>
      </c>
    </row>
    <row r="1748" spans="1:15" x14ac:dyDescent="0.6">
      <c r="A1748" t="s">
        <v>4905</v>
      </c>
      <c r="B1748">
        <v>0</v>
      </c>
      <c r="C1748">
        <v>1</v>
      </c>
      <c r="D1748">
        <v>1</v>
      </c>
      <c r="E1748" s="44">
        <f>(B1748+1)/$Q$3</f>
        <v>1.4609203798392987E-4</v>
      </c>
      <c r="F1748" s="45">
        <f>(C1748+1)/$U$3</f>
        <v>3.0589458872472546E-5</v>
      </c>
      <c r="G1748" s="2">
        <f>(B1748+1)/(C1748+1)</f>
        <v>0.5</v>
      </c>
      <c r="H1748" s="2">
        <f>(C1748+1)/(B1748+1)</f>
        <v>2</v>
      </c>
      <c r="I1748" s="6">
        <f>G1748-H1748</f>
        <v>-1.5</v>
      </c>
      <c r="J1748" s="8">
        <f>LEN(A1748)</f>
        <v>5</v>
      </c>
      <c r="K1748" s="11" t="str">
        <f>IF(AND(J1748&lt;3, D1748&lt;2),TRUE,"")</f>
        <v/>
      </c>
      <c r="L1748" s="22">
        <f>IF(C1748=0,B1748,0)</f>
        <v>0</v>
      </c>
      <c r="M1748" s="22">
        <f>IF(B1748=0,C1748,0)</f>
        <v>1</v>
      </c>
      <c r="N1748" s="39">
        <f>LOG(G1748/SUM($G$2:$G$5210))</f>
        <v>-3.6927511192157412</v>
      </c>
      <c r="O1748" s="39">
        <f>LOG(H1748/SUM($H$2:$H$5210))</f>
        <v>-4.1844073799609696</v>
      </c>
    </row>
    <row r="1749" spans="1:15" x14ac:dyDescent="0.6">
      <c r="A1749" t="s">
        <v>4906</v>
      </c>
      <c r="B1749">
        <v>0</v>
      </c>
      <c r="C1749">
        <v>1</v>
      </c>
      <c r="D1749">
        <v>1</v>
      </c>
      <c r="E1749" s="44">
        <f>(B1749+1)/$Q$3</f>
        <v>1.4609203798392987E-4</v>
      </c>
      <c r="F1749" s="45">
        <f>(C1749+1)/$U$3</f>
        <v>3.0589458872472546E-5</v>
      </c>
      <c r="G1749" s="2">
        <f>(B1749+1)/(C1749+1)</f>
        <v>0.5</v>
      </c>
      <c r="H1749" s="2">
        <f>(C1749+1)/(B1749+1)</f>
        <v>2</v>
      </c>
      <c r="I1749" s="6">
        <f>G1749-H1749</f>
        <v>-1.5</v>
      </c>
      <c r="J1749" s="8">
        <f>LEN(A1749)</f>
        <v>5</v>
      </c>
      <c r="K1749" s="11" t="str">
        <f>IF(AND(J1749&lt;3, D1749&lt;2),TRUE,"")</f>
        <v/>
      </c>
      <c r="L1749" s="22">
        <f>IF(C1749=0,B1749,0)</f>
        <v>0</v>
      </c>
      <c r="M1749" s="22">
        <f>IF(B1749=0,C1749,0)</f>
        <v>1</v>
      </c>
      <c r="N1749" s="39">
        <f>LOG(G1749/SUM($G$2:$G$5210))</f>
        <v>-3.6927511192157412</v>
      </c>
      <c r="O1749" s="39">
        <f>LOG(H1749/SUM($H$2:$H$5210))</f>
        <v>-4.1844073799609696</v>
      </c>
    </row>
    <row r="1750" spans="1:15" x14ac:dyDescent="0.6">
      <c r="A1750" t="s">
        <v>4907</v>
      </c>
      <c r="B1750">
        <v>0</v>
      </c>
      <c r="C1750">
        <v>1</v>
      </c>
      <c r="D1750">
        <v>1</v>
      </c>
      <c r="E1750" s="44">
        <f>(B1750+1)/$Q$3</f>
        <v>1.4609203798392987E-4</v>
      </c>
      <c r="F1750" s="45">
        <f>(C1750+1)/$U$3</f>
        <v>3.0589458872472546E-5</v>
      </c>
      <c r="G1750" s="2">
        <f>(B1750+1)/(C1750+1)</f>
        <v>0.5</v>
      </c>
      <c r="H1750" s="2">
        <f>(C1750+1)/(B1750+1)</f>
        <v>2</v>
      </c>
      <c r="I1750" s="6">
        <f>G1750-H1750</f>
        <v>-1.5</v>
      </c>
      <c r="J1750" s="8">
        <f>LEN(A1750)</f>
        <v>5</v>
      </c>
      <c r="K1750" s="11" t="str">
        <f>IF(AND(J1750&lt;3, D1750&lt;2),TRUE,"")</f>
        <v/>
      </c>
      <c r="L1750" s="22">
        <f>IF(C1750=0,B1750,0)</f>
        <v>0</v>
      </c>
      <c r="M1750" s="22">
        <f>IF(B1750=0,C1750,0)</f>
        <v>1</v>
      </c>
      <c r="N1750" s="39">
        <f>LOG(G1750/SUM($G$2:$G$5210))</f>
        <v>-3.6927511192157412</v>
      </c>
      <c r="O1750" s="39">
        <f>LOG(H1750/SUM($H$2:$H$5210))</f>
        <v>-4.1844073799609696</v>
      </c>
    </row>
    <row r="1751" spans="1:15" x14ac:dyDescent="0.6">
      <c r="A1751" t="s">
        <v>4908</v>
      </c>
      <c r="B1751">
        <v>0</v>
      </c>
      <c r="C1751">
        <v>1</v>
      </c>
      <c r="D1751">
        <v>1</v>
      </c>
      <c r="E1751" s="44">
        <f>(B1751+1)/$Q$3</f>
        <v>1.4609203798392987E-4</v>
      </c>
      <c r="F1751" s="45">
        <f>(C1751+1)/$U$3</f>
        <v>3.0589458872472546E-5</v>
      </c>
      <c r="G1751" s="2">
        <f>(B1751+1)/(C1751+1)</f>
        <v>0.5</v>
      </c>
      <c r="H1751" s="2">
        <f>(C1751+1)/(B1751+1)</f>
        <v>2</v>
      </c>
      <c r="I1751" s="6">
        <f>G1751-H1751</f>
        <v>-1.5</v>
      </c>
      <c r="J1751" s="8">
        <f>LEN(A1751)</f>
        <v>5</v>
      </c>
      <c r="K1751" s="11" t="str">
        <f>IF(AND(J1751&lt;3, D1751&lt;2),TRUE,"")</f>
        <v/>
      </c>
      <c r="L1751" s="22">
        <f>IF(C1751=0,B1751,0)</f>
        <v>0</v>
      </c>
      <c r="M1751" s="22">
        <f>IF(B1751=0,C1751,0)</f>
        <v>1</v>
      </c>
      <c r="N1751" s="39">
        <f>LOG(G1751/SUM($G$2:$G$5210))</f>
        <v>-3.6927511192157412</v>
      </c>
      <c r="O1751" s="39">
        <f>LOG(H1751/SUM($H$2:$H$5210))</f>
        <v>-4.1844073799609696</v>
      </c>
    </row>
    <row r="1752" spans="1:15" x14ac:dyDescent="0.6">
      <c r="A1752" t="s">
        <v>4909</v>
      </c>
      <c r="B1752">
        <v>0</v>
      </c>
      <c r="C1752">
        <v>1</v>
      </c>
      <c r="D1752">
        <v>1</v>
      </c>
      <c r="E1752" s="44">
        <f>(B1752+1)/$Q$3</f>
        <v>1.4609203798392987E-4</v>
      </c>
      <c r="F1752" s="45">
        <f>(C1752+1)/$U$3</f>
        <v>3.0589458872472546E-5</v>
      </c>
      <c r="G1752" s="2">
        <f>(B1752+1)/(C1752+1)</f>
        <v>0.5</v>
      </c>
      <c r="H1752" s="2">
        <f>(C1752+1)/(B1752+1)</f>
        <v>2</v>
      </c>
      <c r="I1752" s="6">
        <f>G1752-H1752</f>
        <v>-1.5</v>
      </c>
      <c r="J1752" s="8">
        <f>LEN(A1752)</f>
        <v>5</v>
      </c>
      <c r="K1752" s="11" t="str">
        <f>IF(AND(J1752&lt;3, D1752&lt;2),TRUE,"")</f>
        <v/>
      </c>
      <c r="L1752" s="22">
        <f>IF(C1752=0,B1752,0)</f>
        <v>0</v>
      </c>
      <c r="M1752" s="22">
        <f>IF(B1752=0,C1752,0)</f>
        <v>1</v>
      </c>
      <c r="N1752" s="39">
        <f>LOG(G1752/SUM($G$2:$G$5210))</f>
        <v>-3.6927511192157412</v>
      </c>
      <c r="O1752" s="39">
        <f>LOG(H1752/SUM($H$2:$H$5210))</f>
        <v>-4.1844073799609696</v>
      </c>
    </row>
    <row r="1753" spans="1:15" x14ac:dyDescent="0.6">
      <c r="A1753" t="s">
        <v>4910</v>
      </c>
      <c r="B1753">
        <v>0</v>
      </c>
      <c r="C1753">
        <v>1</v>
      </c>
      <c r="D1753">
        <v>1</v>
      </c>
      <c r="E1753" s="44">
        <f>(B1753+1)/$Q$3</f>
        <v>1.4609203798392987E-4</v>
      </c>
      <c r="F1753" s="45">
        <f>(C1753+1)/$U$3</f>
        <v>3.0589458872472546E-5</v>
      </c>
      <c r="G1753" s="2">
        <f>(B1753+1)/(C1753+1)</f>
        <v>0.5</v>
      </c>
      <c r="H1753" s="2">
        <f>(C1753+1)/(B1753+1)</f>
        <v>2</v>
      </c>
      <c r="I1753" s="6">
        <f>G1753-H1753</f>
        <v>-1.5</v>
      </c>
      <c r="J1753" s="8">
        <f>LEN(A1753)</f>
        <v>5</v>
      </c>
      <c r="K1753" s="11" t="str">
        <f>IF(AND(J1753&lt;3, D1753&lt;2),TRUE,"")</f>
        <v/>
      </c>
      <c r="L1753" s="22">
        <f>IF(C1753=0,B1753,0)</f>
        <v>0</v>
      </c>
      <c r="M1753" s="22">
        <f>IF(B1753=0,C1753,0)</f>
        <v>1</v>
      </c>
      <c r="N1753" s="39">
        <f>LOG(G1753/SUM($G$2:$G$5210))</f>
        <v>-3.6927511192157412</v>
      </c>
      <c r="O1753" s="39">
        <f>LOG(H1753/SUM($H$2:$H$5210))</f>
        <v>-4.1844073799609696</v>
      </c>
    </row>
    <row r="1754" spans="1:15" x14ac:dyDescent="0.6">
      <c r="A1754" t="s">
        <v>4911</v>
      </c>
      <c r="B1754">
        <v>0</v>
      </c>
      <c r="C1754">
        <v>1</v>
      </c>
      <c r="D1754">
        <v>1</v>
      </c>
      <c r="E1754" s="44">
        <f>(B1754+1)/$Q$3</f>
        <v>1.4609203798392987E-4</v>
      </c>
      <c r="F1754" s="45">
        <f>(C1754+1)/$U$3</f>
        <v>3.0589458872472546E-5</v>
      </c>
      <c r="G1754" s="2">
        <f>(B1754+1)/(C1754+1)</f>
        <v>0.5</v>
      </c>
      <c r="H1754" s="2">
        <f>(C1754+1)/(B1754+1)</f>
        <v>2</v>
      </c>
      <c r="I1754" s="6">
        <f>G1754-H1754</f>
        <v>-1.5</v>
      </c>
      <c r="J1754" s="8">
        <f>LEN(A1754)</f>
        <v>5</v>
      </c>
      <c r="K1754" s="11" t="str">
        <f>IF(AND(J1754&lt;3, D1754&lt;2),TRUE,"")</f>
        <v/>
      </c>
      <c r="L1754" s="22">
        <f>IF(C1754=0,B1754,0)</f>
        <v>0</v>
      </c>
      <c r="M1754" s="22">
        <f>IF(B1754=0,C1754,0)</f>
        <v>1</v>
      </c>
      <c r="N1754" s="39">
        <f>LOG(G1754/SUM($G$2:$G$5210))</f>
        <v>-3.6927511192157412</v>
      </c>
      <c r="O1754" s="39">
        <f>LOG(H1754/SUM($H$2:$H$5210))</f>
        <v>-4.1844073799609696</v>
      </c>
    </row>
    <row r="1755" spans="1:15" x14ac:dyDescent="0.6">
      <c r="A1755" t="s">
        <v>4917</v>
      </c>
      <c r="B1755">
        <v>0</v>
      </c>
      <c r="C1755">
        <v>1</v>
      </c>
      <c r="D1755">
        <v>1</v>
      </c>
      <c r="E1755" s="44">
        <f>(B1755+1)/$Q$3</f>
        <v>1.4609203798392987E-4</v>
      </c>
      <c r="F1755" s="45">
        <f>(C1755+1)/$U$3</f>
        <v>3.0589458872472546E-5</v>
      </c>
      <c r="G1755" s="2">
        <f>(B1755+1)/(C1755+1)</f>
        <v>0.5</v>
      </c>
      <c r="H1755" s="2">
        <f>(C1755+1)/(B1755+1)</f>
        <v>2</v>
      </c>
      <c r="I1755" s="6">
        <f>G1755-H1755</f>
        <v>-1.5</v>
      </c>
      <c r="J1755" s="8">
        <f>LEN(A1755)</f>
        <v>5</v>
      </c>
      <c r="K1755" s="11" t="str">
        <f>IF(AND(J1755&lt;3, D1755&lt;2),TRUE,"")</f>
        <v/>
      </c>
      <c r="L1755" s="22">
        <f>IF(C1755=0,B1755,0)</f>
        <v>0</v>
      </c>
      <c r="M1755" s="22">
        <f>IF(B1755=0,C1755,0)</f>
        <v>1</v>
      </c>
      <c r="N1755" s="39">
        <f>LOG(G1755/SUM($G$2:$G$5210))</f>
        <v>-3.6927511192157412</v>
      </c>
      <c r="O1755" s="39">
        <f>LOG(H1755/SUM($H$2:$H$5210))</f>
        <v>-4.1844073799609696</v>
      </c>
    </row>
    <row r="1756" spans="1:15" x14ac:dyDescent="0.6">
      <c r="A1756" t="s">
        <v>4918</v>
      </c>
      <c r="B1756">
        <v>0</v>
      </c>
      <c r="C1756">
        <v>1</v>
      </c>
      <c r="D1756">
        <v>1</v>
      </c>
      <c r="E1756" s="44">
        <f>(B1756+1)/$Q$3</f>
        <v>1.4609203798392987E-4</v>
      </c>
      <c r="F1756" s="45">
        <f>(C1756+1)/$U$3</f>
        <v>3.0589458872472546E-5</v>
      </c>
      <c r="G1756" s="2">
        <f>(B1756+1)/(C1756+1)</f>
        <v>0.5</v>
      </c>
      <c r="H1756" s="2">
        <f>(C1756+1)/(B1756+1)</f>
        <v>2</v>
      </c>
      <c r="I1756" s="6">
        <f>G1756-H1756</f>
        <v>-1.5</v>
      </c>
      <c r="J1756" s="8">
        <f>LEN(A1756)</f>
        <v>5</v>
      </c>
      <c r="K1756" s="11" t="str">
        <f>IF(AND(J1756&lt;3, D1756&lt;2),TRUE,"")</f>
        <v/>
      </c>
      <c r="L1756" s="22">
        <f>IF(C1756=0,B1756,0)</f>
        <v>0</v>
      </c>
      <c r="M1756" s="22">
        <f>IF(B1756=0,C1756,0)</f>
        <v>1</v>
      </c>
      <c r="N1756" s="39">
        <f>LOG(G1756/SUM($G$2:$G$5210))</f>
        <v>-3.6927511192157412</v>
      </c>
      <c r="O1756" s="39">
        <f>LOG(H1756/SUM($H$2:$H$5210))</f>
        <v>-4.1844073799609696</v>
      </c>
    </row>
    <row r="1757" spans="1:15" x14ac:dyDescent="0.6">
      <c r="A1757" t="s">
        <v>4919</v>
      </c>
      <c r="B1757">
        <v>0</v>
      </c>
      <c r="C1757">
        <v>1</v>
      </c>
      <c r="D1757">
        <v>1</v>
      </c>
      <c r="E1757" s="44">
        <f>(B1757+1)/$Q$3</f>
        <v>1.4609203798392987E-4</v>
      </c>
      <c r="F1757" s="45">
        <f>(C1757+1)/$U$3</f>
        <v>3.0589458872472546E-5</v>
      </c>
      <c r="G1757" s="2">
        <f>(B1757+1)/(C1757+1)</f>
        <v>0.5</v>
      </c>
      <c r="H1757" s="2">
        <f>(C1757+1)/(B1757+1)</f>
        <v>2</v>
      </c>
      <c r="I1757" s="6">
        <f>G1757-H1757</f>
        <v>-1.5</v>
      </c>
      <c r="J1757" s="8">
        <f>LEN(A1757)</f>
        <v>5</v>
      </c>
      <c r="K1757" s="11" t="str">
        <f>IF(AND(J1757&lt;3, D1757&lt;2),TRUE,"")</f>
        <v/>
      </c>
      <c r="L1757" s="22">
        <f>IF(C1757=0,B1757,0)</f>
        <v>0</v>
      </c>
      <c r="M1757" s="22">
        <f>IF(B1757=0,C1757,0)</f>
        <v>1</v>
      </c>
      <c r="N1757" s="39">
        <f>LOG(G1757/SUM($G$2:$G$5210))</f>
        <v>-3.6927511192157412</v>
      </c>
      <c r="O1757" s="39">
        <f>LOG(H1757/SUM($H$2:$H$5210))</f>
        <v>-4.1844073799609696</v>
      </c>
    </row>
    <row r="1758" spans="1:15" x14ac:dyDescent="0.6">
      <c r="A1758" t="s">
        <v>4927</v>
      </c>
      <c r="B1758">
        <v>0</v>
      </c>
      <c r="C1758">
        <v>1</v>
      </c>
      <c r="D1758">
        <v>1</v>
      </c>
      <c r="E1758" s="44">
        <f>(B1758+1)/$Q$3</f>
        <v>1.4609203798392987E-4</v>
      </c>
      <c r="F1758" s="45">
        <f>(C1758+1)/$U$3</f>
        <v>3.0589458872472546E-5</v>
      </c>
      <c r="G1758" s="2">
        <f>(B1758+1)/(C1758+1)</f>
        <v>0.5</v>
      </c>
      <c r="H1758" s="2">
        <f>(C1758+1)/(B1758+1)</f>
        <v>2</v>
      </c>
      <c r="I1758" s="6">
        <f>G1758-H1758</f>
        <v>-1.5</v>
      </c>
      <c r="J1758" s="8">
        <f>LEN(A1758)</f>
        <v>5</v>
      </c>
      <c r="K1758" s="11" t="str">
        <f>IF(AND(J1758&lt;3, D1758&lt;2),TRUE,"")</f>
        <v/>
      </c>
      <c r="L1758" s="22">
        <f>IF(C1758=0,B1758,0)</f>
        <v>0</v>
      </c>
      <c r="M1758" s="22">
        <f>IF(B1758=0,C1758,0)</f>
        <v>1</v>
      </c>
      <c r="N1758" s="39">
        <f>LOG(G1758/SUM($G$2:$G$5210))</f>
        <v>-3.6927511192157412</v>
      </c>
      <c r="O1758" s="39">
        <f>LOG(H1758/SUM($H$2:$H$5210))</f>
        <v>-4.1844073799609696</v>
      </c>
    </row>
    <row r="1759" spans="1:15" x14ac:dyDescent="0.6">
      <c r="A1759" t="s">
        <v>4931</v>
      </c>
      <c r="B1759">
        <v>0</v>
      </c>
      <c r="C1759">
        <v>1</v>
      </c>
      <c r="D1759">
        <v>1</v>
      </c>
      <c r="E1759" s="44">
        <f>(B1759+1)/$Q$3</f>
        <v>1.4609203798392987E-4</v>
      </c>
      <c r="F1759" s="45">
        <f>(C1759+1)/$U$3</f>
        <v>3.0589458872472546E-5</v>
      </c>
      <c r="G1759" s="2">
        <f>(B1759+1)/(C1759+1)</f>
        <v>0.5</v>
      </c>
      <c r="H1759" s="2">
        <f>(C1759+1)/(B1759+1)</f>
        <v>2</v>
      </c>
      <c r="I1759" s="6">
        <f>G1759-H1759</f>
        <v>-1.5</v>
      </c>
      <c r="J1759" s="8">
        <f>LEN(A1759)</f>
        <v>5</v>
      </c>
      <c r="K1759" s="11" t="str">
        <f>IF(AND(J1759&lt;3, D1759&lt;2),TRUE,"")</f>
        <v/>
      </c>
      <c r="L1759" s="22">
        <f>IF(C1759=0,B1759,0)</f>
        <v>0</v>
      </c>
      <c r="M1759" s="22">
        <f>IF(B1759=0,C1759,0)</f>
        <v>1</v>
      </c>
      <c r="N1759" s="39">
        <f>LOG(G1759/SUM($G$2:$G$5210))</f>
        <v>-3.6927511192157412</v>
      </c>
      <c r="O1759" s="39">
        <f>LOG(H1759/SUM($H$2:$H$5210))</f>
        <v>-4.1844073799609696</v>
      </c>
    </row>
    <row r="1760" spans="1:15" x14ac:dyDescent="0.6">
      <c r="A1760" t="s">
        <v>4934</v>
      </c>
      <c r="B1760">
        <v>0</v>
      </c>
      <c r="C1760">
        <v>1</v>
      </c>
      <c r="D1760">
        <v>1</v>
      </c>
      <c r="E1760" s="44">
        <f>(B1760+1)/$Q$3</f>
        <v>1.4609203798392987E-4</v>
      </c>
      <c r="F1760" s="45">
        <f>(C1760+1)/$U$3</f>
        <v>3.0589458872472546E-5</v>
      </c>
      <c r="G1760" s="2">
        <f>(B1760+1)/(C1760+1)</f>
        <v>0.5</v>
      </c>
      <c r="H1760" s="2">
        <f>(C1760+1)/(B1760+1)</f>
        <v>2</v>
      </c>
      <c r="I1760" s="6">
        <f>G1760-H1760</f>
        <v>-1.5</v>
      </c>
      <c r="J1760" s="8">
        <f>LEN(A1760)</f>
        <v>5</v>
      </c>
      <c r="K1760" s="11" t="str">
        <f>IF(AND(J1760&lt;3, D1760&lt;2),TRUE,"")</f>
        <v/>
      </c>
      <c r="L1760" s="22">
        <f>IF(C1760=0,B1760,0)</f>
        <v>0</v>
      </c>
      <c r="M1760" s="22">
        <f>IF(B1760=0,C1760,0)</f>
        <v>1</v>
      </c>
      <c r="N1760" s="39">
        <f>LOG(G1760/SUM($G$2:$G$5210))</f>
        <v>-3.6927511192157412</v>
      </c>
      <c r="O1760" s="39">
        <f>LOG(H1760/SUM($H$2:$H$5210))</f>
        <v>-4.1844073799609696</v>
      </c>
    </row>
    <row r="1761" spans="1:15" x14ac:dyDescent="0.6">
      <c r="A1761" t="s">
        <v>4943</v>
      </c>
      <c r="B1761">
        <v>0</v>
      </c>
      <c r="C1761">
        <v>1</v>
      </c>
      <c r="D1761">
        <v>1</v>
      </c>
      <c r="E1761" s="44">
        <f>(B1761+1)/$Q$3</f>
        <v>1.4609203798392987E-4</v>
      </c>
      <c r="F1761" s="45">
        <f>(C1761+1)/$U$3</f>
        <v>3.0589458872472546E-5</v>
      </c>
      <c r="G1761" s="2">
        <f>(B1761+1)/(C1761+1)</f>
        <v>0.5</v>
      </c>
      <c r="H1761" s="2">
        <f>(C1761+1)/(B1761+1)</f>
        <v>2</v>
      </c>
      <c r="I1761" s="6">
        <f>G1761-H1761</f>
        <v>-1.5</v>
      </c>
      <c r="J1761" s="8">
        <f>LEN(A1761)</f>
        <v>5</v>
      </c>
      <c r="K1761" s="11" t="str">
        <f>IF(AND(J1761&lt;3, D1761&lt;2),TRUE,"")</f>
        <v/>
      </c>
      <c r="L1761" s="22">
        <f>IF(C1761=0,B1761,0)</f>
        <v>0</v>
      </c>
      <c r="M1761" s="22">
        <f>IF(B1761=0,C1761,0)</f>
        <v>1</v>
      </c>
      <c r="N1761" s="39">
        <f>LOG(G1761/SUM($G$2:$G$5210))</f>
        <v>-3.6927511192157412</v>
      </c>
      <c r="O1761" s="39">
        <f>LOG(H1761/SUM($H$2:$H$5210))</f>
        <v>-4.1844073799609696</v>
      </c>
    </row>
    <row r="1762" spans="1:15" x14ac:dyDescent="0.6">
      <c r="A1762" t="s">
        <v>4950</v>
      </c>
      <c r="B1762">
        <v>0</v>
      </c>
      <c r="C1762">
        <v>1</v>
      </c>
      <c r="D1762">
        <v>1</v>
      </c>
      <c r="E1762" s="44">
        <f>(B1762+1)/$Q$3</f>
        <v>1.4609203798392987E-4</v>
      </c>
      <c r="F1762" s="45">
        <f>(C1762+1)/$U$3</f>
        <v>3.0589458872472546E-5</v>
      </c>
      <c r="G1762" s="2">
        <f>(B1762+1)/(C1762+1)</f>
        <v>0.5</v>
      </c>
      <c r="H1762" s="2">
        <f>(C1762+1)/(B1762+1)</f>
        <v>2</v>
      </c>
      <c r="I1762" s="6">
        <f>G1762-H1762</f>
        <v>-1.5</v>
      </c>
      <c r="J1762" s="8">
        <f>LEN(A1762)</f>
        <v>5</v>
      </c>
      <c r="K1762" s="11" t="str">
        <f>IF(AND(J1762&lt;3, D1762&lt;2),TRUE,"")</f>
        <v/>
      </c>
      <c r="L1762" s="22">
        <f>IF(C1762=0,B1762,0)</f>
        <v>0</v>
      </c>
      <c r="M1762" s="22">
        <f>IF(B1762=0,C1762,0)</f>
        <v>1</v>
      </c>
      <c r="N1762" s="39">
        <f>LOG(G1762/SUM($G$2:$G$5210))</f>
        <v>-3.6927511192157412</v>
      </c>
      <c r="O1762" s="39">
        <f>LOG(H1762/SUM($H$2:$H$5210))</f>
        <v>-4.1844073799609696</v>
      </c>
    </row>
    <row r="1763" spans="1:15" x14ac:dyDescent="0.6">
      <c r="A1763" t="s">
        <v>4953</v>
      </c>
      <c r="B1763">
        <v>0</v>
      </c>
      <c r="C1763">
        <v>1</v>
      </c>
      <c r="D1763">
        <v>1</v>
      </c>
      <c r="E1763" s="44">
        <f>(B1763+1)/$Q$3</f>
        <v>1.4609203798392987E-4</v>
      </c>
      <c r="F1763" s="45">
        <f>(C1763+1)/$U$3</f>
        <v>3.0589458872472546E-5</v>
      </c>
      <c r="G1763" s="2">
        <f>(B1763+1)/(C1763+1)</f>
        <v>0.5</v>
      </c>
      <c r="H1763" s="2">
        <f>(C1763+1)/(B1763+1)</f>
        <v>2</v>
      </c>
      <c r="I1763" s="6">
        <f>G1763-H1763</f>
        <v>-1.5</v>
      </c>
      <c r="J1763" s="8">
        <f>LEN(A1763)</f>
        <v>5</v>
      </c>
      <c r="K1763" s="11" t="str">
        <f>IF(AND(J1763&lt;3, D1763&lt;2),TRUE,"")</f>
        <v/>
      </c>
      <c r="L1763" s="22">
        <f>IF(C1763=0,B1763,0)</f>
        <v>0</v>
      </c>
      <c r="M1763" s="22">
        <f>IF(B1763=0,C1763,0)</f>
        <v>1</v>
      </c>
      <c r="N1763" s="39">
        <f>LOG(G1763/SUM($G$2:$G$5210))</f>
        <v>-3.6927511192157412</v>
      </c>
      <c r="O1763" s="39">
        <f>LOG(H1763/SUM($H$2:$H$5210))</f>
        <v>-4.1844073799609696</v>
      </c>
    </row>
    <row r="1764" spans="1:15" x14ac:dyDescent="0.6">
      <c r="A1764" t="s">
        <v>4954</v>
      </c>
      <c r="B1764">
        <v>0</v>
      </c>
      <c r="C1764">
        <v>1</v>
      </c>
      <c r="D1764">
        <v>1</v>
      </c>
      <c r="E1764" s="44">
        <f>(B1764+1)/$Q$3</f>
        <v>1.4609203798392987E-4</v>
      </c>
      <c r="F1764" s="45">
        <f>(C1764+1)/$U$3</f>
        <v>3.0589458872472546E-5</v>
      </c>
      <c r="G1764" s="2">
        <f>(B1764+1)/(C1764+1)</f>
        <v>0.5</v>
      </c>
      <c r="H1764" s="2">
        <f>(C1764+1)/(B1764+1)</f>
        <v>2</v>
      </c>
      <c r="I1764" s="6">
        <f>G1764-H1764</f>
        <v>-1.5</v>
      </c>
      <c r="J1764" s="8">
        <f>LEN(A1764)</f>
        <v>5</v>
      </c>
      <c r="K1764" s="11" t="str">
        <f>IF(AND(J1764&lt;3, D1764&lt;2),TRUE,"")</f>
        <v/>
      </c>
      <c r="L1764" s="22">
        <f>IF(C1764=0,B1764,0)</f>
        <v>0</v>
      </c>
      <c r="M1764" s="22">
        <f>IF(B1764=0,C1764,0)</f>
        <v>1</v>
      </c>
      <c r="N1764" s="39">
        <f>LOG(G1764/SUM($G$2:$G$5210))</f>
        <v>-3.6927511192157412</v>
      </c>
      <c r="O1764" s="39">
        <f>LOG(H1764/SUM($H$2:$H$5210))</f>
        <v>-4.1844073799609696</v>
      </c>
    </row>
    <row r="1765" spans="1:15" x14ac:dyDescent="0.6">
      <c r="A1765" t="s">
        <v>4956</v>
      </c>
      <c r="B1765">
        <v>0</v>
      </c>
      <c r="C1765">
        <v>1</v>
      </c>
      <c r="D1765">
        <v>1</v>
      </c>
      <c r="E1765" s="44">
        <f>(B1765+1)/$Q$3</f>
        <v>1.4609203798392987E-4</v>
      </c>
      <c r="F1765" s="45">
        <f>(C1765+1)/$U$3</f>
        <v>3.0589458872472546E-5</v>
      </c>
      <c r="G1765" s="2">
        <f>(B1765+1)/(C1765+1)</f>
        <v>0.5</v>
      </c>
      <c r="H1765" s="2">
        <f>(C1765+1)/(B1765+1)</f>
        <v>2</v>
      </c>
      <c r="I1765" s="6">
        <f>G1765-H1765</f>
        <v>-1.5</v>
      </c>
      <c r="J1765" s="8">
        <f>LEN(A1765)</f>
        <v>5</v>
      </c>
      <c r="K1765" s="11" t="str">
        <f>IF(AND(J1765&lt;3, D1765&lt;2),TRUE,"")</f>
        <v/>
      </c>
      <c r="L1765" s="22">
        <f>IF(C1765=0,B1765,0)</f>
        <v>0</v>
      </c>
      <c r="M1765" s="22">
        <f>IF(B1765=0,C1765,0)</f>
        <v>1</v>
      </c>
      <c r="N1765" s="39">
        <f>LOG(G1765/SUM($G$2:$G$5210))</f>
        <v>-3.6927511192157412</v>
      </c>
      <c r="O1765" s="39">
        <f>LOG(H1765/SUM($H$2:$H$5210))</f>
        <v>-4.1844073799609696</v>
      </c>
    </row>
    <row r="1766" spans="1:15" x14ac:dyDescent="0.6">
      <c r="A1766" t="s">
        <v>4961</v>
      </c>
      <c r="B1766">
        <v>0</v>
      </c>
      <c r="C1766">
        <v>1</v>
      </c>
      <c r="D1766">
        <v>1</v>
      </c>
      <c r="E1766" s="44">
        <f>(B1766+1)/$Q$3</f>
        <v>1.4609203798392987E-4</v>
      </c>
      <c r="F1766" s="45">
        <f>(C1766+1)/$U$3</f>
        <v>3.0589458872472546E-5</v>
      </c>
      <c r="G1766" s="2">
        <f>(B1766+1)/(C1766+1)</f>
        <v>0.5</v>
      </c>
      <c r="H1766" s="2">
        <f>(C1766+1)/(B1766+1)</f>
        <v>2</v>
      </c>
      <c r="I1766" s="6">
        <f>G1766-H1766</f>
        <v>-1.5</v>
      </c>
      <c r="J1766" s="8">
        <f>LEN(A1766)</f>
        <v>5</v>
      </c>
      <c r="K1766" s="11" t="str">
        <f>IF(AND(J1766&lt;3, D1766&lt;2),TRUE,"")</f>
        <v/>
      </c>
      <c r="L1766" s="22">
        <f>IF(C1766=0,B1766,0)</f>
        <v>0</v>
      </c>
      <c r="M1766" s="22">
        <f>IF(B1766=0,C1766,0)</f>
        <v>1</v>
      </c>
      <c r="N1766" s="39">
        <f>LOG(G1766/SUM($G$2:$G$5210))</f>
        <v>-3.6927511192157412</v>
      </c>
      <c r="O1766" s="39">
        <f>LOG(H1766/SUM($H$2:$H$5210))</f>
        <v>-4.1844073799609696</v>
      </c>
    </row>
    <row r="1767" spans="1:15" x14ac:dyDescent="0.6">
      <c r="A1767" t="s">
        <v>4962</v>
      </c>
      <c r="B1767">
        <v>0</v>
      </c>
      <c r="C1767">
        <v>1</v>
      </c>
      <c r="D1767">
        <v>1</v>
      </c>
      <c r="E1767" s="44">
        <f>(B1767+1)/$Q$3</f>
        <v>1.4609203798392987E-4</v>
      </c>
      <c r="F1767" s="45">
        <f>(C1767+1)/$U$3</f>
        <v>3.0589458872472546E-5</v>
      </c>
      <c r="G1767" s="2">
        <f>(B1767+1)/(C1767+1)</f>
        <v>0.5</v>
      </c>
      <c r="H1767" s="2">
        <f>(C1767+1)/(B1767+1)</f>
        <v>2</v>
      </c>
      <c r="I1767" s="6">
        <f>G1767-H1767</f>
        <v>-1.5</v>
      </c>
      <c r="J1767" s="8">
        <f>LEN(A1767)</f>
        <v>5</v>
      </c>
      <c r="K1767" s="11" t="str">
        <f>IF(AND(J1767&lt;3, D1767&lt;2),TRUE,"")</f>
        <v/>
      </c>
      <c r="L1767" s="22">
        <f>IF(C1767=0,B1767,0)</f>
        <v>0</v>
      </c>
      <c r="M1767" s="22">
        <f>IF(B1767=0,C1767,0)</f>
        <v>1</v>
      </c>
      <c r="N1767" s="39">
        <f>LOG(G1767/SUM($G$2:$G$5210))</f>
        <v>-3.6927511192157412</v>
      </c>
      <c r="O1767" s="39">
        <f>LOG(H1767/SUM($H$2:$H$5210))</f>
        <v>-4.1844073799609696</v>
      </c>
    </row>
    <row r="1768" spans="1:15" x14ac:dyDescent="0.6">
      <c r="A1768" t="s">
        <v>4981</v>
      </c>
      <c r="B1768">
        <v>0</v>
      </c>
      <c r="C1768">
        <v>1</v>
      </c>
      <c r="D1768">
        <v>1</v>
      </c>
      <c r="E1768" s="44">
        <f>(B1768+1)/$Q$3</f>
        <v>1.4609203798392987E-4</v>
      </c>
      <c r="F1768" s="45">
        <f>(C1768+1)/$U$3</f>
        <v>3.0589458872472546E-5</v>
      </c>
      <c r="G1768" s="2">
        <f>(B1768+1)/(C1768+1)</f>
        <v>0.5</v>
      </c>
      <c r="H1768" s="2">
        <f>(C1768+1)/(B1768+1)</f>
        <v>2</v>
      </c>
      <c r="I1768" s="6">
        <f>G1768-H1768</f>
        <v>-1.5</v>
      </c>
      <c r="J1768" s="8">
        <f>LEN(A1768)</f>
        <v>5</v>
      </c>
      <c r="K1768" s="11" t="str">
        <f>IF(AND(J1768&lt;3, D1768&lt;2),TRUE,"")</f>
        <v/>
      </c>
      <c r="L1768" s="22">
        <f>IF(C1768=0,B1768,0)</f>
        <v>0</v>
      </c>
      <c r="M1768" s="22">
        <f>IF(B1768=0,C1768,0)</f>
        <v>1</v>
      </c>
      <c r="N1768" s="39">
        <f>LOG(G1768/SUM($G$2:$G$5210))</f>
        <v>-3.6927511192157412</v>
      </c>
      <c r="O1768" s="39">
        <f>LOG(H1768/SUM($H$2:$H$5210))</f>
        <v>-4.1844073799609696</v>
      </c>
    </row>
    <row r="1769" spans="1:15" x14ac:dyDescent="0.6">
      <c r="A1769" t="s">
        <v>4990</v>
      </c>
      <c r="B1769">
        <v>0</v>
      </c>
      <c r="C1769">
        <v>1</v>
      </c>
      <c r="D1769">
        <v>1</v>
      </c>
      <c r="E1769" s="44">
        <f>(B1769+1)/$Q$3</f>
        <v>1.4609203798392987E-4</v>
      </c>
      <c r="F1769" s="45">
        <f>(C1769+1)/$U$3</f>
        <v>3.0589458872472546E-5</v>
      </c>
      <c r="G1769" s="2">
        <f>(B1769+1)/(C1769+1)</f>
        <v>0.5</v>
      </c>
      <c r="H1769" s="2">
        <f>(C1769+1)/(B1769+1)</f>
        <v>2</v>
      </c>
      <c r="I1769" s="6">
        <f>G1769-H1769</f>
        <v>-1.5</v>
      </c>
      <c r="J1769" s="8">
        <f>LEN(A1769)</f>
        <v>5</v>
      </c>
      <c r="K1769" s="11" t="str">
        <f>IF(AND(J1769&lt;3, D1769&lt;2),TRUE,"")</f>
        <v/>
      </c>
      <c r="L1769" s="22">
        <f>IF(C1769=0,B1769,0)</f>
        <v>0</v>
      </c>
      <c r="M1769" s="22">
        <f>IF(B1769=0,C1769,0)</f>
        <v>1</v>
      </c>
      <c r="N1769" s="39">
        <f>LOG(G1769/SUM($G$2:$G$5210))</f>
        <v>-3.6927511192157412</v>
      </c>
      <c r="O1769" s="39">
        <f>LOG(H1769/SUM($H$2:$H$5210))</f>
        <v>-4.1844073799609696</v>
      </c>
    </row>
    <row r="1770" spans="1:15" x14ac:dyDescent="0.6">
      <c r="A1770" t="s">
        <v>4991</v>
      </c>
      <c r="B1770">
        <v>0</v>
      </c>
      <c r="C1770">
        <v>1</v>
      </c>
      <c r="D1770">
        <v>1</v>
      </c>
      <c r="E1770" s="44">
        <f>(B1770+1)/$Q$3</f>
        <v>1.4609203798392987E-4</v>
      </c>
      <c r="F1770" s="45">
        <f>(C1770+1)/$U$3</f>
        <v>3.0589458872472546E-5</v>
      </c>
      <c r="G1770" s="2">
        <f>(B1770+1)/(C1770+1)</f>
        <v>0.5</v>
      </c>
      <c r="H1770" s="2">
        <f>(C1770+1)/(B1770+1)</f>
        <v>2</v>
      </c>
      <c r="I1770" s="6">
        <f>G1770-H1770</f>
        <v>-1.5</v>
      </c>
      <c r="J1770" s="8">
        <f>LEN(A1770)</f>
        <v>5</v>
      </c>
      <c r="K1770" s="11" t="str">
        <f>IF(AND(J1770&lt;3, D1770&lt;2),TRUE,"")</f>
        <v/>
      </c>
      <c r="L1770" s="22">
        <f>IF(C1770=0,B1770,0)</f>
        <v>0</v>
      </c>
      <c r="M1770" s="22">
        <f>IF(B1770=0,C1770,0)</f>
        <v>1</v>
      </c>
      <c r="N1770" s="39">
        <f>LOG(G1770/SUM($G$2:$G$5210))</f>
        <v>-3.6927511192157412</v>
      </c>
      <c r="O1770" s="39">
        <f>LOG(H1770/SUM($H$2:$H$5210))</f>
        <v>-4.1844073799609696</v>
      </c>
    </row>
    <row r="1771" spans="1:15" x14ac:dyDescent="0.6">
      <c r="A1771" t="s">
        <v>4993</v>
      </c>
      <c r="B1771">
        <v>0</v>
      </c>
      <c r="C1771">
        <v>1</v>
      </c>
      <c r="D1771">
        <v>1</v>
      </c>
      <c r="E1771" s="44">
        <f>(B1771+1)/$Q$3</f>
        <v>1.4609203798392987E-4</v>
      </c>
      <c r="F1771" s="45">
        <f>(C1771+1)/$U$3</f>
        <v>3.0589458872472546E-5</v>
      </c>
      <c r="G1771" s="2">
        <f>(B1771+1)/(C1771+1)</f>
        <v>0.5</v>
      </c>
      <c r="H1771" s="2">
        <f>(C1771+1)/(B1771+1)</f>
        <v>2</v>
      </c>
      <c r="I1771" s="6">
        <f>G1771-H1771</f>
        <v>-1.5</v>
      </c>
      <c r="J1771" s="8">
        <f>LEN(A1771)</f>
        <v>5</v>
      </c>
      <c r="K1771" s="11" t="str">
        <f>IF(AND(J1771&lt;3, D1771&lt;2),TRUE,"")</f>
        <v/>
      </c>
      <c r="L1771" s="22">
        <f>IF(C1771=0,B1771,0)</f>
        <v>0</v>
      </c>
      <c r="M1771" s="22">
        <f>IF(B1771=0,C1771,0)</f>
        <v>1</v>
      </c>
      <c r="N1771" s="39">
        <f>LOG(G1771/SUM($G$2:$G$5210))</f>
        <v>-3.6927511192157412</v>
      </c>
      <c r="O1771" s="39">
        <f>LOG(H1771/SUM($H$2:$H$5210))</f>
        <v>-4.1844073799609696</v>
      </c>
    </row>
    <row r="1772" spans="1:15" x14ac:dyDescent="0.6">
      <c r="A1772" t="s">
        <v>4996</v>
      </c>
      <c r="B1772">
        <v>0</v>
      </c>
      <c r="C1772">
        <v>1</v>
      </c>
      <c r="D1772">
        <v>1</v>
      </c>
      <c r="E1772" s="44">
        <f>(B1772+1)/$Q$3</f>
        <v>1.4609203798392987E-4</v>
      </c>
      <c r="F1772" s="45">
        <f>(C1772+1)/$U$3</f>
        <v>3.0589458872472546E-5</v>
      </c>
      <c r="G1772" s="2">
        <f>(B1772+1)/(C1772+1)</f>
        <v>0.5</v>
      </c>
      <c r="H1772" s="2">
        <f>(C1772+1)/(B1772+1)</f>
        <v>2</v>
      </c>
      <c r="I1772" s="6">
        <f>G1772-H1772</f>
        <v>-1.5</v>
      </c>
      <c r="J1772" s="8">
        <f>LEN(A1772)</f>
        <v>5</v>
      </c>
      <c r="K1772" s="11" t="str">
        <f>IF(AND(J1772&lt;3, D1772&lt;2),TRUE,"")</f>
        <v/>
      </c>
      <c r="L1772" s="22">
        <f>IF(C1772=0,B1772,0)</f>
        <v>0</v>
      </c>
      <c r="M1772" s="22">
        <f>IF(B1772=0,C1772,0)</f>
        <v>1</v>
      </c>
      <c r="N1772" s="39">
        <f>LOG(G1772/SUM($G$2:$G$5210))</f>
        <v>-3.6927511192157412</v>
      </c>
      <c r="O1772" s="39">
        <f>LOG(H1772/SUM($H$2:$H$5210))</f>
        <v>-4.1844073799609696</v>
      </c>
    </row>
    <row r="1773" spans="1:15" x14ac:dyDescent="0.6">
      <c r="A1773" t="s">
        <v>4998</v>
      </c>
      <c r="B1773">
        <v>0</v>
      </c>
      <c r="C1773">
        <v>1</v>
      </c>
      <c r="D1773">
        <v>1</v>
      </c>
      <c r="E1773" s="44">
        <f>(B1773+1)/$Q$3</f>
        <v>1.4609203798392987E-4</v>
      </c>
      <c r="F1773" s="45">
        <f>(C1773+1)/$U$3</f>
        <v>3.0589458872472546E-5</v>
      </c>
      <c r="G1773" s="2">
        <f>(B1773+1)/(C1773+1)</f>
        <v>0.5</v>
      </c>
      <c r="H1773" s="2">
        <f>(C1773+1)/(B1773+1)</f>
        <v>2</v>
      </c>
      <c r="I1773" s="6">
        <f>G1773-H1773</f>
        <v>-1.5</v>
      </c>
      <c r="J1773" s="8">
        <f>LEN(A1773)</f>
        <v>5</v>
      </c>
      <c r="K1773" s="11" t="str">
        <f>IF(AND(J1773&lt;3, D1773&lt;2),TRUE,"")</f>
        <v/>
      </c>
      <c r="L1773" s="22">
        <f>IF(C1773=0,B1773,0)</f>
        <v>0</v>
      </c>
      <c r="M1773" s="22">
        <f>IF(B1773=0,C1773,0)</f>
        <v>1</v>
      </c>
      <c r="N1773" s="39">
        <f>LOG(G1773/SUM($G$2:$G$5210))</f>
        <v>-3.6927511192157412</v>
      </c>
      <c r="O1773" s="39">
        <f>LOG(H1773/SUM($H$2:$H$5210))</f>
        <v>-4.1844073799609696</v>
      </c>
    </row>
    <row r="1774" spans="1:15" x14ac:dyDescent="0.6">
      <c r="A1774" t="s">
        <v>4999</v>
      </c>
      <c r="B1774">
        <v>0</v>
      </c>
      <c r="C1774">
        <v>1</v>
      </c>
      <c r="D1774">
        <v>1</v>
      </c>
      <c r="E1774" s="44">
        <f>(B1774+1)/$Q$3</f>
        <v>1.4609203798392987E-4</v>
      </c>
      <c r="F1774" s="45">
        <f>(C1774+1)/$U$3</f>
        <v>3.0589458872472546E-5</v>
      </c>
      <c r="G1774" s="2">
        <f>(B1774+1)/(C1774+1)</f>
        <v>0.5</v>
      </c>
      <c r="H1774" s="2">
        <f>(C1774+1)/(B1774+1)</f>
        <v>2</v>
      </c>
      <c r="I1774" s="6">
        <f>G1774-H1774</f>
        <v>-1.5</v>
      </c>
      <c r="J1774" s="8">
        <f>LEN(A1774)</f>
        <v>5</v>
      </c>
      <c r="K1774" s="11" t="str">
        <f>IF(AND(J1774&lt;3, D1774&lt;2),TRUE,"")</f>
        <v/>
      </c>
      <c r="L1774" s="22">
        <f>IF(C1774=0,B1774,0)</f>
        <v>0</v>
      </c>
      <c r="M1774" s="22">
        <f>IF(B1774=0,C1774,0)</f>
        <v>1</v>
      </c>
      <c r="N1774" s="39">
        <f>LOG(G1774/SUM($G$2:$G$5210))</f>
        <v>-3.6927511192157412</v>
      </c>
      <c r="O1774" s="39">
        <f>LOG(H1774/SUM($H$2:$H$5210))</f>
        <v>-4.1844073799609696</v>
      </c>
    </row>
    <row r="1775" spans="1:15" x14ac:dyDescent="0.6">
      <c r="A1775" t="s">
        <v>5003</v>
      </c>
      <c r="B1775">
        <v>0</v>
      </c>
      <c r="C1775">
        <v>1</v>
      </c>
      <c r="D1775">
        <v>1</v>
      </c>
      <c r="E1775" s="44">
        <f>(B1775+1)/$Q$3</f>
        <v>1.4609203798392987E-4</v>
      </c>
      <c r="F1775" s="45">
        <f>(C1775+1)/$U$3</f>
        <v>3.0589458872472546E-5</v>
      </c>
      <c r="G1775" s="2">
        <f>(B1775+1)/(C1775+1)</f>
        <v>0.5</v>
      </c>
      <c r="H1775" s="2">
        <f>(C1775+1)/(B1775+1)</f>
        <v>2</v>
      </c>
      <c r="I1775" s="6">
        <f>G1775-H1775</f>
        <v>-1.5</v>
      </c>
      <c r="J1775" s="8">
        <f>LEN(A1775)</f>
        <v>5</v>
      </c>
      <c r="K1775" s="11" t="str">
        <f>IF(AND(J1775&lt;3, D1775&lt;2),TRUE,"")</f>
        <v/>
      </c>
      <c r="L1775" s="22">
        <f>IF(C1775=0,B1775,0)</f>
        <v>0</v>
      </c>
      <c r="M1775" s="22">
        <f>IF(B1775=0,C1775,0)</f>
        <v>1</v>
      </c>
      <c r="N1775" s="39">
        <f>LOG(G1775/SUM($G$2:$G$5210))</f>
        <v>-3.6927511192157412</v>
      </c>
      <c r="O1775" s="39">
        <f>LOG(H1775/SUM($H$2:$H$5210))</f>
        <v>-4.1844073799609696</v>
      </c>
    </row>
    <row r="1776" spans="1:15" x14ac:dyDescent="0.6">
      <c r="A1776" t="s">
        <v>5007</v>
      </c>
      <c r="B1776">
        <v>0</v>
      </c>
      <c r="C1776">
        <v>1</v>
      </c>
      <c r="D1776">
        <v>1</v>
      </c>
      <c r="E1776" s="44">
        <f>(B1776+1)/$Q$3</f>
        <v>1.4609203798392987E-4</v>
      </c>
      <c r="F1776" s="45">
        <f>(C1776+1)/$U$3</f>
        <v>3.0589458872472546E-5</v>
      </c>
      <c r="G1776" s="2">
        <f>(B1776+1)/(C1776+1)</f>
        <v>0.5</v>
      </c>
      <c r="H1776" s="2">
        <f>(C1776+1)/(B1776+1)</f>
        <v>2</v>
      </c>
      <c r="I1776" s="6">
        <f>G1776-H1776</f>
        <v>-1.5</v>
      </c>
      <c r="J1776" s="8">
        <f>LEN(A1776)</f>
        <v>5</v>
      </c>
      <c r="K1776" s="11" t="str">
        <f>IF(AND(J1776&lt;3, D1776&lt;2),TRUE,"")</f>
        <v/>
      </c>
      <c r="L1776" s="22">
        <f>IF(C1776=0,B1776,0)</f>
        <v>0</v>
      </c>
      <c r="M1776" s="22">
        <f>IF(B1776=0,C1776,0)</f>
        <v>1</v>
      </c>
      <c r="N1776" s="39">
        <f>LOG(G1776/SUM($G$2:$G$5210))</f>
        <v>-3.6927511192157412</v>
      </c>
      <c r="O1776" s="39">
        <f>LOG(H1776/SUM($H$2:$H$5210))</f>
        <v>-4.1844073799609696</v>
      </c>
    </row>
    <row r="1777" spans="1:15" x14ac:dyDescent="0.6">
      <c r="A1777" t="s">
        <v>5008</v>
      </c>
      <c r="B1777">
        <v>0</v>
      </c>
      <c r="C1777">
        <v>1</v>
      </c>
      <c r="D1777">
        <v>1</v>
      </c>
      <c r="E1777" s="44">
        <f>(B1777+1)/$Q$3</f>
        <v>1.4609203798392987E-4</v>
      </c>
      <c r="F1777" s="45">
        <f>(C1777+1)/$U$3</f>
        <v>3.0589458872472546E-5</v>
      </c>
      <c r="G1777" s="2">
        <f>(B1777+1)/(C1777+1)</f>
        <v>0.5</v>
      </c>
      <c r="H1777" s="2">
        <f>(C1777+1)/(B1777+1)</f>
        <v>2</v>
      </c>
      <c r="I1777" s="6">
        <f>G1777-H1777</f>
        <v>-1.5</v>
      </c>
      <c r="J1777" s="8">
        <f>LEN(A1777)</f>
        <v>5</v>
      </c>
      <c r="K1777" s="11" t="str">
        <f>IF(AND(J1777&lt;3, D1777&lt;2),TRUE,"")</f>
        <v/>
      </c>
      <c r="L1777" s="22">
        <f>IF(C1777=0,B1777,0)</f>
        <v>0</v>
      </c>
      <c r="M1777" s="22">
        <f>IF(B1777=0,C1777,0)</f>
        <v>1</v>
      </c>
      <c r="N1777" s="39">
        <f>LOG(G1777/SUM($G$2:$G$5210))</f>
        <v>-3.6927511192157412</v>
      </c>
      <c r="O1777" s="39">
        <f>LOG(H1777/SUM($H$2:$H$5210))</f>
        <v>-4.1844073799609696</v>
      </c>
    </row>
    <row r="1778" spans="1:15" x14ac:dyDescent="0.6">
      <c r="A1778" t="s">
        <v>5016</v>
      </c>
      <c r="B1778">
        <v>0</v>
      </c>
      <c r="C1778">
        <v>1</v>
      </c>
      <c r="D1778">
        <v>1</v>
      </c>
      <c r="E1778" s="44">
        <f>(B1778+1)/$Q$3</f>
        <v>1.4609203798392987E-4</v>
      </c>
      <c r="F1778" s="45">
        <f>(C1778+1)/$U$3</f>
        <v>3.0589458872472546E-5</v>
      </c>
      <c r="G1778" s="2">
        <f>(B1778+1)/(C1778+1)</f>
        <v>0.5</v>
      </c>
      <c r="H1778" s="2">
        <f>(C1778+1)/(B1778+1)</f>
        <v>2</v>
      </c>
      <c r="I1778" s="6">
        <f>G1778-H1778</f>
        <v>-1.5</v>
      </c>
      <c r="J1778" s="8">
        <f>LEN(A1778)</f>
        <v>5</v>
      </c>
      <c r="K1778" s="11" t="str">
        <f>IF(AND(J1778&lt;3, D1778&lt;2),TRUE,"")</f>
        <v/>
      </c>
      <c r="L1778" s="22">
        <f>IF(C1778=0,B1778,0)</f>
        <v>0</v>
      </c>
      <c r="M1778" s="22">
        <f>IF(B1778=0,C1778,0)</f>
        <v>1</v>
      </c>
      <c r="N1778" s="39">
        <f>LOG(G1778/SUM($G$2:$G$5210))</f>
        <v>-3.6927511192157412</v>
      </c>
      <c r="O1778" s="39">
        <f>LOG(H1778/SUM($H$2:$H$5210))</f>
        <v>-4.1844073799609696</v>
      </c>
    </row>
    <row r="1779" spans="1:15" x14ac:dyDescent="0.6">
      <c r="A1779" t="s">
        <v>5044</v>
      </c>
      <c r="B1779">
        <v>0</v>
      </c>
      <c r="C1779">
        <v>1</v>
      </c>
      <c r="D1779">
        <v>1</v>
      </c>
      <c r="E1779" s="44">
        <f>(B1779+1)/$Q$3</f>
        <v>1.4609203798392987E-4</v>
      </c>
      <c r="F1779" s="45">
        <f>(C1779+1)/$U$3</f>
        <v>3.0589458872472546E-5</v>
      </c>
      <c r="G1779" s="2">
        <f>(B1779+1)/(C1779+1)</f>
        <v>0.5</v>
      </c>
      <c r="H1779" s="2">
        <f>(C1779+1)/(B1779+1)</f>
        <v>2</v>
      </c>
      <c r="I1779" s="6">
        <f>G1779-H1779</f>
        <v>-1.5</v>
      </c>
      <c r="J1779" s="8">
        <f>LEN(A1779)</f>
        <v>5</v>
      </c>
      <c r="K1779" s="11" t="str">
        <f>IF(AND(J1779&lt;3, D1779&lt;2),TRUE,"")</f>
        <v/>
      </c>
      <c r="L1779" s="22">
        <f>IF(C1779=0,B1779,0)</f>
        <v>0</v>
      </c>
      <c r="M1779" s="22">
        <f>IF(B1779=0,C1779,0)</f>
        <v>1</v>
      </c>
      <c r="N1779" s="39">
        <f>LOG(G1779/SUM($G$2:$G$5210))</f>
        <v>-3.6927511192157412</v>
      </c>
      <c r="O1779" s="39">
        <f>LOG(H1779/SUM($H$2:$H$5210))</f>
        <v>-4.1844073799609696</v>
      </c>
    </row>
    <row r="1780" spans="1:15" x14ac:dyDescent="0.6">
      <c r="A1780" t="s">
        <v>5045</v>
      </c>
      <c r="B1780">
        <v>0</v>
      </c>
      <c r="C1780">
        <v>1</v>
      </c>
      <c r="D1780">
        <v>1</v>
      </c>
      <c r="E1780" s="44">
        <f>(B1780+1)/$Q$3</f>
        <v>1.4609203798392987E-4</v>
      </c>
      <c r="F1780" s="45">
        <f>(C1780+1)/$U$3</f>
        <v>3.0589458872472546E-5</v>
      </c>
      <c r="G1780" s="2">
        <f>(B1780+1)/(C1780+1)</f>
        <v>0.5</v>
      </c>
      <c r="H1780" s="2">
        <f>(C1780+1)/(B1780+1)</f>
        <v>2</v>
      </c>
      <c r="I1780" s="6">
        <f>G1780-H1780</f>
        <v>-1.5</v>
      </c>
      <c r="J1780" s="8">
        <f>LEN(A1780)</f>
        <v>5</v>
      </c>
      <c r="K1780" s="11" t="str">
        <f>IF(AND(J1780&lt;3, D1780&lt;2),TRUE,"")</f>
        <v/>
      </c>
      <c r="L1780" s="22">
        <f>IF(C1780=0,B1780,0)</f>
        <v>0</v>
      </c>
      <c r="M1780" s="22">
        <f>IF(B1780=0,C1780,0)</f>
        <v>1</v>
      </c>
      <c r="N1780" s="39">
        <f>LOG(G1780/SUM($G$2:$G$5210))</f>
        <v>-3.6927511192157412</v>
      </c>
      <c r="O1780" s="39">
        <f>LOG(H1780/SUM($H$2:$H$5210))</f>
        <v>-4.1844073799609696</v>
      </c>
    </row>
    <row r="1781" spans="1:15" x14ac:dyDescent="0.6">
      <c r="A1781" t="s">
        <v>5046</v>
      </c>
      <c r="B1781">
        <v>0</v>
      </c>
      <c r="C1781">
        <v>1</v>
      </c>
      <c r="D1781">
        <v>1</v>
      </c>
      <c r="E1781" s="44">
        <f>(B1781+1)/$Q$3</f>
        <v>1.4609203798392987E-4</v>
      </c>
      <c r="F1781" s="45">
        <f>(C1781+1)/$U$3</f>
        <v>3.0589458872472546E-5</v>
      </c>
      <c r="G1781" s="2">
        <f>(B1781+1)/(C1781+1)</f>
        <v>0.5</v>
      </c>
      <c r="H1781" s="2">
        <f>(C1781+1)/(B1781+1)</f>
        <v>2</v>
      </c>
      <c r="I1781" s="6">
        <f>G1781-H1781</f>
        <v>-1.5</v>
      </c>
      <c r="J1781" s="8">
        <f>LEN(A1781)</f>
        <v>5</v>
      </c>
      <c r="K1781" s="11" t="str">
        <f>IF(AND(J1781&lt;3, D1781&lt;2),TRUE,"")</f>
        <v/>
      </c>
      <c r="L1781" s="22">
        <f>IF(C1781=0,B1781,0)</f>
        <v>0</v>
      </c>
      <c r="M1781" s="22">
        <f>IF(B1781=0,C1781,0)</f>
        <v>1</v>
      </c>
      <c r="N1781" s="39">
        <f>LOG(G1781/SUM($G$2:$G$5210))</f>
        <v>-3.6927511192157412</v>
      </c>
      <c r="O1781" s="39">
        <f>LOG(H1781/SUM($H$2:$H$5210))</f>
        <v>-4.1844073799609696</v>
      </c>
    </row>
    <row r="1782" spans="1:15" x14ac:dyDescent="0.6">
      <c r="A1782" t="s">
        <v>5049</v>
      </c>
      <c r="B1782">
        <v>0</v>
      </c>
      <c r="C1782">
        <v>1</v>
      </c>
      <c r="D1782">
        <v>1</v>
      </c>
      <c r="E1782" s="44">
        <f>(B1782+1)/$Q$3</f>
        <v>1.4609203798392987E-4</v>
      </c>
      <c r="F1782" s="45">
        <f>(C1782+1)/$U$3</f>
        <v>3.0589458872472546E-5</v>
      </c>
      <c r="G1782" s="2">
        <f>(B1782+1)/(C1782+1)</f>
        <v>0.5</v>
      </c>
      <c r="H1782" s="2">
        <f>(C1782+1)/(B1782+1)</f>
        <v>2</v>
      </c>
      <c r="I1782" s="6">
        <f>G1782-H1782</f>
        <v>-1.5</v>
      </c>
      <c r="J1782" s="8">
        <f>LEN(A1782)</f>
        <v>5</v>
      </c>
      <c r="K1782" s="11" t="str">
        <f>IF(AND(J1782&lt;3, D1782&lt;2),TRUE,"")</f>
        <v/>
      </c>
      <c r="L1782" s="22">
        <f>IF(C1782=0,B1782,0)</f>
        <v>0</v>
      </c>
      <c r="M1782" s="22">
        <f>IF(B1782=0,C1782,0)</f>
        <v>1</v>
      </c>
      <c r="N1782" s="39">
        <f>LOG(G1782/SUM($G$2:$G$5210))</f>
        <v>-3.6927511192157412</v>
      </c>
      <c r="O1782" s="39">
        <f>LOG(H1782/SUM($H$2:$H$5210))</f>
        <v>-4.1844073799609696</v>
      </c>
    </row>
    <row r="1783" spans="1:15" x14ac:dyDescent="0.6">
      <c r="A1783" t="s">
        <v>5052</v>
      </c>
      <c r="B1783">
        <v>0</v>
      </c>
      <c r="C1783">
        <v>1</v>
      </c>
      <c r="D1783">
        <v>1</v>
      </c>
      <c r="E1783" s="44">
        <f>(B1783+1)/$Q$3</f>
        <v>1.4609203798392987E-4</v>
      </c>
      <c r="F1783" s="45">
        <f>(C1783+1)/$U$3</f>
        <v>3.0589458872472546E-5</v>
      </c>
      <c r="G1783" s="2">
        <f>(B1783+1)/(C1783+1)</f>
        <v>0.5</v>
      </c>
      <c r="H1783" s="2">
        <f>(C1783+1)/(B1783+1)</f>
        <v>2</v>
      </c>
      <c r="I1783" s="6">
        <f>G1783-H1783</f>
        <v>-1.5</v>
      </c>
      <c r="J1783" s="8">
        <f>LEN(A1783)</f>
        <v>5</v>
      </c>
      <c r="K1783" s="11" t="str">
        <f>IF(AND(J1783&lt;3, D1783&lt;2),TRUE,"")</f>
        <v/>
      </c>
      <c r="L1783" s="22">
        <f>IF(C1783=0,B1783,0)</f>
        <v>0</v>
      </c>
      <c r="M1783" s="22">
        <f>IF(B1783=0,C1783,0)</f>
        <v>1</v>
      </c>
      <c r="N1783" s="39">
        <f>LOG(G1783/SUM($G$2:$G$5210))</f>
        <v>-3.6927511192157412</v>
      </c>
      <c r="O1783" s="39">
        <f>LOG(H1783/SUM($H$2:$H$5210))</f>
        <v>-4.1844073799609696</v>
      </c>
    </row>
    <row r="1784" spans="1:15" x14ac:dyDescent="0.6">
      <c r="A1784" t="s">
        <v>5055</v>
      </c>
      <c r="B1784">
        <v>0</v>
      </c>
      <c r="C1784">
        <v>1</v>
      </c>
      <c r="D1784">
        <v>1</v>
      </c>
      <c r="E1784" s="44">
        <f>(B1784+1)/$Q$3</f>
        <v>1.4609203798392987E-4</v>
      </c>
      <c r="F1784" s="45">
        <f>(C1784+1)/$U$3</f>
        <v>3.0589458872472546E-5</v>
      </c>
      <c r="G1784" s="2">
        <f>(B1784+1)/(C1784+1)</f>
        <v>0.5</v>
      </c>
      <c r="H1784" s="2">
        <f>(C1784+1)/(B1784+1)</f>
        <v>2</v>
      </c>
      <c r="I1784" s="6">
        <f>G1784-H1784</f>
        <v>-1.5</v>
      </c>
      <c r="J1784" s="8">
        <f>LEN(A1784)</f>
        <v>5</v>
      </c>
      <c r="K1784" s="11" t="str">
        <f>IF(AND(J1784&lt;3, D1784&lt;2),TRUE,"")</f>
        <v/>
      </c>
      <c r="L1784" s="22">
        <f>IF(C1784=0,B1784,0)</f>
        <v>0</v>
      </c>
      <c r="M1784" s="22">
        <f>IF(B1784=0,C1784,0)</f>
        <v>1</v>
      </c>
      <c r="N1784" s="39">
        <f>LOG(G1784/SUM($G$2:$G$5210))</f>
        <v>-3.6927511192157412</v>
      </c>
      <c r="O1784" s="39">
        <f>LOG(H1784/SUM($H$2:$H$5210))</f>
        <v>-4.1844073799609696</v>
      </c>
    </row>
    <row r="1785" spans="1:15" x14ac:dyDescent="0.6">
      <c r="A1785" t="s">
        <v>5081</v>
      </c>
      <c r="B1785">
        <v>0</v>
      </c>
      <c r="C1785">
        <v>1</v>
      </c>
      <c r="D1785">
        <v>1</v>
      </c>
      <c r="E1785" s="44">
        <f>(B1785+1)/$Q$3</f>
        <v>1.4609203798392987E-4</v>
      </c>
      <c r="F1785" s="45">
        <f>(C1785+1)/$U$3</f>
        <v>3.0589458872472546E-5</v>
      </c>
      <c r="G1785" s="2">
        <f>(B1785+1)/(C1785+1)</f>
        <v>0.5</v>
      </c>
      <c r="H1785" s="2">
        <f>(C1785+1)/(B1785+1)</f>
        <v>2</v>
      </c>
      <c r="I1785" s="6">
        <f>G1785-H1785</f>
        <v>-1.5</v>
      </c>
      <c r="J1785" s="8">
        <f>LEN(A1785)</f>
        <v>5</v>
      </c>
      <c r="K1785" s="11" t="str">
        <f>IF(AND(J1785&lt;3, D1785&lt;2),TRUE,"")</f>
        <v/>
      </c>
      <c r="L1785" s="22">
        <f>IF(C1785=0,B1785,0)</f>
        <v>0</v>
      </c>
      <c r="M1785" s="22">
        <f>IF(B1785=0,C1785,0)</f>
        <v>1</v>
      </c>
      <c r="N1785" s="39">
        <f>LOG(G1785/SUM($G$2:$G$5210))</f>
        <v>-3.6927511192157412</v>
      </c>
      <c r="O1785" s="39">
        <f>LOG(H1785/SUM($H$2:$H$5210))</f>
        <v>-4.1844073799609696</v>
      </c>
    </row>
    <row r="1786" spans="1:15" x14ac:dyDescent="0.6">
      <c r="A1786" t="s">
        <v>5088</v>
      </c>
      <c r="B1786">
        <v>0</v>
      </c>
      <c r="C1786">
        <v>1</v>
      </c>
      <c r="D1786">
        <v>1</v>
      </c>
      <c r="E1786" s="44">
        <f>(B1786+1)/$Q$3</f>
        <v>1.4609203798392987E-4</v>
      </c>
      <c r="F1786" s="45">
        <f>(C1786+1)/$U$3</f>
        <v>3.0589458872472546E-5</v>
      </c>
      <c r="G1786" s="2">
        <f>(B1786+1)/(C1786+1)</f>
        <v>0.5</v>
      </c>
      <c r="H1786" s="2">
        <f>(C1786+1)/(B1786+1)</f>
        <v>2</v>
      </c>
      <c r="I1786" s="6">
        <f>G1786-H1786</f>
        <v>-1.5</v>
      </c>
      <c r="J1786" s="8">
        <f>LEN(A1786)</f>
        <v>5</v>
      </c>
      <c r="K1786" s="11" t="str">
        <f>IF(AND(J1786&lt;3, D1786&lt;2),TRUE,"")</f>
        <v/>
      </c>
      <c r="L1786" s="22">
        <f>IF(C1786=0,B1786,0)</f>
        <v>0</v>
      </c>
      <c r="M1786" s="22">
        <f>IF(B1786=0,C1786,0)</f>
        <v>1</v>
      </c>
      <c r="N1786" s="39">
        <f>LOG(G1786/SUM($G$2:$G$5210))</f>
        <v>-3.6927511192157412</v>
      </c>
      <c r="O1786" s="39">
        <f>LOG(H1786/SUM($H$2:$H$5210))</f>
        <v>-4.1844073799609696</v>
      </c>
    </row>
    <row r="1787" spans="1:15" x14ac:dyDescent="0.6">
      <c r="A1787" t="s">
        <v>5090</v>
      </c>
      <c r="B1787">
        <v>0</v>
      </c>
      <c r="C1787">
        <v>1</v>
      </c>
      <c r="D1787">
        <v>1</v>
      </c>
      <c r="E1787" s="44">
        <f>(B1787+1)/$Q$3</f>
        <v>1.4609203798392987E-4</v>
      </c>
      <c r="F1787" s="45">
        <f>(C1787+1)/$U$3</f>
        <v>3.0589458872472546E-5</v>
      </c>
      <c r="G1787" s="2">
        <f>(B1787+1)/(C1787+1)</f>
        <v>0.5</v>
      </c>
      <c r="H1787" s="2">
        <f>(C1787+1)/(B1787+1)</f>
        <v>2</v>
      </c>
      <c r="I1787" s="6">
        <f>G1787-H1787</f>
        <v>-1.5</v>
      </c>
      <c r="J1787" s="8">
        <f>LEN(A1787)</f>
        <v>5</v>
      </c>
      <c r="K1787" s="11" t="str">
        <f>IF(AND(J1787&lt;3, D1787&lt;2),TRUE,"")</f>
        <v/>
      </c>
      <c r="L1787" s="22">
        <f>IF(C1787=0,B1787,0)</f>
        <v>0</v>
      </c>
      <c r="M1787" s="22">
        <f>IF(B1787=0,C1787,0)</f>
        <v>1</v>
      </c>
      <c r="N1787" s="39">
        <f>LOG(G1787/SUM($G$2:$G$5210))</f>
        <v>-3.6927511192157412</v>
      </c>
      <c r="O1787" s="39">
        <f>LOG(H1787/SUM($H$2:$H$5210))</f>
        <v>-4.1844073799609696</v>
      </c>
    </row>
    <row r="1788" spans="1:15" x14ac:dyDescent="0.6">
      <c r="A1788" t="s">
        <v>5091</v>
      </c>
      <c r="B1788">
        <v>0</v>
      </c>
      <c r="C1788">
        <v>1</v>
      </c>
      <c r="D1788">
        <v>1</v>
      </c>
      <c r="E1788" s="44">
        <f>(B1788+1)/$Q$3</f>
        <v>1.4609203798392987E-4</v>
      </c>
      <c r="F1788" s="45">
        <f>(C1788+1)/$U$3</f>
        <v>3.0589458872472546E-5</v>
      </c>
      <c r="G1788" s="2">
        <f>(B1788+1)/(C1788+1)</f>
        <v>0.5</v>
      </c>
      <c r="H1788" s="2">
        <f>(C1788+1)/(B1788+1)</f>
        <v>2</v>
      </c>
      <c r="I1788" s="6">
        <f>G1788-H1788</f>
        <v>-1.5</v>
      </c>
      <c r="J1788" s="8">
        <f>LEN(A1788)</f>
        <v>5</v>
      </c>
      <c r="K1788" s="11" t="str">
        <f>IF(AND(J1788&lt;3, D1788&lt;2),TRUE,"")</f>
        <v/>
      </c>
      <c r="L1788" s="22">
        <f>IF(C1788=0,B1788,0)</f>
        <v>0</v>
      </c>
      <c r="M1788" s="22">
        <f>IF(B1788=0,C1788,0)</f>
        <v>1</v>
      </c>
      <c r="N1788" s="39">
        <f>LOG(G1788/SUM($G$2:$G$5210))</f>
        <v>-3.6927511192157412</v>
      </c>
      <c r="O1788" s="39">
        <f>LOG(H1788/SUM($H$2:$H$5210))</f>
        <v>-4.1844073799609696</v>
      </c>
    </row>
    <row r="1789" spans="1:15" x14ac:dyDescent="0.6">
      <c r="A1789" t="s">
        <v>5092</v>
      </c>
      <c r="B1789">
        <v>0</v>
      </c>
      <c r="C1789">
        <v>1</v>
      </c>
      <c r="D1789">
        <v>1</v>
      </c>
      <c r="E1789" s="44">
        <f>(B1789+1)/$Q$3</f>
        <v>1.4609203798392987E-4</v>
      </c>
      <c r="F1789" s="45">
        <f>(C1789+1)/$U$3</f>
        <v>3.0589458872472546E-5</v>
      </c>
      <c r="G1789" s="2">
        <f>(B1789+1)/(C1789+1)</f>
        <v>0.5</v>
      </c>
      <c r="H1789" s="2">
        <f>(C1789+1)/(B1789+1)</f>
        <v>2</v>
      </c>
      <c r="I1789" s="6">
        <f>G1789-H1789</f>
        <v>-1.5</v>
      </c>
      <c r="J1789" s="8">
        <f>LEN(A1789)</f>
        <v>5</v>
      </c>
      <c r="K1789" s="11" t="str">
        <f>IF(AND(J1789&lt;3, D1789&lt;2),TRUE,"")</f>
        <v/>
      </c>
      <c r="L1789" s="22">
        <f>IF(C1789=0,B1789,0)</f>
        <v>0</v>
      </c>
      <c r="M1789" s="22">
        <f>IF(B1789=0,C1789,0)</f>
        <v>1</v>
      </c>
      <c r="N1789" s="39">
        <f>LOG(G1789/SUM($G$2:$G$5210))</f>
        <v>-3.6927511192157412</v>
      </c>
      <c r="O1789" s="39">
        <f>LOG(H1789/SUM($H$2:$H$5210))</f>
        <v>-4.1844073799609696</v>
      </c>
    </row>
    <row r="1790" spans="1:15" x14ac:dyDescent="0.6">
      <c r="A1790" t="s">
        <v>5093</v>
      </c>
      <c r="B1790">
        <v>0</v>
      </c>
      <c r="C1790">
        <v>1</v>
      </c>
      <c r="D1790">
        <v>1</v>
      </c>
      <c r="E1790" s="44">
        <f>(B1790+1)/$Q$3</f>
        <v>1.4609203798392987E-4</v>
      </c>
      <c r="F1790" s="45">
        <f>(C1790+1)/$U$3</f>
        <v>3.0589458872472546E-5</v>
      </c>
      <c r="G1790" s="2">
        <f>(B1790+1)/(C1790+1)</f>
        <v>0.5</v>
      </c>
      <c r="H1790" s="2">
        <f>(C1790+1)/(B1790+1)</f>
        <v>2</v>
      </c>
      <c r="I1790" s="6">
        <f>G1790-H1790</f>
        <v>-1.5</v>
      </c>
      <c r="J1790" s="8">
        <f>LEN(A1790)</f>
        <v>5</v>
      </c>
      <c r="K1790" s="11" t="str">
        <f>IF(AND(J1790&lt;3, D1790&lt;2),TRUE,"")</f>
        <v/>
      </c>
      <c r="L1790" s="22">
        <f>IF(C1790=0,B1790,0)</f>
        <v>0</v>
      </c>
      <c r="M1790" s="22">
        <f>IF(B1790=0,C1790,0)</f>
        <v>1</v>
      </c>
      <c r="N1790" s="39">
        <f>LOG(G1790/SUM($G$2:$G$5210))</f>
        <v>-3.6927511192157412</v>
      </c>
      <c r="O1790" s="39">
        <f>LOG(H1790/SUM($H$2:$H$5210))</f>
        <v>-4.1844073799609696</v>
      </c>
    </row>
    <row r="1791" spans="1:15" x14ac:dyDescent="0.6">
      <c r="A1791" t="s">
        <v>5094</v>
      </c>
      <c r="B1791">
        <v>0</v>
      </c>
      <c r="C1791">
        <v>1</v>
      </c>
      <c r="D1791">
        <v>1</v>
      </c>
      <c r="E1791" s="44">
        <f>(B1791+1)/$Q$3</f>
        <v>1.4609203798392987E-4</v>
      </c>
      <c r="F1791" s="45">
        <f>(C1791+1)/$U$3</f>
        <v>3.0589458872472546E-5</v>
      </c>
      <c r="G1791" s="2">
        <f>(B1791+1)/(C1791+1)</f>
        <v>0.5</v>
      </c>
      <c r="H1791" s="2">
        <f>(C1791+1)/(B1791+1)</f>
        <v>2</v>
      </c>
      <c r="I1791" s="6">
        <f>G1791-H1791</f>
        <v>-1.5</v>
      </c>
      <c r="J1791" s="8">
        <f>LEN(A1791)</f>
        <v>5</v>
      </c>
      <c r="K1791" s="11" t="str">
        <f>IF(AND(J1791&lt;3, D1791&lt;2),TRUE,"")</f>
        <v/>
      </c>
      <c r="L1791" s="22">
        <f>IF(C1791=0,B1791,0)</f>
        <v>0</v>
      </c>
      <c r="M1791" s="22">
        <f>IF(B1791=0,C1791,0)</f>
        <v>1</v>
      </c>
      <c r="N1791" s="39">
        <f>LOG(G1791/SUM($G$2:$G$5210))</f>
        <v>-3.6927511192157412</v>
      </c>
      <c r="O1791" s="39">
        <f>LOG(H1791/SUM($H$2:$H$5210))</f>
        <v>-4.1844073799609696</v>
      </c>
    </row>
    <row r="1792" spans="1:15" x14ac:dyDescent="0.6">
      <c r="A1792" t="s">
        <v>5095</v>
      </c>
      <c r="B1792">
        <v>0</v>
      </c>
      <c r="C1792">
        <v>1</v>
      </c>
      <c r="D1792">
        <v>1</v>
      </c>
      <c r="E1792" s="44">
        <f>(B1792+1)/$Q$3</f>
        <v>1.4609203798392987E-4</v>
      </c>
      <c r="F1792" s="45">
        <f>(C1792+1)/$U$3</f>
        <v>3.0589458872472546E-5</v>
      </c>
      <c r="G1792" s="2">
        <f>(B1792+1)/(C1792+1)</f>
        <v>0.5</v>
      </c>
      <c r="H1792" s="2">
        <f>(C1792+1)/(B1792+1)</f>
        <v>2</v>
      </c>
      <c r="I1792" s="6">
        <f>G1792-H1792</f>
        <v>-1.5</v>
      </c>
      <c r="J1792" s="8">
        <f>LEN(A1792)</f>
        <v>5</v>
      </c>
      <c r="K1792" s="11" t="str">
        <f>IF(AND(J1792&lt;3, D1792&lt;2),TRUE,"")</f>
        <v/>
      </c>
      <c r="L1792" s="22">
        <f>IF(C1792=0,B1792,0)</f>
        <v>0</v>
      </c>
      <c r="M1792" s="22">
        <f>IF(B1792=0,C1792,0)</f>
        <v>1</v>
      </c>
      <c r="N1792" s="39">
        <f>LOG(G1792/SUM($G$2:$G$5210))</f>
        <v>-3.6927511192157412</v>
      </c>
      <c r="O1792" s="39">
        <f>LOG(H1792/SUM($H$2:$H$5210))</f>
        <v>-4.1844073799609696</v>
      </c>
    </row>
    <row r="1793" spans="1:15" x14ac:dyDescent="0.6">
      <c r="A1793" t="s">
        <v>5096</v>
      </c>
      <c r="B1793">
        <v>0</v>
      </c>
      <c r="C1793">
        <v>1</v>
      </c>
      <c r="D1793">
        <v>1</v>
      </c>
      <c r="E1793" s="44">
        <f>(B1793+1)/$Q$3</f>
        <v>1.4609203798392987E-4</v>
      </c>
      <c r="F1793" s="45">
        <f>(C1793+1)/$U$3</f>
        <v>3.0589458872472546E-5</v>
      </c>
      <c r="G1793" s="2">
        <f>(B1793+1)/(C1793+1)</f>
        <v>0.5</v>
      </c>
      <c r="H1793" s="2">
        <f>(C1793+1)/(B1793+1)</f>
        <v>2</v>
      </c>
      <c r="I1793" s="6">
        <f>G1793-H1793</f>
        <v>-1.5</v>
      </c>
      <c r="J1793" s="8">
        <f>LEN(A1793)</f>
        <v>5</v>
      </c>
      <c r="K1793" s="11" t="str">
        <f>IF(AND(J1793&lt;3, D1793&lt;2),TRUE,"")</f>
        <v/>
      </c>
      <c r="L1793" s="22">
        <f>IF(C1793=0,B1793,0)</f>
        <v>0</v>
      </c>
      <c r="M1793" s="22">
        <f>IF(B1793=0,C1793,0)</f>
        <v>1</v>
      </c>
      <c r="N1793" s="39">
        <f>LOG(G1793/SUM($G$2:$G$5210))</f>
        <v>-3.6927511192157412</v>
      </c>
      <c r="O1793" s="39">
        <f>LOG(H1793/SUM($H$2:$H$5210))</f>
        <v>-4.1844073799609696</v>
      </c>
    </row>
    <row r="1794" spans="1:15" x14ac:dyDescent="0.6">
      <c r="A1794" t="s">
        <v>5097</v>
      </c>
      <c r="B1794">
        <v>0</v>
      </c>
      <c r="C1794">
        <v>1</v>
      </c>
      <c r="D1794">
        <v>1</v>
      </c>
      <c r="E1794" s="44">
        <f>(B1794+1)/$Q$3</f>
        <v>1.4609203798392987E-4</v>
      </c>
      <c r="F1794" s="45">
        <f>(C1794+1)/$U$3</f>
        <v>3.0589458872472546E-5</v>
      </c>
      <c r="G1794" s="2">
        <f>(B1794+1)/(C1794+1)</f>
        <v>0.5</v>
      </c>
      <c r="H1794" s="2">
        <f>(C1794+1)/(B1794+1)</f>
        <v>2</v>
      </c>
      <c r="I1794" s="6">
        <f>G1794-H1794</f>
        <v>-1.5</v>
      </c>
      <c r="J1794" s="8">
        <f>LEN(A1794)</f>
        <v>5</v>
      </c>
      <c r="K1794" s="11" t="str">
        <f>IF(AND(J1794&lt;3, D1794&lt;2),TRUE,"")</f>
        <v/>
      </c>
      <c r="L1794" s="22">
        <f>IF(C1794=0,B1794,0)</f>
        <v>0</v>
      </c>
      <c r="M1794" s="22">
        <f>IF(B1794=0,C1794,0)</f>
        <v>1</v>
      </c>
      <c r="N1794" s="39">
        <f>LOG(G1794/SUM($G$2:$G$5210))</f>
        <v>-3.6927511192157412</v>
      </c>
      <c r="O1794" s="39">
        <f>LOG(H1794/SUM($H$2:$H$5210))</f>
        <v>-4.1844073799609696</v>
      </c>
    </row>
    <row r="1795" spans="1:15" x14ac:dyDescent="0.6">
      <c r="A1795" t="s">
        <v>5098</v>
      </c>
      <c r="B1795">
        <v>0</v>
      </c>
      <c r="C1795">
        <v>1</v>
      </c>
      <c r="D1795">
        <v>1</v>
      </c>
      <c r="E1795" s="44">
        <f>(B1795+1)/$Q$3</f>
        <v>1.4609203798392987E-4</v>
      </c>
      <c r="F1795" s="45">
        <f>(C1795+1)/$U$3</f>
        <v>3.0589458872472546E-5</v>
      </c>
      <c r="G1795" s="2">
        <f>(B1795+1)/(C1795+1)</f>
        <v>0.5</v>
      </c>
      <c r="H1795" s="2">
        <f>(C1795+1)/(B1795+1)</f>
        <v>2</v>
      </c>
      <c r="I1795" s="6">
        <f>G1795-H1795</f>
        <v>-1.5</v>
      </c>
      <c r="J1795" s="8">
        <f>LEN(A1795)</f>
        <v>5</v>
      </c>
      <c r="K1795" s="11" t="str">
        <f>IF(AND(J1795&lt;3, D1795&lt;2),TRUE,"")</f>
        <v/>
      </c>
      <c r="L1795" s="22">
        <f>IF(C1795=0,B1795,0)</f>
        <v>0</v>
      </c>
      <c r="M1795" s="22">
        <f>IF(B1795=0,C1795,0)</f>
        <v>1</v>
      </c>
      <c r="N1795" s="39">
        <f>LOG(G1795/SUM($G$2:$G$5210))</f>
        <v>-3.6927511192157412</v>
      </c>
      <c r="O1795" s="39">
        <f>LOG(H1795/SUM($H$2:$H$5210))</f>
        <v>-4.1844073799609696</v>
      </c>
    </row>
    <row r="1796" spans="1:15" x14ac:dyDescent="0.6">
      <c r="A1796" t="s">
        <v>5099</v>
      </c>
      <c r="B1796">
        <v>0</v>
      </c>
      <c r="C1796">
        <v>1</v>
      </c>
      <c r="D1796">
        <v>1</v>
      </c>
      <c r="E1796" s="44">
        <f>(B1796+1)/$Q$3</f>
        <v>1.4609203798392987E-4</v>
      </c>
      <c r="F1796" s="45">
        <f>(C1796+1)/$U$3</f>
        <v>3.0589458872472546E-5</v>
      </c>
      <c r="G1796" s="2">
        <f>(B1796+1)/(C1796+1)</f>
        <v>0.5</v>
      </c>
      <c r="H1796" s="2">
        <f>(C1796+1)/(B1796+1)</f>
        <v>2</v>
      </c>
      <c r="I1796" s="6">
        <f>G1796-H1796</f>
        <v>-1.5</v>
      </c>
      <c r="J1796" s="8">
        <f>LEN(A1796)</f>
        <v>5</v>
      </c>
      <c r="K1796" s="11" t="str">
        <f>IF(AND(J1796&lt;3, D1796&lt;2),TRUE,"")</f>
        <v/>
      </c>
      <c r="L1796" s="22">
        <f>IF(C1796=0,B1796,0)</f>
        <v>0</v>
      </c>
      <c r="M1796" s="22">
        <f>IF(B1796=0,C1796,0)</f>
        <v>1</v>
      </c>
      <c r="N1796" s="39">
        <f>LOG(G1796/SUM($G$2:$G$5210))</f>
        <v>-3.6927511192157412</v>
      </c>
      <c r="O1796" s="39">
        <f>LOG(H1796/SUM($H$2:$H$5210))</f>
        <v>-4.1844073799609696</v>
      </c>
    </row>
    <row r="1797" spans="1:15" x14ac:dyDescent="0.6">
      <c r="A1797" t="s">
        <v>5100</v>
      </c>
      <c r="B1797">
        <v>0</v>
      </c>
      <c r="C1797">
        <v>1</v>
      </c>
      <c r="D1797">
        <v>1</v>
      </c>
      <c r="E1797" s="44">
        <f>(B1797+1)/$Q$3</f>
        <v>1.4609203798392987E-4</v>
      </c>
      <c r="F1797" s="45">
        <f>(C1797+1)/$U$3</f>
        <v>3.0589458872472546E-5</v>
      </c>
      <c r="G1797" s="2">
        <f>(B1797+1)/(C1797+1)</f>
        <v>0.5</v>
      </c>
      <c r="H1797" s="2">
        <f>(C1797+1)/(B1797+1)</f>
        <v>2</v>
      </c>
      <c r="I1797" s="6">
        <f>G1797-H1797</f>
        <v>-1.5</v>
      </c>
      <c r="J1797" s="8">
        <f>LEN(A1797)</f>
        <v>5</v>
      </c>
      <c r="K1797" s="11" t="str">
        <f>IF(AND(J1797&lt;3, D1797&lt;2),TRUE,"")</f>
        <v/>
      </c>
      <c r="L1797" s="22">
        <f>IF(C1797=0,B1797,0)</f>
        <v>0</v>
      </c>
      <c r="M1797" s="22">
        <f>IF(B1797=0,C1797,0)</f>
        <v>1</v>
      </c>
      <c r="N1797" s="39">
        <f>LOG(G1797/SUM($G$2:$G$5210))</f>
        <v>-3.6927511192157412</v>
      </c>
      <c r="O1797" s="39">
        <f>LOG(H1797/SUM($H$2:$H$5210))</f>
        <v>-4.1844073799609696</v>
      </c>
    </row>
    <row r="1798" spans="1:15" x14ac:dyDescent="0.6">
      <c r="A1798" t="s">
        <v>5101</v>
      </c>
      <c r="B1798">
        <v>0</v>
      </c>
      <c r="C1798">
        <v>1</v>
      </c>
      <c r="D1798">
        <v>1</v>
      </c>
      <c r="E1798" s="44">
        <f>(B1798+1)/$Q$3</f>
        <v>1.4609203798392987E-4</v>
      </c>
      <c r="F1798" s="45">
        <f>(C1798+1)/$U$3</f>
        <v>3.0589458872472546E-5</v>
      </c>
      <c r="G1798" s="2">
        <f>(B1798+1)/(C1798+1)</f>
        <v>0.5</v>
      </c>
      <c r="H1798" s="2">
        <f>(C1798+1)/(B1798+1)</f>
        <v>2</v>
      </c>
      <c r="I1798" s="6">
        <f>G1798-H1798</f>
        <v>-1.5</v>
      </c>
      <c r="J1798" s="8">
        <f>LEN(A1798)</f>
        <v>5</v>
      </c>
      <c r="K1798" s="11" t="str">
        <f>IF(AND(J1798&lt;3, D1798&lt;2),TRUE,"")</f>
        <v/>
      </c>
      <c r="L1798" s="22">
        <f>IF(C1798=0,B1798,0)</f>
        <v>0</v>
      </c>
      <c r="M1798" s="22">
        <f>IF(B1798=0,C1798,0)</f>
        <v>1</v>
      </c>
      <c r="N1798" s="39">
        <f>LOG(G1798/SUM($G$2:$G$5210))</f>
        <v>-3.6927511192157412</v>
      </c>
      <c r="O1798" s="39">
        <f>LOG(H1798/SUM($H$2:$H$5210))</f>
        <v>-4.1844073799609696</v>
      </c>
    </row>
    <row r="1799" spans="1:15" x14ac:dyDescent="0.6">
      <c r="A1799" t="s">
        <v>5102</v>
      </c>
      <c r="B1799">
        <v>0</v>
      </c>
      <c r="C1799">
        <v>1</v>
      </c>
      <c r="D1799">
        <v>1</v>
      </c>
      <c r="E1799" s="44">
        <f>(B1799+1)/$Q$3</f>
        <v>1.4609203798392987E-4</v>
      </c>
      <c r="F1799" s="45">
        <f>(C1799+1)/$U$3</f>
        <v>3.0589458872472546E-5</v>
      </c>
      <c r="G1799" s="2">
        <f>(B1799+1)/(C1799+1)</f>
        <v>0.5</v>
      </c>
      <c r="H1799" s="2">
        <f>(C1799+1)/(B1799+1)</f>
        <v>2</v>
      </c>
      <c r="I1799" s="6">
        <f>G1799-H1799</f>
        <v>-1.5</v>
      </c>
      <c r="J1799" s="8">
        <f>LEN(A1799)</f>
        <v>5</v>
      </c>
      <c r="K1799" s="11" t="str">
        <f>IF(AND(J1799&lt;3, D1799&lt;2),TRUE,"")</f>
        <v/>
      </c>
      <c r="L1799" s="22">
        <f>IF(C1799=0,B1799,0)</f>
        <v>0</v>
      </c>
      <c r="M1799" s="22">
        <f>IF(B1799=0,C1799,0)</f>
        <v>1</v>
      </c>
      <c r="N1799" s="39">
        <f>LOG(G1799/SUM($G$2:$G$5210))</f>
        <v>-3.6927511192157412</v>
      </c>
      <c r="O1799" s="39">
        <f>LOG(H1799/SUM($H$2:$H$5210))</f>
        <v>-4.1844073799609696</v>
      </c>
    </row>
    <row r="1800" spans="1:15" x14ac:dyDescent="0.6">
      <c r="A1800" t="s">
        <v>5103</v>
      </c>
      <c r="B1800">
        <v>0</v>
      </c>
      <c r="C1800">
        <v>1</v>
      </c>
      <c r="D1800">
        <v>1</v>
      </c>
      <c r="E1800" s="44">
        <f>(B1800+1)/$Q$3</f>
        <v>1.4609203798392987E-4</v>
      </c>
      <c r="F1800" s="45">
        <f>(C1800+1)/$U$3</f>
        <v>3.0589458872472546E-5</v>
      </c>
      <c r="G1800" s="2">
        <f>(B1800+1)/(C1800+1)</f>
        <v>0.5</v>
      </c>
      <c r="H1800" s="2">
        <f>(C1800+1)/(B1800+1)</f>
        <v>2</v>
      </c>
      <c r="I1800" s="6">
        <f>G1800-H1800</f>
        <v>-1.5</v>
      </c>
      <c r="J1800" s="8">
        <f>LEN(A1800)</f>
        <v>5</v>
      </c>
      <c r="K1800" s="11" t="str">
        <f>IF(AND(J1800&lt;3, D1800&lt;2),TRUE,"")</f>
        <v/>
      </c>
      <c r="L1800" s="22">
        <f>IF(C1800=0,B1800,0)</f>
        <v>0</v>
      </c>
      <c r="M1800" s="22">
        <f>IF(B1800=0,C1800,0)</f>
        <v>1</v>
      </c>
      <c r="N1800" s="39">
        <f>LOG(G1800/SUM($G$2:$G$5210))</f>
        <v>-3.6927511192157412</v>
      </c>
      <c r="O1800" s="39">
        <f>LOG(H1800/SUM($H$2:$H$5210))</f>
        <v>-4.1844073799609696</v>
      </c>
    </row>
    <row r="1801" spans="1:15" x14ac:dyDescent="0.6">
      <c r="A1801" t="s">
        <v>5104</v>
      </c>
      <c r="B1801">
        <v>0</v>
      </c>
      <c r="C1801">
        <v>1</v>
      </c>
      <c r="D1801">
        <v>1</v>
      </c>
      <c r="E1801" s="44">
        <f>(B1801+1)/$Q$3</f>
        <v>1.4609203798392987E-4</v>
      </c>
      <c r="F1801" s="45">
        <f>(C1801+1)/$U$3</f>
        <v>3.0589458872472546E-5</v>
      </c>
      <c r="G1801" s="2">
        <f>(B1801+1)/(C1801+1)</f>
        <v>0.5</v>
      </c>
      <c r="H1801" s="2">
        <f>(C1801+1)/(B1801+1)</f>
        <v>2</v>
      </c>
      <c r="I1801" s="6">
        <f>G1801-H1801</f>
        <v>-1.5</v>
      </c>
      <c r="J1801" s="8">
        <f>LEN(A1801)</f>
        <v>5</v>
      </c>
      <c r="K1801" s="11" t="str">
        <f>IF(AND(J1801&lt;3, D1801&lt;2),TRUE,"")</f>
        <v/>
      </c>
      <c r="L1801" s="22">
        <f>IF(C1801=0,B1801,0)</f>
        <v>0</v>
      </c>
      <c r="M1801" s="22">
        <f>IF(B1801=0,C1801,0)</f>
        <v>1</v>
      </c>
      <c r="N1801" s="39">
        <f>LOG(G1801/SUM($G$2:$G$5210))</f>
        <v>-3.6927511192157412</v>
      </c>
      <c r="O1801" s="39">
        <f>LOG(H1801/SUM($H$2:$H$5210))</f>
        <v>-4.1844073799609696</v>
      </c>
    </row>
    <row r="1802" spans="1:15" x14ac:dyDescent="0.6">
      <c r="A1802" t="s">
        <v>5105</v>
      </c>
      <c r="B1802">
        <v>0</v>
      </c>
      <c r="C1802">
        <v>1</v>
      </c>
      <c r="D1802">
        <v>1</v>
      </c>
      <c r="E1802" s="44">
        <f>(B1802+1)/$Q$3</f>
        <v>1.4609203798392987E-4</v>
      </c>
      <c r="F1802" s="45">
        <f>(C1802+1)/$U$3</f>
        <v>3.0589458872472546E-5</v>
      </c>
      <c r="G1802" s="2">
        <f>(B1802+1)/(C1802+1)</f>
        <v>0.5</v>
      </c>
      <c r="H1802" s="2">
        <f>(C1802+1)/(B1802+1)</f>
        <v>2</v>
      </c>
      <c r="I1802" s="6">
        <f>G1802-H1802</f>
        <v>-1.5</v>
      </c>
      <c r="J1802" s="8">
        <f>LEN(A1802)</f>
        <v>5</v>
      </c>
      <c r="K1802" s="11" t="str">
        <f>IF(AND(J1802&lt;3, D1802&lt;2),TRUE,"")</f>
        <v/>
      </c>
      <c r="L1802" s="22">
        <f>IF(C1802=0,B1802,0)</f>
        <v>0</v>
      </c>
      <c r="M1802" s="22">
        <f>IF(B1802=0,C1802,0)</f>
        <v>1</v>
      </c>
      <c r="N1802" s="39">
        <f>LOG(G1802/SUM($G$2:$G$5210))</f>
        <v>-3.6927511192157412</v>
      </c>
      <c r="O1802" s="39">
        <f>LOG(H1802/SUM($H$2:$H$5210))</f>
        <v>-4.1844073799609696</v>
      </c>
    </row>
    <row r="1803" spans="1:15" x14ac:dyDescent="0.6">
      <c r="A1803" t="s">
        <v>5106</v>
      </c>
      <c r="B1803">
        <v>0</v>
      </c>
      <c r="C1803">
        <v>1</v>
      </c>
      <c r="D1803">
        <v>1</v>
      </c>
      <c r="E1803" s="44">
        <f>(B1803+1)/$Q$3</f>
        <v>1.4609203798392987E-4</v>
      </c>
      <c r="F1803" s="45">
        <f>(C1803+1)/$U$3</f>
        <v>3.0589458872472546E-5</v>
      </c>
      <c r="G1803" s="2">
        <f>(B1803+1)/(C1803+1)</f>
        <v>0.5</v>
      </c>
      <c r="H1803" s="2">
        <f>(C1803+1)/(B1803+1)</f>
        <v>2</v>
      </c>
      <c r="I1803" s="6">
        <f>G1803-H1803</f>
        <v>-1.5</v>
      </c>
      <c r="J1803" s="8">
        <f>LEN(A1803)</f>
        <v>5</v>
      </c>
      <c r="K1803" s="11" t="str">
        <f>IF(AND(J1803&lt;3, D1803&lt;2),TRUE,"")</f>
        <v/>
      </c>
      <c r="L1803" s="22">
        <f>IF(C1803=0,B1803,0)</f>
        <v>0</v>
      </c>
      <c r="M1803" s="22">
        <f>IF(B1803=0,C1803,0)</f>
        <v>1</v>
      </c>
      <c r="N1803" s="39">
        <f>LOG(G1803/SUM($G$2:$G$5210))</f>
        <v>-3.6927511192157412</v>
      </c>
      <c r="O1803" s="39">
        <f>LOG(H1803/SUM($H$2:$H$5210))</f>
        <v>-4.1844073799609696</v>
      </c>
    </row>
    <row r="1804" spans="1:15" x14ac:dyDescent="0.6">
      <c r="A1804" t="s">
        <v>5107</v>
      </c>
      <c r="B1804">
        <v>0</v>
      </c>
      <c r="C1804">
        <v>1</v>
      </c>
      <c r="D1804">
        <v>1</v>
      </c>
      <c r="E1804" s="44">
        <f>(B1804+1)/$Q$3</f>
        <v>1.4609203798392987E-4</v>
      </c>
      <c r="F1804" s="45">
        <f>(C1804+1)/$U$3</f>
        <v>3.0589458872472546E-5</v>
      </c>
      <c r="G1804" s="2">
        <f>(B1804+1)/(C1804+1)</f>
        <v>0.5</v>
      </c>
      <c r="H1804" s="2">
        <f>(C1804+1)/(B1804+1)</f>
        <v>2</v>
      </c>
      <c r="I1804" s="6">
        <f>G1804-H1804</f>
        <v>-1.5</v>
      </c>
      <c r="J1804" s="8">
        <f>LEN(A1804)</f>
        <v>5</v>
      </c>
      <c r="K1804" s="11" t="str">
        <f>IF(AND(J1804&lt;3, D1804&lt;2),TRUE,"")</f>
        <v/>
      </c>
      <c r="L1804" s="22">
        <f>IF(C1804=0,B1804,0)</f>
        <v>0</v>
      </c>
      <c r="M1804" s="22">
        <f>IF(B1804=0,C1804,0)</f>
        <v>1</v>
      </c>
      <c r="N1804" s="39">
        <f>LOG(G1804/SUM($G$2:$G$5210))</f>
        <v>-3.6927511192157412</v>
      </c>
      <c r="O1804" s="39">
        <f>LOG(H1804/SUM($H$2:$H$5210))</f>
        <v>-4.1844073799609696</v>
      </c>
    </row>
    <row r="1805" spans="1:15" x14ac:dyDescent="0.6">
      <c r="A1805" t="s">
        <v>5108</v>
      </c>
      <c r="B1805">
        <v>0</v>
      </c>
      <c r="C1805">
        <v>1</v>
      </c>
      <c r="D1805">
        <v>1</v>
      </c>
      <c r="E1805" s="44">
        <f>(B1805+1)/$Q$3</f>
        <v>1.4609203798392987E-4</v>
      </c>
      <c r="F1805" s="45">
        <f>(C1805+1)/$U$3</f>
        <v>3.0589458872472546E-5</v>
      </c>
      <c r="G1805" s="2">
        <f>(B1805+1)/(C1805+1)</f>
        <v>0.5</v>
      </c>
      <c r="H1805" s="2">
        <f>(C1805+1)/(B1805+1)</f>
        <v>2</v>
      </c>
      <c r="I1805" s="6">
        <f>G1805-H1805</f>
        <v>-1.5</v>
      </c>
      <c r="J1805" s="8">
        <f>LEN(A1805)</f>
        <v>5</v>
      </c>
      <c r="K1805" s="11" t="str">
        <f>IF(AND(J1805&lt;3, D1805&lt;2),TRUE,"")</f>
        <v/>
      </c>
      <c r="L1805" s="22">
        <f>IF(C1805=0,B1805,0)</f>
        <v>0</v>
      </c>
      <c r="M1805" s="22">
        <f>IF(B1805=0,C1805,0)</f>
        <v>1</v>
      </c>
      <c r="N1805" s="39">
        <f>LOG(G1805/SUM($G$2:$G$5210))</f>
        <v>-3.6927511192157412</v>
      </c>
      <c r="O1805" s="39">
        <f>LOG(H1805/SUM($H$2:$H$5210))</f>
        <v>-4.1844073799609696</v>
      </c>
    </row>
    <row r="1806" spans="1:15" x14ac:dyDescent="0.6">
      <c r="A1806" t="s">
        <v>5109</v>
      </c>
      <c r="B1806">
        <v>0</v>
      </c>
      <c r="C1806">
        <v>1</v>
      </c>
      <c r="D1806">
        <v>1</v>
      </c>
      <c r="E1806" s="44">
        <f>(B1806+1)/$Q$3</f>
        <v>1.4609203798392987E-4</v>
      </c>
      <c r="F1806" s="45">
        <f>(C1806+1)/$U$3</f>
        <v>3.0589458872472546E-5</v>
      </c>
      <c r="G1806" s="2">
        <f>(B1806+1)/(C1806+1)</f>
        <v>0.5</v>
      </c>
      <c r="H1806" s="2">
        <f>(C1806+1)/(B1806+1)</f>
        <v>2</v>
      </c>
      <c r="I1806" s="6">
        <f>G1806-H1806</f>
        <v>-1.5</v>
      </c>
      <c r="J1806" s="8">
        <f>LEN(A1806)</f>
        <v>5</v>
      </c>
      <c r="K1806" s="11" t="str">
        <f>IF(AND(J1806&lt;3, D1806&lt;2),TRUE,"")</f>
        <v/>
      </c>
      <c r="L1806" s="22">
        <f>IF(C1806=0,B1806,0)</f>
        <v>0</v>
      </c>
      <c r="M1806" s="22">
        <f>IF(B1806=0,C1806,0)</f>
        <v>1</v>
      </c>
      <c r="N1806" s="39">
        <f>LOG(G1806/SUM($G$2:$G$5210))</f>
        <v>-3.6927511192157412</v>
      </c>
      <c r="O1806" s="39">
        <f>LOG(H1806/SUM($H$2:$H$5210))</f>
        <v>-4.1844073799609696</v>
      </c>
    </row>
    <row r="1807" spans="1:15" x14ac:dyDescent="0.6">
      <c r="A1807" t="s">
        <v>5110</v>
      </c>
      <c r="B1807">
        <v>0</v>
      </c>
      <c r="C1807">
        <v>1</v>
      </c>
      <c r="D1807">
        <v>1</v>
      </c>
      <c r="E1807" s="44">
        <f>(B1807+1)/$Q$3</f>
        <v>1.4609203798392987E-4</v>
      </c>
      <c r="F1807" s="45">
        <f>(C1807+1)/$U$3</f>
        <v>3.0589458872472546E-5</v>
      </c>
      <c r="G1807" s="2">
        <f>(B1807+1)/(C1807+1)</f>
        <v>0.5</v>
      </c>
      <c r="H1807" s="2">
        <f>(C1807+1)/(B1807+1)</f>
        <v>2</v>
      </c>
      <c r="I1807" s="6">
        <f>G1807-H1807</f>
        <v>-1.5</v>
      </c>
      <c r="J1807" s="8">
        <f>LEN(A1807)</f>
        <v>5</v>
      </c>
      <c r="K1807" s="11" t="str">
        <f>IF(AND(J1807&lt;3, D1807&lt;2),TRUE,"")</f>
        <v/>
      </c>
      <c r="L1807" s="22">
        <f>IF(C1807=0,B1807,0)</f>
        <v>0</v>
      </c>
      <c r="M1807" s="22">
        <f>IF(B1807=0,C1807,0)</f>
        <v>1</v>
      </c>
      <c r="N1807" s="39">
        <f>LOG(G1807/SUM($G$2:$G$5210))</f>
        <v>-3.6927511192157412</v>
      </c>
      <c r="O1807" s="39">
        <f>LOG(H1807/SUM($H$2:$H$5210))</f>
        <v>-4.1844073799609696</v>
      </c>
    </row>
    <row r="1808" spans="1:15" x14ac:dyDescent="0.6">
      <c r="A1808" t="s">
        <v>5111</v>
      </c>
      <c r="B1808">
        <v>0</v>
      </c>
      <c r="C1808">
        <v>1</v>
      </c>
      <c r="D1808">
        <v>1</v>
      </c>
      <c r="E1808" s="44">
        <f>(B1808+1)/$Q$3</f>
        <v>1.4609203798392987E-4</v>
      </c>
      <c r="F1808" s="45">
        <f>(C1808+1)/$U$3</f>
        <v>3.0589458872472546E-5</v>
      </c>
      <c r="G1808" s="2">
        <f>(B1808+1)/(C1808+1)</f>
        <v>0.5</v>
      </c>
      <c r="H1808" s="2">
        <f>(C1808+1)/(B1808+1)</f>
        <v>2</v>
      </c>
      <c r="I1808" s="6">
        <f>G1808-H1808</f>
        <v>-1.5</v>
      </c>
      <c r="J1808" s="8">
        <f>LEN(A1808)</f>
        <v>5</v>
      </c>
      <c r="K1808" s="11" t="str">
        <f>IF(AND(J1808&lt;3, D1808&lt;2),TRUE,"")</f>
        <v/>
      </c>
      <c r="L1808" s="22">
        <f>IF(C1808=0,B1808,0)</f>
        <v>0</v>
      </c>
      <c r="M1808" s="22">
        <f>IF(B1808=0,C1808,0)</f>
        <v>1</v>
      </c>
      <c r="N1808" s="39">
        <f>LOG(G1808/SUM($G$2:$G$5210))</f>
        <v>-3.6927511192157412</v>
      </c>
      <c r="O1808" s="39">
        <f>LOG(H1808/SUM($H$2:$H$5210))</f>
        <v>-4.1844073799609696</v>
      </c>
    </row>
    <row r="1809" spans="1:15" x14ac:dyDescent="0.6">
      <c r="A1809" t="s">
        <v>5115</v>
      </c>
      <c r="B1809">
        <v>0</v>
      </c>
      <c r="C1809">
        <v>1</v>
      </c>
      <c r="D1809">
        <v>1</v>
      </c>
      <c r="E1809" s="44">
        <f>(B1809+1)/$Q$3</f>
        <v>1.4609203798392987E-4</v>
      </c>
      <c r="F1809" s="45">
        <f>(C1809+1)/$U$3</f>
        <v>3.0589458872472546E-5</v>
      </c>
      <c r="G1809" s="2">
        <f>(B1809+1)/(C1809+1)</f>
        <v>0.5</v>
      </c>
      <c r="H1809" s="2">
        <f>(C1809+1)/(B1809+1)</f>
        <v>2</v>
      </c>
      <c r="I1809" s="6">
        <f>G1809-H1809</f>
        <v>-1.5</v>
      </c>
      <c r="J1809" s="8">
        <f>LEN(A1809)</f>
        <v>5</v>
      </c>
      <c r="K1809" s="11" t="str">
        <f>IF(AND(J1809&lt;3, D1809&lt;2),TRUE,"")</f>
        <v/>
      </c>
      <c r="L1809" s="22">
        <f>IF(C1809=0,B1809,0)</f>
        <v>0</v>
      </c>
      <c r="M1809" s="22">
        <f>IF(B1809=0,C1809,0)</f>
        <v>1</v>
      </c>
      <c r="N1809" s="39">
        <f>LOG(G1809/SUM($G$2:$G$5210))</f>
        <v>-3.6927511192157412</v>
      </c>
      <c r="O1809" s="39">
        <f>LOG(H1809/SUM($H$2:$H$5210))</f>
        <v>-4.1844073799609696</v>
      </c>
    </row>
    <row r="1810" spans="1:15" x14ac:dyDescent="0.6">
      <c r="A1810" t="s">
        <v>5116</v>
      </c>
      <c r="B1810">
        <v>0</v>
      </c>
      <c r="C1810">
        <v>1</v>
      </c>
      <c r="D1810">
        <v>1</v>
      </c>
      <c r="E1810" s="44">
        <f>(B1810+1)/$Q$3</f>
        <v>1.4609203798392987E-4</v>
      </c>
      <c r="F1810" s="45">
        <f>(C1810+1)/$U$3</f>
        <v>3.0589458872472546E-5</v>
      </c>
      <c r="G1810" s="2">
        <f>(B1810+1)/(C1810+1)</f>
        <v>0.5</v>
      </c>
      <c r="H1810" s="2">
        <f>(C1810+1)/(B1810+1)</f>
        <v>2</v>
      </c>
      <c r="I1810" s="6">
        <f>G1810-H1810</f>
        <v>-1.5</v>
      </c>
      <c r="J1810" s="8">
        <f>LEN(A1810)</f>
        <v>5</v>
      </c>
      <c r="K1810" s="11" t="str">
        <f>IF(AND(J1810&lt;3, D1810&lt;2),TRUE,"")</f>
        <v/>
      </c>
      <c r="L1810" s="22">
        <f>IF(C1810=0,B1810,0)</f>
        <v>0</v>
      </c>
      <c r="M1810" s="22">
        <f>IF(B1810=0,C1810,0)</f>
        <v>1</v>
      </c>
      <c r="N1810" s="39">
        <f>LOG(G1810/SUM($G$2:$G$5210))</f>
        <v>-3.6927511192157412</v>
      </c>
      <c r="O1810" s="39">
        <f>LOG(H1810/SUM($H$2:$H$5210))</f>
        <v>-4.1844073799609696</v>
      </c>
    </row>
    <row r="1811" spans="1:15" x14ac:dyDescent="0.6">
      <c r="A1811" t="s">
        <v>5118</v>
      </c>
      <c r="B1811">
        <v>0</v>
      </c>
      <c r="C1811">
        <v>1</v>
      </c>
      <c r="D1811">
        <v>1</v>
      </c>
      <c r="E1811" s="44">
        <f>(B1811+1)/$Q$3</f>
        <v>1.4609203798392987E-4</v>
      </c>
      <c r="F1811" s="45">
        <f>(C1811+1)/$U$3</f>
        <v>3.0589458872472546E-5</v>
      </c>
      <c r="G1811" s="2">
        <f>(B1811+1)/(C1811+1)</f>
        <v>0.5</v>
      </c>
      <c r="H1811" s="2">
        <f>(C1811+1)/(B1811+1)</f>
        <v>2</v>
      </c>
      <c r="I1811" s="6">
        <f>G1811-H1811</f>
        <v>-1.5</v>
      </c>
      <c r="J1811" s="8">
        <f>LEN(A1811)</f>
        <v>5</v>
      </c>
      <c r="K1811" s="11" t="str">
        <f>IF(AND(J1811&lt;3, D1811&lt;2),TRUE,"")</f>
        <v/>
      </c>
      <c r="L1811" s="22">
        <f>IF(C1811=0,B1811,0)</f>
        <v>0</v>
      </c>
      <c r="M1811" s="22">
        <f>IF(B1811=0,C1811,0)</f>
        <v>1</v>
      </c>
      <c r="N1811" s="39">
        <f>LOG(G1811/SUM($G$2:$G$5210))</f>
        <v>-3.6927511192157412</v>
      </c>
      <c r="O1811" s="39">
        <f>LOG(H1811/SUM($H$2:$H$5210))</f>
        <v>-4.1844073799609696</v>
      </c>
    </row>
    <row r="1812" spans="1:15" x14ac:dyDescent="0.6">
      <c r="A1812" t="s">
        <v>5120</v>
      </c>
      <c r="B1812">
        <v>0</v>
      </c>
      <c r="C1812">
        <v>1</v>
      </c>
      <c r="D1812">
        <v>1</v>
      </c>
      <c r="E1812" s="44">
        <f>(B1812+1)/$Q$3</f>
        <v>1.4609203798392987E-4</v>
      </c>
      <c r="F1812" s="45">
        <f>(C1812+1)/$U$3</f>
        <v>3.0589458872472546E-5</v>
      </c>
      <c r="G1812" s="2">
        <f>(B1812+1)/(C1812+1)</f>
        <v>0.5</v>
      </c>
      <c r="H1812" s="2">
        <f>(C1812+1)/(B1812+1)</f>
        <v>2</v>
      </c>
      <c r="I1812" s="6">
        <f>G1812-H1812</f>
        <v>-1.5</v>
      </c>
      <c r="J1812" s="8">
        <f>LEN(A1812)</f>
        <v>5</v>
      </c>
      <c r="K1812" s="11" t="str">
        <f>IF(AND(J1812&lt;3, D1812&lt;2),TRUE,"")</f>
        <v/>
      </c>
      <c r="L1812" s="22">
        <f>IF(C1812=0,B1812,0)</f>
        <v>0</v>
      </c>
      <c r="M1812" s="22">
        <f>IF(B1812=0,C1812,0)</f>
        <v>1</v>
      </c>
      <c r="N1812" s="39">
        <f>LOG(G1812/SUM($G$2:$G$5210))</f>
        <v>-3.6927511192157412</v>
      </c>
      <c r="O1812" s="39">
        <f>LOG(H1812/SUM($H$2:$H$5210))</f>
        <v>-4.1844073799609696</v>
      </c>
    </row>
    <row r="1813" spans="1:15" x14ac:dyDescent="0.6">
      <c r="A1813" t="s">
        <v>5121</v>
      </c>
      <c r="B1813">
        <v>0</v>
      </c>
      <c r="C1813">
        <v>1</v>
      </c>
      <c r="D1813">
        <v>1</v>
      </c>
      <c r="E1813" s="44">
        <f>(B1813+1)/$Q$3</f>
        <v>1.4609203798392987E-4</v>
      </c>
      <c r="F1813" s="45">
        <f>(C1813+1)/$U$3</f>
        <v>3.0589458872472546E-5</v>
      </c>
      <c r="G1813" s="2">
        <f>(B1813+1)/(C1813+1)</f>
        <v>0.5</v>
      </c>
      <c r="H1813" s="2">
        <f>(C1813+1)/(B1813+1)</f>
        <v>2</v>
      </c>
      <c r="I1813" s="6">
        <f>G1813-H1813</f>
        <v>-1.5</v>
      </c>
      <c r="J1813" s="8">
        <f>LEN(A1813)</f>
        <v>5</v>
      </c>
      <c r="K1813" s="11" t="str">
        <f>IF(AND(J1813&lt;3, D1813&lt;2),TRUE,"")</f>
        <v/>
      </c>
      <c r="L1813" s="22">
        <f>IF(C1813=0,B1813,0)</f>
        <v>0</v>
      </c>
      <c r="M1813" s="22">
        <f>IF(B1813=0,C1813,0)</f>
        <v>1</v>
      </c>
      <c r="N1813" s="39">
        <f>LOG(G1813/SUM($G$2:$G$5210))</f>
        <v>-3.6927511192157412</v>
      </c>
      <c r="O1813" s="39">
        <f>LOG(H1813/SUM($H$2:$H$5210))</f>
        <v>-4.1844073799609696</v>
      </c>
    </row>
    <row r="1814" spans="1:15" x14ac:dyDescent="0.6">
      <c r="A1814" t="s">
        <v>5122</v>
      </c>
      <c r="B1814">
        <v>0</v>
      </c>
      <c r="C1814">
        <v>1</v>
      </c>
      <c r="D1814">
        <v>1</v>
      </c>
      <c r="E1814" s="44">
        <f>(B1814+1)/$Q$3</f>
        <v>1.4609203798392987E-4</v>
      </c>
      <c r="F1814" s="45">
        <f>(C1814+1)/$U$3</f>
        <v>3.0589458872472546E-5</v>
      </c>
      <c r="G1814" s="2">
        <f>(B1814+1)/(C1814+1)</f>
        <v>0.5</v>
      </c>
      <c r="H1814" s="2">
        <f>(C1814+1)/(B1814+1)</f>
        <v>2</v>
      </c>
      <c r="I1814" s="6">
        <f>G1814-H1814</f>
        <v>-1.5</v>
      </c>
      <c r="J1814" s="8">
        <f>LEN(A1814)</f>
        <v>5</v>
      </c>
      <c r="K1814" s="11" t="str">
        <f>IF(AND(J1814&lt;3, D1814&lt;2),TRUE,"")</f>
        <v/>
      </c>
      <c r="L1814" s="22">
        <f>IF(C1814=0,B1814,0)</f>
        <v>0</v>
      </c>
      <c r="M1814" s="22">
        <f>IF(B1814=0,C1814,0)</f>
        <v>1</v>
      </c>
      <c r="N1814" s="39">
        <f>LOG(G1814/SUM($G$2:$G$5210))</f>
        <v>-3.6927511192157412</v>
      </c>
      <c r="O1814" s="39">
        <f>LOG(H1814/SUM($H$2:$H$5210))</f>
        <v>-4.1844073799609696</v>
      </c>
    </row>
    <row r="1815" spans="1:15" x14ac:dyDescent="0.6">
      <c r="A1815" t="s">
        <v>5123</v>
      </c>
      <c r="B1815">
        <v>0</v>
      </c>
      <c r="C1815">
        <v>1</v>
      </c>
      <c r="D1815">
        <v>1</v>
      </c>
      <c r="E1815" s="44">
        <f>(B1815+1)/$Q$3</f>
        <v>1.4609203798392987E-4</v>
      </c>
      <c r="F1815" s="45">
        <f>(C1815+1)/$U$3</f>
        <v>3.0589458872472546E-5</v>
      </c>
      <c r="G1815" s="2">
        <f>(B1815+1)/(C1815+1)</f>
        <v>0.5</v>
      </c>
      <c r="H1815" s="2">
        <f>(C1815+1)/(B1815+1)</f>
        <v>2</v>
      </c>
      <c r="I1815" s="6">
        <f>G1815-H1815</f>
        <v>-1.5</v>
      </c>
      <c r="J1815" s="8">
        <f>LEN(A1815)</f>
        <v>5</v>
      </c>
      <c r="K1815" s="11" t="str">
        <f>IF(AND(J1815&lt;3, D1815&lt;2),TRUE,"")</f>
        <v/>
      </c>
      <c r="L1815" s="22">
        <f>IF(C1815=0,B1815,0)</f>
        <v>0</v>
      </c>
      <c r="M1815" s="22">
        <f>IF(B1815=0,C1815,0)</f>
        <v>1</v>
      </c>
      <c r="N1815" s="39">
        <f>LOG(G1815/SUM($G$2:$G$5210))</f>
        <v>-3.6927511192157412</v>
      </c>
      <c r="O1815" s="39">
        <f>LOG(H1815/SUM($H$2:$H$5210))</f>
        <v>-4.1844073799609696</v>
      </c>
    </row>
    <row r="1816" spans="1:15" x14ac:dyDescent="0.6">
      <c r="A1816" t="s">
        <v>5126</v>
      </c>
      <c r="B1816">
        <v>0</v>
      </c>
      <c r="C1816">
        <v>1</v>
      </c>
      <c r="D1816">
        <v>1</v>
      </c>
      <c r="E1816" s="44">
        <f>(B1816+1)/$Q$3</f>
        <v>1.4609203798392987E-4</v>
      </c>
      <c r="F1816" s="45">
        <f>(C1816+1)/$U$3</f>
        <v>3.0589458872472546E-5</v>
      </c>
      <c r="G1816" s="2">
        <f>(B1816+1)/(C1816+1)</f>
        <v>0.5</v>
      </c>
      <c r="H1816" s="2">
        <f>(C1816+1)/(B1816+1)</f>
        <v>2</v>
      </c>
      <c r="I1816" s="6">
        <f>G1816-H1816</f>
        <v>-1.5</v>
      </c>
      <c r="J1816" s="8">
        <f>LEN(A1816)</f>
        <v>5</v>
      </c>
      <c r="K1816" s="11" t="str">
        <f>IF(AND(J1816&lt;3, D1816&lt;2),TRUE,"")</f>
        <v/>
      </c>
      <c r="L1816" s="22">
        <f>IF(C1816=0,B1816,0)</f>
        <v>0</v>
      </c>
      <c r="M1816" s="22">
        <f>IF(B1816=0,C1816,0)</f>
        <v>1</v>
      </c>
      <c r="N1816" s="39">
        <f>LOG(G1816/SUM($G$2:$G$5210))</f>
        <v>-3.6927511192157412</v>
      </c>
      <c r="O1816" s="39">
        <f>LOG(H1816/SUM($H$2:$H$5210))</f>
        <v>-4.1844073799609696</v>
      </c>
    </row>
    <row r="1817" spans="1:15" x14ac:dyDescent="0.6">
      <c r="A1817" t="s">
        <v>5127</v>
      </c>
      <c r="B1817">
        <v>0</v>
      </c>
      <c r="C1817">
        <v>1</v>
      </c>
      <c r="D1817">
        <v>1</v>
      </c>
      <c r="E1817" s="44">
        <f>(B1817+1)/$Q$3</f>
        <v>1.4609203798392987E-4</v>
      </c>
      <c r="F1817" s="45">
        <f>(C1817+1)/$U$3</f>
        <v>3.0589458872472546E-5</v>
      </c>
      <c r="G1817" s="2">
        <f>(B1817+1)/(C1817+1)</f>
        <v>0.5</v>
      </c>
      <c r="H1817" s="2">
        <f>(C1817+1)/(B1817+1)</f>
        <v>2</v>
      </c>
      <c r="I1817" s="6">
        <f>G1817-H1817</f>
        <v>-1.5</v>
      </c>
      <c r="J1817" s="8">
        <f>LEN(A1817)</f>
        <v>5</v>
      </c>
      <c r="K1817" s="11" t="str">
        <f>IF(AND(J1817&lt;3, D1817&lt;2),TRUE,"")</f>
        <v/>
      </c>
      <c r="L1817" s="22">
        <f>IF(C1817=0,B1817,0)</f>
        <v>0</v>
      </c>
      <c r="M1817" s="22">
        <f>IF(B1817=0,C1817,0)</f>
        <v>1</v>
      </c>
      <c r="N1817" s="39">
        <f>LOG(G1817/SUM($G$2:$G$5210))</f>
        <v>-3.6927511192157412</v>
      </c>
      <c r="O1817" s="39">
        <f>LOG(H1817/SUM($H$2:$H$5210))</f>
        <v>-4.1844073799609696</v>
      </c>
    </row>
    <row r="1818" spans="1:15" x14ac:dyDescent="0.6">
      <c r="A1818" t="s">
        <v>5128</v>
      </c>
      <c r="B1818">
        <v>0</v>
      </c>
      <c r="C1818">
        <v>1</v>
      </c>
      <c r="D1818">
        <v>1</v>
      </c>
      <c r="E1818" s="44">
        <f>(B1818+1)/$Q$3</f>
        <v>1.4609203798392987E-4</v>
      </c>
      <c r="F1818" s="45">
        <f>(C1818+1)/$U$3</f>
        <v>3.0589458872472546E-5</v>
      </c>
      <c r="G1818" s="2">
        <f>(B1818+1)/(C1818+1)</f>
        <v>0.5</v>
      </c>
      <c r="H1818" s="2">
        <f>(C1818+1)/(B1818+1)</f>
        <v>2</v>
      </c>
      <c r="I1818" s="6">
        <f>G1818-H1818</f>
        <v>-1.5</v>
      </c>
      <c r="J1818" s="8">
        <f>LEN(A1818)</f>
        <v>5</v>
      </c>
      <c r="K1818" s="11" t="str">
        <f>IF(AND(J1818&lt;3, D1818&lt;2),TRUE,"")</f>
        <v/>
      </c>
      <c r="L1818" s="22">
        <f>IF(C1818=0,B1818,0)</f>
        <v>0</v>
      </c>
      <c r="M1818" s="22">
        <f>IF(B1818=0,C1818,0)</f>
        <v>1</v>
      </c>
      <c r="N1818" s="39">
        <f>LOG(G1818/SUM($G$2:$G$5210))</f>
        <v>-3.6927511192157412</v>
      </c>
      <c r="O1818" s="39">
        <f>LOG(H1818/SUM($H$2:$H$5210))</f>
        <v>-4.1844073799609696</v>
      </c>
    </row>
    <row r="1819" spans="1:15" x14ac:dyDescent="0.6">
      <c r="A1819" t="s">
        <v>5129</v>
      </c>
      <c r="B1819">
        <v>0</v>
      </c>
      <c r="C1819">
        <v>1</v>
      </c>
      <c r="D1819">
        <v>1</v>
      </c>
      <c r="E1819" s="44">
        <f>(B1819+1)/$Q$3</f>
        <v>1.4609203798392987E-4</v>
      </c>
      <c r="F1819" s="45">
        <f>(C1819+1)/$U$3</f>
        <v>3.0589458872472546E-5</v>
      </c>
      <c r="G1819" s="2">
        <f>(B1819+1)/(C1819+1)</f>
        <v>0.5</v>
      </c>
      <c r="H1819" s="2">
        <f>(C1819+1)/(B1819+1)</f>
        <v>2</v>
      </c>
      <c r="I1819" s="6">
        <f>G1819-H1819</f>
        <v>-1.5</v>
      </c>
      <c r="J1819" s="8">
        <f>LEN(A1819)</f>
        <v>5</v>
      </c>
      <c r="K1819" s="11" t="str">
        <f>IF(AND(J1819&lt;3, D1819&lt;2),TRUE,"")</f>
        <v/>
      </c>
      <c r="L1819" s="22">
        <f>IF(C1819=0,B1819,0)</f>
        <v>0</v>
      </c>
      <c r="M1819" s="22">
        <f>IF(B1819=0,C1819,0)</f>
        <v>1</v>
      </c>
      <c r="N1819" s="39">
        <f>LOG(G1819/SUM($G$2:$G$5210))</f>
        <v>-3.6927511192157412</v>
      </c>
      <c r="O1819" s="39">
        <f>LOG(H1819/SUM($H$2:$H$5210))</f>
        <v>-4.1844073799609696</v>
      </c>
    </row>
    <row r="1820" spans="1:15" x14ac:dyDescent="0.6">
      <c r="A1820" t="s">
        <v>5130</v>
      </c>
      <c r="B1820">
        <v>0</v>
      </c>
      <c r="C1820">
        <v>1</v>
      </c>
      <c r="D1820">
        <v>1</v>
      </c>
      <c r="E1820" s="44">
        <f>(B1820+1)/$Q$3</f>
        <v>1.4609203798392987E-4</v>
      </c>
      <c r="F1820" s="45">
        <f>(C1820+1)/$U$3</f>
        <v>3.0589458872472546E-5</v>
      </c>
      <c r="G1820" s="2">
        <f>(B1820+1)/(C1820+1)</f>
        <v>0.5</v>
      </c>
      <c r="H1820" s="2">
        <f>(C1820+1)/(B1820+1)</f>
        <v>2</v>
      </c>
      <c r="I1820" s="6">
        <f>G1820-H1820</f>
        <v>-1.5</v>
      </c>
      <c r="J1820" s="8">
        <f>LEN(A1820)</f>
        <v>5</v>
      </c>
      <c r="K1820" s="11" t="str">
        <f>IF(AND(J1820&lt;3, D1820&lt;2),TRUE,"")</f>
        <v/>
      </c>
      <c r="L1820" s="22">
        <f>IF(C1820=0,B1820,0)</f>
        <v>0</v>
      </c>
      <c r="M1820" s="22">
        <f>IF(B1820=0,C1820,0)</f>
        <v>1</v>
      </c>
      <c r="N1820" s="39">
        <f>LOG(G1820/SUM($G$2:$G$5210))</f>
        <v>-3.6927511192157412</v>
      </c>
      <c r="O1820" s="39">
        <f>LOG(H1820/SUM($H$2:$H$5210))</f>
        <v>-4.1844073799609696</v>
      </c>
    </row>
    <row r="1821" spans="1:15" x14ac:dyDescent="0.6">
      <c r="A1821" t="s">
        <v>5131</v>
      </c>
      <c r="B1821">
        <v>0</v>
      </c>
      <c r="C1821">
        <v>1</v>
      </c>
      <c r="D1821">
        <v>1</v>
      </c>
      <c r="E1821" s="44">
        <f>(B1821+1)/$Q$3</f>
        <v>1.4609203798392987E-4</v>
      </c>
      <c r="F1821" s="45">
        <f>(C1821+1)/$U$3</f>
        <v>3.0589458872472546E-5</v>
      </c>
      <c r="G1821" s="2">
        <f>(B1821+1)/(C1821+1)</f>
        <v>0.5</v>
      </c>
      <c r="H1821" s="2">
        <f>(C1821+1)/(B1821+1)</f>
        <v>2</v>
      </c>
      <c r="I1821" s="6">
        <f>G1821-H1821</f>
        <v>-1.5</v>
      </c>
      <c r="J1821" s="8">
        <f>LEN(A1821)</f>
        <v>5</v>
      </c>
      <c r="K1821" s="11" t="str">
        <f>IF(AND(J1821&lt;3, D1821&lt;2),TRUE,"")</f>
        <v/>
      </c>
      <c r="L1821" s="22">
        <f>IF(C1821=0,B1821,0)</f>
        <v>0</v>
      </c>
      <c r="M1821" s="22">
        <f>IF(B1821=0,C1821,0)</f>
        <v>1</v>
      </c>
      <c r="N1821" s="39">
        <f>LOG(G1821/SUM($G$2:$G$5210))</f>
        <v>-3.6927511192157412</v>
      </c>
      <c r="O1821" s="39">
        <f>LOG(H1821/SUM($H$2:$H$5210))</f>
        <v>-4.1844073799609696</v>
      </c>
    </row>
    <row r="1822" spans="1:15" x14ac:dyDescent="0.6">
      <c r="A1822" t="s">
        <v>5134</v>
      </c>
      <c r="B1822">
        <v>0</v>
      </c>
      <c r="C1822">
        <v>1</v>
      </c>
      <c r="D1822">
        <v>1</v>
      </c>
      <c r="E1822" s="44">
        <f>(B1822+1)/$Q$3</f>
        <v>1.4609203798392987E-4</v>
      </c>
      <c r="F1822" s="45">
        <f>(C1822+1)/$U$3</f>
        <v>3.0589458872472546E-5</v>
      </c>
      <c r="G1822" s="2">
        <f>(B1822+1)/(C1822+1)</f>
        <v>0.5</v>
      </c>
      <c r="H1822" s="2">
        <f>(C1822+1)/(B1822+1)</f>
        <v>2</v>
      </c>
      <c r="I1822" s="6">
        <f>G1822-H1822</f>
        <v>-1.5</v>
      </c>
      <c r="J1822" s="8">
        <f>LEN(A1822)</f>
        <v>5</v>
      </c>
      <c r="K1822" s="11" t="str">
        <f>IF(AND(J1822&lt;3, D1822&lt;2),TRUE,"")</f>
        <v/>
      </c>
      <c r="L1822" s="22">
        <f>IF(C1822=0,B1822,0)</f>
        <v>0</v>
      </c>
      <c r="M1822" s="22">
        <f>IF(B1822=0,C1822,0)</f>
        <v>1</v>
      </c>
      <c r="N1822" s="39">
        <f>LOG(G1822/SUM($G$2:$G$5210))</f>
        <v>-3.6927511192157412</v>
      </c>
      <c r="O1822" s="39">
        <f>LOG(H1822/SUM($H$2:$H$5210))</f>
        <v>-4.1844073799609696</v>
      </c>
    </row>
    <row r="1823" spans="1:15" x14ac:dyDescent="0.6">
      <c r="A1823" t="s">
        <v>5135</v>
      </c>
      <c r="B1823">
        <v>0</v>
      </c>
      <c r="C1823">
        <v>1</v>
      </c>
      <c r="D1823">
        <v>1</v>
      </c>
      <c r="E1823" s="44">
        <f>(B1823+1)/$Q$3</f>
        <v>1.4609203798392987E-4</v>
      </c>
      <c r="F1823" s="45">
        <f>(C1823+1)/$U$3</f>
        <v>3.0589458872472546E-5</v>
      </c>
      <c r="G1823" s="2">
        <f>(B1823+1)/(C1823+1)</f>
        <v>0.5</v>
      </c>
      <c r="H1823" s="2">
        <f>(C1823+1)/(B1823+1)</f>
        <v>2</v>
      </c>
      <c r="I1823" s="6">
        <f>G1823-H1823</f>
        <v>-1.5</v>
      </c>
      <c r="J1823" s="8">
        <f>LEN(A1823)</f>
        <v>5</v>
      </c>
      <c r="K1823" s="11" t="str">
        <f>IF(AND(J1823&lt;3, D1823&lt;2),TRUE,"")</f>
        <v/>
      </c>
      <c r="L1823" s="22">
        <f>IF(C1823=0,B1823,0)</f>
        <v>0</v>
      </c>
      <c r="M1823" s="22">
        <f>IF(B1823=0,C1823,0)</f>
        <v>1</v>
      </c>
      <c r="N1823" s="39">
        <f>LOG(G1823/SUM($G$2:$G$5210))</f>
        <v>-3.6927511192157412</v>
      </c>
      <c r="O1823" s="39">
        <f>LOG(H1823/SUM($H$2:$H$5210))</f>
        <v>-4.1844073799609696</v>
      </c>
    </row>
    <row r="1824" spans="1:15" x14ac:dyDescent="0.6">
      <c r="A1824" t="s">
        <v>5136</v>
      </c>
      <c r="B1824">
        <v>0</v>
      </c>
      <c r="C1824">
        <v>1</v>
      </c>
      <c r="D1824">
        <v>1</v>
      </c>
      <c r="E1824" s="44">
        <f>(B1824+1)/$Q$3</f>
        <v>1.4609203798392987E-4</v>
      </c>
      <c r="F1824" s="45">
        <f>(C1824+1)/$U$3</f>
        <v>3.0589458872472546E-5</v>
      </c>
      <c r="G1824" s="2">
        <f>(B1824+1)/(C1824+1)</f>
        <v>0.5</v>
      </c>
      <c r="H1824" s="2">
        <f>(C1824+1)/(B1824+1)</f>
        <v>2</v>
      </c>
      <c r="I1824" s="6">
        <f>G1824-H1824</f>
        <v>-1.5</v>
      </c>
      <c r="J1824" s="8">
        <f>LEN(A1824)</f>
        <v>5</v>
      </c>
      <c r="K1824" s="11" t="str">
        <f>IF(AND(J1824&lt;3, D1824&lt;2),TRUE,"")</f>
        <v/>
      </c>
      <c r="L1824" s="22">
        <f>IF(C1824=0,B1824,0)</f>
        <v>0</v>
      </c>
      <c r="M1824" s="22">
        <f>IF(B1824=0,C1824,0)</f>
        <v>1</v>
      </c>
      <c r="N1824" s="39">
        <f>LOG(G1824/SUM($G$2:$G$5210))</f>
        <v>-3.6927511192157412</v>
      </c>
      <c r="O1824" s="39">
        <f>LOG(H1824/SUM($H$2:$H$5210))</f>
        <v>-4.1844073799609696</v>
      </c>
    </row>
    <row r="1825" spans="1:15" x14ac:dyDescent="0.6">
      <c r="A1825" t="s">
        <v>5137</v>
      </c>
      <c r="B1825">
        <v>0</v>
      </c>
      <c r="C1825">
        <v>1</v>
      </c>
      <c r="D1825">
        <v>1</v>
      </c>
      <c r="E1825" s="44">
        <f>(B1825+1)/$Q$3</f>
        <v>1.4609203798392987E-4</v>
      </c>
      <c r="F1825" s="45">
        <f>(C1825+1)/$U$3</f>
        <v>3.0589458872472546E-5</v>
      </c>
      <c r="G1825" s="2">
        <f>(B1825+1)/(C1825+1)</f>
        <v>0.5</v>
      </c>
      <c r="H1825" s="2">
        <f>(C1825+1)/(B1825+1)</f>
        <v>2</v>
      </c>
      <c r="I1825" s="6">
        <f>G1825-H1825</f>
        <v>-1.5</v>
      </c>
      <c r="J1825" s="8">
        <f>LEN(A1825)</f>
        <v>5</v>
      </c>
      <c r="K1825" s="11" t="str">
        <f>IF(AND(J1825&lt;3, D1825&lt;2),TRUE,"")</f>
        <v/>
      </c>
      <c r="L1825" s="22">
        <f>IF(C1825=0,B1825,0)</f>
        <v>0</v>
      </c>
      <c r="M1825" s="22">
        <f>IF(B1825=0,C1825,0)</f>
        <v>1</v>
      </c>
      <c r="N1825" s="39">
        <f>LOG(G1825/SUM($G$2:$G$5210))</f>
        <v>-3.6927511192157412</v>
      </c>
      <c r="O1825" s="39">
        <f>LOG(H1825/SUM($H$2:$H$5210))</f>
        <v>-4.1844073799609696</v>
      </c>
    </row>
    <row r="1826" spans="1:15" x14ac:dyDescent="0.6">
      <c r="A1826" t="s">
        <v>5138</v>
      </c>
      <c r="B1826">
        <v>0</v>
      </c>
      <c r="C1826">
        <v>1</v>
      </c>
      <c r="D1826">
        <v>1</v>
      </c>
      <c r="E1826" s="44">
        <f>(B1826+1)/$Q$3</f>
        <v>1.4609203798392987E-4</v>
      </c>
      <c r="F1826" s="45">
        <f>(C1826+1)/$U$3</f>
        <v>3.0589458872472546E-5</v>
      </c>
      <c r="G1826" s="2">
        <f>(B1826+1)/(C1826+1)</f>
        <v>0.5</v>
      </c>
      <c r="H1826" s="2">
        <f>(C1826+1)/(B1826+1)</f>
        <v>2</v>
      </c>
      <c r="I1826" s="6">
        <f>G1826-H1826</f>
        <v>-1.5</v>
      </c>
      <c r="J1826" s="8">
        <f>LEN(A1826)</f>
        <v>5</v>
      </c>
      <c r="K1826" s="11" t="str">
        <f>IF(AND(J1826&lt;3, D1826&lt;2),TRUE,"")</f>
        <v/>
      </c>
      <c r="L1826" s="22">
        <f>IF(C1826=0,B1826,0)</f>
        <v>0</v>
      </c>
      <c r="M1826" s="22">
        <f>IF(B1826=0,C1826,0)</f>
        <v>1</v>
      </c>
      <c r="N1826" s="39">
        <f>LOG(G1826/SUM($G$2:$G$5210))</f>
        <v>-3.6927511192157412</v>
      </c>
      <c r="O1826" s="39">
        <f>LOG(H1826/SUM($H$2:$H$5210))</f>
        <v>-4.1844073799609696</v>
      </c>
    </row>
    <row r="1827" spans="1:15" x14ac:dyDescent="0.6">
      <c r="A1827" t="s">
        <v>5139</v>
      </c>
      <c r="B1827">
        <v>0</v>
      </c>
      <c r="C1827">
        <v>1</v>
      </c>
      <c r="D1827">
        <v>1</v>
      </c>
      <c r="E1827" s="44">
        <f>(B1827+1)/$Q$3</f>
        <v>1.4609203798392987E-4</v>
      </c>
      <c r="F1827" s="45">
        <f>(C1827+1)/$U$3</f>
        <v>3.0589458872472546E-5</v>
      </c>
      <c r="G1827" s="2">
        <f>(B1827+1)/(C1827+1)</f>
        <v>0.5</v>
      </c>
      <c r="H1827" s="2">
        <f>(C1827+1)/(B1827+1)</f>
        <v>2</v>
      </c>
      <c r="I1827" s="6">
        <f>G1827-H1827</f>
        <v>-1.5</v>
      </c>
      <c r="J1827" s="8">
        <f>LEN(A1827)</f>
        <v>5</v>
      </c>
      <c r="K1827" s="11" t="str">
        <f>IF(AND(J1827&lt;3, D1827&lt;2),TRUE,"")</f>
        <v/>
      </c>
      <c r="L1827" s="22">
        <f>IF(C1827=0,B1827,0)</f>
        <v>0</v>
      </c>
      <c r="M1827" s="22">
        <f>IF(B1827=0,C1827,0)</f>
        <v>1</v>
      </c>
      <c r="N1827" s="39">
        <f>LOG(G1827/SUM($G$2:$G$5210))</f>
        <v>-3.6927511192157412</v>
      </c>
      <c r="O1827" s="39">
        <f>LOG(H1827/SUM($H$2:$H$5210))</f>
        <v>-4.1844073799609696</v>
      </c>
    </row>
    <row r="1828" spans="1:15" x14ac:dyDescent="0.6">
      <c r="A1828" t="s">
        <v>5141</v>
      </c>
      <c r="B1828">
        <v>0</v>
      </c>
      <c r="C1828">
        <v>1</v>
      </c>
      <c r="D1828">
        <v>1</v>
      </c>
      <c r="E1828" s="44">
        <f>(B1828+1)/$Q$3</f>
        <v>1.4609203798392987E-4</v>
      </c>
      <c r="F1828" s="45">
        <f>(C1828+1)/$U$3</f>
        <v>3.0589458872472546E-5</v>
      </c>
      <c r="G1828" s="2">
        <f>(B1828+1)/(C1828+1)</f>
        <v>0.5</v>
      </c>
      <c r="H1828" s="2">
        <f>(C1828+1)/(B1828+1)</f>
        <v>2</v>
      </c>
      <c r="I1828" s="6">
        <f>G1828-H1828</f>
        <v>-1.5</v>
      </c>
      <c r="J1828" s="8">
        <f>LEN(A1828)</f>
        <v>5</v>
      </c>
      <c r="K1828" s="11" t="str">
        <f>IF(AND(J1828&lt;3, D1828&lt;2),TRUE,"")</f>
        <v/>
      </c>
      <c r="L1828" s="22">
        <f>IF(C1828=0,B1828,0)</f>
        <v>0</v>
      </c>
      <c r="M1828" s="22">
        <f>IF(B1828=0,C1828,0)</f>
        <v>1</v>
      </c>
      <c r="N1828" s="39">
        <f>LOG(G1828/SUM($G$2:$G$5210))</f>
        <v>-3.6927511192157412</v>
      </c>
      <c r="O1828" s="39">
        <f>LOG(H1828/SUM($H$2:$H$5210))</f>
        <v>-4.1844073799609696</v>
      </c>
    </row>
    <row r="1829" spans="1:15" x14ac:dyDescent="0.6">
      <c r="A1829" t="s">
        <v>5143</v>
      </c>
      <c r="B1829">
        <v>0</v>
      </c>
      <c r="C1829">
        <v>1</v>
      </c>
      <c r="D1829">
        <v>1</v>
      </c>
      <c r="E1829" s="44">
        <f>(B1829+1)/$Q$3</f>
        <v>1.4609203798392987E-4</v>
      </c>
      <c r="F1829" s="45">
        <f>(C1829+1)/$U$3</f>
        <v>3.0589458872472546E-5</v>
      </c>
      <c r="G1829" s="2">
        <f>(B1829+1)/(C1829+1)</f>
        <v>0.5</v>
      </c>
      <c r="H1829" s="2">
        <f>(C1829+1)/(B1829+1)</f>
        <v>2</v>
      </c>
      <c r="I1829" s="6">
        <f>G1829-H1829</f>
        <v>-1.5</v>
      </c>
      <c r="J1829" s="8">
        <f>LEN(A1829)</f>
        <v>5</v>
      </c>
      <c r="K1829" s="11" t="str">
        <f>IF(AND(J1829&lt;3, D1829&lt;2),TRUE,"")</f>
        <v/>
      </c>
      <c r="L1829" s="22">
        <f>IF(C1829=0,B1829,0)</f>
        <v>0</v>
      </c>
      <c r="M1829" s="22">
        <f>IF(B1829=0,C1829,0)</f>
        <v>1</v>
      </c>
      <c r="N1829" s="39">
        <f>LOG(G1829/SUM($G$2:$G$5210))</f>
        <v>-3.6927511192157412</v>
      </c>
      <c r="O1829" s="39">
        <f>LOG(H1829/SUM($H$2:$H$5210))</f>
        <v>-4.1844073799609696</v>
      </c>
    </row>
    <row r="1830" spans="1:15" x14ac:dyDescent="0.6">
      <c r="A1830" t="s">
        <v>5144</v>
      </c>
      <c r="B1830">
        <v>0</v>
      </c>
      <c r="C1830">
        <v>1</v>
      </c>
      <c r="D1830">
        <v>1</v>
      </c>
      <c r="E1830" s="44">
        <f>(B1830+1)/$Q$3</f>
        <v>1.4609203798392987E-4</v>
      </c>
      <c r="F1830" s="45">
        <f>(C1830+1)/$U$3</f>
        <v>3.0589458872472546E-5</v>
      </c>
      <c r="G1830" s="2">
        <f>(B1830+1)/(C1830+1)</f>
        <v>0.5</v>
      </c>
      <c r="H1830" s="2">
        <f>(C1830+1)/(B1830+1)</f>
        <v>2</v>
      </c>
      <c r="I1830" s="6">
        <f>G1830-H1830</f>
        <v>-1.5</v>
      </c>
      <c r="J1830" s="8">
        <f>LEN(A1830)</f>
        <v>5</v>
      </c>
      <c r="K1830" s="11" t="str">
        <f>IF(AND(J1830&lt;3, D1830&lt;2),TRUE,"")</f>
        <v/>
      </c>
      <c r="L1830" s="22">
        <f>IF(C1830=0,B1830,0)</f>
        <v>0</v>
      </c>
      <c r="M1830" s="22">
        <f>IF(B1830=0,C1830,0)</f>
        <v>1</v>
      </c>
      <c r="N1830" s="39">
        <f>LOG(G1830/SUM($G$2:$G$5210))</f>
        <v>-3.6927511192157412</v>
      </c>
      <c r="O1830" s="39">
        <f>LOG(H1830/SUM($H$2:$H$5210))</f>
        <v>-4.1844073799609696</v>
      </c>
    </row>
    <row r="1831" spans="1:15" x14ac:dyDescent="0.6">
      <c r="A1831" t="s">
        <v>5156</v>
      </c>
      <c r="B1831">
        <v>0</v>
      </c>
      <c r="C1831">
        <v>1</v>
      </c>
      <c r="D1831">
        <v>1</v>
      </c>
      <c r="E1831" s="44">
        <f>(B1831+1)/$Q$3</f>
        <v>1.4609203798392987E-4</v>
      </c>
      <c r="F1831" s="45">
        <f>(C1831+1)/$U$3</f>
        <v>3.0589458872472546E-5</v>
      </c>
      <c r="G1831" s="2">
        <f>(B1831+1)/(C1831+1)</f>
        <v>0.5</v>
      </c>
      <c r="H1831" s="2">
        <f>(C1831+1)/(B1831+1)</f>
        <v>2</v>
      </c>
      <c r="I1831" s="6">
        <f>G1831-H1831</f>
        <v>-1.5</v>
      </c>
      <c r="J1831" s="8">
        <f>LEN(A1831)</f>
        <v>5</v>
      </c>
      <c r="K1831" s="11" t="str">
        <f>IF(AND(J1831&lt;3, D1831&lt;2),TRUE,"")</f>
        <v/>
      </c>
      <c r="L1831" s="22">
        <f>IF(C1831=0,B1831,0)</f>
        <v>0</v>
      </c>
      <c r="M1831" s="22">
        <f>IF(B1831=0,C1831,0)</f>
        <v>1</v>
      </c>
      <c r="N1831" s="39">
        <f>LOG(G1831/SUM($G$2:$G$5210))</f>
        <v>-3.6927511192157412</v>
      </c>
      <c r="O1831" s="39">
        <f>LOG(H1831/SUM($H$2:$H$5210))</f>
        <v>-4.1844073799609696</v>
      </c>
    </row>
    <row r="1832" spans="1:15" x14ac:dyDescent="0.6">
      <c r="A1832" t="s">
        <v>5159</v>
      </c>
      <c r="B1832">
        <v>0</v>
      </c>
      <c r="C1832">
        <v>1</v>
      </c>
      <c r="D1832">
        <v>1</v>
      </c>
      <c r="E1832" s="44">
        <f>(B1832+1)/$Q$3</f>
        <v>1.4609203798392987E-4</v>
      </c>
      <c r="F1832" s="45">
        <f>(C1832+1)/$U$3</f>
        <v>3.0589458872472546E-5</v>
      </c>
      <c r="G1832" s="2">
        <f>(B1832+1)/(C1832+1)</f>
        <v>0.5</v>
      </c>
      <c r="H1832" s="2">
        <f>(C1832+1)/(B1832+1)</f>
        <v>2</v>
      </c>
      <c r="I1832" s="6">
        <f>G1832-H1832</f>
        <v>-1.5</v>
      </c>
      <c r="J1832" s="8">
        <f>LEN(A1832)</f>
        <v>5</v>
      </c>
      <c r="K1832" s="11" t="str">
        <f>IF(AND(J1832&lt;3, D1832&lt;2),TRUE,"")</f>
        <v/>
      </c>
      <c r="L1832" s="22">
        <f>IF(C1832=0,B1832,0)</f>
        <v>0</v>
      </c>
      <c r="M1832" s="22">
        <f>IF(B1832=0,C1832,0)</f>
        <v>1</v>
      </c>
      <c r="N1832" s="39">
        <f>LOG(G1832/SUM($G$2:$G$5210))</f>
        <v>-3.6927511192157412</v>
      </c>
      <c r="O1832" s="39">
        <f>LOG(H1832/SUM($H$2:$H$5210))</f>
        <v>-4.1844073799609696</v>
      </c>
    </row>
    <row r="1833" spans="1:15" x14ac:dyDescent="0.6">
      <c r="A1833" t="s">
        <v>5160</v>
      </c>
      <c r="B1833">
        <v>0</v>
      </c>
      <c r="C1833">
        <v>1</v>
      </c>
      <c r="D1833">
        <v>1</v>
      </c>
      <c r="E1833" s="44">
        <f>(B1833+1)/$Q$3</f>
        <v>1.4609203798392987E-4</v>
      </c>
      <c r="F1833" s="45">
        <f>(C1833+1)/$U$3</f>
        <v>3.0589458872472546E-5</v>
      </c>
      <c r="G1833" s="2">
        <f>(B1833+1)/(C1833+1)</f>
        <v>0.5</v>
      </c>
      <c r="H1833" s="2">
        <f>(C1833+1)/(B1833+1)</f>
        <v>2</v>
      </c>
      <c r="I1833" s="6">
        <f>G1833-H1833</f>
        <v>-1.5</v>
      </c>
      <c r="J1833" s="8">
        <f>LEN(A1833)</f>
        <v>5</v>
      </c>
      <c r="K1833" s="11" t="str">
        <f>IF(AND(J1833&lt;3, D1833&lt;2),TRUE,"")</f>
        <v/>
      </c>
      <c r="L1833" s="22">
        <f>IF(C1833=0,B1833,0)</f>
        <v>0</v>
      </c>
      <c r="M1833" s="22">
        <f>IF(B1833=0,C1833,0)</f>
        <v>1</v>
      </c>
      <c r="N1833" s="39">
        <f>LOG(G1833/SUM($G$2:$G$5210))</f>
        <v>-3.6927511192157412</v>
      </c>
      <c r="O1833" s="39">
        <f>LOG(H1833/SUM($H$2:$H$5210))</f>
        <v>-4.1844073799609696</v>
      </c>
    </row>
    <row r="1834" spans="1:15" x14ac:dyDescent="0.6">
      <c r="A1834" t="s">
        <v>5173</v>
      </c>
      <c r="B1834">
        <v>0</v>
      </c>
      <c r="C1834">
        <v>1</v>
      </c>
      <c r="D1834">
        <v>1</v>
      </c>
      <c r="E1834" s="44">
        <f>(B1834+1)/$Q$3</f>
        <v>1.4609203798392987E-4</v>
      </c>
      <c r="F1834" s="45">
        <f>(C1834+1)/$U$3</f>
        <v>3.0589458872472546E-5</v>
      </c>
      <c r="G1834" s="2">
        <f>(B1834+1)/(C1834+1)</f>
        <v>0.5</v>
      </c>
      <c r="H1834" s="2">
        <f>(C1834+1)/(B1834+1)</f>
        <v>2</v>
      </c>
      <c r="I1834" s="6">
        <f>G1834-H1834</f>
        <v>-1.5</v>
      </c>
      <c r="J1834" s="8">
        <f>LEN(A1834)</f>
        <v>5</v>
      </c>
      <c r="K1834" s="11" t="str">
        <f>IF(AND(J1834&lt;3, D1834&lt;2),TRUE,"")</f>
        <v/>
      </c>
      <c r="L1834" s="22">
        <f>IF(C1834=0,B1834,0)</f>
        <v>0</v>
      </c>
      <c r="M1834" s="22">
        <f>IF(B1834=0,C1834,0)</f>
        <v>1</v>
      </c>
      <c r="N1834" s="39">
        <f>LOG(G1834/SUM($G$2:$G$5210))</f>
        <v>-3.6927511192157412</v>
      </c>
      <c r="O1834" s="39">
        <f>LOG(H1834/SUM($H$2:$H$5210))</f>
        <v>-4.1844073799609696</v>
      </c>
    </row>
    <row r="1835" spans="1:15" x14ac:dyDescent="0.6">
      <c r="A1835" t="s">
        <v>5174</v>
      </c>
      <c r="B1835">
        <v>0</v>
      </c>
      <c r="C1835">
        <v>1</v>
      </c>
      <c r="D1835">
        <v>1</v>
      </c>
      <c r="E1835" s="44">
        <f>(B1835+1)/$Q$3</f>
        <v>1.4609203798392987E-4</v>
      </c>
      <c r="F1835" s="45">
        <f>(C1835+1)/$U$3</f>
        <v>3.0589458872472546E-5</v>
      </c>
      <c r="G1835" s="2">
        <f>(B1835+1)/(C1835+1)</f>
        <v>0.5</v>
      </c>
      <c r="H1835" s="2">
        <f>(C1835+1)/(B1835+1)</f>
        <v>2</v>
      </c>
      <c r="I1835" s="6">
        <f>G1835-H1835</f>
        <v>-1.5</v>
      </c>
      <c r="J1835" s="8">
        <f>LEN(A1835)</f>
        <v>5</v>
      </c>
      <c r="K1835" s="11" t="str">
        <f>IF(AND(J1835&lt;3, D1835&lt;2),TRUE,"")</f>
        <v/>
      </c>
      <c r="L1835" s="22">
        <f>IF(C1835=0,B1835,0)</f>
        <v>0</v>
      </c>
      <c r="M1835" s="22">
        <f>IF(B1835=0,C1835,0)</f>
        <v>1</v>
      </c>
      <c r="N1835" s="39">
        <f>LOG(G1835/SUM($G$2:$G$5210))</f>
        <v>-3.6927511192157412</v>
      </c>
      <c r="O1835" s="39">
        <f>LOG(H1835/SUM($H$2:$H$5210))</f>
        <v>-4.1844073799609696</v>
      </c>
    </row>
    <row r="1836" spans="1:15" x14ac:dyDescent="0.6">
      <c r="A1836" t="s">
        <v>5175</v>
      </c>
      <c r="B1836">
        <v>0</v>
      </c>
      <c r="C1836">
        <v>1</v>
      </c>
      <c r="D1836">
        <v>1</v>
      </c>
      <c r="E1836" s="44">
        <f>(B1836+1)/$Q$3</f>
        <v>1.4609203798392987E-4</v>
      </c>
      <c r="F1836" s="45">
        <f>(C1836+1)/$U$3</f>
        <v>3.0589458872472546E-5</v>
      </c>
      <c r="G1836" s="2">
        <f>(B1836+1)/(C1836+1)</f>
        <v>0.5</v>
      </c>
      <c r="H1836" s="2">
        <f>(C1836+1)/(B1836+1)</f>
        <v>2</v>
      </c>
      <c r="I1836" s="6">
        <f>G1836-H1836</f>
        <v>-1.5</v>
      </c>
      <c r="J1836" s="8">
        <f>LEN(A1836)</f>
        <v>5</v>
      </c>
      <c r="K1836" s="11" t="str">
        <f>IF(AND(J1836&lt;3, D1836&lt;2),TRUE,"")</f>
        <v/>
      </c>
      <c r="L1836" s="22">
        <f>IF(C1836=0,B1836,0)</f>
        <v>0</v>
      </c>
      <c r="M1836" s="22">
        <f>IF(B1836=0,C1836,0)</f>
        <v>1</v>
      </c>
      <c r="N1836" s="39">
        <f>LOG(G1836/SUM($G$2:$G$5210))</f>
        <v>-3.6927511192157412</v>
      </c>
      <c r="O1836" s="39">
        <f>LOG(H1836/SUM($H$2:$H$5210))</f>
        <v>-4.1844073799609696</v>
      </c>
    </row>
    <row r="1837" spans="1:15" x14ac:dyDescent="0.6">
      <c r="A1837" t="s">
        <v>5176</v>
      </c>
      <c r="B1837">
        <v>0</v>
      </c>
      <c r="C1837">
        <v>1</v>
      </c>
      <c r="D1837">
        <v>1</v>
      </c>
      <c r="E1837" s="44">
        <f>(B1837+1)/$Q$3</f>
        <v>1.4609203798392987E-4</v>
      </c>
      <c r="F1837" s="45">
        <f>(C1837+1)/$U$3</f>
        <v>3.0589458872472546E-5</v>
      </c>
      <c r="G1837" s="2">
        <f>(B1837+1)/(C1837+1)</f>
        <v>0.5</v>
      </c>
      <c r="H1837" s="2">
        <f>(C1837+1)/(B1837+1)</f>
        <v>2</v>
      </c>
      <c r="I1837" s="6">
        <f>G1837-H1837</f>
        <v>-1.5</v>
      </c>
      <c r="J1837" s="8">
        <f>LEN(A1837)</f>
        <v>5</v>
      </c>
      <c r="K1837" s="11" t="str">
        <f>IF(AND(J1837&lt;3, D1837&lt;2),TRUE,"")</f>
        <v/>
      </c>
      <c r="L1837" s="22">
        <f>IF(C1837=0,B1837,0)</f>
        <v>0</v>
      </c>
      <c r="M1837" s="22">
        <f>IF(B1837=0,C1837,0)</f>
        <v>1</v>
      </c>
      <c r="N1837" s="39">
        <f>LOG(G1837/SUM($G$2:$G$5210))</f>
        <v>-3.6927511192157412</v>
      </c>
      <c r="O1837" s="39">
        <f>LOG(H1837/SUM($H$2:$H$5210))</f>
        <v>-4.1844073799609696</v>
      </c>
    </row>
    <row r="1838" spans="1:15" x14ac:dyDescent="0.6">
      <c r="A1838" t="s">
        <v>5185</v>
      </c>
      <c r="B1838">
        <v>0</v>
      </c>
      <c r="C1838">
        <v>1</v>
      </c>
      <c r="D1838">
        <v>1</v>
      </c>
      <c r="E1838" s="44">
        <f>(B1838+1)/$Q$3</f>
        <v>1.4609203798392987E-4</v>
      </c>
      <c r="F1838" s="45">
        <f>(C1838+1)/$U$3</f>
        <v>3.0589458872472546E-5</v>
      </c>
      <c r="G1838" s="2">
        <f>(B1838+1)/(C1838+1)</f>
        <v>0.5</v>
      </c>
      <c r="H1838" s="2">
        <f>(C1838+1)/(B1838+1)</f>
        <v>2</v>
      </c>
      <c r="I1838" s="6">
        <f>G1838-H1838</f>
        <v>-1.5</v>
      </c>
      <c r="J1838" s="8">
        <f>LEN(A1838)</f>
        <v>5</v>
      </c>
      <c r="K1838" s="11" t="str">
        <f>IF(AND(J1838&lt;3, D1838&lt;2),TRUE,"")</f>
        <v/>
      </c>
      <c r="L1838" s="22">
        <f>IF(C1838=0,B1838,0)</f>
        <v>0</v>
      </c>
      <c r="M1838" s="22">
        <f>IF(B1838=0,C1838,0)</f>
        <v>1</v>
      </c>
      <c r="N1838" s="39">
        <f>LOG(G1838/SUM($G$2:$G$5210))</f>
        <v>-3.6927511192157412</v>
      </c>
      <c r="O1838" s="39">
        <f>LOG(H1838/SUM($H$2:$H$5210))</f>
        <v>-4.1844073799609696</v>
      </c>
    </row>
    <row r="1839" spans="1:15" x14ac:dyDescent="0.6">
      <c r="A1839" t="s">
        <v>5191</v>
      </c>
      <c r="B1839">
        <v>0</v>
      </c>
      <c r="C1839">
        <v>1</v>
      </c>
      <c r="D1839">
        <v>1</v>
      </c>
      <c r="E1839" s="44">
        <f>(B1839+1)/$Q$3</f>
        <v>1.4609203798392987E-4</v>
      </c>
      <c r="F1839" s="45">
        <f>(C1839+1)/$U$3</f>
        <v>3.0589458872472546E-5</v>
      </c>
      <c r="G1839" s="2">
        <f>(B1839+1)/(C1839+1)</f>
        <v>0.5</v>
      </c>
      <c r="H1839" s="2">
        <f>(C1839+1)/(B1839+1)</f>
        <v>2</v>
      </c>
      <c r="I1839" s="6">
        <f>G1839-H1839</f>
        <v>-1.5</v>
      </c>
      <c r="J1839" s="8">
        <f>LEN(A1839)</f>
        <v>5</v>
      </c>
      <c r="K1839" s="11" t="str">
        <f>IF(AND(J1839&lt;3, D1839&lt;2),TRUE,"")</f>
        <v/>
      </c>
      <c r="L1839" s="22">
        <f>IF(C1839=0,B1839,0)</f>
        <v>0</v>
      </c>
      <c r="M1839" s="22">
        <f>IF(B1839=0,C1839,0)</f>
        <v>1</v>
      </c>
      <c r="N1839" s="39">
        <f>LOG(G1839/SUM($G$2:$G$5210))</f>
        <v>-3.6927511192157412</v>
      </c>
      <c r="O1839" s="39">
        <f>LOG(H1839/SUM($H$2:$H$5210))</f>
        <v>-4.1844073799609696</v>
      </c>
    </row>
    <row r="1840" spans="1:15" x14ac:dyDescent="0.6">
      <c r="A1840" t="s">
        <v>5196</v>
      </c>
      <c r="B1840">
        <v>0</v>
      </c>
      <c r="C1840">
        <v>1</v>
      </c>
      <c r="D1840">
        <v>1</v>
      </c>
      <c r="E1840" s="44">
        <f>(B1840+1)/$Q$3</f>
        <v>1.4609203798392987E-4</v>
      </c>
      <c r="F1840" s="45">
        <f>(C1840+1)/$U$3</f>
        <v>3.0589458872472546E-5</v>
      </c>
      <c r="G1840" s="2">
        <f>(B1840+1)/(C1840+1)</f>
        <v>0.5</v>
      </c>
      <c r="H1840" s="2">
        <f>(C1840+1)/(B1840+1)</f>
        <v>2</v>
      </c>
      <c r="I1840" s="6">
        <f>G1840-H1840</f>
        <v>-1.5</v>
      </c>
      <c r="J1840" s="8">
        <f>LEN(A1840)</f>
        <v>5</v>
      </c>
      <c r="K1840" s="11" t="str">
        <f>IF(AND(J1840&lt;3, D1840&lt;2),TRUE,"")</f>
        <v/>
      </c>
      <c r="L1840" s="22">
        <f>IF(C1840=0,B1840,0)</f>
        <v>0</v>
      </c>
      <c r="M1840" s="22">
        <f>IF(B1840=0,C1840,0)</f>
        <v>1</v>
      </c>
      <c r="N1840" s="39">
        <f>LOG(G1840/SUM($G$2:$G$5210))</f>
        <v>-3.6927511192157412</v>
      </c>
      <c r="O1840" s="39">
        <f>LOG(H1840/SUM($H$2:$H$5210))</f>
        <v>-4.1844073799609696</v>
      </c>
    </row>
    <row r="1841" spans="1:15" x14ac:dyDescent="0.6">
      <c r="A1841" t="s">
        <v>5197</v>
      </c>
      <c r="B1841">
        <v>0</v>
      </c>
      <c r="C1841">
        <v>1</v>
      </c>
      <c r="D1841">
        <v>1</v>
      </c>
      <c r="E1841" s="44">
        <f>(B1841+1)/$Q$3</f>
        <v>1.4609203798392987E-4</v>
      </c>
      <c r="F1841" s="45">
        <f>(C1841+1)/$U$3</f>
        <v>3.0589458872472546E-5</v>
      </c>
      <c r="G1841" s="2">
        <f>(B1841+1)/(C1841+1)</f>
        <v>0.5</v>
      </c>
      <c r="H1841" s="2">
        <f>(C1841+1)/(B1841+1)</f>
        <v>2</v>
      </c>
      <c r="I1841" s="6">
        <f>G1841-H1841</f>
        <v>-1.5</v>
      </c>
      <c r="J1841" s="8">
        <f>LEN(A1841)</f>
        <v>5</v>
      </c>
      <c r="K1841" s="11" t="str">
        <f>IF(AND(J1841&lt;3, D1841&lt;2),TRUE,"")</f>
        <v/>
      </c>
      <c r="L1841" s="22">
        <f>IF(C1841=0,B1841,0)</f>
        <v>0</v>
      </c>
      <c r="M1841" s="22">
        <f>IF(B1841=0,C1841,0)</f>
        <v>1</v>
      </c>
      <c r="N1841" s="39">
        <f>LOG(G1841/SUM($G$2:$G$5210))</f>
        <v>-3.6927511192157412</v>
      </c>
      <c r="O1841" s="39">
        <f>LOG(H1841/SUM($H$2:$H$5210))</f>
        <v>-4.1844073799609696</v>
      </c>
    </row>
    <row r="1842" spans="1:15" x14ac:dyDescent="0.6">
      <c r="A1842" t="s">
        <v>5198</v>
      </c>
      <c r="B1842">
        <v>0</v>
      </c>
      <c r="C1842">
        <v>1</v>
      </c>
      <c r="D1842">
        <v>1</v>
      </c>
      <c r="E1842" s="44">
        <f>(B1842+1)/$Q$3</f>
        <v>1.4609203798392987E-4</v>
      </c>
      <c r="F1842" s="45">
        <f>(C1842+1)/$U$3</f>
        <v>3.0589458872472546E-5</v>
      </c>
      <c r="G1842" s="2">
        <f>(B1842+1)/(C1842+1)</f>
        <v>0.5</v>
      </c>
      <c r="H1842" s="2">
        <f>(C1842+1)/(B1842+1)</f>
        <v>2</v>
      </c>
      <c r="I1842" s="6">
        <f>G1842-H1842</f>
        <v>-1.5</v>
      </c>
      <c r="J1842" s="8">
        <f>LEN(A1842)</f>
        <v>5</v>
      </c>
      <c r="K1842" s="11" t="str">
        <f>IF(AND(J1842&lt;3, D1842&lt;2),TRUE,"")</f>
        <v/>
      </c>
      <c r="L1842" s="22">
        <f>IF(C1842=0,B1842,0)</f>
        <v>0</v>
      </c>
      <c r="M1842" s="22">
        <f>IF(B1842=0,C1842,0)</f>
        <v>1</v>
      </c>
      <c r="N1842" s="39">
        <f>LOG(G1842/SUM($G$2:$G$5210))</f>
        <v>-3.6927511192157412</v>
      </c>
      <c r="O1842" s="39">
        <f>LOG(H1842/SUM($H$2:$H$5210))</f>
        <v>-4.1844073799609696</v>
      </c>
    </row>
    <row r="1843" spans="1:15" x14ac:dyDescent="0.6">
      <c r="A1843" t="s">
        <v>5199</v>
      </c>
      <c r="B1843">
        <v>0</v>
      </c>
      <c r="C1843">
        <v>1</v>
      </c>
      <c r="D1843">
        <v>1</v>
      </c>
      <c r="E1843" s="44">
        <f>(B1843+1)/$Q$3</f>
        <v>1.4609203798392987E-4</v>
      </c>
      <c r="F1843" s="45">
        <f>(C1843+1)/$U$3</f>
        <v>3.0589458872472546E-5</v>
      </c>
      <c r="G1843" s="2">
        <f>(B1843+1)/(C1843+1)</f>
        <v>0.5</v>
      </c>
      <c r="H1843" s="2">
        <f>(C1843+1)/(B1843+1)</f>
        <v>2</v>
      </c>
      <c r="I1843" s="6">
        <f>G1843-H1843</f>
        <v>-1.5</v>
      </c>
      <c r="J1843" s="8">
        <f>LEN(A1843)</f>
        <v>5</v>
      </c>
      <c r="K1843" s="11" t="str">
        <f>IF(AND(J1843&lt;3, D1843&lt;2),TRUE,"")</f>
        <v/>
      </c>
      <c r="L1843" s="22">
        <f>IF(C1843=0,B1843,0)</f>
        <v>0</v>
      </c>
      <c r="M1843" s="22">
        <f>IF(B1843=0,C1843,0)</f>
        <v>1</v>
      </c>
      <c r="N1843" s="39">
        <f>LOG(G1843/SUM($G$2:$G$5210))</f>
        <v>-3.6927511192157412</v>
      </c>
      <c r="O1843" s="39">
        <f>LOG(H1843/SUM($H$2:$H$5210))</f>
        <v>-4.1844073799609696</v>
      </c>
    </row>
    <row r="1844" spans="1:15" x14ac:dyDescent="0.6">
      <c r="A1844" t="s">
        <v>5200</v>
      </c>
      <c r="B1844">
        <v>0</v>
      </c>
      <c r="C1844">
        <v>1</v>
      </c>
      <c r="D1844">
        <v>1</v>
      </c>
      <c r="E1844" s="44">
        <f>(B1844+1)/$Q$3</f>
        <v>1.4609203798392987E-4</v>
      </c>
      <c r="F1844" s="45">
        <f>(C1844+1)/$U$3</f>
        <v>3.0589458872472546E-5</v>
      </c>
      <c r="G1844" s="2">
        <f>(B1844+1)/(C1844+1)</f>
        <v>0.5</v>
      </c>
      <c r="H1844" s="2">
        <f>(C1844+1)/(B1844+1)</f>
        <v>2</v>
      </c>
      <c r="I1844" s="6">
        <f>G1844-H1844</f>
        <v>-1.5</v>
      </c>
      <c r="J1844" s="8">
        <f>LEN(A1844)</f>
        <v>5</v>
      </c>
      <c r="K1844" s="11" t="str">
        <f>IF(AND(J1844&lt;3, D1844&lt;2),TRUE,"")</f>
        <v/>
      </c>
      <c r="L1844" s="22">
        <f>IF(C1844=0,B1844,0)</f>
        <v>0</v>
      </c>
      <c r="M1844" s="22">
        <f>IF(B1844=0,C1844,0)</f>
        <v>1</v>
      </c>
      <c r="N1844" s="39">
        <f>LOG(G1844/SUM($G$2:$G$5210))</f>
        <v>-3.6927511192157412</v>
      </c>
      <c r="O1844" s="39">
        <f>LOG(H1844/SUM($H$2:$H$5210))</f>
        <v>-4.1844073799609696</v>
      </c>
    </row>
    <row r="1845" spans="1:15" x14ac:dyDescent="0.6">
      <c r="A1845" t="s">
        <v>5201</v>
      </c>
      <c r="B1845">
        <v>0</v>
      </c>
      <c r="C1845">
        <v>1</v>
      </c>
      <c r="D1845">
        <v>1</v>
      </c>
      <c r="E1845" s="44">
        <f>(B1845+1)/$Q$3</f>
        <v>1.4609203798392987E-4</v>
      </c>
      <c r="F1845" s="45">
        <f>(C1845+1)/$U$3</f>
        <v>3.0589458872472546E-5</v>
      </c>
      <c r="G1845" s="2">
        <f>(B1845+1)/(C1845+1)</f>
        <v>0.5</v>
      </c>
      <c r="H1845" s="2">
        <f>(C1845+1)/(B1845+1)</f>
        <v>2</v>
      </c>
      <c r="I1845" s="6">
        <f>G1845-H1845</f>
        <v>-1.5</v>
      </c>
      <c r="J1845" s="8">
        <f>LEN(A1845)</f>
        <v>5</v>
      </c>
      <c r="K1845" s="11" t="str">
        <f>IF(AND(J1845&lt;3, D1845&lt;2),TRUE,"")</f>
        <v/>
      </c>
      <c r="L1845" s="22">
        <f>IF(C1845=0,B1845,0)</f>
        <v>0</v>
      </c>
      <c r="M1845" s="22">
        <f>IF(B1845=0,C1845,0)</f>
        <v>1</v>
      </c>
      <c r="N1845" s="39">
        <f>LOG(G1845/SUM($G$2:$G$5210))</f>
        <v>-3.6927511192157412</v>
      </c>
      <c r="O1845" s="39">
        <f>LOG(H1845/SUM($H$2:$H$5210))</f>
        <v>-4.1844073799609696</v>
      </c>
    </row>
    <row r="1846" spans="1:15" x14ac:dyDescent="0.6">
      <c r="A1846" t="s">
        <v>5202</v>
      </c>
      <c r="B1846">
        <v>0</v>
      </c>
      <c r="C1846">
        <v>1</v>
      </c>
      <c r="D1846">
        <v>1</v>
      </c>
      <c r="E1846" s="44">
        <f>(B1846+1)/$Q$3</f>
        <v>1.4609203798392987E-4</v>
      </c>
      <c r="F1846" s="45">
        <f>(C1846+1)/$U$3</f>
        <v>3.0589458872472546E-5</v>
      </c>
      <c r="G1846" s="2">
        <f>(B1846+1)/(C1846+1)</f>
        <v>0.5</v>
      </c>
      <c r="H1846" s="2">
        <f>(C1846+1)/(B1846+1)</f>
        <v>2</v>
      </c>
      <c r="I1846" s="6">
        <f>G1846-H1846</f>
        <v>-1.5</v>
      </c>
      <c r="J1846" s="8">
        <f>LEN(A1846)</f>
        <v>5</v>
      </c>
      <c r="K1846" s="11" t="str">
        <f>IF(AND(J1846&lt;3, D1846&lt;2),TRUE,"")</f>
        <v/>
      </c>
      <c r="L1846" s="22">
        <f>IF(C1846=0,B1846,0)</f>
        <v>0</v>
      </c>
      <c r="M1846" s="22">
        <f>IF(B1846=0,C1846,0)</f>
        <v>1</v>
      </c>
      <c r="N1846" s="39">
        <f>LOG(G1846/SUM($G$2:$G$5210))</f>
        <v>-3.6927511192157412</v>
      </c>
      <c r="O1846" s="39">
        <f>LOG(H1846/SUM($H$2:$H$5210))</f>
        <v>-4.1844073799609696</v>
      </c>
    </row>
    <row r="1847" spans="1:15" x14ac:dyDescent="0.6">
      <c r="A1847" t="s">
        <v>5203</v>
      </c>
      <c r="B1847">
        <v>0</v>
      </c>
      <c r="C1847">
        <v>1</v>
      </c>
      <c r="D1847">
        <v>1</v>
      </c>
      <c r="E1847" s="44">
        <f>(B1847+1)/$Q$3</f>
        <v>1.4609203798392987E-4</v>
      </c>
      <c r="F1847" s="45">
        <f>(C1847+1)/$U$3</f>
        <v>3.0589458872472546E-5</v>
      </c>
      <c r="G1847" s="2">
        <f>(B1847+1)/(C1847+1)</f>
        <v>0.5</v>
      </c>
      <c r="H1847" s="2">
        <f>(C1847+1)/(B1847+1)</f>
        <v>2</v>
      </c>
      <c r="I1847" s="6">
        <f>G1847-H1847</f>
        <v>-1.5</v>
      </c>
      <c r="J1847" s="8">
        <f>LEN(A1847)</f>
        <v>5</v>
      </c>
      <c r="K1847" s="11" t="str">
        <f>IF(AND(J1847&lt;3, D1847&lt;2),TRUE,"")</f>
        <v/>
      </c>
      <c r="L1847" s="22">
        <f>IF(C1847=0,B1847,0)</f>
        <v>0</v>
      </c>
      <c r="M1847" s="22">
        <f>IF(B1847=0,C1847,0)</f>
        <v>1</v>
      </c>
      <c r="N1847" s="39">
        <f>LOG(G1847/SUM($G$2:$G$5210))</f>
        <v>-3.6927511192157412</v>
      </c>
      <c r="O1847" s="39">
        <f>LOG(H1847/SUM($H$2:$H$5210))</f>
        <v>-4.1844073799609696</v>
      </c>
    </row>
    <row r="1848" spans="1:15" x14ac:dyDescent="0.6">
      <c r="A1848" t="s">
        <v>0</v>
      </c>
      <c r="B1848">
        <v>0</v>
      </c>
      <c r="C1848">
        <v>1</v>
      </c>
      <c r="D1848">
        <v>1</v>
      </c>
      <c r="E1848" s="44">
        <f>(B1848+1)/$Q$3</f>
        <v>1.4609203798392987E-4</v>
      </c>
      <c r="F1848" s="45">
        <f>(C1848+1)/$U$3</f>
        <v>3.0589458872472546E-5</v>
      </c>
      <c r="G1848" s="2">
        <f>(B1848+1)/(C1848+1)</f>
        <v>0.5</v>
      </c>
      <c r="H1848" s="2">
        <f>(C1848+1)/(B1848+1)</f>
        <v>2</v>
      </c>
      <c r="I1848" s="6">
        <f>G1848-H1848</f>
        <v>-1.5</v>
      </c>
      <c r="J1848" s="8">
        <f>LEN(A1848)</f>
        <v>4</v>
      </c>
      <c r="K1848" s="11" t="str">
        <f>IF(AND(J1848&lt;3, D1848&lt;2),TRUE,"")</f>
        <v/>
      </c>
      <c r="L1848" s="22">
        <f>IF(C1848=0,B1848,0)</f>
        <v>0</v>
      </c>
      <c r="M1848" s="22">
        <f>IF(B1848=0,C1848,0)</f>
        <v>1</v>
      </c>
      <c r="N1848" s="39">
        <f>LOG(G1848/SUM($G$2:$G$5210))</f>
        <v>-3.6927511192157412</v>
      </c>
      <c r="O1848" s="39">
        <f>LOG(H1848/SUM($H$2:$H$5210))</f>
        <v>-4.1844073799609696</v>
      </c>
    </row>
    <row r="1849" spans="1:15" x14ac:dyDescent="0.6">
      <c r="A1849" t="s">
        <v>39</v>
      </c>
      <c r="B1849">
        <v>0</v>
      </c>
      <c r="C1849">
        <v>1</v>
      </c>
      <c r="D1849">
        <v>1</v>
      </c>
      <c r="E1849" s="44">
        <f>(B1849+1)/$Q$3</f>
        <v>1.4609203798392987E-4</v>
      </c>
      <c r="F1849" s="45">
        <f>(C1849+1)/$U$3</f>
        <v>3.0589458872472546E-5</v>
      </c>
      <c r="G1849" s="2">
        <f>(B1849+1)/(C1849+1)</f>
        <v>0.5</v>
      </c>
      <c r="H1849" s="2">
        <f>(C1849+1)/(B1849+1)</f>
        <v>2</v>
      </c>
      <c r="I1849" s="6">
        <f>G1849-H1849</f>
        <v>-1.5</v>
      </c>
      <c r="J1849" s="8">
        <f>LEN(A1849)</f>
        <v>4</v>
      </c>
      <c r="K1849" s="11" t="str">
        <f>IF(AND(J1849&lt;3, D1849&lt;2),TRUE,"")</f>
        <v/>
      </c>
      <c r="L1849" s="22">
        <f>IF(C1849=0,B1849,0)</f>
        <v>0</v>
      </c>
      <c r="M1849" s="22">
        <f>IF(B1849=0,C1849,0)</f>
        <v>1</v>
      </c>
      <c r="N1849" s="39">
        <f>LOG(G1849/SUM($G$2:$G$5210))</f>
        <v>-3.6927511192157412</v>
      </c>
      <c r="O1849" s="39">
        <f>LOG(H1849/SUM($H$2:$H$5210))</f>
        <v>-4.1844073799609696</v>
      </c>
    </row>
    <row r="1850" spans="1:15" x14ac:dyDescent="0.6">
      <c r="A1850" t="s">
        <v>52</v>
      </c>
      <c r="B1850">
        <v>0</v>
      </c>
      <c r="C1850">
        <v>1</v>
      </c>
      <c r="D1850">
        <v>1</v>
      </c>
      <c r="E1850" s="44">
        <f>(B1850+1)/$Q$3</f>
        <v>1.4609203798392987E-4</v>
      </c>
      <c r="F1850" s="45">
        <f>(C1850+1)/$U$3</f>
        <v>3.0589458872472546E-5</v>
      </c>
      <c r="G1850" s="2">
        <f>(B1850+1)/(C1850+1)</f>
        <v>0.5</v>
      </c>
      <c r="H1850" s="2">
        <f>(C1850+1)/(B1850+1)</f>
        <v>2</v>
      </c>
      <c r="I1850" s="6">
        <f>G1850-H1850</f>
        <v>-1.5</v>
      </c>
      <c r="J1850" s="8">
        <f>LEN(A1850)</f>
        <v>4</v>
      </c>
      <c r="K1850" s="11" t="str">
        <f>IF(AND(J1850&lt;3, D1850&lt;2),TRUE,"")</f>
        <v/>
      </c>
      <c r="L1850" s="22">
        <f>IF(C1850=0,B1850,0)</f>
        <v>0</v>
      </c>
      <c r="M1850" s="22">
        <f>IF(B1850=0,C1850,0)</f>
        <v>1</v>
      </c>
      <c r="N1850" s="39">
        <f>LOG(G1850/SUM($G$2:$G$5210))</f>
        <v>-3.6927511192157412</v>
      </c>
      <c r="O1850" s="39">
        <f>LOG(H1850/SUM($H$2:$H$5210))</f>
        <v>-4.1844073799609696</v>
      </c>
    </row>
    <row r="1851" spans="1:15" x14ac:dyDescent="0.6">
      <c r="A1851" t="s">
        <v>60</v>
      </c>
      <c r="B1851">
        <v>0</v>
      </c>
      <c r="C1851">
        <v>1</v>
      </c>
      <c r="D1851">
        <v>1</v>
      </c>
      <c r="E1851" s="44">
        <f>(B1851+1)/$Q$3</f>
        <v>1.4609203798392987E-4</v>
      </c>
      <c r="F1851" s="45">
        <f>(C1851+1)/$U$3</f>
        <v>3.0589458872472546E-5</v>
      </c>
      <c r="G1851" s="2">
        <f>(B1851+1)/(C1851+1)</f>
        <v>0.5</v>
      </c>
      <c r="H1851" s="2">
        <f>(C1851+1)/(B1851+1)</f>
        <v>2</v>
      </c>
      <c r="I1851" s="6">
        <f>G1851-H1851</f>
        <v>-1.5</v>
      </c>
      <c r="J1851" s="8">
        <f>LEN(A1851)</f>
        <v>4</v>
      </c>
      <c r="K1851" s="11" t="str">
        <f>IF(AND(J1851&lt;3, D1851&lt;2),TRUE,"")</f>
        <v/>
      </c>
      <c r="L1851" s="22">
        <f>IF(C1851=0,B1851,0)</f>
        <v>0</v>
      </c>
      <c r="M1851" s="22">
        <f>IF(B1851=0,C1851,0)</f>
        <v>1</v>
      </c>
      <c r="N1851" s="39">
        <f>LOG(G1851/SUM($G$2:$G$5210))</f>
        <v>-3.6927511192157412</v>
      </c>
      <c r="O1851" s="39">
        <f>LOG(H1851/SUM($H$2:$H$5210))</f>
        <v>-4.1844073799609696</v>
      </c>
    </row>
    <row r="1852" spans="1:15" x14ac:dyDescent="0.6">
      <c r="A1852" t="s">
        <v>91</v>
      </c>
      <c r="B1852">
        <v>0</v>
      </c>
      <c r="C1852">
        <v>1</v>
      </c>
      <c r="D1852">
        <v>1</v>
      </c>
      <c r="E1852" s="44">
        <f>(B1852+1)/$Q$3</f>
        <v>1.4609203798392987E-4</v>
      </c>
      <c r="F1852" s="45">
        <f>(C1852+1)/$U$3</f>
        <v>3.0589458872472546E-5</v>
      </c>
      <c r="G1852" s="2">
        <f>(B1852+1)/(C1852+1)</f>
        <v>0.5</v>
      </c>
      <c r="H1852" s="2">
        <f>(C1852+1)/(B1852+1)</f>
        <v>2</v>
      </c>
      <c r="I1852" s="6">
        <f>G1852-H1852</f>
        <v>-1.5</v>
      </c>
      <c r="J1852" s="8">
        <f>LEN(A1852)</f>
        <v>4</v>
      </c>
      <c r="K1852" s="11" t="str">
        <f>IF(AND(J1852&lt;3, D1852&lt;2),TRUE,"")</f>
        <v/>
      </c>
      <c r="L1852" s="22">
        <f>IF(C1852=0,B1852,0)</f>
        <v>0</v>
      </c>
      <c r="M1852" s="22">
        <f>IF(B1852=0,C1852,0)</f>
        <v>1</v>
      </c>
      <c r="N1852" s="39">
        <f>LOG(G1852/SUM($G$2:$G$5210))</f>
        <v>-3.6927511192157412</v>
      </c>
      <c r="O1852" s="39">
        <f>LOG(H1852/SUM($H$2:$H$5210))</f>
        <v>-4.1844073799609696</v>
      </c>
    </row>
    <row r="1853" spans="1:15" x14ac:dyDescent="0.6">
      <c r="A1853" t="s">
        <v>101</v>
      </c>
      <c r="B1853">
        <v>0</v>
      </c>
      <c r="C1853">
        <v>1</v>
      </c>
      <c r="D1853">
        <v>1</v>
      </c>
      <c r="E1853" s="44">
        <f>(B1853+1)/$Q$3</f>
        <v>1.4609203798392987E-4</v>
      </c>
      <c r="F1853" s="45">
        <f>(C1853+1)/$U$3</f>
        <v>3.0589458872472546E-5</v>
      </c>
      <c r="G1853" s="2">
        <f>(B1853+1)/(C1853+1)</f>
        <v>0.5</v>
      </c>
      <c r="H1853" s="2">
        <f>(C1853+1)/(B1853+1)</f>
        <v>2</v>
      </c>
      <c r="I1853" s="6">
        <f>G1853-H1853</f>
        <v>-1.5</v>
      </c>
      <c r="J1853" s="8">
        <f>LEN(A1853)</f>
        <v>4</v>
      </c>
      <c r="K1853" s="11" t="str">
        <f>IF(AND(J1853&lt;3, D1853&lt;2),TRUE,"")</f>
        <v/>
      </c>
      <c r="L1853" s="22">
        <f>IF(C1853=0,B1853,0)</f>
        <v>0</v>
      </c>
      <c r="M1853" s="22">
        <f>IF(B1853=0,C1853,0)</f>
        <v>1</v>
      </c>
      <c r="N1853" s="39">
        <f>LOG(G1853/SUM($G$2:$G$5210))</f>
        <v>-3.6927511192157412</v>
      </c>
      <c r="O1853" s="39">
        <f>LOG(H1853/SUM($H$2:$H$5210))</f>
        <v>-4.1844073799609696</v>
      </c>
    </row>
    <row r="1854" spans="1:15" x14ac:dyDescent="0.6">
      <c r="A1854" t="s">
        <v>108</v>
      </c>
      <c r="B1854">
        <v>0</v>
      </c>
      <c r="C1854">
        <v>1</v>
      </c>
      <c r="D1854">
        <v>1</v>
      </c>
      <c r="E1854" s="44">
        <f>(B1854+1)/$Q$3</f>
        <v>1.4609203798392987E-4</v>
      </c>
      <c r="F1854" s="45">
        <f>(C1854+1)/$U$3</f>
        <v>3.0589458872472546E-5</v>
      </c>
      <c r="G1854" s="2">
        <f>(B1854+1)/(C1854+1)</f>
        <v>0.5</v>
      </c>
      <c r="H1854" s="2">
        <f>(C1854+1)/(B1854+1)</f>
        <v>2</v>
      </c>
      <c r="I1854" s="6">
        <f>G1854-H1854</f>
        <v>-1.5</v>
      </c>
      <c r="J1854" s="8">
        <f>LEN(A1854)</f>
        <v>4</v>
      </c>
      <c r="K1854" s="11" t="str">
        <f>IF(AND(J1854&lt;3, D1854&lt;2),TRUE,"")</f>
        <v/>
      </c>
      <c r="L1854" s="22">
        <f>IF(C1854=0,B1854,0)</f>
        <v>0</v>
      </c>
      <c r="M1854" s="22">
        <f>IF(B1854=0,C1854,0)</f>
        <v>1</v>
      </c>
      <c r="N1854" s="39">
        <f>LOG(G1854/SUM($G$2:$G$5210))</f>
        <v>-3.6927511192157412</v>
      </c>
      <c r="O1854" s="39">
        <f>LOG(H1854/SUM($H$2:$H$5210))</f>
        <v>-4.1844073799609696</v>
      </c>
    </row>
    <row r="1855" spans="1:15" x14ac:dyDescent="0.6">
      <c r="A1855" t="s">
        <v>158</v>
      </c>
      <c r="B1855">
        <v>0</v>
      </c>
      <c r="C1855">
        <v>1</v>
      </c>
      <c r="D1855">
        <v>1</v>
      </c>
      <c r="E1855" s="44">
        <f>(B1855+1)/$Q$3</f>
        <v>1.4609203798392987E-4</v>
      </c>
      <c r="F1855" s="45">
        <f>(C1855+1)/$U$3</f>
        <v>3.0589458872472546E-5</v>
      </c>
      <c r="G1855" s="2">
        <f>(B1855+1)/(C1855+1)</f>
        <v>0.5</v>
      </c>
      <c r="H1855" s="2">
        <f>(C1855+1)/(B1855+1)</f>
        <v>2</v>
      </c>
      <c r="I1855" s="6">
        <f>G1855-H1855</f>
        <v>-1.5</v>
      </c>
      <c r="J1855" s="8">
        <f>LEN(A1855)</f>
        <v>4</v>
      </c>
      <c r="K1855" s="11" t="str">
        <f>IF(AND(J1855&lt;3, D1855&lt;2),TRUE,"")</f>
        <v/>
      </c>
      <c r="L1855" s="22">
        <f>IF(C1855=0,B1855,0)</f>
        <v>0</v>
      </c>
      <c r="M1855" s="22">
        <f>IF(B1855=0,C1855,0)</f>
        <v>1</v>
      </c>
      <c r="N1855" s="39">
        <f>LOG(G1855/SUM($G$2:$G$5210))</f>
        <v>-3.6927511192157412</v>
      </c>
      <c r="O1855" s="39">
        <f>LOG(H1855/SUM($H$2:$H$5210))</f>
        <v>-4.1844073799609696</v>
      </c>
    </row>
    <row r="1856" spans="1:15" x14ac:dyDescent="0.6">
      <c r="A1856" t="s">
        <v>199</v>
      </c>
      <c r="B1856">
        <v>0</v>
      </c>
      <c r="C1856">
        <v>1</v>
      </c>
      <c r="D1856">
        <v>1</v>
      </c>
      <c r="E1856" s="44">
        <f>(B1856+1)/$Q$3</f>
        <v>1.4609203798392987E-4</v>
      </c>
      <c r="F1856" s="45">
        <f>(C1856+1)/$U$3</f>
        <v>3.0589458872472546E-5</v>
      </c>
      <c r="G1856" s="2">
        <f>(B1856+1)/(C1856+1)</f>
        <v>0.5</v>
      </c>
      <c r="H1856" s="2">
        <f>(C1856+1)/(B1856+1)</f>
        <v>2</v>
      </c>
      <c r="I1856" s="6">
        <f>G1856-H1856</f>
        <v>-1.5</v>
      </c>
      <c r="J1856" s="8">
        <f>LEN(A1856)</f>
        <v>4</v>
      </c>
      <c r="K1856" s="11" t="str">
        <f>IF(AND(J1856&lt;3, D1856&lt;2),TRUE,"")</f>
        <v/>
      </c>
      <c r="L1856" s="22">
        <f>IF(C1856=0,B1856,0)</f>
        <v>0</v>
      </c>
      <c r="M1856" s="22">
        <f>IF(B1856=0,C1856,0)</f>
        <v>1</v>
      </c>
      <c r="N1856" s="39">
        <f>LOG(G1856/SUM($G$2:$G$5210))</f>
        <v>-3.6927511192157412</v>
      </c>
      <c r="O1856" s="39">
        <f>LOG(H1856/SUM($H$2:$H$5210))</f>
        <v>-4.1844073799609696</v>
      </c>
    </row>
    <row r="1857" spans="1:15" x14ac:dyDescent="0.6">
      <c r="A1857" t="s">
        <v>220</v>
      </c>
      <c r="B1857">
        <v>0</v>
      </c>
      <c r="C1857">
        <v>1</v>
      </c>
      <c r="D1857">
        <v>1</v>
      </c>
      <c r="E1857" s="44">
        <f>(B1857+1)/$Q$3</f>
        <v>1.4609203798392987E-4</v>
      </c>
      <c r="F1857" s="45">
        <f>(C1857+1)/$U$3</f>
        <v>3.0589458872472546E-5</v>
      </c>
      <c r="G1857" s="2">
        <f>(B1857+1)/(C1857+1)</f>
        <v>0.5</v>
      </c>
      <c r="H1857" s="2">
        <f>(C1857+1)/(B1857+1)</f>
        <v>2</v>
      </c>
      <c r="I1857" s="6">
        <f>G1857-H1857</f>
        <v>-1.5</v>
      </c>
      <c r="J1857" s="8">
        <f>LEN(A1857)</f>
        <v>4</v>
      </c>
      <c r="K1857" s="11" t="str">
        <f>IF(AND(J1857&lt;3, D1857&lt;2),TRUE,"")</f>
        <v/>
      </c>
      <c r="L1857" s="22">
        <f>IF(C1857=0,B1857,0)</f>
        <v>0</v>
      </c>
      <c r="M1857" s="22">
        <f>IF(B1857=0,C1857,0)</f>
        <v>1</v>
      </c>
      <c r="N1857" s="39">
        <f>LOG(G1857/SUM($G$2:$G$5210))</f>
        <v>-3.6927511192157412</v>
      </c>
      <c r="O1857" s="39">
        <f>LOG(H1857/SUM($H$2:$H$5210))</f>
        <v>-4.1844073799609696</v>
      </c>
    </row>
    <row r="1858" spans="1:15" x14ac:dyDescent="0.6">
      <c r="A1858" t="s">
        <v>290</v>
      </c>
      <c r="B1858">
        <v>0</v>
      </c>
      <c r="C1858">
        <v>1</v>
      </c>
      <c r="D1858">
        <v>1</v>
      </c>
      <c r="E1858" s="44">
        <f>(B1858+1)/$Q$3</f>
        <v>1.4609203798392987E-4</v>
      </c>
      <c r="F1858" s="45">
        <f>(C1858+1)/$U$3</f>
        <v>3.0589458872472546E-5</v>
      </c>
      <c r="G1858" s="2">
        <f>(B1858+1)/(C1858+1)</f>
        <v>0.5</v>
      </c>
      <c r="H1858" s="2">
        <f>(C1858+1)/(B1858+1)</f>
        <v>2</v>
      </c>
      <c r="I1858" s="6">
        <f>G1858-H1858</f>
        <v>-1.5</v>
      </c>
      <c r="J1858" s="8">
        <f>LEN(A1858)</f>
        <v>4</v>
      </c>
      <c r="K1858" s="11" t="str">
        <f>IF(AND(J1858&lt;3, D1858&lt;2),TRUE,"")</f>
        <v/>
      </c>
      <c r="L1858" s="22">
        <f>IF(C1858=0,B1858,0)</f>
        <v>0</v>
      </c>
      <c r="M1858" s="22">
        <f>IF(B1858=0,C1858,0)</f>
        <v>1</v>
      </c>
      <c r="N1858" s="39">
        <f>LOG(G1858/SUM($G$2:$G$5210))</f>
        <v>-3.6927511192157412</v>
      </c>
      <c r="O1858" s="39">
        <f>LOG(H1858/SUM($H$2:$H$5210))</f>
        <v>-4.1844073799609696</v>
      </c>
    </row>
    <row r="1859" spans="1:15" x14ac:dyDescent="0.6">
      <c r="A1859" t="s">
        <v>317</v>
      </c>
      <c r="B1859">
        <v>0</v>
      </c>
      <c r="C1859">
        <v>1</v>
      </c>
      <c r="D1859">
        <v>1</v>
      </c>
      <c r="E1859" s="44">
        <f>(B1859+1)/$Q$3</f>
        <v>1.4609203798392987E-4</v>
      </c>
      <c r="F1859" s="45">
        <f>(C1859+1)/$U$3</f>
        <v>3.0589458872472546E-5</v>
      </c>
      <c r="G1859" s="2">
        <f>(B1859+1)/(C1859+1)</f>
        <v>0.5</v>
      </c>
      <c r="H1859" s="2">
        <f>(C1859+1)/(B1859+1)</f>
        <v>2</v>
      </c>
      <c r="I1859" s="6">
        <f>G1859-H1859</f>
        <v>-1.5</v>
      </c>
      <c r="J1859" s="8">
        <f>LEN(A1859)</f>
        <v>4</v>
      </c>
      <c r="K1859" s="11" t="str">
        <f>IF(AND(J1859&lt;3, D1859&lt;2),TRUE,"")</f>
        <v/>
      </c>
      <c r="L1859" s="22">
        <f>IF(C1859=0,B1859,0)</f>
        <v>0</v>
      </c>
      <c r="M1859" s="22">
        <f>IF(B1859=0,C1859,0)</f>
        <v>1</v>
      </c>
      <c r="N1859" s="39">
        <f>LOG(G1859/SUM($G$2:$G$5210))</f>
        <v>-3.6927511192157412</v>
      </c>
      <c r="O1859" s="39">
        <f>LOG(H1859/SUM($H$2:$H$5210))</f>
        <v>-4.1844073799609696</v>
      </c>
    </row>
    <row r="1860" spans="1:15" x14ac:dyDescent="0.6">
      <c r="A1860" t="s">
        <v>322</v>
      </c>
      <c r="B1860">
        <v>0</v>
      </c>
      <c r="C1860">
        <v>1</v>
      </c>
      <c r="D1860">
        <v>1</v>
      </c>
      <c r="E1860" s="44">
        <f>(B1860+1)/$Q$3</f>
        <v>1.4609203798392987E-4</v>
      </c>
      <c r="F1860" s="45">
        <f>(C1860+1)/$U$3</f>
        <v>3.0589458872472546E-5</v>
      </c>
      <c r="G1860" s="2">
        <f>(B1860+1)/(C1860+1)</f>
        <v>0.5</v>
      </c>
      <c r="H1860" s="2">
        <f>(C1860+1)/(B1860+1)</f>
        <v>2</v>
      </c>
      <c r="I1860" s="6">
        <f>G1860-H1860</f>
        <v>-1.5</v>
      </c>
      <c r="J1860" s="8">
        <f>LEN(A1860)</f>
        <v>4</v>
      </c>
      <c r="K1860" s="11" t="str">
        <f>IF(AND(J1860&lt;3, D1860&lt;2),TRUE,"")</f>
        <v/>
      </c>
      <c r="L1860" s="22">
        <f>IF(C1860=0,B1860,0)</f>
        <v>0</v>
      </c>
      <c r="M1860" s="22">
        <f>IF(B1860=0,C1860,0)</f>
        <v>1</v>
      </c>
      <c r="N1860" s="39">
        <f>LOG(G1860/SUM($G$2:$G$5210))</f>
        <v>-3.6927511192157412</v>
      </c>
      <c r="O1860" s="39">
        <f>LOG(H1860/SUM($H$2:$H$5210))</f>
        <v>-4.1844073799609696</v>
      </c>
    </row>
    <row r="1861" spans="1:15" x14ac:dyDescent="0.6">
      <c r="A1861" t="s">
        <v>331</v>
      </c>
      <c r="B1861">
        <v>0</v>
      </c>
      <c r="C1861">
        <v>1</v>
      </c>
      <c r="D1861">
        <v>1</v>
      </c>
      <c r="E1861" s="44">
        <f>(B1861+1)/$Q$3</f>
        <v>1.4609203798392987E-4</v>
      </c>
      <c r="F1861" s="45">
        <f>(C1861+1)/$U$3</f>
        <v>3.0589458872472546E-5</v>
      </c>
      <c r="G1861" s="2">
        <f>(B1861+1)/(C1861+1)</f>
        <v>0.5</v>
      </c>
      <c r="H1861" s="2">
        <f>(C1861+1)/(B1861+1)</f>
        <v>2</v>
      </c>
      <c r="I1861" s="6">
        <f>G1861-H1861</f>
        <v>-1.5</v>
      </c>
      <c r="J1861" s="8">
        <f>LEN(A1861)</f>
        <v>4</v>
      </c>
      <c r="K1861" s="11" t="str">
        <f>IF(AND(J1861&lt;3, D1861&lt;2),TRUE,"")</f>
        <v/>
      </c>
      <c r="L1861" s="22">
        <f>IF(C1861=0,B1861,0)</f>
        <v>0</v>
      </c>
      <c r="M1861" s="22">
        <f>IF(B1861=0,C1861,0)</f>
        <v>1</v>
      </c>
      <c r="N1861" s="39">
        <f>LOG(G1861/SUM($G$2:$G$5210))</f>
        <v>-3.6927511192157412</v>
      </c>
      <c r="O1861" s="39">
        <f>LOG(H1861/SUM($H$2:$H$5210))</f>
        <v>-4.1844073799609696</v>
      </c>
    </row>
    <row r="1862" spans="1:15" x14ac:dyDescent="0.6">
      <c r="A1862" t="s">
        <v>336</v>
      </c>
      <c r="B1862">
        <v>0</v>
      </c>
      <c r="C1862">
        <v>1</v>
      </c>
      <c r="D1862">
        <v>1</v>
      </c>
      <c r="E1862" s="44">
        <f>(B1862+1)/$Q$3</f>
        <v>1.4609203798392987E-4</v>
      </c>
      <c r="F1862" s="45">
        <f>(C1862+1)/$U$3</f>
        <v>3.0589458872472546E-5</v>
      </c>
      <c r="G1862" s="2">
        <f>(B1862+1)/(C1862+1)</f>
        <v>0.5</v>
      </c>
      <c r="H1862" s="2">
        <f>(C1862+1)/(B1862+1)</f>
        <v>2</v>
      </c>
      <c r="I1862" s="6">
        <f>G1862-H1862</f>
        <v>-1.5</v>
      </c>
      <c r="J1862" s="8">
        <f>LEN(A1862)</f>
        <v>4</v>
      </c>
      <c r="K1862" s="11" t="str">
        <f>IF(AND(J1862&lt;3, D1862&lt;2),TRUE,"")</f>
        <v/>
      </c>
      <c r="L1862" s="22">
        <f>IF(C1862=0,B1862,0)</f>
        <v>0</v>
      </c>
      <c r="M1862" s="22">
        <f>IF(B1862=0,C1862,0)</f>
        <v>1</v>
      </c>
      <c r="N1862" s="39">
        <f>LOG(G1862/SUM($G$2:$G$5210))</f>
        <v>-3.6927511192157412</v>
      </c>
      <c r="O1862" s="39">
        <f>LOG(H1862/SUM($H$2:$H$5210))</f>
        <v>-4.1844073799609696</v>
      </c>
    </row>
    <row r="1863" spans="1:15" x14ac:dyDescent="0.6">
      <c r="A1863" t="s">
        <v>395</v>
      </c>
      <c r="B1863">
        <v>0</v>
      </c>
      <c r="C1863">
        <v>1</v>
      </c>
      <c r="D1863">
        <v>1</v>
      </c>
      <c r="E1863" s="44">
        <f>(B1863+1)/$Q$3</f>
        <v>1.4609203798392987E-4</v>
      </c>
      <c r="F1863" s="45">
        <f>(C1863+1)/$U$3</f>
        <v>3.0589458872472546E-5</v>
      </c>
      <c r="G1863" s="2">
        <f>(B1863+1)/(C1863+1)</f>
        <v>0.5</v>
      </c>
      <c r="H1863" s="2">
        <f>(C1863+1)/(B1863+1)</f>
        <v>2</v>
      </c>
      <c r="I1863" s="6">
        <f>G1863-H1863</f>
        <v>-1.5</v>
      </c>
      <c r="J1863" s="8">
        <f>LEN(A1863)</f>
        <v>4</v>
      </c>
      <c r="K1863" s="11" t="str">
        <f>IF(AND(J1863&lt;3, D1863&lt;2),TRUE,"")</f>
        <v/>
      </c>
      <c r="L1863" s="22">
        <f>IF(C1863=0,B1863,0)</f>
        <v>0</v>
      </c>
      <c r="M1863" s="22">
        <f>IF(B1863=0,C1863,0)</f>
        <v>1</v>
      </c>
      <c r="N1863" s="39">
        <f>LOG(G1863/SUM($G$2:$G$5210))</f>
        <v>-3.6927511192157412</v>
      </c>
      <c r="O1863" s="39">
        <f>LOG(H1863/SUM($H$2:$H$5210))</f>
        <v>-4.1844073799609696</v>
      </c>
    </row>
    <row r="1864" spans="1:15" x14ac:dyDescent="0.6">
      <c r="A1864" t="s">
        <v>397</v>
      </c>
      <c r="B1864">
        <v>0</v>
      </c>
      <c r="C1864">
        <v>1</v>
      </c>
      <c r="D1864">
        <v>1</v>
      </c>
      <c r="E1864" s="44">
        <f>(B1864+1)/$Q$3</f>
        <v>1.4609203798392987E-4</v>
      </c>
      <c r="F1864" s="45">
        <f>(C1864+1)/$U$3</f>
        <v>3.0589458872472546E-5</v>
      </c>
      <c r="G1864" s="2">
        <f>(B1864+1)/(C1864+1)</f>
        <v>0.5</v>
      </c>
      <c r="H1864" s="2">
        <f>(C1864+1)/(B1864+1)</f>
        <v>2</v>
      </c>
      <c r="I1864" s="6">
        <f>G1864-H1864</f>
        <v>-1.5</v>
      </c>
      <c r="J1864" s="8">
        <f>LEN(A1864)</f>
        <v>4</v>
      </c>
      <c r="K1864" s="11" t="str">
        <f>IF(AND(J1864&lt;3, D1864&lt;2),TRUE,"")</f>
        <v/>
      </c>
      <c r="L1864" s="22">
        <f>IF(C1864=0,B1864,0)</f>
        <v>0</v>
      </c>
      <c r="M1864" s="22">
        <f>IF(B1864=0,C1864,0)</f>
        <v>1</v>
      </c>
      <c r="N1864" s="39">
        <f>LOG(G1864/SUM($G$2:$G$5210))</f>
        <v>-3.6927511192157412</v>
      </c>
      <c r="O1864" s="39">
        <f>LOG(H1864/SUM($H$2:$H$5210))</f>
        <v>-4.1844073799609696</v>
      </c>
    </row>
    <row r="1865" spans="1:15" x14ac:dyDescent="0.6">
      <c r="A1865" t="s">
        <v>405</v>
      </c>
      <c r="B1865">
        <v>0</v>
      </c>
      <c r="C1865">
        <v>1</v>
      </c>
      <c r="D1865">
        <v>1</v>
      </c>
      <c r="E1865" s="44">
        <f>(B1865+1)/$Q$3</f>
        <v>1.4609203798392987E-4</v>
      </c>
      <c r="F1865" s="45">
        <f>(C1865+1)/$U$3</f>
        <v>3.0589458872472546E-5</v>
      </c>
      <c r="G1865" s="2">
        <f>(B1865+1)/(C1865+1)</f>
        <v>0.5</v>
      </c>
      <c r="H1865" s="2">
        <f>(C1865+1)/(B1865+1)</f>
        <v>2</v>
      </c>
      <c r="I1865" s="6">
        <f>G1865-H1865</f>
        <v>-1.5</v>
      </c>
      <c r="J1865" s="8">
        <f>LEN(A1865)</f>
        <v>4</v>
      </c>
      <c r="K1865" s="11" t="str">
        <f>IF(AND(J1865&lt;3, D1865&lt;2),TRUE,"")</f>
        <v/>
      </c>
      <c r="L1865" s="22">
        <f>IF(C1865=0,B1865,0)</f>
        <v>0</v>
      </c>
      <c r="M1865" s="22">
        <f>IF(B1865=0,C1865,0)</f>
        <v>1</v>
      </c>
      <c r="N1865" s="39">
        <f>LOG(G1865/SUM($G$2:$G$5210))</f>
        <v>-3.6927511192157412</v>
      </c>
      <c r="O1865" s="39">
        <f>LOG(H1865/SUM($H$2:$H$5210))</f>
        <v>-4.1844073799609696</v>
      </c>
    </row>
    <row r="1866" spans="1:15" x14ac:dyDescent="0.6">
      <c r="A1866" t="s">
        <v>406</v>
      </c>
      <c r="B1866">
        <v>0</v>
      </c>
      <c r="C1866">
        <v>1</v>
      </c>
      <c r="D1866">
        <v>1</v>
      </c>
      <c r="E1866" s="44">
        <f>(B1866+1)/$Q$3</f>
        <v>1.4609203798392987E-4</v>
      </c>
      <c r="F1866" s="45">
        <f>(C1866+1)/$U$3</f>
        <v>3.0589458872472546E-5</v>
      </c>
      <c r="G1866" s="2">
        <f>(B1866+1)/(C1866+1)</f>
        <v>0.5</v>
      </c>
      <c r="H1866" s="2">
        <f>(C1866+1)/(B1866+1)</f>
        <v>2</v>
      </c>
      <c r="I1866" s="6">
        <f>G1866-H1866</f>
        <v>-1.5</v>
      </c>
      <c r="J1866" s="8">
        <f>LEN(A1866)</f>
        <v>4</v>
      </c>
      <c r="K1866" s="11" t="str">
        <f>IF(AND(J1866&lt;3, D1866&lt;2),TRUE,"")</f>
        <v/>
      </c>
      <c r="L1866" s="22">
        <f>IF(C1866=0,B1866,0)</f>
        <v>0</v>
      </c>
      <c r="M1866" s="22">
        <f>IF(B1866=0,C1866,0)</f>
        <v>1</v>
      </c>
      <c r="N1866" s="39">
        <f>LOG(G1866/SUM($G$2:$G$5210))</f>
        <v>-3.6927511192157412</v>
      </c>
      <c r="O1866" s="39">
        <f>LOG(H1866/SUM($H$2:$H$5210))</f>
        <v>-4.1844073799609696</v>
      </c>
    </row>
    <row r="1867" spans="1:15" x14ac:dyDescent="0.6">
      <c r="A1867" t="s">
        <v>425</v>
      </c>
      <c r="B1867">
        <v>0</v>
      </c>
      <c r="C1867">
        <v>1</v>
      </c>
      <c r="D1867">
        <v>1</v>
      </c>
      <c r="E1867" s="44">
        <f>(B1867+1)/$Q$3</f>
        <v>1.4609203798392987E-4</v>
      </c>
      <c r="F1867" s="45">
        <f>(C1867+1)/$U$3</f>
        <v>3.0589458872472546E-5</v>
      </c>
      <c r="G1867" s="2">
        <f>(B1867+1)/(C1867+1)</f>
        <v>0.5</v>
      </c>
      <c r="H1867" s="2">
        <f>(C1867+1)/(B1867+1)</f>
        <v>2</v>
      </c>
      <c r="I1867" s="6">
        <f>G1867-H1867</f>
        <v>-1.5</v>
      </c>
      <c r="J1867" s="8">
        <f>LEN(A1867)</f>
        <v>4</v>
      </c>
      <c r="K1867" s="11" t="str">
        <f>IF(AND(J1867&lt;3, D1867&lt;2),TRUE,"")</f>
        <v/>
      </c>
      <c r="L1867" s="22">
        <f>IF(C1867=0,B1867,0)</f>
        <v>0</v>
      </c>
      <c r="M1867" s="22">
        <f>IF(B1867=0,C1867,0)</f>
        <v>1</v>
      </c>
      <c r="N1867" s="39">
        <f>LOG(G1867/SUM($G$2:$G$5210))</f>
        <v>-3.6927511192157412</v>
      </c>
      <c r="O1867" s="39">
        <f>LOG(H1867/SUM($H$2:$H$5210))</f>
        <v>-4.1844073799609696</v>
      </c>
    </row>
    <row r="1868" spans="1:15" x14ac:dyDescent="0.6">
      <c r="A1868" t="s">
        <v>531</v>
      </c>
      <c r="B1868">
        <v>0</v>
      </c>
      <c r="C1868">
        <v>1</v>
      </c>
      <c r="D1868">
        <v>1</v>
      </c>
      <c r="E1868" s="44">
        <f>(B1868+1)/$Q$3</f>
        <v>1.4609203798392987E-4</v>
      </c>
      <c r="F1868" s="45">
        <f>(C1868+1)/$U$3</f>
        <v>3.0589458872472546E-5</v>
      </c>
      <c r="G1868" s="2">
        <f>(B1868+1)/(C1868+1)</f>
        <v>0.5</v>
      </c>
      <c r="H1868" s="2">
        <f>(C1868+1)/(B1868+1)</f>
        <v>2</v>
      </c>
      <c r="I1868" s="6">
        <f>G1868-H1868</f>
        <v>-1.5</v>
      </c>
      <c r="J1868" s="8">
        <f>LEN(A1868)</f>
        <v>4</v>
      </c>
      <c r="K1868" s="11" t="str">
        <f>IF(AND(J1868&lt;3, D1868&lt;2),TRUE,"")</f>
        <v/>
      </c>
      <c r="L1868" s="22">
        <f>IF(C1868=0,B1868,0)</f>
        <v>0</v>
      </c>
      <c r="M1868" s="22">
        <f>IF(B1868=0,C1868,0)</f>
        <v>1</v>
      </c>
      <c r="N1868" s="39">
        <f>LOG(G1868/SUM($G$2:$G$5210))</f>
        <v>-3.6927511192157412</v>
      </c>
      <c r="O1868" s="39">
        <f>LOG(H1868/SUM($H$2:$H$5210))</f>
        <v>-4.1844073799609696</v>
      </c>
    </row>
    <row r="1869" spans="1:15" x14ac:dyDescent="0.6">
      <c r="A1869" t="s">
        <v>545</v>
      </c>
      <c r="B1869">
        <v>0</v>
      </c>
      <c r="C1869">
        <v>1</v>
      </c>
      <c r="D1869">
        <v>1</v>
      </c>
      <c r="E1869" s="44">
        <f>(B1869+1)/$Q$3</f>
        <v>1.4609203798392987E-4</v>
      </c>
      <c r="F1869" s="45">
        <f>(C1869+1)/$U$3</f>
        <v>3.0589458872472546E-5</v>
      </c>
      <c r="G1869" s="2">
        <f>(B1869+1)/(C1869+1)</f>
        <v>0.5</v>
      </c>
      <c r="H1869" s="2">
        <f>(C1869+1)/(B1869+1)</f>
        <v>2</v>
      </c>
      <c r="I1869" s="6">
        <f>G1869-H1869</f>
        <v>-1.5</v>
      </c>
      <c r="J1869" s="8">
        <f>LEN(A1869)</f>
        <v>4</v>
      </c>
      <c r="K1869" s="11" t="str">
        <f>IF(AND(J1869&lt;3, D1869&lt;2),TRUE,"")</f>
        <v/>
      </c>
      <c r="L1869" s="22">
        <f>IF(C1869=0,B1869,0)</f>
        <v>0</v>
      </c>
      <c r="M1869" s="22">
        <f>IF(B1869=0,C1869,0)</f>
        <v>1</v>
      </c>
      <c r="N1869" s="39">
        <f>LOG(G1869/SUM($G$2:$G$5210))</f>
        <v>-3.6927511192157412</v>
      </c>
      <c r="O1869" s="39">
        <f>LOG(H1869/SUM($H$2:$H$5210))</f>
        <v>-4.1844073799609696</v>
      </c>
    </row>
    <row r="1870" spans="1:15" x14ac:dyDescent="0.6">
      <c r="A1870" t="s">
        <v>592</v>
      </c>
      <c r="B1870">
        <v>0</v>
      </c>
      <c r="C1870">
        <v>1</v>
      </c>
      <c r="D1870">
        <v>1</v>
      </c>
      <c r="E1870" s="44">
        <f>(B1870+1)/$Q$3</f>
        <v>1.4609203798392987E-4</v>
      </c>
      <c r="F1870" s="45">
        <f>(C1870+1)/$U$3</f>
        <v>3.0589458872472546E-5</v>
      </c>
      <c r="G1870" s="2">
        <f>(B1870+1)/(C1870+1)</f>
        <v>0.5</v>
      </c>
      <c r="H1870" s="2">
        <f>(C1870+1)/(B1870+1)</f>
        <v>2</v>
      </c>
      <c r="I1870" s="6">
        <f>G1870-H1870</f>
        <v>-1.5</v>
      </c>
      <c r="J1870" s="8">
        <f>LEN(A1870)</f>
        <v>4</v>
      </c>
      <c r="K1870" s="11" t="str">
        <f>IF(AND(J1870&lt;3, D1870&lt;2),TRUE,"")</f>
        <v/>
      </c>
      <c r="L1870" s="22">
        <f>IF(C1870=0,B1870,0)</f>
        <v>0</v>
      </c>
      <c r="M1870" s="22">
        <f>IF(B1870=0,C1870,0)</f>
        <v>1</v>
      </c>
      <c r="N1870" s="39">
        <f>LOG(G1870/SUM($G$2:$G$5210))</f>
        <v>-3.6927511192157412</v>
      </c>
      <c r="O1870" s="39">
        <f>LOG(H1870/SUM($H$2:$H$5210))</f>
        <v>-4.1844073799609696</v>
      </c>
    </row>
    <row r="1871" spans="1:15" x14ac:dyDescent="0.6">
      <c r="A1871" t="s">
        <v>604</v>
      </c>
      <c r="B1871">
        <v>0</v>
      </c>
      <c r="C1871">
        <v>1</v>
      </c>
      <c r="D1871">
        <v>1</v>
      </c>
      <c r="E1871" s="44">
        <f>(B1871+1)/$Q$3</f>
        <v>1.4609203798392987E-4</v>
      </c>
      <c r="F1871" s="45">
        <f>(C1871+1)/$U$3</f>
        <v>3.0589458872472546E-5</v>
      </c>
      <c r="G1871" s="2">
        <f>(B1871+1)/(C1871+1)</f>
        <v>0.5</v>
      </c>
      <c r="H1871" s="2">
        <f>(C1871+1)/(B1871+1)</f>
        <v>2</v>
      </c>
      <c r="I1871" s="6">
        <f>G1871-H1871</f>
        <v>-1.5</v>
      </c>
      <c r="J1871" s="8">
        <f>LEN(A1871)</f>
        <v>4</v>
      </c>
      <c r="K1871" s="11" t="str">
        <f>IF(AND(J1871&lt;3, D1871&lt;2),TRUE,"")</f>
        <v/>
      </c>
      <c r="L1871" s="22">
        <f>IF(C1871=0,B1871,0)</f>
        <v>0</v>
      </c>
      <c r="M1871" s="22">
        <f>IF(B1871=0,C1871,0)</f>
        <v>1</v>
      </c>
      <c r="N1871" s="39">
        <f>LOG(G1871/SUM($G$2:$G$5210))</f>
        <v>-3.6927511192157412</v>
      </c>
      <c r="O1871" s="39">
        <f>LOG(H1871/SUM($H$2:$H$5210))</f>
        <v>-4.1844073799609696</v>
      </c>
    </row>
    <row r="1872" spans="1:15" x14ac:dyDescent="0.6">
      <c r="A1872" t="s">
        <v>634</v>
      </c>
      <c r="B1872">
        <v>0</v>
      </c>
      <c r="C1872">
        <v>1</v>
      </c>
      <c r="D1872">
        <v>1</v>
      </c>
      <c r="E1872" s="44">
        <f>(B1872+1)/$Q$3</f>
        <v>1.4609203798392987E-4</v>
      </c>
      <c r="F1872" s="45">
        <f>(C1872+1)/$U$3</f>
        <v>3.0589458872472546E-5</v>
      </c>
      <c r="G1872" s="2">
        <f>(B1872+1)/(C1872+1)</f>
        <v>0.5</v>
      </c>
      <c r="H1872" s="2">
        <f>(C1872+1)/(B1872+1)</f>
        <v>2</v>
      </c>
      <c r="I1872" s="6">
        <f>G1872-H1872</f>
        <v>-1.5</v>
      </c>
      <c r="J1872" s="8">
        <f>LEN(A1872)</f>
        <v>4</v>
      </c>
      <c r="K1872" s="11" t="str">
        <f>IF(AND(J1872&lt;3, D1872&lt;2),TRUE,"")</f>
        <v/>
      </c>
      <c r="L1872" s="22">
        <f>IF(C1872=0,B1872,0)</f>
        <v>0</v>
      </c>
      <c r="M1872" s="22">
        <f>IF(B1872=0,C1872,0)</f>
        <v>1</v>
      </c>
      <c r="N1872" s="39">
        <f>LOG(G1872/SUM($G$2:$G$5210))</f>
        <v>-3.6927511192157412</v>
      </c>
      <c r="O1872" s="39">
        <f>LOG(H1872/SUM($H$2:$H$5210))</f>
        <v>-4.1844073799609696</v>
      </c>
    </row>
    <row r="1873" spans="1:15" x14ac:dyDescent="0.6">
      <c r="A1873" t="s">
        <v>635</v>
      </c>
      <c r="B1873">
        <v>0</v>
      </c>
      <c r="C1873">
        <v>1</v>
      </c>
      <c r="D1873">
        <v>1</v>
      </c>
      <c r="E1873" s="44">
        <f>(B1873+1)/$Q$3</f>
        <v>1.4609203798392987E-4</v>
      </c>
      <c r="F1873" s="45">
        <f>(C1873+1)/$U$3</f>
        <v>3.0589458872472546E-5</v>
      </c>
      <c r="G1873" s="2">
        <f>(B1873+1)/(C1873+1)</f>
        <v>0.5</v>
      </c>
      <c r="H1873" s="2">
        <f>(C1873+1)/(B1873+1)</f>
        <v>2</v>
      </c>
      <c r="I1873" s="6">
        <f>G1873-H1873</f>
        <v>-1.5</v>
      </c>
      <c r="J1873" s="8">
        <f>LEN(A1873)</f>
        <v>4</v>
      </c>
      <c r="K1873" s="11" t="str">
        <f>IF(AND(J1873&lt;3, D1873&lt;2),TRUE,"")</f>
        <v/>
      </c>
      <c r="L1873" s="22">
        <f>IF(C1873=0,B1873,0)</f>
        <v>0</v>
      </c>
      <c r="M1873" s="22">
        <f>IF(B1873=0,C1873,0)</f>
        <v>1</v>
      </c>
      <c r="N1873" s="39">
        <f>LOG(G1873/SUM($G$2:$G$5210))</f>
        <v>-3.6927511192157412</v>
      </c>
      <c r="O1873" s="39">
        <f>LOG(H1873/SUM($H$2:$H$5210))</f>
        <v>-4.1844073799609696</v>
      </c>
    </row>
    <row r="1874" spans="1:15" x14ac:dyDescent="0.6">
      <c r="A1874" t="s">
        <v>667</v>
      </c>
      <c r="B1874">
        <v>0</v>
      </c>
      <c r="C1874">
        <v>1</v>
      </c>
      <c r="D1874">
        <v>1</v>
      </c>
      <c r="E1874" s="44">
        <f>(B1874+1)/$Q$3</f>
        <v>1.4609203798392987E-4</v>
      </c>
      <c r="F1874" s="45">
        <f>(C1874+1)/$U$3</f>
        <v>3.0589458872472546E-5</v>
      </c>
      <c r="G1874" s="2">
        <f>(B1874+1)/(C1874+1)</f>
        <v>0.5</v>
      </c>
      <c r="H1874" s="2">
        <f>(C1874+1)/(B1874+1)</f>
        <v>2</v>
      </c>
      <c r="I1874" s="6">
        <f>G1874-H1874</f>
        <v>-1.5</v>
      </c>
      <c r="J1874" s="8">
        <f>LEN(A1874)</f>
        <v>4</v>
      </c>
      <c r="K1874" s="11" t="str">
        <f>IF(AND(J1874&lt;3, D1874&lt;2),TRUE,"")</f>
        <v/>
      </c>
      <c r="L1874" s="22">
        <f>IF(C1874=0,B1874,0)</f>
        <v>0</v>
      </c>
      <c r="M1874" s="22">
        <f>IF(B1874=0,C1874,0)</f>
        <v>1</v>
      </c>
      <c r="N1874" s="39">
        <f>LOG(G1874/SUM($G$2:$G$5210))</f>
        <v>-3.6927511192157412</v>
      </c>
      <c r="O1874" s="39">
        <f>LOG(H1874/SUM($H$2:$H$5210))</f>
        <v>-4.1844073799609696</v>
      </c>
    </row>
    <row r="1875" spans="1:15" x14ac:dyDescent="0.6">
      <c r="A1875" t="s">
        <v>672</v>
      </c>
      <c r="B1875">
        <v>0</v>
      </c>
      <c r="C1875">
        <v>1</v>
      </c>
      <c r="D1875">
        <v>1</v>
      </c>
      <c r="E1875" s="44">
        <f>(B1875+1)/$Q$3</f>
        <v>1.4609203798392987E-4</v>
      </c>
      <c r="F1875" s="45">
        <f>(C1875+1)/$U$3</f>
        <v>3.0589458872472546E-5</v>
      </c>
      <c r="G1875" s="2">
        <f>(B1875+1)/(C1875+1)</f>
        <v>0.5</v>
      </c>
      <c r="H1875" s="2">
        <f>(C1875+1)/(B1875+1)</f>
        <v>2</v>
      </c>
      <c r="I1875" s="6">
        <f>G1875-H1875</f>
        <v>-1.5</v>
      </c>
      <c r="J1875" s="8">
        <f>LEN(A1875)</f>
        <v>4</v>
      </c>
      <c r="K1875" s="11" t="str">
        <f>IF(AND(J1875&lt;3, D1875&lt;2),TRUE,"")</f>
        <v/>
      </c>
      <c r="L1875" s="22">
        <f>IF(C1875=0,B1875,0)</f>
        <v>0</v>
      </c>
      <c r="M1875" s="22">
        <f>IF(B1875=0,C1875,0)</f>
        <v>1</v>
      </c>
      <c r="N1875" s="39">
        <f>LOG(G1875/SUM($G$2:$G$5210))</f>
        <v>-3.6927511192157412</v>
      </c>
      <c r="O1875" s="39">
        <f>LOG(H1875/SUM($H$2:$H$5210))</f>
        <v>-4.1844073799609696</v>
      </c>
    </row>
    <row r="1876" spans="1:15" x14ac:dyDescent="0.6">
      <c r="A1876" t="s">
        <v>675</v>
      </c>
      <c r="B1876">
        <v>0</v>
      </c>
      <c r="C1876">
        <v>1</v>
      </c>
      <c r="D1876">
        <v>1</v>
      </c>
      <c r="E1876" s="44">
        <f>(B1876+1)/$Q$3</f>
        <v>1.4609203798392987E-4</v>
      </c>
      <c r="F1876" s="45">
        <f>(C1876+1)/$U$3</f>
        <v>3.0589458872472546E-5</v>
      </c>
      <c r="G1876" s="2">
        <f>(B1876+1)/(C1876+1)</f>
        <v>0.5</v>
      </c>
      <c r="H1876" s="2">
        <f>(C1876+1)/(B1876+1)</f>
        <v>2</v>
      </c>
      <c r="I1876" s="6">
        <f>G1876-H1876</f>
        <v>-1.5</v>
      </c>
      <c r="J1876" s="8">
        <f>LEN(A1876)</f>
        <v>4</v>
      </c>
      <c r="K1876" s="11" t="str">
        <f>IF(AND(J1876&lt;3, D1876&lt;2),TRUE,"")</f>
        <v/>
      </c>
      <c r="L1876" s="22">
        <f>IF(C1876=0,B1876,0)</f>
        <v>0</v>
      </c>
      <c r="M1876" s="22">
        <f>IF(B1876=0,C1876,0)</f>
        <v>1</v>
      </c>
      <c r="N1876" s="39">
        <f>LOG(G1876/SUM($G$2:$G$5210))</f>
        <v>-3.6927511192157412</v>
      </c>
      <c r="O1876" s="39">
        <f>LOG(H1876/SUM($H$2:$H$5210))</f>
        <v>-4.1844073799609696</v>
      </c>
    </row>
    <row r="1877" spans="1:15" x14ac:dyDescent="0.6">
      <c r="A1877" t="s">
        <v>678</v>
      </c>
      <c r="B1877">
        <v>0</v>
      </c>
      <c r="C1877">
        <v>1</v>
      </c>
      <c r="D1877">
        <v>1</v>
      </c>
      <c r="E1877" s="44">
        <f>(B1877+1)/$Q$3</f>
        <v>1.4609203798392987E-4</v>
      </c>
      <c r="F1877" s="45">
        <f>(C1877+1)/$U$3</f>
        <v>3.0589458872472546E-5</v>
      </c>
      <c r="G1877" s="2">
        <f>(B1877+1)/(C1877+1)</f>
        <v>0.5</v>
      </c>
      <c r="H1877" s="2">
        <f>(C1877+1)/(B1877+1)</f>
        <v>2</v>
      </c>
      <c r="I1877" s="6">
        <f>G1877-H1877</f>
        <v>-1.5</v>
      </c>
      <c r="J1877" s="8">
        <f>LEN(A1877)</f>
        <v>4</v>
      </c>
      <c r="K1877" s="11" t="str">
        <f>IF(AND(J1877&lt;3, D1877&lt;2),TRUE,"")</f>
        <v/>
      </c>
      <c r="L1877" s="22">
        <f>IF(C1877=0,B1877,0)</f>
        <v>0</v>
      </c>
      <c r="M1877" s="22">
        <f>IF(B1877=0,C1877,0)</f>
        <v>1</v>
      </c>
      <c r="N1877" s="39">
        <f>LOG(G1877/SUM($G$2:$G$5210))</f>
        <v>-3.6927511192157412</v>
      </c>
      <c r="O1877" s="39">
        <f>LOG(H1877/SUM($H$2:$H$5210))</f>
        <v>-4.1844073799609696</v>
      </c>
    </row>
    <row r="1878" spans="1:15" x14ac:dyDescent="0.6">
      <c r="A1878" t="s">
        <v>681</v>
      </c>
      <c r="B1878">
        <v>0</v>
      </c>
      <c r="C1878">
        <v>1</v>
      </c>
      <c r="D1878">
        <v>1</v>
      </c>
      <c r="E1878" s="44">
        <f>(B1878+1)/$Q$3</f>
        <v>1.4609203798392987E-4</v>
      </c>
      <c r="F1878" s="45">
        <f>(C1878+1)/$U$3</f>
        <v>3.0589458872472546E-5</v>
      </c>
      <c r="G1878" s="2">
        <f>(B1878+1)/(C1878+1)</f>
        <v>0.5</v>
      </c>
      <c r="H1878" s="2">
        <f>(C1878+1)/(B1878+1)</f>
        <v>2</v>
      </c>
      <c r="I1878" s="6">
        <f>G1878-H1878</f>
        <v>-1.5</v>
      </c>
      <c r="J1878" s="8">
        <f>LEN(A1878)</f>
        <v>4</v>
      </c>
      <c r="K1878" s="11" t="str">
        <f>IF(AND(J1878&lt;3, D1878&lt;2),TRUE,"")</f>
        <v/>
      </c>
      <c r="L1878" s="22">
        <f>IF(C1878=0,B1878,0)</f>
        <v>0</v>
      </c>
      <c r="M1878" s="22">
        <f>IF(B1878=0,C1878,0)</f>
        <v>1</v>
      </c>
      <c r="N1878" s="39">
        <f>LOG(G1878/SUM($G$2:$G$5210))</f>
        <v>-3.6927511192157412</v>
      </c>
      <c r="O1878" s="39">
        <f>LOG(H1878/SUM($H$2:$H$5210))</f>
        <v>-4.1844073799609696</v>
      </c>
    </row>
    <row r="1879" spans="1:15" x14ac:dyDescent="0.6">
      <c r="A1879" t="s">
        <v>682</v>
      </c>
      <c r="B1879">
        <v>0</v>
      </c>
      <c r="C1879">
        <v>1</v>
      </c>
      <c r="D1879">
        <v>1</v>
      </c>
      <c r="E1879" s="44">
        <f>(B1879+1)/$Q$3</f>
        <v>1.4609203798392987E-4</v>
      </c>
      <c r="F1879" s="45">
        <f>(C1879+1)/$U$3</f>
        <v>3.0589458872472546E-5</v>
      </c>
      <c r="G1879" s="2">
        <f>(B1879+1)/(C1879+1)</f>
        <v>0.5</v>
      </c>
      <c r="H1879" s="2">
        <f>(C1879+1)/(B1879+1)</f>
        <v>2</v>
      </c>
      <c r="I1879" s="6">
        <f>G1879-H1879</f>
        <v>-1.5</v>
      </c>
      <c r="J1879" s="8">
        <f>LEN(A1879)</f>
        <v>4</v>
      </c>
      <c r="K1879" s="11" t="str">
        <f>IF(AND(J1879&lt;3, D1879&lt;2),TRUE,"")</f>
        <v/>
      </c>
      <c r="L1879" s="22">
        <f>IF(C1879=0,B1879,0)</f>
        <v>0</v>
      </c>
      <c r="M1879" s="22">
        <f>IF(B1879=0,C1879,0)</f>
        <v>1</v>
      </c>
      <c r="N1879" s="39">
        <f>LOG(G1879/SUM($G$2:$G$5210))</f>
        <v>-3.6927511192157412</v>
      </c>
      <c r="O1879" s="39">
        <f>LOG(H1879/SUM($H$2:$H$5210))</f>
        <v>-4.1844073799609696</v>
      </c>
    </row>
    <row r="1880" spans="1:15" x14ac:dyDescent="0.6">
      <c r="A1880" t="s">
        <v>788</v>
      </c>
      <c r="B1880">
        <v>0</v>
      </c>
      <c r="C1880">
        <v>1</v>
      </c>
      <c r="D1880">
        <v>1</v>
      </c>
      <c r="E1880" s="44">
        <f>(B1880+1)/$Q$3</f>
        <v>1.4609203798392987E-4</v>
      </c>
      <c r="F1880" s="45">
        <f>(C1880+1)/$U$3</f>
        <v>3.0589458872472546E-5</v>
      </c>
      <c r="G1880" s="2">
        <f>(B1880+1)/(C1880+1)</f>
        <v>0.5</v>
      </c>
      <c r="H1880" s="2">
        <f>(C1880+1)/(B1880+1)</f>
        <v>2</v>
      </c>
      <c r="I1880" s="6">
        <f>G1880-H1880</f>
        <v>-1.5</v>
      </c>
      <c r="J1880" s="8">
        <f>LEN(A1880)</f>
        <v>4</v>
      </c>
      <c r="K1880" s="11" t="str">
        <f>IF(AND(J1880&lt;3, D1880&lt;2),TRUE,"")</f>
        <v/>
      </c>
      <c r="L1880" s="22">
        <f>IF(C1880=0,B1880,0)</f>
        <v>0</v>
      </c>
      <c r="M1880" s="22">
        <f>IF(B1880=0,C1880,0)</f>
        <v>1</v>
      </c>
      <c r="N1880" s="39">
        <f>LOG(G1880/SUM($G$2:$G$5210))</f>
        <v>-3.6927511192157412</v>
      </c>
      <c r="O1880" s="39">
        <f>LOG(H1880/SUM($H$2:$H$5210))</f>
        <v>-4.1844073799609696</v>
      </c>
    </row>
    <row r="1881" spans="1:15" x14ac:dyDescent="0.6">
      <c r="A1881" t="s">
        <v>806</v>
      </c>
      <c r="B1881">
        <v>0</v>
      </c>
      <c r="C1881">
        <v>1</v>
      </c>
      <c r="D1881">
        <v>1</v>
      </c>
      <c r="E1881" s="44">
        <f>(B1881+1)/$Q$3</f>
        <v>1.4609203798392987E-4</v>
      </c>
      <c r="F1881" s="45">
        <f>(C1881+1)/$U$3</f>
        <v>3.0589458872472546E-5</v>
      </c>
      <c r="G1881" s="2">
        <f>(B1881+1)/(C1881+1)</f>
        <v>0.5</v>
      </c>
      <c r="H1881" s="2">
        <f>(C1881+1)/(B1881+1)</f>
        <v>2</v>
      </c>
      <c r="I1881" s="6">
        <f>G1881-H1881</f>
        <v>-1.5</v>
      </c>
      <c r="J1881" s="8">
        <f>LEN(A1881)</f>
        <v>4</v>
      </c>
      <c r="K1881" s="11" t="str">
        <f>IF(AND(J1881&lt;3, D1881&lt;2),TRUE,"")</f>
        <v/>
      </c>
      <c r="L1881" s="22">
        <f>IF(C1881=0,B1881,0)</f>
        <v>0</v>
      </c>
      <c r="M1881" s="22">
        <f>IF(B1881=0,C1881,0)</f>
        <v>1</v>
      </c>
      <c r="N1881" s="39">
        <f>LOG(G1881/SUM($G$2:$G$5210))</f>
        <v>-3.6927511192157412</v>
      </c>
      <c r="O1881" s="39">
        <f>LOG(H1881/SUM($H$2:$H$5210))</f>
        <v>-4.1844073799609696</v>
      </c>
    </row>
    <row r="1882" spans="1:15" x14ac:dyDescent="0.6">
      <c r="A1882" t="s">
        <v>861</v>
      </c>
      <c r="B1882">
        <v>0</v>
      </c>
      <c r="C1882">
        <v>1</v>
      </c>
      <c r="D1882">
        <v>1</v>
      </c>
      <c r="E1882" s="44">
        <f>(B1882+1)/$Q$3</f>
        <v>1.4609203798392987E-4</v>
      </c>
      <c r="F1882" s="45">
        <f>(C1882+1)/$U$3</f>
        <v>3.0589458872472546E-5</v>
      </c>
      <c r="G1882" s="2">
        <f>(B1882+1)/(C1882+1)</f>
        <v>0.5</v>
      </c>
      <c r="H1882" s="2">
        <f>(C1882+1)/(B1882+1)</f>
        <v>2</v>
      </c>
      <c r="I1882" s="6">
        <f>G1882-H1882</f>
        <v>-1.5</v>
      </c>
      <c r="J1882" s="8">
        <f>LEN(A1882)</f>
        <v>4</v>
      </c>
      <c r="K1882" s="11" t="str">
        <f>IF(AND(J1882&lt;3, D1882&lt;2),TRUE,"")</f>
        <v/>
      </c>
      <c r="L1882" s="22">
        <f>IF(C1882=0,B1882,0)</f>
        <v>0</v>
      </c>
      <c r="M1882" s="22">
        <f>IF(B1882=0,C1882,0)</f>
        <v>1</v>
      </c>
      <c r="N1882" s="39">
        <f>LOG(G1882/SUM($G$2:$G$5210))</f>
        <v>-3.6927511192157412</v>
      </c>
      <c r="O1882" s="39">
        <f>LOG(H1882/SUM($H$2:$H$5210))</f>
        <v>-4.1844073799609696</v>
      </c>
    </row>
    <row r="1883" spans="1:15" x14ac:dyDescent="0.6">
      <c r="A1883" t="s">
        <v>862</v>
      </c>
      <c r="B1883">
        <v>0</v>
      </c>
      <c r="C1883">
        <v>1</v>
      </c>
      <c r="D1883">
        <v>1</v>
      </c>
      <c r="E1883" s="44">
        <f>(B1883+1)/$Q$3</f>
        <v>1.4609203798392987E-4</v>
      </c>
      <c r="F1883" s="45">
        <f>(C1883+1)/$U$3</f>
        <v>3.0589458872472546E-5</v>
      </c>
      <c r="G1883" s="2">
        <f>(B1883+1)/(C1883+1)</f>
        <v>0.5</v>
      </c>
      <c r="H1883" s="2">
        <f>(C1883+1)/(B1883+1)</f>
        <v>2</v>
      </c>
      <c r="I1883" s="6">
        <f>G1883-H1883</f>
        <v>-1.5</v>
      </c>
      <c r="J1883" s="8">
        <f>LEN(A1883)</f>
        <v>4</v>
      </c>
      <c r="K1883" s="11" t="str">
        <f>IF(AND(J1883&lt;3, D1883&lt;2),TRUE,"")</f>
        <v/>
      </c>
      <c r="L1883" s="22">
        <f>IF(C1883=0,B1883,0)</f>
        <v>0</v>
      </c>
      <c r="M1883" s="22">
        <f>IF(B1883=0,C1883,0)</f>
        <v>1</v>
      </c>
      <c r="N1883" s="39">
        <f>LOG(G1883/SUM($G$2:$G$5210))</f>
        <v>-3.6927511192157412</v>
      </c>
      <c r="O1883" s="39">
        <f>LOG(H1883/SUM($H$2:$H$5210))</f>
        <v>-4.1844073799609696</v>
      </c>
    </row>
    <row r="1884" spans="1:15" x14ac:dyDescent="0.6">
      <c r="A1884" t="s">
        <v>864</v>
      </c>
      <c r="B1884">
        <v>0</v>
      </c>
      <c r="C1884">
        <v>1</v>
      </c>
      <c r="D1884">
        <v>1</v>
      </c>
      <c r="E1884" s="44">
        <f>(B1884+1)/$Q$3</f>
        <v>1.4609203798392987E-4</v>
      </c>
      <c r="F1884" s="45">
        <f>(C1884+1)/$U$3</f>
        <v>3.0589458872472546E-5</v>
      </c>
      <c r="G1884" s="2">
        <f>(B1884+1)/(C1884+1)</f>
        <v>0.5</v>
      </c>
      <c r="H1884" s="2">
        <f>(C1884+1)/(B1884+1)</f>
        <v>2</v>
      </c>
      <c r="I1884" s="6">
        <f>G1884-H1884</f>
        <v>-1.5</v>
      </c>
      <c r="J1884" s="8">
        <f>LEN(A1884)</f>
        <v>4</v>
      </c>
      <c r="K1884" s="11" t="str">
        <f>IF(AND(J1884&lt;3, D1884&lt;2),TRUE,"")</f>
        <v/>
      </c>
      <c r="L1884" s="22">
        <f>IF(C1884=0,B1884,0)</f>
        <v>0</v>
      </c>
      <c r="M1884" s="22">
        <f>IF(B1884=0,C1884,0)</f>
        <v>1</v>
      </c>
      <c r="N1884" s="39">
        <f>LOG(G1884/SUM($G$2:$G$5210))</f>
        <v>-3.6927511192157412</v>
      </c>
      <c r="O1884" s="39">
        <f>LOG(H1884/SUM($H$2:$H$5210))</f>
        <v>-4.1844073799609696</v>
      </c>
    </row>
    <row r="1885" spans="1:15" x14ac:dyDescent="0.6">
      <c r="A1885" t="s">
        <v>927</v>
      </c>
      <c r="B1885">
        <v>0</v>
      </c>
      <c r="C1885">
        <v>1</v>
      </c>
      <c r="D1885">
        <v>1</v>
      </c>
      <c r="E1885" s="44">
        <f>(B1885+1)/$Q$3</f>
        <v>1.4609203798392987E-4</v>
      </c>
      <c r="F1885" s="45">
        <f>(C1885+1)/$U$3</f>
        <v>3.0589458872472546E-5</v>
      </c>
      <c r="G1885" s="2">
        <f>(B1885+1)/(C1885+1)</f>
        <v>0.5</v>
      </c>
      <c r="H1885" s="2">
        <f>(C1885+1)/(B1885+1)</f>
        <v>2</v>
      </c>
      <c r="I1885" s="6">
        <f>G1885-H1885</f>
        <v>-1.5</v>
      </c>
      <c r="J1885" s="8">
        <f>LEN(A1885)</f>
        <v>4</v>
      </c>
      <c r="K1885" s="11" t="str">
        <f>IF(AND(J1885&lt;3, D1885&lt;2),TRUE,"")</f>
        <v/>
      </c>
      <c r="L1885" s="22">
        <f>IF(C1885=0,B1885,0)</f>
        <v>0</v>
      </c>
      <c r="M1885" s="22">
        <f>IF(B1885=0,C1885,0)</f>
        <v>1</v>
      </c>
      <c r="N1885" s="39">
        <f>LOG(G1885/SUM($G$2:$G$5210))</f>
        <v>-3.6927511192157412</v>
      </c>
      <c r="O1885" s="39">
        <f>LOG(H1885/SUM($H$2:$H$5210))</f>
        <v>-4.1844073799609696</v>
      </c>
    </row>
    <row r="1886" spans="1:15" x14ac:dyDescent="0.6">
      <c r="A1886" t="s">
        <v>967</v>
      </c>
      <c r="B1886">
        <v>0</v>
      </c>
      <c r="C1886">
        <v>1</v>
      </c>
      <c r="D1886">
        <v>1</v>
      </c>
      <c r="E1886" s="44">
        <f>(B1886+1)/$Q$3</f>
        <v>1.4609203798392987E-4</v>
      </c>
      <c r="F1886" s="45">
        <f>(C1886+1)/$U$3</f>
        <v>3.0589458872472546E-5</v>
      </c>
      <c r="G1886" s="2">
        <f>(B1886+1)/(C1886+1)</f>
        <v>0.5</v>
      </c>
      <c r="H1886" s="2">
        <f>(C1886+1)/(B1886+1)</f>
        <v>2</v>
      </c>
      <c r="I1886" s="6">
        <f>G1886-H1886</f>
        <v>-1.5</v>
      </c>
      <c r="J1886" s="8">
        <f>LEN(A1886)</f>
        <v>4</v>
      </c>
      <c r="K1886" s="11" t="str">
        <f>IF(AND(J1886&lt;3, D1886&lt;2),TRUE,"")</f>
        <v/>
      </c>
      <c r="L1886" s="22">
        <f>IF(C1886=0,B1886,0)</f>
        <v>0</v>
      </c>
      <c r="M1886" s="22">
        <f>IF(B1886=0,C1886,0)</f>
        <v>1</v>
      </c>
      <c r="N1886" s="39">
        <f>LOG(G1886/SUM($G$2:$G$5210))</f>
        <v>-3.6927511192157412</v>
      </c>
      <c r="O1886" s="39">
        <f>LOG(H1886/SUM($H$2:$H$5210))</f>
        <v>-4.1844073799609696</v>
      </c>
    </row>
    <row r="1887" spans="1:15" x14ac:dyDescent="0.6">
      <c r="A1887" t="s">
        <v>1034</v>
      </c>
      <c r="B1887">
        <v>0</v>
      </c>
      <c r="C1887">
        <v>1</v>
      </c>
      <c r="D1887">
        <v>1</v>
      </c>
      <c r="E1887" s="44">
        <f>(B1887+1)/$Q$3</f>
        <v>1.4609203798392987E-4</v>
      </c>
      <c r="F1887" s="45">
        <f>(C1887+1)/$U$3</f>
        <v>3.0589458872472546E-5</v>
      </c>
      <c r="G1887" s="2">
        <f>(B1887+1)/(C1887+1)</f>
        <v>0.5</v>
      </c>
      <c r="H1887" s="2">
        <f>(C1887+1)/(B1887+1)</f>
        <v>2</v>
      </c>
      <c r="I1887" s="6">
        <f>G1887-H1887</f>
        <v>-1.5</v>
      </c>
      <c r="J1887" s="8">
        <f>LEN(A1887)</f>
        <v>4</v>
      </c>
      <c r="K1887" s="11" t="str">
        <f>IF(AND(J1887&lt;3, D1887&lt;2),TRUE,"")</f>
        <v/>
      </c>
      <c r="L1887" s="22">
        <f>IF(C1887=0,B1887,0)</f>
        <v>0</v>
      </c>
      <c r="M1887" s="22">
        <f>IF(B1887=0,C1887,0)</f>
        <v>1</v>
      </c>
      <c r="N1887" s="39">
        <f>LOG(G1887/SUM($G$2:$G$5210))</f>
        <v>-3.6927511192157412</v>
      </c>
      <c r="O1887" s="39">
        <f>LOG(H1887/SUM($H$2:$H$5210))</f>
        <v>-4.1844073799609696</v>
      </c>
    </row>
    <row r="1888" spans="1:15" x14ac:dyDescent="0.6">
      <c r="A1888" t="s">
        <v>1126</v>
      </c>
      <c r="B1888">
        <v>0</v>
      </c>
      <c r="C1888">
        <v>1</v>
      </c>
      <c r="D1888">
        <v>1</v>
      </c>
      <c r="E1888" s="44">
        <f>(B1888+1)/$Q$3</f>
        <v>1.4609203798392987E-4</v>
      </c>
      <c r="F1888" s="45">
        <f>(C1888+1)/$U$3</f>
        <v>3.0589458872472546E-5</v>
      </c>
      <c r="G1888" s="2">
        <f>(B1888+1)/(C1888+1)</f>
        <v>0.5</v>
      </c>
      <c r="H1888" s="2">
        <f>(C1888+1)/(B1888+1)</f>
        <v>2</v>
      </c>
      <c r="I1888" s="6">
        <f>G1888-H1888</f>
        <v>-1.5</v>
      </c>
      <c r="J1888" s="8">
        <f>LEN(A1888)</f>
        <v>4</v>
      </c>
      <c r="K1888" s="11" t="str">
        <f>IF(AND(J1888&lt;3, D1888&lt;2),TRUE,"")</f>
        <v/>
      </c>
      <c r="L1888" s="22">
        <f>IF(C1888=0,B1888,0)</f>
        <v>0</v>
      </c>
      <c r="M1888" s="22">
        <f>IF(B1888=0,C1888,0)</f>
        <v>1</v>
      </c>
      <c r="N1888" s="39">
        <f>LOG(G1888/SUM($G$2:$G$5210))</f>
        <v>-3.6927511192157412</v>
      </c>
      <c r="O1888" s="39">
        <f>LOG(H1888/SUM($H$2:$H$5210))</f>
        <v>-4.1844073799609696</v>
      </c>
    </row>
    <row r="1889" spans="1:15" x14ac:dyDescent="0.6">
      <c r="A1889" t="s">
        <v>1172</v>
      </c>
      <c r="B1889">
        <v>0</v>
      </c>
      <c r="C1889">
        <v>1</v>
      </c>
      <c r="D1889">
        <v>1</v>
      </c>
      <c r="E1889" s="44">
        <f>(B1889+1)/$Q$3</f>
        <v>1.4609203798392987E-4</v>
      </c>
      <c r="F1889" s="45">
        <f>(C1889+1)/$U$3</f>
        <v>3.0589458872472546E-5</v>
      </c>
      <c r="G1889" s="2">
        <f>(B1889+1)/(C1889+1)</f>
        <v>0.5</v>
      </c>
      <c r="H1889" s="2">
        <f>(C1889+1)/(B1889+1)</f>
        <v>2</v>
      </c>
      <c r="I1889" s="6">
        <f>G1889-H1889</f>
        <v>-1.5</v>
      </c>
      <c r="J1889" s="8">
        <f>LEN(A1889)</f>
        <v>4</v>
      </c>
      <c r="K1889" s="11" t="str">
        <f>IF(AND(J1889&lt;3, D1889&lt;2),TRUE,"")</f>
        <v/>
      </c>
      <c r="L1889" s="22">
        <f>IF(C1889=0,B1889,0)</f>
        <v>0</v>
      </c>
      <c r="M1889" s="22">
        <f>IF(B1889=0,C1889,0)</f>
        <v>1</v>
      </c>
      <c r="N1889" s="39">
        <f>LOG(G1889/SUM($G$2:$G$5210))</f>
        <v>-3.6927511192157412</v>
      </c>
      <c r="O1889" s="39">
        <f>LOG(H1889/SUM($H$2:$H$5210))</f>
        <v>-4.1844073799609696</v>
      </c>
    </row>
    <row r="1890" spans="1:15" x14ac:dyDescent="0.6">
      <c r="A1890" t="s">
        <v>1192</v>
      </c>
      <c r="B1890">
        <v>0</v>
      </c>
      <c r="C1890">
        <v>1</v>
      </c>
      <c r="D1890">
        <v>1</v>
      </c>
      <c r="E1890" s="44">
        <f>(B1890+1)/$Q$3</f>
        <v>1.4609203798392987E-4</v>
      </c>
      <c r="F1890" s="45">
        <f>(C1890+1)/$U$3</f>
        <v>3.0589458872472546E-5</v>
      </c>
      <c r="G1890" s="2">
        <f>(B1890+1)/(C1890+1)</f>
        <v>0.5</v>
      </c>
      <c r="H1890" s="2">
        <f>(C1890+1)/(B1890+1)</f>
        <v>2</v>
      </c>
      <c r="I1890" s="6">
        <f>G1890-H1890</f>
        <v>-1.5</v>
      </c>
      <c r="J1890" s="8">
        <f>LEN(A1890)</f>
        <v>4</v>
      </c>
      <c r="K1890" s="11" t="str">
        <f>IF(AND(J1890&lt;3, D1890&lt;2),TRUE,"")</f>
        <v/>
      </c>
      <c r="L1890" s="22">
        <f>IF(C1890=0,B1890,0)</f>
        <v>0</v>
      </c>
      <c r="M1890" s="22">
        <f>IF(B1890=0,C1890,0)</f>
        <v>1</v>
      </c>
      <c r="N1890" s="39">
        <f>LOG(G1890/SUM($G$2:$G$5210))</f>
        <v>-3.6927511192157412</v>
      </c>
      <c r="O1890" s="39">
        <f>LOG(H1890/SUM($H$2:$H$5210))</f>
        <v>-4.1844073799609696</v>
      </c>
    </row>
    <row r="1891" spans="1:15" x14ac:dyDescent="0.6">
      <c r="A1891" t="s">
        <v>1207</v>
      </c>
      <c r="B1891">
        <v>0</v>
      </c>
      <c r="C1891">
        <v>1</v>
      </c>
      <c r="D1891">
        <v>1</v>
      </c>
      <c r="E1891" s="44">
        <f>(B1891+1)/$Q$3</f>
        <v>1.4609203798392987E-4</v>
      </c>
      <c r="F1891" s="45">
        <f>(C1891+1)/$U$3</f>
        <v>3.0589458872472546E-5</v>
      </c>
      <c r="G1891" s="2">
        <f>(B1891+1)/(C1891+1)</f>
        <v>0.5</v>
      </c>
      <c r="H1891" s="2">
        <f>(C1891+1)/(B1891+1)</f>
        <v>2</v>
      </c>
      <c r="I1891" s="6">
        <f>G1891-H1891</f>
        <v>-1.5</v>
      </c>
      <c r="J1891" s="8">
        <f>LEN(A1891)</f>
        <v>4</v>
      </c>
      <c r="K1891" s="11" t="str">
        <f>IF(AND(J1891&lt;3, D1891&lt;2),TRUE,"")</f>
        <v/>
      </c>
      <c r="L1891" s="22">
        <f>IF(C1891=0,B1891,0)</f>
        <v>0</v>
      </c>
      <c r="M1891" s="22">
        <f>IF(B1891=0,C1891,0)</f>
        <v>1</v>
      </c>
      <c r="N1891" s="39">
        <f>LOG(G1891/SUM($G$2:$G$5210))</f>
        <v>-3.6927511192157412</v>
      </c>
      <c r="O1891" s="39">
        <f>LOG(H1891/SUM($H$2:$H$5210))</f>
        <v>-4.1844073799609696</v>
      </c>
    </row>
    <row r="1892" spans="1:15" x14ac:dyDescent="0.6">
      <c r="A1892" t="s">
        <v>1219</v>
      </c>
      <c r="B1892">
        <v>0</v>
      </c>
      <c r="C1892">
        <v>1</v>
      </c>
      <c r="D1892">
        <v>1</v>
      </c>
      <c r="E1892" s="44">
        <f>(B1892+1)/$Q$3</f>
        <v>1.4609203798392987E-4</v>
      </c>
      <c r="F1892" s="45">
        <f>(C1892+1)/$U$3</f>
        <v>3.0589458872472546E-5</v>
      </c>
      <c r="G1892" s="2">
        <f>(B1892+1)/(C1892+1)</f>
        <v>0.5</v>
      </c>
      <c r="H1892" s="2">
        <f>(C1892+1)/(B1892+1)</f>
        <v>2</v>
      </c>
      <c r="I1892" s="6">
        <f>G1892-H1892</f>
        <v>-1.5</v>
      </c>
      <c r="J1892" s="8">
        <f>LEN(A1892)</f>
        <v>4</v>
      </c>
      <c r="K1892" s="11" t="str">
        <f>IF(AND(J1892&lt;3, D1892&lt;2),TRUE,"")</f>
        <v/>
      </c>
      <c r="L1892" s="22">
        <f>IF(C1892=0,B1892,0)</f>
        <v>0</v>
      </c>
      <c r="M1892" s="22">
        <f>IF(B1892=0,C1892,0)</f>
        <v>1</v>
      </c>
      <c r="N1892" s="39">
        <f>LOG(G1892/SUM($G$2:$G$5210))</f>
        <v>-3.6927511192157412</v>
      </c>
      <c r="O1892" s="39">
        <f>LOG(H1892/SUM($H$2:$H$5210))</f>
        <v>-4.1844073799609696</v>
      </c>
    </row>
    <row r="1893" spans="1:15" x14ac:dyDescent="0.6">
      <c r="A1893" t="s">
        <v>1237</v>
      </c>
      <c r="B1893">
        <v>0</v>
      </c>
      <c r="C1893">
        <v>1</v>
      </c>
      <c r="D1893">
        <v>1</v>
      </c>
      <c r="E1893" s="44">
        <f>(B1893+1)/$Q$3</f>
        <v>1.4609203798392987E-4</v>
      </c>
      <c r="F1893" s="45">
        <f>(C1893+1)/$U$3</f>
        <v>3.0589458872472546E-5</v>
      </c>
      <c r="G1893" s="2">
        <f>(B1893+1)/(C1893+1)</f>
        <v>0.5</v>
      </c>
      <c r="H1893" s="2">
        <f>(C1893+1)/(B1893+1)</f>
        <v>2</v>
      </c>
      <c r="I1893" s="6">
        <f>G1893-H1893</f>
        <v>-1.5</v>
      </c>
      <c r="J1893" s="8">
        <f>LEN(A1893)</f>
        <v>4</v>
      </c>
      <c r="K1893" s="11" t="str">
        <f>IF(AND(J1893&lt;3, D1893&lt;2),TRUE,"")</f>
        <v/>
      </c>
      <c r="L1893" s="22">
        <f>IF(C1893=0,B1893,0)</f>
        <v>0</v>
      </c>
      <c r="M1893" s="22">
        <f>IF(B1893=0,C1893,0)</f>
        <v>1</v>
      </c>
      <c r="N1893" s="39">
        <f>LOG(G1893/SUM($G$2:$G$5210))</f>
        <v>-3.6927511192157412</v>
      </c>
      <c r="O1893" s="39">
        <f>LOG(H1893/SUM($H$2:$H$5210))</f>
        <v>-4.1844073799609696</v>
      </c>
    </row>
    <row r="1894" spans="1:15" x14ac:dyDescent="0.6">
      <c r="A1894" t="s">
        <v>1249</v>
      </c>
      <c r="B1894">
        <v>0</v>
      </c>
      <c r="C1894">
        <v>1</v>
      </c>
      <c r="D1894">
        <v>1</v>
      </c>
      <c r="E1894" s="44">
        <f>(B1894+1)/$Q$3</f>
        <v>1.4609203798392987E-4</v>
      </c>
      <c r="F1894" s="45">
        <f>(C1894+1)/$U$3</f>
        <v>3.0589458872472546E-5</v>
      </c>
      <c r="G1894" s="2">
        <f>(B1894+1)/(C1894+1)</f>
        <v>0.5</v>
      </c>
      <c r="H1894" s="2">
        <f>(C1894+1)/(B1894+1)</f>
        <v>2</v>
      </c>
      <c r="I1894" s="6">
        <f>G1894-H1894</f>
        <v>-1.5</v>
      </c>
      <c r="J1894" s="8">
        <f>LEN(A1894)</f>
        <v>4</v>
      </c>
      <c r="K1894" s="11" t="str">
        <f>IF(AND(J1894&lt;3, D1894&lt;2),TRUE,"")</f>
        <v/>
      </c>
      <c r="L1894" s="22">
        <f>IF(C1894=0,B1894,0)</f>
        <v>0</v>
      </c>
      <c r="M1894" s="22">
        <f>IF(B1894=0,C1894,0)</f>
        <v>1</v>
      </c>
      <c r="N1894" s="39">
        <f>LOG(G1894/SUM($G$2:$G$5210))</f>
        <v>-3.6927511192157412</v>
      </c>
      <c r="O1894" s="39">
        <f>LOG(H1894/SUM($H$2:$H$5210))</f>
        <v>-4.1844073799609696</v>
      </c>
    </row>
    <row r="1895" spans="1:15" x14ac:dyDescent="0.6">
      <c r="A1895" t="s">
        <v>1278</v>
      </c>
      <c r="B1895">
        <v>0</v>
      </c>
      <c r="C1895">
        <v>1</v>
      </c>
      <c r="D1895">
        <v>1</v>
      </c>
      <c r="E1895" s="44">
        <f>(B1895+1)/$Q$3</f>
        <v>1.4609203798392987E-4</v>
      </c>
      <c r="F1895" s="45">
        <f>(C1895+1)/$U$3</f>
        <v>3.0589458872472546E-5</v>
      </c>
      <c r="G1895" s="2">
        <f>(B1895+1)/(C1895+1)</f>
        <v>0.5</v>
      </c>
      <c r="H1895" s="2">
        <f>(C1895+1)/(B1895+1)</f>
        <v>2</v>
      </c>
      <c r="I1895" s="6">
        <f>G1895-H1895</f>
        <v>-1.5</v>
      </c>
      <c r="J1895" s="8">
        <f>LEN(A1895)</f>
        <v>4</v>
      </c>
      <c r="K1895" s="11" t="str">
        <f>IF(AND(J1895&lt;3, D1895&lt;2),TRUE,"")</f>
        <v/>
      </c>
      <c r="L1895" s="22">
        <f>IF(C1895=0,B1895,0)</f>
        <v>0</v>
      </c>
      <c r="M1895" s="22">
        <f>IF(B1895=0,C1895,0)</f>
        <v>1</v>
      </c>
      <c r="N1895" s="39">
        <f>LOG(G1895/SUM($G$2:$G$5210))</f>
        <v>-3.6927511192157412</v>
      </c>
      <c r="O1895" s="39">
        <f>LOG(H1895/SUM($H$2:$H$5210))</f>
        <v>-4.1844073799609696</v>
      </c>
    </row>
    <row r="1896" spans="1:15" x14ac:dyDescent="0.6">
      <c r="A1896" t="s">
        <v>1398</v>
      </c>
      <c r="B1896">
        <v>0</v>
      </c>
      <c r="C1896">
        <v>1</v>
      </c>
      <c r="D1896">
        <v>1</v>
      </c>
      <c r="E1896" s="44">
        <f>(B1896+1)/$Q$3</f>
        <v>1.4609203798392987E-4</v>
      </c>
      <c r="F1896" s="45">
        <f>(C1896+1)/$U$3</f>
        <v>3.0589458872472546E-5</v>
      </c>
      <c r="G1896" s="2">
        <f>(B1896+1)/(C1896+1)</f>
        <v>0.5</v>
      </c>
      <c r="H1896" s="2">
        <f>(C1896+1)/(B1896+1)</f>
        <v>2</v>
      </c>
      <c r="I1896" s="6">
        <f>G1896-H1896</f>
        <v>-1.5</v>
      </c>
      <c r="J1896" s="8">
        <f>LEN(A1896)</f>
        <v>4</v>
      </c>
      <c r="K1896" s="11" t="str">
        <f>IF(AND(J1896&lt;3, D1896&lt;2),TRUE,"")</f>
        <v/>
      </c>
      <c r="L1896" s="22">
        <f>IF(C1896=0,B1896,0)</f>
        <v>0</v>
      </c>
      <c r="M1896" s="22">
        <f>IF(B1896=0,C1896,0)</f>
        <v>1</v>
      </c>
      <c r="N1896" s="39">
        <f>LOG(G1896/SUM($G$2:$G$5210))</f>
        <v>-3.6927511192157412</v>
      </c>
      <c r="O1896" s="39">
        <f>LOG(H1896/SUM($H$2:$H$5210))</f>
        <v>-4.1844073799609696</v>
      </c>
    </row>
    <row r="1897" spans="1:15" x14ac:dyDescent="0.6">
      <c r="A1897" t="s">
        <v>1563</v>
      </c>
      <c r="B1897">
        <v>0</v>
      </c>
      <c r="C1897">
        <v>1</v>
      </c>
      <c r="D1897">
        <v>1</v>
      </c>
      <c r="E1897" s="44">
        <f>(B1897+1)/$Q$3</f>
        <v>1.4609203798392987E-4</v>
      </c>
      <c r="F1897" s="45">
        <f>(C1897+1)/$U$3</f>
        <v>3.0589458872472546E-5</v>
      </c>
      <c r="G1897" s="2">
        <f>(B1897+1)/(C1897+1)</f>
        <v>0.5</v>
      </c>
      <c r="H1897" s="2">
        <f>(C1897+1)/(B1897+1)</f>
        <v>2</v>
      </c>
      <c r="I1897" s="6">
        <f>G1897-H1897</f>
        <v>-1.5</v>
      </c>
      <c r="J1897" s="8">
        <f>LEN(A1897)</f>
        <v>4</v>
      </c>
      <c r="K1897" s="11" t="str">
        <f>IF(AND(J1897&lt;3, D1897&lt;2),TRUE,"")</f>
        <v/>
      </c>
      <c r="L1897" s="22">
        <f>IF(C1897=0,B1897,0)</f>
        <v>0</v>
      </c>
      <c r="M1897" s="22">
        <f>IF(B1897=0,C1897,0)</f>
        <v>1</v>
      </c>
      <c r="N1897" s="39">
        <f>LOG(G1897/SUM($G$2:$G$5210))</f>
        <v>-3.6927511192157412</v>
      </c>
      <c r="O1897" s="39">
        <f>LOG(H1897/SUM($H$2:$H$5210))</f>
        <v>-4.1844073799609696</v>
      </c>
    </row>
    <row r="1898" spans="1:15" x14ac:dyDescent="0.6">
      <c r="A1898" t="s">
        <v>1567</v>
      </c>
      <c r="B1898">
        <v>0</v>
      </c>
      <c r="C1898">
        <v>1</v>
      </c>
      <c r="D1898">
        <v>1</v>
      </c>
      <c r="E1898" s="44">
        <f>(B1898+1)/$Q$3</f>
        <v>1.4609203798392987E-4</v>
      </c>
      <c r="F1898" s="45">
        <f>(C1898+1)/$U$3</f>
        <v>3.0589458872472546E-5</v>
      </c>
      <c r="G1898" s="2">
        <f>(B1898+1)/(C1898+1)</f>
        <v>0.5</v>
      </c>
      <c r="H1898" s="2">
        <f>(C1898+1)/(B1898+1)</f>
        <v>2</v>
      </c>
      <c r="I1898" s="6">
        <f>G1898-H1898</f>
        <v>-1.5</v>
      </c>
      <c r="J1898" s="8">
        <f>LEN(A1898)</f>
        <v>4</v>
      </c>
      <c r="K1898" s="11" t="str">
        <f>IF(AND(J1898&lt;3, D1898&lt;2),TRUE,"")</f>
        <v/>
      </c>
      <c r="L1898" s="22">
        <f>IF(C1898=0,B1898,0)</f>
        <v>0</v>
      </c>
      <c r="M1898" s="22">
        <f>IF(B1898=0,C1898,0)</f>
        <v>1</v>
      </c>
      <c r="N1898" s="39">
        <f>LOG(G1898/SUM($G$2:$G$5210))</f>
        <v>-3.6927511192157412</v>
      </c>
      <c r="O1898" s="39">
        <f>LOG(H1898/SUM($H$2:$H$5210))</f>
        <v>-4.1844073799609696</v>
      </c>
    </row>
    <row r="1899" spans="1:15" x14ac:dyDescent="0.6">
      <c r="A1899" t="s">
        <v>1618</v>
      </c>
      <c r="B1899">
        <v>0</v>
      </c>
      <c r="C1899">
        <v>1</v>
      </c>
      <c r="D1899">
        <v>1</v>
      </c>
      <c r="E1899" s="44">
        <f>(B1899+1)/$Q$3</f>
        <v>1.4609203798392987E-4</v>
      </c>
      <c r="F1899" s="45">
        <f>(C1899+1)/$U$3</f>
        <v>3.0589458872472546E-5</v>
      </c>
      <c r="G1899" s="2">
        <f>(B1899+1)/(C1899+1)</f>
        <v>0.5</v>
      </c>
      <c r="H1899" s="2">
        <f>(C1899+1)/(B1899+1)</f>
        <v>2</v>
      </c>
      <c r="I1899" s="6">
        <f>G1899-H1899</f>
        <v>-1.5</v>
      </c>
      <c r="J1899" s="8">
        <f>LEN(A1899)</f>
        <v>4</v>
      </c>
      <c r="K1899" s="11" t="str">
        <f>IF(AND(J1899&lt;3, D1899&lt;2),TRUE,"")</f>
        <v/>
      </c>
      <c r="L1899" s="22">
        <f>IF(C1899=0,B1899,0)</f>
        <v>0</v>
      </c>
      <c r="M1899" s="22">
        <f>IF(B1899=0,C1899,0)</f>
        <v>1</v>
      </c>
      <c r="N1899" s="39">
        <f>LOG(G1899/SUM($G$2:$G$5210))</f>
        <v>-3.6927511192157412</v>
      </c>
      <c r="O1899" s="39">
        <f>LOG(H1899/SUM($H$2:$H$5210))</f>
        <v>-4.1844073799609696</v>
      </c>
    </row>
    <row r="1900" spans="1:15" x14ac:dyDescent="0.6">
      <c r="A1900" t="s">
        <v>1680</v>
      </c>
      <c r="B1900">
        <v>0</v>
      </c>
      <c r="C1900">
        <v>1</v>
      </c>
      <c r="D1900">
        <v>1</v>
      </c>
      <c r="E1900" s="44">
        <f>(B1900+1)/$Q$3</f>
        <v>1.4609203798392987E-4</v>
      </c>
      <c r="F1900" s="45">
        <f>(C1900+1)/$U$3</f>
        <v>3.0589458872472546E-5</v>
      </c>
      <c r="G1900" s="2">
        <f>(B1900+1)/(C1900+1)</f>
        <v>0.5</v>
      </c>
      <c r="H1900" s="2">
        <f>(C1900+1)/(B1900+1)</f>
        <v>2</v>
      </c>
      <c r="I1900" s="6">
        <f>G1900-H1900</f>
        <v>-1.5</v>
      </c>
      <c r="J1900" s="8">
        <f>LEN(A1900)</f>
        <v>4</v>
      </c>
      <c r="K1900" s="11" t="str">
        <f>IF(AND(J1900&lt;3, D1900&lt;2),TRUE,"")</f>
        <v/>
      </c>
      <c r="L1900" s="22">
        <f>IF(C1900=0,B1900,0)</f>
        <v>0</v>
      </c>
      <c r="M1900" s="22">
        <f>IF(B1900=0,C1900,0)</f>
        <v>1</v>
      </c>
      <c r="N1900" s="39">
        <f>LOG(G1900/SUM($G$2:$G$5210))</f>
        <v>-3.6927511192157412</v>
      </c>
      <c r="O1900" s="39">
        <f>LOG(H1900/SUM($H$2:$H$5210))</f>
        <v>-4.1844073799609696</v>
      </c>
    </row>
    <row r="1901" spans="1:15" x14ac:dyDescent="0.6">
      <c r="A1901" t="s">
        <v>1724</v>
      </c>
      <c r="B1901">
        <v>0</v>
      </c>
      <c r="C1901">
        <v>1</v>
      </c>
      <c r="D1901">
        <v>1</v>
      </c>
      <c r="E1901" s="44">
        <f>(B1901+1)/$Q$3</f>
        <v>1.4609203798392987E-4</v>
      </c>
      <c r="F1901" s="45">
        <f>(C1901+1)/$U$3</f>
        <v>3.0589458872472546E-5</v>
      </c>
      <c r="G1901" s="2">
        <f>(B1901+1)/(C1901+1)</f>
        <v>0.5</v>
      </c>
      <c r="H1901" s="2">
        <f>(C1901+1)/(B1901+1)</f>
        <v>2</v>
      </c>
      <c r="I1901" s="6">
        <f>G1901-H1901</f>
        <v>-1.5</v>
      </c>
      <c r="J1901" s="8">
        <f>LEN(A1901)</f>
        <v>4</v>
      </c>
      <c r="K1901" s="11" t="str">
        <f>IF(AND(J1901&lt;3, D1901&lt;2),TRUE,"")</f>
        <v/>
      </c>
      <c r="L1901" s="22">
        <f>IF(C1901=0,B1901,0)</f>
        <v>0</v>
      </c>
      <c r="M1901" s="22">
        <f>IF(B1901=0,C1901,0)</f>
        <v>1</v>
      </c>
      <c r="N1901" s="39">
        <f>LOG(G1901/SUM($G$2:$G$5210))</f>
        <v>-3.6927511192157412</v>
      </c>
      <c r="O1901" s="39">
        <f>LOG(H1901/SUM($H$2:$H$5210))</f>
        <v>-4.1844073799609696</v>
      </c>
    </row>
    <row r="1902" spans="1:15" x14ac:dyDescent="0.6">
      <c r="A1902" t="s">
        <v>1741</v>
      </c>
      <c r="B1902">
        <v>0</v>
      </c>
      <c r="C1902">
        <v>1</v>
      </c>
      <c r="D1902">
        <v>1</v>
      </c>
      <c r="E1902" s="44">
        <f>(B1902+1)/$Q$3</f>
        <v>1.4609203798392987E-4</v>
      </c>
      <c r="F1902" s="45">
        <f>(C1902+1)/$U$3</f>
        <v>3.0589458872472546E-5</v>
      </c>
      <c r="G1902" s="2">
        <f>(B1902+1)/(C1902+1)</f>
        <v>0.5</v>
      </c>
      <c r="H1902" s="2">
        <f>(C1902+1)/(B1902+1)</f>
        <v>2</v>
      </c>
      <c r="I1902" s="6">
        <f>G1902-H1902</f>
        <v>-1.5</v>
      </c>
      <c r="J1902" s="8">
        <f>LEN(A1902)</f>
        <v>4</v>
      </c>
      <c r="K1902" s="11" t="str">
        <f>IF(AND(J1902&lt;3, D1902&lt;2),TRUE,"")</f>
        <v/>
      </c>
      <c r="L1902" s="22">
        <f>IF(C1902=0,B1902,0)</f>
        <v>0</v>
      </c>
      <c r="M1902" s="22">
        <f>IF(B1902=0,C1902,0)</f>
        <v>1</v>
      </c>
      <c r="N1902" s="39">
        <f>LOG(G1902/SUM($G$2:$G$5210))</f>
        <v>-3.6927511192157412</v>
      </c>
      <c r="O1902" s="39">
        <f>LOG(H1902/SUM($H$2:$H$5210))</f>
        <v>-4.1844073799609696</v>
      </c>
    </row>
    <row r="1903" spans="1:15" x14ac:dyDescent="0.6">
      <c r="A1903" t="s">
        <v>1751</v>
      </c>
      <c r="B1903">
        <v>0</v>
      </c>
      <c r="C1903">
        <v>1</v>
      </c>
      <c r="D1903">
        <v>1</v>
      </c>
      <c r="E1903" s="44">
        <f>(B1903+1)/$Q$3</f>
        <v>1.4609203798392987E-4</v>
      </c>
      <c r="F1903" s="45">
        <f>(C1903+1)/$U$3</f>
        <v>3.0589458872472546E-5</v>
      </c>
      <c r="G1903" s="2">
        <f>(B1903+1)/(C1903+1)</f>
        <v>0.5</v>
      </c>
      <c r="H1903" s="2">
        <f>(C1903+1)/(B1903+1)</f>
        <v>2</v>
      </c>
      <c r="I1903" s="6">
        <f>G1903-H1903</f>
        <v>-1.5</v>
      </c>
      <c r="J1903" s="8">
        <f>LEN(A1903)</f>
        <v>4</v>
      </c>
      <c r="K1903" s="11" t="str">
        <f>IF(AND(J1903&lt;3, D1903&lt;2),TRUE,"")</f>
        <v/>
      </c>
      <c r="L1903" s="22">
        <f>IF(C1903=0,B1903,0)</f>
        <v>0</v>
      </c>
      <c r="M1903" s="22">
        <f>IF(B1903=0,C1903,0)</f>
        <v>1</v>
      </c>
      <c r="N1903" s="39">
        <f>LOG(G1903/SUM($G$2:$G$5210))</f>
        <v>-3.6927511192157412</v>
      </c>
      <c r="O1903" s="39">
        <f>LOG(H1903/SUM($H$2:$H$5210))</f>
        <v>-4.1844073799609696</v>
      </c>
    </row>
    <row r="1904" spans="1:15" x14ac:dyDescent="0.6">
      <c r="A1904" t="s">
        <v>1754</v>
      </c>
      <c r="B1904">
        <v>0</v>
      </c>
      <c r="C1904">
        <v>1</v>
      </c>
      <c r="D1904">
        <v>1</v>
      </c>
      <c r="E1904" s="44">
        <f>(B1904+1)/$Q$3</f>
        <v>1.4609203798392987E-4</v>
      </c>
      <c r="F1904" s="45">
        <f>(C1904+1)/$U$3</f>
        <v>3.0589458872472546E-5</v>
      </c>
      <c r="G1904" s="2">
        <f>(B1904+1)/(C1904+1)</f>
        <v>0.5</v>
      </c>
      <c r="H1904" s="2">
        <f>(C1904+1)/(B1904+1)</f>
        <v>2</v>
      </c>
      <c r="I1904" s="6">
        <f>G1904-H1904</f>
        <v>-1.5</v>
      </c>
      <c r="J1904" s="8">
        <f>LEN(A1904)</f>
        <v>4</v>
      </c>
      <c r="K1904" s="11" t="str">
        <f>IF(AND(J1904&lt;3, D1904&lt;2),TRUE,"")</f>
        <v/>
      </c>
      <c r="L1904" s="22">
        <f>IF(C1904=0,B1904,0)</f>
        <v>0</v>
      </c>
      <c r="M1904" s="22">
        <f>IF(B1904=0,C1904,0)</f>
        <v>1</v>
      </c>
      <c r="N1904" s="39">
        <f>LOG(G1904/SUM($G$2:$G$5210))</f>
        <v>-3.6927511192157412</v>
      </c>
      <c r="O1904" s="39">
        <f>LOG(H1904/SUM($H$2:$H$5210))</f>
        <v>-4.1844073799609696</v>
      </c>
    </row>
    <row r="1905" spans="1:15" x14ac:dyDescent="0.6">
      <c r="A1905" t="s">
        <v>1759</v>
      </c>
      <c r="B1905">
        <v>0</v>
      </c>
      <c r="C1905">
        <v>1</v>
      </c>
      <c r="D1905">
        <v>1</v>
      </c>
      <c r="E1905" s="44">
        <f>(B1905+1)/$Q$3</f>
        <v>1.4609203798392987E-4</v>
      </c>
      <c r="F1905" s="45">
        <f>(C1905+1)/$U$3</f>
        <v>3.0589458872472546E-5</v>
      </c>
      <c r="G1905" s="2">
        <f>(B1905+1)/(C1905+1)</f>
        <v>0.5</v>
      </c>
      <c r="H1905" s="2">
        <f>(C1905+1)/(B1905+1)</f>
        <v>2</v>
      </c>
      <c r="I1905" s="6">
        <f>G1905-H1905</f>
        <v>-1.5</v>
      </c>
      <c r="J1905" s="8">
        <f>LEN(A1905)</f>
        <v>4</v>
      </c>
      <c r="K1905" s="11" t="str">
        <f>IF(AND(J1905&lt;3, D1905&lt;2),TRUE,"")</f>
        <v/>
      </c>
      <c r="L1905" s="22">
        <f>IF(C1905=0,B1905,0)</f>
        <v>0</v>
      </c>
      <c r="M1905" s="22">
        <f>IF(B1905=0,C1905,0)</f>
        <v>1</v>
      </c>
      <c r="N1905" s="39">
        <f>LOG(G1905/SUM($G$2:$G$5210))</f>
        <v>-3.6927511192157412</v>
      </c>
      <c r="O1905" s="39">
        <f>LOG(H1905/SUM($H$2:$H$5210))</f>
        <v>-4.1844073799609696</v>
      </c>
    </row>
    <row r="1906" spans="1:15" x14ac:dyDescent="0.6">
      <c r="A1906" t="s">
        <v>1771</v>
      </c>
      <c r="B1906">
        <v>0</v>
      </c>
      <c r="C1906">
        <v>1</v>
      </c>
      <c r="D1906">
        <v>1</v>
      </c>
      <c r="E1906" s="44">
        <f>(B1906+1)/$Q$3</f>
        <v>1.4609203798392987E-4</v>
      </c>
      <c r="F1906" s="45">
        <f>(C1906+1)/$U$3</f>
        <v>3.0589458872472546E-5</v>
      </c>
      <c r="G1906" s="2">
        <f>(B1906+1)/(C1906+1)</f>
        <v>0.5</v>
      </c>
      <c r="H1906" s="2">
        <f>(C1906+1)/(B1906+1)</f>
        <v>2</v>
      </c>
      <c r="I1906" s="6">
        <f>G1906-H1906</f>
        <v>-1.5</v>
      </c>
      <c r="J1906" s="8">
        <f>LEN(A1906)</f>
        <v>4</v>
      </c>
      <c r="K1906" s="11" t="str">
        <f>IF(AND(J1906&lt;3, D1906&lt;2),TRUE,"")</f>
        <v/>
      </c>
      <c r="L1906" s="22">
        <f>IF(C1906=0,B1906,0)</f>
        <v>0</v>
      </c>
      <c r="M1906" s="22">
        <f>IF(B1906=0,C1906,0)</f>
        <v>1</v>
      </c>
      <c r="N1906" s="39">
        <f>LOG(G1906/SUM($G$2:$G$5210))</f>
        <v>-3.6927511192157412</v>
      </c>
      <c r="O1906" s="39">
        <f>LOG(H1906/SUM($H$2:$H$5210))</f>
        <v>-4.1844073799609696</v>
      </c>
    </row>
    <row r="1907" spans="1:15" x14ac:dyDescent="0.6">
      <c r="A1907" t="s">
        <v>1774</v>
      </c>
      <c r="B1907">
        <v>0</v>
      </c>
      <c r="C1907">
        <v>1</v>
      </c>
      <c r="D1907">
        <v>1</v>
      </c>
      <c r="E1907" s="44">
        <f>(B1907+1)/$Q$3</f>
        <v>1.4609203798392987E-4</v>
      </c>
      <c r="F1907" s="45">
        <f>(C1907+1)/$U$3</f>
        <v>3.0589458872472546E-5</v>
      </c>
      <c r="G1907" s="2">
        <f>(B1907+1)/(C1907+1)</f>
        <v>0.5</v>
      </c>
      <c r="H1907" s="2">
        <f>(C1907+1)/(B1907+1)</f>
        <v>2</v>
      </c>
      <c r="I1907" s="6">
        <f>G1907-H1907</f>
        <v>-1.5</v>
      </c>
      <c r="J1907" s="8">
        <f>LEN(A1907)</f>
        <v>4</v>
      </c>
      <c r="K1907" s="11" t="str">
        <f>IF(AND(J1907&lt;3, D1907&lt;2),TRUE,"")</f>
        <v/>
      </c>
      <c r="L1907" s="22">
        <f>IF(C1907=0,B1907,0)</f>
        <v>0</v>
      </c>
      <c r="M1907" s="22">
        <f>IF(B1907=0,C1907,0)</f>
        <v>1</v>
      </c>
      <c r="N1907" s="39">
        <f>LOG(G1907/SUM($G$2:$G$5210))</f>
        <v>-3.6927511192157412</v>
      </c>
      <c r="O1907" s="39">
        <f>LOG(H1907/SUM($H$2:$H$5210))</f>
        <v>-4.1844073799609696</v>
      </c>
    </row>
    <row r="1908" spans="1:15" x14ac:dyDescent="0.6">
      <c r="A1908" t="s">
        <v>1783</v>
      </c>
      <c r="B1908">
        <v>0</v>
      </c>
      <c r="C1908">
        <v>1</v>
      </c>
      <c r="D1908">
        <v>1</v>
      </c>
      <c r="E1908" s="44">
        <f>(B1908+1)/$Q$3</f>
        <v>1.4609203798392987E-4</v>
      </c>
      <c r="F1908" s="45">
        <f>(C1908+1)/$U$3</f>
        <v>3.0589458872472546E-5</v>
      </c>
      <c r="G1908" s="2">
        <f>(B1908+1)/(C1908+1)</f>
        <v>0.5</v>
      </c>
      <c r="H1908" s="2">
        <f>(C1908+1)/(B1908+1)</f>
        <v>2</v>
      </c>
      <c r="I1908" s="6">
        <f>G1908-H1908</f>
        <v>-1.5</v>
      </c>
      <c r="J1908" s="8">
        <f>LEN(A1908)</f>
        <v>4</v>
      </c>
      <c r="K1908" s="11" t="str">
        <f>IF(AND(J1908&lt;3, D1908&lt;2),TRUE,"")</f>
        <v/>
      </c>
      <c r="L1908" s="22">
        <f>IF(C1908=0,B1908,0)</f>
        <v>0</v>
      </c>
      <c r="M1908" s="22">
        <f>IF(B1908=0,C1908,0)</f>
        <v>1</v>
      </c>
      <c r="N1908" s="39">
        <f>LOG(G1908/SUM($G$2:$G$5210))</f>
        <v>-3.6927511192157412</v>
      </c>
      <c r="O1908" s="39">
        <f>LOG(H1908/SUM($H$2:$H$5210))</f>
        <v>-4.1844073799609696</v>
      </c>
    </row>
    <row r="1909" spans="1:15" x14ac:dyDescent="0.6">
      <c r="A1909" t="s">
        <v>1883</v>
      </c>
      <c r="B1909">
        <v>0</v>
      </c>
      <c r="C1909">
        <v>1</v>
      </c>
      <c r="D1909">
        <v>1</v>
      </c>
      <c r="E1909" s="44">
        <f>(B1909+1)/$Q$3</f>
        <v>1.4609203798392987E-4</v>
      </c>
      <c r="F1909" s="45">
        <f>(C1909+1)/$U$3</f>
        <v>3.0589458872472546E-5</v>
      </c>
      <c r="G1909" s="2">
        <f>(B1909+1)/(C1909+1)</f>
        <v>0.5</v>
      </c>
      <c r="H1909" s="2">
        <f>(C1909+1)/(B1909+1)</f>
        <v>2</v>
      </c>
      <c r="I1909" s="6">
        <f>G1909-H1909</f>
        <v>-1.5</v>
      </c>
      <c r="J1909" s="8">
        <f>LEN(A1909)</f>
        <v>4</v>
      </c>
      <c r="K1909" s="11" t="str">
        <f>IF(AND(J1909&lt;3, D1909&lt;2),TRUE,"")</f>
        <v/>
      </c>
      <c r="L1909" s="22">
        <f>IF(C1909=0,B1909,0)</f>
        <v>0</v>
      </c>
      <c r="M1909" s="22">
        <f>IF(B1909=0,C1909,0)</f>
        <v>1</v>
      </c>
      <c r="N1909" s="39">
        <f>LOG(G1909/SUM($G$2:$G$5210))</f>
        <v>-3.6927511192157412</v>
      </c>
      <c r="O1909" s="39">
        <f>LOG(H1909/SUM($H$2:$H$5210))</f>
        <v>-4.1844073799609696</v>
      </c>
    </row>
    <row r="1910" spans="1:15" x14ac:dyDescent="0.6">
      <c r="A1910" t="s">
        <v>1893</v>
      </c>
      <c r="B1910">
        <v>0</v>
      </c>
      <c r="C1910">
        <v>1</v>
      </c>
      <c r="D1910">
        <v>1</v>
      </c>
      <c r="E1910" s="44">
        <f>(B1910+1)/$Q$3</f>
        <v>1.4609203798392987E-4</v>
      </c>
      <c r="F1910" s="45">
        <f>(C1910+1)/$U$3</f>
        <v>3.0589458872472546E-5</v>
      </c>
      <c r="G1910" s="2">
        <f>(B1910+1)/(C1910+1)</f>
        <v>0.5</v>
      </c>
      <c r="H1910" s="2">
        <f>(C1910+1)/(B1910+1)</f>
        <v>2</v>
      </c>
      <c r="I1910" s="6">
        <f>G1910-H1910</f>
        <v>-1.5</v>
      </c>
      <c r="J1910" s="8">
        <f>LEN(A1910)</f>
        <v>4</v>
      </c>
      <c r="K1910" s="11" t="str">
        <f>IF(AND(J1910&lt;3, D1910&lt;2),TRUE,"")</f>
        <v/>
      </c>
      <c r="L1910" s="22">
        <f>IF(C1910=0,B1910,0)</f>
        <v>0</v>
      </c>
      <c r="M1910" s="22">
        <f>IF(B1910=0,C1910,0)</f>
        <v>1</v>
      </c>
      <c r="N1910" s="39">
        <f>LOG(G1910/SUM($G$2:$G$5210))</f>
        <v>-3.6927511192157412</v>
      </c>
      <c r="O1910" s="39">
        <f>LOG(H1910/SUM($H$2:$H$5210))</f>
        <v>-4.1844073799609696</v>
      </c>
    </row>
    <row r="1911" spans="1:15" x14ac:dyDescent="0.6">
      <c r="A1911" t="s">
        <v>1894</v>
      </c>
      <c r="B1911">
        <v>0</v>
      </c>
      <c r="C1911">
        <v>1</v>
      </c>
      <c r="D1911">
        <v>1</v>
      </c>
      <c r="E1911" s="44">
        <f>(B1911+1)/$Q$3</f>
        <v>1.4609203798392987E-4</v>
      </c>
      <c r="F1911" s="45">
        <f>(C1911+1)/$U$3</f>
        <v>3.0589458872472546E-5</v>
      </c>
      <c r="G1911" s="2">
        <f>(B1911+1)/(C1911+1)</f>
        <v>0.5</v>
      </c>
      <c r="H1911" s="2">
        <f>(C1911+1)/(B1911+1)</f>
        <v>2</v>
      </c>
      <c r="I1911" s="6">
        <f>G1911-H1911</f>
        <v>-1.5</v>
      </c>
      <c r="J1911" s="8">
        <f>LEN(A1911)</f>
        <v>4</v>
      </c>
      <c r="K1911" s="11" t="str">
        <f>IF(AND(J1911&lt;3, D1911&lt;2),TRUE,"")</f>
        <v/>
      </c>
      <c r="L1911" s="22">
        <f>IF(C1911=0,B1911,0)</f>
        <v>0</v>
      </c>
      <c r="M1911" s="22">
        <f>IF(B1911=0,C1911,0)</f>
        <v>1</v>
      </c>
      <c r="N1911" s="39">
        <f>LOG(G1911/SUM($G$2:$G$5210))</f>
        <v>-3.6927511192157412</v>
      </c>
      <c r="O1911" s="39">
        <f>LOG(H1911/SUM($H$2:$H$5210))</f>
        <v>-4.1844073799609696</v>
      </c>
    </row>
    <row r="1912" spans="1:15" x14ac:dyDescent="0.6">
      <c r="A1912" t="s">
        <v>1895</v>
      </c>
      <c r="B1912">
        <v>0</v>
      </c>
      <c r="C1912">
        <v>1</v>
      </c>
      <c r="D1912">
        <v>1</v>
      </c>
      <c r="E1912" s="44">
        <f>(B1912+1)/$Q$3</f>
        <v>1.4609203798392987E-4</v>
      </c>
      <c r="F1912" s="45">
        <f>(C1912+1)/$U$3</f>
        <v>3.0589458872472546E-5</v>
      </c>
      <c r="G1912" s="2">
        <f>(B1912+1)/(C1912+1)</f>
        <v>0.5</v>
      </c>
      <c r="H1912" s="2">
        <f>(C1912+1)/(B1912+1)</f>
        <v>2</v>
      </c>
      <c r="I1912" s="6">
        <f>G1912-H1912</f>
        <v>-1.5</v>
      </c>
      <c r="J1912" s="8">
        <f>LEN(A1912)</f>
        <v>4</v>
      </c>
      <c r="K1912" s="11" t="str">
        <f>IF(AND(J1912&lt;3, D1912&lt;2),TRUE,"")</f>
        <v/>
      </c>
      <c r="L1912" s="22">
        <f>IF(C1912=0,B1912,0)</f>
        <v>0</v>
      </c>
      <c r="M1912" s="22">
        <f>IF(B1912=0,C1912,0)</f>
        <v>1</v>
      </c>
      <c r="N1912" s="39">
        <f>LOG(G1912/SUM($G$2:$G$5210))</f>
        <v>-3.6927511192157412</v>
      </c>
      <c r="O1912" s="39">
        <f>LOG(H1912/SUM($H$2:$H$5210))</f>
        <v>-4.1844073799609696</v>
      </c>
    </row>
    <row r="1913" spans="1:15" x14ac:dyDescent="0.6">
      <c r="A1913" t="s">
        <v>1929</v>
      </c>
      <c r="B1913">
        <v>0</v>
      </c>
      <c r="C1913">
        <v>1</v>
      </c>
      <c r="D1913">
        <v>1</v>
      </c>
      <c r="E1913" s="44">
        <f>(B1913+1)/$Q$3</f>
        <v>1.4609203798392987E-4</v>
      </c>
      <c r="F1913" s="45">
        <f>(C1913+1)/$U$3</f>
        <v>3.0589458872472546E-5</v>
      </c>
      <c r="G1913" s="2">
        <f>(B1913+1)/(C1913+1)</f>
        <v>0.5</v>
      </c>
      <c r="H1913" s="2">
        <f>(C1913+1)/(B1913+1)</f>
        <v>2</v>
      </c>
      <c r="I1913" s="6">
        <f>G1913-H1913</f>
        <v>-1.5</v>
      </c>
      <c r="J1913" s="8">
        <f>LEN(A1913)</f>
        <v>4</v>
      </c>
      <c r="K1913" s="11" t="str">
        <f>IF(AND(J1913&lt;3, D1913&lt;2),TRUE,"")</f>
        <v/>
      </c>
      <c r="L1913" s="22">
        <f>IF(C1913=0,B1913,0)</f>
        <v>0</v>
      </c>
      <c r="M1913" s="22">
        <f>IF(B1913=0,C1913,0)</f>
        <v>1</v>
      </c>
      <c r="N1913" s="39">
        <f>LOG(G1913/SUM($G$2:$G$5210))</f>
        <v>-3.6927511192157412</v>
      </c>
      <c r="O1913" s="39">
        <f>LOG(H1913/SUM($H$2:$H$5210))</f>
        <v>-4.1844073799609696</v>
      </c>
    </row>
    <row r="1914" spans="1:15" x14ac:dyDescent="0.6">
      <c r="A1914" t="s">
        <v>1931</v>
      </c>
      <c r="B1914">
        <v>0</v>
      </c>
      <c r="C1914">
        <v>1</v>
      </c>
      <c r="D1914">
        <v>1</v>
      </c>
      <c r="E1914" s="44">
        <f>(B1914+1)/$Q$3</f>
        <v>1.4609203798392987E-4</v>
      </c>
      <c r="F1914" s="45">
        <f>(C1914+1)/$U$3</f>
        <v>3.0589458872472546E-5</v>
      </c>
      <c r="G1914" s="2">
        <f>(B1914+1)/(C1914+1)</f>
        <v>0.5</v>
      </c>
      <c r="H1914" s="2">
        <f>(C1914+1)/(B1914+1)</f>
        <v>2</v>
      </c>
      <c r="I1914" s="6">
        <f>G1914-H1914</f>
        <v>-1.5</v>
      </c>
      <c r="J1914" s="8">
        <f>LEN(A1914)</f>
        <v>4</v>
      </c>
      <c r="K1914" s="11" t="str">
        <f>IF(AND(J1914&lt;3, D1914&lt;2),TRUE,"")</f>
        <v/>
      </c>
      <c r="L1914" s="22">
        <f>IF(C1914=0,B1914,0)</f>
        <v>0</v>
      </c>
      <c r="M1914" s="22">
        <f>IF(B1914=0,C1914,0)</f>
        <v>1</v>
      </c>
      <c r="N1914" s="39">
        <f>LOG(G1914/SUM($G$2:$G$5210))</f>
        <v>-3.6927511192157412</v>
      </c>
      <c r="O1914" s="39">
        <f>LOG(H1914/SUM($H$2:$H$5210))</f>
        <v>-4.1844073799609696</v>
      </c>
    </row>
    <row r="1915" spans="1:15" x14ac:dyDescent="0.6">
      <c r="A1915" t="s">
        <v>2021</v>
      </c>
      <c r="B1915">
        <v>0</v>
      </c>
      <c r="C1915">
        <v>1</v>
      </c>
      <c r="D1915">
        <v>1</v>
      </c>
      <c r="E1915" s="44">
        <f>(B1915+1)/$Q$3</f>
        <v>1.4609203798392987E-4</v>
      </c>
      <c r="F1915" s="45">
        <f>(C1915+1)/$U$3</f>
        <v>3.0589458872472546E-5</v>
      </c>
      <c r="G1915" s="2">
        <f>(B1915+1)/(C1915+1)</f>
        <v>0.5</v>
      </c>
      <c r="H1915" s="2">
        <f>(C1915+1)/(B1915+1)</f>
        <v>2</v>
      </c>
      <c r="I1915" s="6">
        <f>G1915-H1915</f>
        <v>-1.5</v>
      </c>
      <c r="J1915" s="8">
        <f>LEN(A1915)</f>
        <v>4</v>
      </c>
      <c r="K1915" s="11" t="str">
        <f>IF(AND(J1915&lt;3, D1915&lt;2),TRUE,"")</f>
        <v/>
      </c>
      <c r="L1915" s="22">
        <f>IF(C1915=0,B1915,0)</f>
        <v>0</v>
      </c>
      <c r="M1915" s="22">
        <f>IF(B1915=0,C1915,0)</f>
        <v>1</v>
      </c>
      <c r="N1915" s="39">
        <f>LOG(G1915/SUM($G$2:$G$5210))</f>
        <v>-3.6927511192157412</v>
      </c>
      <c r="O1915" s="39">
        <f>LOG(H1915/SUM($H$2:$H$5210))</f>
        <v>-4.1844073799609696</v>
      </c>
    </row>
    <row r="1916" spans="1:15" x14ac:dyDescent="0.6">
      <c r="A1916" t="s">
        <v>2051</v>
      </c>
      <c r="B1916">
        <v>0</v>
      </c>
      <c r="C1916">
        <v>1</v>
      </c>
      <c r="D1916">
        <v>1</v>
      </c>
      <c r="E1916" s="44">
        <f>(B1916+1)/$Q$3</f>
        <v>1.4609203798392987E-4</v>
      </c>
      <c r="F1916" s="45">
        <f>(C1916+1)/$U$3</f>
        <v>3.0589458872472546E-5</v>
      </c>
      <c r="G1916" s="2">
        <f>(B1916+1)/(C1916+1)</f>
        <v>0.5</v>
      </c>
      <c r="H1916" s="2">
        <f>(C1916+1)/(B1916+1)</f>
        <v>2</v>
      </c>
      <c r="I1916" s="6">
        <f>G1916-H1916</f>
        <v>-1.5</v>
      </c>
      <c r="J1916" s="8">
        <f>LEN(A1916)</f>
        <v>4</v>
      </c>
      <c r="K1916" s="11" t="str">
        <f>IF(AND(J1916&lt;3, D1916&lt;2),TRUE,"")</f>
        <v/>
      </c>
      <c r="L1916" s="22">
        <f>IF(C1916=0,B1916,0)</f>
        <v>0</v>
      </c>
      <c r="M1916" s="22">
        <f>IF(B1916=0,C1916,0)</f>
        <v>1</v>
      </c>
      <c r="N1916" s="39">
        <f>LOG(G1916/SUM($G$2:$G$5210))</f>
        <v>-3.6927511192157412</v>
      </c>
      <c r="O1916" s="39">
        <f>LOG(H1916/SUM($H$2:$H$5210))</f>
        <v>-4.1844073799609696</v>
      </c>
    </row>
    <row r="1917" spans="1:15" x14ac:dyDescent="0.6">
      <c r="A1917" t="s">
        <v>2088</v>
      </c>
      <c r="B1917">
        <v>0</v>
      </c>
      <c r="C1917">
        <v>1</v>
      </c>
      <c r="D1917">
        <v>1</v>
      </c>
      <c r="E1917" s="44">
        <f>(B1917+1)/$Q$3</f>
        <v>1.4609203798392987E-4</v>
      </c>
      <c r="F1917" s="45">
        <f>(C1917+1)/$U$3</f>
        <v>3.0589458872472546E-5</v>
      </c>
      <c r="G1917" s="2">
        <f>(B1917+1)/(C1917+1)</f>
        <v>0.5</v>
      </c>
      <c r="H1917" s="2">
        <f>(C1917+1)/(B1917+1)</f>
        <v>2</v>
      </c>
      <c r="I1917" s="6">
        <f>G1917-H1917</f>
        <v>-1.5</v>
      </c>
      <c r="J1917" s="8">
        <f>LEN(A1917)</f>
        <v>4</v>
      </c>
      <c r="K1917" s="11" t="str">
        <f>IF(AND(J1917&lt;3, D1917&lt;2),TRUE,"")</f>
        <v/>
      </c>
      <c r="L1917" s="22">
        <f>IF(C1917=0,B1917,0)</f>
        <v>0</v>
      </c>
      <c r="M1917" s="22">
        <f>IF(B1917=0,C1917,0)</f>
        <v>1</v>
      </c>
      <c r="N1917" s="39">
        <f>LOG(G1917/SUM($G$2:$G$5210))</f>
        <v>-3.6927511192157412</v>
      </c>
      <c r="O1917" s="39">
        <f>LOG(H1917/SUM($H$2:$H$5210))</f>
        <v>-4.1844073799609696</v>
      </c>
    </row>
    <row r="1918" spans="1:15" x14ac:dyDescent="0.6">
      <c r="A1918" t="s">
        <v>2089</v>
      </c>
      <c r="B1918">
        <v>0</v>
      </c>
      <c r="C1918">
        <v>1</v>
      </c>
      <c r="D1918">
        <v>1</v>
      </c>
      <c r="E1918" s="44">
        <f>(B1918+1)/$Q$3</f>
        <v>1.4609203798392987E-4</v>
      </c>
      <c r="F1918" s="45">
        <f>(C1918+1)/$U$3</f>
        <v>3.0589458872472546E-5</v>
      </c>
      <c r="G1918" s="2">
        <f>(B1918+1)/(C1918+1)</f>
        <v>0.5</v>
      </c>
      <c r="H1918" s="2">
        <f>(C1918+1)/(B1918+1)</f>
        <v>2</v>
      </c>
      <c r="I1918" s="6">
        <f>G1918-H1918</f>
        <v>-1.5</v>
      </c>
      <c r="J1918" s="8">
        <f>LEN(A1918)</f>
        <v>4</v>
      </c>
      <c r="K1918" s="11" t="str">
        <f>IF(AND(J1918&lt;3, D1918&lt;2),TRUE,"")</f>
        <v/>
      </c>
      <c r="L1918" s="22">
        <f>IF(C1918=0,B1918,0)</f>
        <v>0</v>
      </c>
      <c r="M1918" s="22">
        <f>IF(B1918=0,C1918,0)</f>
        <v>1</v>
      </c>
      <c r="N1918" s="39">
        <f>LOG(G1918/SUM($G$2:$G$5210))</f>
        <v>-3.6927511192157412</v>
      </c>
      <c r="O1918" s="39">
        <f>LOG(H1918/SUM($H$2:$H$5210))</f>
        <v>-4.1844073799609696</v>
      </c>
    </row>
    <row r="1919" spans="1:15" x14ac:dyDescent="0.6">
      <c r="A1919" t="s">
        <v>2099</v>
      </c>
      <c r="B1919">
        <v>0</v>
      </c>
      <c r="C1919">
        <v>1</v>
      </c>
      <c r="D1919">
        <v>1</v>
      </c>
      <c r="E1919" s="44">
        <f>(B1919+1)/$Q$3</f>
        <v>1.4609203798392987E-4</v>
      </c>
      <c r="F1919" s="45">
        <f>(C1919+1)/$U$3</f>
        <v>3.0589458872472546E-5</v>
      </c>
      <c r="G1919" s="2">
        <f>(B1919+1)/(C1919+1)</f>
        <v>0.5</v>
      </c>
      <c r="H1919" s="2">
        <f>(C1919+1)/(B1919+1)</f>
        <v>2</v>
      </c>
      <c r="I1919" s="6">
        <f>G1919-H1919</f>
        <v>-1.5</v>
      </c>
      <c r="J1919" s="8">
        <f>LEN(A1919)</f>
        <v>4</v>
      </c>
      <c r="K1919" s="11" t="str">
        <f>IF(AND(J1919&lt;3, D1919&lt;2),TRUE,"")</f>
        <v/>
      </c>
      <c r="L1919" s="22">
        <f>IF(C1919=0,B1919,0)</f>
        <v>0</v>
      </c>
      <c r="M1919" s="22">
        <f>IF(B1919=0,C1919,0)</f>
        <v>1</v>
      </c>
      <c r="N1919" s="39">
        <f>LOG(G1919/SUM($G$2:$G$5210))</f>
        <v>-3.6927511192157412</v>
      </c>
      <c r="O1919" s="39">
        <f>LOG(H1919/SUM($H$2:$H$5210))</f>
        <v>-4.1844073799609696</v>
      </c>
    </row>
    <row r="1920" spans="1:15" x14ac:dyDescent="0.6">
      <c r="A1920" t="s">
        <v>2113</v>
      </c>
      <c r="B1920">
        <v>0</v>
      </c>
      <c r="C1920">
        <v>1</v>
      </c>
      <c r="D1920">
        <v>1</v>
      </c>
      <c r="E1920" s="44">
        <f>(B1920+1)/$Q$3</f>
        <v>1.4609203798392987E-4</v>
      </c>
      <c r="F1920" s="45">
        <f>(C1920+1)/$U$3</f>
        <v>3.0589458872472546E-5</v>
      </c>
      <c r="G1920" s="2">
        <f>(B1920+1)/(C1920+1)</f>
        <v>0.5</v>
      </c>
      <c r="H1920" s="2">
        <f>(C1920+1)/(B1920+1)</f>
        <v>2</v>
      </c>
      <c r="I1920" s="6">
        <f>G1920-H1920</f>
        <v>-1.5</v>
      </c>
      <c r="J1920" s="8">
        <f>LEN(A1920)</f>
        <v>4</v>
      </c>
      <c r="K1920" s="11" t="str">
        <f>IF(AND(J1920&lt;3, D1920&lt;2),TRUE,"")</f>
        <v/>
      </c>
      <c r="L1920" s="22">
        <f>IF(C1920=0,B1920,0)</f>
        <v>0</v>
      </c>
      <c r="M1920" s="22">
        <f>IF(B1920=0,C1920,0)</f>
        <v>1</v>
      </c>
      <c r="N1920" s="39">
        <f>LOG(G1920/SUM($G$2:$G$5210))</f>
        <v>-3.6927511192157412</v>
      </c>
      <c r="O1920" s="39">
        <f>LOG(H1920/SUM($H$2:$H$5210))</f>
        <v>-4.1844073799609696</v>
      </c>
    </row>
    <row r="1921" spans="1:15" x14ac:dyDescent="0.6">
      <c r="A1921" t="s">
        <v>2114</v>
      </c>
      <c r="B1921">
        <v>0</v>
      </c>
      <c r="C1921">
        <v>1</v>
      </c>
      <c r="D1921">
        <v>1</v>
      </c>
      <c r="E1921" s="44">
        <f>(B1921+1)/$Q$3</f>
        <v>1.4609203798392987E-4</v>
      </c>
      <c r="F1921" s="45">
        <f>(C1921+1)/$U$3</f>
        <v>3.0589458872472546E-5</v>
      </c>
      <c r="G1921" s="2">
        <f>(B1921+1)/(C1921+1)</f>
        <v>0.5</v>
      </c>
      <c r="H1921" s="2">
        <f>(C1921+1)/(B1921+1)</f>
        <v>2</v>
      </c>
      <c r="I1921" s="6">
        <f>G1921-H1921</f>
        <v>-1.5</v>
      </c>
      <c r="J1921" s="8">
        <f>LEN(A1921)</f>
        <v>4</v>
      </c>
      <c r="K1921" s="11" t="str">
        <f>IF(AND(J1921&lt;3, D1921&lt;2),TRUE,"")</f>
        <v/>
      </c>
      <c r="L1921" s="22">
        <f>IF(C1921=0,B1921,0)</f>
        <v>0</v>
      </c>
      <c r="M1921" s="22">
        <f>IF(B1921=0,C1921,0)</f>
        <v>1</v>
      </c>
      <c r="N1921" s="39">
        <f>LOG(G1921/SUM($G$2:$G$5210))</f>
        <v>-3.6927511192157412</v>
      </c>
      <c r="O1921" s="39">
        <f>LOG(H1921/SUM($H$2:$H$5210))</f>
        <v>-4.1844073799609696</v>
      </c>
    </row>
    <row r="1922" spans="1:15" x14ac:dyDescent="0.6">
      <c r="A1922" t="s">
        <v>2120</v>
      </c>
      <c r="B1922">
        <v>0</v>
      </c>
      <c r="C1922">
        <v>1</v>
      </c>
      <c r="D1922">
        <v>1</v>
      </c>
      <c r="E1922" s="44">
        <f>(B1922+1)/$Q$3</f>
        <v>1.4609203798392987E-4</v>
      </c>
      <c r="F1922" s="45">
        <f>(C1922+1)/$U$3</f>
        <v>3.0589458872472546E-5</v>
      </c>
      <c r="G1922" s="2">
        <f>(B1922+1)/(C1922+1)</f>
        <v>0.5</v>
      </c>
      <c r="H1922" s="2">
        <f>(C1922+1)/(B1922+1)</f>
        <v>2</v>
      </c>
      <c r="I1922" s="6">
        <f>G1922-H1922</f>
        <v>-1.5</v>
      </c>
      <c r="J1922" s="8">
        <f>LEN(A1922)</f>
        <v>4</v>
      </c>
      <c r="K1922" s="11" t="str">
        <f>IF(AND(J1922&lt;3, D1922&lt;2),TRUE,"")</f>
        <v/>
      </c>
      <c r="L1922" s="22">
        <f>IF(C1922=0,B1922,0)</f>
        <v>0</v>
      </c>
      <c r="M1922" s="22">
        <f>IF(B1922=0,C1922,0)</f>
        <v>1</v>
      </c>
      <c r="N1922" s="39">
        <f>LOG(G1922/SUM($G$2:$G$5210))</f>
        <v>-3.6927511192157412</v>
      </c>
      <c r="O1922" s="39">
        <f>LOG(H1922/SUM($H$2:$H$5210))</f>
        <v>-4.1844073799609696</v>
      </c>
    </row>
    <row r="1923" spans="1:15" x14ac:dyDescent="0.6">
      <c r="A1923" t="s">
        <v>2136</v>
      </c>
      <c r="B1923">
        <v>0</v>
      </c>
      <c r="C1923">
        <v>1</v>
      </c>
      <c r="D1923">
        <v>1</v>
      </c>
      <c r="E1923" s="44">
        <f>(B1923+1)/$Q$3</f>
        <v>1.4609203798392987E-4</v>
      </c>
      <c r="F1923" s="45">
        <f>(C1923+1)/$U$3</f>
        <v>3.0589458872472546E-5</v>
      </c>
      <c r="G1923" s="2">
        <f>(B1923+1)/(C1923+1)</f>
        <v>0.5</v>
      </c>
      <c r="H1923" s="2">
        <f>(C1923+1)/(B1923+1)</f>
        <v>2</v>
      </c>
      <c r="I1923" s="6">
        <f>G1923-H1923</f>
        <v>-1.5</v>
      </c>
      <c r="J1923" s="8">
        <f>LEN(A1923)</f>
        <v>4</v>
      </c>
      <c r="K1923" s="11" t="str">
        <f>IF(AND(J1923&lt;3, D1923&lt;2),TRUE,"")</f>
        <v/>
      </c>
      <c r="L1923" s="22">
        <f>IF(C1923=0,B1923,0)</f>
        <v>0</v>
      </c>
      <c r="M1923" s="22">
        <f>IF(B1923=0,C1923,0)</f>
        <v>1</v>
      </c>
      <c r="N1923" s="39">
        <f>LOG(G1923/SUM($G$2:$G$5210))</f>
        <v>-3.6927511192157412</v>
      </c>
      <c r="O1923" s="39">
        <f>LOG(H1923/SUM($H$2:$H$5210))</f>
        <v>-4.1844073799609696</v>
      </c>
    </row>
    <row r="1924" spans="1:15" x14ac:dyDescent="0.6">
      <c r="A1924" t="s">
        <v>2138</v>
      </c>
      <c r="B1924">
        <v>0</v>
      </c>
      <c r="C1924">
        <v>1</v>
      </c>
      <c r="D1924">
        <v>1</v>
      </c>
      <c r="E1924" s="44">
        <f>(B1924+1)/$Q$3</f>
        <v>1.4609203798392987E-4</v>
      </c>
      <c r="F1924" s="45">
        <f>(C1924+1)/$U$3</f>
        <v>3.0589458872472546E-5</v>
      </c>
      <c r="G1924" s="2">
        <f>(B1924+1)/(C1924+1)</f>
        <v>0.5</v>
      </c>
      <c r="H1924" s="2">
        <f>(C1924+1)/(B1924+1)</f>
        <v>2</v>
      </c>
      <c r="I1924" s="6">
        <f>G1924-H1924</f>
        <v>-1.5</v>
      </c>
      <c r="J1924" s="8">
        <f>LEN(A1924)</f>
        <v>4</v>
      </c>
      <c r="K1924" s="11" t="str">
        <f>IF(AND(J1924&lt;3, D1924&lt;2),TRUE,"")</f>
        <v/>
      </c>
      <c r="L1924" s="22">
        <f>IF(C1924=0,B1924,0)</f>
        <v>0</v>
      </c>
      <c r="M1924" s="22">
        <f>IF(B1924=0,C1924,0)</f>
        <v>1</v>
      </c>
      <c r="N1924" s="39">
        <f>LOG(G1924/SUM($G$2:$G$5210))</f>
        <v>-3.6927511192157412</v>
      </c>
      <c r="O1924" s="39">
        <f>LOG(H1924/SUM($H$2:$H$5210))</f>
        <v>-4.1844073799609696</v>
      </c>
    </row>
    <row r="1925" spans="1:15" x14ac:dyDescent="0.6">
      <c r="A1925" t="s">
        <v>2140</v>
      </c>
      <c r="B1925">
        <v>0</v>
      </c>
      <c r="C1925">
        <v>1</v>
      </c>
      <c r="D1925">
        <v>1</v>
      </c>
      <c r="E1925" s="44">
        <f>(B1925+1)/$Q$3</f>
        <v>1.4609203798392987E-4</v>
      </c>
      <c r="F1925" s="45">
        <f>(C1925+1)/$U$3</f>
        <v>3.0589458872472546E-5</v>
      </c>
      <c r="G1925" s="2">
        <f>(B1925+1)/(C1925+1)</f>
        <v>0.5</v>
      </c>
      <c r="H1925" s="2">
        <f>(C1925+1)/(B1925+1)</f>
        <v>2</v>
      </c>
      <c r="I1925" s="6">
        <f>G1925-H1925</f>
        <v>-1.5</v>
      </c>
      <c r="J1925" s="8">
        <f>LEN(A1925)</f>
        <v>4</v>
      </c>
      <c r="K1925" s="11" t="str">
        <f>IF(AND(J1925&lt;3, D1925&lt;2),TRUE,"")</f>
        <v/>
      </c>
      <c r="L1925" s="22">
        <f>IF(C1925=0,B1925,0)</f>
        <v>0</v>
      </c>
      <c r="M1925" s="22">
        <f>IF(B1925=0,C1925,0)</f>
        <v>1</v>
      </c>
      <c r="N1925" s="39">
        <f>LOG(G1925/SUM($G$2:$G$5210))</f>
        <v>-3.6927511192157412</v>
      </c>
      <c r="O1925" s="39">
        <f>LOG(H1925/SUM($H$2:$H$5210))</f>
        <v>-4.1844073799609696</v>
      </c>
    </row>
    <row r="1926" spans="1:15" x14ac:dyDescent="0.6">
      <c r="A1926" t="s">
        <v>2142</v>
      </c>
      <c r="B1926">
        <v>0</v>
      </c>
      <c r="C1926">
        <v>1</v>
      </c>
      <c r="D1926">
        <v>1</v>
      </c>
      <c r="E1926" s="44">
        <f>(B1926+1)/$Q$3</f>
        <v>1.4609203798392987E-4</v>
      </c>
      <c r="F1926" s="45">
        <f>(C1926+1)/$U$3</f>
        <v>3.0589458872472546E-5</v>
      </c>
      <c r="G1926" s="2">
        <f>(B1926+1)/(C1926+1)</f>
        <v>0.5</v>
      </c>
      <c r="H1926" s="2">
        <f>(C1926+1)/(B1926+1)</f>
        <v>2</v>
      </c>
      <c r="I1926" s="6">
        <f>G1926-H1926</f>
        <v>-1.5</v>
      </c>
      <c r="J1926" s="8">
        <f>LEN(A1926)</f>
        <v>4</v>
      </c>
      <c r="K1926" s="11" t="str">
        <f>IF(AND(J1926&lt;3, D1926&lt;2),TRUE,"")</f>
        <v/>
      </c>
      <c r="L1926" s="22">
        <f>IF(C1926=0,B1926,0)</f>
        <v>0</v>
      </c>
      <c r="M1926" s="22">
        <f>IF(B1926=0,C1926,0)</f>
        <v>1</v>
      </c>
      <c r="N1926" s="39">
        <f>LOG(G1926/SUM($G$2:$G$5210))</f>
        <v>-3.6927511192157412</v>
      </c>
      <c r="O1926" s="39">
        <f>LOG(H1926/SUM($H$2:$H$5210))</f>
        <v>-4.1844073799609696</v>
      </c>
    </row>
    <row r="1927" spans="1:15" x14ac:dyDescent="0.6">
      <c r="A1927" t="s">
        <v>2247</v>
      </c>
      <c r="B1927">
        <v>0</v>
      </c>
      <c r="C1927">
        <v>1</v>
      </c>
      <c r="D1927">
        <v>1</v>
      </c>
      <c r="E1927" s="44">
        <f>(B1927+1)/$Q$3</f>
        <v>1.4609203798392987E-4</v>
      </c>
      <c r="F1927" s="45">
        <f>(C1927+1)/$U$3</f>
        <v>3.0589458872472546E-5</v>
      </c>
      <c r="G1927" s="2">
        <f>(B1927+1)/(C1927+1)</f>
        <v>0.5</v>
      </c>
      <c r="H1927" s="2">
        <f>(C1927+1)/(B1927+1)</f>
        <v>2</v>
      </c>
      <c r="I1927" s="6">
        <f>G1927-H1927</f>
        <v>-1.5</v>
      </c>
      <c r="J1927" s="8">
        <f>LEN(A1927)</f>
        <v>4</v>
      </c>
      <c r="K1927" s="11" t="str">
        <f>IF(AND(J1927&lt;3, D1927&lt;2),TRUE,"")</f>
        <v/>
      </c>
      <c r="L1927" s="22">
        <f>IF(C1927=0,B1927,0)</f>
        <v>0</v>
      </c>
      <c r="M1927" s="22">
        <f>IF(B1927=0,C1927,0)</f>
        <v>1</v>
      </c>
      <c r="N1927" s="39">
        <f>LOG(G1927/SUM($G$2:$G$5210))</f>
        <v>-3.6927511192157412</v>
      </c>
      <c r="O1927" s="39">
        <f>LOG(H1927/SUM($H$2:$H$5210))</f>
        <v>-4.1844073799609696</v>
      </c>
    </row>
    <row r="1928" spans="1:15" x14ac:dyDescent="0.6">
      <c r="A1928" t="s">
        <v>2278</v>
      </c>
      <c r="B1928">
        <v>0</v>
      </c>
      <c r="C1928">
        <v>1</v>
      </c>
      <c r="D1928">
        <v>1</v>
      </c>
      <c r="E1928" s="44">
        <f>(B1928+1)/$Q$3</f>
        <v>1.4609203798392987E-4</v>
      </c>
      <c r="F1928" s="45">
        <f>(C1928+1)/$U$3</f>
        <v>3.0589458872472546E-5</v>
      </c>
      <c r="G1928" s="2">
        <f>(B1928+1)/(C1928+1)</f>
        <v>0.5</v>
      </c>
      <c r="H1928" s="2">
        <f>(C1928+1)/(B1928+1)</f>
        <v>2</v>
      </c>
      <c r="I1928" s="6">
        <f>G1928-H1928</f>
        <v>-1.5</v>
      </c>
      <c r="J1928" s="8">
        <f>LEN(A1928)</f>
        <v>4</v>
      </c>
      <c r="K1928" s="11" t="str">
        <f>IF(AND(J1928&lt;3, D1928&lt;2),TRUE,"")</f>
        <v/>
      </c>
      <c r="L1928" s="22">
        <f>IF(C1928=0,B1928,0)</f>
        <v>0</v>
      </c>
      <c r="M1928" s="22">
        <f>IF(B1928=0,C1928,0)</f>
        <v>1</v>
      </c>
      <c r="N1928" s="39">
        <f>LOG(G1928/SUM($G$2:$G$5210))</f>
        <v>-3.6927511192157412</v>
      </c>
      <c r="O1928" s="39">
        <f>LOG(H1928/SUM($H$2:$H$5210))</f>
        <v>-4.1844073799609696</v>
      </c>
    </row>
    <row r="1929" spans="1:15" x14ac:dyDescent="0.6">
      <c r="A1929" t="s">
        <v>2359</v>
      </c>
      <c r="B1929">
        <v>0</v>
      </c>
      <c r="C1929">
        <v>1</v>
      </c>
      <c r="D1929">
        <v>1</v>
      </c>
      <c r="E1929" s="44">
        <f>(B1929+1)/$Q$3</f>
        <v>1.4609203798392987E-4</v>
      </c>
      <c r="F1929" s="45">
        <f>(C1929+1)/$U$3</f>
        <v>3.0589458872472546E-5</v>
      </c>
      <c r="G1929" s="2">
        <f>(B1929+1)/(C1929+1)</f>
        <v>0.5</v>
      </c>
      <c r="H1929" s="2">
        <f>(C1929+1)/(B1929+1)</f>
        <v>2</v>
      </c>
      <c r="I1929" s="6">
        <f>G1929-H1929</f>
        <v>-1.5</v>
      </c>
      <c r="J1929" s="8">
        <f>LEN(A1929)</f>
        <v>4</v>
      </c>
      <c r="K1929" s="11" t="str">
        <f>IF(AND(J1929&lt;3, D1929&lt;2),TRUE,"")</f>
        <v/>
      </c>
      <c r="L1929" s="22">
        <f>IF(C1929=0,B1929,0)</f>
        <v>0</v>
      </c>
      <c r="M1929" s="22">
        <f>IF(B1929=0,C1929,0)</f>
        <v>1</v>
      </c>
      <c r="N1929" s="39">
        <f>LOG(G1929/SUM($G$2:$G$5210))</f>
        <v>-3.6927511192157412</v>
      </c>
      <c r="O1929" s="39">
        <f>LOG(H1929/SUM($H$2:$H$5210))</f>
        <v>-4.1844073799609696</v>
      </c>
    </row>
    <row r="1930" spans="1:15" x14ac:dyDescent="0.6">
      <c r="A1930" t="s">
        <v>2363</v>
      </c>
      <c r="B1930">
        <v>0</v>
      </c>
      <c r="C1930">
        <v>1</v>
      </c>
      <c r="D1930">
        <v>1</v>
      </c>
      <c r="E1930" s="44">
        <f>(B1930+1)/$Q$3</f>
        <v>1.4609203798392987E-4</v>
      </c>
      <c r="F1930" s="45">
        <f>(C1930+1)/$U$3</f>
        <v>3.0589458872472546E-5</v>
      </c>
      <c r="G1930" s="2">
        <f>(B1930+1)/(C1930+1)</f>
        <v>0.5</v>
      </c>
      <c r="H1930" s="2">
        <f>(C1930+1)/(B1930+1)</f>
        <v>2</v>
      </c>
      <c r="I1930" s="6">
        <f>G1930-H1930</f>
        <v>-1.5</v>
      </c>
      <c r="J1930" s="8">
        <f>LEN(A1930)</f>
        <v>4</v>
      </c>
      <c r="K1930" s="11" t="str">
        <f>IF(AND(J1930&lt;3, D1930&lt;2),TRUE,"")</f>
        <v/>
      </c>
      <c r="L1930" s="22">
        <f>IF(C1930=0,B1930,0)</f>
        <v>0</v>
      </c>
      <c r="M1930" s="22">
        <f>IF(B1930=0,C1930,0)</f>
        <v>1</v>
      </c>
      <c r="N1930" s="39">
        <f>LOG(G1930/SUM($G$2:$G$5210))</f>
        <v>-3.6927511192157412</v>
      </c>
      <c r="O1930" s="39">
        <f>LOG(H1930/SUM($H$2:$H$5210))</f>
        <v>-4.1844073799609696</v>
      </c>
    </row>
    <row r="1931" spans="1:15" x14ac:dyDescent="0.6">
      <c r="A1931" t="s">
        <v>2403</v>
      </c>
      <c r="B1931">
        <v>0</v>
      </c>
      <c r="C1931">
        <v>1</v>
      </c>
      <c r="D1931">
        <v>1</v>
      </c>
      <c r="E1931" s="44">
        <f>(B1931+1)/$Q$3</f>
        <v>1.4609203798392987E-4</v>
      </c>
      <c r="F1931" s="45">
        <f>(C1931+1)/$U$3</f>
        <v>3.0589458872472546E-5</v>
      </c>
      <c r="G1931" s="2">
        <f>(B1931+1)/(C1931+1)</f>
        <v>0.5</v>
      </c>
      <c r="H1931" s="2">
        <f>(C1931+1)/(B1931+1)</f>
        <v>2</v>
      </c>
      <c r="I1931" s="6">
        <f>G1931-H1931</f>
        <v>-1.5</v>
      </c>
      <c r="J1931" s="8">
        <f>LEN(A1931)</f>
        <v>4</v>
      </c>
      <c r="K1931" s="11" t="str">
        <f>IF(AND(J1931&lt;3, D1931&lt;2),TRUE,"")</f>
        <v/>
      </c>
      <c r="L1931" s="22">
        <f>IF(C1931=0,B1931,0)</f>
        <v>0</v>
      </c>
      <c r="M1931" s="22">
        <f>IF(B1931=0,C1931,0)</f>
        <v>1</v>
      </c>
      <c r="N1931" s="39">
        <f>LOG(G1931/SUM($G$2:$G$5210))</f>
        <v>-3.6927511192157412</v>
      </c>
      <c r="O1931" s="39">
        <f>LOG(H1931/SUM($H$2:$H$5210))</f>
        <v>-4.1844073799609696</v>
      </c>
    </row>
    <row r="1932" spans="1:15" x14ac:dyDescent="0.6">
      <c r="A1932" t="s">
        <v>2417</v>
      </c>
      <c r="B1932">
        <v>0</v>
      </c>
      <c r="C1932">
        <v>1</v>
      </c>
      <c r="D1932">
        <v>1</v>
      </c>
      <c r="E1932" s="44">
        <f>(B1932+1)/$Q$3</f>
        <v>1.4609203798392987E-4</v>
      </c>
      <c r="F1932" s="45">
        <f>(C1932+1)/$U$3</f>
        <v>3.0589458872472546E-5</v>
      </c>
      <c r="G1932" s="2">
        <f>(B1932+1)/(C1932+1)</f>
        <v>0.5</v>
      </c>
      <c r="H1932" s="2">
        <f>(C1932+1)/(B1932+1)</f>
        <v>2</v>
      </c>
      <c r="I1932" s="6">
        <f>G1932-H1932</f>
        <v>-1.5</v>
      </c>
      <c r="J1932" s="8">
        <f>LEN(A1932)</f>
        <v>4</v>
      </c>
      <c r="K1932" s="11" t="str">
        <f>IF(AND(J1932&lt;3, D1932&lt;2),TRUE,"")</f>
        <v/>
      </c>
      <c r="L1932" s="22">
        <f>IF(C1932=0,B1932,0)</f>
        <v>0</v>
      </c>
      <c r="M1932" s="22">
        <f>IF(B1932=0,C1932,0)</f>
        <v>1</v>
      </c>
      <c r="N1932" s="39">
        <f>LOG(G1932/SUM($G$2:$G$5210))</f>
        <v>-3.6927511192157412</v>
      </c>
      <c r="O1932" s="39">
        <f>LOG(H1932/SUM($H$2:$H$5210))</f>
        <v>-4.1844073799609696</v>
      </c>
    </row>
    <row r="1933" spans="1:15" x14ac:dyDescent="0.6">
      <c r="A1933" t="s">
        <v>2437</v>
      </c>
      <c r="B1933">
        <v>0</v>
      </c>
      <c r="C1933">
        <v>1</v>
      </c>
      <c r="D1933">
        <v>1</v>
      </c>
      <c r="E1933" s="44">
        <f>(B1933+1)/$Q$3</f>
        <v>1.4609203798392987E-4</v>
      </c>
      <c r="F1933" s="45">
        <f>(C1933+1)/$U$3</f>
        <v>3.0589458872472546E-5</v>
      </c>
      <c r="G1933" s="2">
        <f>(B1933+1)/(C1933+1)</f>
        <v>0.5</v>
      </c>
      <c r="H1933" s="2">
        <f>(C1933+1)/(B1933+1)</f>
        <v>2</v>
      </c>
      <c r="I1933" s="6">
        <f>G1933-H1933</f>
        <v>-1.5</v>
      </c>
      <c r="J1933" s="8">
        <f>LEN(A1933)</f>
        <v>4</v>
      </c>
      <c r="K1933" s="11" t="str">
        <f>IF(AND(J1933&lt;3, D1933&lt;2),TRUE,"")</f>
        <v/>
      </c>
      <c r="L1933" s="22">
        <f>IF(C1933=0,B1933,0)</f>
        <v>0</v>
      </c>
      <c r="M1933" s="22">
        <f>IF(B1933=0,C1933,0)</f>
        <v>1</v>
      </c>
      <c r="N1933" s="39">
        <f>LOG(G1933/SUM($G$2:$G$5210))</f>
        <v>-3.6927511192157412</v>
      </c>
      <c r="O1933" s="39">
        <f>LOG(H1933/SUM($H$2:$H$5210))</f>
        <v>-4.1844073799609696</v>
      </c>
    </row>
    <row r="1934" spans="1:15" x14ac:dyDescent="0.6">
      <c r="A1934" t="s">
        <v>2447</v>
      </c>
      <c r="B1934">
        <v>0</v>
      </c>
      <c r="C1934">
        <v>1</v>
      </c>
      <c r="D1934">
        <v>1</v>
      </c>
      <c r="E1934" s="44">
        <f>(B1934+1)/$Q$3</f>
        <v>1.4609203798392987E-4</v>
      </c>
      <c r="F1934" s="45">
        <f>(C1934+1)/$U$3</f>
        <v>3.0589458872472546E-5</v>
      </c>
      <c r="G1934" s="2">
        <f>(B1934+1)/(C1934+1)</f>
        <v>0.5</v>
      </c>
      <c r="H1934" s="2">
        <f>(C1934+1)/(B1934+1)</f>
        <v>2</v>
      </c>
      <c r="I1934" s="6">
        <f>G1934-H1934</f>
        <v>-1.5</v>
      </c>
      <c r="J1934" s="8">
        <f>LEN(A1934)</f>
        <v>4</v>
      </c>
      <c r="K1934" s="11" t="str">
        <f>IF(AND(J1934&lt;3, D1934&lt;2),TRUE,"")</f>
        <v/>
      </c>
      <c r="L1934" s="22">
        <f>IF(C1934=0,B1934,0)</f>
        <v>0</v>
      </c>
      <c r="M1934" s="22">
        <f>IF(B1934=0,C1934,0)</f>
        <v>1</v>
      </c>
      <c r="N1934" s="39">
        <f>LOG(G1934/SUM($G$2:$G$5210))</f>
        <v>-3.6927511192157412</v>
      </c>
      <c r="O1934" s="39">
        <f>LOG(H1934/SUM($H$2:$H$5210))</f>
        <v>-4.1844073799609696</v>
      </c>
    </row>
    <row r="1935" spans="1:15" x14ac:dyDescent="0.6">
      <c r="A1935" t="s">
        <v>2507</v>
      </c>
      <c r="B1935">
        <v>0</v>
      </c>
      <c r="C1935">
        <v>1</v>
      </c>
      <c r="D1935">
        <v>1</v>
      </c>
      <c r="E1935" s="44">
        <f>(B1935+1)/$Q$3</f>
        <v>1.4609203798392987E-4</v>
      </c>
      <c r="F1935" s="45">
        <f>(C1935+1)/$U$3</f>
        <v>3.0589458872472546E-5</v>
      </c>
      <c r="G1935" s="2">
        <f>(B1935+1)/(C1935+1)</f>
        <v>0.5</v>
      </c>
      <c r="H1935" s="2">
        <f>(C1935+1)/(B1935+1)</f>
        <v>2</v>
      </c>
      <c r="I1935" s="6">
        <f>G1935-H1935</f>
        <v>-1.5</v>
      </c>
      <c r="J1935" s="8">
        <f>LEN(A1935)</f>
        <v>4</v>
      </c>
      <c r="K1935" s="11" t="str">
        <f>IF(AND(J1935&lt;3, D1935&lt;2),TRUE,"")</f>
        <v/>
      </c>
      <c r="L1935" s="22">
        <f>IF(C1935=0,B1935,0)</f>
        <v>0</v>
      </c>
      <c r="M1935" s="22">
        <f>IF(B1935=0,C1935,0)</f>
        <v>1</v>
      </c>
      <c r="N1935" s="39">
        <f>LOG(G1935/SUM($G$2:$G$5210))</f>
        <v>-3.6927511192157412</v>
      </c>
      <c r="O1935" s="39">
        <f>LOG(H1935/SUM($H$2:$H$5210))</f>
        <v>-4.1844073799609696</v>
      </c>
    </row>
    <row r="1936" spans="1:15" x14ac:dyDescent="0.6">
      <c r="A1936" t="s">
        <v>2560</v>
      </c>
      <c r="B1936">
        <v>0</v>
      </c>
      <c r="C1936">
        <v>1</v>
      </c>
      <c r="D1936">
        <v>1</v>
      </c>
      <c r="E1936" s="44">
        <f>(B1936+1)/$Q$3</f>
        <v>1.4609203798392987E-4</v>
      </c>
      <c r="F1936" s="45">
        <f>(C1936+1)/$U$3</f>
        <v>3.0589458872472546E-5</v>
      </c>
      <c r="G1936" s="2">
        <f>(B1936+1)/(C1936+1)</f>
        <v>0.5</v>
      </c>
      <c r="H1936" s="2">
        <f>(C1936+1)/(B1936+1)</f>
        <v>2</v>
      </c>
      <c r="I1936" s="6">
        <f>G1936-H1936</f>
        <v>-1.5</v>
      </c>
      <c r="J1936" s="8">
        <f>LEN(A1936)</f>
        <v>4</v>
      </c>
      <c r="K1936" s="11" t="str">
        <f>IF(AND(J1936&lt;3, D1936&lt;2),TRUE,"")</f>
        <v/>
      </c>
      <c r="L1936" s="22">
        <f>IF(C1936=0,B1936,0)</f>
        <v>0</v>
      </c>
      <c r="M1936" s="22">
        <f>IF(B1936=0,C1936,0)</f>
        <v>1</v>
      </c>
      <c r="N1936" s="39">
        <f>LOG(G1936/SUM($G$2:$G$5210))</f>
        <v>-3.6927511192157412</v>
      </c>
      <c r="O1936" s="39">
        <f>LOG(H1936/SUM($H$2:$H$5210))</f>
        <v>-4.1844073799609696</v>
      </c>
    </row>
    <row r="1937" spans="1:15" x14ac:dyDescent="0.6">
      <c r="A1937" t="s">
        <v>2623</v>
      </c>
      <c r="B1937">
        <v>0</v>
      </c>
      <c r="C1937">
        <v>1</v>
      </c>
      <c r="D1937">
        <v>1</v>
      </c>
      <c r="E1937" s="44">
        <f>(B1937+1)/$Q$3</f>
        <v>1.4609203798392987E-4</v>
      </c>
      <c r="F1937" s="45">
        <f>(C1937+1)/$U$3</f>
        <v>3.0589458872472546E-5</v>
      </c>
      <c r="G1937" s="2">
        <f>(B1937+1)/(C1937+1)</f>
        <v>0.5</v>
      </c>
      <c r="H1937" s="2">
        <f>(C1937+1)/(B1937+1)</f>
        <v>2</v>
      </c>
      <c r="I1937" s="6">
        <f>G1937-H1937</f>
        <v>-1.5</v>
      </c>
      <c r="J1937" s="8">
        <f>LEN(A1937)</f>
        <v>4</v>
      </c>
      <c r="K1937" s="11" t="str">
        <f>IF(AND(J1937&lt;3, D1937&lt;2),TRUE,"")</f>
        <v/>
      </c>
      <c r="L1937" s="22">
        <f>IF(C1937=0,B1937,0)</f>
        <v>0</v>
      </c>
      <c r="M1937" s="22">
        <f>IF(B1937=0,C1937,0)</f>
        <v>1</v>
      </c>
      <c r="N1937" s="39">
        <f>LOG(G1937/SUM($G$2:$G$5210))</f>
        <v>-3.6927511192157412</v>
      </c>
      <c r="O1937" s="39">
        <f>LOG(H1937/SUM($H$2:$H$5210))</f>
        <v>-4.1844073799609696</v>
      </c>
    </row>
    <row r="1938" spans="1:15" x14ac:dyDescent="0.6">
      <c r="A1938" t="s">
        <v>2664</v>
      </c>
      <c r="B1938">
        <v>0</v>
      </c>
      <c r="C1938">
        <v>1</v>
      </c>
      <c r="D1938">
        <v>1</v>
      </c>
      <c r="E1938" s="44">
        <f>(B1938+1)/$Q$3</f>
        <v>1.4609203798392987E-4</v>
      </c>
      <c r="F1938" s="45">
        <f>(C1938+1)/$U$3</f>
        <v>3.0589458872472546E-5</v>
      </c>
      <c r="G1938" s="2">
        <f>(B1938+1)/(C1938+1)</f>
        <v>0.5</v>
      </c>
      <c r="H1938" s="2">
        <f>(C1938+1)/(B1938+1)</f>
        <v>2</v>
      </c>
      <c r="I1938" s="6">
        <f>G1938-H1938</f>
        <v>-1.5</v>
      </c>
      <c r="J1938" s="8">
        <f>LEN(A1938)</f>
        <v>4</v>
      </c>
      <c r="K1938" s="11" t="str">
        <f>IF(AND(J1938&lt;3, D1938&lt;2),TRUE,"")</f>
        <v/>
      </c>
      <c r="L1938" s="22">
        <f>IF(C1938=0,B1938,0)</f>
        <v>0</v>
      </c>
      <c r="M1938" s="22">
        <f>IF(B1938=0,C1938,0)</f>
        <v>1</v>
      </c>
      <c r="N1938" s="39">
        <f>LOG(G1938/SUM($G$2:$G$5210))</f>
        <v>-3.6927511192157412</v>
      </c>
      <c r="O1938" s="39">
        <f>LOG(H1938/SUM($H$2:$H$5210))</f>
        <v>-4.1844073799609696</v>
      </c>
    </row>
    <row r="1939" spans="1:15" x14ac:dyDescent="0.6">
      <c r="A1939" t="s">
        <v>2668</v>
      </c>
      <c r="B1939">
        <v>0</v>
      </c>
      <c r="C1939">
        <v>1</v>
      </c>
      <c r="D1939">
        <v>1</v>
      </c>
      <c r="E1939" s="44">
        <f>(B1939+1)/$Q$3</f>
        <v>1.4609203798392987E-4</v>
      </c>
      <c r="F1939" s="45">
        <f>(C1939+1)/$U$3</f>
        <v>3.0589458872472546E-5</v>
      </c>
      <c r="G1939" s="2">
        <f>(B1939+1)/(C1939+1)</f>
        <v>0.5</v>
      </c>
      <c r="H1939" s="2">
        <f>(C1939+1)/(B1939+1)</f>
        <v>2</v>
      </c>
      <c r="I1939" s="6">
        <f>G1939-H1939</f>
        <v>-1.5</v>
      </c>
      <c r="J1939" s="8">
        <f>LEN(A1939)</f>
        <v>4</v>
      </c>
      <c r="K1939" s="11" t="str">
        <f>IF(AND(J1939&lt;3, D1939&lt;2),TRUE,"")</f>
        <v/>
      </c>
      <c r="L1939" s="22">
        <f>IF(C1939=0,B1939,0)</f>
        <v>0</v>
      </c>
      <c r="M1939" s="22">
        <f>IF(B1939=0,C1939,0)</f>
        <v>1</v>
      </c>
      <c r="N1939" s="39">
        <f>LOG(G1939/SUM($G$2:$G$5210))</f>
        <v>-3.6927511192157412</v>
      </c>
      <c r="O1939" s="39">
        <f>LOG(H1939/SUM($H$2:$H$5210))</f>
        <v>-4.1844073799609696</v>
      </c>
    </row>
    <row r="1940" spans="1:15" x14ac:dyDescent="0.6">
      <c r="A1940" t="s">
        <v>2669</v>
      </c>
      <c r="B1940">
        <v>0</v>
      </c>
      <c r="C1940">
        <v>1</v>
      </c>
      <c r="D1940">
        <v>1</v>
      </c>
      <c r="E1940" s="44">
        <f>(B1940+1)/$Q$3</f>
        <v>1.4609203798392987E-4</v>
      </c>
      <c r="F1940" s="45">
        <f>(C1940+1)/$U$3</f>
        <v>3.0589458872472546E-5</v>
      </c>
      <c r="G1940" s="2">
        <f>(B1940+1)/(C1940+1)</f>
        <v>0.5</v>
      </c>
      <c r="H1940" s="2">
        <f>(C1940+1)/(B1940+1)</f>
        <v>2</v>
      </c>
      <c r="I1940" s="6">
        <f>G1940-H1940</f>
        <v>-1.5</v>
      </c>
      <c r="J1940" s="8">
        <f>LEN(A1940)</f>
        <v>4</v>
      </c>
      <c r="K1940" s="11" t="str">
        <f>IF(AND(J1940&lt;3, D1940&lt;2),TRUE,"")</f>
        <v/>
      </c>
      <c r="L1940" s="22">
        <f>IF(C1940=0,B1940,0)</f>
        <v>0</v>
      </c>
      <c r="M1940" s="22">
        <f>IF(B1940=0,C1940,0)</f>
        <v>1</v>
      </c>
      <c r="N1940" s="39">
        <f>LOG(G1940/SUM($G$2:$G$5210))</f>
        <v>-3.6927511192157412</v>
      </c>
      <c r="O1940" s="39">
        <f>LOG(H1940/SUM($H$2:$H$5210))</f>
        <v>-4.1844073799609696</v>
      </c>
    </row>
    <row r="1941" spans="1:15" x14ac:dyDescent="0.6">
      <c r="A1941" t="s">
        <v>2670</v>
      </c>
      <c r="B1941">
        <v>0</v>
      </c>
      <c r="C1941">
        <v>1</v>
      </c>
      <c r="D1941">
        <v>1</v>
      </c>
      <c r="E1941" s="44">
        <f>(B1941+1)/$Q$3</f>
        <v>1.4609203798392987E-4</v>
      </c>
      <c r="F1941" s="45">
        <f>(C1941+1)/$U$3</f>
        <v>3.0589458872472546E-5</v>
      </c>
      <c r="G1941" s="2">
        <f>(B1941+1)/(C1941+1)</f>
        <v>0.5</v>
      </c>
      <c r="H1941" s="2">
        <f>(C1941+1)/(B1941+1)</f>
        <v>2</v>
      </c>
      <c r="I1941" s="6">
        <f>G1941-H1941</f>
        <v>-1.5</v>
      </c>
      <c r="J1941" s="8">
        <f>LEN(A1941)</f>
        <v>4</v>
      </c>
      <c r="K1941" s="11" t="str">
        <f>IF(AND(J1941&lt;3, D1941&lt;2),TRUE,"")</f>
        <v/>
      </c>
      <c r="L1941" s="22">
        <f>IF(C1941=0,B1941,0)</f>
        <v>0</v>
      </c>
      <c r="M1941" s="22">
        <f>IF(B1941=0,C1941,0)</f>
        <v>1</v>
      </c>
      <c r="N1941" s="39">
        <f>LOG(G1941/SUM($G$2:$G$5210))</f>
        <v>-3.6927511192157412</v>
      </c>
      <c r="O1941" s="39">
        <f>LOG(H1941/SUM($H$2:$H$5210))</f>
        <v>-4.1844073799609696</v>
      </c>
    </row>
    <row r="1942" spans="1:15" x14ac:dyDescent="0.6">
      <c r="A1942" t="s">
        <v>2671</v>
      </c>
      <c r="B1942">
        <v>0</v>
      </c>
      <c r="C1942">
        <v>1</v>
      </c>
      <c r="D1942">
        <v>1</v>
      </c>
      <c r="E1942" s="44">
        <f>(B1942+1)/$Q$3</f>
        <v>1.4609203798392987E-4</v>
      </c>
      <c r="F1942" s="45">
        <f>(C1942+1)/$U$3</f>
        <v>3.0589458872472546E-5</v>
      </c>
      <c r="G1942" s="2">
        <f>(B1942+1)/(C1942+1)</f>
        <v>0.5</v>
      </c>
      <c r="H1942" s="2">
        <f>(C1942+1)/(B1942+1)</f>
        <v>2</v>
      </c>
      <c r="I1942" s="6">
        <f>G1942-H1942</f>
        <v>-1.5</v>
      </c>
      <c r="J1942" s="8">
        <f>LEN(A1942)</f>
        <v>4</v>
      </c>
      <c r="K1942" s="11" t="str">
        <f>IF(AND(J1942&lt;3, D1942&lt;2),TRUE,"")</f>
        <v/>
      </c>
      <c r="L1942" s="22">
        <f>IF(C1942=0,B1942,0)</f>
        <v>0</v>
      </c>
      <c r="M1942" s="22">
        <f>IF(B1942=0,C1942,0)</f>
        <v>1</v>
      </c>
      <c r="N1942" s="39">
        <f>LOG(G1942/SUM($G$2:$G$5210))</f>
        <v>-3.6927511192157412</v>
      </c>
      <c r="O1942" s="39">
        <f>LOG(H1942/SUM($H$2:$H$5210))</f>
        <v>-4.1844073799609696</v>
      </c>
    </row>
    <row r="1943" spans="1:15" x14ac:dyDescent="0.6">
      <c r="A1943" t="s">
        <v>2672</v>
      </c>
      <c r="B1943">
        <v>0</v>
      </c>
      <c r="C1943">
        <v>1</v>
      </c>
      <c r="D1943">
        <v>1</v>
      </c>
      <c r="E1943" s="44">
        <f>(B1943+1)/$Q$3</f>
        <v>1.4609203798392987E-4</v>
      </c>
      <c r="F1943" s="45">
        <f>(C1943+1)/$U$3</f>
        <v>3.0589458872472546E-5</v>
      </c>
      <c r="G1943" s="2">
        <f>(B1943+1)/(C1943+1)</f>
        <v>0.5</v>
      </c>
      <c r="H1943" s="2">
        <f>(C1943+1)/(B1943+1)</f>
        <v>2</v>
      </c>
      <c r="I1943" s="6">
        <f>G1943-H1943</f>
        <v>-1.5</v>
      </c>
      <c r="J1943" s="8">
        <f>LEN(A1943)</f>
        <v>4</v>
      </c>
      <c r="K1943" s="11" t="str">
        <f>IF(AND(J1943&lt;3, D1943&lt;2),TRUE,"")</f>
        <v/>
      </c>
      <c r="L1943" s="22">
        <f>IF(C1943=0,B1943,0)</f>
        <v>0</v>
      </c>
      <c r="M1943" s="22">
        <f>IF(B1943=0,C1943,0)</f>
        <v>1</v>
      </c>
      <c r="N1943" s="39">
        <f>LOG(G1943/SUM($G$2:$G$5210))</f>
        <v>-3.6927511192157412</v>
      </c>
      <c r="O1943" s="39">
        <f>LOG(H1943/SUM($H$2:$H$5210))</f>
        <v>-4.1844073799609696</v>
      </c>
    </row>
    <row r="1944" spans="1:15" x14ac:dyDescent="0.6">
      <c r="A1944" t="s">
        <v>2674</v>
      </c>
      <c r="B1944">
        <v>0</v>
      </c>
      <c r="C1944">
        <v>1</v>
      </c>
      <c r="D1944">
        <v>1</v>
      </c>
      <c r="E1944" s="44">
        <f>(B1944+1)/$Q$3</f>
        <v>1.4609203798392987E-4</v>
      </c>
      <c r="F1944" s="45">
        <f>(C1944+1)/$U$3</f>
        <v>3.0589458872472546E-5</v>
      </c>
      <c r="G1944" s="2">
        <f>(B1944+1)/(C1944+1)</f>
        <v>0.5</v>
      </c>
      <c r="H1944" s="2">
        <f>(C1944+1)/(B1944+1)</f>
        <v>2</v>
      </c>
      <c r="I1944" s="6">
        <f>G1944-H1944</f>
        <v>-1.5</v>
      </c>
      <c r="J1944" s="8">
        <f>LEN(A1944)</f>
        <v>4</v>
      </c>
      <c r="K1944" s="11" t="str">
        <f>IF(AND(J1944&lt;3, D1944&lt;2),TRUE,"")</f>
        <v/>
      </c>
      <c r="L1944" s="22">
        <f>IF(C1944=0,B1944,0)</f>
        <v>0</v>
      </c>
      <c r="M1944" s="22">
        <f>IF(B1944=0,C1944,0)</f>
        <v>1</v>
      </c>
      <c r="N1944" s="39">
        <f>LOG(G1944/SUM($G$2:$G$5210))</f>
        <v>-3.6927511192157412</v>
      </c>
      <c r="O1944" s="39">
        <f>LOG(H1944/SUM($H$2:$H$5210))</f>
        <v>-4.1844073799609696</v>
      </c>
    </row>
    <row r="1945" spans="1:15" x14ac:dyDescent="0.6">
      <c r="A1945" t="s">
        <v>2675</v>
      </c>
      <c r="B1945">
        <v>0</v>
      </c>
      <c r="C1945">
        <v>1</v>
      </c>
      <c r="D1945">
        <v>1</v>
      </c>
      <c r="E1945" s="44">
        <f>(B1945+1)/$Q$3</f>
        <v>1.4609203798392987E-4</v>
      </c>
      <c r="F1945" s="45">
        <f>(C1945+1)/$U$3</f>
        <v>3.0589458872472546E-5</v>
      </c>
      <c r="G1945" s="2">
        <f>(B1945+1)/(C1945+1)</f>
        <v>0.5</v>
      </c>
      <c r="H1945" s="2">
        <f>(C1945+1)/(B1945+1)</f>
        <v>2</v>
      </c>
      <c r="I1945" s="6">
        <f>G1945-H1945</f>
        <v>-1.5</v>
      </c>
      <c r="J1945" s="8">
        <f>LEN(A1945)</f>
        <v>4</v>
      </c>
      <c r="K1945" s="11" t="str">
        <f>IF(AND(J1945&lt;3, D1945&lt;2),TRUE,"")</f>
        <v/>
      </c>
      <c r="L1945" s="22">
        <f>IF(C1945=0,B1945,0)</f>
        <v>0</v>
      </c>
      <c r="M1945" s="22">
        <f>IF(B1945=0,C1945,0)</f>
        <v>1</v>
      </c>
      <c r="N1945" s="39">
        <f>LOG(G1945/SUM($G$2:$G$5210))</f>
        <v>-3.6927511192157412</v>
      </c>
      <c r="O1945" s="39">
        <f>LOG(H1945/SUM($H$2:$H$5210))</f>
        <v>-4.1844073799609696</v>
      </c>
    </row>
    <row r="1946" spans="1:15" x14ac:dyDescent="0.6">
      <c r="A1946" t="s">
        <v>2676</v>
      </c>
      <c r="B1946">
        <v>0</v>
      </c>
      <c r="C1946">
        <v>1</v>
      </c>
      <c r="D1946">
        <v>1</v>
      </c>
      <c r="E1946" s="44">
        <f>(B1946+1)/$Q$3</f>
        <v>1.4609203798392987E-4</v>
      </c>
      <c r="F1946" s="45">
        <f>(C1946+1)/$U$3</f>
        <v>3.0589458872472546E-5</v>
      </c>
      <c r="G1946" s="2">
        <f>(B1946+1)/(C1946+1)</f>
        <v>0.5</v>
      </c>
      <c r="H1946" s="2">
        <f>(C1946+1)/(B1946+1)</f>
        <v>2</v>
      </c>
      <c r="I1946" s="6">
        <f>G1946-H1946</f>
        <v>-1.5</v>
      </c>
      <c r="J1946" s="8">
        <f>LEN(A1946)</f>
        <v>4</v>
      </c>
      <c r="K1946" s="11" t="str">
        <f>IF(AND(J1946&lt;3, D1946&lt;2),TRUE,"")</f>
        <v/>
      </c>
      <c r="L1946" s="22">
        <f>IF(C1946=0,B1946,0)</f>
        <v>0</v>
      </c>
      <c r="M1946" s="22">
        <f>IF(B1946=0,C1946,0)</f>
        <v>1</v>
      </c>
      <c r="N1946" s="39">
        <f>LOG(G1946/SUM($G$2:$G$5210))</f>
        <v>-3.6927511192157412</v>
      </c>
      <c r="O1946" s="39">
        <f>LOG(H1946/SUM($H$2:$H$5210))</f>
        <v>-4.1844073799609696</v>
      </c>
    </row>
    <row r="1947" spans="1:15" x14ac:dyDescent="0.6">
      <c r="A1947" t="s">
        <v>2677</v>
      </c>
      <c r="B1947">
        <v>0</v>
      </c>
      <c r="C1947">
        <v>1</v>
      </c>
      <c r="D1947">
        <v>1</v>
      </c>
      <c r="E1947" s="44">
        <f>(B1947+1)/$Q$3</f>
        <v>1.4609203798392987E-4</v>
      </c>
      <c r="F1947" s="45">
        <f>(C1947+1)/$U$3</f>
        <v>3.0589458872472546E-5</v>
      </c>
      <c r="G1947" s="2">
        <f>(B1947+1)/(C1947+1)</f>
        <v>0.5</v>
      </c>
      <c r="H1947" s="2">
        <f>(C1947+1)/(B1947+1)</f>
        <v>2</v>
      </c>
      <c r="I1947" s="6">
        <f>G1947-H1947</f>
        <v>-1.5</v>
      </c>
      <c r="J1947" s="8">
        <f>LEN(A1947)</f>
        <v>4</v>
      </c>
      <c r="K1947" s="11" t="str">
        <f>IF(AND(J1947&lt;3, D1947&lt;2),TRUE,"")</f>
        <v/>
      </c>
      <c r="L1947" s="22">
        <f>IF(C1947=0,B1947,0)</f>
        <v>0</v>
      </c>
      <c r="M1947" s="22">
        <f>IF(B1947=0,C1947,0)</f>
        <v>1</v>
      </c>
      <c r="N1947" s="39">
        <f>LOG(G1947/SUM($G$2:$G$5210))</f>
        <v>-3.6927511192157412</v>
      </c>
      <c r="O1947" s="39">
        <f>LOG(H1947/SUM($H$2:$H$5210))</f>
        <v>-4.1844073799609696</v>
      </c>
    </row>
    <row r="1948" spans="1:15" x14ac:dyDescent="0.6">
      <c r="A1948" t="s">
        <v>2679</v>
      </c>
      <c r="B1948">
        <v>0</v>
      </c>
      <c r="C1948">
        <v>1</v>
      </c>
      <c r="D1948">
        <v>1</v>
      </c>
      <c r="E1948" s="44">
        <f>(B1948+1)/$Q$3</f>
        <v>1.4609203798392987E-4</v>
      </c>
      <c r="F1948" s="45">
        <f>(C1948+1)/$U$3</f>
        <v>3.0589458872472546E-5</v>
      </c>
      <c r="G1948" s="2">
        <f>(B1948+1)/(C1948+1)</f>
        <v>0.5</v>
      </c>
      <c r="H1948" s="2">
        <f>(C1948+1)/(B1948+1)</f>
        <v>2</v>
      </c>
      <c r="I1948" s="6">
        <f>G1948-H1948</f>
        <v>-1.5</v>
      </c>
      <c r="J1948" s="8">
        <f>LEN(A1948)</f>
        <v>4</v>
      </c>
      <c r="K1948" s="11" t="str">
        <f>IF(AND(J1948&lt;3, D1948&lt;2),TRUE,"")</f>
        <v/>
      </c>
      <c r="L1948" s="22">
        <f>IF(C1948=0,B1948,0)</f>
        <v>0</v>
      </c>
      <c r="M1948" s="22">
        <f>IF(B1948=0,C1948,0)</f>
        <v>1</v>
      </c>
      <c r="N1948" s="39">
        <f>LOG(G1948/SUM($G$2:$G$5210))</f>
        <v>-3.6927511192157412</v>
      </c>
      <c r="O1948" s="39">
        <f>LOG(H1948/SUM($H$2:$H$5210))</f>
        <v>-4.1844073799609696</v>
      </c>
    </row>
    <row r="1949" spans="1:15" x14ac:dyDescent="0.6">
      <c r="A1949" t="s">
        <v>2682</v>
      </c>
      <c r="B1949">
        <v>0</v>
      </c>
      <c r="C1949">
        <v>1</v>
      </c>
      <c r="D1949">
        <v>1</v>
      </c>
      <c r="E1949" s="44">
        <f>(B1949+1)/$Q$3</f>
        <v>1.4609203798392987E-4</v>
      </c>
      <c r="F1949" s="45">
        <f>(C1949+1)/$U$3</f>
        <v>3.0589458872472546E-5</v>
      </c>
      <c r="G1949" s="2">
        <f>(B1949+1)/(C1949+1)</f>
        <v>0.5</v>
      </c>
      <c r="H1949" s="2">
        <f>(C1949+1)/(B1949+1)</f>
        <v>2</v>
      </c>
      <c r="I1949" s="6">
        <f>G1949-H1949</f>
        <v>-1.5</v>
      </c>
      <c r="J1949" s="8">
        <f>LEN(A1949)</f>
        <v>4</v>
      </c>
      <c r="K1949" s="11" t="str">
        <f>IF(AND(J1949&lt;3, D1949&lt;2),TRUE,"")</f>
        <v/>
      </c>
      <c r="L1949" s="22">
        <f>IF(C1949=0,B1949,0)</f>
        <v>0</v>
      </c>
      <c r="M1949" s="22">
        <f>IF(B1949=0,C1949,0)</f>
        <v>1</v>
      </c>
      <c r="N1949" s="39">
        <f>LOG(G1949/SUM($G$2:$G$5210))</f>
        <v>-3.6927511192157412</v>
      </c>
      <c r="O1949" s="39">
        <f>LOG(H1949/SUM($H$2:$H$5210))</f>
        <v>-4.1844073799609696</v>
      </c>
    </row>
    <row r="1950" spans="1:15" x14ac:dyDescent="0.6">
      <c r="A1950" t="s">
        <v>2877</v>
      </c>
      <c r="B1950">
        <v>0</v>
      </c>
      <c r="C1950">
        <v>1</v>
      </c>
      <c r="D1950">
        <v>1</v>
      </c>
      <c r="E1950" s="44">
        <f>(B1950+1)/$Q$3</f>
        <v>1.4609203798392987E-4</v>
      </c>
      <c r="F1950" s="45">
        <f>(C1950+1)/$U$3</f>
        <v>3.0589458872472546E-5</v>
      </c>
      <c r="G1950" s="2">
        <f>(B1950+1)/(C1950+1)</f>
        <v>0.5</v>
      </c>
      <c r="H1950" s="2">
        <f>(C1950+1)/(B1950+1)</f>
        <v>2</v>
      </c>
      <c r="I1950" s="6">
        <f>G1950-H1950</f>
        <v>-1.5</v>
      </c>
      <c r="J1950" s="8">
        <f>LEN(A1950)</f>
        <v>4</v>
      </c>
      <c r="K1950" s="11" t="str">
        <f>IF(AND(J1950&lt;3, D1950&lt;2),TRUE,"")</f>
        <v/>
      </c>
      <c r="L1950" s="22">
        <f>IF(C1950=0,B1950,0)</f>
        <v>0</v>
      </c>
      <c r="M1950" s="22">
        <f>IF(B1950=0,C1950,0)</f>
        <v>1</v>
      </c>
      <c r="N1950" s="39">
        <f>LOG(G1950/SUM($G$2:$G$5210))</f>
        <v>-3.6927511192157412</v>
      </c>
      <c r="O1950" s="39">
        <f>LOG(H1950/SUM($H$2:$H$5210))</f>
        <v>-4.1844073799609696</v>
      </c>
    </row>
    <row r="1951" spans="1:15" x14ac:dyDescent="0.6">
      <c r="A1951" t="s">
        <v>2900</v>
      </c>
      <c r="B1951">
        <v>0</v>
      </c>
      <c r="C1951">
        <v>1</v>
      </c>
      <c r="D1951">
        <v>1</v>
      </c>
      <c r="E1951" s="44">
        <f>(B1951+1)/$Q$3</f>
        <v>1.4609203798392987E-4</v>
      </c>
      <c r="F1951" s="45">
        <f>(C1951+1)/$U$3</f>
        <v>3.0589458872472546E-5</v>
      </c>
      <c r="G1951" s="2">
        <f>(B1951+1)/(C1951+1)</f>
        <v>0.5</v>
      </c>
      <c r="H1951" s="2">
        <f>(C1951+1)/(B1951+1)</f>
        <v>2</v>
      </c>
      <c r="I1951" s="6">
        <f>G1951-H1951</f>
        <v>-1.5</v>
      </c>
      <c r="J1951" s="8">
        <f>LEN(A1951)</f>
        <v>4</v>
      </c>
      <c r="K1951" s="11" t="str">
        <f>IF(AND(J1951&lt;3, D1951&lt;2),TRUE,"")</f>
        <v/>
      </c>
      <c r="L1951" s="22">
        <f>IF(C1951=0,B1951,0)</f>
        <v>0</v>
      </c>
      <c r="M1951" s="22">
        <f>IF(B1951=0,C1951,0)</f>
        <v>1</v>
      </c>
      <c r="N1951" s="39">
        <f>LOG(G1951/SUM($G$2:$G$5210))</f>
        <v>-3.6927511192157412</v>
      </c>
      <c r="O1951" s="39">
        <f>LOG(H1951/SUM($H$2:$H$5210))</f>
        <v>-4.1844073799609696</v>
      </c>
    </row>
    <row r="1952" spans="1:15" x14ac:dyDescent="0.6">
      <c r="A1952" t="s">
        <v>2908</v>
      </c>
      <c r="B1952">
        <v>0</v>
      </c>
      <c r="C1952">
        <v>1</v>
      </c>
      <c r="D1952">
        <v>1</v>
      </c>
      <c r="E1952" s="44">
        <f>(B1952+1)/$Q$3</f>
        <v>1.4609203798392987E-4</v>
      </c>
      <c r="F1952" s="45">
        <f>(C1952+1)/$U$3</f>
        <v>3.0589458872472546E-5</v>
      </c>
      <c r="G1952" s="2">
        <f>(B1952+1)/(C1952+1)</f>
        <v>0.5</v>
      </c>
      <c r="H1952" s="2">
        <f>(C1952+1)/(B1952+1)</f>
        <v>2</v>
      </c>
      <c r="I1952" s="6">
        <f>G1952-H1952</f>
        <v>-1.5</v>
      </c>
      <c r="J1952" s="8">
        <f>LEN(A1952)</f>
        <v>4</v>
      </c>
      <c r="K1952" s="11" t="str">
        <f>IF(AND(J1952&lt;3, D1952&lt;2),TRUE,"")</f>
        <v/>
      </c>
      <c r="L1952" s="22">
        <f>IF(C1952=0,B1952,0)</f>
        <v>0</v>
      </c>
      <c r="M1952" s="22">
        <f>IF(B1952=0,C1952,0)</f>
        <v>1</v>
      </c>
      <c r="N1952" s="39">
        <f>LOG(G1952/SUM($G$2:$G$5210))</f>
        <v>-3.6927511192157412</v>
      </c>
      <c r="O1952" s="39">
        <f>LOG(H1952/SUM($H$2:$H$5210))</f>
        <v>-4.1844073799609696</v>
      </c>
    </row>
    <row r="1953" spans="1:15" x14ac:dyDescent="0.6">
      <c r="A1953" t="s">
        <v>2922</v>
      </c>
      <c r="B1953">
        <v>0</v>
      </c>
      <c r="C1953">
        <v>1</v>
      </c>
      <c r="D1953">
        <v>1</v>
      </c>
      <c r="E1953" s="44">
        <f>(B1953+1)/$Q$3</f>
        <v>1.4609203798392987E-4</v>
      </c>
      <c r="F1953" s="45">
        <f>(C1953+1)/$U$3</f>
        <v>3.0589458872472546E-5</v>
      </c>
      <c r="G1953" s="2">
        <f>(B1953+1)/(C1953+1)</f>
        <v>0.5</v>
      </c>
      <c r="H1953" s="2">
        <f>(C1953+1)/(B1953+1)</f>
        <v>2</v>
      </c>
      <c r="I1953" s="6">
        <f>G1953-H1953</f>
        <v>-1.5</v>
      </c>
      <c r="J1953" s="8">
        <f>LEN(A1953)</f>
        <v>4</v>
      </c>
      <c r="K1953" s="11" t="str">
        <f>IF(AND(J1953&lt;3, D1953&lt;2),TRUE,"")</f>
        <v/>
      </c>
      <c r="L1953" s="22">
        <f>IF(C1953=0,B1953,0)</f>
        <v>0</v>
      </c>
      <c r="M1953" s="22">
        <f>IF(B1953=0,C1953,0)</f>
        <v>1</v>
      </c>
      <c r="N1953" s="39">
        <f>LOG(G1953/SUM($G$2:$G$5210))</f>
        <v>-3.6927511192157412</v>
      </c>
      <c r="O1953" s="39">
        <f>LOG(H1953/SUM($H$2:$H$5210))</f>
        <v>-4.1844073799609696</v>
      </c>
    </row>
    <row r="1954" spans="1:15" x14ac:dyDescent="0.6">
      <c r="A1954" t="s">
        <v>2942</v>
      </c>
      <c r="B1954">
        <v>0</v>
      </c>
      <c r="C1954">
        <v>1</v>
      </c>
      <c r="D1954">
        <v>1</v>
      </c>
      <c r="E1954" s="44">
        <f>(B1954+1)/$Q$3</f>
        <v>1.4609203798392987E-4</v>
      </c>
      <c r="F1954" s="45">
        <f>(C1954+1)/$U$3</f>
        <v>3.0589458872472546E-5</v>
      </c>
      <c r="G1954" s="2">
        <f>(B1954+1)/(C1954+1)</f>
        <v>0.5</v>
      </c>
      <c r="H1954" s="2">
        <f>(C1954+1)/(B1954+1)</f>
        <v>2</v>
      </c>
      <c r="I1954" s="6">
        <f>G1954-H1954</f>
        <v>-1.5</v>
      </c>
      <c r="J1954" s="8">
        <f>LEN(A1954)</f>
        <v>4</v>
      </c>
      <c r="K1954" s="11" t="str">
        <f>IF(AND(J1954&lt;3, D1954&lt;2),TRUE,"")</f>
        <v/>
      </c>
      <c r="L1954" s="22">
        <f>IF(C1954=0,B1954,0)</f>
        <v>0</v>
      </c>
      <c r="M1954" s="22">
        <f>IF(B1954=0,C1954,0)</f>
        <v>1</v>
      </c>
      <c r="N1954" s="39">
        <f>LOG(G1954/SUM($G$2:$G$5210))</f>
        <v>-3.6927511192157412</v>
      </c>
      <c r="O1954" s="39">
        <f>LOG(H1954/SUM($H$2:$H$5210))</f>
        <v>-4.1844073799609696</v>
      </c>
    </row>
    <row r="1955" spans="1:15" x14ac:dyDescent="0.6">
      <c r="A1955" t="s">
        <v>2966</v>
      </c>
      <c r="B1955">
        <v>0</v>
      </c>
      <c r="C1955">
        <v>1</v>
      </c>
      <c r="D1955">
        <v>1</v>
      </c>
      <c r="E1955" s="44">
        <f>(B1955+1)/$Q$3</f>
        <v>1.4609203798392987E-4</v>
      </c>
      <c r="F1955" s="45">
        <f>(C1955+1)/$U$3</f>
        <v>3.0589458872472546E-5</v>
      </c>
      <c r="G1955" s="2">
        <f>(B1955+1)/(C1955+1)</f>
        <v>0.5</v>
      </c>
      <c r="H1955" s="2">
        <f>(C1955+1)/(B1955+1)</f>
        <v>2</v>
      </c>
      <c r="I1955" s="6">
        <f>G1955-H1955</f>
        <v>-1.5</v>
      </c>
      <c r="J1955" s="8">
        <f>LEN(A1955)</f>
        <v>4</v>
      </c>
      <c r="K1955" s="11" t="str">
        <f>IF(AND(J1955&lt;3, D1955&lt;2),TRUE,"")</f>
        <v/>
      </c>
      <c r="L1955" s="22">
        <f>IF(C1955=0,B1955,0)</f>
        <v>0</v>
      </c>
      <c r="M1955" s="22">
        <f>IF(B1955=0,C1955,0)</f>
        <v>1</v>
      </c>
      <c r="N1955" s="39">
        <f>LOG(G1955/SUM($G$2:$G$5210))</f>
        <v>-3.6927511192157412</v>
      </c>
      <c r="O1955" s="39">
        <f>LOG(H1955/SUM($H$2:$H$5210))</f>
        <v>-4.1844073799609696</v>
      </c>
    </row>
    <row r="1956" spans="1:15" x14ac:dyDescent="0.6">
      <c r="A1956" t="s">
        <v>2997</v>
      </c>
      <c r="B1956">
        <v>0</v>
      </c>
      <c r="C1956">
        <v>1</v>
      </c>
      <c r="D1956">
        <v>1</v>
      </c>
      <c r="E1956" s="44">
        <f>(B1956+1)/$Q$3</f>
        <v>1.4609203798392987E-4</v>
      </c>
      <c r="F1956" s="45">
        <f>(C1956+1)/$U$3</f>
        <v>3.0589458872472546E-5</v>
      </c>
      <c r="G1956" s="2">
        <f>(B1956+1)/(C1956+1)</f>
        <v>0.5</v>
      </c>
      <c r="H1956" s="2">
        <f>(C1956+1)/(B1956+1)</f>
        <v>2</v>
      </c>
      <c r="I1956" s="6">
        <f>G1956-H1956</f>
        <v>-1.5</v>
      </c>
      <c r="J1956" s="8">
        <f>LEN(A1956)</f>
        <v>4</v>
      </c>
      <c r="K1956" s="11" t="str">
        <f>IF(AND(J1956&lt;3, D1956&lt;2),TRUE,"")</f>
        <v/>
      </c>
      <c r="L1956" s="22">
        <f>IF(C1956=0,B1956,0)</f>
        <v>0</v>
      </c>
      <c r="M1956" s="22">
        <f>IF(B1956=0,C1956,0)</f>
        <v>1</v>
      </c>
      <c r="N1956" s="39">
        <f>LOG(G1956/SUM($G$2:$G$5210))</f>
        <v>-3.6927511192157412</v>
      </c>
      <c r="O1956" s="39">
        <f>LOG(H1956/SUM($H$2:$H$5210))</f>
        <v>-4.1844073799609696</v>
      </c>
    </row>
    <row r="1957" spans="1:15" x14ac:dyDescent="0.6">
      <c r="A1957" t="s">
        <v>3049</v>
      </c>
      <c r="B1957">
        <v>0</v>
      </c>
      <c r="C1957">
        <v>1</v>
      </c>
      <c r="D1957">
        <v>1</v>
      </c>
      <c r="E1957" s="44">
        <f>(B1957+1)/$Q$3</f>
        <v>1.4609203798392987E-4</v>
      </c>
      <c r="F1957" s="45">
        <f>(C1957+1)/$U$3</f>
        <v>3.0589458872472546E-5</v>
      </c>
      <c r="G1957" s="2">
        <f>(B1957+1)/(C1957+1)</f>
        <v>0.5</v>
      </c>
      <c r="H1957" s="2">
        <f>(C1957+1)/(B1957+1)</f>
        <v>2</v>
      </c>
      <c r="I1957" s="6">
        <f>G1957-H1957</f>
        <v>-1.5</v>
      </c>
      <c r="J1957" s="8">
        <f>LEN(A1957)</f>
        <v>4</v>
      </c>
      <c r="K1957" s="11" t="str">
        <f>IF(AND(J1957&lt;3, D1957&lt;2),TRUE,"")</f>
        <v/>
      </c>
      <c r="L1957" s="22">
        <f>IF(C1957=0,B1957,0)</f>
        <v>0</v>
      </c>
      <c r="M1957" s="22">
        <f>IF(B1957=0,C1957,0)</f>
        <v>1</v>
      </c>
      <c r="N1957" s="39">
        <f>LOG(G1957/SUM($G$2:$G$5210))</f>
        <v>-3.6927511192157412</v>
      </c>
      <c r="O1957" s="39">
        <f>LOG(H1957/SUM($H$2:$H$5210))</f>
        <v>-4.1844073799609696</v>
      </c>
    </row>
    <row r="1958" spans="1:15" x14ac:dyDescent="0.6">
      <c r="A1958" t="s">
        <v>3057</v>
      </c>
      <c r="B1958">
        <v>0</v>
      </c>
      <c r="C1958">
        <v>1</v>
      </c>
      <c r="D1958">
        <v>1</v>
      </c>
      <c r="E1958" s="44">
        <f>(B1958+1)/$Q$3</f>
        <v>1.4609203798392987E-4</v>
      </c>
      <c r="F1958" s="45">
        <f>(C1958+1)/$U$3</f>
        <v>3.0589458872472546E-5</v>
      </c>
      <c r="G1958" s="2">
        <f>(B1958+1)/(C1958+1)</f>
        <v>0.5</v>
      </c>
      <c r="H1958" s="2">
        <f>(C1958+1)/(B1958+1)</f>
        <v>2</v>
      </c>
      <c r="I1958" s="6">
        <f>G1958-H1958</f>
        <v>-1.5</v>
      </c>
      <c r="J1958" s="8">
        <f>LEN(A1958)</f>
        <v>4</v>
      </c>
      <c r="K1958" s="11" t="str">
        <f>IF(AND(J1958&lt;3, D1958&lt;2),TRUE,"")</f>
        <v/>
      </c>
      <c r="L1958" s="22">
        <f>IF(C1958=0,B1958,0)</f>
        <v>0</v>
      </c>
      <c r="M1958" s="22">
        <f>IF(B1958=0,C1958,0)</f>
        <v>1</v>
      </c>
      <c r="N1958" s="39">
        <f>LOG(G1958/SUM($G$2:$G$5210))</f>
        <v>-3.6927511192157412</v>
      </c>
      <c r="O1958" s="39">
        <f>LOG(H1958/SUM($H$2:$H$5210))</f>
        <v>-4.1844073799609696</v>
      </c>
    </row>
    <row r="1959" spans="1:15" x14ac:dyDescent="0.6">
      <c r="A1959" t="s">
        <v>3063</v>
      </c>
      <c r="B1959">
        <v>0</v>
      </c>
      <c r="C1959">
        <v>1</v>
      </c>
      <c r="D1959">
        <v>1</v>
      </c>
      <c r="E1959" s="44">
        <f>(B1959+1)/$Q$3</f>
        <v>1.4609203798392987E-4</v>
      </c>
      <c r="F1959" s="45">
        <f>(C1959+1)/$U$3</f>
        <v>3.0589458872472546E-5</v>
      </c>
      <c r="G1959" s="2">
        <f>(B1959+1)/(C1959+1)</f>
        <v>0.5</v>
      </c>
      <c r="H1959" s="2">
        <f>(C1959+1)/(B1959+1)</f>
        <v>2</v>
      </c>
      <c r="I1959" s="6">
        <f>G1959-H1959</f>
        <v>-1.5</v>
      </c>
      <c r="J1959" s="8">
        <f>LEN(A1959)</f>
        <v>4</v>
      </c>
      <c r="K1959" s="11" t="str">
        <f>IF(AND(J1959&lt;3, D1959&lt;2),TRUE,"")</f>
        <v/>
      </c>
      <c r="L1959" s="22">
        <f>IF(C1959=0,B1959,0)</f>
        <v>0</v>
      </c>
      <c r="M1959" s="22">
        <f>IF(B1959=0,C1959,0)</f>
        <v>1</v>
      </c>
      <c r="N1959" s="39">
        <f>LOG(G1959/SUM($G$2:$G$5210))</f>
        <v>-3.6927511192157412</v>
      </c>
      <c r="O1959" s="39">
        <f>LOG(H1959/SUM($H$2:$H$5210))</f>
        <v>-4.1844073799609696</v>
      </c>
    </row>
    <row r="1960" spans="1:15" x14ac:dyDescent="0.6">
      <c r="A1960" t="s">
        <v>3075</v>
      </c>
      <c r="B1960">
        <v>0</v>
      </c>
      <c r="C1960">
        <v>1</v>
      </c>
      <c r="D1960">
        <v>1</v>
      </c>
      <c r="E1960" s="44">
        <f>(B1960+1)/$Q$3</f>
        <v>1.4609203798392987E-4</v>
      </c>
      <c r="F1960" s="45">
        <f>(C1960+1)/$U$3</f>
        <v>3.0589458872472546E-5</v>
      </c>
      <c r="G1960" s="2">
        <f>(B1960+1)/(C1960+1)</f>
        <v>0.5</v>
      </c>
      <c r="H1960" s="2">
        <f>(C1960+1)/(B1960+1)</f>
        <v>2</v>
      </c>
      <c r="I1960" s="6">
        <f>G1960-H1960</f>
        <v>-1.5</v>
      </c>
      <c r="J1960" s="8">
        <f>LEN(A1960)</f>
        <v>4</v>
      </c>
      <c r="K1960" s="11" t="str">
        <f>IF(AND(J1960&lt;3, D1960&lt;2),TRUE,"")</f>
        <v/>
      </c>
      <c r="L1960" s="22">
        <f>IF(C1960=0,B1960,0)</f>
        <v>0</v>
      </c>
      <c r="M1960" s="22">
        <f>IF(B1960=0,C1960,0)</f>
        <v>1</v>
      </c>
      <c r="N1960" s="39">
        <f>LOG(G1960/SUM($G$2:$G$5210))</f>
        <v>-3.6927511192157412</v>
      </c>
      <c r="O1960" s="39">
        <f>LOG(H1960/SUM($H$2:$H$5210))</f>
        <v>-4.1844073799609696</v>
      </c>
    </row>
    <row r="1961" spans="1:15" x14ac:dyDescent="0.6">
      <c r="A1961" t="s">
        <v>3088</v>
      </c>
      <c r="B1961">
        <v>0</v>
      </c>
      <c r="C1961">
        <v>1</v>
      </c>
      <c r="D1961">
        <v>1</v>
      </c>
      <c r="E1961" s="44">
        <f>(B1961+1)/$Q$3</f>
        <v>1.4609203798392987E-4</v>
      </c>
      <c r="F1961" s="45">
        <f>(C1961+1)/$U$3</f>
        <v>3.0589458872472546E-5</v>
      </c>
      <c r="G1961" s="2">
        <f>(B1961+1)/(C1961+1)</f>
        <v>0.5</v>
      </c>
      <c r="H1961" s="2">
        <f>(C1961+1)/(B1961+1)</f>
        <v>2</v>
      </c>
      <c r="I1961" s="6">
        <f>G1961-H1961</f>
        <v>-1.5</v>
      </c>
      <c r="J1961" s="8">
        <f>LEN(A1961)</f>
        <v>4</v>
      </c>
      <c r="K1961" s="11" t="str">
        <f>IF(AND(J1961&lt;3, D1961&lt;2),TRUE,"")</f>
        <v/>
      </c>
      <c r="L1961" s="22">
        <f>IF(C1961=0,B1961,0)</f>
        <v>0</v>
      </c>
      <c r="M1961" s="22">
        <f>IF(B1961=0,C1961,0)</f>
        <v>1</v>
      </c>
      <c r="N1961" s="39">
        <f>LOG(G1961/SUM($G$2:$G$5210))</f>
        <v>-3.6927511192157412</v>
      </c>
      <c r="O1961" s="39">
        <f>LOG(H1961/SUM($H$2:$H$5210))</f>
        <v>-4.1844073799609696</v>
      </c>
    </row>
    <row r="1962" spans="1:15" x14ac:dyDescent="0.6">
      <c r="A1962" t="s">
        <v>3092</v>
      </c>
      <c r="B1962">
        <v>0</v>
      </c>
      <c r="C1962">
        <v>1</v>
      </c>
      <c r="D1962">
        <v>1</v>
      </c>
      <c r="E1962" s="44">
        <f>(B1962+1)/$Q$3</f>
        <v>1.4609203798392987E-4</v>
      </c>
      <c r="F1962" s="45">
        <f>(C1962+1)/$U$3</f>
        <v>3.0589458872472546E-5</v>
      </c>
      <c r="G1962" s="2">
        <f>(B1962+1)/(C1962+1)</f>
        <v>0.5</v>
      </c>
      <c r="H1962" s="2">
        <f>(C1962+1)/(B1962+1)</f>
        <v>2</v>
      </c>
      <c r="I1962" s="6">
        <f>G1962-H1962</f>
        <v>-1.5</v>
      </c>
      <c r="J1962" s="8">
        <f>LEN(A1962)</f>
        <v>4</v>
      </c>
      <c r="K1962" s="11" t="str">
        <f>IF(AND(J1962&lt;3, D1962&lt;2),TRUE,"")</f>
        <v/>
      </c>
      <c r="L1962" s="22">
        <f>IF(C1962=0,B1962,0)</f>
        <v>0</v>
      </c>
      <c r="M1962" s="22">
        <f>IF(B1962=0,C1962,0)</f>
        <v>1</v>
      </c>
      <c r="N1962" s="39">
        <f>LOG(G1962/SUM($G$2:$G$5210))</f>
        <v>-3.6927511192157412</v>
      </c>
      <c r="O1962" s="39">
        <f>LOG(H1962/SUM($H$2:$H$5210))</f>
        <v>-4.1844073799609696</v>
      </c>
    </row>
    <row r="1963" spans="1:15" x14ac:dyDescent="0.6">
      <c r="A1963" t="s">
        <v>3093</v>
      </c>
      <c r="B1963">
        <v>0</v>
      </c>
      <c r="C1963">
        <v>1</v>
      </c>
      <c r="D1963">
        <v>1</v>
      </c>
      <c r="E1963" s="44">
        <f>(B1963+1)/$Q$3</f>
        <v>1.4609203798392987E-4</v>
      </c>
      <c r="F1963" s="45">
        <f>(C1963+1)/$U$3</f>
        <v>3.0589458872472546E-5</v>
      </c>
      <c r="G1963" s="2">
        <f>(B1963+1)/(C1963+1)</f>
        <v>0.5</v>
      </c>
      <c r="H1963" s="2">
        <f>(C1963+1)/(B1963+1)</f>
        <v>2</v>
      </c>
      <c r="I1963" s="6">
        <f>G1963-H1963</f>
        <v>-1.5</v>
      </c>
      <c r="J1963" s="8">
        <f>LEN(A1963)</f>
        <v>4</v>
      </c>
      <c r="K1963" s="11" t="str">
        <f>IF(AND(J1963&lt;3, D1963&lt;2),TRUE,"")</f>
        <v/>
      </c>
      <c r="L1963" s="22">
        <f>IF(C1963=0,B1963,0)</f>
        <v>0</v>
      </c>
      <c r="M1963" s="22">
        <f>IF(B1963=0,C1963,0)</f>
        <v>1</v>
      </c>
      <c r="N1963" s="39">
        <f>LOG(G1963/SUM($G$2:$G$5210))</f>
        <v>-3.6927511192157412</v>
      </c>
      <c r="O1963" s="39">
        <f>LOG(H1963/SUM($H$2:$H$5210))</f>
        <v>-4.1844073799609696</v>
      </c>
    </row>
    <row r="1964" spans="1:15" x14ac:dyDescent="0.6">
      <c r="A1964" t="s">
        <v>3094</v>
      </c>
      <c r="B1964">
        <v>0</v>
      </c>
      <c r="C1964">
        <v>1</v>
      </c>
      <c r="D1964">
        <v>1</v>
      </c>
      <c r="E1964" s="44">
        <f>(B1964+1)/$Q$3</f>
        <v>1.4609203798392987E-4</v>
      </c>
      <c r="F1964" s="45">
        <f>(C1964+1)/$U$3</f>
        <v>3.0589458872472546E-5</v>
      </c>
      <c r="G1964" s="2">
        <f>(B1964+1)/(C1964+1)</f>
        <v>0.5</v>
      </c>
      <c r="H1964" s="2">
        <f>(C1964+1)/(B1964+1)</f>
        <v>2</v>
      </c>
      <c r="I1964" s="6">
        <f>G1964-H1964</f>
        <v>-1.5</v>
      </c>
      <c r="J1964" s="8">
        <f>LEN(A1964)</f>
        <v>4</v>
      </c>
      <c r="K1964" s="11" t="str">
        <f>IF(AND(J1964&lt;3, D1964&lt;2),TRUE,"")</f>
        <v/>
      </c>
      <c r="L1964" s="22">
        <f>IF(C1964=0,B1964,0)</f>
        <v>0</v>
      </c>
      <c r="M1964" s="22">
        <f>IF(B1964=0,C1964,0)</f>
        <v>1</v>
      </c>
      <c r="N1964" s="39">
        <f>LOG(G1964/SUM($G$2:$G$5210))</f>
        <v>-3.6927511192157412</v>
      </c>
      <c r="O1964" s="39">
        <f>LOG(H1964/SUM($H$2:$H$5210))</f>
        <v>-4.1844073799609696</v>
      </c>
    </row>
    <row r="1965" spans="1:15" x14ac:dyDescent="0.6">
      <c r="A1965" t="s">
        <v>3108</v>
      </c>
      <c r="B1965">
        <v>0</v>
      </c>
      <c r="C1965">
        <v>1</v>
      </c>
      <c r="D1965">
        <v>1</v>
      </c>
      <c r="E1965" s="44">
        <f>(B1965+1)/$Q$3</f>
        <v>1.4609203798392987E-4</v>
      </c>
      <c r="F1965" s="45">
        <f>(C1965+1)/$U$3</f>
        <v>3.0589458872472546E-5</v>
      </c>
      <c r="G1965" s="2">
        <f>(B1965+1)/(C1965+1)</f>
        <v>0.5</v>
      </c>
      <c r="H1965" s="2">
        <f>(C1965+1)/(B1965+1)</f>
        <v>2</v>
      </c>
      <c r="I1965" s="6">
        <f>G1965-H1965</f>
        <v>-1.5</v>
      </c>
      <c r="J1965" s="8">
        <f>LEN(A1965)</f>
        <v>4</v>
      </c>
      <c r="K1965" s="11" t="str">
        <f>IF(AND(J1965&lt;3, D1965&lt;2),TRUE,"")</f>
        <v/>
      </c>
      <c r="L1965" s="22">
        <f>IF(C1965=0,B1965,0)</f>
        <v>0</v>
      </c>
      <c r="M1965" s="22">
        <f>IF(B1965=0,C1965,0)</f>
        <v>1</v>
      </c>
      <c r="N1965" s="39">
        <f>LOG(G1965/SUM($G$2:$G$5210))</f>
        <v>-3.6927511192157412</v>
      </c>
      <c r="O1965" s="39">
        <f>LOG(H1965/SUM($H$2:$H$5210))</f>
        <v>-4.1844073799609696</v>
      </c>
    </row>
    <row r="1966" spans="1:15" x14ac:dyDescent="0.6">
      <c r="A1966" t="s">
        <v>3114</v>
      </c>
      <c r="B1966">
        <v>0</v>
      </c>
      <c r="C1966">
        <v>1</v>
      </c>
      <c r="D1966">
        <v>1</v>
      </c>
      <c r="E1966" s="44">
        <f>(B1966+1)/$Q$3</f>
        <v>1.4609203798392987E-4</v>
      </c>
      <c r="F1966" s="45">
        <f>(C1966+1)/$U$3</f>
        <v>3.0589458872472546E-5</v>
      </c>
      <c r="G1966" s="2">
        <f>(B1966+1)/(C1966+1)</f>
        <v>0.5</v>
      </c>
      <c r="H1966" s="2">
        <f>(C1966+1)/(B1966+1)</f>
        <v>2</v>
      </c>
      <c r="I1966" s="6">
        <f>G1966-H1966</f>
        <v>-1.5</v>
      </c>
      <c r="J1966" s="8">
        <f>LEN(A1966)</f>
        <v>4</v>
      </c>
      <c r="K1966" s="11" t="str">
        <f>IF(AND(J1966&lt;3, D1966&lt;2),TRUE,"")</f>
        <v/>
      </c>
      <c r="L1966" s="22">
        <f>IF(C1966=0,B1966,0)</f>
        <v>0</v>
      </c>
      <c r="M1966" s="22">
        <f>IF(B1966=0,C1966,0)</f>
        <v>1</v>
      </c>
      <c r="N1966" s="39">
        <f>LOG(G1966/SUM($G$2:$G$5210))</f>
        <v>-3.6927511192157412</v>
      </c>
      <c r="O1966" s="39">
        <f>LOG(H1966/SUM($H$2:$H$5210))</f>
        <v>-4.1844073799609696</v>
      </c>
    </row>
    <row r="1967" spans="1:15" x14ac:dyDescent="0.6">
      <c r="A1967" t="s">
        <v>3121</v>
      </c>
      <c r="B1967">
        <v>0</v>
      </c>
      <c r="C1967">
        <v>1</v>
      </c>
      <c r="D1967">
        <v>1</v>
      </c>
      <c r="E1967" s="44">
        <f>(B1967+1)/$Q$3</f>
        <v>1.4609203798392987E-4</v>
      </c>
      <c r="F1967" s="45">
        <f>(C1967+1)/$U$3</f>
        <v>3.0589458872472546E-5</v>
      </c>
      <c r="G1967" s="2">
        <f>(B1967+1)/(C1967+1)</f>
        <v>0.5</v>
      </c>
      <c r="H1967" s="2">
        <f>(C1967+1)/(B1967+1)</f>
        <v>2</v>
      </c>
      <c r="I1967" s="6">
        <f>G1967-H1967</f>
        <v>-1.5</v>
      </c>
      <c r="J1967" s="8">
        <f>LEN(A1967)</f>
        <v>4</v>
      </c>
      <c r="K1967" s="11" t="str">
        <f>IF(AND(J1967&lt;3, D1967&lt;2),TRUE,"")</f>
        <v/>
      </c>
      <c r="L1967" s="22">
        <f>IF(C1967=0,B1967,0)</f>
        <v>0</v>
      </c>
      <c r="M1967" s="22">
        <f>IF(B1967=0,C1967,0)</f>
        <v>1</v>
      </c>
      <c r="N1967" s="39">
        <f>LOG(G1967/SUM($G$2:$G$5210))</f>
        <v>-3.6927511192157412</v>
      </c>
      <c r="O1967" s="39">
        <f>LOG(H1967/SUM($H$2:$H$5210))</f>
        <v>-4.1844073799609696</v>
      </c>
    </row>
    <row r="1968" spans="1:15" x14ac:dyDescent="0.6">
      <c r="A1968" t="s">
        <v>3138</v>
      </c>
      <c r="B1968">
        <v>0</v>
      </c>
      <c r="C1968">
        <v>1</v>
      </c>
      <c r="D1968">
        <v>1</v>
      </c>
      <c r="E1968" s="44">
        <f>(B1968+1)/$Q$3</f>
        <v>1.4609203798392987E-4</v>
      </c>
      <c r="F1968" s="45">
        <f>(C1968+1)/$U$3</f>
        <v>3.0589458872472546E-5</v>
      </c>
      <c r="G1968" s="2">
        <f>(B1968+1)/(C1968+1)</f>
        <v>0.5</v>
      </c>
      <c r="H1968" s="2">
        <f>(C1968+1)/(B1968+1)</f>
        <v>2</v>
      </c>
      <c r="I1968" s="6">
        <f>G1968-H1968</f>
        <v>-1.5</v>
      </c>
      <c r="J1968" s="8">
        <f>LEN(A1968)</f>
        <v>4</v>
      </c>
      <c r="K1968" s="11" t="str">
        <f>IF(AND(J1968&lt;3, D1968&lt;2),TRUE,"")</f>
        <v/>
      </c>
      <c r="L1968" s="22">
        <f>IF(C1968=0,B1968,0)</f>
        <v>0</v>
      </c>
      <c r="M1968" s="22">
        <f>IF(B1968=0,C1968,0)</f>
        <v>1</v>
      </c>
      <c r="N1968" s="39">
        <f>LOG(G1968/SUM($G$2:$G$5210))</f>
        <v>-3.6927511192157412</v>
      </c>
      <c r="O1968" s="39">
        <f>LOG(H1968/SUM($H$2:$H$5210))</f>
        <v>-4.1844073799609696</v>
      </c>
    </row>
    <row r="1969" spans="1:15" x14ac:dyDescent="0.6">
      <c r="A1969" t="s">
        <v>3157</v>
      </c>
      <c r="B1969">
        <v>0</v>
      </c>
      <c r="C1969">
        <v>1</v>
      </c>
      <c r="D1969">
        <v>1</v>
      </c>
      <c r="E1969" s="44">
        <f>(B1969+1)/$Q$3</f>
        <v>1.4609203798392987E-4</v>
      </c>
      <c r="F1969" s="45">
        <f>(C1969+1)/$U$3</f>
        <v>3.0589458872472546E-5</v>
      </c>
      <c r="G1969" s="2">
        <f>(B1969+1)/(C1969+1)</f>
        <v>0.5</v>
      </c>
      <c r="H1969" s="2">
        <f>(C1969+1)/(B1969+1)</f>
        <v>2</v>
      </c>
      <c r="I1969" s="6">
        <f>G1969-H1969</f>
        <v>-1.5</v>
      </c>
      <c r="J1969" s="8">
        <f>LEN(A1969)</f>
        <v>4</v>
      </c>
      <c r="K1969" s="11" t="str">
        <f>IF(AND(J1969&lt;3, D1969&lt;2),TRUE,"")</f>
        <v/>
      </c>
      <c r="L1969" s="22">
        <f>IF(C1969=0,B1969,0)</f>
        <v>0</v>
      </c>
      <c r="M1969" s="22">
        <f>IF(B1969=0,C1969,0)</f>
        <v>1</v>
      </c>
      <c r="N1969" s="39">
        <f>LOG(G1969/SUM($G$2:$G$5210))</f>
        <v>-3.6927511192157412</v>
      </c>
      <c r="O1969" s="39">
        <f>LOG(H1969/SUM($H$2:$H$5210))</f>
        <v>-4.1844073799609696</v>
      </c>
    </row>
    <row r="1970" spans="1:15" x14ac:dyDescent="0.6">
      <c r="A1970" t="s">
        <v>3158</v>
      </c>
      <c r="B1970">
        <v>0</v>
      </c>
      <c r="C1970">
        <v>1</v>
      </c>
      <c r="D1970">
        <v>1</v>
      </c>
      <c r="E1970" s="44">
        <f>(B1970+1)/$Q$3</f>
        <v>1.4609203798392987E-4</v>
      </c>
      <c r="F1970" s="45">
        <f>(C1970+1)/$U$3</f>
        <v>3.0589458872472546E-5</v>
      </c>
      <c r="G1970" s="2">
        <f>(B1970+1)/(C1970+1)</f>
        <v>0.5</v>
      </c>
      <c r="H1970" s="2">
        <f>(C1970+1)/(B1970+1)</f>
        <v>2</v>
      </c>
      <c r="I1970" s="6">
        <f>G1970-H1970</f>
        <v>-1.5</v>
      </c>
      <c r="J1970" s="8">
        <f>LEN(A1970)</f>
        <v>4</v>
      </c>
      <c r="K1970" s="11" t="str">
        <f>IF(AND(J1970&lt;3, D1970&lt;2),TRUE,"")</f>
        <v/>
      </c>
      <c r="L1970" s="22">
        <f>IF(C1970=0,B1970,0)</f>
        <v>0</v>
      </c>
      <c r="M1970" s="22">
        <f>IF(B1970=0,C1970,0)</f>
        <v>1</v>
      </c>
      <c r="N1970" s="39">
        <f>LOG(G1970/SUM($G$2:$G$5210))</f>
        <v>-3.6927511192157412</v>
      </c>
      <c r="O1970" s="39">
        <f>LOG(H1970/SUM($H$2:$H$5210))</f>
        <v>-4.1844073799609696</v>
      </c>
    </row>
    <row r="1971" spans="1:15" x14ac:dyDescent="0.6">
      <c r="A1971" t="s">
        <v>3168</v>
      </c>
      <c r="B1971">
        <v>0</v>
      </c>
      <c r="C1971">
        <v>1</v>
      </c>
      <c r="D1971">
        <v>1</v>
      </c>
      <c r="E1971" s="44">
        <f>(B1971+1)/$Q$3</f>
        <v>1.4609203798392987E-4</v>
      </c>
      <c r="F1971" s="45">
        <f>(C1971+1)/$U$3</f>
        <v>3.0589458872472546E-5</v>
      </c>
      <c r="G1971" s="2">
        <f>(B1971+1)/(C1971+1)</f>
        <v>0.5</v>
      </c>
      <c r="H1971" s="2">
        <f>(C1971+1)/(B1971+1)</f>
        <v>2</v>
      </c>
      <c r="I1971" s="6">
        <f>G1971-H1971</f>
        <v>-1.5</v>
      </c>
      <c r="J1971" s="8">
        <f>LEN(A1971)</f>
        <v>4</v>
      </c>
      <c r="K1971" s="11" t="str">
        <f>IF(AND(J1971&lt;3, D1971&lt;2),TRUE,"")</f>
        <v/>
      </c>
      <c r="L1971" s="22">
        <f>IF(C1971=0,B1971,0)</f>
        <v>0</v>
      </c>
      <c r="M1971" s="22">
        <f>IF(B1971=0,C1971,0)</f>
        <v>1</v>
      </c>
      <c r="N1971" s="39">
        <f>LOG(G1971/SUM($G$2:$G$5210))</f>
        <v>-3.6927511192157412</v>
      </c>
      <c r="O1971" s="39">
        <f>LOG(H1971/SUM($H$2:$H$5210))</f>
        <v>-4.1844073799609696</v>
      </c>
    </row>
    <row r="1972" spans="1:15" x14ac:dyDescent="0.6">
      <c r="A1972" t="s">
        <v>3169</v>
      </c>
      <c r="B1972">
        <v>0</v>
      </c>
      <c r="C1972">
        <v>1</v>
      </c>
      <c r="D1972">
        <v>1</v>
      </c>
      <c r="E1972" s="44">
        <f>(B1972+1)/$Q$3</f>
        <v>1.4609203798392987E-4</v>
      </c>
      <c r="F1972" s="45">
        <f>(C1972+1)/$U$3</f>
        <v>3.0589458872472546E-5</v>
      </c>
      <c r="G1972" s="2">
        <f>(B1972+1)/(C1972+1)</f>
        <v>0.5</v>
      </c>
      <c r="H1972" s="2">
        <f>(C1972+1)/(B1972+1)</f>
        <v>2</v>
      </c>
      <c r="I1972" s="6">
        <f>G1972-H1972</f>
        <v>-1.5</v>
      </c>
      <c r="J1972" s="8">
        <f>LEN(A1972)</f>
        <v>4</v>
      </c>
      <c r="K1972" s="11" t="str">
        <f>IF(AND(J1972&lt;3, D1972&lt;2),TRUE,"")</f>
        <v/>
      </c>
      <c r="L1972" s="22">
        <f>IF(C1972=0,B1972,0)</f>
        <v>0</v>
      </c>
      <c r="M1972" s="22">
        <f>IF(B1972=0,C1972,0)</f>
        <v>1</v>
      </c>
      <c r="N1972" s="39">
        <f>LOG(G1972/SUM($G$2:$G$5210))</f>
        <v>-3.6927511192157412</v>
      </c>
      <c r="O1972" s="39">
        <f>LOG(H1972/SUM($H$2:$H$5210))</f>
        <v>-4.1844073799609696</v>
      </c>
    </row>
    <row r="1973" spans="1:15" x14ac:dyDescent="0.6">
      <c r="A1973" t="s">
        <v>3170</v>
      </c>
      <c r="B1973">
        <v>0</v>
      </c>
      <c r="C1973">
        <v>1</v>
      </c>
      <c r="D1973">
        <v>1</v>
      </c>
      <c r="E1973" s="44">
        <f>(B1973+1)/$Q$3</f>
        <v>1.4609203798392987E-4</v>
      </c>
      <c r="F1973" s="45">
        <f>(C1973+1)/$U$3</f>
        <v>3.0589458872472546E-5</v>
      </c>
      <c r="G1973" s="2">
        <f>(B1973+1)/(C1973+1)</f>
        <v>0.5</v>
      </c>
      <c r="H1973" s="2">
        <f>(C1973+1)/(B1973+1)</f>
        <v>2</v>
      </c>
      <c r="I1973" s="6">
        <f>G1973-H1973</f>
        <v>-1.5</v>
      </c>
      <c r="J1973" s="8">
        <f>LEN(A1973)</f>
        <v>4</v>
      </c>
      <c r="K1973" s="11" t="str">
        <f>IF(AND(J1973&lt;3, D1973&lt;2),TRUE,"")</f>
        <v/>
      </c>
      <c r="L1973" s="22">
        <f>IF(C1973=0,B1973,0)</f>
        <v>0</v>
      </c>
      <c r="M1973" s="22">
        <f>IF(B1973=0,C1973,0)</f>
        <v>1</v>
      </c>
      <c r="N1973" s="39">
        <f>LOG(G1973/SUM($G$2:$G$5210))</f>
        <v>-3.6927511192157412</v>
      </c>
      <c r="O1973" s="39">
        <f>LOG(H1973/SUM($H$2:$H$5210))</f>
        <v>-4.1844073799609696</v>
      </c>
    </row>
    <row r="1974" spans="1:15" x14ac:dyDescent="0.6">
      <c r="A1974" t="s">
        <v>3171</v>
      </c>
      <c r="B1974">
        <v>0</v>
      </c>
      <c r="C1974">
        <v>1</v>
      </c>
      <c r="D1974">
        <v>1</v>
      </c>
      <c r="E1974" s="44">
        <f>(B1974+1)/$Q$3</f>
        <v>1.4609203798392987E-4</v>
      </c>
      <c r="F1974" s="45">
        <f>(C1974+1)/$U$3</f>
        <v>3.0589458872472546E-5</v>
      </c>
      <c r="G1974" s="2">
        <f>(B1974+1)/(C1974+1)</f>
        <v>0.5</v>
      </c>
      <c r="H1974" s="2">
        <f>(C1974+1)/(B1974+1)</f>
        <v>2</v>
      </c>
      <c r="I1974" s="6">
        <f>G1974-H1974</f>
        <v>-1.5</v>
      </c>
      <c r="J1974" s="8">
        <f>LEN(A1974)</f>
        <v>4</v>
      </c>
      <c r="K1974" s="11" t="str">
        <f>IF(AND(J1974&lt;3, D1974&lt;2),TRUE,"")</f>
        <v/>
      </c>
      <c r="L1974" s="22">
        <f>IF(C1974=0,B1974,0)</f>
        <v>0</v>
      </c>
      <c r="M1974" s="22">
        <f>IF(B1974=0,C1974,0)</f>
        <v>1</v>
      </c>
      <c r="N1974" s="39">
        <f>LOG(G1974/SUM($G$2:$G$5210))</f>
        <v>-3.6927511192157412</v>
      </c>
      <c r="O1974" s="39">
        <f>LOG(H1974/SUM($H$2:$H$5210))</f>
        <v>-4.1844073799609696</v>
      </c>
    </row>
    <row r="1975" spans="1:15" x14ac:dyDescent="0.6">
      <c r="A1975" t="s">
        <v>3172</v>
      </c>
      <c r="B1975">
        <v>0</v>
      </c>
      <c r="C1975">
        <v>1</v>
      </c>
      <c r="D1975">
        <v>1</v>
      </c>
      <c r="E1975" s="44">
        <f>(B1975+1)/$Q$3</f>
        <v>1.4609203798392987E-4</v>
      </c>
      <c r="F1975" s="45">
        <f>(C1975+1)/$U$3</f>
        <v>3.0589458872472546E-5</v>
      </c>
      <c r="G1975" s="2">
        <f>(B1975+1)/(C1975+1)</f>
        <v>0.5</v>
      </c>
      <c r="H1975" s="2">
        <f>(C1975+1)/(B1975+1)</f>
        <v>2</v>
      </c>
      <c r="I1975" s="6">
        <f>G1975-H1975</f>
        <v>-1.5</v>
      </c>
      <c r="J1975" s="8">
        <f>LEN(A1975)</f>
        <v>4</v>
      </c>
      <c r="K1975" s="11" t="str">
        <f>IF(AND(J1975&lt;3, D1975&lt;2),TRUE,"")</f>
        <v/>
      </c>
      <c r="L1975" s="22">
        <f>IF(C1975=0,B1975,0)</f>
        <v>0</v>
      </c>
      <c r="M1975" s="22">
        <f>IF(B1975=0,C1975,0)</f>
        <v>1</v>
      </c>
      <c r="N1975" s="39">
        <f>LOG(G1975/SUM($G$2:$G$5210))</f>
        <v>-3.6927511192157412</v>
      </c>
      <c r="O1975" s="39">
        <f>LOG(H1975/SUM($H$2:$H$5210))</f>
        <v>-4.1844073799609696</v>
      </c>
    </row>
    <row r="1976" spans="1:15" x14ac:dyDescent="0.6">
      <c r="A1976" t="s">
        <v>3224</v>
      </c>
      <c r="B1976">
        <v>0</v>
      </c>
      <c r="C1976">
        <v>1</v>
      </c>
      <c r="D1976">
        <v>1</v>
      </c>
      <c r="E1976" s="44">
        <f>(B1976+1)/$Q$3</f>
        <v>1.4609203798392987E-4</v>
      </c>
      <c r="F1976" s="45">
        <f>(C1976+1)/$U$3</f>
        <v>3.0589458872472546E-5</v>
      </c>
      <c r="G1976" s="2">
        <f>(B1976+1)/(C1976+1)</f>
        <v>0.5</v>
      </c>
      <c r="H1976" s="2">
        <f>(C1976+1)/(B1976+1)</f>
        <v>2</v>
      </c>
      <c r="I1976" s="6">
        <f>G1976-H1976</f>
        <v>-1.5</v>
      </c>
      <c r="J1976" s="8">
        <f>LEN(A1976)</f>
        <v>4</v>
      </c>
      <c r="K1976" s="11" t="str">
        <f>IF(AND(J1976&lt;3, D1976&lt;2),TRUE,"")</f>
        <v/>
      </c>
      <c r="L1976" s="22">
        <f>IF(C1976=0,B1976,0)</f>
        <v>0</v>
      </c>
      <c r="M1976" s="22">
        <f>IF(B1976=0,C1976,0)</f>
        <v>1</v>
      </c>
      <c r="N1976" s="39">
        <f>LOG(G1976/SUM($G$2:$G$5210))</f>
        <v>-3.6927511192157412</v>
      </c>
      <c r="O1976" s="39">
        <f>LOG(H1976/SUM($H$2:$H$5210))</f>
        <v>-4.1844073799609696</v>
      </c>
    </row>
    <row r="1977" spans="1:15" x14ac:dyDescent="0.6">
      <c r="A1977" t="s">
        <v>3294</v>
      </c>
      <c r="B1977">
        <v>0</v>
      </c>
      <c r="C1977">
        <v>1</v>
      </c>
      <c r="D1977">
        <v>1</v>
      </c>
      <c r="E1977" s="44">
        <f>(B1977+1)/$Q$3</f>
        <v>1.4609203798392987E-4</v>
      </c>
      <c r="F1977" s="45">
        <f>(C1977+1)/$U$3</f>
        <v>3.0589458872472546E-5</v>
      </c>
      <c r="G1977" s="2">
        <f>(B1977+1)/(C1977+1)</f>
        <v>0.5</v>
      </c>
      <c r="H1977" s="2">
        <f>(C1977+1)/(B1977+1)</f>
        <v>2</v>
      </c>
      <c r="I1977" s="6">
        <f>G1977-H1977</f>
        <v>-1.5</v>
      </c>
      <c r="J1977" s="8">
        <f>LEN(A1977)</f>
        <v>4</v>
      </c>
      <c r="K1977" s="11" t="str">
        <f>IF(AND(J1977&lt;3, D1977&lt;2),TRUE,"")</f>
        <v/>
      </c>
      <c r="L1977" s="22">
        <f>IF(C1977=0,B1977,0)</f>
        <v>0</v>
      </c>
      <c r="M1977" s="22">
        <f>IF(B1977=0,C1977,0)</f>
        <v>1</v>
      </c>
      <c r="N1977" s="39">
        <f>LOG(G1977/SUM($G$2:$G$5210))</f>
        <v>-3.6927511192157412</v>
      </c>
      <c r="O1977" s="39">
        <f>LOG(H1977/SUM($H$2:$H$5210))</f>
        <v>-4.1844073799609696</v>
      </c>
    </row>
    <row r="1978" spans="1:15" x14ac:dyDescent="0.6">
      <c r="A1978" t="s">
        <v>3295</v>
      </c>
      <c r="B1978">
        <v>0</v>
      </c>
      <c r="C1978">
        <v>1</v>
      </c>
      <c r="D1978">
        <v>1</v>
      </c>
      <c r="E1978" s="44">
        <f>(B1978+1)/$Q$3</f>
        <v>1.4609203798392987E-4</v>
      </c>
      <c r="F1978" s="45">
        <f>(C1978+1)/$U$3</f>
        <v>3.0589458872472546E-5</v>
      </c>
      <c r="G1978" s="2">
        <f>(B1978+1)/(C1978+1)</f>
        <v>0.5</v>
      </c>
      <c r="H1978" s="2">
        <f>(C1978+1)/(B1978+1)</f>
        <v>2</v>
      </c>
      <c r="I1978" s="6">
        <f>G1978-H1978</f>
        <v>-1.5</v>
      </c>
      <c r="J1978" s="8">
        <f>LEN(A1978)</f>
        <v>4</v>
      </c>
      <c r="K1978" s="11" t="str">
        <f>IF(AND(J1978&lt;3, D1978&lt;2),TRUE,"")</f>
        <v/>
      </c>
      <c r="L1978" s="22">
        <f>IF(C1978=0,B1978,0)</f>
        <v>0</v>
      </c>
      <c r="M1978" s="22">
        <f>IF(B1978=0,C1978,0)</f>
        <v>1</v>
      </c>
      <c r="N1978" s="39">
        <f>LOG(G1978/SUM($G$2:$G$5210))</f>
        <v>-3.6927511192157412</v>
      </c>
      <c r="O1978" s="39">
        <f>LOG(H1978/SUM($H$2:$H$5210))</f>
        <v>-4.1844073799609696</v>
      </c>
    </row>
    <row r="1979" spans="1:15" x14ac:dyDescent="0.6">
      <c r="A1979" t="s">
        <v>3346</v>
      </c>
      <c r="B1979">
        <v>0</v>
      </c>
      <c r="C1979">
        <v>1</v>
      </c>
      <c r="D1979">
        <v>1</v>
      </c>
      <c r="E1979" s="44">
        <f>(B1979+1)/$Q$3</f>
        <v>1.4609203798392987E-4</v>
      </c>
      <c r="F1979" s="45">
        <f>(C1979+1)/$U$3</f>
        <v>3.0589458872472546E-5</v>
      </c>
      <c r="G1979" s="2">
        <f>(B1979+1)/(C1979+1)</f>
        <v>0.5</v>
      </c>
      <c r="H1979" s="2">
        <f>(C1979+1)/(B1979+1)</f>
        <v>2</v>
      </c>
      <c r="I1979" s="6">
        <f>G1979-H1979</f>
        <v>-1.5</v>
      </c>
      <c r="J1979" s="8">
        <f>LEN(A1979)</f>
        <v>4</v>
      </c>
      <c r="K1979" s="11" t="str">
        <f>IF(AND(J1979&lt;3, D1979&lt;2),TRUE,"")</f>
        <v/>
      </c>
      <c r="L1979" s="22">
        <f>IF(C1979=0,B1979,0)</f>
        <v>0</v>
      </c>
      <c r="M1979" s="22">
        <f>IF(B1979=0,C1979,0)</f>
        <v>1</v>
      </c>
      <c r="N1979" s="39">
        <f>LOG(G1979/SUM($G$2:$G$5210))</f>
        <v>-3.6927511192157412</v>
      </c>
      <c r="O1979" s="39">
        <f>LOG(H1979/SUM($H$2:$H$5210))</f>
        <v>-4.1844073799609696</v>
      </c>
    </row>
    <row r="1980" spans="1:15" x14ac:dyDescent="0.6">
      <c r="A1980" t="s">
        <v>3376</v>
      </c>
      <c r="B1980">
        <v>0</v>
      </c>
      <c r="C1980">
        <v>1</v>
      </c>
      <c r="D1980">
        <v>1</v>
      </c>
      <c r="E1980" s="44">
        <f>(B1980+1)/$Q$3</f>
        <v>1.4609203798392987E-4</v>
      </c>
      <c r="F1980" s="45">
        <f>(C1980+1)/$U$3</f>
        <v>3.0589458872472546E-5</v>
      </c>
      <c r="G1980" s="2">
        <f>(B1980+1)/(C1980+1)</f>
        <v>0.5</v>
      </c>
      <c r="H1980" s="2">
        <f>(C1980+1)/(B1980+1)</f>
        <v>2</v>
      </c>
      <c r="I1980" s="6">
        <f>G1980-H1980</f>
        <v>-1.5</v>
      </c>
      <c r="J1980" s="8">
        <f>LEN(A1980)</f>
        <v>4</v>
      </c>
      <c r="K1980" s="11" t="str">
        <f>IF(AND(J1980&lt;3, D1980&lt;2),TRUE,"")</f>
        <v/>
      </c>
      <c r="L1980" s="22">
        <f>IF(C1980=0,B1980,0)</f>
        <v>0</v>
      </c>
      <c r="M1980" s="22">
        <f>IF(B1980=0,C1980,0)</f>
        <v>1</v>
      </c>
      <c r="N1980" s="39">
        <f>LOG(G1980/SUM($G$2:$G$5210))</f>
        <v>-3.6927511192157412</v>
      </c>
      <c r="O1980" s="39">
        <f>LOG(H1980/SUM($H$2:$H$5210))</f>
        <v>-4.1844073799609696</v>
      </c>
    </row>
    <row r="1981" spans="1:15" x14ac:dyDescent="0.6">
      <c r="A1981" t="s">
        <v>3396</v>
      </c>
      <c r="B1981">
        <v>0</v>
      </c>
      <c r="C1981">
        <v>1</v>
      </c>
      <c r="D1981">
        <v>1</v>
      </c>
      <c r="E1981" s="44">
        <f>(B1981+1)/$Q$3</f>
        <v>1.4609203798392987E-4</v>
      </c>
      <c r="F1981" s="45">
        <f>(C1981+1)/$U$3</f>
        <v>3.0589458872472546E-5</v>
      </c>
      <c r="G1981" s="2">
        <f>(B1981+1)/(C1981+1)</f>
        <v>0.5</v>
      </c>
      <c r="H1981" s="2">
        <f>(C1981+1)/(B1981+1)</f>
        <v>2</v>
      </c>
      <c r="I1981" s="6">
        <f>G1981-H1981</f>
        <v>-1.5</v>
      </c>
      <c r="J1981" s="8">
        <f>LEN(A1981)</f>
        <v>4</v>
      </c>
      <c r="K1981" s="11" t="str">
        <f>IF(AND(J1981&lt;3, D1981&lt;2),TRUE,"")</f>
        <v/>
      </c>
      <c r="L1981" s="22">
        <f>IF(C1981=0,B1981,0)</f>
        <v>0</v>
      </c>
      <c r="M1981" s="22">
        <f>IF(B1981=0,C1981,0)</f>
        <v>1</v>
      </c>
      <c r="N1981" s="39">
        <f>LOG(G1981/SUM($G$2:$G$5210))</f>
        <v>-3.6927511192157412</v>
      </c>
      <c r="O1981" s="39">
        <f>LOG(H1981/SUM($H$2:$H$5210))</f>
        <v>-4.1844073799609696</v>
      </c>
    </row>
    <row r="1982" spans="1:15" x14ac:dyDescent="0.6">
      <c r="A1982" t="s">
        <v>3397</v>
      </c>
      <c r="B1982">
        <v>0</v>
      </c>
      <c r="C1982">
        <v>1</v>
      </c>
      <c r="D1982">
        <v>1</v>
      </c>
      <c r="E1982" s="44">
        <f>(B1982+1)/$Q$3</f>
        <v>1.4609203798392987E-4</v>
      </c>
      <c r="F1982" s="45">
        <f>(C1982+1)/$U$3</f>
        <v>3.0589458872472546E-5</v>
      </c>
      <c r="G1982" s="2">
        <f>(B1982+1)/(C1982+1)</f>
        <v>0.5</v>
      </c>
      <c r="H1982" s="2">
        <f>(C1982+1)/(B1982+1)</f>
        <v>2</v>
      </c>
      <c r="I1982" s="6">
        <f>G1982-H1982</f>
        <v>-1.5</v>
      </c>
      <c r="J1982" s="8">
        <f>LEN(A1982)</f>
        <v>4</v>
      </c>
      <c r="K1982" s="11" t="str">
        <f>IF(AND(J1982&lt;3, D1982&lt;2),TRUE,"")</f>
        <v/>
      </c>
      <c r="L1982" s="22">
        <f>IF(C1982=0,B1982,0)</f>
        <v>0</v>
      </c>
      <c r="M1982" s="22">
        <f>IF(B1982=0,C1982,0)</f>
        <v>1</v>
      </c>
      <c r="N1982" s="39">
        <f>LOG(G1982/SUM($G$2:$G$5210))</f>
        <v>-3.6927511192157412</v>
      </c>
      <c r="O1982" s="39">
        <f>LOG(H1982/SUM($H$2:$H$5210))</f>
        <v>-4.1844073799609696</v>
      </c>
    </row>
    <row r="1983" spans="1:15" x14ac:dyDescent="0.6">
      <c r="A1983" t="s">
        <v>3398</v>
      </c>
      <c r="B1983">
        <v>0</v>
      </c>
      <c r="C1983">
        <v>1</v>
      </c>
      <c r="D1983">
        <v>1</v>
      </c>
      <c r="E1983" s="44">
        <f>(B1983+1)/$Q$3</f>
        <v>1.4609203798392987E-4</v>
      </c>
      <c r="F1983" s="45">
        <f>(C1983+1)/$U$3</f>
        <v>3.0589458872472546E-5</v>
      </c>
      <c r="G1983" s="2">
        <f>(B1983+1)/(C1983+1)</f>
        <v>0.5</v>
      </c>
      <c r="H1983" s="2">
        <f>(C1983+1)/(B1983+1)</f>
        <v>2</v>
      </c>
      <c r="I1983" s="6">
        <f>G1983-H1983</f>
        <v>-1.5</v>
      </c>
      <c r="J1983" s="8">
        <f>LEN(A1983)</f>
        <v>4</v>
      </c>
      <c r="K1983" s="11" t="str">
        <f>IF(AND(J1983&lt;3, D1983&lt;2),TRUE,"")</f>
        <v/>
      </c>
      <c r="L1983" s="22">
        <f>IF(C1983=0,B1983,0)</f>
        <v>0</v>
      </c>
      <c r="M1983" s="22">
        <f>IF(B1983=0,C1983,0)</f>
        <v>1</v>
      </c>
      <c r="N1983" s="39">
        <f>LOG(G1983/SUM($G$2:$G$5210))</f>
        <v>-3.6927511192157412</v>
      </c>
      <c r="O1983" s="39">
        <f>LOG(H1983/SUM($H$2:$H$5210))</f>
        <v>-4.1844073799609696</v>
      </c>
    </row>
    <row r="1984" spans="1:15" x14ac:dyDescent="0.6">
      <c r="A1984" t="s">
        <v>3402</v>
      </c>
      <c r="B1984">
        <v>0</v>
      </c>
      <c r="C1984">
        <v>1</v>
      </c>
      <c r="D1984">
        <v>1</v>
      </c>
      <c r="E1984" s="44">
        <f>(B1984+1)/$Q$3</f>
        <v>1.4609203798392987E-4</v>
      </c>
      <c r="F1984" s="45">
        <f>(C1984+1)/$U$3</f>
        <v>3.0589458872472546E-5</v>
      </c>
      <c r="G1984" s="2">
        <f>(B1984+1)/(C1984+1)</f>
        <v>0.5</v>
      </c>
      <c r="H1984" s="2">
        <f>(C1984+1)/(B1984+1)</f>
        <v>2</v>
      </c>
      <c r="I1984" s="6">
        <f>G1984-H1984</f>
        <v>-1.5</v>
      </c>
      <c r="J1984" s="8">
        <f>LEN(A1984)</f>
        <v>4</v>
      </c>
      <c r="K1984" s="11" t="str">
        <f>IF(AND(J1984&lt;3, D1984&lt;2),TRUE,"")</f>
        <v/>
      </c>
      <c r="L1984" s="22">
        <f>IF(C1984=0,B1984,0)</f>
        <v>0</v>
      </c>
      <c r="M1984" s="22">
        <f>IF(B1984=0,C1984,0)</f>
        <v>1</v>
      </c>
      <c r="N1984" s="39">
        <f>LOG(G1984/SUM($G$2:$G$5210))</f>
        <v>-3.6927511192157412</v>
      </c>
      <c r="O1984" s="39">
        <f>LOG(H1984/SUM($H$2:$H$5210))</f>
        <v>-4.1844073799609696</v>
      </c>
    </row>
    <row r="1985" spans="1:15" x14ac:dyDescent="0.6">
      <c r="A1985" t="s">
        <v>3588</v>
      </c>
      <c r="B1985">
        <v>0</v>
      </c>
      <c r="C1985">
        <v>1</v>
      </c>
      <c r="D1985">
        <v>1</v>
      </c>
      <c r="E1985" s="44">
        <f>(B1985+1)/$Q$3</f>
        <v>1.4609203798392987E-4</v>
      </c>
      <c r="F1985" s="45">
        <f>(C1985+1)/$U$3</f>
        <v>3.0589458872472546E-5</v>
      </c>
      <c r="G1985" s="2">
        <f>(B1985+1)/(C1985+1)</f>
        <v>0.5</v>
      </c>
      <c r="H1985" s="2">
        <f>(C1985+1)/(B1985+1)</f>
        <v>2</v>
      </c>
      <c r="I1985" s="6">
        <f>G1985-H1985</f>
        <v>-1.5</v>
      </c>
      <c r="J1985" s="8">
        <f>LEN(A1985)</f>
        <v>4</v>
      </c>
      <c r="K1985" s="11" t="str">
        <f>IF(AND(J1985&lt;3, D1985&lt;2),TRUE,"")</f>
        <v/>
      </c>
      <c r="L1985" s="22">
        <f>IF(C1985=0,B1985,0)</f>
        <v>0</v>
      </c>
      <c r="M1985" s="22">
        <f>IF(B1985=0,C1985,0)</f>
        <v>1</v>
      </c>
      <c r="N1985" s="39">
        <f>LOG(G1985/SUM($G$2:$G$5210))</f>
        <v>-3.6927511192157412</v>
      </c>
      <c r="O1985" s="39">
        <f>LOG(H1985/SUM($H$2:$H$5210))</f>
        <v>-4.1844073799609696</v>
      </c>
    </row>
    <row r="1986" spans="1:15" x14ac:dyDescent="0.6">
      <c r="A1986" t="s">
        <v>3590</v>
      </c>
      <c r="B1986">
        <v>0</v>
      </c>
      <c r="C1986">
        <v>1</v>
      </c>
      <c r="D1986">
        <v>1</v>
      </c>
      <c r="E1986" s="44">
        <f>(B1986+1)/$Q$3</f>
        <v>1.4609203798392987E-4</v>
      </c>
      <c r="F1986" s="45">
        <f>(C1986+1)/$U$3</f>
        <v>3.0589458872472546E-5</v>
      </c>
      <c r="G1986" s="2">
        <f>(B1986+1)/(C1986+1)</f>
        <v>0.5</v>
      </c>
      <c r="H1986" s="2">
        <f>(C1986+1)/(B1986+1)</f>
        <v>2</v>
      </c>
      <c r="I1986" s="6">
        <f>G1986-H1986</f>
        <v>-1.5</v>
      </c>
      <c r="J1986" s="8">
        <f>LEN(A1986)</f>
        <v>4</v>
      </c>
      <c r="K1986" s="11" t="str">
        <f>IF(AND(J1986&lt;3, D1986&lt;2),TRUE,"")</f>
        <v/>
      </c>
      <c r="L1986" s="22">
        <f>IF(C1986=0,B1986,0)</f>
        <v>0</v>
      </c>
      <c r="M1986" s="22">
        <f>IF(B1986=0,C1986,0)</f>
        <v>1</v>
      </c>
      <c r="N1986" s="39">
        <f>LOG(G1986/SUM($G$2:$G$5210))</f>
        <v>-3.6927511192157412</v>
      </c>
      <c r="O1986" s="39">
        <f>LOG(H1986/SUM($H$2:$H$5210))</f>
        <v>-4.1844073799609696</v>
      </c>
    </row>
    <row r="1987" spans="1:15" x14ac:dyDescent="0.6">
      <c r="A1987" t="s">
        <v>3591</v>
      </c>
      <c r="B1987">
        <v>0</v>
      </c>
      <c r="C1987">
        <v>1</v>
      </c>
      <c r="D1987">
        <v>1</v>
      </c>
      <c r="E1987" s="44">
        <f>(B1987+1)/$Q$3</f>
        <v>1.4609203798392987E-4</v>
      </c>
      <c r="F1987" s="45">
        <f>(C1987+1)/$U$3</f>
        <v>3.0589458872472546E-5</v>
      </c>
      <c r="G1987" s="2">
        <f>(B1987+1)/(C1987+1)</f>
        <v>0.5</v>
      </c>
      <c r="H1987" s="2">
        <f>(C1987+1)/(B1987+1)</f>
        <v>2</v>
      </c>
      <c r="I1987" s="6">
        <f>G1987-H1987</f>
        <v>-1.5</v>
      </c>
      <c r="J1987" s="8">
        <f>LEN(A1987)</f>
        <v>4</v>
      </c>
      <c r="K1987" s="11" t="str">
        <f>IF(AND(J1987&lt;3, D1987&lt;2),TRUE,"")</f>
        <v/>
      </c>
      <c r="L1987" s="22">
        <f>IF(C1987=0,B1987,0)</f>
        <v>0</v>
      </c>
      <c r="M1987" s="22">
        <f>IF(B1987=0,C1987,0)</f>
        <v>1</v>
      </c>
      <c r="N1987" s="39">
        <f>LOG(G1987/SUM($G$2:$G$5210))</f>
        <v>-3.6927511192157412</v>
      </c>
      <c r="O1987" s="39">
        <f>LOG(H1987/SUM($H$2:$H$5210))</f>
        <v>-4.1844073799609696</v>
      </c>
    </row>
    <row r="1988" spans="1:15" x14ac:dyDescent="0.6">
      <c r="A1988" t="s">
        <v>3598</v>
      </c>
      <c r="B1988">
        <v>0</v>
      </c>
      <c r="C1988">
        <v>1</v>
      </c>
      <c r="D1988">
        <v>1</v>
      </c>
      <c r="E1988" s="44">
        <f>(B1988+1)/$Q$3</f>
        <v>1.4609203798392987E-4</v>
      </c>
      <c r="F1988" s="45">
        <f>(C1988+1)/$U$3</f>
        <v>3.0589458872472546E-5</v>
      </c>
      <c r="G1988" s="2">
        <f>(B1988+1)/(C1988+1)</f>
        <v>0.5</v>
      </c>
      <c r="H1988" s="2">
        <f>(C1988+1)/(B1988+1)</f>
        <v>2</v>
      </c>
      <c r="I1988" s="6">
        <f>G1988-H1988</f>
        <v>-1.5</v>
      </c>
      <c r="J1988" s="8">
        <f>LEN(A1988)</f>
        <v>4</v>
      </c>
      <c r="K1988" s="11" t="str">
        <f>IF(AND(J1988&lt;3, D1988&lt;2),TRUE,"")</f>
        <v/>
      </c>
      <c r="L1988" s="22">
        <f>IF(C1988=0,B1988,0)</f>
        <v>0</v>
      </c>
      <c r="M1988" s="22">
        <f>IF(B1988=0,C1988,0)</f>
        <v>1</v>
      </c>
      <c r="N1988" s="39">
        <f>LOG(G1988/SUM($G$2:$G$5210))</f>
        <v>-3.6927511192157412</v>
      </c>
      <c r="O1988" s="39">
        <f>LOG(H1988/SUM($H$2:$H$5210))</f>
        <v>-4.1844073799609696</v>
      </c>
    </row>
    <row r="1989" spans="1:15" x14ac:dyDescent="0.6">
      <c r="A1989" t="s">
        <v>3600</v>
      </c>
      <c r="B1989">
        <v>0</v>
      </c>
      <c r="C1989">
        <v>1</v>
      </c>
      <c r="D1989">
        <v>1</v>
      </c>
      <c r="E1989" s="44">
        <f>(B1989+1)/$Q$3</f>
        <v>1.4609203798392987E-4</v>
      </c>
      <c r="F1989" s="45">
        <f>(C1989+1)/$U$3</f>
        <v>3.0589458872472546E-5</v>
      </c>
      <c r="G1989" s="2">
        <f>(B1989+1)/(C1989+1)</f>
        <v>0.5</v>
      </c>
      <c r="H1989" s="2">
        <f>(C1989+1)/(B1989+1)</f>
        <v>2</v>
      </c>
      <c r="I1989" s="6">
        <f>G1989-H1989</f>
        <v>-1.5</v>
      </c>
      <c r="J1989" s="8">
        <f>LEN(A1989)</f>
        <v>4</v>
      </c>
      <c r="K1989" s="11" t="str">
        <f>IF(AND(J1989&lt;3, D1989&lt;2),TRUE,"")</f>
        <v/>
      </c>
      <c r="L1989" s="22">
        <f>IF(C1989=0,B1989,0)</f>
        <v>0</v>
      </c>
      <c r="M1989" s="22">
        <f>IF(B1989=0,C1989,0)</f>
        <v>1</v>
      </c>
      <c r="N1989" s="39">
        <f>LOG(G1989/SUM($G$2:$G$5210))</f>
        <v>-3.6927511192157412</v>
      </c>
      <c r="O1989" s="39">
        <f>LOG(H1989/SUM($H$2:$H$5210))</f>
        <v>-4.1844073799609696</v>
      </c>
    </row>
    <row r="1990" spans="1:15" x14ac:dyDescent="0.6">
      <c r="A1990" t="s">
        <v>3627</v>
      </c>
      <c r="B1990">
        <v>0</v>
      </c>
      <c r="C1990">
        <v>1</v>
      </c>
      <c r="D1990">
        <v>1</v>
      </c>
      <c r="E1990" s="44">
        <f>(B1990+1)/$Q$3</f>
        <v>1.4609203798392987E-4</v>
      </c>
      <c r="F1990" s="45">
        <f>(C1990+1)/$U$3</f>
        <v>3.0589458872472546E-5</v>
      </c>
      <c r="G1990" s="2">
        <f>(B1990+1)/(C1990+1)</f>
        <v>0.5</v>
      </c>
      <c r="H1990" s="2">
        <f>(C1990+1)/(B1990+1)</f>
        <v>2</v>
      </c>
      <c r="I1990" s="6">
        <f>G1990-H1990</f>
        <v>-1.5</v>
      </c>
      <c r="J1990" s="8">
        <f>LEN(A1990)</f>
        <v>4</v>
      </c>
      <c r="K1990" s="11" t="str">
        <f>IF(AND(J1990&lt;3, D1990&lt;2),TRUE,"")</f>
        <v/>
      </c>
      <c r="L1990" s="22">
        <f>IF(C1990=0,B1990,0)</f>
        <v>0</v>
      </c>
      <c r="M1990" s="22">
        <f>IF(B1990=0,C1990,0)</f>
        <v>1</v>
      </c>
      <c r="N1990" s="39">
        <f>LOG(G1990/SUM($G$2:$G$5210))</f>
        <v>-3.6927511192157412</v>
      </c>
      <c r="O1990" s="39">
        <f>LOG(H1990/SUM($H$2:$H$5210))</f>
        <v>-4.1844073799609696</v>
      </c>
    </row>
    <row r="1991" spans="1:15" x14ac:dyDescent="0.6">
      <c r="A1991" t="s">
        <v>3853</v>
      </c>
      <c r="B1991">
        <v>0</v>
      </c>
      <c r="C1991">
        <v>1</v>
      </c>
      <c r="D1991">
        <v>1</v>
      </c>
      <c r="E1991" s="44">
        <f>(B1991+1)/$Q$3</f>
        <v>1.4609203798392987E-4</v>
      </c>
      <c r="F1991" s="45">
        <f>(C1991+1)/$U$3</f>
        <v>3.0589458872472546E-5</v>
      </c>
      <c r="G1991" s="2">
        <f>(B1991+1)/(C1991+1)</f>
        <v>0.5</v>
      </c>
      <c r="H1991" s="2">
        <f>(C1991+1)/(B1991+1)</f>
        <v>2</v>
      </c>
      <c r="I1991" s="6">
        <f>G1991-H1991</f>
        <v>-1.5</v>
      </c>
      <c r="J1991" s="8">
        <f>LEN(A1991)</f>
        <v>4</v>
      </c>
      <c r="K1991" s="11" t="str">
        <f>IF(AND(J1991&lt;3, D1991&lt;2),TRUE,"")</f>
        <v/>
      </c>
      <c r="L1991" s="22">
        <f>IF(C1991=0,B1991,0)</f>
        <v>0</v>
      </c>
      <c r="M1991" s="22">
        <f>IF(B1991=0,C1991,0)</f>
        <v>1</v>
      </c>
      <c r="N1991" s="39">
        <f>LOG(G1991/SUM($G$2:$G$5210))</f>
        <v>-3.6927511192157412</v>
      </c>
      <c r="O1991" s="39">
        <f>LOG(H1991/SUM($H$2:$H$5210))</f>
        <v>-4.1844073799609696</v>
      </c>
    </row>
    <row r="1992" spans="1:15" x14ac:dyDescent="0.6">
      <c r="A1992" t="s">
        <v>3874</v>
      </c>
      <c r="B1992">
        <v>0</v>
      </c>
      <c r="C1992">
        <v>1</v>
      </c>
      <c r="D1992">
        <v>1</v>
      </c>
      <c r="E1992" s="44">
        <f>(B1992+1)/$Q$3</f>
        <v>1.4609203798392987E-4</v>
      </c>
      <c r="F1992" s="45">
        <f>(C1992+1)/$U$3</f>
        <v>3.0589458872472546E-5</v>
      </c>
      <c r="G1992" s="2">
        <f>(B1992+1)/(C1992+1)</f>
        <v>0.5</v>
      </c>
      <c r="H1992" s="2">
        <f>(C1992+1)/(B1992+1)</f>
        <v>2</v>
      </c>
      <c r="I1992" s="6">
        <f>G1992-H1992</f>
        <v>-1.5</v>
      </c>
      <c r="J1992" s="8">
        <f>LEN(A1992)</f>
        <v>4</v>
      </c>
      <c r="K1992" s="11" t="str">
        <f>IF(AND(J1992&lt;3, D1992&lt;2),TRUE,"")</f>
        <v/>
      </c>
      <c r="L1992" s="22">
        <f>IF(C1992=0,B1992,0)</f>
        <v>0</v>
      </c>
      <c r="M1992" s="22">
        <f>IF(B1992=0,C1992,0)</f>
        <v>1</v>
      </c>
      <c r="N1992" s="39">
        <f>LOG(G1992/SUM($G$2:$G$5210))</f>
        <v>-3.6927511192157412</v>
      </c>
      <c r="O1992" s="39">
        <f>LOG(H1992/SUM($H$2:$H$5210))</f>
        <v>-4.1844073799609696</v>
      </c>
    </row>
    <row r="1993" spans="1:15" x14ac:dyDescent="0.6">
      <c r="A1993" t="s">
        <v>3883</v>
      </c>
      <c r="B1993">
        <v>0</v>
      </c>
      <c r="C1993">
        <v>1</v>
      </c>
      <c r="D1993">
        <v>1</v>
      </c>
      <c r="E1993" s="44">
        <f>(B1993+1)/$Q$3</f>
        <v>1.4609203798392987E-4</v>
      </c>
      <c r="F1993" s="45">
        <f>(C1993+1)/$U$3</f>
        <v>3.0589458872472546E-5</v>
      </c>
      <c r="G1993" s="2">
        <f>(B1993+1)/(C1993+1)</f>
        <v>0.5</v>
      </c>
      <c r="H1993" s="2">
        <f>(C1993+1)/(B1993+1)</f>
        <v>2</v>
      </c>
      <c r="I1993" s="6">
        <f>G1993-H1993</f>
        <v>-1.5</v>
      </c>
      <c r="J1993" s="8">
        <f>LEN(A1993)</f>
        <v>4</v>
      </c>
      <c r="K1993" s="11" t="str">
        <f>IF(AND(J1993&lt;3, D1993&lt;2),TRUE,"")</f>
        <v/>
      </c>
      <c r="L1993" s="22">
        <f>IF(C1993=0,B1993,0)</f>
        <v>0</v>
      </c>
      <c r="M1993" s="22">
        <f>IF(B1993=0,C1993,0)</f>
        <v>1</v>
      </c>
      <c r="N1993" s="39">
        <f>LOG(G1993/SUM($G$2:$G$5210))</f>
        <v>-3.6927511192157412</v>
      </c>
      <c r="O1993" s="39">
        <f>LOG(H1993/SUM($H$2:$H$5210))</f>
        <v>-4.1844073799609696</v>
      </c>
    </row>
    <row r="1994" spans="1:15" x14ac:dyDescent="0.6">
      <c r="A1994" t="s">
        <v>3951</v>
      </c>
      <c r="B1994">
        <v>0</v>
      </c>
      <c r="C1994">
        <v>1</v>
      </c>
      <c r="D1994">
        <v>1</v>
      </c>
      <c r="E1994" s="44">
        <f>(B1994+1)/$Q$3</f>
        <v>1.4609203798392987E-4</v>
      </c>
      <c r="F1994" s="45">
        <f>(C1994+1)/$U$3</f>
        <v>3.0589458872472546E-5</v>
      </c>
      <c r="G1994" s="2">
        <f>(B1994+1)/(C1994+1)</f>
        <v>0.5</v>
      </c>
      <c r="H1994" s="2">
        <f>(C1994+1)/(B1994+1)</f>
        <v>2</v>
      </c>
      <c r="I1994" s="6">
        <f>G1994-H1994</f>
        <v>-1.5</v>
      </c>
      <c r="J1994" s="8">
        <f>LEN(A1994)</f>
        <v>4</v>
      </c>
      <c r="K1994" s="11" t="str">
        <f>IF(AND(J1994&lt;3, D1994&lt;2),TRUE,"")</f>
        <v/>
      </c>
      <c r="L1994" s="22">
        <f>IF(C1994=0,B1994,0)</f>
        <v>0</v>
      </c>
      <c r="M1994" s="22">
        <f>IF(B1994=0,C1994,0)</f>
        <v>1</v>
      </c>
      <c r="N1994" s="39">
        <f>LOG(G1994/SUM($G$2:$G$5210))</f>
        <v>-3.6927511192157412</v>
      </c>
      <c r="O1994" s="39">
        <f>LOG(H1994/SUM($H$2:$H$5210))</f>
        <v>-4.1844073799609696</v>
      </c>
    </row>
    <row r="1995" spans="1:15" x14ac:dyDescent="0.6">
      <c r="A1995" t="s">
        <v>4180</v>
      </c>
      <c r="B1995">
        <v>0</v>
      </c>
      <c r="C1995">
        <v>1</v>
      </c>
      <c r="D1995">
        <v>1</v>
      </c>
      <c r="E1995" s="44">
        <f>(B1995+1)/$Q$3</f>
        <v>1.4609203798392987E-4</v>
      </c>
      <c r="F1995" s="45">
        <f>(C1995+1)/$U$3</f>
        <v>3.0589458872472546E-5</v>
      </c>
      <c r="G1995" s="2">
        <f>(B1995+1)/(C1995+1)</f>
        <v>0.5</v>
      </c>
      <c r="H1995" s="2">
        <f>(C1995+1)/(B1995+1)</f>
        <v>2</v>
      </c>
      <c r="I1995" s="6">
        <f>G1995-H1995</f>
        <v>-1.5</v>
      </c>
      <c r="J1995" s="8">
        <f>LEN(A1995)</f>
        <v>4</v>
      </c>
      <c r="K1995" s="11" t="str">
        <f>IF(AND(J1995&lt;3, D1995&lt;2),TRUE,"")</f>
        <v/>
      </c>
      <c r="L1995" s="22">
        <f>IF(C1995=0,B1995,0)</f>
        <v>0</v>
      </c>
      <c r="M1995" s="22">
        <f>IF(B1995=0,C1995,0)</f>
        <v>1</v>
      </c>
      <c r="N1995" s="39">
        <f>LOG(G1995/SUM($G$2:$G$5210))</f>
        <v>-3.6927511192157412</v>
      </c>
      <c r="O1995" s="39">
        <f>LOG(H1995/SUM($H$2:$H$5210))</f>
        <v>-4.1844073799609696</v>
      </c>
    </row>
    <row r="1996" spans="1:15" x14ac:dyDescent="0.6">
      <c r="A1996" t="s">
        <v>4254</v>
      </c>
      <c r="B1996">
        <v>0</v>
      </c>
      <c r="C1996">
        <v>1</v>
      </c>
      <c r="D1996">
        <v>1</v>
      </c>
      <c r="E1996" s="44">
        <f>(B1996+1)/$Q$3</f>
        <v>1.4609203798392987E-4</v>
      </c>
      <c r="F1996" s="45">
        <f>(C1996+1)/$U$3</f>
        <v>3.0589458872472546E-5</v>
      </c>
      <c r="G1996" s="2">
        <f>(B1996+1)/(C1996+1)</f>
        <v>0.5</v>
      </c>
      <c r="H1996" s="2">
        <f>(C1996+1)/(B1996+1)</f>
        <v>2</v>
      </c>
      <c r="I1996" s="6">
        <f>G1996-H1996</f>
        <v>-1.5</v>
      </c>
      <c r="J1996" s="8">
        <f>LEN(A1996)</f>
        <v>4</v>
      </c>
      <c r="K1996" s="11" t="str">
        <f>IF(AND(J1996&lt;3, D1996&lt;2),TRUE,"")</f>
        <v/>
      </c>
      <c r="L1996" s="22">
        <f>IF(C1996=0,B1996,0)</f>
        <v>0</v>
      </c>
      <c r="M1996" s="22">
        <f>IF(B1996=0,C1996,0)</f>
        <v>1</v>
      </c>
      <c r="N1996" s="39">
        <f>LOG(G1996/SUM($G$2:$G$5210))</f>
        <v>-3.6927511192157412</v>
      </c>
      <c r="O1996" s="39">
        <f>LOG(H1996/SUM($H$2:$H$5210))</f>
        <v>-4.1844073799609696</v>
      </c>
    </row>
    <row r="1997" spans="1:15" x14ac:dyDescent="0.6">
      <c r="A1997" t="s">
        <v>4327</v>
      </c>
      <c r="B1997">
        <v>0</v>
      </c>
      <c r="C1997">
        <v>1</v>
      </c>
      <c r="D1997">
        <v>1</v>
      </c>
      <c r="E1997" s="44">
        <f>(B1997+1)/$Q$3</f>
        <v>1.4609203798392987E-4</v>
      </c>
      <c r="F1997" s="45">
        <f>(C1997+1)/$U$3</f>
        <v>3.0589458872472546E-5</v>
      </c>
      <c r="G1997" s="2">
        <f>(B1997+1)/(C1997+1)</f>
        <v>0.5</v>
      </c>
      <c r="H1997" s="2">
        <f>(C1997+1)/(B1997+1)</f>
        <v>2</v>
      </c>
      <c r="I1997" s="6">
        <f>G1997-H1997</f>
        <v>-1.5</v>
      </c>
      <c r="J1997" s="8">
        <f>LEN(A1997)</f>
        <v>4</v>
      </c>
      <c r="K1997" s="11" t="str">
        <f>IF(AND(J1997&lt;3, D1997&lt;2),TRUE,"")</f>
        <v/>
      </c>
      <c r="L1997" s="22">
        <f>IF(C1997=0,B1997,0)</f>
        <v>0</v>
      </c>
      <c r="M1997" s="22">
        <f>IF(B1997=0,C1997,0)</f>
        <v>1</v>
      </c>
      <c r="N1997" s="39">
        <f>LOG(G1997/SUM($G$2:$G$5210))</f>
        <v>-3.6927511192157412</v>
      </c>
      <c r="O1997" s="39">
        <f>LOG(H1997/SUM($H$2:$H$5210))</f>
        <v>-4.1844073799609696</v>
      </c>
    </row>
    <row r="1998" spans="1:15" x14ac:dyDescent="0.6">
      <c r="A1998" t="s">
        <v>4338</v>
      </c>
      <c r="B1998">
        <v>0</v>
      </c>
      <c r="C1998">
        <v>1</v>
      </c>
      <c r="D1998">
        <v>1</v>
      </c>
      <c r="E1998" s="44">
        <f>(B1998+1)/$Q$3</f>
        <v>1.4609203798392987E-4</v>
      </c>
      <c r="F1998" s="45">
        <f>(C1998+1)/$U$3</f>
        <v>3.0589458872472546E-5</v>
      </c>
      <c r="G1998" s="2">
        <f>(B1998+1)/(C1998+1)</f>
        <v>0.5</v>
      </c>
      <c r="H1998" s="2">
        <f>(C1998+1)/(B1998+1)</f>
        <v>2</v>
      </c>
      <c r="I1998" s="6">
        <f>G1998-H1998</f>
        <v>-1.5</v>
      </c>
      <c r="J1998" s="8">
        <f>LEN(A1998)</f>
        <v>4</v>
      </c>
      <c r="K1998" s="11" t="str">
        <f>IF(AND(J1998&lt;3, D1998&lt;2),TRUE,"")</f>
        <v/>
      </c>
      <c r="L1998" s="22">
        <f>IF(C1998=0,B1998,0)</f>
        <v>0</v>
      </c>
      <c r="M1998" s="22">
        <f>IF(B1998=0,C1998,0)</f>
        <v>1</v>
      </c>
      <c r="N1998" s="39">
        <f>LOG(G1998/SUM($G$2:$G$5210))</f>
        <v>-3.6927511192157412</v>
      </c>
      <c r="O1998" s="39">
        <f>LOG(H1998/SUM($H$2:$H$5210))</f>
        <v>-4.1844073799609696</v>
      </c>
    </row>
    <row r="1999" spans="1:15" x14ac:dyDescent="0.6">
      <c r="A1999" t="s">
        <v>4342</v>
      </c>
      <c r="B1999">
        <v>0</v>
      </c>
      <c r="C1999">
        <v>1</v>
      </c>
      <c r="D1999">
        <v>1</v>
      </c>
      <c r="E1999" s="44">
        <f>(B1999+1)/$Q$3</f>
        <v>1.4609203798392987E-4</v>
      </c>
      <c r="F1999" s="45">
        <f>(C1999+1)/$U$3</f>
        <v>3.0589458872472546E-5</v>
      </c>
      <c r="G1999" s="2">
        <f>(B1999+1)/(C1999+1)</f>
        <v>0.5</v>
      </c>
      <c r="H1999" s="2">
        <f>(C1999+1)/(B1999+1)</f>
        <v>2</v>
      </c>
      <c r="I1999" s="6">
        <f>G1999-H1999</f>
        <v>-1.5</v>
      </c>
      <c r="J1999" s="8">
        <f>LEN(A1999)</f>
        <v>4</v>
      </c>
      <c r="K1999" s="11" t="str">
        <f>IF(AND(J1999&lt;3, D1999&lt;2),TRUE,"")</f>
        <v/>
      </c>
      <c r="L1999" s="22">
        <f>IF(C1999=0,B1999,0)</f>
        <v>0</v>
      </c>
      <c r="M1999" s="22">
        <f>IF(B1999=0,C1999,0)</f>
        <v>1</v>
      </c>
      <c r="N1999" s="39">
        <f>LOG(G1999/SUM($G$2:$G$5210))</f>
        <v>-3.6927511192157412</v>
      </c>
      <c r="O1999" s="39">
        <f>LOG(H1999/SUM($H$2:$H$5210))</f>
        <v>-4.1844073799609696</v>
      </c>
    </row>
    <row r="2000" spans="1:15" x14ac:dyDescent="0.6">
      <c r="A2000" t="s">
        <v>4345</v>
      </c>
      <c r="B2000">
        <v>0</v>
      </c>
      <c r="C2000">
        <v>1</v>
      </c>
      <c r="D2000">
        <v>1</v>
      </c>
      <c r="E2000" s="44">
        <f>(B2000+1)/$Q$3</f>
        <v>1.4609203798392987E-4</v>
      </c>
      <c r="F2000" s="45">
        <f>(C2000+1)/$U$3</f>
        <v>3.0589458872472546E-5</v>
      </c>
      <c r="G2000" s="2">
        <f>(B2000+1)/(C2000+1)</f>
        <v>0.5</v>
      </c>
      <c r="H2000" s="2">
        <f>(C2000+1)/(B2000+1)</f>
        <v>2</v>
      </c>
      <c r="I2000" s="6">
        <f>G2000-H2000</f>
        <v>-1.5</v>
      </c>
      <c r="J2000" s="8">
        <f>LEN(A2000)</f>
        <v>4</v>
      </c>
      <c r="K2000" s="11" t="str">
        <f>IF(AND(J2000&lt;3, D2000&lt;2),TRUE,"")</f>
        <v/>
      </c>
      <c r="L2000" s="22">
        <f>IF(C2000=0,B2000,0)</f>
        <v>0</v>
      </c>
      <c r="M2000" s="22">
        <f>IF(B2000=0,C2000,0)</f>
        <v>1</v>
      </c>
      <c r="N2000" s="39">
        <f>LOG(G2000/SUM($G$2:$G$5210))</f>
        <v>-3.6927511192157412</v>
      </c>
      <c r="O2000" s="39">
        <f>LOG(H2000/SUM($H$2:$H$5210))</f>
        <v>-4.1844073799609696</v>
      </c>
    </row>
    <row r="2001" spans="1:15" x14ac:dyDescent="0.6">
      <c r="A2001" t="s">
        <v>4377</v>
      </c>
      <c r="B2001">
        <v>0</v>
      </c>
      <c r="C2001">
        <v>1</v>
      </c>
      <c r="D2001">
        <v>1</v>
      </c>
      <c r="E2001" s="44">
        <f>(B2001+1)/$Q$3</f>
        <v>1.4609203798392987E-4</v>
      </c>
      <c r="F2001" s="45">
        <f>(C2001+1)/$U$3</f>
        <v>3.0589458872472546E-5</v>
      </c>
      <c r="G2001" s="2">
        <f>(B2001+1)/(C2001+1)</f>
        <v>0.5</v>
      </c>
      <c r="H2001" s="2">
        <f>(C2001+1)/(B2001+1)</f>
        <v>2</v>
      </c>
      <c r="I2001" s="6">
        <f>G2001-H2001</f>
        <v>-1.5</v>
      </c>
      <c r="J2001" s="8">
        <f>LEN(A2001)</f>
        <v>4</v>
      </c>
      <c r="K2001" s="11" t="str">
        <f>IF(AND(J2001&lt;3, D2001&lt;2),TRUE,"")</f>
        <v/>
      </c>
      <c r="L2001" s="22">
        <f>IF(C2001=0,B2001,0)</f>
        <v>0</v>
      </c>
      <c r="M2001" s="22">
        <f>IF(B2001=0,C2001,0)</f>
        <v>1</v>
      </c>
      <c r="N2001" s="39">
        <f>LOG(G2001/SUM($G$2:$G$5210))</f>
        <v>-3.6927511192157412</v>
      </c>
      <c r="O2001" s="39">
        <f>LOG(H2001/SUM($H$2:$H$5210))</f>
        <v>-4.1844073799609696</v>
      </c>
    </row>
    <row r="2002" spans="1:15" x14ac:dyDescent="0.6">
      <c r="A2002" t="s">
        <v>4494</v>
      </c>
      <c r="B2002">
        <v>0</v>
      </c>
      <c r="C2002">
        <v>1</v>
      </c>
      <c r="D2002">
        <v>1</v>
      </c>
      <c r="E2002" s="44">
        <f>(B2002+1)/$Q$3</f>
        <v>1.4609203798392987E-4</v>
      </c>
      <c r="F2002" s="45">
        <f>(C2002+1)/$U$3</f>
        <v>3.0589458872472546E-5</v>
      </c>
      <c r="G2002" s="2">
        <f>(B2002+1)/(C2002+1)</f>
        <v>0.5</v>
      </c>
      <c r="H2002" s="2">
        <f>(C2002+1)/(B2002+1)</f>
        <v>2</v>
      </c>
      <c r="I2002" s="6">
        <f>G2002-H2002</f>
        <v>-1.5</v>
      </c>
      <c r="J2002" s="8">
        <f>LEN(A2002)</f>
        <v>4</v>
      </c>
      <c r="K2002" s="11" t="str">
        <f>IF(AND(J2002&lt;3, D2002&lt;2),TRUE,"")</f>
        <v/>
      </c>
      <c r="L2002" s="22">
        <f>IF(C2002=0,B2002,0)</f>
        <v>0</v>
      </c>
      <c r="M2002" s="22">
        <f>IF(B2002=0,C2002,0)</f>
        <v>1</v>
      </c>
      <c r="N2002" s="39">
        <f>LOG(G2002/SUM($G$2:$G$5210))</f>
        <v>-3.6927511192157412</v>
      </c>
      <c r="O2002" s="39">
        <f>LOG(H2002/SUM($H$2:$H$5210))</f>
        <v>-4.1844073799609696</v>
      </c>
    </row>
    <row r="2003" spans="1:15" x14ac:dyDescent="0.6">
      <c r="A2003" t="s">
        <v>4499</v>
      </c>
      <c r="B2003">
        <v>0</v>
      </c>
      <c r="C2003">
        <v>1</v>
      </c>
      <c r="D2003">
        <v>1</v>
      </c>
      <c r="E2003" s="44">
        <f>(B2003+1)/$Q$3</f>
        <v>1.4609203798392987E-4</v>
      </c>
      <c r="F2003" s="45">
        <f>(C2003+1)/$U$3</f>
        <v>3.0589458872472546E-5</v>
      </c>
      <c r="G2003" s="2">
        <f>(B2003+1)/(C2003+1)</f>
        <v>0.5</v>
      </c>
      <c r="H2003" s="2">
        <f>(C2003+1)/(B2003+1)</f>
        <v>2</v>
      </c>
      <c r="I2003" s="6">
        <f>G2003-H2003</f>
        <v>-1.5</v>
      </c>
      <c r="J2003" s="8">
        <f>LEN(A2003)</f>
        <v>4</v>
      </c>
      <c r="K2003" s="11" t="str">
        <f>IF(AND(J2003&lt;3, D2003&lt;2),TRUE,"")</f>
        <v/>
      </c>
      <c r="L2003" s="22">
        <f>IF(C2003=0,B2003,0)</f>
        <v>0</v>
      </c>
      <c r="M2003" s="22">
        <f>IF(B2003=0,C2003,0)</f>
        <v>1</v>
      </c>
      <c r="N2003" s="39">
        <f>LOG(G2003/SUM($G$2:$G$5210))</f>
        <v>-3.6927511192157412</v>
      </c>
      <c r="O2003" s="39">
        <f>LOG(H2003/SUM($H$2:$H$5210))</f>
        <v>-4.1844073799609696</v>
      </c>
    </row>
    <row r="2004" spans="1:15" x14ac:dyDescent="0.6">
      <c r="A2004" t="s">
        <v>4523</v>
      </c>
      <c r="B2004">
        <v>0</v>
      </c>
      <c r="C2004">
        <v>1</v>
      </c>
      <c r="D2004">
        <v>1</v>
      </c>
      <c r="E2004" s="44">
        <f>(B2004+1)/$Q$3</f>
        <v>1.4609203798392987E-4</v>
      </c>
      <c r="F2004" s="45">
        <f>(C2004+1)/$U$3</f>
        <v>3.0589458872472546E-5</v>
      </c>
      <c r="G2004" s="2">
        <f>(B2004+1)/(C2004+1)</f>
        <v>0.5</v>
      </c>
      <c r="H2004" s="2">
        <f>(C2004+1)/(B2004+1)</f>
        <v>2</v>
      </c>
      <c r="I2004" s="6">
        <f>G2004-H2004</f>
        <v>-1.5</v>
      </c>
      <c r="J2004" s="8">
        <f>LEN(A2004)</f>
        <v>4</v>
      </c>
      <c r="K2004" s="11" t="str">
        <f>IF(AND(J2004&lt;3, D2004&lt;2),TRUE,"")</f>
        <v/>
      </c>
      <c r="L2004" s="22">
        <f>IF(C2004=0,B2004,0)</f>
        <v>0</v>
      </c>
      <c r="M2004" s="22">
        <f>IF(B2004=0,C2004,0)</f>
        <v>1</v>
      </c>
      <c r="N2004" s="39">
        <f>LOG(G2004/SUM($G$2:$G$5210))</f>
        <v>-3.6927511192157412</v>
      </c>
      <c r="O2004" s="39">
        <f>LOG(H2004/SUM($H$2:$H$5210))</f>
        <v>-4.1844073799609696</v>
      </c>
    </row>
    <row r="2005" spans="1:15" x14ac:dyDescent="0.6">
      <c r="A2005" t="s">
        <v>4552</v>
      </c>
      <c r="B2005">
        <v>0</v>
      </c>
      <c r="C2005">
        <v>1</v>
      </c>
      <c r="D2005">
        <v>1</v>
      </c>
      <c r="E2005" s="44">
        <f>(B2005+1)/$Q$3</f>
        <v>1.4609203798392987E-4</v>
      </c>
      <c r="F2005" s="45">
        <f>(C2005+1)/$U$3</f>
        <v>3.0589458872472546E-5</v>
      </c>
      <c r="G2005" s="2">
        <f>(B2005+1)/(C2005+1)</f>
        <v>0.5</v>
      </c>
      <c r="H2005" s="2">
        <f>(C2005+1)/(B2005+1)</f>
        <v>2</v>
      </c>
      <c r="I2005" s="6">
        <f>G2005-H2005</f>
        <v>-1.5</v>
      </c>
      <c r="J2005" s="8">
        <f>LEN(A2005)</f>
        <v>4</v>
      </c>
      <c r="K2005" s="11" t="str">
        <f>IF(AND(J2005&lt;3, D2005&lt;2),TRUE,"")</f>
        <v/>
      </c>
      <c r="L2005" s="22">
        <f>IF(C2005=0,B2005,0)</f>
        <v>0</v>
      </c>
      <c r="M2005" s="22">
        <f>IF(B2005=0,C2005,0)</f>
        <v>1</v>
      </c>
      <c r="N2005" s="39">
        <f>LOG(G2005/SUM($G$2:$G$5210))</f>
        <v>-3.6927511192157412</v>
      </c>
      <c r="O2005" s="39">
        <f>LOG(H2005/SUM($H$2:$H$5210))</f>
        <v>-4.1844073799609696</v>
      </c>
    </row>
    <row r="2006" spans="1:15" x14ac:dyDescent="0.6">
      <c r="A2006" t="s">
        <v>4559</v>
      </c>
      <c r="B2006">
        <v>0</v>
      </c>
      <c r="C2006">
        <v>1</v>
      </c>
      <c r="D2006">
        <v>1</v>
      </c>
      <c r="E2006" s="44">
        <f>(B2006+1)/$Q$3</f>
        <v>1.4609203798392987E-4</v>
      </c>
      <c r="F2006" s="45">
        <f>(C2006+1)/$U$3</f>
        <v>3.0589458872472546E-5</v>
      </c>
      <c r="G2006" s="2">
        <f>(B2006+1)/(C2006+1)</f>
        <v>0.5</v>
      </c>
      <c r="H2006" s="2">
        <f>(C2006+1)/(B2006+1)</f>
        <v>2</v>
      </c>
      <c r="I2006" s="6">
        <f>G2006-H2006</f>
        <v>-1.5</v>
      </c>
      <c r="J2006" s="8">
        <f>LEN(A2006)</f>
        <v>4</v>
      </c>
      <c r="K2006" s="11" t="str">
        <f>IF(AND(J2006&lt;3, D2006&lt;2),TRUE,"")</f>
        <v/>
      </c>
      <c r="L2006" s="22">
        <f>IF(C2006=0,B2006,0)</f>
        <v>0</v>
      </c>
      <c r="M2006" s="22">
        <f>IF(B2006=0,C2006,0)</f>
        <v>1</v>
      </c>
      <c r="N2006" s="39">
        <f>LOG(G2006/SUM($G$2:$G$5210))</f>
        <v>-3.6927511192157412</v>
      </c>
      <c r="O2006" s="39">
        <f>LOG(H2006/SUM($H$2:$H$5210))</f>
        <v>-4.1844073799609696</v>
      </c>
    </row>
    <row r="2007" spans="1:15" x14ac:dyDescent="0.6">
      <c r="A2007" t="s">
        <v>4562</v>
      </c>
      <c r="B2007">
        <v>0</v>
      </c>
      <c r="C2007">
        <v>1</v>
      </c>
      <c r="D2007">
        <v>1</v>
      </c>
      <c r="E2007" s="44">
        <f>(B2007+1)/$Q$3</f>
        <v>1.4609203798392987E-4</v>
      </c>
      <c r="F2007" s="45">
        <f>(C2007+1)/$U$3</f>
        <v>3.0589458872472546E-5</v>
      </c>
      <c r="G2007" s="2">
        <f>(B2007+1)/(C2007+1)</f>
        <v>0.5</v>
      </c>
      <c r="H2007" s="2">
        <f>(C2007+1)/(B2007+1)</f>
        <v>2</v>
      </c>
      <c r="I2007" s="6">
        <f>G2007-H2007</f>
        <v>-1.5</v>
      </c>
      <c r="J2007" s="8">
        <f>LEN(A2007)</f>
        <v>4</v>
      </c>
      <c r="K2007" s="11" t="str">
        <f>IF(AND(J2007&lt;3, D2007&lt;2),TRUE,"")</f>
        <v/>
      </c>
      <c r="L2007" s="22">
        <f>IF(C2007=0,B2007,0)</f>
        <v>0</v>
      </c>
      <c r="M2007" s="22">
        <f>IF(B2007=0,C2007,0)</f>
        <v>1</v>
      </c>
      <c r="N2007" s="39">
        <f>LOG(G2007/SUM($G$2:$G$5210))</f>
        <v>-3.6927511192157412</v>
      </c>
      <c r="O2007" s="39">
        <f>LOG(H2007/SUM($H$2:$H$5210))</f>
        <v>-4.1844073799609696</v>
      </c>
    </row>
    <row r="2008" spans="1:15" x14ac:dyDescent="0.6">
      <c r="A2008" t="s">
        <v>4598</v>
      </c>
      <c r="B2008">
        <v>0</v>
      </c>
      <c r="C2008">
        <v>1</v>
      </c>
      <c r="D2008">
        <v>1</v>
      </c>
      <c r="E2008" s="44">
        <f>(B2008+1)/$Q$3</f>
        <v>1.4609203798392987E-4</v>
      </c>
      <c r="F2008" s="45">
        <f>(C2008+1)/$U$3</f>
        <v>3.0589458872472546E-5</v>
      </c>
      <c r="G2008" s="2">
        <f>(B2008+1)/(C2008+1)</f>
        <v>0.5</v>
      </c>
      <c r="H2008" s="2">
        <f>(C2008+1)/(B2008+1)</f>
        <v>2</v>
      </c>
      <c r="I2008" s="6">
        <f>G2008-H2008</f>
        <v>-1.5</v>
      </c>
      <c r="J2008" s="8">
        <f>LEN(A2008)</f>
        <v>4</v>
      </c>
      <c r="K2008" s="11" t="str">
        <f>IF(AND(J2008&lt;3, D2008&lt;2),TRUE,"")</f>
        <v/>
      </c>
      <c r="L2008" s="22">
        <f>IF(C2008=0,B2008,0)</f>
        <v>0</v>
      </c>
      <c r="M2008" s="22">
        <f>IF(B2008=0,C2008,0)</f>
        <v>1</v>
      </c>
      <c r="N2008" s="39">
        <f>LOG(G2008/SUM($G$2:$G$5210))</f>
        <v>-3.6927511192157412</v>
      </c>
      <c r="O2008" s="39">
        <f>LOG(H2008/SUM($H$2:$H$5210))</f>
        <v>-4.1844073799609696</v>
      </c>
    </row>
    <row r="2009" spans="1:15" x14ac:dyDescent="0.6">
      <c r="A2009" t="s">
        <v>4599</v>
      </c>
      <c r="B2009">
        <v>0</v>
      </c>
      <c r="C2009">
        <v>1</v>
      </c>
      <c r="D2009">
        <v>1</v>
      </c>
      <c r="E2009" s="44">
        <f>(B2009+1)/$Q$3</f>
        <v>1.4609203798392987E-4</v>
      </c>
      <c r="F2009" s="45">
        <f>(C2009+1)/$U$3</f>
        <v>3.0589458872472546E-5</v>
      </c>
      <c r="G2009" s="2">
        <f>(B2009+1)/(C2009+1)</f>
        <v>0.5</v>
      </c>
      <c r="H2009" s="2">
        <f>(C2009+1)/(B2009+1)</f>
        <v>2</v>
      </c>
      <c r="I2009" s="6">
        <f>G2009-H2009</f>
        <v>-1.5</v>
      </c>
      <c r="J2009" s="8">
        <f>LEN(A2009)</f>
        <v>4</v>
      </c>
      <c r="K2009" s="11" t="str">
        <f>IF(AND(J2009&lt;3, D2009&lt;2),TRUE,"")</f>
        <v/>
      </c>
      <c r="L2009" s="22">
        <f>IF(C2009=0,B2009,0)</f>
        <v>0</v>
      </c>
      <c r="M2009" s="22">
        <f>IF(B2009=0,C2009,0)</f>
        <v>1</v>
      </c>
      <c r="N2009" s="39">
        <f>LOG(G2009/SUM($G$2:$G$5210))</f>
        <v>-3.6927511192157412</v>
      </c>
      <c r="O2009" s="39">
        <f>LOG(H2009/SUM($H$2:$H$5210))</f>
        <v>-4.1844073799609696</v>
      </c>
    </row>
    <row r="2010" spans="1:15" x14ac:dyDescent="0.6">
      <c r="A2010" t="s">
        <v>4637</v>
      </c>
      <c r="B2010">
        <v>0</v>
      </c>
      <c r="C2010">
        <v>1</v>
      </c>
      <c r="D2010">
        <v>1</v>
      </c>
      <c r="E2010" s="44">
        <f>(B2010+1)/$Q$3</f>
        <v>1.4609203798392987E-4</v>
      </c>
      <c r="F2010" s="45">
        <f>(C2010+1)/$U$3</f>
        <v>3.0589458872472546E-5</v>
      </c>
      <c r="G2010" s="2">
        <f>(B2010+1)/(C2010+1)</f>
        <v>0.5</v>
      </c>
      <c r="H2010" s="2">
        <f>(C2010+1)/(B2010+1)</f>
        <v>2</v>
      </c>
      <c r="I2010" s="6">
        <f>G2010-H2010</f>
        <v>-1.5</v>
      </c>
      <c r="J2010" s="8">
        <f>LEN(A2010)</f>
        <v>4</v>
      </c>
      <c r="K2010" s="11" t="str">
        <f>IF(AND(J2010&lt;3, D2010&lt;2),TRUE,"")</f>
        <v/>
      </c>
      <c r="L2010" s="22">
        <f>IF(C2010=0,B2010,0)</f>
        <v>0</v>
      </c>
      <c r="M2010" s="22">
        <f>IF(B2010=0,C2010,0)</f>
        <v>1</v>
      </c>
      <c r="N2010" s="39">
        <f>LOG(G2010/SUM($G$2:$G$5210))</f>
        <v>-3.6927511192157412</v>
      </c>
      <c r="O2010" s="39">
        <f>LOG(H2010/SUM($H$2:$H$5210))</f>
        <v>-4.1844073799609696</v>
      </c>
    </row>
    <row r="2011" spans="1:15" x14ac:dyDescent="0.6">
      <c r="A2011" t="s">
        <v>4757</v>
      </c>
      <c r="B2011">
        <v>0</v>
      </c>
      <c r="C2011">
        <v>1</v>
      </c>
      <c r="D2011">
        <v>1</v>
      </c>
      <c r="E2011" s="44">
        <f>(B2011+1)/$Q$3</f>
        <v>1.4609203798392987E-4</v>
      </c>
      <c r="F2011" s="45">
        <f>(C2011+1)/$U$3</f>
        <v>3.0589458872472546E-5</v>
      </c>
      <c r="G2011" s="2">
        <f>(B2011+1)/(C2011+1)</f>
        <v>0.5</v>
      </c>
      <c r="H2011" s="2">
        <f>(C2011+1)/(B2011+1)</f>
        <v>2</v>
      </c>
      <c r="I2011" s="6">
        <f>G2011-H2011</f>
        <v>-1.5</v>
      </c>
      <c r="J2011" s="8">
        <f>LEN(A2011)</f>
        <v>4</v>
      </c>
      <c r="K2011" s="11" t="str">
        <f>IF(AND(J2011&lt;3, D2011&lt;2),TRUE,"")</f>
        <v/>
      </c>
      <c r="L2011" s="22">
        <f>IF(C2011=0,B2011,0)</f>
        <v>0</v>
      </c>
      <c r="M2011" s="22">
        <f>IF(B2011=0,C2011,0)</f>
        <v>1</v>
      </c>
      <c r="N2011" s="39">
        <f>LOG(G2011/SUM($G$2:$G$5210))</f>
        <v>-3.6927511192157412</v>
      </c>
      <c r="O2011" s="39">
        <f>LOG(H2011/SUM($H$2:$H$5210))</f>
        <v>-4.1844073799609696</v>
      </c>
    </row>
    <row r="2012" spans="1:15" x14ac:dyDescent="0.6">
      <c r="A2012" t="s">
        <v>4758</v>
      </c>
      <c r="B2012">
        <v>0</v>
      </c>
      <c r="C2012">
        <v>1</v>
      </c>
      <c r="D2012">
        <v>1</v>
      </c>
      <c r="E2012" s="44">
        <f>(B2012+1)/$Q$3</f>
        <v>1.4609203798392987E-4</v>
      </c>
      <c r="F2012" s="45">
        <f>(C2012+1)/$U$3</f>
        <v>3.0589458872472546E-5</v>
      </c>
      <c r="G2012" s="2">
        <f>(B2012+1)/(C2012+1)</f>
        <v>0.5</v>
      </c>
      <c r="H2012" s="2">
        <f>(C2012+1)/(B2012+1)</f>
        <v>2</v>
      </c>
      <c r="I2012" s="6">
        <f>G2012-H2012</f>
        <v>-1.5</v>
      </c>
      <c r="J2012" s="8">
        <f>LEN(A2012)</f>
        <v>4</v>
      </c>
      <c r="K2012" s="11" t="str">
        <f>IF(AND(J2012&lt;3, D2012&lt;2),TRUE,"")</f>
        <v/>
      </c>
      <c r="L2012" s="22">
        <f>IF(C2012=0,B2012,0)</f>
        <v>0</v>
      </c>
      <c r="M2012" s="22">
        <f>IF(B2012=0,C2012,0)</f>
        <v>1</v>
      </c>
      <c r="N2012" s="39">
        <f>LOG(G2012/SUM($G$2:$G$5210))</f>
        <v>-3.6927511192157412</v>
      </c>
      <c r="O2012" s="39">
        <f>LOG(H2012/SUM($H$2:$H$5210))</f>
        <v>-4.1844073799609696</v>
      </c>
    </row>
    <row r="2013" spans="1:15" x14ac:dyDescent="0.6">
      <c r="A2013" t="s">
        <v>4766</v>
      </c>
      <c r="B2013">
        <v>0</v>
      </c>
      <c r="C2013">
        <v>1</v>
      </c>
      <c r="D2013">
        <v>1</v>
      </c>
      <c r="E2013" s="44">
        <f>(B2013+1)/$Q$3</f>
        <v>1.4609203798392987E-4</v>
      </c>
      <c r="F2013" s="45">
        <f>(C2013+1)/$U$3</f>
        <v>3.0589458872472546E-5</v>
      </c>
      <c r="G2013" s="2">
        <f>(B2013+1)/(C2013+1)</f>
        <v>0.5</v>
      </c>
      <c r="H2013" s="2">
        <f>(C2013+1)/(B2013+1)</f>
        <v>2</v>
      </c>
      <c r="I2013" s="6">
        <f>G2013-H2013</f>
        <v>-1.5</v>
      </c>
      <c r="J2013" s="8">
        <f>LEN(A2013)</f>
        <v>4</v>
      </c>
      <c r="K2013" s="11" t="str">
        <f>IF(AND(J2013&lt;3, D2013&lt;2),TRUE,"")</f>
        <v/>
      </c>
      <c r="L2013" s="22">
        <f>IF(C2013=0,B2013,0)</f>
        <v>0</v>
      </c>
      <c r="M2013" s="22">
        <f>IF(B2013=0,C2013,0)</f>
        <v>1</v>
      </c>
      <c r="N2013" s="39">
        <f>LOG(G2013/SUM($G$2:$G$5210))</f>
        <v>-3.6927511192157412</v>
      </c>
      <c r="O2013" s="39">
        <f>LOG(H2013/SUM($H$2:$H$5210))</f>
        <v>-4.1844073799609696</v>
      </c>
    </row>
    <row r="2014" spans="1:15" x14ac:dyDescent="0.6">
      <c r="A2014" t="s">
        <v>4767</v>
      </c>
      <c r="B2014">
        <v>0</v>
      </c>
      <c r="C2014">
        <v>1</v>
      </c>
      <c r="D2014">
        <v>1</v>
      </c>
      <c r="E2014" s="44">
        <f>(B2014+1)/$Q$3</f>
        <v>1.4609203798392987E-4</v>
      </c>
      <c r="F2014" s="45">
        <f>(C2014+1)/$U$3</f>
        <v>3.0589458872472546E-5</v>
      </c>
      <c r="G2014" s="2">
        <f>(B2014+1)/(C2014+1)</f>
        <v>0.5</v>
      </c>
      <c r="H2014" s="2">
        <f>(C2014+1)/(B2014+1)</f>
        <v>2</v>
      </c>
      <c r="I2014" s="6">
        <f>G2014-H2014</f>
        <v>-1.5</v>
      </c>
      <c r="J2014" s="8">
        <f>LEN(A2014)</f>
        <v>4</v>
      </c>
      <c r="K2014" s="11" t="str">
        <f>IF(AND(J2014&lt;3, D2014&lt;2),TRUE,"")</f>
        <v/>
      </c>
      <c r="L2014" s="22">
        <f>IF(C2014=0,B2014,0)</f>
        <v>0</v>
      </c>
      <c r="M2014" s="22">
        <f>IF(B2014=0,C2014,0)</f>
        <v>1</v>
      </c>
      <c r="N2014" s="39">
        <f>LOG(G2014/SUM($G$2:$G$5210))</f>
        <v>-3.6927511192157412</v>
      </c>
      <c r="O2014" s="39">
        <f>LOG(H2014/SUM($H$2:$H$5210))</f>
        <v>-4.1844073799609696</v>
      </c>
    </row>
    <row r="2015" spans="1:15" x14ac:dyDescent="0.6">
      <c r="A2015" t="s">
        <v>4768</v>
      </c>
      <c r="B2015">
        <v>0</v>
      </c>
      <c r="C2015">
        <v>1</v>
      </c>
      <c r="D2015">
        <v>1</v>
      </c>
      <c r="E2015" s="44">
        <f>(B2015+1)/$Q$3</f>
        <v>1.4609203798392987E-4</v>
      </c>
      <c r="F2015" s="45">
        <f>(C2015+1)/$U$3</f>
        <v>3.0589458872472546E-5</v>
      </c>
      <c r="G2015" s="2">
        <f>(B2015+1)/(C2015+1)</f>
        <v>0.5</v>
      </c>
      <c r="H2015" s="2">
        <f>(C2015+1)/(B2015+1)</f>
        <v>2</v>
      </c>
      <c r="I2015" s="6">
        <f>G2015-H2015</f>
        <v>-1.5</v>
      </c>
      <c r="J2015" s="8">
        <f>LEN(A2015)</f>
        <v>4</v>
      </c>
      <c r="K2015" s="11" t="str">
        <f>IF(AND(J2015&lt;3, D2015&lt;2),TRUE,"")</f>
        <v/>
      </c>
      <c r="L2015" s="22">
        <f>IF(C2015=0,B2015,0)</f>
        <v>0</v>
      </c>
      <c r="M2015" s="22">
        <f>IF(B2015=0,C2015,0)</f>
        <v>1</v>
      </c>
      <c r="N2015" s="39">
        <f>LOG(G2015/SUM($G$2:$G$5210))</f>
        <v>-3.6927511192157412</v>
      </c>
      <c r="O2015" s="39">
        <f>LOG(H2015/SUM($H$2:$H$5210))</f>
        <v>-4.1844073799609696</v>
      </c>
    </row>
    <row r="2016" spans="1:15" x14ac:dyDescent="0.6">
      <c r="A2016" t="s">
        <v>4769</v>
      </c>
      <c r="B2016">
        <v>0</v>
      </c>
      <c r="C2016">
        <v>1</v>
      </c>
      <c r="D2016">
        <v>1</v>
      </c>
      <c r="E2016" s="44">
        <f>(B2016+1)/$Q$3</f>
        <v>1.4609203798392987E-4</v>
      </c>
      <c r="F2016" s="45">
        <f>(C2016+1)/$U$3</f>
        <v>3.0589458872472546E-5</v>
      </c>
      <c r="G2016" s="2">
        <f>(B2016+1)/(C2016+1)</f>
        <v>0.5</v>
      </c>
      <c r="H2016" s="2">
        <f>(C2016+1)/(B2016+1)</f>
        <v>2</v>
      </c>
      <c r="I2016" s="6">
        <f>G2016-H2016</f>
        <v>-1.5</v>
      </c>
      <c r="J2016" s="8">
        <f>LEN(A2016)</f>
        <v>4</v>
      </c>
      <c r="K2016" s="11" t="str">
        <f>IF(AND(J2016&lt;3, D2016&lt;2),TRUE,"")</f>
        <v/>
      </c>
      <c r="L2016" s="22">
        <f>IF(C2016=0,B2016,0)</f>
        <v>0</v>
      </c>
      <c r="M2016" s="22">
        <f>IF(B2016=0,C2016,0)</f>
        <v>1</v>
      </c>
      <c r="N2016" s="39">
        <f>LOG(G2016/SUM($G$2:$G$5210))</f>
        <v>-3.6927511192157412</v>
      </c>
      <c r="O2016" s="39">
        <f>LOG(H2016/SUM($H$2:$H$5210))</f>
        <v>-4.1844073799609696</v>
      </c>
    </row>
    <row r="2017" spans="1:15" x14ac:dyDescent="0.6">
      <c r="A2017" t="s">
        <v>4818</v>
      </c>
      <c r="B2017">
        <v>0</v>
      </c>
      <c r="C2017">
        <v>1</v>
      </c>
      <c r="D2017">
        <v>1</v>
      </c>
      <c r="E2017" s="44">
        <f>(B2017+1)/$Q$3</f>
        <v>1.4609203798392987E-4</v>
      </c>
      <c r="F2017" s="45">
        <f>(C2017+1)/$U$3</f>
        <v>3.0589458872472546E-5</v>
      </c>
      <c r="G2017" s="2">
        <f>(B2017+1)/(C2017+1)</f>
        <v>0.5</v>
      </c>
      <c r="H2017" s="2">
        <f>(C2017+1)/(B2017+1)</f>
        <v>2</v>
      </c>
      <c r="I2017" s="6">
        <f>G2017-H2017</f>
        <v>-1.5</v>
      </c>
      <c r="J2017" s="8">
        <f>LEN(A2017)</f>
        <v>4</v>
      </c>
      <c r="K2017" s="11" t="str">
        <f>IF(AND(J2017&lt;3, D2017&lt;2),TRUE,"")</f>
        <v/>
      </c>
      <c r="L2017" s="22">
        <f>IF(C2017=0,B2017,0)</f>
        <v>0</v>
      </c>
      <c r="M2017" s="22">
        <f>IF(B2017=0,C2017,0)</f>
        <v>1</v>
      </c>
      <c r="N2017" s="39">
        <f>LOG(G2017/SUM($G$2:$G$5210))</f>
        <v>-3.6927511192157412</v>
      </c>
      <c r="O2017" s="39">
        <f>LOG(H2017/SUM($H$2:$H$5210))</f>
        <v>-4.1844073799609696</v>
      </c>
    </row>
    <row r="2018" spans="1:15" x14ac:dyDescent="0.6">
      <c r="A2018" t="s">
        <v>4868</v>
      </c>
      <c r="B2018">
        <v>0</v>
      </c>
      <c r="C2018">
        <v>1</v>
      </c>
      <c r="D2018">
        <v>1</v>
      </c>
      <c r="E2018" s="44">
        <f>(B2018+1)/$Q$3</f>
        <v>1.4609203798392987E-4</v>
      </c>
      <c r="F2018" s="45">
        <f>(C2018+1)/$U$3</f>
        <v>3.0589458872472546E-5</v>
      </c>
      <c r="G2018" s="2">
        <f>(B2018+1)/(C2018+1)</f>
        <v>0.5</v>
      </c>
      <c r="H2018" s="2">
        <f>(C2018+1)/(B2018+1)</f>
        <v>2</v>
      </c>
      <c r="I2018" s="6">
        <f>G2018-H2018</f>
        <v>-1.5</v>
      </c>
      <c r="J2018" s="8">
        <f>LEN(A2018)</f>
        <v>4</v>
      </c>
      <c r="K2018" s="11" t="str">
        <f>IF(AND(J2018&lt;3, D2018&lt;2),TRUE,"")</f>
        <v/>
      </c>
      <c r="L2018" s="22">
        <f>IF(C2018=0,B2018,0)</f>
        <v>0</v>
      </c>
      <c r="M2018" s="22">
        <f>IF(B2018=0,C2018,0)</f>
        <v>1</v>
      </c>
      <c r="N2018" s="39">
        <f>LOG(G2018/SUM($G$2:$G$5210))</f>
        <v>-3.6927511192157412</v>
      </c>
      <c r="O2018" s="39">
        <f>LOG(H2018/SUM($H$2:$H$5210))</f>
        <v>-4.1844073799609696</v>
      </c>
    </row>
    <row r="2019" spans="1:15" x14ac:dyDescent="0.6">
      <c r="A2019" t="s">
        <v>4878</v>
      </c>
      <c r="B2019">
        <v>0</v>
      </c>
      <c r="C2019">
        <v>1</v>
      </c>
      <c r="D2019">
        <v>1</v>
      </c>
      <c r="E2019" s="44">
        <f>(B2019+1)/$Q$3</f>
        <v>1.4609203798392987E-4</v>
      </c>
      <c r="F2019" s="45">
        <f>(C2019+1)/$U$3</f>
        <v>3.0589458872472546E-5</v>
      </c>
      <c r="G2019" s="2">
        <f>(B2019+1)/(C2019+1)</f>
        <v>0.5</v>
      </c>
      <c r="H2019" s="2">
        <f>(C2019+1)/(B2019+1)</f>
        <v>2</v>
      </c>
      <c r="I2019" s="6">
        <f>G2019-H2019</f>
        <v>-1.5</v>
      </c>
      <c r="J2019" s="8">
        <f>LEN(A2019)</f>
        <v>4</v>
      </c>
      <c r="K2019" s="11" t="str">
        <f>IF(AND(J2019&lt;3, D2019&lt;2),TRUE,"")</f>
        <v/>
      </c>
      <c r="L2019" s="22">
        <f>IF(C2019=0,B2019,0)</f>
        <v>0</v>
      </c>
      <c r="M2019" s="22">
        <f>IF(B2019=0,C2019,0)</f>
        <v>1</v>
      </c>
      <c r="N2019" s="39">
        <f>LOG(G2019/SUM($G$2:$G$5210))</f>
        <v>-3.6927511192157412</v>
      </c>
      <c r="O2019" s="39">
        <f>LOG(H2019/SUM($H$2:$H$5210))</f>
        <v>-4.1844073799609696</v>
      </c>
    </row>
    <row r="2020" spans="1:15" x14ac:dyDescent="0.6">
      <c r="A2020" t="s">
        <v>4879</v>
      </c>
      <c r="B2020">
        <v>0</v>
      </c>
      <c r="C2020">
        <v>1</v>
      </c>
      <c r="D2020">
        <v>1</v>
      </c>
      <c r="E2020" s="44">
        <f>(B2020+1)/$Q$3</f>
        <v>1.4609203798392987E-4</v>
      </c>
      <c r="F2020" s="45">
        <f>(C2020+1)/$U$3</f>
        <v>3.0589458872472546E-5</v>
      </c>
      <c r="G2020" s="2">
        <f>(B2020+1)/(C2020+1)</f>
        <v>0.5</v>
      </c>
      <c r="H2020" s="2">
        <f>(C2020+1)/(B2020+1)</f>
        <v>2</v>
      </c>
      <c r="I2020" s="6">
        <f>G2020-H2020</f>
        <v>-1.5</v>
      </c>
      <c r="J2020" s="8">
        <f>LEN(A2020)</f>
        <v>4</v>
      </c>
      <c r="K2020" s="11" t="str">
        <f>IF(AND(J2020&lt;3, D2020&lt;2),TRUE,"")</f>
        <v/>
      </c>
      <c r="L2020" s="22">
        <f>IF(C2020=0,B2020,0)</f>
        <v>0</v>
      </c>
      <c r="M2020" s="22">
        <f>IF(B2020=0,C2020,0)</f>
        <v>1</v>
      </c>
      <c r="N2020" s="39">
        <f>LOG(G2020/SUM($G$2:$G$5210))</f>
        <v>-3.6927511192157412</v>
      </c>
      <c r="O2020" s="39">
        <f>LOG(H2020/SUM($H$2:$H$5210))</f>
        <v>-4.1844073799609696</v>
      </c>
    </row>
    <row r="2021" spans="1:15" x14ac:dyDescent="0.6">
      <c r="A2021" t="s">
        <v>4889</v>
      </c>
      <c r="B2021">
        <v>0</v>
      </c>
      <c r="C2021">
        <v>1</v>
      </c>
      <c r="D2021">
        <v>1</v>
      </c>
      <c r="E2021" s="44">
        <f>(B2021+1)/$Q$3</f>
        <v>1.4609203798392987E-4</v>
      </c>
      <c r="F2021" s="45">
        <f>(C2021+1)/$U$3</f>
        <v>3.0589458872472546E-5</v>
      </c>
      <c r="G2021" s="2">
        <f>(B2021+1)/(C2021+1)</f>
        <v>0.5</v>
      </c>
      <c r="H2021" s="2">
        <f>(C2021+1)/(B2021+1)</f>
        <v>2</v>
      </c>
      <c r="I2021" s="6">
        <f>G2021-H2021</f>
        <v>-1.5</v>
      </c>
      <c r="J2021" s="8">
        <f>LEN(A2021)</f>
        <v>4</v>
      </c>
      <c r="K2021" s="11" t="str">
        <f>IF(AND(J2021&lt;3, D2021&lt;2),TRUE,"")</f>
        <v/>
      </c>
      <c r="L2021" s="22">
        <f>IF(C2021=0,B2021,0)</f>
        <v>0</v>
      </c>
      <c r="M2021" s="22">
        <f>IF(B2021=0,C2021,0)</f>
        <v>1</v>
      </c>
      <c r="N2021" s="39">
        <f>LOG(G2021/SUM($G$2:$G$5210))</f>
        <v>-3.6927511192157412</v>
      </c>
      <c r="O2021" s="39">
        <f>LOG(H2021/SUM($H$2:$H$5210))</f>
        <v>-4.1844073799609696</v>
      </c>
    </row>
    <row r="2022" spans="1:15" x14ac:dyDescent="0.6">
      <c r="A2022" t="s">
        <v>4890</v>
      </c>
      <c r="B2022">
        <v>0</v>
      </c>
      <c r="C2022">
        <v>1</v>
      </c>
      <c r="D2022">
        <v>1</v>
      </c>
      <c r="E2022" s="44">
        <f>(B2022+1)/$Q$3</f>
        <v>1.4609203798392987E-4</v>
      </c>
      <c r="F2022" s="45">
        <f>(C2022+1)/$U$3</f>
        <v>3.0589458872472546E-5</v>
      </c>
      <c r="G2022" s="2">
        <f>(B2022+1)/(C2022+1)</f>
        <v>0.5</v>
      </c>
      <c r="H2022" s="2">
        <f>(C2022+1)/(B2022+1)</f>
        <v>2</v>
      </c>
      <c r="I2022" s="6">
        <f>G2022-H2022</f>
        <v>-1.5</v>
      </c>
      <c r="J2022" s="8">
        <f>LEN(A2022)</f>
        <v>4</v>
      </c>
      <c r="K2022" s="11" t="str">
        <f>IF(AND(J2022&lt;3, D2022&lt;2),TRUE,"")</f>
        <v/>
      </c>
      <c r="L2022" s="22">
        <f>IF(C2022=0,B2022,0)</f>
        <v>0</v>
      </c>
      <c r="M2022" s="22">
        <f>IF(B2022=0,C2022,0)</f>
        <v>1</v>
      </c>
      <c r="N2022" s="39">
        <f>LOG(G2022/SUM($G$2:$G$5210))</f>
        <v>-3.6927511192157412</v>
      </c>
      <c r="O2022" s="39">
        <f>LOG(H2022/SUM($H$2:$H$5210))</f>
        <v>-4.1844073799609696</v>
      </c>
    </row>
    <row r="2023" spans="1:15" x14ac:dyDescent="0.6">
      <c r="A2023" t="s">
        <v>4933</v>
      </c>
      <c r="B2023">
        <v>0</v>
      </c>
      <c r="C2023">
        <v>1</v>
      </c>
      <c r="D2023">
        <v>1</v>
      </c>
      <c r="E2023" s="44">
        <f>(B2023+1)/$Q$3</f>
        <v>1.4609203798392987E-4</v>
      </c>
      <c r="F2023" s="45">
        <f>(C2023+1)/$U$3</f>
        <v>3.0589458872472546E-5</v>
      </c>
      <c r="G2023" s="2">
        <f>(B2023+1)/(C2023+1)</f>
        <v>0.5</v>
      </c>
      <c r="H2023" s="2">
        <f>(C2023+1)/(B2023+1)</f>
        <v>2</v>
      </c>
      <c r="I2023" s="6">
        <f>G2023-H2023</f>
        <v>-1.5</v>
      </c>
      <c r="J2023" s="8">
        <f>LEN(A2023)</f>
        <v>4</v>
      </c>
      <c r="K2023" s="11" t="str">
        <f>IF(AND(J2023&lt;3, D2023&lt;2),TRUE,"")</f>
        <v/>
      </c>
      <c r="L2023" s="22">
        <f>IF(C2023=0,B2023,0)</f>
        <v>0</v>
      </c>
      <c r="M2023" s="22">
        <f>IF(B2023=0,C2023,0)</f>
        <v>1</v>
      </c>
      <c r="N2023" s="39">
        <f>LOG(G2023/SUM($G$2:$G$5210))</f>
        <v>-3.6927511192157412</v>
      </c>
      <c r="O2023" s="39">
        <f>LOG(H2023/SUM($H$2:$H$5210))</f>
        <v>-4.1844073799609696</v>
      </c>
    </row>
    <row r="2024" spans="1:15" x14ac:dyDescent="0.6">
      <c r="A2024" t="s">
        <v>4946</v>
      </c>
      <c r="B2024">
        <v>0</v>
      </c>
      <c r="C2024">
        <v>1</v>
      </c>
      <c r="D2024">
        <v>1</v>
      </c>
      <c r="E2024" s="44">
        <f>(B2024+1)/$Q$3</f>
        <v>1.4609203798392987E-4</v>
      </c>
      <c r="F2024" s="45">
        <f>(C2024+1)/$U$3</f>
        <v>3.0589458872472546E-5</v>
      </c>
      <c r="G2024" s="2">
        <f>(B2024+1)/(C2024+1)</f>
        <v>0.5</v>
      </c>
      <c r="H2024" s="2">
        <f>(C2024+1)/(B2024+1)</f>
        <v>2</v>
      </c>
      <c r="I2024" s="6">
        <f>G2024-H2024</f>
        <v>-1.5</v>
      </c>
      <c r="J2024" s="8">
        <f>LEN(A2024)</f>
        <v>4</v>
      </c>
      <c r="K2024" s="11" t="str">
        <f>IF(AND(J2024&lt;3, D2024&lt;2),TRUE,"")</f>
        <v/>
      </c>
      <c r="L2024" s="22">
        <f>IF(C2024=0,B2024,0)</f>
        <v>0</v>
      </c>
      <c r="M2024" s="22">
        <f>IF(B2024=0,C2024,0)</f>
        <v>1</v>
      </c>
      <c r="N2024" s="39">
        <f>LOG(G2024/SUM($G$2:$G$5210))</f>
        <v>-3.6927511192157412</v>
      </c>
      <c r="O2024" s="39">
        <f>LOG(H2024/SUM($H$2:$H$5210))</f>
        <v>-4.1844073799609696</v>
      </c>
    </row>
    <row r="2025" spans="1:15" x14ac:dyDescent="0.6">
      <c r="A2025" t="s">
        <v>4948</v>
      </c>
      <c r="B2025">
        <v>0</v>
      </c>
      <c r="C2025">
        <v>1</v>
      </c>
      <c r="D2025">
        <v>1</v>
      </c>
      <c r="E2025" s="44">
        <f>(B2025+1)/$Q$3</f>
        <v>1.4609203798392987E-4</v>
      </c>
      <c r="F2025" s="45">
        <f>(C2025+1)/$U$3</f>
        <v>3.0589458872472546E-5</v>
      </c>
      <c r="G2025" s="2">
        <f>(B2025+1)/(C2025+1)</f>
        <v>0.5</v>
      </c>
      <c r="H2025" s="2">
        <f>(C2025+1)/(B2025+1)</f>
        <v>2</v>
      </c>
      <c r="I2025" s="6">
        <f>G2025-H2025</f>
        <v>-1.5</v>
      </c>
      <c r="J2025" s="8">
        <f>LEN(A2025)</f>
        <v>4</v>
      </c>
      <c r="K2025" s="11" t="str">
        <f>IF(AND(J2025&lt;3, D2025&lt;2),TRUE,"")</f>
        <v/>
      </c>
      <c r="L2025" s="22">
        <f>IF(C2025=0,B2025,0)</f>
        <v>0</v>
      </c>
      <c r="M2025" s="22">
        <f>IF(B2025=0,C2025,0)</f>
        <v>1</v>
      </c>
      <c r="N2025" s="39">
        <f>LOG(G2025/SUM($G$2:$G$5210))</f>
        <v>-3.6927511192157412</v>
      </c>
      <c r="O2025" s="39">
        <f>LOG(H2025/SUM($H$2:$H$5210))</f>
        <v>-4.1844073799609696</v>
      </c>
    </row>
    <row r="2026" spans="1:15" x14ac:dyDescent="0.6">
      <c r="A2026" t="s">
        <v>4952</v>
      </c>
      <c r="B2026">
        <v>0</v>
      </c>
      <c r="C2026">
        <v>1</v>
      </c>
      <c r="D2026">
        <v>1</v>
      </c>
      <c r="E2026" s="44">
        <f>(B2026+1)/$Q$3</f>
        <v>1.4609203798392987E-4</v>
      </c>
      <c r="F2026" s="45">
        <f>(C2026+1)/$U$3</f>
        <v>3.0589458872472546E-5</v>
      </c>
      <c r="G2026" s="2">
        <f>(B2026+1)/(C2026+1)</f>
        <v>0.5</v>
      </c>
      <c r="H2026" s="2">
        <f>(C2026+1)/(B2026+1)</f>
        <v>2</v>
      </c>
      <c r="I2026" s="6">
        <f>G2026-H2026</f>
        <v>-1.5</v>
      </c>
      <c r="J2026" s="8">
        <f>LEN(A2026)</f>
        <v>4</v>
      </c>
      <c r="K2026" s="11" t="str">
        <f>IF(AND(J2026&lt;3, D2026&lt;2),TRUE,"")</f>
        <v/>
      </c>
      <c r="L2026" s="22">
        <f>IF(C2026=0,B2026,0)</f>
        <v>0</v>
      </c>
      <c r="M2026" s="22">
        <f>IF(B2026=0,C2026,0)</f>
        <v>1</v>
      </c>
      <c r="N2026" s="39">
        <f>LOG(G2026/SUM($G$2:$G$5210))</f>
        <v>-3.6927511192157412</v>
      </c>
      <c r="O2026" s="39">
        <f>LOG(H2026/SUM($H$2:$H$5210))</f>
        <v>-4.1844073799609696</v>
      </c>
    </row>
    <row r="2027" spans="1:15" x14ac:dyDescent="0.6">
      <c r="A2027" t="s">
        <v>4957</v>
      </c>
      <c r="B2027">
        <v>0</v>
      </c>
      <c r="C2027">
        <v>1</v>
      </c>
      <c r="D2027">
        <v>1</v>
      </c>
      <c r="E2027" s="44">
        <f>(B2027+1)/$Q$3</f>
        <v>1.4609203798392987E-4</v>
      </c>
      <c r="F2027" s="45">
        <f>(C2027+1)/$U$3</f>
        <v>3.0589458872472546E-5</v>
      </c>
      <c r="G2027" s="2">
        <f>(B2027+1)/(C2027+1)</f>
        <v>0.5</v>
      </c>
      <c r="H2027" s="2">
        <f>(C2027+1)/(B2027+1)</f>
        <v>2</v>
      </c>
      <c r="I2027" s="6">
        <f>G2027-H2027</f>
        <v>-1.5</v>
      </c>
      <c r="J2027" s="8">
        <f>LEN(A2027)</f>
        <v>4</v>
      </c>
      <c r="K2027" s="11" t="str">
        <f>IF(AND(J2027&lt;3, D2027&lt;2),TRUE,"")</f>
        <v/>
      </c>
      <c r="L2027" s="22">
        <f>IF(C2027=0,B2027,0)</f>
        <v>0</v>
      </c>
      <c r="M2027" s="22">
        <f>IF(B2027=0,C2027,0)</f>
        <v>1</v>
      </c>
      <c r="N2027" s="39">
        <f>LOG(G2027/SUM($G$2:$G$5210))</f>
        <v>-3.6927511192157412</v>
      </c>
      <c r="O2027" s="39">
        <f>LOG(H2027/SUM($H$2:$H$5210))</f>
        <v>-4.1844073799609696</v>
      </c>
    </row>
    <row r="2028" spans="1:15" x14ac:dyDescent="0.6">
      <c r="A2028" t="s">
        <v>4964</v>
      </c>
      <c r="B2028">
        <v>0</v>
      </c>
      <c r="C2028">
        <v>1</v>
      </c>
      <c r="D2028">
        <v>1</v>
      </c>
      <c r="E2028" s="44">
        <f>(B2028+1)/$Q$3</f>
        <v>1.4609203798392987E-4</v>
      </c>
      <c r="F2028" s="45">
        <f>(C2028+1)/$U$3</f>
        <v>3.0589458872472546E-5</v>
      </c>
      <c r="G2028" s="2">
        <f>(B2028+1)/(C2028+1)</f>
        <v>0.5</v>
      </c>
      <c r="H2028" s="2">
        <f>(C2028+1)/(B2028+1)</f>
        <v>2</v>
      </c>
      <c r="I2028" s="6">
        <f>G2028-H2028</f>
        <v>-1.5</v>
      </c>
      <c r="J2028" s="8">
        <f>LEN(A2028)</f>
        <v>4</v>
      </c>
      <c r="K2028" s="11" t="str">
        <f>IF(AND(J2028&lt;3, D2028&lt;2),TRUE,"")</f>
        <v/>
      </c>
      <c r="L2028" s="22">
        <f>IF(C2028=0,B2028,0)</f>
        <v>0</v>
      </c>
      <c r="M2028" s="22">
        <f>IF(B2028=0,C2028,0)</f>
        <v>1</v>
      </c>
      <c r="N2028" s="39">
        <f>LOG(G2028/SUM($G$2:$G$5210))</f>
        <v>-3.6927511192157412</v>
      </c>
      <c r="O2028" s="39">
        <f>LOG(H2028/SUM($H$2:$H$5210))</f>
        <v>-4.1844073799609696</v>
      </c>
    </row>
    <row r="2029" spans="1:15" x14ac:dyDescent="0.6">
      <c r="A2029" t="s">
        <v>4980</v>
      </c>
      <c r="B2029">
        <v>0</v>
      </c>
      <c r="C2029">
        <v>1</v>
      </c>
      <c r="D2029">
        <v>1</v>
      </c>
      <c r="E2029" s="44">
        <f>(B2029+1)/$Q$3</f>
        <v>1.4609203798392987E-4</v>
      </c>
      <c r="F2029" s="45">
        <f>(C2029+1)/$U$3</f>
        <v>3.0589458872472546E-5</v>
      </c>
      <c r="G2029" s="2">
        <f>(B2029+1)/(C2029+1)</f>
        <v>0.5</v>
      </c>
      <c r="H2029" s="2">
        <f>(C2029+1)/(B2029+1)</f>
        <v>2</v>
      </c>
      <c r="I2029" s="6">
        <f>G2029-H2029</f>
        <v>-1.5</v>
      </c>
      <c r="J2029" s="8">
        <f>LEN(A2029)</f>
        <v>4</v>
      </c>
      <c r="K2029" s="11" t="str">
        <f>IF(AND(J2029&lt;3, D2029&lt;2),TRUE,"")</f>
        <v/>
      </c>
      <c r="L2029" s="22">
        <f>IF(C2029=0,B2029,0)</f>
        <v>0</v>
      </c>
      <c r="M2029" s="22">
        <f>IF(B2029=0,C2029,0)</f>
        <v>1</v>
      </c>
      <c r="N2029" s="39">
        <f>LOG(G2029/SUM($G$2:$G$5210))</f>
        <v>-3.6927511192157412</v>
      </c>
      <c r="O2029" s="39">
        <f>LOG(H2029/SUM($H$2:$H$5210))</f>
        <v>-4.1844073799609696</v>
      </c>
    </row>
    <row r="2030" spans="1:15" x14ac:dyDescent="0.6">
      <c r="A2030" t="s">
        <v>4984</v>
      </c>
      <c r="B2030">
        <v>0</v>
      </c>
      <c r="C2030">
        <v>1</v>
      </c>
      <c r="D2030">
        <v>1</v>
      </c>
      <c r="E2030" s="44">
        <f>(B2030+1)/$Q$3</f>
        <v>1.4609203798392987E-4</v>
      </c>
      <c r="F2030" s="45">
        <f>(C2030+1)/$U$3</f>
        <v>3.0589458872472546E-5</v>
      </c>
      <c r="G2030" s="2">
        <f>(B2030+1)/(C2030+1)</f>
        <v>0.5</v>
      </c>
      <c r="H2030" s="2">
        <f>(C2030+1)/(B2030+1)</f>
        <v>2</v>
      </c>
      <c r="I2030" s="6">
        <f>G2030-H2030</f>
        <v>-1.5</v>
      </c>
      <c r="J2030" s="8">
        <f>LEN(A2030)</f>
        <v>4</v>
      </c>
      <c r="K2030" s="11" t="str">
        <f>IF(AND(J2030&lt;3, D2030&lt;2),TRUE,"")</f>
        <v/>
      </c>
      <c r="L2030" s="22">
        <f>IF(C2030=0,B2030,0)</f>
        <v>0</v>
      </c>
      <c r="M2030" s="22">
        <f>IF(B2030=0,C2030,0)</f>
        <v>1</v>
      </c>
      <c r="N2030" s="39">
        <f>LOG(G2030/SUM($G$2:$G$5210))</f>
        <v>-3.6927511192157412</v>
      </c>
      <c r="O2030" s="39">
        <f>LOG(H2030/SUM($H$2:$H$5210))</f>
        <v>-4.1844073799609696</v>
      </c>
    </row>
    <row r="2031" spans="1:15" x14ac:dyDescent="0.6">
      <c r="A2031" t="s">
        <v>4988</v>
      </c>
      <c r="B2031">
        <v>0</v>
      </c>
      <c r="C2031">
        <v>1</v>
      </c>
      <c r="D2031">
        <v>1</v>
      </c>
      <c r="E2031" s="44">
        <f>(B2031+1)/$Q$3</f>
        <v>1.4609203798392987E-4</v>
      </c>
      <c r="F2031" s="45">
        <f>(C2031+1)/$U$3</f>
        <v>3.0589458872472546E-5</v>
      </c>
      <c r="G2031" s="2">
        <f>(B2031+1)/(C2031+1)</f>
        <v>0.5</v>
      </c>
      <c r="H2031" s="2">
        <f>(C2031+1)/(B2031+1)</f>
        <v>2</v>
      </c>
      <c r="I2031" s="6">
        <f>G2031-H2031</f>
        <v>-1.5</v>
      </c>
      <c r="J2031" s="8">
        <f>LEN(A2031)</f>
        <v>4</v>
      </c>
      <c r="K2031" s="11" t="str">
        <f>IF(AND(J2031&lt;3, D2031&lt;2),TRUE,"")</f>
        <v/>
      </c>
      <c r="L2031" s="22">
        <f>IF(C2031=0,B2031,0)</f>
        <v>0</v>
      </c>
      <c r="M2031" s="22">
        <f>IF(B2031=0,C2031,0)</f>
        <v>1</v>
      </c>
      <c r="N2031" s="39">
        <f>LOG(G2031/SUM($G$2:$G$5210))</f>
        <v>-3.6927511192157412</v>
      </c>
      <c r="O2031" s="39">
        <f>LOG(H2031/SUM($H$2:$H$5210))</f>
        <v>-4.1844073799609696</v>
      </c>
    </row>
    <row r="2032" spans="1:15" x14ac:dyDescent="0.6">
      <c r="A2032" t="s">
        <v>4989</v>
      </c>
      <c r="B2032">
        <v>0</v>
      </c>
      <c r="C2032">
        <v>1</v>
      </c>
      <c r="D2032">
        <v>1</v>
      </c>
      <c r="E2032" s="44">
        <f>(B2032+1)/$Q$3</f>
        <v>1.4609203798392987E-4</v>
      </c>
      <c r="F2032" s="45">
        <f>(C2032+1)/$U$3</f>
        <v>3.0589458872472546E-5</v>
      </c>
      <c r="G2032" s="2">
        <f>(B2032+1)/(C2032+1)</f>
        <v>0.5</v>
      </c>
      <c r="H2032" s="2">
        <f>(C2032+1)/(B2032+1)</f>
        <v>2</v>
      </c>
      <c r="I2032" s="6">
        <f>G2032-H2032</f>
        <v>-1.5</v>
      </c>
      <c r="J2032" s="8">
        <f>LEN(A2032)</f>
        <v>4</v>
      </c>
      <c r="K2032" s="11" t="str">
        <f>IF(AND(J2032&lt;3, D2032&lt;2),TRUE,"")</f>
        <v/>
      </c>
      <c r="L2032" s="22">
        <f>IF(C2032=0,B2032,0)</f>
        <v>0</v>
      </c>
      <c r="M2032" s="22">
        <f>IF(B2032=0,C2032,0)</f>
        <v>1</v>
      </c>
      <c r="N2032" s="39">
        <f>LOG(G2032/SUM($G$2:$G$5210))</f>
        <v>-3.6927511192157412</v>
      </c>
      <c r="O2032" s="39">
        <f>LOG(H2032/SUM($H$2:$H$5210))</f>
        <v>-4.1844073799609696</v>
      </c>
    </row>
    <row r="2033" spans="1:15" x14ac:dyDescent="0.6">
      <c r="A2033" t="s">
        <v>5009</v>
      </c>
      <c r="B2033">
        <v>0</v>
      </c>
      <c r="C2033">
        <v>1</v>
      </c>
      <c r="D2033">
        <v>1</v>
      </c>
      <c r="E2033" s="44">
        <f>(B2033+1)/$Q$3</f>
        <v>1.4609203798392987E-4</v>
      </c>
      <c r="F2033" s="45">
        <f>(C2033+1)/$U$3</f>
        <v>3.0589458872472546E-5</v>
      </c>
      <c r="G2033" s="2">
        <f>(B2033+1)/(C2033+1)</f>
        <v>0.5</v>
      </c>
      <c r="H2033" s="2">
        <f>(C2033+1)/(B2033+1)</f>
        <v>2</v>
      </c>
      <c r="I2033" s="6">
        <f>G2033-H2033</f>
        <v>-1.5</v>
      </c>
      <c r="J2033" s="8">
        <f>LEN(A2033)</f>
        <v>4</v>
      </c>
      <c r="K2033" s="11" t="str">
        <f>IF(AND(J2033&lt;3, D2033&lt;2),TRUE,"")</f>
        <v/>
      </c>
      <c r="L2033" s="22">
        <f>IF(C2033=0,B2033,0)</f>
        <v>0</v>
      </c>
      <c r="M2033" s="22">
        <f>IF(B2033=0,C2033,0)</f>
        <v>1</v>
      </c>
      <c r="N2033" s="39">
        <f>LOG(G2033/SUM($G$2:$G$5210))</f>
        <v>-3.6927511192157412</v>
      </c>
      <c r="O2033" s="39">
        <f>LOG(H2033/SUM($H$2:$H$5210))</f>
        <v>-4.1844073799609696</v>
      </c>
    </row>
    <row r="2034" spans="1:15" x14ac:dyDescent="0.6">
      <c r="A2034" t="s">
        <v>5025</v>
      </c>
      <c r="B2034">
        <v>0</v>
      </c>
      <c r="C2034">
        <v>1</v>
      </c>
      <c r="D2034">
        <v>1</v>
      </c>
      <c r="E2034" s="44">
        <f>(B2034+1)/$Q$3</f>
        <v>1.4609203798392987E-4</v>
      </c>
      <c r="F2034" s="45">
        <f>(C2034+1)/$U$3</f>
        <v>3.0589458872472546E-5</v>
      </c>
      <c r="G2034" s="2">
        <f>(B2034+1)/(C2034+1)</f>
        <v>0.5</v>
      </c>
      <c r="H2034" s="2">
        <f>(C2034+1)/(B2034+1)</f>
        <v>2</v>
      </c>
      <c r="I2034" s="6">
        <f>G2034-H2034</f>
        <v>-1.5</v>
      </c>
      <c r="J2034" s="8">
        <f>LEN(A2034)</f>
        <v>4</v>
      </c>
      <c r="K2034" s="11" t="str">
        <f>IF(AND(J2034&lt;3, D2034&lt;2),TRUE,"")</f>
        <v/>
      </c>
      <c r="L2034" s="22">
        <f>IF(C2034=0,B2034,0)</f>
        <v>0</v>
      </c>
      <c r="M2034" s="22">
        <f>IF(B2034=0,C2034,0)</f>
        <v>1</v>
      </c>
      <c r="N2034" s="39">
        <f>LOG(G2034/SUM($G$2:$G$5210))</f>
        <v>-3.6927511192157412</v>
      </c>
      <c r="O2034" s="39">
        <f>LOG(H2034/SUM($H$2:$H$5210))</f>
        <v>-4.1844073799609696</v>
      </c>
    </row>
    <row r="2035" spans="1:15" x14ac:dyDescent="0.6">
      <c r="A2035" t="s">
        <v>5026</v>
      </c>
      <c r="B2035">
        <v>0</v>
      </c>
      <c r="C2035">
        <v>1</v>
      </c>
      <c r="D2035">
        <v>1</v>
      </c>
      <c r="E2035" s="44">
        <f>(B2035+1)/$Q$3</f>
        <v>1.4609203798392987E-4</v>
      </c>
      <c r="F2035" s="45">
        <f>(C2035+1)/$U$3</f>
        <v>3.0589458872472546E-5</v>
      </c>
      <c r="G2035" s="2">
        <f>(B2035+1)/(C2035+1)</f>
        <v>0.5</v>
      </c>
      <c r="H2035" s="2">
        <f>(C2035+1)/(B2035+1)</f>
        <v>2</v>
      </c>
      <c r="I2035" s="6">
        <f>G2035-H2035</f>
        <v>-1.5</v>
      </c>
      <c r="J2035" s="8">
        <f>LEN(A2035)</f>
        <v>4</v>
      </c>
      <c r="K2035" s="11" t="str">
        <f>IF(AND(J2035&lt;3, D2035&lt;2),TRUE,"")</f>
        <v/>
      </c>
      <c r="L2035" s="22">
        <f>IF(C2035=0,B2035,0)</f>
        <v>0</v>
      </c>
      <c r="M2035" s="22">
        <f>IF(B2035=0,C2035,0)</f>
        <v>1</v>
      </c>
      <c r="N2035" s="39">
        <f>LOG(G2035/SUM($G$2:$G$5210))</f>
        <v>-3.6927511192157412</v>
      </c>
      <c r="O2035" s="39">
        <f>LOG(H2035/SUM($H$2:$H$5210))</f>
        <v>-4.1844073799609696</v>
      </c>
    </row>
    <row r="2036" spans="1:15" x14ac:dyDescent="0.6">
      <c r="A2036" t="s">
        <v>5027</v>
      </c>
      <c r="B2036">
        <v>0</v>
      </c>
      <c r="C2036">
        <v>1</v>
      </c>
      <c r="D2036">
        <v>1</v>
      </c>
      <c r="E2036" s="44">
        <f>(B2036+1)/$Q$3</f>
        <v>1.4609203798392987E-4</v>
      </c>
      <c r="F2036" s="45">
        <f>(C2036+1)/$U$3</f>
        <v>3.0589458872472546E-5</v>
      </c>
      <c r="G2036" s="2">
        <f>(B2036+1)/(C2036+1)</f>
        <v>0.5</v>
      </c>
      <c r="H2036" s="2">
        <f>(C2036+1)/(B2036+1)</f>
        <v>2</v>
      </c>
      <c r="I2036" s="6">
        <f>G2036-H2036</f>
        <v>-1.5</v>
      </c>
      <c r="J2036" s="8">
        <f>LEN(A2036)</f>
        <v>4</v>
      </c>
      <c r="K2036" s="11" t="str">
        <f>IF(AND(J2036&lt;3, D2036&lt;2),TRUE,"")</f>
        <v/>
      </c>
      <c r="L2036" s="22">
        <f>IF(C2036=0,B2036,0)</f>
        <v>0</v>
      </c>
      <c r="M2036" s="22">
        <f>IF(B2036=0,C2036,0)</f>
        <v>1</v>
      </c>
      <c r="N2036" s="39">
        <f>LOG(G2036/SUM($G$2:$G$5210))</f>
        <v>-3.6927511192157412</v>
      </c>
      <c r="O2036" s="39">
        <f>LOG(H2036/SUM($H$2:$H$5210))</f>
        <v>-4.1844073799609696</v>
      </c>
    </row>
    <row r="2037" spans="1:15" x14ac:dyDescent="0.6">
      <c r="A2037" t="s">
        <v>5028</v>
      </c>
      <c r="B2037">
        <v>0</v>
      </c>
      <c r="C2037">
        <v>1</v>
      </c>
      <c r="D2037">
        <v>1</v>
      </c>
      <c r="E2037" s="44">
        <f>(B2037+1)/$Q$3</f>
        <v>1.4609203798392987E-4</v>
      </c>
      <c r="F2037" s="45">
        <f>(C2037+1)/$U$3</f>
        <v>3.0589458872472546E-5</v>
      </c>
      <c r="G2037" s="2">
        <f>(B2037+1)/(C2037+1)</f>
        <v>0.5</v>
      </c>
      <c r="H2037" s="2">
        <f>(C2037+1)/(B2037+1)</f>
        <v>2</v>
      </c>
      <c r="I2037" s="6">
        <f>G2037-H2037</f>
        <v>-1.5</v>
      </c>
      <c r="J2037" s="8">
        <f>LEN(A2037)</f>
        <v>4</v>
      </c>
      <c r="K2037" s="11" t="str">
        <f>IF(AND(J2037&lt;3, D2037&lt;2),TRUE,"")</f>
        <v/>
      </c>
      <c r="L2037" s="22">
        <f>IF(C2037=0,B2037,0)</f>
        <v>0</v>
      </c>
      <c r="M2037" s="22">
        <f>IF(B2037=0,C2037,0)</f>
        <v>1</v>
      </c>
      <c r="N2037" s="39">
        <f>LOG(G2037/SUM($G$2:$G$5210))</f>
        <v>-3.6927511192157412</v>
      </c>
      <c r="O2037" s="39">
        <f>LOG(H2037/SUM($H$2:$H$5210))</f>
        <v>-4.1844073799609696</v>
      </c>
    </row>
    <row r="2038" spans="1:15" x14ac:dyDescent="0.6">
      <c r="A2038" t="s">
        <v>5029</v>
      </c>
      <c r="B2038">
        <v>0</v>
      </c>
      <c r="C2038">
        <v>1</v>
      </c>
      <c r="D2038">
        <v>1</v>
      </c>
      <c r="E2038" s="44">
        <f>(B2038+1)/$Q$3</f>
        <v>1.4609203798392987E-4</v>
      </c>
      <c r="F2038" s="45">
        <f>(C2038+1)/$U$3</f>
        <v>3.0589458872472546E-5</v>
      </c>
      <c r="G2038" s="2">
        <f>(B2038+1)/(C2038+1)</f>
        <v>0.5</v>
      </c>
      <c r="H2038" s="2">
        <f>(C2038+1)/(B2038+1)</f>
        <v>2</v>
      </c>
      <c r="I2038" s="6">
        <f>G2038-H2038</f>
        <v>-1.5</v>
      </c>
      <c r="J2038" s="8">
        <f>LEN(A2038)</f>
        <v>4</v>
      </c>
      <c r="K2038" s="11" t="str">
        <f>IF(AND(J2038&lt;3, D2038&lt;2),TRUE,"")</f>
        <v/>
      </c>
      <c r="L2038" s="22">
        <f>IF(C2038=0,B2038,0)</f>
        <v>0</v>
      </c>
      <c r="M2038" s="22">
        <f>IF(B2038=0,C2038,0)</f>
        <v>1</v>
      </c>
      <c r="N2038" s="39">
        <f>LOG(G2038/SUM($G$2:$G$5210))</f>
        <v>-3.6927511192157412</v>
      </c>
      <c r="O2038" s="39">
        <f>LOG(H2038/SUM($H$2:$H$5210))</f>
        <v>-4.1844073799609696</v>
      </c>
    </row>
    <row r="2039" spans="1:15" x14ac:dyDescent="0.6">
      <c r="A2039" t="s">
        <v>5030</v>
      </c>
      <c r="B2039">
        <v>0</v>
      </c>
      <c r="C2039">
        <v>1</v>
      </c>
      <c r="D2039">
        <v>1</v>
      </c>
      <c r="E2039" s="44">
        <f>(B2039+1)/$Q$3</f>
        <v>1.4609203798392987E-4</v>
      </c>
      <c r="F2039" s="45">
        <f>(C2039+1)/$U$3</f>
        <v>3.0589458872472546E-5</v>
      </c>
      <c r="G2039" s="2">
        <f>(B2039+1)/(C2039+1)</f>
        <v>0.5</v>
      </c>
      <c r="H2039" s="2">
        <f>(C2039+1)/(B2039+1)</f>
        <v>2</v>
      </c>
      <c r="I2039" s="6">
        <f>G2039-H2039</f>
        <v>-1.5</v>
      </c>
      <c r="J2039" s="8">
        <f>LEN(A2039)</f>
        <v>4</v>
      </c>
      <c r="K2039" s="11" t="str">
        <f>IF(AND(J2039&lt;3, D2039&lt;2),TRUE,"")</f>
        <v/>
      </c>
      <c r="L2039" s="22">
        <f>IF(C2039=0,B2039,0)</f>
        <v>0</v>
      </c>
      <c r="M2039" s="22">
        <f>IF(B2039=0,C2039,0)</f>
        <v>1</v>
      </c>
      <c r="N2039" s="39">
        <f>LOG(G2039/SUM($G$2:$G$5210))</f>
        <v>-3.6927511192157412</v>
      </c>
      <c r="O2039" s="39">
        <f>LOG(H2039/SUM($H$2:$H$5210))</f>
        <v>-4.1844073799609696</v>
      </c>
    </row>
    <row r="2040" spans="1:15" x14ac:dyDescent="0.6">
      <c r="A2040" t="s">
        <v>5039</v>
      </c>
      <c r="B2040">
        <v>0</v>
      </c>
      <c r="C2040">
        <v>1</v>
      </c>
      <c r="D2040">
        <v>1</v>
      </c>
      <c r="E2040" s="44">
        <f>(B2040+1)/$Q$3</f>
        <v>1.4609203798392987E-4</v>
      </c>
      <c r="F2040" s="45">
        <f>(C2040+1)/$U$3</f>
        <v>3.0589458872472546E-5</v>
      </c>
      <c r="G2040" s="2">
        <f>(B2040+1)/(C2040+1)</f>
        <v>0.5</v>
      </c>
      <c r="H2040" s="2">
        <f>(C2040+1)/(B2040+1)</f>
        <v>2</v>
      </c>
      <c r="I2040" s="6">
        <f>G2040-H2040</f>
        <v>-1.5</v>
      </c>
      <c r="J2040" s="8">
        <f>LEN(A2040)</f>
        <v>4</v>
      </c>
      <c r="K2040" s="11" t="str">
        <f>IF(AND(J2040&lt;3, D2040&lt;2),TRUE,"")</f>
        <v/>
      </c>
      <c r="L2040" s="22">
        <f>IF(C2040=0,B2040,0)</f>
        <v>0</v>
      </c>
      <c r="M2040" s="22">
        <f>IF(B2040=0,C2040,0)</f>
        <v>1</v>
      </c>
      <c r="N2040" s="39">
        <f>LOG(G2040/SUM($G$2:$G$5210))</f>
        <v>-3.6927511192157412</v>
      </c>
      <c r="O2040" s="39">
        <f>LOG(H2040/SUM($H$2:$H$5210))</f>
        <v>-4.1844073799609696</v>
      </c>
    </row>
    <row r="2041" spans="1:15" x14ac:dyDescent="0.6">
      <c r="A2041" t="s">
        <v>5053</v>
      </c>
      <c r="B2041">
        <v>0</v>
      </c>
      <c r="C2041">
        <v>1</v>
      </c>
      <c r="D2041">
        <v>1</v>
      </c>
      <c r="E2041" s="44">
        <f>(B2041+1)/$Q$3</f>
        <v>1.4609203798392987E-4</v>
      </c>
      <c r="F2041" s="45">
        <f>(C2041+1)/$U$3</f>
        <v>3.0589458872472546E-5</v>
      </c>
      <c r="G2041" s="2">
        <f>(B2041+1)/(C2041+1)</f>
        <v>0.5</v>
      </c>
      <c r="H2041" s="2">
        <f>(C2041+1)/(B2041+1)</f>
        <v>2</v>
      </c>
      <c r="I2041" s="6">
        <f>G2041-H2041</f>
        <v>-1.5</v>
      </c>
      <c r="J2041" s="8">
        <f>LEN(A2041)</f>
        <v>4</v>
      </c>
      <c r="K2041" s="11" t="str">
        <f>IF(AND(J2041&lt;3, D2041&lt;2),TRUE,"")</f>
        <v/>
      </c>
      <c r="L2041" s="22">
        <f>IF(C2041=0,B2041,0)</f>
        <v>0</v>
      </c>
      <c r="M2041" s="22">
        <f>IF(B2041=0,C2041,0)</f>
        <v>1</v>
      </c>
      <c r="N2041" s="39">
        <f>LOG(G2041/SUM($G$2:$G$5210))</f>
        <v>-3.6927511192157412</v>
      </c>
      <c r="O2041" s="39">
        <f>LOG(H2041/SUM($H$2:$H$5210))</f>
        <v>-4.1844073799609696</v>
      </c>
    </row>
    <row r="2042" spans="1:15" x14ac:dyDescent="0.6">
      <c r="A2042" t="s">
        <v>5056</v>
      </c>
      <c r="B2042">
        <v>0</v>
      </c>
      <c r="C2042">
        <v>1</v>
      </c>
      <c r="D2042">
        <v>1</v>
      </c>
      <c r="E2042" s="44">
        <f>(B2042+1)/$Q$3</f>
        <v>1.4609203798392987E-4</v>
      </c>
      <c r="F2042" s="45">
        <f>(C2042+1)/$U$3</f>
        <v>3.0589458872472546E-5</v>
      </c>
      <c r="G2042" s="2">
        <f>(B2042+1)/(C2042+1)</f>
        <v>0.5</v>
      </c>
      <c r="H2042" s="2">
        <f>(C2042+1)/(B2042+1)</f>
        <v>2</v>
      </c>
      <c r="I2042" s="6">
        <f>G2042-H2042</f>
        <v>-1.5</v>
      </c>
      <c r="J2042" s="8">
        <f>LEN(A2042)</f>
        <v>4</v>
      </c>
      <c r="K2042" s="11" t="str">
        <f>IF(AND(J2042&lt;3, D2042&lt;2),TRUE,"")</f>
        <v/>
      </c>
      <c r="L2042" s="22">
        <f>IF(C2042=0,B2042,0)</f>
        <v>0</v>
      </c>
      <c r="M2042" s="22">
        <f>IF(B2042=0,C2042,0)</f>
        <v>1</v>
      </c>
      <c r="N2042" s="39">
        <f>LOG(G2042/SUM($G$2:$G$5210))</f>
        <v>-3.6927511192157412</v>
      </c>
      <c r="O2042" s="39">
        <f>LOG(H2042/SUM($H$2:$H$5210))</f>
        <v>-4.1844073799609696</v>
      </c>
    </row>
    <row r="2043" spans="1:15" x14ac:dyDescent="0.6">
      <c r="A2043" t="s">
        <v>5062</v>
      </c>
      <c r="B2043">
        <v>0</v>
      </c>
      <c r="C2043">
        <v>1</v>
      </c>
      <c r="D2043">
        <v>1</v>
      </c>
      <c r="E2043" s="44">
        <f>(B2043+1)/$Q$3</f>
        <v>1.4609203798392987E-4</v>
      </c>
      <c r="F2043" s="45">
        <f>(C2043+1)/$U$3</f>
        <v>3.0589458872472546E-5</v>
      </c>
      <c r="G2043" s="2">
        <f>(B2043+1)/(C2043+1)</f>
        <v>0.5</v>
      </c>
      <c r="H2043" s="2">
        <f>(C2043+1)/(B2043+1)</f>
        <v>2</v>
      </c>
      <c r="I2043" s="6">
        <f>G2043-H2043</f>
        <v>-1.5</v>
      </c>
      <c r="J2043" s="8">
        <f>LEN(A2043)</f>
        <v>4</v>
      </c>
      <c r="K2043" s="11" t="str">
        <f>IF(AND(J2043&lt;3, D2043&lt;2),TRUE,"")</f>
        <v/>
      </c>
      <c r="L2043" s="22">
        <f>IF(C2043=0,B2043,0)</f>
        <v>0</v>
      </c>
      <c r="M2043" s="22">
        <f>IF(B2043=0,C2043,0)</f>
        <v>1</v>
      </c>
      <c r="N2043" s="39">
        <f>LOG(G2043/SUM($G$2:$G$5210))</f>
        <v>-3.6927511192157412</v>
      </c>
      <c r="O2043" s="39">
        <f>LOG(H2043/SUM($H$2:$H$5210))</f>
        <v>-4.1844073799609696</v>
      </c>
    </row>
    <row r="2044" spans="1:15" x14ac:dyDescent="0.6">
      <c r="A2044" t="s">
        <v>5069</v>
      </c>
      <c r="B2044">
        <v>0</v>
      </c>
      <c r="C2044">
        <v>1</v>
      </c>
      <c r="D2044">
        <v>1</v>
      </c>
      <c r="E2044" s="44">
        <f>(B2044+1)/$Q$3</f>
        <v>1.4609203798392987E-4</v>
      </c>
      <c r="F2044" s="45">
        <f>(C2044+1)/$U$3</f>
        <v>3.0589458872472546E-5</v>
      </c>
      <c r="G2044" s="2">
        <f>(B2044+1)/(C2044+1)</f>
        <v>0.5</v>
      </c>
      <c r="H2044" s="2">
        <f>(C2044+1)/(B2044+1)</f>
        <v>2</v>
      </c>
      <c r="I2044" s="6">
        <f>G2044-H2044</f>
        <v>-1.5</v>
      </c>
      <c r="J2044" s="8">
        <f>LEN(A2044)</f>
        <v>4</v>
      </c>
      <c r="K2044" s="11" t="str">
        <f>IF(AND(J2044&lt;3, D2044&lt;2),TRUE,"")</f>
        <v/>
      </c>
      <c r="L2044" s="22">
        <f>IF(C2044=0,B2044,0)</f>
        <v>0</v>
      </c>
      <c r="M2044" s="22">
        <f>IF(B2044=0,C2044,0)</f>
        <v>1</v>
      </c>
      <c r="N2044" s="39">
        <f>LOG(G2044/SUM($G$2:$G$5210))</f>
        <v>-3.6927511192157412</v>
      </c>
      <c r="O2044" s="39">
        <f>LOG(H2044/SUM($H$2:$H$5210))</f>
        <v>-4.1844073799609696</v>
      </c>
    </row>
    <row r="2045" spans="1:15" x14ac:dyDescent="0.6">
      <c r="A2045" t="s">
        <v>5070</v>
      </c>
      <c r="B2045">
        <v>0</v>
      </c>
      <c r="C2045">
        <v>1</v>
      </c>
      <c r="D2045">
        <v>1</v>
      </c>
      <c r="E2045" s="44">
        <f>(B2045+1)/$Q$3</f>
        <v>1.4609203798392987E-4</v>
      </c>
      <c r="F2045" s="45">
        <f>(C2045+1)/$U$3</f>
        <v>3.0589458872472546E-5</v>
      </c>
      <c r="G2045" s="2">
        <f>(B2045+1)/(C2045+1)</f>
        <v>0.5</v>
      </c>
      <c r="H2045" s="2">
        <f>(C2045+1)/(B2045+1)</f>
        <v>2</v>
      </c>
      <c r="I2045" s="6">
        <f>G2045-H2045</f>
        <v>-1.5</v>
      </c>
      <c r="J2045" s="8">
        <f>LEN(A2045)</f>
        <v>4</v>
      </c>
      <c r="K2045" s="11" t="str">
        <f>IF(AND(J2045&lt;3, D2045&lt;2),TRUE,"")</f>
        <v/>
      </c>
      <c r="L2045" s="22">
        <f>IF(C2045=0,B2045,0)</f>
        <v>0</v>
      </c>
      <c r="M2045" s="22">
        <f>IF(B2045=0,C2045,0)</f>
        <v>1</v>
      </c>
      <c r="N2045" s="39">
        <f>LOG(G2045/SUM($G$2:$G$5210))</f>
        <v>-3.6927511192157412</v>
      </c>
      <c r="O2045" s="39">
        <f>LOG(H2045/SUM($H$2:$H$5210))</f>
        <v>-4.1844073799609696</v>
      </c>
    </row>
    <row r="2046" spans="1:15" x14ac:dyDescent="0.6">
      <c r="A2046" t="s">
        <v>5072</v>
      </c>
      <c r="B2046">
        <v>0</v>
      </c>
      <c r="C2046">
        <v>1</v>
      </c>
      <c r="D2046">
        <v>1</v>
      </c>
      <c r="E2046" s="44">
        <f>(B2046+1)/$Q$3</f>
        <v>1.4609203798392987E-4</v>
      </c>
      <c r="F2046" s="45">
        <f>(C2046+1)/$U$3</f>
        <v>3.0589458872472546E-5</v>
      </c>
      <c r="G2046" s="2">
        <f>(B2046+1)/(C2046+1)</f>
        <v>0.5</v>
      </c>
      <c r="H2046" s="2">
        <f>(C2046+1)/(B2046+1)</f>
        <v>2</v>
      </c>
      <c r="I2046" s="6">
        <f>G2046-H2046</f>
        <v>-1.5</v>
      </c>
      <c r="J2046" s="8">
        <f>LEN(A2046)</f>
        <v>4</v>
      </c>
      <c r="K2046" s="11" t="str">
        <f>IF(AND(J2046&lt;3, D2046&lt;2),TRUE,"")</f>
        <v/>
      </c>
      <c r="L2046" s="22">
        <f>IF(C2046=0,B2046,0)</f>
        <v>0</v>
      </c>
      <c r="M2046" s="22">
        <f>IF(B2046=0,C2046,0)</f>
        <v>1</v>
      </c>
      <c r="N2046" s="39">
        <f>LOG(G2046/SUM($G$2:$G$5210))</f>
        <v>-3.6927511192157412</v>
      </c>
      <c r="O2046" s="39">
        <f>LOG(H2046/SUM($H$2:$H$5210))</f>
        <v>-4.1844073799609696</v>
      </c>
    </row>
    <row r="2047" spans="1:15" x14ac:dyDescent="0.6">
      <c r="A2047" t="s">
        <v>5078</v>
      </c>
      <c r="B2047">
        <v>0</v>
      </c>
      <c r="C2047">
        <v>1</v>
      </c>
      <c r="D2047">
        <v>1</v>
      </c>
      <c r="E2047" s="44">
        <f>(B2047+1)/$Q$3</f>
        <v>1.4609203798392987E-4</v>
      </c>
      <c r="F2047" s="45">
        <f>(C2047+1)/$U$3</f>
        <v>3.0589458872472546E-5</v>
      </c>
      <c r="G2047" s="2">
        <f>(B2047+1)/(C2047+1)</f>
        <v>0.5</v>
      </c>
      <c r="H2047" s="2">
        <f>(C2047+1)/(B2047+1)</f>
        <v>2</v>
      </c>
      <c r="I2047" s="6">
        <f>G2047-H2047</f>
        <v>-1.5</v>
      </c>
      <c r="J2047" s="8">
        <f>LEN(A2047)</f>
        <v>4</v>
      </c>
      <c r="K2047" s="11" t="str">
        <f>IF(AND(J2047&lt;3, D2047&lt;2),TRUE,"")</f>
        <v/>
      </c>
      <c r="L2047" s="22">
        <f>IF(C2047=0,B2047,0)</f>
        <v>0</v>
      </c>
      <c r="M2047" s="22">
        <f>IF(B2047=0,C2047,0)</f>
        <v>1</v>
      </c>
      <c r="N2047" s="39">
        <f>LOG(G2047/SUM($G$2:$G$5210))</f>
        <v>-3.6927511192157412</v>
      </c>
      <c r="O2047" s="39">
        <f>LOG(H2047/SUM($H$2:$H$5210))</f>
        <v>-4.1844073799609696</v>
      </c>
    </row>
    <row r="2048" spans="1:15" x14ac:dyDescent="0.6">
      <c r="A2048" t="s">
        <v>5079</v>
      </c>
      <c r="B2048">
        <v>0</v>
      </c>
      <c r="C2048">
        <v>1</v>
      </c>
      <c r="D2048">
        <v>1</v>
      </c>
      <c r="E2048" s="44">
        <f>(B2048+1)/$Q$3</f>
        <v>1.4609203798392987E-4</v>
      </c>
      <c r="F2048" s="45">
        <f>(C2048+1)/$U$3</f>
        <v>3.0589458872472546E-5</v>
      </c>
      <c r="G2048" s="2">
        <f>(B2048+1)/(C2048+1)</f>
        <v>0.5</v>
      </c>
      <c r="H2048" s="2">
        <f>(C2048+1)/(B2048+1)</f>
        <v>2</v>
      </c>
      <c r="I2048" s="6">
        <f>G2048-H2048</f>
        <v>-1.5</v>
      </c>
      <c r="J2048" s="8">
        <f>LEN(A2048)</f>
        <v>4</v>
      </c>
      <c r="K2048" s="11" t="str">
        <f>IF(AND(J2048&lt;3, D2048&lt;2),TRUE,"")</f>
        <v/>
      </c>
      <c r="L2048" s="22">
        <f>IF(C2048=0,B2048,0)</f>
        <v>0</v>
      </c>
      <c r="M2048" s="22">
        <f>IF(B2048=0,C2048,0)</f>
        <v>1</v>
      </c>
      <c r="N2048" s="39">
        <f>LOG(G2048/SUM($G$2:$G$5210))</f>
        <v>-3.6927511192157412</v>
      </c>
      <c r="O2048" s="39">
        <f>LOG(H2048/SUM($H$2:$H$5210))</f>
        <v>-4.1844073799609696</v>
      </c>
    </row>
    <row r="2049" spans="1:15" x14ac:dyDescent="0.6">
      <c r="A2049" t="s">
        <v>5080</v>
      </c>
      <c r="B2049">
        <v>0</v>
      </c>
      <c r="C2049">
        <v>1</v>
      </c>
      <c r="D2049">
        <v>1</v>
      </c>
      <c r="E2049" s="44">
        <f>(B2049+1)/$Q$3</f>
        <v>1.4609203798392987E-4</v>
      </c>
      <c r="F2049" s="45">
        <f>(C2049+1)/$U$3</f>
        <v>3.0589458872472546E-5</v>
      </c>
      <c r="G2049" s="2">
        <f>(B2049+1)/(C2049+1)</f>
        <v>0.5</v>
      </c>
      <c r="H2049" s="2">
        <f>(C2049+1)/(B2049+1)</f>
        <v>2</v>
      </c>
      <c r="I2049" s="6">
        <f>G2049-H2049</f>
        <v>-1.5</v>
      </c>
      <c r="J2049" s="8">
        <f>LEN(A2049)</f>
        <v>4</v>
      </c>
      <c r="K2049" s="11" t="str">
        <f>IF(AND(J2049&lt;3, D2049&lt;2),TRUE,"")</f>
        <v/>
      </c>
      <c r="L2049" s="22">
        <f>IF(C2049=0,B2049,0)</f>
        <v>0</v>
      </c>
      <c r="M2049" s="22">
        <f>IF(B2049=0,C2049,0)</f>
        <v>1</v>
      </c>
      <c r="N2049" s="39">
        <f>LOG(G2049/SUM($G$2:$G$5210))</f>
        <v>-3.6927511192157412</v>
      </c>
      <c r="O2049" s="39">
        <f>LOG(H2049/SUM($H$2:$H$5210))</f>
        <v>-4.1844073799609696</v>
      </c>
    </row>
    <row r="2050" spans="1:15" x14ac:dyDescent="0.6">
      <c r="A2050" t="s">
        <v>5082</v>
      </c>
      <c r="B2050">
        <v>0</v>
      </c>
      <c r="C2050">
        <v>1</v>
      </c>
      <c r="D2050">
        <v>1</v>
      </c>
      <c r="E2050" s="44">
        <f>(B2050+1)/$Q$3</f>
        <v>1.4609203798392987E-4</v>
      </c>
      <c r="F2050" s="45">
        <f>(C2050+1)/$U$3</f>
        <v>3.0589458872472546E-5</v>
      </c>
      <c r="G2050" s="2">
        <f>(B2050+1)/(C2050+1)</f>
        <v>0.5</v>
      </c>
      <c r="H2050" s="2">
        <f>(C2050+1)/(B2050+1)</f>
        <v>2</v>
      </c>
      <c r="I2050" s="6">
        <f>G2050-H2050</f>
        <v>-1.5</v>
      </c>
      <c r="J2050" s="8">
        <f>LEN(A2050)</f>
        <v>4</v>
      </c>
      <c r="K2050" s="11" t="str">
        <f>IF(AND(J2050&lt;3, D2050&lt;2),TRUE,"")</f>
        <v/>
      </c>
      <c r="L2050" s="22">
        <f>IF(C2050=0,B2050,0)</f>
        <v>0</v>
      </c>
      <c r="M2050" s="22">
        <f>IF(B2050=0,C2050,0)</f>
        <v>1</v>
      </c>
      <c r="N2050" s="39">
        <f>LOG(G2050/SUM($G$2:$G$5210))</f>
        <v>-3.6927511192157412</v>
      </c>
      <c r="O2050" s="39">
        <f>LOG(H2050/SUM($H$2:$H$5210))</f>
        <v>-4.1844073799609696</v>
      </c>
    </row>
    <row r="2051" spans="1:15" x14ac:dyDescent="0.6">
      <c r="A2051" t="s">
        <v>5083</v>
      </c>
      <c r="B2051">
        <v>0</v>
      </c>
      <c r="C2051">
        <v>1</v>
      </c>
      <c r="D2051">
        <v>1</v>
      </c>
      <c r="E2051" s="44">
        <f>(B2051+1)/$Q$3</f>
        <v>1.4609203798392987E-4</v>
      </c>
      <c r="F2051" s="45">
        <f>(C2051+1)/$U$3</f>
        <v>3.0589458872472546E-5</v>
      </c>
      <c r="G2051" s="2">
        <f>(B2051+1)/(C2051+1)</f>
        <v>0.5</v>
      </c>
      <c r="H2051" s="2">
        <f>(C2051+1)/(B2051+1)</f>
        <v>2</v>
      </c>
      <c r="I2051" s="6">
        <f>G2051-H2051</f>
        <v>-1.5</v>
      </c>
      <c r="J2051" s="8">
        <f>LEN(A2051)</f>
        <v>4</v>
      </c>
      <c r="K2051" s="11" t="str">
        <f>IF(AND(J2051&lt;3, D2051&lt;2),TRUE,"")</f>
        <v/>
      </c>
      <c r="L2051" s="22">
        <f>IF(C2051=0,B2051,0)</f>
        <v>0</v>
      </c>
      <c r="M2051" s="22">
        <f>IF(B2051=0,C2051,0)</f>
        <v>1</v>
      </c>
      <c r="N2051" s="39">
        <f>LOG(G2051/SUM($G$2:$G$5210))</f>
        <v>-3.6927511192157412</v>
      </c>
      <c r="O2051" s="39">
        <f>LOG(H2051/SUM($H$2:$H$5210))</f>
        <v>-4.1844073799609696</v>
      </c>
    </row>
    <row r="2052" spans="1:15" x14ac:dyDescent="0.6">
      <c r="A2052" t="s">
        <v>5117</v>
      </c>
      <c r="B2052">
        <v>0</v>
      </c>
      <c r="C2052">
        <v>1</v>
      </c>
      <c r="D2052">
        <v>1</v>
      </c>
      <c r="E2052" s="44">
        <f>(B2052+1)/$Q$3</f>
        <v>1.4609203798392987E-4</v>
      </c>
      <c r="F2052" s="45">
        <f>(C2052+1)/$U$3</f>
        <v>3.0589458872472546E-5</v>
      </c>
      <c r="G2052" s="2">
        <f>(B2052+1)/(C2052+1)</f>
        <v>0.5</v>
      </c>
      <c r="H2052" s="2">
        <f>(C2052+1)/(B2052+1)</f>
        <v>2</v>
      </c>
      <c r="I2052" s="6">
        <f>G2052-H2052</f>
        <v>-1.5</v>
      </c>
      <c r="J2052" s="8">
        <f>LEN(A2052)</f>
        <v>4</v>
      </c>
      <c r="K2052" s="11" t="str">
        <f>IF(AND(J2052&lt;3, D2052&lt;2),TRUE,"")</f>
        <v/>
      </c>
      <c r="L2052" s="22">
        <f>IF(C2052=0,B2052,0)</f>
        <v>0</v>
      </c>
      <c r="M2052" s="22">
        <f>IF(B2052=0,C2052,0)</f>
        <v>1</v>
      </c>
      <c r="N2052" s="39">
        <f>LOG(G2052/SUM($G$2:$G$5210))</f>
        <v>-3.6927511192157412</v>
      </c>
      <c r="O2052" s="39">
        <f>LOG(H2052/SUM($H$2:$H$5210))</f>
        <v>-4.1844073799609696</v>
      </c>
    </row>
    <row r="2053" spans="1:15" x14ac:dyDescent="0.6">
      <c r="A2053" t="s">
        <v>5167</v>
      </c>
      <c r="B2053">
        <v>0</v>
      </c>
      <c r="C2053">
        <v>1</v>
      </c>
      <c r="D2053">
        <v>1</v>
      </c>
      <c r="E2053" s="44">
        <f>(B2053+1)/$Q$3</f>
        <v>1.4609203798392987E-4</v>
      </c>
      <c r="F2053" s="45">
        <f>(C2053+1)/$U$3</f>
        <v>3.0589458872472546E-5</v>
      </c>
      <c r="G2053" s="2">
        <f>(B2053+1)/(C2053+1)</f>
        <v>0.5</v>
      </c>
      <c r="H2053" s="2">
        <f>(C2053+1)/(B2053+1)</f>
        <v>2</v>
      </c>
      <c r="I2053" s="6">
        <f>G2053-H2053</f>
        <v>-1.5</v>
      </c>
      <c r="J2053" s="8">
        <f>LEN(A2053)</f>
        <v>4</v>
      </c>
      <c r="K2053" s="11" t="str">
        <f>IF(AND(J2053&lt;3, D2053&lt;2),TRUE,"")</f>
        <v/>
      </c>
      <c r="L2053" s="22">
        <f>IF(C2053=0,B2053,0)</f>
        <v>0</v>
      </c>
      <c r="M2053" s="22">
        <f>IF(B2053=0,C2053,0)</f>
        <v>1</v>
      </c>
      <c r="N2053" s="39">
        <f>LOG(G2053/SUM($G$2:$G$5210))</f>
        <v>-3.6927511192157412</v>
      </c>
      <c r="O2053" s="39">
        <f>LOG(H2053/SUM($H$2:$H$5210))</f>
        <v>-4.1844073799609696</v>
      </c>
    </row>
    <row r="2054" spans="1:15" x14ac:dyDescent="0.6">
      <c r="A2054" t="s">
        <v>5170</v>
      </c>
      <c r="B2054">
        <v>0</v>
      </c>
      <c r="C2054">
        <v>1</v>
      </c>
      <c r="D2054">
        <v>1</v>
      </c>
      <c r="E2054" s="44">
        <f>(B2054+1)/$Q$3</f>
        <v>1.4609203798392987E-4</v>
      </c>
      <c r="F2054" s="45">
        <f>(C2054+1)/$U$3</f>
        <v>3.0589458872472546E-5</v>
      </c>
      <c r="G2054" s="2">
        <f>(B2054+1)/(C2054+1)</f>
        <v>0.5</v>
      </c>
      <c r="H2054" s="2">
        <f>(C2054+1)/(B2054+1)</f>
        <v>2</v>
      </c>
      <c r="I2054" s="6">
        <f>G2054-H2054</f>
        <v>-1.5</v>
      </c>
      <c r="J2054" s="8">
        <f>LEN(A2054)</f>
        <v>4</v>
      </c>
      <c r="K2054" s="11" t="str">
        <f>IF(AND(J2054&lt;3, D2054&lt;2),TRUE,"")</f>
        <v/>
      </c>
      <c r="L2054" s="22">
        <f>IF(C2054=0,B2054,0)</f>
        <v>0</v>
      </c>
      <c r="M2054" s="22">
        <f>IF(B2054=0,C2054,0)</f>
        <v>1</v>
      </c>
      <c r="N2054" s="39">
        <f>LOG(G2054/SUM($G$2:$G$5210))</f>
        <v>-3.6927511192157412</v>
      </c>
      <c r="O2054" s="39">
        <f>LOG(H2054/SUM($H$2:$H$5210))</f>
        <v>-4.1844073799609696</v>
      </c>
    </row>
    <row r="2055" spans="1:15" x14ac:dyDescent="0.6">
      <c r="A2055" t="s">
        <v>5171</v>
      </c>
      <c r="B2055">
        <v>0</v>
      </c>
      <c r="C2055">
        <v>1</v>
      </c>
      <c r="D2055">
        <v>1</v>
      </c>
      <c r="E2055" s="44">
        <f>(B2055+1)/$Q$3</f>
        <v>1.4609203798392987E-4</v>
      </c>
      <c r="F2055" s="45">
        <f>(C2055+1)/$U$3</f>
        <v>3.0589458872472546E-5</v>
      </c>
      <c r="G2055" s="2">
        <f>(B2055+1)/(C2055+1)</f>
        <v>0.5</v>
      </c>
      <c r="H2055" s="2">
        <f>(C2055+1)/(B2055+1)</f>
        <v>2</v>
      </c>
      <c r="I2055" s="6">
        <f>G2055-H2055</f>
        <v>-1.5</v>
      </c>
      <c r="J2055" s="8">
        <f>LEN(A2055)</f>
        <v>4</v>
      </c>
      <c r="K2055" s="11" t="str">
        <f>IF(AND(J2055&lt;3, D2055&lt;2),TRUE,"")</f>
        <v/>
      </c>
      <c r="L2055" s="22">
        <f>IF(C2055=0,B2055,0)</f>
        <v>0</v>
      </c>
      <c r="M2055" s="22">
        <f>IF(B2055=0,C2055,0)</f>
        <v>1</v>
      </c>
      <c r="N2055" s="39">
        <f>LOG(G2055/SUM($G$2:$G$5210))</f>
        <v>-3.6927511192157412</v>
      </c>
      <c r="O2055" s="39">
        <f>LOG(H2055/SUM($H$2:$H$5210))</f>
        <v>-4.1844073799609696</v>
      </c>
    </row>
    <row r="2056" spans="1:15" x14ac:dyDescent="0.6">
      <c r="A2056" t="s">
        <v>5179</v>
      </c>
      <c r="B2056">
        <v>0</v>
      </c>
      <c r="C2056">
        <v>1</v>
      </c>
      <c r="D2056">
        <v>1</v>
      </c>
      <c r="E2056" s="44">
        <f>(B2056+1)/$Q$3</f>
        <v>1.4609203798392987E-4</v>
      </c>
      <c r="F2056" s="45">
        <f>(C2056+1)/$U$3</f>
        <v>3.0589458872472546E-5</v>
      </c>
      <c r="G2056" s="2">
        <f>(B2056+1)/(C2056+1)</f>
        <v>0.5</v>
      </c>
      <c r="H2056" s="2">
        <f>(C2056+1)/(B2056+1)</f>
        <v>2</v>
      </c>
      <c r="I2056" s="6">
        <f>G2056-H2056</f>
        <v>-1.5</v>
      </c>
      <c r="J2056" s="8">
        <f>LEN(A2056)</f>
        <v>4</v>
      </c>
      <c r="K2056" s="11" t="str">
        <f>IF(AND(J2056&lt;3, D2056&lt;2),TRUE,"")</f>
        <v/>
      </c>
      <c r="L2056" s="22">
        <f>IF(C2056=0,B2056,0)</f>
        <v>0</v>
      </c>
      <c r="M2056" s="22">
        <f>IF(B2056=0,C2056,0)</f>
        <v>1</v>
      </c>
      <c r="N2056" s="39">
        <f>LOG(G2056/SUM($G$2:$G$5210))</f>
        <v>-3.6927511192157412</v>
      </c>
      <c r="O2056" s="39">
        <f>LOG(H2056/SUM($H$2:$H$5210))</f>
        <v>-4.1844073799609696</v>
      </c>
    </row>
    <row r="2057" spans="1:15" x14ac:dyDescent="0.6">
      <c r="A2057" t="s">
        <v>5180</v>
      </c>
      <c r="B2057">
        <v>0</v>
      </c>
      <c r="C2057">
        <v>1</v>
      </c>
      <c r="D2057">
        <v>1</v>
      </c>
      <c r="E2057" s="44">
        <f>(B2057+1)/$Q$3</f>
        <v>1.4609203798392987E-4</v>
      </c>
      <c r="F2057" s="45">
        <f>(C2057+1)/$U$3</f>
        <v>3.0589458872472546E-5</v>
      </c>
      <c r="G2057" s="2">
        <f>(B2057+1)/(C2057+1)</f>
        <v>0.5</v>
      </c>
      <c r="H2057" s="2">
        <f>(C2057+1)/(B2057+1)</f>
        <v>2</v>
      </c>
      <c r="I2057" s="6">
        <f>G2057-H2057</f>
        <v>-1.5</v>
      </c>
      <c r="J2057" s="8">
        <f>LEN(A2057)</f>
        <v>4</v>
      </c>
      <c r="K2057" s="11" t="str">
        <f>IF(AND(J2057&lt;3, D2057&lt;2),TRUE,"")</f>
        <v/>
      </c>
      <c r="L2057" s="22">
        <f>IF(C2057=0,B2057,0)</f>
        <v>0</v>
      </c>
      <c r="M2057" s="22">
        <f>IF(B2057=0,C2057,0)</f>
        <v>1</v>
      </c>
      <c r="N2057" s="39">
        <f>LOG(G2057/SUM($G$2:$G$5210))</f>
        <v>-3.6927511192157412</v>
      </c>
      <c r="O2057" s="39">
        <f>LOG(H2057/SUM($H$2:$H$5210))</f>
        <v>-4.1844073799609696</v>
      </c>
    </row>
    <row r="2058" spans="1:15" x14ac:dyDescent="0.6">
      <c r="A2058" t="s">
        <v>5182</v>
      </c>
      <c r="B2058">
        <v>0</v>
      </c>
      <c r="C2058">
        <v>1</v>
      </c>
      <c r="D2058">
        <v>1</v>
      </c>
      <c r="E2058" s="44">
        <f>(B2058+1)/$Q$3</f>
        <v>1.4609203798392987E-4</v>
      </c>
      <c r="F2058" s="45">
        <f>(C2058+1)/$U$3</f>
        <v>3.0589458872472546E-5</v>
      </c>
      <c r="G2058" s="2">
        <f>(B2058+1)/(C2058+1)</f>
        <v>0.5</v>
      </c>
      <c r="H2058" s="2">
        <f>(C2058+1)/(B2058+1)</f>
        <v>2</v>
      </c>
      <c r="I2058" s="6">
        <f>G2058-H2058</f>
        <v>-1.5</v>
      </c>
      <c r="J2058" s="8">
        <f>LEN(A2058)</f>
        <v>4</v>
      </c>
      <c r="K2058" s="11" t="str">
        <f>IF(AND(J2058&lt;3, D2058&lt;2),TRUE,"")</f>
        <v/>
      </c>
      <c r="L2058" s="22">
        <f>IF(C2058=0,B2058,0)</f>
        <v>0</v>
      </c>
      <c r="M2058" s="22">
        <f>IF(B2058=0,C2058,0)</f>
        <v>1</v>
      </c>
      <c r="N2058" s="39">
        <f>LOG(G2058/SUM($G$2:$G$5210))</f>
        <v>-3.6927511192157412</v>
      </c>
      <c r="O2058" s="39">
        <f>LOG(H2058/SUM($H$2:$H$5210))</f>
        <v>-4.1844073799609696</v>
      </c>
    </row>
    <row r="2059" spans="1:15" x14ac:dyDescent="0.6">
      <c r="A2059" t="s">
        <v>5188</v>
      </c>
      <c r="B2059">
        <v>0</v>
      </c>
      <c r="C2059">
        <v>1</v>
      </c>
      <c r="D2059">
        <v>1</v>
      </c>
      <c r="E2059" s="44">
        <f>(B2059+1)/$Q$3</f>
        <v>1.4609203798392987E-4</v>
      </c>
      <c r="F2059" s="45">
        <f>(C2059+1)/$U$3</f>
        <v>3.0589458872472546E-5</v>
      </c>
      <c r="G2059" s="2">
        <f>(B2059+1)/(C2059+1)</f>
        <v>0.5</v>
      </c>
      <c r="H2059" s="2">
        <f>(C2059+1)/(B2059+1)</f>
        <v>2</v>
      </c>
      <c r="I2059" s="6">
        <f>G2059-H2059</f>
        <v>-1.5</v>
      </c>
      <c r="J2059" s="8">
        <f>LEN(A2059)</f>
        <v>4</v>
      </c>
      <c r="K2059" s="11" t="str">
        <f>IF(AND(J2059&lt;3, D2059&lt;2),TRUE,"")</f>
        <v/>
      </c>
      <c r="L2059" s="22">
        <f>IF(C2059=0,B2059,0)</f>
        <v>0</v>
      </c>
      <c r="M2059" s="22">
        <f>IF(B2059=0,C2059,0)</f>
        <v>1</v>
      </c>
      <c r="N2059" s="39">
        <f>LOG(G2059/SUM($G$2:$G$5210))</f>
        <v>-3.6927511192157412</v>
      </c>
      <c r="O2059" s="39">
        <f>LOG(H2059/SUM($H$2:$H$5210))</f>
        <v>-4.1844073799609696</v>
      </c>
    </row>
    <row r="2060" spans="1:15" x14ac:dyDescent="0.6">
      <c r="A2060" t="s">
        <v>2</v>
      </c>
      <c r="B2060">
        <v>0</v>
      </c>
      <c r="C2060">
        <v>1</v>
      </c>
      <c r="D2060">
        <v>1</v>
      </c>
      <c r="E2060" s="44">
        <f>(B2060+1)/$Q$3</f>
        <v>1.4609203798392987E-4</v>
      </c>
      <c r="F2060" s="45">
        <f>(C2060+1)/$U$3</f>
        <v>3.0589458872472546E-5</v>
      </c>
      <c r="G2060" s="2">
        <f>(B2060+1)/(C2060+1)</f>
        <v>0.5</v>
      </c>
      <c r="H2060" s="2">
        <f>(C2060+1)/(B2060+1)</f>
        <v>2</v>
      </c>
      <c r="I2060" s="6">
        <f>G2060-H2060</f>
        <v>-1.5</v>
      </c>
      <c r="J2060" s="8">
        <f>LEN(A2060)</f>
        <v>3</v>
      </c>
      <c r="K2060" s="11" t="str">
        <f>IF(AND(J2060&lt;3, D2060&lt;2),TRUE,"")</f>
        <v/>
      </c>
      <c r="L2060" s="22">
        <f>IF(C2060=0,B2060,0)</f>
        <v>0</v>
      </c>
      <c r="M2060" s="22">
        <f>IF(B2060=0,C2060,0)</f>
        <v>1</v>
      </c>
      <c r="N2060" s="39">
        <f>LOG(G2060/SUM($G$2:$G$5210))</f>
        <v>-3.6927511192157412</v>
      </c>
      <c r="O2060" s="39">
        <f>LOG(H2060/SUM($H$2:$H$5210))</f>
        <v>-4.1844073799609696</v>
      </c>
    </row>
    <row r="2061" spans="1:15" x14ac:dyDescent="0.6">
      <c r="A2061" t="s">
        <v>11</v>
      </c>
      <c r="B2061">
        <v>0</v>
      </c>
      <c r="C2061">
        <v>1</v>
      </c>
      <c r="D2061">
        <v>1</v>
      </c>
      <c r="E2061" s="44">
        <f>(B2061+1)/$Q$3</f>
        <v>1.4609203798392987E-4</v>
      </c>
      <c r="F2061" s="45">
        <f>(C2061+1)/$U$3</f>
        <v>3.0589458872472546E-5</v>
      </c>
      <c r="G2061" s="2">
        <f>(B2061+1)/(C2061+1)</f>
        <v>0.5</v>
      </c>
      <c r="H2061" s="2">
        <f>(C2061+1)/(B2061+1)</f>
        <v>2</v>
      </c>
      <c r="I2061" s="6">
        <f>G2061-H2061</f>
        <v>-1.5</v>
      </c>
      <c r="J2061" s="8">
        <f>LEN(A2061)</f>
        <v>3</v>
      </c>
      <c r="K2061" s="11" t="str">
        <f>IF(AND(J2061&lt;3, D2061&lt;2),TRUE,"")</f>
        <v/>
      </c>
      <c r="L2061" s="22">
        <f>IF(C2061=0,B2061,0)</f>
        <v>0</v>
      </c>
      <c r="M2061" s="22">
        <f>IF(B2061=0,C2061,0)</f>
        <v>1</v>
      </c>
      <c r="N2061" s="39">
        <f>LOG(G2061/SUM($G$2:$G$5210))</f>
        <v>-3.6927511192157412</v>
      </c>
      <c r="O2061" s="39">
        <f>LOG(H2061/SUM($H$2:$H$5210))</f>
        <v>-4.1844073799609696</v>
      </c>
    </row>
    <row r="2062" spans="1:15" x14ac:dyDescent="0.6">
      <c r="A2062" t="s">
        <v>26</v>
      </c>
      <c r="B2062">
        <v>0</v>
      </c>
      <c r="C2062">
        <v>1</v>
      </c>
      <c r="D2062">
        <v>1</v>
      </c>
      <c r="E2062" s="44">
        <f>(B2062+1)/$Q$3</f>
        <v>1.4609203798392987E-4</v>
      </c>
      <c r="F2062" s="45">
        <f>(C2062+1)/$U$3</f>
        <v>3.0589458872472546E-5</v>
      </c>
      <c r="G2062" s="2">
        <f>(B2062+1)/(C2062+1)</f>
        <v>0.5</v>
      </c>
      <c r="H2062" s="2">
        <f>(C2062+1)/(B2062+1)</f>
        <v>2</v>
      </c>
      <c r="I2062" s="6">
        <f>G2062-H2062</f>
        <v>-1.5</v>
      </c>
      <c r="J2062" s="8">
        <f>LEN(A2062)</f>
        <v>3</v>
      </c>
      <c r="K2062" s="11" t="str">
        <f>IF(AND(J2062&lt;3, D2062&lt;2),TRUE,"")</f>
        <v/>
      </c>
      <c r="L2062" s="22">
        <f>IF(C2062=0,B2062,0)</f>
        <v>0</v>
      </c>
      <c r="M2062" s="22">
        <f>IF(B2062=0,C2062,0)</f>
        <v>1</v>
      </c>
      <c r="N2062" s="39">
        <f>LOG(G2062/SUM($G$2:$G$5210))</f>
        <v>-3.6927511192157412</v>
      </c>
      <c r="O2062" s="39">
        <f>LOG(H2062/SUM($H$2:$H$5210))</f>
        <v>-4.1844073799609696</v>
      </c>
    </row>
    <row r="2063" spans="1:15" x14ac:dyDescent="0.6">
      <c r="A2063" t="s">
        <v>37</v>
      </c>
      <c r="B2063">
        <v>0</v>
      </c>
      <c r="C2063">
        <v>1</v>
      </c>
      <c r="D2063">
        <v>1</v>
      </c>
      <c r="E2063" s="44">
        <f>(B2063+1)/$Q$3</f>
        <v>1.4609203798392987E-4</v>
      </c>
      <c r="F2063" s="45">
        <f>(C2063+1)/$U$3</f>
        <v>3.0589458872472546E-5</v>
      </c>
      <c r="G2063" s="2">
        <f>(B2063+1)/(C2063+1)</f>
        <v>0.5</v>
      </c>
      <c r="H2063" s="2">
        <f>(C2063+1)/(B2063+1)</f>
        <v>2</v>
      </c>
      <c r="I2063" s="6">
        <f>G2063-H2063</f>
        <v>-1.5</v>
      </c>
      <c r="J2063" s="8">
        <f>LEN(A2063)</f>
        <v>3</v>
      </c>
      <c r="K2063" s="11" t="str">
        <f>IF(AND(J2063&lt;3, D2063&lt;2),TRUE,"")</f>
        <v/>
      </c>
      <c r="L2063" s="22">
        <f>IF(C2063=0,B2063,0)</f>
        <v>0</v>
      </c>
      <c r="M2063" s="22">
        <f>IF(B2063=0,C2063,0)</f>
        <v>1</v>
      </c>
      <c r="N2063" s="39">
        <f>LOG(G2063/SUM($G$2:$G$5210))</f>
        <v>-3.6927511192157412</v>
      </c>
      <c r="O2063" s="39">
        <f>LOG(H2063/SUM($H$2:$H$5210))</f>
        <v>-4.1844073799609696</v>
      </c>
    </row>
    <row r="2064" spans="1:15" x14ac:dyDescent="0.6">
      <c r="A2064" t="s">
        <v>38</v>
      </c>
      <c r="B2064">
        <v>0</v>
      </c>
      <c r="C2064">
        <v>1</v>
      </c>
      <c r="D2064">
        <v>1</v>
      </c>
      <c r="E2064" s="44">
        <f>(B2064+1)/$Q$3</f>
        <v>1.4609203798392987E-4</v>
      </c>
      <c r="F2064" s="45">
        <f>(C2064+1)/$U$3</f>
        <v>3.0589458872472546E-5</v>
      </c>
      <c r="G2064" s="2">
        <f>(B2064+1)/(C2064+1)</f>
        <v>0.5</v>
      </c>
      <c r="H2064" s="2">
        <f>(C2064+1)/(B2064+1)</f>
        <v>2</v>
      </c>
      <c r="I2064" s="6">
        <f>G2064-H2064</f>
        <v>-1.5</v>
      </c>
      <c r="J2064" s="8">
        <f>LEN(A2064)</f>
        <v>3</v>
      </c>
      <c r="K2064" s="11" t="str">
        <f>IF(AND(J2064&lt;3, D2064&lt;2),TRUE,"")</f>
        <v/>
      </c>
      <c r="L2064" s="22">
        <f>IF(C2064=0,B2064,0)</f>
        <v>0</v>
      </c>
      <c r="M2064" s="22">
        <f>IF(B2064=0,C2064,0)</f>
        <v>1</v>
      </c>
      <c r="N2064" s="39">
        <f>LOG(G2064/SUM($G$2:$G$5210))</f>
        <v>-3.6927511192157412</v>
      </c>
      <c r="O2064" s="39">
        <f>LOG(H2064/SUM($H$2:$H$5210))</f>
        <v>-4.1844073799609696</v>
      </c>
    </row>
    <row r="2065" spans="1:15" x14ac:dyDescent="0.6">
      <c r="A2065" t="s">
        <v>49</v>
      </c>
      <c r="B2065">
        <v>0</v>
      </c>
      <c r="C2065">
        <v>1</v>
      </c>
      <c r="D2065">
        <v>1</v>
      </c>
      <c r="E2065" s="44">
        <f>(B2065+1)/$Q$3</f>
        <v>1.4609203798392987E-4</v>
      </c>
      <c r="F2065" s="45">
        <f>(C2065+1)/$U$3</f>
        <v>3.0589458872472546E-5</v>
      </c>
      <c r="G2065" s="2">
        <f>(B2065+1)/(C2065+1)</f>
        <v>0.5</v>
      </c>
      <c r="H2065" s="2">
        <f>(C2065+1)/(B2065+1)</f>
        <v>2</v>
      </c>
      <c r="I2065" s="6">
        <f>G2065-H2065</f>
        <v>-1.5</v>
      </c>
      <c r="J2065" s="8">
        <f>LEN(A2065)</f>
        <v>3</v>
      </c>
      <c r="K2065" s="11" t="str">
        <f>IF(AND(J2065&lt;3, D2065&lt;2),TRUE,"")</f>
        <v/>
      </c>
      <c r="L2065" s="22">
        <f>IF(C2065=0,B2065,0)</f>
        <v>0</v>
      </c>
      <c r="M2065" s="22">
        <f>IF(B2065=0,C2065,0)</f>
        <v>1</v>
      </c>
      <c r="N2065" s="39">
        <f>LOG(G2065/SUM($G$2:$G$5210))</f>
        <v>-3.6927511192157412</v>
      </c>
      <c r="O2065" s="39">
        <f>LOG(H2065/SUM($H$2:$H$5210))</f>
        <v>-4.1844073799609696</v>
      </c>
    </row>
    <row r="2066" spans="1:15" x14ac:dyDescent="0.6">
      <c r="A2066" t="s">
        <v>62</v>
      </c>
      <c r="B2066">
        <v>0</v>
      </c>
      <c r="C2066">
        <v>1</v>
      </c>
      <c r="D2066">
        <v>1</v>
      </c>
      <c r="E2066" s="44">
        <f>(B2066+1)/$Q$3</f>
        <v>1.4609203798392987E-4</v>
      </c>
      <c r="F2066" s="45">
        <f>(C2066+1)/$U$3</f>
        <v>3.0589458872472546E-5</v>
      </c>
      <c r="G2066" s="2">
        <f>(B2066+1)/(C2066+1)</f>
        <v>0.5</v>
      </c>
      <c r="H2066" s="2">
        <f>(C2066+1)/(B2066+1)</f>
        <v>2</v>
      </c>
      <c r="I2066" s="6">
        <f>G2066-H2066</f>
        <v>-1.5</v>
      </c>
      <c r="J2066" s="8">
        <f>LEN(A2066)</f>
        <v>3</v>
      </c>
      <c r="K2066" s="11" t="str">
        <f>IF(AND(J2066&lt;3, D2066&lt;2),TRUE,"")</f>
        <v/>
      </c>
      <c r="L2066" s="22">
        <f>IF(C2066=0,B2066,0)</f>
        <v>0</v>
      </c>
      <c r="M2066" s="22">
        <f>IF(B2066=0,C2066,0)</f>
        <v>1</v>
      </c>
      <c r="N2066" s="39">
        <f>LOG(G2066/SUM($G$2:$G$5210))</f>
        <v>-3.6927511192157412</v>
      </c>
      <c r="O2066" s="39">
        <f>LOG(H2066/SUM($H$2:$H$5210))</f>
        <v>-4.1844073799609696</v>
      </c>
    </row>
    <row r="2067" spans="1:15" x14ac:dyDescent="0.6">
      <c r="A2067" t="s">
        <v>63</v>
      </c>
      <c r="B2067">
        <v>0</v>
      </c>
      <c r="C2067">
        <v>1</v>
      </c>
      <c r="D2067">
        <v>1</v>
      </c>
      <c r="E2067" s="44">
        <f>(B2067+1)/$Q$3</f>
        <v>1.4609203798392987E-4</v>
      </c>
      <c r="F2067" s="45">
        <f>(C2067+1)/$U$3</f>
        <v>3.0589458872472546E-5</v>
      </c>
      <c r="G2067" s="2">
        <f>(B2067+1)/(C2067+1)</f>
        <v>0.5</v>
      </c>
      <c r="H2067" s="2">
        <f>(C2067+1)/(B2067+1)</f>
        <v>2</v>
      </c>
      <c r="I2067" s="6">
        <f>G2067-H2067</f>
        <v>-1.5</v>
      </c>
      <c r="J2067" s="8">
        <f>LEN(A2067)</f>
        <v>3</v>
      </c>
      <c r="K2067" s="11" t="str">
        <f>IF(AND(J2067&lt;3, D2067&lt;2),TRUE,"")</f>
        <v/>
      </c>
      <c r="L2067" s="22">
        <f>IF(C2067=0,B2067,0)</f>
        <v>0</v>
      </c>
      <c r="M2067" s="22">
        <f>IF(B2067=0,C2067,0)</f>
        <v>1</v>
      </c>
      <c r="N2067" s="39">
        <f>LOG(G2067/SUM($G$2:$G$5210))</f>
        <v>-3.6927511192157412</v>
      </c>
      <c r="O2067" s="39">
        <f>LOG(H2067/SUM($H$2:$H$5210))</f>
        <v>-4.1844073799609696</v>
      </c>
    </row>
    <row r="2068" spans="1:15" x14ac:dyDescent="0.6">
      <c r="A2068" t="s">
        <v>64</v>
      </c>
      <c r="B2068">
        <v>0</v>
      </c>
      <c r="C2068">
        <v>1</v>
      </c>
      <c r="D2068">
        <v>1</v>
      </c>
      <c r="E2068" s="44">
        <f>(B2068+1)/$Q$3</f>
        <v>1.4609203798392987E-4</v>
      </c>
      <c r="F2068" s="45">
        <f>(C2068+1)/$U$3</f>
        <v>3.0589458872472546E-5</v>
      </c>
      <c r="G2068" s="2">
        <f>(B2068+1)/(C2068+1)</f>
        <v>0.5</v>
      </c>
      <c r="H2068" s="2">
        <f>(C2068+1)/(B2068+1)</f>
        <v>2</v>
      </c>
      <c r="I2068" s="6">
        <f>G2068-H2068</f>
        <v>-1.5</v>
      </c>
      <c r="J2068" s="8">
        <f>LEN(A2068)</f>
        <v>3</v>
      </c>
      <c r="K2068" s="11" t="str">
        <f>IF(AND(J2068&lt;3, D2068&lt;2),TRUE,"")</f>
        <v/>
      </c>
      <c r="L2068" s="22">
        <f>IF(C2068=0,B2068,0)</f>
        <v>0</v>
      </c>
      <c r="M2068" s="22">
        <f>IF(B2068=0,C2068,0)</f>
        <v>1</v>
      </c>
      <c r="N2068" s="39">
        <f>LOG(G2068/SUM($G$2:$G$5210))</f>
        <v>-3.6927511192157412</v>
      </c>
      <c r="O2068" s="39">
        <f>LOG(H2068/SUM($H$2:$H$5210))</f>
        <v>-4.1844073799609696</v>
      </c>
    </row>
    <row r="2069" spans="1:15" x14ac:dyDescent="0.6">
      <c r="A2069" t="s">
        <v>65</v>
      </c>
      <c r="B2069">
        <v>0</v>
      </c>
      <c r="C2069">
        <v>1</v>
      </c>
      <c r="D2069">
        <v>1</v>
      </c>
      <c r="E2069" s="44">
        <f>(B2069+1)/$Q$3</f>
        <v>1.4609203798392987E-4</v>
      </c>
      <c r="F2069" s="45">
        <f>(C2069+1)/$U$3</f>
        <v>3.0589458872472546E-5</v>
      </c>
      <c r="G2069" s="2">
        <f>(B2069+1)/(C2069+1)</f>
        <v>0.5</v>
      </c>
      <c r="H2069" s="2">
        <f>(C2069+1)/(B2069+1)</f>
        <v>2</v>
      </c>
      <c r="I2069" s="6">
        <f>G2069-H2069</f>
        <v>-1.5</v>
      </c>
      <c r="J2069" s="8">
        <f>LEN(A2069)</f>
        <v>3</v>
      </c>
      <c r="K2069" s="11" t="str">
        <f>IF(AND(J2069&lt;3, D2069&lt;2),TRUE,"")</f>
        <v/>
      </c>
      <c r="L2069" s="22">
        <f>IF(C2069=0,B2069,0)</f>
        <v>0</v>
      </c>
      <c r="M2069" s="22">
        <f>IF(B2069=0,C2069,0)</f>
        <v>1</v>
      </c>
      <c r="N2069" s="39">
        <f>LOG(G2069/SUM($G$2:$G$5210))</f>
        <v>-3.6927511192157412</v>
      </c>
      <c r="O2069" s="39">
        <f>LOG(H2069/SUM($H$2:$H$5210))</f>
        <v>-4.1844073799609696</v>
      </c>
    </row>
    <row r="2070" spans="1:15" x14ac:dyDescent="0.6">
      <c r="A2070" t="s">
        <v>67</v>
      </c>
      <c r="B2070">
        <v>0</v>
      </c>
      <c r="C2070">
        <v>1</v>
      </c>
      <c r="D2070">
        <v>1</v>
      </c>
      <c r="E2070" s="44">
        <f>(B2070+1)/$Q$3</f>
        <v>1.4609203798392987E-4</v>
      </c>
      <c r="F2070" s="45">
        <f>(C2070+1)/$U$3</f>
        <v>3.0589458872472546E-5</v>
      </c>
      <c r="G2070" s="2">
        <f>(B2070+1)/(C2070+1)</f>
        <v>0.5</v>
      </c>
      <c r="H2070" s="2">
        <f>(C2070+1)/(B2070+1)</f>
        <v>2</v>
      </c>
      <c r="I2070" s="6">
        <f>G2070-H2070</f>
        <v>-1.5</v>
      </c>
      <c r="J2070" s="8">
        <f>LEN(A2070)</f>
        <v>3</v>
      </c>
      <c r="K2070" s="11" t="str">
        <f>IF(AND(J2070&lt;3, D2070&lt;2),TRUE,"")</f>
        <v/>
      </c>
      <c r="L2070" s="22">
        <f>IF(C2070=0,B2070,0)</f>
        <v>0</v>
      </c>
      <c r="M2070" s="22">
        <f>IF(B2070=0,C2070,0)</f>
        <v>1</v>
      </c>
      <c r="N2070" s="39">
        <f>LOG(G2070/SUM($G$2:$G$5210))</f>
        <v>-3.6927511192157412</v>
      </c>
      <c r="O2070" s="39">
        <f>LOG(H2070/SUM($H$2:$H$5210))</f>
        <v>-4.1844073799609696</v>
      </c>
    </row>
    <row r="2071" spans="1:15" x14ac:dyDescent="0.6">
      <c r="A2071" t="s">
        <v>68</v>
      </c>
      <c r="B2071">
        <v>0</v>
      </c>
      <c r="C2071">
        <v>1</v>
      </c>
      <c r="D2071">
        <v>1</v>
      </c>
      <c r="E2071" s="44">
        <f>(B2071+1)/$Q$3</f>
        <v>1.4609203798392987E-4</v>
      </c>
      <c r="F2071" s="45">
        <f>(C2071+1)/$U$3</f>
        <v>3.0589458872472546E-5</v>
      </c>
      <c r="G2071" s="2">
        <f>(B2071+1)/(C2071+1)</f>
        <v>0.5</v>
      </c>
      <c r="H2071" s="2">
        <f>(C2071+1)/(B2071+1)</f>
        <v>2</v>
      </c>
      <c r="I2071" s="6">
        <f>G2071-H2071</f>
        <v>-1.5</v>
      </c>
      <c r="J2071" s="8">
        <f>LEN(A2071)</f>
        <v>3</v>
      </c>
      <c r="K2071" s="11" t="str">
        <f>IF(AND(J2071&lt;3, D2071&lt;2),TRUE,"")</f>
        <v/>
      </c>
      <c r="L2071" s="22">
        <f>IF(C2071=0,B2071,0)</f>
        <v>0</v>
      </c>
      <c r="M2071" s="22">
        <f>IF(B2071=0,C2071,0)</f>
        <v>1</v>
      </c>
      <c r="N2071" s="39">
        <f>LOG(G2071/SUM($G$2:$G$5210))</f>
        <v>-3.6927511192157412</v>
      </c>
      <c r="O2071" s="39">
        <f>LOG(H2071/SUM($H$2:$H$5210))</f>
        <v>-4.1844073799609696</v>
      </c>
    </row>
    <row r="2072" spans="1:15" x14ac:dyDescent="0.6">
      <c r="A2072" t="s">
        <v>86</v>
      </c>
      <c r="B2072">
        <v>0</v>
      </c>
      <c r="C2072">
        <v>1</v>
      </c>
      <c r="D2072">
        <v>1</v>
      </c>
      <c r="E2072" s="44">
        <f>(B2072+1)/$Q$3</f>
        <v>1.4609203798392987E-4</v>
      </c>
      <c r="F2072" s="45">
        <f>(C2072+1)/$U$3</f>
        <v>3.0589458872472546E-5</v>
      </c>
      <c r="G2072" s="2">
        <f>(B2072+1)/(C2072+1)</f>
        <v>0.5</v>
      </c>
      <c r="H2072" s="2">
        <f>(C2072+1)/(B2072+1)</f>
        <v>2</v>
      </c>
      <c r="I2072" s="6">
        <f>G2072-H2072</f>
        <v>-1.5</v>
      </c>
      <c r="J2072" s="8">
        <f>LEN(A2072)</f>
        <v>3</v>
      </c>
      <c r="K2072" s="11" t="str">
        <f>IF(AND(J2072&lt;3, D2072&lt;2),TRUE,"")</f>
        <v/>
      </c>
      <c r="L2072" s="22">
        <f>IF(C2072=0,B2072,0)</f>
        <v>0</v>
      </c>
      <c r="M2072" s="22">
        <f>IF(B2072=0,C2072,0)</f>
        <v>1</v>
      </c>
      <c r="N2072" s="39">
        <f>LOG(G2072/SUM($G$2:$G$5210))</f>
        <v>-3.6927511192157412</v>
      </c>
      <c r="O2072" s="39">
        <f>LOG(H2072/SUM($H$2:$H$5210))</f>
        <v>-4.1844073799609696</v>
      </c>
    </row>
    <row r="2073" spans="1:15" x14ac:dyDescent="0.6">
      <c r="A2073" t="s">
        <v>87</v>
      </c>
      <c r="B2073">
        <v>0</v>
      </c>
      <c r="C2073">
        <v>1</v>
      </c>
      <c r="D2073">
        <v>1</v>
      </c>
      <c r="E2073" s="44">
        <f>(B2073+1)/$Q$3</f>
        <v>1.4609203798392987E-4</v>
      </c>
      <c r="F2073" s="45">
        <f>(C2073+1)/$U$3</f>
        <v>3.0589458872472546E-5</v>
      </c>
      <c r="G2073" s="2">
        <f>(B2073+1)/(C2073+1)</f>
        <v>0.5</v>
      </c>
      <c r="H2073" s="2">
        <f>(C2073+1)/(B2073+1)</f>
        <v>2</v>
      </c>
      <c r="I2073" s="6">
        <f>G2073-H2073</f>
        <v>-1.5</v>
      </c>
      <c r="J2073" s="8">
        <f>LEN(A2073)</f>
        <v>3</v>
      </c>
      <c r="K2073" s="11" t="str">
        <f>IF(AND(J2073&lt;3, D2073&lt;2),TRUE,"")</f>
        <v/>
      </c>
      <c r="L2073" s="22">
        <f>IF(C2073=0,B2073,0)</f>
        <v>0</v>
      </c>
      <c r="M2073" s="22">
        <f>IF(B2073=0,C2073,0)</f>
        <v>1</v>
      </c>
      <c r="N2073" s="39">
        <f>LOG(G2073/SUM($G$2:$G$5210))</f>
        <v>-3.6927511192157412</v>
      </c>
      <c r="O2073" s="39">
        <f>LOG(H2073/SUM($H$2:$H$5210))</f>
        <v>-4.1844073799609696</v>
      </c>
    </row>
    <row r="2074" spans="1:15" x14ac:dyDescent="0.6">
      <c r="A2074" t="s">
        <v>88</v>
      </c>
      <c r="B2074">
        <v>0</v>
      </c>
      <c r="C2074">
        <v>1</v>
      </c>
      <c r="D2074">
        <v>1</v>
      </c>
      <c r="E2074" s="44">
        <f>(B2074+1)/$Q$3</f>
        <v>1.4609203798392987E-4</v>
      </c>
      <c r="F2074" s="45">
        <f>(C2074+1)/$U$3</f>
        <v>3.0589458872472546E-5</v>
      </c>
      <c r="G2074" s="2">
        <f>(B2074+1)/(C2074+1)</f>
        <v>0.5</v>
      </c>
      <c r="H2074" s="2">
        <f>(C2074+1)/(B2074+1)</f>
        <v>2</v>
      </c>
      <c r="I2074" s="6">
        <f>G2074-H2074</f>
        <v>-1.5</v>
      </c>
      <c r="J2074" s="8">
        <f>LEN(A2074)</f>
        <v>3</v>
      </c>
      <c r="K2074" s="11" t="str">
        <f>IF(AND(J2074&lt;3, D2074&lt;2),TRUE,"")</f>
        <v/>
      </c>
      <c r="L2074" s="22">
        <f>IF(C2074=0,B2074,0)</f>
        <v>0</v>
      </c>
      <c r="M2074" s="22">
        <f>IF(B2074=0,C2074,0)</f>
        <v>1</v>
      </c>
      <c r="N2074" s="39">
        <f>LOG(G2074/SUM($G$2:$G$5210))</f>
        <v>-3.6927511192157412</v>
      </c>
      <c r="O2074" s="39">
        <f>LOG(H2074/SUM($H$2:$H$5210))</f>
        <v>-4.1844073799609696</v>
      </c>
    </row>
    <row r="2075" spans="1:15" x14ac:dyDescent="0.6">
      <c r="A2075" t="s">
        <v>89</v>
      </c>
      <c r="B2075">
        <v>0</v>
      </c>
      <c r="C2075">
        <v>1</v>
      </c>
      <c r="D2075">
        <v>1</v>
      </c>
      <c r="E2075" s="44">
        <f>(B2075+1)/$Q$3</f>
        <v>1.4609203798392987E-4</v>
      </c>
      <c r="F2075" s="45">
        <f>(C2075+1)/$U$3</f>
        <v>3.0589458872472546E-5</v>
      </c>
      <c r="G2075" s="2">
        <f>(B2075+1)/(C2075+1)</f>
        <v>0.5</v>
      </c>
      <c r="H2075" s="2">
        <f>(C2075+1)/(B2075+1)</f>
        <v>2</v>
      </c>
      <c r="I2075" s="6">
        <f>G2075-H2075</f>
        <v>-1.5</v>
      </c>
      <c r="J2075" s="8">
        <f>LEN(A2075)</f>
        <v>3</v>
      </c>
      <c r="K2075" s="11" t="str">
        <f>IF(AND(J2075&lt;3, D2075&lt;2),TRUE,"")</f>
        <v/>
      </c>
      <c r="L2075" s="22">
        <f>IF(C2075=0,B2075,0)</f>
        <v>0</v>
      </c>
      <c r="M2075" s="22">
        <f>IF(B2075=0,C2075,0)</f>
        <v>1</v>
      </c>
      <c r="N2075" s="39">
        <f>LOG(G2075/SUM($G$2:$G$5210))</f>
        <v>-3.6927511192157412</v>
      </c>
      <c r="O2075" s="39">
        <f>LOG(H2075/SUM($H$2:$H$5210))</f>
        <v>-4.1844073799609696</v>
      </c>
    </row>
    <row r="2076" spans="1:15" x14ac:dyDescent="0.6">
      <c r="A2076" t="s">
        <v>90</v>
      </c>
      <c r="B2076">
        <v>0</v>
      </c>
      <c r="C2076">
        <v>1</v>
      </c>
      <c r="D2076">
        <v>1</v>
      </c>
      <c r="E2076" s="44">
        <f>(B2076+1)/$Q$3</f>
        <v>1.4609203798392987E-4</v>
      </c>
      <c r="F2076" s="45">
        <f>(C2076+1)/$U$3</f>
        <v>3.0589458872472546E-5</v>
      </c>
      <c r="G2076" s="2">
        <f>(B2076+1)/(C2076+1)</f>
        <v>0.5</v>
      </c>
      <c r="H2076" s="2">
        <f>(C2076+1)/(B2076+1)</f>
        <v>2</v>
      </c>
      <c r="I2076" s="6">
        <f>G2076-H2076</f>
        <v>-1.5</v>
      </c>
      <c r="J2076" s="8">
        <f>LEN(A2076)</f>
        <v>3</v>
      </c>
      <c r="K2076" s="11" t="str">
        <f>IF(AND(J2076&lt;3, D2076&lt;2),TRUE,"")</f>
        <v/>
      </c>
      <c r="L2076" s="22">
        <f>IF(C2076=0,B2076,0)</f>
        <v>0</v>
      </c>
      <c r="M2076" s="22">
        <f>IF(B2076=0,C2076,0)</f>
        <v>1</v>
      </c>
      <c r="N2076" s="39">
        <f>LOG(G2076/SUM($G$2:$G$5210))</f>
        <v>-3.6927511192157412</v>
      </c>
      <c r="O2076" s="39">
        <f>LOG(H2076/SUM($H$2:$H$5210))</f>
        <v>-4.1844073799609696</v>
      </c>
    </row>
    <row r="2077" spans="1:15" x14ac:dyDescent="0.6">
      <c r="A2077" t="s">
        <v>132</v>
      </c>
      <c r="B2077">
        <v>0</v>
      </c>
      <c r="C2077">
        <v>1</v>
      </c>
      <c r="D2077">
        <v>1</v>
      </c>
      <c r="E2077" s="44">
        <f>(B2077+1)/$Q$3</f>
        <v>1.4609203798392987E-4</v>
      </c>
      <c r="F2077" s="45">
        <f>(C2077+1)/$U$3</f>
        <v>3.0589458872472546E-5</v>
      </c>
      <c r="G2077" s="2">
        <f>(B2077+1)/(C2077+1)</f>
        <v>0.5</v>
      </c>
      <c r="H2077" s="2">
        <f>(C2077+1)/(B2077+1)</f>
        <v>2</v>
      </c>
      <c r="I2077" s="6">
        <f>G2077-H2077</f>
        <v>-1.5</v>
      </c>
      <c r="J2077" s="8">
        <f>LEN(A2077)</f>
        <v>3</v>
      </c>
      <c r="K2077" s="11" t="str">
        <f>IF(AND(J2077&lt;3, D2077&lt;2),TRUE,"")</f>
        <v/>
      </c>
      <c r="L2077" s="22">
        <f>IF(C2077=0,B2077,0)</f>
        <v>0</v>
      </c>
      <c r="M2077" s="22">
        <f>IF(B2077=0,C2077,0)</f>
        <v>1</v>
      </c>
      <c r="N2077" s="39">
        <f>LOG(G2077/SUM($G$2:$G$5210))</f>
        <v>-3.6927511192157412</v>
      </c>
      <c r="O2077" s="39">
        <f>LOG(H2077/SUM($H$2:$H$5210))</f>
        <v>-4.1844073799609696</v>
      </c>
    </row>
    <row r="2078" spans="1:15" x14ac:dyDescent="0.6">
      <c r="A2078" t="s">
        <v>152</v>
      </c>
      <c r="B2078">
        <v>0</v>
      </c>
      <c r="C2078">
        <v>1</v>
      </c>
      <c r="D2078">
        <v>1</v>
      </c>
      <c r="E2078" s="44">
        <f>(B2078+1)/$Q$3</f>
        <v>1.4609203798392987E-4</v>
      </c>
      <c r="F2078" s="45">
        <f>(C2078+1)/$U$3</f>
        <v>3.0589458872472546E-5</v>
      </c>
      <c r="G2078" s="2">
        <f>(B2078+1)/(C2078+1)</f>
        <v>0.5</v>
      </c>
      <c r="H2078" s="2">
        <f>(C2078+1)/(B2078+1)</f>
        <v>2</v>
      </c>
      <c r="I2078" s="6">
        <f>G2078-H2078</f>
        <v>-1.5</v>
      </c>
      <c r="J2078" s="8">
        <f>LEN(A2078)</f>
        <v>3</v>
      </c>
      <c r="K2078" s="11" t="str">
        <f>IF(AND(J2078&lt;3, D2078&lt;2),TRUE,"")</f>
        <v/>
      </c>
      <c r="L2078" s="22">
        <f>IF(C2078=0,B2078,0)</f>
        <v>0</v>
      </c>
      <c r="M2078" s="22">
        <f>IF(B2078=0,C2078,0)</f>
        <v>1</v>
      </c>
      <c r="N2078" s="39">
        <f>LOG(G2078/SUM($G$2:$G$5210))</f>
        <v>-3.6927511192157412</v>
      </c>
      <c r="O2078" s="39">
        <f>LOG(H2078/SUM($H$2:$H$5210))</f>
        <v>-4.1844073799609696</v>
      </c>
    </row>
    <row r="2079" spans="1:15" x14ac:dyDescent="0.6">
      <c r="A2079" t="s">
        <v>207</v>
      </c>
      <c r="B2079">
        <v>0</v>
      </c>
      <c r="C2079">
        <v>1</v>
      </c>
      <c r="D2079">
        <v>1</v>
      </c>
      <c r="E2079" s="44">
        <f>(B2079+1)/$Q$3</f>
        <v>1.4609203798392987E-4</v>
      </c>
      <c r="F2079" s="45">
        <f>(C2079+1)/$U$3</f>
        <v>3.0589458872472546E-5</v>
      </c>
      <c r="G2079" s="2">
        <f>(B2079+1)/(C2079+1)</f>
        <v>0.5</v>
      </c>
      <c r="H2079" s="2">
        <f>(C2079+1)/(B2079+1)</f>
        <v>2</v>
      </c>
      <c r="I2079" s="6">
        <f>G2079-H2079</f>
        <v>-1.5</v>
      </c>
      <c r="J2079" s="8">
        <f>LEN(A2079)</f>
        <v>3</v>
      </c>
      <c r="K2079" s="11" t="str">
        <f>IF(AND(J2079&lt;3, D2079&lt;2),TRUE,"")</f>
        <v/>
      </c>
      <c r="L2079" s="22">
        <f>IF(C2079=0,B2079,0)</f>
        <v>0</v>
      </c>
      <c r="M2079" s="22">
        <f>IF(B2079=0,C2079,0)</f>
        <v>1</v>
      </c>
      <c r="N2079" s="39">
        <f>LOG(G2079/SUM($G$2:$G$5210))</f>
        <v>-3.6927511192157412</v>
      </c>
      <c r="O2079" s="39">
        <f>LOG(H2079/SUM($H$2:$H$5210))</f>
        <v>-4.1844073799609696</v>
      </c>
    </row>
    <row r="2080" spans="1:15" x14ac:dyDescent="0.6">
      <c r="A2080" t="s">
        <v>208</v>
      </c>
      <c r="B2080">
        <v>0</v>
      </c>
      <c r="C2080">
        <v>1</v>
      </c>
      <c r="D2080">
        <v>1</v>
      </c>
      <c r="E2080" s="44">
        <f>(B2080+1)/$Q$3</f>
        <v>1.4609203798392987E-4</v>
      </c>
      <c r="F2080" s="45">
        <f>(C2080+1)/$U$3</f>
        <v>3.0589458872472546E-5</v>
      </c>
      <c r="G2080" s="2">
        <f>(B2080+1)/(C2080+1)</f>
        <v>0.5</v>
      </c>
      <c r="H2080" s="2">
        <f>(C2080+1)/(B2080+1)</f>
        <v>2</v>
      </c>
      <c r="I2080" s="6">
        <f>G2080-H2080</f>
        <v>-1.5</v>
      </c>
      <c r="J2080" s="8">
        <f>LEN(A2080)</f>
        <v>3</v>
      </c>
      <c r="K2080" s="11" t="str">
        <f>IF(AND(J2080&lt;3, D2080&lt;2),TRUE,"")</f>
        <v/>
      </c>
      <c r="L2080" s="22">
        <f>IF(C2080=0,B2080,0)</f>
        <v>0</v>
      </c>
      <c r="M2080" s="22">
        <f>IF(B2080=0,C2080,0)</f>
        <v>1</v>
      </c>
      <c r="N2080" s="39">
        <f>LOG(G2080/SUM($G$2:$G$5210))</f>
        <v>-3.6927511192157412</v>
      </c>
      <c r="O2080" s="39">
        <f>LOG(H2080/SUM($H$2:$H$5210))</f>
        <v>-4.1844073799609696</v>
      </c>
    </row>
    <row r="2081" spans="1:15" x14ac:dyDescent="0.6">
      <c r="A2081" t="s">
        <v>210</v>
      </c>
      <c r="B2081">
        <v>0</v>
      </c>
      <c r="C2081">
        <v>1</v>
      </c>
      <c r="D2081">
        <v>1</v>
      </c>
      <c r="E2081" s="44">
        <f>(B2081+1)/$Q$3</f>
        <v>1.4609203798392987E-4</v>
      </c>
      <c r="F2081" s="45">
        <f>(C2081+1)/$U$3</f>
        <v>3.0589458872472546E-5</v>
      </c>
      <c r="G2081" s="2">
        <f>(B2081+1)/(C2081+1)</f>
        <v>0.5</v>
      </c>
      <c r="H2081" s="2">
        <f>(C2081+1)/(B2081+1)</f>
        <v>2</v>
      </c>
      <c r="I2081" s="6">
        <f>G2081-H2081</f>
        <v>-1.5</v>
      </c>
      <c r="J2081" s="8">
        <f>LEN(A2081)</f>
        <v>3</v>
      </c>
      <c r="K2081" s="11" t="str">
        <f>IF(AND(J2081&lt;3, D2081&lt;2),TRUE,"")</f>
        <v/>
      </c>
      <c r="L2081" s="22">
        <f>IF(C2081=0,B2081,0)</f>
        <v>0</v>
      </c>
      <c r="M2081" s="22">
        <f>IF(B2081=0,C2081,0)</f>
        <v>1</v>
      </c>
      <c r="N2081" s="39">
        <f>LOG(G2081/SUM($G$2:$G$5210))</f>
        <v>-3.6927511192157412</v>
      </c>
      <c r="O2081" s="39">
        <f>LOG(H2081/SUM($H$2:$H$5210))</f>
        <v>-4.1844073799609696</v>
      </c>
    </row>
    <row r="2082" spans="1:15" x14ac:dyDescent="0.6">
      <c r="A2082" t="s">
        <v>211</v>
      </c>
      <c r="B2082">
        <v>0</v>
      </c>
      <c r="C2082">
        <v>1</v>
      </c>
      <c r="D2082">
        <v>1</v>
      </c>
      <c r="E2082" s="44">
        <f>(B2082+1)/$Q$3</f>
        <v>1.4609203798392987E-4</v>
      </c>
      <c r="F2082" s="45">
        <f>(C2082+1)/$U$3</f>
        <v>3.0589458872472546E-5</v>
      </c>
      <c r="G2082" s="2">
        <f>(B2082+1)/(C2082+1)</f>
        <v>0.5</v>
      </c>
      <c r="H2082" s="2">
        <f>(C2082+1)/(B2082+1)</f>
        <v>2</v>
      </c>
      <c r="I2082" s="6">
        <f>G2082-H2082</f>
        <v>-1.5</v>
      </c>
      <c r="J2082" s="8">
        <f>LEN(A2082)</f>
        <v>3</v>
      </c>
      <c r="K2082" s="11" t="str">
        <f>IF(AND(J2082&lt;3, D2082&lt;2),TRUE,"")</f>
        <v/>
      </c>
      <c r="L2082" s="22">
        <f>IF(C2082=0,B2082,0)</f>
        <v>0</v>
      </c>
      <c r="M2082" s="22">
        <f>IF(B2082=0,C2082,0)</f>
        <v>1</v>
      </c>
      <c r="N2082" s="39">
        <f>LOG(G2082/SUM($G$2:$G$5210))</f>
        <v>-3.6927511192157412</v>
      </c>
      <c r="O2082" s="39">
        <f>LOG(H2082/SUM($H$2:$H$5210))</f>
        <v>-4.1844073799609696</v>
      </c>
    </row>
    <row r="2083" spans="1:15" x14ac:dyDescent="0.6">
      <c r="A2083" t="s">
        <v>292</v>
      </c>
      <c r="B2083">
        <v>0</v>
      </c>
      <c r="C2083">
        <v>1</v>
      </c>
      <c r="D2083">
        <v>1</v>
      </c>
      <c r="E2083" s="44">
        <f>(B2083+1)/$Q$3</f>
        <v>1.4609203798392987E-4</v>
      </c>
      <c r="F2083" s="45">
        <f>(C2083+1)/$U$3</f>
        <v>3.0589458872472546E-5</v>
      </c>
      <c r="G2083" s="2">
        <f>(B2083+1)/(C2083+1)</f>
        <v>0.5</v>
      </c>
      <c r="H2083" s="2">
        <f>(C2083+1)/(B2083+1)</f>
        <v>2</v>
      </c>
      <c r="I2083" s="6">
        <f>G2083-H2083</f>
        <v>-1.5</v>
      </c>
      <c r="J2083" s="8">
        <f>LEN(A2083)</f>
        <v>3</v>
      </c>
      <c r="K2083" s="11" t="str">
        <f>IF(AND(J2083&lt;3, D2083&lt;2),TRUE,"")</f>
        <v/>
      </c>
      <c r="L2083" s="22">
        <f>IF(C2083=0,B2083,0)</f>
        <v>0</v>
      </c>
      <c r="M2083" s="22">
        <f>IF(B2083=0,C2083,0)</f>
        <v>1</v>
      </c>
      <c r="N2083" s="39">
        <f>LOG(G2083/SUM($G$2:$G$5210))</f>
        <v>-3.6927511192157412</v>
      </c>
      <c r="O2083" s="39">
        <f>LOG(H2083/SUM($H$2:$H$5210))</f>
        <v>-4.1844073799609696</v>
      </c>
    </row>
    <row r="2084" spans="1:15" x14ac:dyDescent="0.6">
      <c r="A2084" t="s">
        <v>404</v>
      </c>
      <c r="B2084">
        <v>0</v>
      </c>
      <c r="C2084">
        <v>1</v>
      </c>
      <c r="D2084">
        <v>1</v>
      </c>
      <c r="E2084" s="44">
        <f>(B2084+1)/$Q$3</f>
        <v>1.4609203798392987E-4</v>
      </c>
      <c r="F2084" s="45">
        <f>(C2084+1)/$U$3</f>
        <v>3.0589458872472546E-5</v>
      </c>
      <c r="G2084" s="2">
        <f>(B2084+1)/(C2084+1)</f>
        <v>0.5</v>
      </c>
      <c r="H2084" s="2">
        <f>(C2084+1)/(B2084+1)</f>
        <v>2</v>
      </c>
      <c r="I2084" s="6">
        <f>G2084-H2084</f>
        <v>-1.5</v>
      </c>
      <c r="J2084" s="8">
        <f>LEN(A2084)</f>
        <v>3</v>
      </c>
      <c r="K2084" s="11" t="str">
        <f>IF(AND(J2084&lt;3, D2084&lt;2),TRUE,"")</f>
        <v/>
      </c>
      <c r="L2084" s="22">
        <f>IF(C2084=0,B2084,0)</f>
        <v>0</v>
      </c>
      <c r="M2084" s="22">
        <f>IF(B2084=0,C2084,0)</f>
        <v>1</v>
      </c>
      <c r="N2084" s="39">
        <f>LOG(G2084/SUM($G$2:$G$5210))</f>
        <v>-3.6927511192157412</v>
      </c>
      <c r="O2084" s="39">
        <f>LOG(H2084/SUM($H$2:$H$5210))</f>
        <v>-4.1844073799609696</v>
      </c>
    </row>
    <row r="2085" spans="1:15" x14ac:dyDescent="0.6">
      <c r="A2085" t="s">
        <v>436</v>
      </c>
      <c r="B2085">
        <v>0</v>
      </c>
      <c r="C2085">
        <v>1</v>
      </c>
      <c r="D2085">
        <v>1</v>
      </c>
      <c r="E2085" s="44">
        <f>(B2085+1)/$Q$3</f>
        <v>1.4609203798392987E-4</v>
      </c>
      <c r="F2085" s="45">
        <f>(C2085+1)/$U$3</f>
        <v>3.0589458872472546E-5</v>
      </c>
      <c r="G2085" s="2">
        <f>(B2085+1)/(C2085+1)</f>
        <v>0.5</v>
      </c>
      <c r="H2085" s="2">
        <f>(C2085+1)/(B2085+1)</f>
        <v>2</v>
      </c>
      <c r="I2085" s="6">
        <f>G2085-H2085</f>
        <v>-1.5</v>
      </c>
      <c r="J2085" s="8">
        <f>LEN(A2085)</f>
        <v>3</v>
      </c>
      <c r="K2085" s="11" t="str">
        <f>IF(AND(J2085&lt;3, D2085&lt;2),TRUE,"")</f>
        <v/>
      </c>
      <c r="L2085" s="22">
        <f>IF(C2085=0,B2085,0)</f>
        <v>0</v>
      </c>
      <c r="M2085" s="22">
        <f>IF(B2085=0,C2085,0)</f>
        <v>1</v>
      </c>
      <c r="N2085" s="39">
        <f>LOG(G2085/SUM($G$2:$G$5210))</f>
        <v>-3.6927511192157412</v>
      </c>
      <c r="O2085" s="39">
        <f>LOG(H2085/SUM($H$2:$H$5210))</f>
        <v>-4.1844073799609696</v>
      </c>
    </row>
    <row r="2086" spans="1:15" x14ac:dyDescent="0.6">
      <c r="A2086" t="s">
        <v>444</v>
      </c>
      <c r="B2086">
        <v>0</v>
      </c>
      <c r="C2086">
        <v>1</v>
      </c>
      <c r="D2086">
        <v>1</v>
      </c>
      <c r="E2086" s="44">
        <f>(B2086+1)/$Q$3</f>
        <v>1.4609203798392987E-4</v>
      </c>
      <c r="F2086" s="45">
        <f>(C2086+1)/$U$3</f>
        <v>3.0589458872472546E-5</v>
      </c>
      <c r="G2086" s="2">
        <f>(B2086+1)/(C2086+1)</f>
        <v>0.5</v>
      </c>
      <c r="H2086" s="2">
        <f>(C2086+1)/(B2086+1)</f>
        <v>2</v>
      </c>
      <c r="I2086" s="6">
        <f>G2086-H2086</f>
        <v>-1.5</v>
      </c>
      <c r="J2086" s="8">
        <f>LEN(A2086)</f>
        <v>3</v>
      </c>
      <c r="K2086" s="11" t="str">
        <f>IF(AND(J2086&lt;3, D2086&lt;2),TRUE,"")</f>
        <v/>
      </c>
      <c r="L2086" s="22">
        <f>IF(C2086=0,B2086,0)</f>
        <v>0</v>
      </c>
      <c r="M2086" s="22">
        <f>IF(B2086=0,C2086,0)</f>
        <v>1</v>
      </c>
      <c r="N2086" s="39">
        <f>LOG(G2086/SUM($G$2:$G$5210))</f>
        <v>-3.6927511192157412</v>
      </c>
      <c r="O2086" s="39">
        <f>LOG(H2086/SUM($H$2:$H$5210))</f>
        <v>-4.1844073799609696</v>
      </c>
    </row>
    <row r="2087" spans="1:15" x14ac:dyDescent="0.6">
      <c r="A2087" t="s">
        <v>445</v>
      </c>
      <c r="B2087">
        <v>0</v>
      </c>
      <c r="C2087">
        <v>1</v>
      </c>
      <c r="D2087">
        <v>1</v>
      </c>
      <c r="E2087" s="44">
        <f>(B2087+1)/$Q$3</f>
        <v>1.4609203798392987E-4</v>
      </c>
      <c r="F2087" s="45">
        <f>(C2087+1)/$U$3</f>
        <v>3.0589458872472546E-5</v>
      </c>
      <c r="G2087" s="2">
        <f>(B2087+1)/(C2087+1)</f>
        <v>0.5</v>
      </c>
      <c r="H2087" s="2">
        <f>(C2087+1)/(B2087+1)</f>
        <v>2</v>
      </c>
      <c r="I2087" s="6">
        <f>G2087-H2087</f>
        <v>-1.5</v>
      </c>
      <c r="J2087" s="8">
        <f>LEN(A2087)</f>
        <v>3</v>
      </c>
      <c r="K2087" s="11" t="str">
        <f>IF(AND(J2087&lt;3, D2087&lt;2),TRUE,"")</f>
        <v/>
      </c>
      <c r="L2087" s="22">
        <f>IF(C2087=0,B2087,0)</f>
        <v>0</v>
      </c>
      <c r="M2087" s="22">
        <f>IF(B2087=0,C2087,0)</f>
        <v>1</v>
      </c>
      <c r="N2087" s="39">
        <f>LOG(G2087/SUM($G$2:$G$5210))</f>
        <v>-3.6927511192157412</v>
      </c>
      <c r="O2087" s="39">
        <f>LOG(H2087/SUM($H$2:$H$5210))</f>
        <v>-4.1844073799609696</v>
      </c>
    </row>
    <row r="2088" spans="1:15" x14ac:dyDescent="0.6">
      <c r="A2088" t="s">
        <v>509</v>
      </c>
      <c r="B2088">
        <v>0</v>
      </c>
      <c r="C2088">
        <v>1</v>
      </c>
      <c r="D2088">
        <v>1</v>
      </c>
      <c r="E2088" s="44">
        <f>(B2088+1)/$Q$3</f>
        <v>1.4609203798392987E-4</v>
      </c>
      <c r="F2088" s="45">
        <f>(C2088+1)/$U$3</f>
        <v>3.0589458872472546E-5</v>
      </c>
      <c r="G2088" s="2">
        <f>(B2088+1)/(C2088+1)</f>
        <v>0.5</v>
      </c>
      <c r="H2088" s="2">
        <f>(C2088+1)/(B2088+1)</f>
        <v>2</v>
      </c>
      <c r="I2088" s="6">
        <f>G2088-H2088</f>
        <v>-1.5</v>
      </c>
      <c r="J2088" s="8">
        <f>LEN(A2088)</f>
        <v>3</v>
      </c>
      <c r="K2088" s="11" t="str">
        <f>IF(AND(J2088&lt;3, D2088&lt;2),TRUE,"")</f>
        <v/>
      </c>
      <c r="L2088" s="22">
        <f>IF(C2088=0,B2088,0)</f>
        <v>0</v>
      </c>
      <c r="M2088" s="22">
        <f>IF(B2088=0,C2088,0)</f>
        <v>1</v>
      </c>
      <c r="N2088" s="39">
        <f>LOG(G2088/SUM($G$2:$G$5210))</f>
        <v>-3.6927511192157412</v>
      </c>
      <c r="O2088" s="39">
        <f>LOG(H2088/SUM($H$2:$H$5210))</f>
        <v>-4.1844073799609696</v>
      </c>
    </row>
    <row r="2089" spans="1:15" x14ac:dyDescent="0.6">
      <c r="A2089" t="s">
        <v>544</v>
      </c>
      <c r="B2089">
        <v>0</v>
      </c>
      <c r="C2089">
        <v>1</v>
      </c>
      <c r="D2089">
        <v>1</v>
      </c>
      <c r="E2089" s="44">
        <f>(B2089+1)/$Q$3</f>
        <v>1.4609203798392987E-4</v>
      </c>
      <c r="F2089" s="45">
        <f>(C2089+1)/$U$3</f>
        <v>3.0589458872472546E-5</v>
      </c>
      <c r="G2089" s="2">
        <f>(B2089+1)/(C2089+1)</f>
        <v>0.5</v>
      </c>
      <c r="H2089" s="2">
        <f>(C2089+1)/(B2089+1)</f>
        <v>2</v>
      </c>
      <c r="I2089" s="6">
        <f>G2089-H2089</f>
        <v>-1.5</v>
      </c>
      <c r="J2089" s="8">
        <f>LEN(A2089)</f>
        <v>3</v>
      </c>
      <c r="K2089" s="11" t="str">
        <f>IF(AND(J2089&lt;3, D2089&lt;2),TRUE,"")</f>
        <v/>
      </c>
      <c r="L2089" s="22">
        <f>IF(C2089=0,B2089,0)</f>
        <v>0</v>
      </c>
      <c r="M2089" s="22">
        <f>IF(B2089=0,C2089,0)</f>
        <v>1</v>
      </c>
      <c r="N2089" s="39">
        <f>LOG(G2089/SUM($G$2:$G$5210))</f>
        <v>-3.6927511192157412</v>
      </c>
      <c r="O2089" s="39">
        <f>LOG(H2089/SUM($H$2:$H$5210))</f>
        <v>-4.1844073799609696</v>
      </c>
    </row>
    <row r="2090" spans="1:15" x14ac:dyDescent="0.6">
      <c r="A2090" t="s">
        <v>553</v>
      </c>
      <c r="B2090">
        <v>0</v>
      </c>
      <c r="C2090">
        <v>1</v>
      </c>
      <c r="D2090">
        <v>1</v>
      </c>
      <c r="E2090" s="44">
        <f>(B2090+1)/$Q$3</f>
        <v>1.4609203798392987E-4</v>
      </c>
      <c r="F2090" s="45">
        <f>(C2090+1)/$U$3</f>
        <v>3.0589458872472546E-5</v>
      </c>
      <c r="G2090" s="2">
        <f>(B2090+1)/(C2090+1)</f>
        <v>0.5</v>
      </c>
      <c r="H2090" s="2">
        <f>(C2090+1)/(B2090+1)</f>
        <v>2</v>
      </c>
      <c r="I2090" s="6">
        <f>G2090-H2090</f>
        <v>-1.5</v>
      </c>
      <c r="J2090" s="8">
        <f>LEN(A2090)</f>
        <v>3</v>
      </c>
      <c r="K2090" s="11" t="str">
        <f>IF(AND(J2090&lt;3, D2090&lt;2),TRUE,"")</f>
        <v/>
      </c>
      <c r="L2090" s="22">
        <f>IF(C2090=0,B2090,0)</f>
        <v>0</v>
      </c>
      <c r="M2090" s="22">
        <f>IF(B2090=0,C2090,0)</f>
        <v>1</v>
      </c>
      <c r="N2090" s="39">
        <f>LOG(G2090/SUM($G$2:$G$5210))</f>
        <v>-3.6927511192157412</v>
      </c>
      <c r="O2090" s="39">
        <f>LOG(H2090/SUM($H$2:$H$5210))</f>
        <v>-4.1844073799609696</v>
      </c>
    </row>
    <row r="2091" spans="1:15" x14ac:dyDescent="0.6">
      <c r="A2091" t="s">
        <v>603</v>
      </c>
      <c r="B2091">
        <v>0</v>
      </c>
      <c r="C2091">
        <v>1</v>
      </c>
      <c r="D2091">
        <v>1</v>
      </c>
      <c r="E2091" s="44">
        <f>(B2091+1)/$Q$3</f>
        <v>1.4609203798392987E-4</v>
      </c>
      <c r="F2091" s="45">
        <f>(C2091+1)/$U$3</f>
        <v>3.0589458872472546E-5</v>
      </c>
      <c r="G2091" s="2">
        <f>(B2091+1)/(C2091+1)</f>
        <v>0.5</v>
      </c>
      <c r="H2091" s="2">
        <f>(C2091+1)/(B2091+1)</f>
        <v>2</v>
      </c>
      <c r="I2091" s="6">
        <f>G2091-H2091</f>
        <v>-1.5</v>
      </c>
      <c r="J2091" s="8">
        <f>LEN(A2091)</f>
        <v>3</v>
      </c>
      <c r="K2091" s="11" t="str">
        <f>IF(AND(J2091&lt;3, D2091&lt;2),TRUE,"")</f>
        <v/>
      </c>
      <c r="L2091" s="22">
        <f>IF(C2091=0,B2091,0)</f>
        <v>0</v>
      </c>
      <c r="M2091" s="22">
        <f>IF(B2091=0,C2091,0)</f>
        <v>1</v>
      </c>
      <c r="N2091" s="39">
        <f>LOG(G2091/SUM($G$2:$G$5210))</f>
        <v>-3.6927511192157412</v>
      </c>
      <c r="O2091" s="39">
        <f>LOG(H2091/SUM($H$2:$H$5210))</f>
        <v>-4.1844073799609696</v>
      </c>
    </row>
    <row r="2092" spans="1:15" x14ac:dyDescent="0.6">
      <c r="A2092" t="s">
        <v>625</v>
      </c>
      <c r="B2092">
        <v>0</v>
      </c>
      <c r="C2092">
        <v>1</v>
      </c>
      <c r="D2092">
        <v>1</v>
      </c>
      <c r="E2092" s="44">
        <f>(B2092+1)/$Q$3</f>
        <v>1.4609203798392987E-4</v>
      </c>
      <c r="F2092" s="45">
        <f>(C2092+1)/$U$3</f>
        <v>3.0589458872472546E-5</v>
      </c>
      <c r="G2092" s="2">
        <f>(B2092+1)/(C2092+1)</f>
        <v>0.5</v>
      </c>
      <c r="H2092" s="2">
        <f>(C2092+1)/(B2092+1)</f>
        <v>2</v>
      </c>
      <c r="I2092" s="6">
        <f>G2092-H2092</f>
        <v>-1.5</v>
      </c>
      <c r="J2092" s="8">
        <f>LEN(A2092)</f>
        <v>3</v>
      </c>
      <c r="K2092" s="11" t="str">
        <f>IF(AND(J2092&lt;3, D2092&lt;2),TRUE,"")</f>
        <v/>
      </c>
      <c r="L2092" s="22">
        <f>IF(C2092=0,B2092,0)</f>
        <v>0</v>
      </c>
      <c r="M2092" s="22">
        <f>IF(B2092=0,C2092,0)</f>
        <v>1</v>
      </c>
      <c r="N2092" s="39">
        <f>LOG(G2092/SUM($G$2:$G$5210))</f>
        <v>-3.6927511192157412</v>
      </c>
      <c r="O2092" s="39">
        <f>LOG(H2092/SUM($H$2:$H$5210))</f>
        <v>-4.1844073799609696</v>
      </c>
    </row>
    <row r="2093" spans="1:15" x14ac:dyDescent="0.6">
      <c r="A2093" t="s">
        <v>631</v>
      </c>
      <c r="B2093">
        <v>0</v>
      </c>
      <c r="C2093">
        <v>1</v>
      </c>
      <c r="D2093">
        <v>1</v>
      </c>
      <c r="E2093" s="44">
        <f>(B2093+1)/$Q$3</f>
        <v>1.4609203798392987E-4</v>
      </c>
      <c r="F2093" s="45">
        <f>(C2093+1)/$U$3</f>
        <v>3.0589458872472546E-5</v>
      </c>
      <c r="G2093" s="2">
        <f>(B2093+1)/(C2093+1)</f>
        <v>0.5</v>
      </c>
      <c r="H2093" s="2">
        <f>(C2093+1)/(B2093+1)</f>
        <v>2</v>
      </c>
      <c r="I2093" s="6">
        <f>G2093-H2093</f>
        <v>-1.5</v>
      </c>
      <c r="J2093" s="8">
        <f>LEN(A2093)</f>
        <v>3</v>
      </c>
      <c r="K2093" s="11" t="str">
        <f>IF(AND(J2093&lt;3, D2093&lt;2),TRUE,"")</f>
        <v/>
      </c>
      <c r="L2093" s="22">
        <f>IF(C2093=0,B2093,0)</f>
        <v>0</v>
      </c>
      <c r="M2093" s="22">
        <f>IF(B2093=0,C2093,0)</f>
        <v>1</v>
      </c>
      <c r="N2093" s="39">
        <f>LOG(G2093/SUM($G$2:$G$5210))</f>
        <v>-3.6927511192157412</v>
      </c>
      <c r="O2093" s="39">
        <f>LOG(H2093/SUM($H$2:$H$5210))</f>
        <v>-4.1844073799609696</v>
      </c>
    </row>
    <row r="2094" spans="1:15" x14ac:dyDescent="0.6">
      <c r="A2094" t="s">
        <v>636</v>
      </c>
      <c r="B2094">
        <v>0</v>
      </c>
      <c r="C2094">
        <v>1</v>
      </c>
      <c r="D2094">
        <v>1</v>
      </c>
      <c r="E2094" s="44">
        <f>(B2094+1)/$Q$3</f>
        <v>1.4609203798392987E-4</v>
      </c>
      <c r="F2094" s="45">
        <f>(C2094+1)/$U$3</f>
        <v>3.0589458872472546E-5</v>
      </c>
      <c r="G2094" s="2">
        <f>(B2094+1)/(C2094+1)</f>
        <v>0.5</v>
      </c>
      <c r="H2094" s="2">
        <f>(C2094+1)/(B2094+1)</f>
        <v>2</v>
      </c>
      <c r="I2094" s="6">
        <f>G2094-H2094</f>
        <v>-1.5</v>
      </c>
      <c r="J2094" s="8">
        <f>LEN(A2094)</f>
        <v>3</v>
      </c>
      <c r="K2094" s="11" t="str">
        <f>IF(AND(J2094&lt;3, D2094&lt;2),TRUE,"")</f>
        <v/>
      </c>
      <c r="L2094" s="22">
        <f>IF(C2094=0,B2094,0)</f>
        <v>0</v>
      </c>
      <c r="M2094" s="22">
        <f>IF(B2094=0,C2094,0)</f>
        <v>1</v>
      </c>
      <c r="N2094" s="39">
        <f>LOG(G2094/SUM($G$2:$G$5210))</f>
        <v>-3.6927511192157412</v>
      </c>
      <c r="O2094" s="39">
        <f>LOG(H2094/SUM($H$2:$H$5210))</f>
        <v>-4.1844073799609696</v>
      </c>
    </row>
    <row r="2095" spans="1:15" x14ac:dyDescent="0.6">
      <c r="A2095" t="s">
        <v>656</v>
      </c>
      <c r="B2095">
        <v>0</v>
      </c>
      <c r="C2095">
        <v>1</v>
      </c>
      <c r="D2095">
        <v>1</v>
      </c>
      <c r="E2095" s="44">
        <f>(B2095+1)/$Q$3</f>
        <v>1.4609203798392987E-4</v>
      </c>
      <c r="F2095" s="45">
        <f>(C2095+1)/$U$3</f>
        <v>3.0589458872472546E-5</v>
      </c>
      <c r="G2095" s="2">
        <f>(B2095+1)/(C2095+1)</f>
        <v>0.5</v>
      </c>
      <c r="H2095" s="2">
        <f>(C2095+1)/(B2095+1)</f>
        <v>2</v>
      </c>
      <c r="I2095" s="6">
        <f>G2095-H2095</f>
        <v>-1.5</v>
      </c>
      <c r="J2095" s="8">
        <f>LEN(A2095)</f>
        <v>3</v>
      </c>
      <c r="K2095" s="11" t="str">
        <f>IF(AND(J2095&lt;3, D2095&lt;2),TRUE,"")</f>
        <v/>
      </c>
      <c r="L2095" s="22">
        <f>IF(C2095=0,B2095,0)</f>
        <v>0</v>
      </c>
      <c r="M2095" s="22">
        <f>IF(B2095=0,C2095,0)</f>
        <v>1</v>
      </c>
      <c r="N2095" s="39">
        <f>LOG(G2095/SUM($G$2:$G$5210))</f>
        <v>-3.6927511192157412</v>
      </c>
      <c r="O2095" s="39">
        <f>LOG(H2095/SUM($H$2:$H$5210))</f>
        <v>-4.1844073799609696</v>
      </c>
    </row>
    <row r="2096" spans="1:15" x14ac:dyDescent="0.6">
      <c r="A2096" t="s">
        <v>664</v>
      </c>
      <c r="B2096">
        <v>0</v>
      </c>
      <c r="C2096">
        <v>1</v>
      </c>
      <c r="D2096">
        <v>1</v>
      </c>
      <c r="E2096" s="44">
        <f>(B2096+1)/$Q$3</f>
        <v>1.4609203798392987E-4</v>
      </c>
      <c r="F2096" s="45">
        <f>(C2096+1)/$U$3</f>
        <v>3.0589458872472546E-5</v>
      </c>
      <c r="G2096" s="2">
        <f>(B2096+1)/(C2096+1)</f>
        <v>0.5</v>
      </c>
      <c r="H2096" s="2">
        <f>(C2096+1)/(B2096+1)</f>
        <v>2</v>
      </c>
      <c r="I2096" s="6">
        <f>G2096-H2096</f>
        <v>-1.5</v>
      </c>
      <c r="J2096" s="8">
        <f>LEN(A2096)</f>
        <v>3</v>
      </c>
      <c r="K2096" s="11" t="str">
        <f>IF(AND(J2096&lt;3, D2096&lt;2),TRUE,"")</f>
        <v/>
      </c>
      <c r="L2096" s="22">
        <f>IF(C2096=0,B2096,0)</f>
        <v>0</v>
      </c>
      <c r="M2096" s="22">
        <f>IF(B2096=0,C2096,0)</f>
        <v>1</v>
      </c>
      <c r="N2096" s="39">
        <f>LOG(G2096/SUM($G$2:$G$5210))</f>
        <v>-3.6927511192157412</v>
      </c>
      <c r="O2096" s="39">
        <f>LOG(H2096/SUM($H$2:$H$5210))</f>
        <v>-4.1844073799609696</v>
      </c>
    </row>
    <row r="2097" spans="1:15" x14ac:dyDescent="0.6">
      <c r="A2097" t="s">
        <v>688</v>
      </c>
      <c r="B2097">
        <v>0</v>
      </c>
      <c r="C2097">
        <v>1</v>
      </c>
      <c r="D2097">
        <v>1</v>
      </c>
      <c r="E2097" s="44">
        <f>(B2097+1)/$Q$3</f>
        <v>1.4609203798392987E-4</v>
      </c>
      <c r="F2097" s="45">
        <f>(C2097+1)/$U$3</f>
        <v>3.0589458872472546E-5</v>
      </c>
      <c r="G2097" s="2">
        <f>(B2097+1)/(C2097+1)</f>
        <v>0.5</v>
      </c>
      <c r="H2097" s="2">
        <f>(C2097+1)/(B2097+1)</f>
        <v>2</v>
      </c>
      <c r="I2097" s="6">
        <f>G2097-H2097</f>
        <v>-1.5</v>
      </c>
      <c r="J2097" s="8">
        <f>LEN(A2097)</f>
        <v>3</v>
      </c>
      <c r="K2097" s="11" t="str">
        <f>IF(AND(J2097&lt;3, D2097&lt;2),TRUE,"")</f>
        <v/>
      </c>
      <c r="L2097" s="22">
        <f>IF(C2097=0,B2097,0)</f>
        <v>0</v>
      </c>
      <c r="M2097" s="22">
        <f>IF(B2097=0,C2097,0)</f>
        <v>1</v>
      </c>
      <c r="N2097" s="39">
        <f>LOG(G2097/SUM($G$2:$G$5210))</f>
        <v>-3.6927511192157412</v>
      </c>
      <c r="O2097" s="39">
        <f>LOG(H2097/SUM($H$2:$H$5210))</f>
        <v>-4.1844073799609696</v>
      </c>
    </row>
    <row r="2098" spans="1:15" x14ac:dyDescent="0.6">
      <c r="A2098" t="s">
        <v>785</v>
      </c>
      <c r="B2098">
        <v>0</v>
      </c>
      <c r="C2098">
        <v>1</v>
      </c>
      <c r="D2098">
        <v>1</v>
      </c>
      <c r="E2098" s="44">
        <f>(B2098+1)/$Q$3</f>
        <v>1.4609203798392987E-4</v>
      </c>
      <c r="F2098" s="45">
        <f>(C2098+1)/$U$3</f>
        <v>3.0589458872472546E-5</v>
      </c>
      <c r="G2098" s="2">
        <f>(B2098+1)/(C2098+1)</f>
        <v>0.5</v>
      </c>
      <c r="H2098" s="2">
        <f>(C2098+1)/(B2098+1)</f>
        <v>2</v>
      </c>
      <c r="I2098" s="6">
        <f>G2098-H2098</f>
        <v>-1.5</v>
      </c>
      <c r="J2098" s="8">
        <f>LEN(A2098)</f>
        <v>3</v>
      </c>
      <c r="K2098" s="11" t="str">
        <f>IF(AND(J2098&lt;3, D2098&lt;2),TRUE,"")</f>
        <v/>
      </c>
      <c r="L2098" s="22">
        <f>IF(C2098=0,B2098,0)</f>
        <v>0</v>
      </c>
      <c r="M2098" s="22">
        <f>IF(B2098=0,C2098,0)</f>
        <v>1</v>
      </c>
      <c r="N2098" s="39">
        <f>LOG(G2098/SUM($G$2:$G$5210))</f>
        <v>-3.6927511192157412</v>
      </c>
      <c r="O2098" s="39">
        <f>LOG(H2098/SUM($H$2:$H$5210))</f>
        <v>-4.1844073799609696</v>
      </c>
    </row>
    <row r="2099" spans="1:15" x14ac:dyDescent="0.6">
      <c r="A2099" t="s">
        <v>855</v>
      </c>
      <c r="B2099">
        <v>0</v>
      </c>
      <c r="C2099">
        <v>1</v>
      </c>
      <c r="D2099">
        <v>1</v>
      </c>
      <c r="E2099" s="44">
        <f>(B2099+1)/$Q$3</f>
        <v>1.4609203798392987E-4</v>
      </c>
      <c r="F2099" s="45">
        <f>(C2099+1)/$U$3</f>
        <v>3.0589458872472546E-5</v>
      </c>
      <c r="G2099" s="2">
        <f>(B2099+1)/(C2099+1)</f>
        <v>0.5</v>
      </c>
      <c r="H2099" s="2">
        <f>(C2099+1)/(B2099+1)</f>
        <v>2</v>
      </c>
      <c r="I2099" s="6">
        <f>G2099-H2099</f>
        <v>-1.5</v>
      </c>
      <c r="J2099" s="8">
        <f>LEN(A2099)</f>
        <v>3</v>
      </c>
      <c r="K2099" s="11" t="str">
        <f>IF(AND(J2099&lt;3, D2099&lt;2),TRUE,"")</f>
        <v/>
      </c>
      <c r="L2099" s="22">
        <f>IF(C2099=0,B2099,0)</f>
        <v>0</v>
      </c>
      <c r="M2099" s="22">
        <f>IF(B2099=0,C2099,0)</f>
        <v>1</v>
      </c>
      <c r="N2099" s="39">
        <f>LOG(G2099/SUM($G$2:$G$5210))</f>
        <v>-3.6927511192157412</v>
      </c>
      <c r="O2099" s="39">
        <f>LOG(H2099/SUM($H$2:$H$5210))</f>
        <v>-4.1844073799609696</v>
      </c>
    </row>
    <row r="2100" spans="1:15" x14ac:dyDescent="0.6">
      <c r="A2100" t="s">
        <v>901</v>
      </c>
      <c r="B2100">
        <v>0</v>
      </c>
      <c r="C2100">
        <v>1</v>
      </c>
      <c r="D2100">
        <v>1</v>
      </c>
      <c r="E2100" s="44">
        <f>(B2100+1)/$Q$3</f>
        <v>1.4609203798392987E-4</v>
      </c>
      <c r="F2100" s="45">
        <f>(C2100+1)/$U$3</f>
        <v>3.0589458872472546E-5</v>
      </c>
      <c r="G2100" s="2">
        <f>(B2100+1)/(C2100+1)</f>
        <v>0.5</v>
      </c>
      <c r="H2100" s="2">
        <f>(C2100+1)/(B2100+1)</f>
        <v>2</v>
      </c>
      <c r="I2100" s="6">
        <f>G2100-H2100</f>
        <v>-1.5</v>
      </c>
      <c r="J2100" s="8">
        <f>LEN(A2100)</f>
        <v>3</v>
      </c>
      <c r="K2100" s="11" t="str">
        <f>IF(AND(J2100&lt;3, D2100&lt;2),TRUE,"")</f>
        <v/>
      </c>
      <c r="L2100" s="22">
        <f>IF(C2100=0,B2100,0)</f>
        <v>0</v>
      </c>
      <c r="M2100" s="22">
        <f>IF(B2100=0,C2100,0)</f>
        <v>1</v>
      </c>
      <c r="N2100" s="39">
        <f>LOG(G2100/SUM($G$2:$G$5210))</f>
        <v>-3.6927511192157412</v>
      </c>
      <c r="O2100" s="39">
        <f>LOG(H2100/SUM($H$2:$H$5210))</f>
        <v>-4.1844073799609696</v>
      </c>
    </row>
    <row r="2101" spans="1:15" x14ac:dyDescent="0.6">
      <c r="A2101" t="s">
        <v>958</v>
      </c>
      <c r="B2101">
        <v>0</v>
      </c>
      <c r="C2101">
        <v>1</v>
      </c>
      <c r="D2101">
        <v>1</v>
      </c>
      <c r="E2101" s="44">
        <f>(B2101+1)/$Q$3</f>
        <v>1.4609203798392987E-4</v>
      </c>
      <c r="F2101" s="45">
        <f>(C2101+1)/$U$3</f>
        <v>3.0589458872472546E-5</v>
      </c>
      <c r="G2101" s="2">
        <f>(B2101+1)/(C2101+1)</f>
        <v>0.5</v>
      </c>
      <c r="H2101" s="2">
        <f>(C2101+1)/(B2101+1)</f>
        <v>2</v>
      </c>
      <c r="I2101" s="6">
        <f>G2101-H2101</f>
        <v>-1.5</v>
      </c>
      <c r="J2101" s="8">
        <f>LEN(A2101)</f>
        <v>3</v>
      </c>
      <c r="K2101" s="11" t="str">
        <f>IF(AND(J2101&lt;3, D2101&lt;2),TRUE,"")</f>
        <v/>
      </c>
      <c r="L2101" s="22">
        <f>IF(C2101=0,B2101,0)</f>
        <v>0</v>
      </c>
      <c r="M2101" s="22">
        <f>IF(B2101=0,C2101,0)</f>
        <v>1</v>
      </c>
      <c r="N2101" s="39">
        <f>LOG(G2101/SUM($G$2:$G$5210))</f>
        <v>-3.6927511192157412</v>
      </c>
      <c r="O2101" s="39">
        <f>LOG(H2101/SUM($H$2:$H$5210))</f>
        <v>-4.1844073799609696</v>
      </c>
    </row>
    <row r="2102" spans="1:15" x14ac:dyDescent="0.6">
      <c r="A2102" t="s">
        <v>987</v>
      </c>
      <c r="B2102">
        <v>0</v>
      </c>
      <c r="C2102">
        <v>1</v>
      </c>
      <c r="D2102">
        <v>1</v>
      </c>
      <c r="E2102" s="44">
        <f>(B2102+1)/$Q$3</f>
        <v>1.4609203798392987E-4</v>
      </c>
      <c r="F2102" s="45">
        <f>(C2102+1)/$U$3</f>
        <v>3.0589458872472546E-5</v>
      </c>
      <c r="G2102" s="2">
        <f>(B2102+1)/(C2102+1)</f>
        <v>0.5</v>
      </c>
      <c r="H2102" s="2">
        <f>(C2102+1)/(B2102+1)</f>
        <v>2</v>
      </c>
      <c r="I2102" s="6">
        <f>G2102-H2102</f>
        <v>-1.5</v>
      </c>
      <c r="J2102" s="8">
        <f>LEN(A2102)</f>
        <v>3</v>
      </c>
      <c r="K2102" s="11" t="str">
        <f>IF(AND(J2102&lt;3, D2102&lt;2),TRUE,"")</f>
        <v/>
      </c>
      <c r="L2102" s="22">
        <f>IF(C2102=0,B2102,0)</f>
        <v>0</v>
      </c>
      <c r="M2102" s="22">
        <f>IF(B2102=0,C2102,0)</f>
        <v>1</v>
      </c>
      <c r="N2102" s="39">
        <f>LOG(G2102/SUM($G$2:$G$5210))</f>
        <v>-3.6927511192157412</v>
      </c>
      <c r="O2102" s="39">
        <f>LOG(H2102/SUM($H$2:$H$5210))</f>
        <v>-4.1844073799609696</v>
      </c>
    </row>
    <row r="2103" spans="1:15" x14ac:dyDescent="0.6">
      <c r="A2103" t="s">
        <v>1137</v>
      </c>
      <c r="B2103">
        <v>0</v>
      </c>
      <c r="C2103">
        <v>1</v>
      </c>
      <c r="D2103">
        <v>1</v>
      </c>
      <c r="E2103" s="44">
        <f>(B2103+1)/$Q$3</f>
        <v>1.4609203798392987E-4</v>
      </c>
      <c r="F2103" s="45">
        <f>(C2103+1)/$U$3</f>
        <v>3.0589458872472546E-5</v>
      </c>
      <c r="G2103" s="2">
        <f>(B2103+1)/(C2103+1)</f>
        <v>0.5</v>
      </c>
      <c r="H2103" s="2">
        <f>(C2103+1)/(B2103+1)</f>
        <v>2</v>
      </c>
      <c r="I2103" s="6">
        <f>G2103-H2103</f>
        <v>-1.5</v>
      </c>
      <c r="J2103" s="8">
        <f>LEN(A2103)</f>
        <v>3</v>
      </c>
      <c r="K2103" s="11" t="str">
        <f>IF(AND(J2103&lt;3, D2103&lt;2),TRUE,"")</f>
        <v/>
      </c>
      <c r="L2103" s="22">
        <f>IF(C2103=0,B2103,0)</f>
        <v>0</v>
      </c>
      <c r="M2103" s="22">
        <f>IF(B2103=0,C2103,0)</f>
        <v>1</v>
      </c>
      <c r="N2103" s="39">
        <f>LOG(G2103/SUM($G$2:$G$5210))</f>
        <v>-3.6927511192157412</v>
      </c>
      <c r="O2103" s="39">
        <f>LOG(H2103/SUM($H$2:$H$5210))</f>
        <v>-4.1844073799609696</v>
      </c>
    </row>
    <row r="2104" spans="1:15" x14ac:dyDescent="0.6">
      <c r="A2104" t="s">
        <v>1154</v>
      </c>
      <c r="B2104">
        <v>0</v>
      </c>
      <c r="C2104">
        <v>1</v>
      </c>
      <c r="D2104">
        <v>1</v>
      </c>
      <c r="E2104" s="44">
        <f>(B2104+1)/$Q$3</f>
        <v>1.4609203798392987E-4</v>
      </c>
      <c r="F2104" s="45">
        <f>(C2104+1)/$U$3</f>
        <v>3.0589458872472546E-5</v>
      </c>
      <c r="G2104" s="2">
        <f>(B2104+1)/(C2104+1)</f>
        <v>0.5</v>
      </c>
      <c r="H2104" s="2">
        <f>(C2104+1)/(B2104+1)</f>
        <v>2</v>
      </c>
      <c r="I2104" s="6">
        <f>G2104-H2104</f>
        <v>-1.5</v>
      </c>
      <c r="J2104" s="8">
        <f>LEN(A2104)</f>
        <v>3</v>
      </c>
      <c r="K2104" s="11" t="str">
        <f>IF(AND(J2104&lt;3, D2104&lt;2),TRUE,"")</f>
        <v/>
      </c>
      <c r="L2104" s="22">
        <f>IF(C2104=0,B2104,0)</f>
        <v>0</v>
      </c>
      <c r="M2104" s="22">
        <f>IF(B2104=0,C2104,0)</f>
        <v>1</v>
      </c>
      <c r="N2104" s="39">
        <f>LOG(G2104/SUM($G$2:$G$5210))</f>
        <v>-3.6927511192157412</v>
      </c>
      <c r="O2104" s="39">
        <f>LOG(H2104/SUM($H$2:$H$5210))</f>
        <v>-4.1844073799609696</v>
      </c>
    </row>
    <row r="2105" spans="1:15" x14ac:dyDescent="0.6">
      <c r="A2105" t="s">
        <v>1179</v>
      </c>
      <c r="B2105">
        <v>0</v>
      </c>
      <c r="C2105">
        <v>1</v>
      </c>
      <c r="D2105">
        <v>1</v>
      </c>
      <c r="E2105" s="44">
        <f>(B2105+1)/$Q$3</f>
        <v>1.4609203798392987E-4</v>
      </c>
      <c r="F2105" s="45">
        <f>(C2105+1)/$U$3</f>
        <v>3.0589458872472546E-5</v>
      </c>
      <c r="G2105" s="2">
        <f>(B2105+1)/(C2105+1)</f>
        <v>0.5</v>
      </c>
      <c r="H2105" s="2">
        <f>(C2105+1)/(B2105+1)</f>
        <v>2</v>
      </c>
      <c r="I2105" s="6">
        <f>G2105-H2105</f>
        <v>-1.5</v>
      </c>
      <c r="J2105" s="8">
        <f>LEN(A2105)</f>
        <v>3</v>
      </c>
      <c r="K2105" s="11" t="str">
        <f>IF(AND(J2105&lt;3, D2105&lt;2),TRUE,"")</f>
        <v/>
      </c>
      <c r="L2105" s="22">
        <f>IF(C2105=0,B2105,0)</f>
        <v>0</v>
      </c>
      <c r="M2105" s="22">
        <f>IF(B2105=0,C2105,0)</f>
        <v>1</v>
      </c>
      <c r="N2105" s="39">
        <f>LOG(G2105/SUM($G$2:$G$5210))</f>
        <v>-3.6927511192157412</v>
      </c>
      <c r="O2105" s="39">
        <f>LOG(H2105/SUM($H$2:$H$5210))</f>
        <v>-4.1844073799609696</v>
      </c>
    </row>
    <row r="2106" spans="1:15" x14ac:dyDescent="0.6">
      <c r="A2106" t="s">
        <v>1184</v>
      </c>
      <c r="B2106">
        <v>0</v>
      </c>
      <c r="C2106">
        <v>1</v>
      </c>
      <c r="D2106">
        <v>1</v>
      </c>
      <c r="E2106" s="44">
        <f>(B2106+1)/$Q$3</f>
        <v>1.4609203798392987E-4</v>
      </c>
      <c r="F2106" s="45">
        <f>(C2106+1)/$U$3</f>
        <v>3.0589458872472546E-5</v>
      </c>
      <c r="G2106" s="2">
        <f>(B2106+1)/(C2106+1)</f>
        <v>0.5</v>
      </c>
      <c r="H2106" s="2">
        <f>(C2106+1)/(B2106+1)</f>
        <v>2</v>
      </c>
      <c r="I2106" s="6">
        <f>G2106-H2106</f>
        <v>-1.5</v>
      </c>
      <c r="J2106" s="8">
        <f>LEN(A2106)</f>
        <v>3</v>
      </c>
      <c r="K2106" s="11" t="str">
        <f>IF(AND(J2106&lt;3, D2106&lt;2),TRUE,"")</f>
        <v/>
      </c>
      <c r="L2106" s="22">
        <f>IF(C2106=0,B2106,0)</f>
        <v>0</v>
      </c>
      <c r="M2106" s="22">
        <f>IF(B2106=0,C2106,0)</f>
        <v>1</v>
      </c>
      <c r="N2106" s="39">
        <f>LOG(G2106/SUM($G$2:$G$5210))</f>
        <v>-3.6927511192157412</v>
      </c>
      <c r="O2106" s="39">
        <f>LOG(H2106/SUM($H$2:$H$5210))</f>
        <v>-4.1844073799609696</v>
      </c>
    </row>
    <row r="2107" spans="1:15" x14ac:dyDescent="0.6">
      <c r="A2107" t="s">
        <v>1194</v>
      </c>
      <c r="B2107">
        <v>0</v>
      </c>
      <c r="C2107">
        <v>1</v>
      </c>
      <c r="D2107">
        <v>1</v>
      </c>
      <c r="E2107" s="44">
        <f>(B2107+1)/$Q$3</f>
        <v>1.4609203798392987E-4</v>
      </c>
      <c r="F2107" s="45">
        <f>(C2107+1)/$U$3</f>
        <v>3.0589458872472546E-5</v>
      </c>
      <c r="G2107" s="2">
        <f>(B2107+1)/(C2107+1)</f>
        <v>0.5</v>
      </c>
      <c r="H2107" s="2">
        <f>(C2107+1)/(B2107+1)</f>
        <v>2</v>
      </c>
      <c r="I2107" s="6">
        <f>G2107-H2107</f>
        <v>-1.5</v>
      </c>
      <c r="J2107" s="8">
        <f>LEN(A2107)</f>
        <v>3</v>
      </c>
      <c r="K2107" s="11" t="str">
        <f>IF(AND(J2107&lt;3, D2107&lt;2),TRUE,"")</f>
        <v/>
      </c>
      <c r="L2107" s="22">
        <f>IF(C2107=0,B2107,0)</f>
        <v>0</v>
      </c>
      <c r="M2107" s="22">
        <f>IF(B2107=0,C2107,0)</f>
        <v>1</v>
      </c>
      <c r="N2107" s="39">
        <f>LOG(G2107/SUM($G$2:$G$5210))</f>
        <v>-3.6927511192157412</v>
      </c>
      <c r="O2107" s="39">
        <f>LOG(H2107/SUM($H$2:$H$5210))</f>
        <v>-4.1844073799609696</v>
      </c>
    </row>
    <row r="2108" spans="1:15" x14ac:dyDescent="0.6">
      <c r="A2108" t="s">
        <v>1212</v>
      </c>
      <c r="B2108">
        <v>0</v>
      </c>
      <c r="C2108">
        <v>1</v>
      </c>
      <c r="D2108">
        <v>1</v>
      </c>
      <c r="E2108" s="44">
        <f>(B2108+1)/$Q$3</f>
        <v>1.4609203798392987E-4</v>
      </c>
      <c r="F2108" s="45">
        <f>(C2108+1)/$U$3</f>
        <v>3.0589458872472546E-5</v>
      </c>
      <c r="G2108" s="2">
        <f>(B2108+1)/(C2108+1)</f>
        <v>0.5</v>
      </c>
      <c r="H2108" s="2">
        <f>(C2108+1)/(B2108+1)</f>
        <v>2</v>
      </c>
      <c r="I2108" s="6">
        <f>G2108-H2108</f>
        <v>-1.5</v>
      </c>
      <c r="J2108" s="8">
        <f>LEN(A2108)</f>
        <v>3</v>
      </c>
      <c r="K2108" s="11" t="str">
        <f>IF(AND(J2108&lt;3, D2108&lt;2),TRUE,"")</f>
        <v/>
      </c>
      <c r="L2108" s="22">
        <f>IF(C2108=0,B2108,0)</f>
        <v>0</v>
      </c>
      <c r="M2108" s="22">
        <f>IF(B2108=0,C2108,0)</f>
        <v>1</v>
      </c>
      <c r="N2108" s="39">
        <f>LOG(G2108/SUM($G$2:$G$5210))</f>
        <v>-3.6927511192157412</v>
      </c>
      <c r="O2108" s="39">
        <f>LOG(H2108/SUM($H$2:$H$5210))</f>
        <v>-4.1844073799609696</v>
      </c>
    </row>
    <row r="2109" spans="1:15" x14ac:dyDescent="0.6">
      <c r="A2109" t="s">
        <v>1213</v>
      </c>
      <c r="B2109">
        <v>0</v>
      </c>
      <c r="C2109">
        <v>1</v>
      </c>
      <c r="D2109">
        <v>1</v>
      </c>
      <c r="E2109" s="44">
        <f>(B2109+1)/$Q$3</f>
        <v>1.4609203798392987E-4</v>
      </c>
      <c r="F2109" s="45">
        <f>(C2109+1)/$U$3</f>
        <v>3.0589458872472546E-5</v>
      </c>
      <c r="G2109" s="2">
        <f>(B2109+1)/(C2109+1)</f>
        <v>0.5</v>
      </c>
      <c r="H2109" s="2">
        <f>(C2109+1)/(B2109+1)</f>
        <v>2</v>
      </c>
      <c r="I2109" s="6">
        <f>G2109-H2109</f>
        <v>-1.5</v>
      </c>
      <c r="J2109" s="8">
        <f>LEN(A2109)</f>
        <v>3</v>
      </c>
      <c r="K2109" s="11" t="str">
        <f>IF(AND(J2109&lt;3, D2109&lt;2),TRUE,"")</f>
        <v/>
      </c>
      <c r="L2109" s="22">
        <f>IF(C2109=0,B2109,0)</f>
        <v>0</v>
      </c>
      <c r="M2109" s="22">
        <f>IF(B2109=0,C2109,0)</f>
        <v>1</v>
      </c>
      <c r="N2109" s="39">
        <f>LOG(G2109/SUM($G$2:$G$5210))</f>
        <v>-3.6927511192157412</v>
      </c>
      <c r="O2109" s="39">
        <f>LOG(H2109/SUM($H$2:$H$5210))</f>
        <v>-4.1844073799609696</v>
      </c>
    </row>
    <row r="2110" spans="1:15" x14ac:dyDescent="0.6">
      <c r="A2110" t="s">
        <v>1247</v>
      </c>
      <c r="B2110">
        <v>0</v>
      </c>
      <c r="C2110">
        <v>1</v>
      </c>
      <c r="D2110">
        <v>1</v>
      </c>
      <c r="E2110" s="44">
        <f>(B2110+1)/$Q$3</f>
        <v>1.4609203798392987E-4</v>
      </c>
      <c r="F2110" s="45">
        <f>(C2110+1)/$U$3</f>
        <v>3.0589458872472546E-5</v>
      </c>
      <c r="G2110" s="2">
        <f>(B2110+1)/(C2110+1)</f>
        <v>0.5</v>
      </c>
      <c r="H2110" s="2">
        <f>(C2110+1)/(B2110+1)</f>
        <v>2</v>
      </c>
      <c r="I2110" s="6">
        <f>G2110-H2110</f>
        <v>-1.5</v>
      </c>
      <c r="J2110" s="8">
        <f>LEN(A2110)</f>
        <v>3</v>
      </c>
      <c r="K2110" s="11" t="str">
        <f>IF(AND(J2110&lt;3, D2110&lt;2),TRUE,"")</f>
        <v/>
      </c>
      <c r="L2110" s="22">
        <f>IF(C2110=0,B2110,0)</f>
        <v>0</v>
      </c>
      <c r="M2110" s="22">
        <f>IF(B2110=0,C2110,0)</f>
        <v>1</v>
      </c>
      <c r="N2110" s="39">
        <f>LOG(G2110/SUM($G$2:$G$5210))</f>
        <v>-3.6927511192157412</v>
      </c>
      <c r="O2110" s="39">
        <f>LOG(H2110/SUM($H$2:$H$5210))</f>
        <v>-4.1844073799609696</v>
      </c>
    </row>
    <row r="2111" spans="1:15" x14ac:dyDescent="0.6">
      <c r="A2111" t="s">
        <v>1293</v>
      </c>
      <c r="B2111">
        <v>0</v>
      </c>
      <c r="C2111">
        <v>1</v>
      </c>
      <c r="D2111">
        <v>1</v>
      </c>
      <c r="E2111" s="44">
        <f>(B2111+1)/$Q$3</f>
        <v>1.4609203798392987E-4</v>
      </c>
      <c r="F2111" s="45">
        <f>(C2111+1)/$U$3</f>
        <v>3.0589458872472546E-5</v>
      </c>
      <c r="G2111" s="2">
        <f>(B2111+1)/(C2111+1)</f>
        <v>0.5</v>
      </c>
      <c r="H2111" s="2">
        <f>(C2111+1)/(B2111+1)</f>
        <v>2</v>
      </c>
      <c r="I2111" s="6">
        <f>G2111-H2111</f>
        <v>-1.5</v>
      </c>
      <c r="J2111" s="8">
        <f>LEN(A2111)</f>
        <v>3</v>
      </c>
      <c r="K2111" s="11" t="str">
        <f>IF(AND(J2111&lt;3, D2111&lt;2),TRUE,"")</f>
        <v/>
      </c>
      <c r="L2111" s="22">
        <f>IF(C2111=0,B2111,0)</f>
        <v>0</v>
      </c>
      <c r="M2111" s="22">
        <f>IF(B2111=0,C2111,0)</f>
        <v>1</v>
      </c>
      <c r="N2111" s="39">
        <f>LOG(G2111/SUM($G$2:$G$5210))</f>
        <v>-3.6927511192157412</v>
      </c>
      <c r="O2111" s="39">
        <f>LOG(H2111/SUM($H$2:$H$5210))</f>
        <v>-4.1844073799609696</v>
      </c>
    </row>
    <row r="2112" spans="1:15" x14ac:dyDescent="0.6">
      <c r="A2112" t="s">
        <v>1320</v>
      </c>
      <c r="B2112">
        <v>0</v>
      </c>
      <c r="C2112">
        <v>1</v>
      </c>
      <c r="D2112">
        <v>1</v>
      </c>
      <c r="E2112" s="44">
        <f>(B2112+1)/$Q$3</f>
        <v>1.4609203798392987E-4</v>
      </c>
      <c r="F2112" s="45">
        <f>(C2112+1)/$U$3</f>
        <v>3.0589458872472546E-5</v>
      </c>
      <c r="G2112" s="2">
        <f>(B2112+1)/(C2112+1)</f>
        <v>0.5</v>
      </c>
      <c r="H2112" s="2">
        <f>(C2112+1)/(B2112+1)</f>
        <v>2</v>
      </c>
      <c r="I2112" s="6">
        <f>G2112-H2112</f>
        <v>-1.5</v>
      </c>
      <c r="J2112" s="8">
        <f>LEN(A2112)</f>
        <v>3</v>
      </c>
      <c r="K2112" s="11" t="str">
        <f>IF(AND(J2112&lt;3, D2112&lt;2),TRUE,"")</f>
        <v/>
      </c>
      <c r="L2112" s="22">
        <f>IF(C2112=0,B2112,0)</f>
        <v>0</v>
      </c>
      <c r="M2112" s="22">
        <f>IF(B2112=0,C2112,0)</f>
        <v>1</v>
      </c>
      <c r="N2112" s="39">
        <f>LOG(G2112/SUM($G$2:$G$5210))</f>
        <v>-3.6927511192157412</v>
      </c>
      <c r="O2112" s="39">
        <f>LOG(H2112/SUM($H$2:$H$5210))</f>
        <v>-4.1844073799609696</v>
      </c>
    </row>
    <row r="2113" spans="1:15" x14ac:dyDescent="0.6">
      <c r="A2113" t="s">
        <v>1514</v>
      </c>
      <c r="B2113">
        <v>0</v>
      </c>
      <c r="C2113">
        <v>1</v>
      </c>
      <c r="D2113">
        <v>1</v>
      </c>
      <c r="E2113" s="44">
        <f>(B2113+1)/$Q$3</f>
        <v>1.4609203798392987E-4</v>
      </c>
      <c r="F2113" s="45">
        <f>(C2113+1)/$U$3</f>
        <v>3.0589458872472546E-5</v>
      </c>
      <c r="G2113" s="2">
        <f>(B2113+1)/(C2113+1)</f>
        <v>0.5</v>
      </c>
      <c r="H2113" s="2">
        <f>(C2113+1)/(B2113+1)</f>
        <v>2</v>
      </c>
      <c r="I2113" s="6">
        <f>G2113-H2113</f>
        <v>-1.5</v>
      </c>
      <c r="J2113" s="8">
        <f>LEN(A2113)</f>
        <v>3</v>
      </c>
      <c r="K2113" s="11" t="str">
        <f>IF(AND(J2113&lt;3, D2113&lt;2),TRUE,"")</f>
        <v/>
      </c>
      <c r="L2113" s="22">
        <f>IF(C2113=0,B2113,0)</f>
        <v>0</v>
      </c>
      <c r="M2113" s="22">
        <f>IF(B2113=0,C2113,0)</f>
        <v>1</v>
      </c>
      <c r="N2113" s="39">
        <f>LOG(G2113/SUM($G$2:$G$5210))</f>
        <v>-3.6927511192157412</v>
      </c>
      <c r="O2113" s="39">
        <f>LOG(H2113/SUM($H$2:$H$5210))</f>
        <v>-4.1844073799609696</v>
      </c>
    </row>
    <row r="2114" spans="1:15" x14ac:dyDescent="0.6">
      <c r="A2114" t="s">
        <v>1516</v>
      </c>
      <c r="B2114">
        <v>0</v>
      </c>
      <c r="C2114">
        <v>1</v>
      </c>
      <c r="D2114">
        <v>1</v>
      </c>
      <c r="E2114" s="44">
        <f>(B2114+1)/$Q$3</f>
        <v>1.4609203798392987E-4</v>
      </c>
      <c r="F2114" s="45">
        <f>(C2114+1)/$U$3</f>
        <v>3.0589458872472546E-5</v>
      </c>
      <c r="G2114" s="2">
        <f>(B2114+1)/(C2114+1)</f>
        <v>0.5</v>
      </c>
      <c r="H2114" s="2">
        <f>(C2114+1)/(B2114+1)</f>
        <v>2</v>
      </c>
      <c r="I2114" s="6">
        <f>G2114-H2114</f>
        <v>-1.5</v>
      </c>
      <c r="J2114" s="8">
        <f>LEN(A2114)</f>
        <v>3</v>
      </c>
      <c r="K2114" s="11" t="str">
        <f>IF(AND(J2114&lt;3, D2114&lt;2),TRUE,"")</f>
        <v/>
      </c>
      <c r="L2114" s="22">
        <f>IF(C2114=0,B2114,0)</f>
        <v>0</v>
      </c>
      <c r="M2114" s="22">
        <f>IF(B2114=0,C2114,0)</f>
        <v>1</v>
      </c>
      <c r="N2114" s="39">
        <f>LOG(G2114/SUM($G$2:$G$5210))</f>
        <v>-3.6927511192157412</v>
      </c>
      <c r="O2114" s="39">
        <f>LOG(H2114/SUM($H$2:$H$5210))</f>
        <v>-4.1844073799609696</v>
      </c>
    </row>
    <row r="2115" spans="1:15" x14ac:dyDescent="0.6">
      <c r="A2115" t="s">
        <v>1523</v>
      </c>
      <c r="B2115">
        <v>0</v>
      </c>
      <c r="C2115">
        <v>1</v>
      </c>
      <c r="D2115">
        <v>1</v>
      </c>
      <c r="E2115" s="44">
        <f>(B2115+1)/$Q$3</f>
        <v>1.4609203798392987E-4</v>
      </c>
      <c r="F2115" s="45">
        <f>(C2115+1)/$U$3</f>
        <v>3.0589458872472546E-5</v>
      </c>
      <c r="G2115" s="2">
        <f>(B2115+1)/(C2115+1)</f>
        <v>0.5</v>
      </c>
      <c r="H2115" s="2">
        <f>(C2115+1)/(B2115+1)</f>
        <v>2</v>
      </c>
      <c r="I2115" s="6">
        <f>G2115-H2115</f>
        <v>-1.5</v>
      </c>
      <c r="J2115" s="8">
        <f>LEN(A2115)</f>
        <v>3</v>
      </c>
      <c r="K2115" s="11" t="str">
        <f>IF(AND(J2115&lt;3, D2115&lt;2),TRUE,"")</f>
        <v/>
      </c>
      <c r="L2115" s="22">
        <f>IF(C2115=0,B2115,0)</f>
        <v>0</v>
      </c>
      <c r="M2115" s="22">
        <f>IF(B2115=0,C2115,0)</f>
        <v>1</v>
      </c>
      <c r="N2115" s="39">
        <f>LOG(G2115/SUM($G$2:$G$5210))</f>
        <v>-3.6927511192157412</v>
      </c>
      <c r="O2115" s="39">
        <f>LOG(H2115/SUM($H$2:$H$5210))</f>
        <v>-4.1844073799609696</v>
      </c>
    </row>
    <row r="2116" spans="1:15" x14ac:dyDescent="0.6">
      <c r="A2116" t="s">
        <v>1524</v>
      </c>
      <c r="B2116">
        <v>0</v>
      </c>
      <c r="C2116">
        <v>1</v>
      </c>
      <c r="D2116">
        <v>1</v>
      </c>
      <c r="E2116" s="44">
        <f>(B2116+1)/$Q$3</f>
        <v>1.4609203798392987E-4</v>
      </c>
      <c r="F2116" s="45">
        <f>(C2116+1)/$U$3</f>
        <v>3.0589458872472546E-5</v>
      </c>
      <c r="G2116" s="2">
        <f>(B2116+1)/(C2116+1)</f>
        <v>0.5</v>
      </c>
      <c r="H2116" s="2">
        <f>(C2116+1)/(B2116+1)</f>
        <v>2</v>
      </c>
      <c r="I2116" s="6">
        <f>G2116-H2116</f>
        <v>-1.5</v>
      </c>
      <c r="J2116" s="8">
        <f>LEN(A2116)</f>
        <v>3</v>
      </c>
      <c r="K2116" s="11" t="str">
        <f>IF(AND(J2116&lt;3, D2116&lt;2),TRUE,"")</f>
        <v/>
      </c>
      <c r="L2116" s="22">
        <f>IF(C2116=0,B2116,0)</f>
        <v>0</v>
      </c>
      <c r="M2116" s="22">
        <f>IF(B2116=0,C2116,0)</f>
        <v>1</v>
      </c>
      <c r="N2116" s="39">
        <f>LOG(G2116/SUM($G$2:$G$5210))</f>
        <v>-3.6927511192157412</v>
      </c>
      <c r="O2116" s="39">
        <f>LOG(H2116/SUM($H$2:$H$5210))</f>
        <v>-4.1844073799609696</v>
      </c>
    </row>
    <row r="2117" spans="1:15" x14ac:dyDescent="0.6">
      <c r="A2117" t="s">
        <v>1535</v>
      </c>
      <c r="B2117">
        <v>0</v>
      </c>
      <c r="C2117">
        <v>1</v>
      </c>
      <c r="D2117">
        <v>1</v>
      </c>
      <c r="E2117" s="44">
        <f>(B2117+1)/$Q$3</f>
        <v>1.4609203798392987E-4</v>
      </c>
      <c r="F2117" s="45">
        <f>(C2117+1)/$U$3</f>
        <v>3.0589458872472546E-5</v>
      </c>
      <c r="G2117" s="2">
        <f>(B2117+1)/(C2117+1)</f>
        <v>0.5</v>
      </c>
      <c r="H2117" s="2">
        <f>(C2117+1)/(B2117+1)</f>
        <v>2</v>
      </c>
      <c r="I2117" s="6">
        <f>G2117-H2117</f>
        <v>-1.5</v>
      </c>
      <c r="J2117" s="8">
        <f>LEN(A2117)</f>
        <v>3</v>
      </c>
      <c r="K2117" s="11" t="str">
        <f>IF(AND(J2117&lt;3, D2117&lt;2),TRUE,"")</f>
        <v/>
      </c>
      <c r="L2117" s="22">
        <f>IF(C2117=0,B2117,0)</f>
        <v>0</v>
      </c>
      <c r="M2117" s="22">
        <f>IF(B2117=0,C2117,0)</f>
        <v>1</v>
      </c>
      <c r="N2117" s="39">
        <f>LOG(G2117/SUM($G$2:$G$5210))</f>
        <v>-3.6927511192157412</v>
      </c>
      <c r="O2117" s="39">
        <f>LOG(H2117/SUM($H$2:$H$5210))</f>
        <v>-4.1844073799609696</v>
      </c>
    </row>
    <row r="2118" spans="1:15" x14ac:dyDescent="0.6">
      <c r="A2118" t="s">
        <v>1568</v>
      </c>
      <c r="B2118">
        <v>0</v>
      </c>
      <c r="C2118">
        <v>1</v>
      </c>
      <c r="D2118">
        <v>1</v>
      </c>
      <c r="E2118" s="44">
        <f>(B2118+1)/$Q$3</f>
        <v>1.4609203798392987E-4</v>
      </c>
      <c r="F2118" s="45">
        <f>(C2118+1)/$U$3</f>
        <v>3.0589458872472546E-5</v>
      </c>
      <c r="G2118" s="2">
        <f>(B2118+1)/(C2118+1)</f>
        <v>0.5</v>
      </c>
      <c r="H2118" s="2">
        <f>(C2118+1)/(B2118+1)</f>
        <v>2</v>
      </c>
      <c r="I2118" s="6">
        <f>G2118-H2118</f>
        <v>-1.5</v>
      </c>
      <c r="J2118" s="8">
        <f>LEN(A2118)</f>
        <v>3</v>
      </c>
      <c r="K2118" s="11" t="str">
        <f>IF(AND(J2118&lt;3, D2118&lt;2),TRUE,"")</f>
        <v/>
      </c>
      <c r="L2118" s="22">
        <f>IF(C2118=0,B2118,0)</f>
        <v>0</v>
      </c>
      <c r="M2118" s="22">
        <f>IF(B2118=0,C2118,0)</f>
        <v>1</v>
      </c>
      <c r="N2118" s="39">
        <f>LOG(G2118/SUM($G$2:$G$5210))</f>
        <v>-3.6927511192157412</v>
      </c>
      <c r="O2118" s="39">
        <f>LOG(H2118/SUM($H$2:$H$5210))</f>
        <v>-4.1844073799609696</v>
      </c>
    </row>
    <row r="2119" spans="1:15" x14ac:dyDescent="0.6">
      <c r="A2119" t="s">
        <v>1571</v>
      </c>
      <c r="B2119">
        <v>0</v>
      </c>
      <c r="C2119">
        <v>1</v>
      </c>
      <c r="D2119">
        <v>1</v>
      </c>
      <c r="E2119" s="44">
        <f>(B2119+1)/$Q$3</f>
        <v>1.4609203798392987E-4</v>
      </c>
      <c r="F2119" s="45">
        <f>(C2119+1)/$U$3</f>
        <v>3.0589458872472546E-5</v>
      </c>
      <c r="G2119" s="2">
        <f>(B2119+1)/(C2119+1)</f>
        <v>0.5</v>
      </c>
      <c r="H2119" s="2">
        <f>(C2119+1)/(B2119+1)</f>
        <v>2</v>
      </c>
      <c r="I2119" s="6">
        <f>G2119-H2119</f>
        <v>-1.5</v>
      </c>
      <c r="J2119" s="8">
        <f>LEN(A2119)</f>
        <v>3</v>
      </c>
      <c r="K2119" s="11" t="str">
        <f>IF(AND(J2119&lt;3, D2119&lt;2),TRUE,"")</f>
        <v/>
      </c>
      <c r="L2119" s="22">
        <f>IF(C2119=0,B2119,0)</f>
        <v>0</v>
      </c>
      <c r="M2119" s="22">
        <f>IF(B2119=0,C2119,0)</f>
        <v>1</v>
      </c>
      <c r="N2119" s="39">
        <f>LOG(G2119/SUM($G$2:$G$5210))</f>
        <v>-3.6927511192157412</v>
      </c>
      <c r="O2119" s="39">
        <f>LOG(H2119/SUM($H$2:$H$5210))</f>
        <v>-4.1844073799609696</v>
      </c>
    </row>
    <row r="2120" spans="1:15" x14ac:dyDescent="0.6">
      <c r="A2120" t="s">
        <v>1586</v>
      </c>
      <c r="B2120">
        <v>0</v>
      </c>
      <c r="C2120">
        <v>1</v>
      </c>
      <c r="D2120">
        <v>1</v>
      </c>
      <c r="E2120" s="44">
        <f>(B2120+1)/$Q$3</f>
        <v>1.4609203798392987E-4</v>
      </c>
      <c r="F2120" s="45">
        <f>(C2120+1)/$U$3</f>
        <v>3.0589458872472546E-5</v>
      </c>
      <c r="G2120" s="2">
        <f>(B2120+1)/(C2120+1)</f>
        <v>0.5</v>
      </c>
      <c r="H2120" s="2">
        <f>(C2120+1)/(B2120+1)</f>
        <v>2</v>
      </c>
      <c r="I2120" s="6">
        <f>G2120-H2120</f>
        <v>-1.5</v>
      </c>
      <c r="J2120" s="8">
        <f>LEN(A2120)</f>
        <v>3</v>
      </c>
      <c r="K2120" s="11" t="str">
        <f>IF(AND(J2120&lt;3, D2120&lt;2),TRUE,"")</f>
        <v/>
      </c>
      <c r="L2120" s="22">
        <f>IF(C2120=0,B2120,0)</f>
        <v>0</v>
      </c>
      <c r="M2120" s="22">
        <f>IF(B2120=0,C2120,0)</f>
        <v>1</v>
      </c>
      <c r="N2120" s="39">
        <f>LOG(G2120/SUM($G$2:$G$5210))</f>
        <v>-3.6927511192157412</v>
      </c>
      <c r="O2120" s="39">
        <f>LOG(H2120/SUM($H$2:$H$5210))</f>
        <v>-4.1844073799609696</v>
      </c>
    </row>
    <row r="2121" spans="1:15" x14ac:dyDescent="0.6">
      <c r="A2121" t="s">
        <v>1591</v>
      </c>
      <c r="B2121">
        <v>0</v>
      </c>
      <c r="C2121">
        <v>1</v>
      </c>
      <c r="D2121">
        <v>1</v>
      </c>
      <c r="E2121" s="44">
        <f>(B2121+1)/$Q$3</f>
        <v>1.4609203798392987E-4</v>
      </c>
      <c r="F2121" s="45">
        <f>(C2121+1)/$U$3</f>
        <v>3.0589458872472546E-5</v>
      </c>
      <c r="G2121" s="2">
        <f>(B2121+1)/(C2121+1)</f>
        <v>0.5</v>
      </c>
      <c r="H2121" s="2">
        <f>(C2121+1)/(B2121+1)</f>
        <v>2</v>
      </c>
      <c r="I2121" s="6">
        <f>G2121-H2121</f>
        <v>-1.5</v>
      </c>
      <c r="J2121" s="8">
        <f>LEN(A2121)</f>
        <v>3</v>
      </c>
      <c r="K2121" s="11" t="str">
        <f>IF(AND(J2121&lt;3, D2121&lt;2),TRUE,"")</f>
        <v/>
      </c>
      <c r="L2121" s="22">
        <f>IF(C2121=0,B2121,0)</f>
        <v>0</v>
      </c>
      <c r="M2121" s="22">
        <f>IF(B2121=0,C2121,0)</f>
        <v>1</v>
      </c>
      <c r="N2121" s="39">
        <f>LOG(G2121/SUM($G$2:$G$5210))</f>
        <v>-3.6927511192157412</v>
      </c>
      <c r="O2121" s="39">
        <f>LOG(H2121/SUM($H$2:$H$5210))</f>
        <v>-4.1844073799609696</v>
      </c>
    </row>
    <row r="2122" spans="1:15" x14ac:dyDescent="0.6">
      <c r="A2122" t="s">
        <v>1602</v>
      </c>
      <c r="B2122">
        <v>0</v>
      </c>
      <c r="C2122">
        <v>1</v>
      </c>
      <c r="D2122">
        <v>1</v>
      </c>
      <c r="E2122" s="44">
        <f>(B2122+1)/$Q$3</f>
        <v>1.4609203798392987E-4</v>
      </c>
      <c r="F2122" s="45">
        <f>(C2122+1)/$U$3</f>
        <v>3.0589458872472546E-5</v>
      </c>
      <c r="G2122" s="2">
        <f>(B2122+1)/(C2122+1)</f>
        <v>0.5</v>
      </c>
      <c r="H2122" s="2">
        <f>(C2122+1)/(B2122+1)</f>
        <v>2</v>
      </c>
      <c r="I2122" s="6">
        <f>G2122-H2122</f>
        <v>-1.5</v>
      </c>
      <c r="J2122" s="8">
        <f>LEN(A2122)</f>
        <v>3</v>
      </c>
      <c r="K2122" s="11" t="str">
        <f>IF(AND(J2122&lt;3, D2122&lt;2),TRUE,"")</f>
        <v/>
      </c>
      <c r="L2122" s="22">
        <f>IF(C2122=0,B2122,0)</f>
        <v>0</v>
      </c>
      <c r="M2122" s="22">
        <f>IF(B2122=0,C2122,0)</f>
        <v>1</v>
      </c>
      <c r="N2122" s="39">
        <f>LOG(G2122/SUM($G$2:$G$5210))</f>
        <v>-3.6927511192157412</v>
      </c>
      <c r="O2122" s="39">
        <f>LOG(H2122/SUM($H$2:$H$5210))</f>
        <v>-4.1844073799609696</v>
      </c>
    </row>
    <row r="2123" spans="1:15" x14ac:dyDescent="0.6">
      <c r="A2123" t="s">
        <v>1603</v>
      </c>
      <c r="B2123">
        <v>0</v>
      </c>
      <c r="C2123">
        <v>1</v>
      </c>
      <c r="D2123">
        <v>1</v>
      </c>
      <c r="E2123" s="44">
        <f>(B2123+1)/$Q$3</f>
        <v>1.4609203798392987E-4</v>
      </c>
      <c r="F2123" s="45">
        <f>(C2123+1)/$U$3</f>
        <v>3.0589458872472546E-5</v>
      </c>
      <c r="G2123" s="2">
        <f>(B2123+1)/(C2123+1)</f>
        <v>0.5</v>
      </c>
      <c r="H2123" s="2">
        <f>(C2123+1)/(B2123+1)</f>
        <v>2</v>
      </c>
      <c r="I2123" s="6">
        <f>G2123-H2123</f>
        <v>-1.5</v>
      </c>
      <c r="J2123" s="8">
        <f>LEN(A2123)</f>
        <v>3</v>
      </c>
      <c r="K2123" s="11" t="str">
        <f>IF(AND(J2123&lt;3, D2123&lt;2),TRUE,"")</f>
        <v/>
      </c>
      <c r="L2123" s="22">
        <f>IF(C2123=0,B2123,0)</f>
        <v>0</v>
      </c>
      <c r="M2123" s="22">
        <f>IF(B2123=0,C2123,0)</f>
        <v>1</v>
      </c>
      <c r="N2123" s="39">
        <f>LOG(G2123/SUM($G$2:$G$5210))</f>
        <v>-3.6927511192157412</v>
      </c>
      <c r="O2123" s="39">
        <f>LOG(H2123/SUM($H$2:$H$5210))</f>
        <v>-4.1844073799609696</v>
      </c>
    </row>
    <row r="2124" spans="1:15" x14ac:dyDescent="0.6">
      <c r="A2124" t="s">
        <v>1723</v>
      </c>
      <c r="B2124">
        <v>0</v>
      </c>
      <c r="C2124">
        <v>1</v>
      </c>
      <c r="D2124">
        <v>1</v>
      </c>
      <c r="E2124" s="44">
        <f>(B2124+1)/$Q$3</f>
        <v>1.4609203798392987E-4</v>
      </c>
      <c r="F2124" s="45">
        <f>(C2124+1)/$U$3</f>
        <v>3.0589458872472546E-5</v>
      </c>
      <c r="G2124" s="2">
        <f>(B2124+1)/(C2124+1)</f>
        <v>0.5</v>
      </c>
      <c r="H2124" s="2">
        <f>(C2124+1)/(B2124+1)</f>
        <v>2</v>
      </c>
      <c r="I2124" s="6">
        <f>G2124-H2124</f>
        <v>-1.5</v>
      </c>
      <c r="J2124" s="8">
        <f>LEN(A2124)</f>
        <v>3</v>
      </c>
      <c r="K2124" s="11" t="str">
        <f>IF(AND(J2124&lt;3, D2124&lt;2),TRUE,"")</f>
        <v/>
      </c>
      <c r="L2124" s="22">
        <f>IF(C2124=0,B2124,0)</f>
        <v>0</v>
      </c>
      <c r="M2124" s="22">
        <f>IF(B2124=0,C2124,0)</f>
        <v>1</v>
      </c>
      <c r="N2124" s="39">
        <f>LOG(G2124/SUM($G$2:$G$5210))</f>
        <v>-3.6927511192157412</v>
      </c>
      <c r="O2124" s="39">
        <f>LOG(H2124/SUM($H$2:$H$5210))</f>
        <v>-4.1844073799609696</v>
      </c>
    </row>
    <row r="2125" spans="1:15" x14ac:dyDescent="0.6">
      <c r="A2125" t="s">
        <v>1727</v>
      </c>
      <c r="B2125">
        <v>0</v>
      </c>
      <c r="C2125">
        <v>1</v>
      </c>
      <c r="D2125">
        <v>1</v>
      </c>
      <c r="E2125" s="44">
        <f>(B2125+1)/$Q$3</f>
        <v>1.4609203798392987E-4</v>
      </c>
      <c r="F2125" s="45">
        <f>(C2125+1)/$U$3</f>
        <v>3.0589458872472546E-5</v>
      </c>
      <c r="G2125" s="2">
        <f>(B2125+1)/(C2125+1)</f>
        <v>0.5</v>
      </c>
      <c r="H2125" s="2">
        <f>(C2125+1)/(B2125+1)</f>
        <v>2</v>
      </c>
      <c r="I2125" s="6">
        <f>G2125-H2125</f>
        <v>-1.5</v>
      </c>
      <c r="J2125" s="8">
        <f>LEN(A2125)</f>
        <v>3</v>
      </c>
      <c r="K2125" s="11" t="str">
        <f>IF(AND(J2125&lt;3, D2125&lt;2),TRUE,"")</f>
        <v/>
      </c>
      <c r="L2125" s="22">
        <f>IF(C2125=0,B2125,0)</f>
        <v>0</v>
      </c>
      <c r="M2125" s="22">
        <f>IF(B2125=0,C2125,0)</f>
        <v>1</v>
      </c>
      <c r="N2125" s="39">
        <f>LOG(G2125/SUM($G$2:$G$5210))</f>
        <v>-3.6927511192157412</v>
      </c>
      <c r="O2125" s="39">
        <f>LOG(H2125/SUM($H$2:$H$5210))</f>
        <v>-4.1844073799609696</v>
      </c>
    </row>
    <row r="2126" spans="1:15" x14ac:dyDescent="0.6">
      <c r="A2126" t="s">
        <v>1888</v>
      </c>
      <c r="B2126">
        <v>0</v>
      </c>
      <c r="C2126">
        <v>1</v>
      </c>
      <c r="D2126">
        <v>1</v>
      </c>
      <c r="E2126" s="44">
        <f>(B2126+1)/$Q$3</f>
        <v>1.4609203798392987E-4</v>
      </c>
      <c r="F2126" s="45">
        <f>(C2126+1)/$U$3</f>
        <v>3.0589458872472546E-5</v>
      </c>
      <c r="G2126" s="2">
        <f>(B2126+1)/(C2126+1)</f>
        <v>0.5</v>
      </c>
      <c r="H2126" s="2">
        <f>(C2126+1)/(B2126+1)</f>
        <v>2</v>
      </c>
      <c r="I2126" s="6">
        <f>G2126-H2126</f>
        <v>-1.5</v>
      </c>
      <c r="J2126" s="8">
        <f>LEN(A2126)</f>
        <v>3</v>
      </c>
      <c r="K2126" s="11" t="str">
        <f>IF(AND(J2126&lt;3, D2126&lt;2),TRUE,"")</f>
        <v/>
      </c>
      <c r="L2126" s="22">
        <f>IF(C2126=0,B2126,0)</f>
        <v>0</v>
      </c>
      <c r="M2126" s="22">
        <f>IF(B2126=0,C2126,0)</f>
        <v>1</v>
      </c>
      <c r="N2126" s="39">
        <f>LOG(G2126/SUM($G$2:$G$5210))</f>
        <v>-3.6927511192157412</v>
      </c>
      <c r="O2126" s="39">
        <f>LOG(H2126/SUM($H$2:$H$5210))</f>
        <v>-4.1844073799609696</v>
      </c>
    </row>
    <row r="2127" spans="1:15" x14ac:dyDescent="0.6">
      <c r="A2127" t="s">
        <v>1889</v>
      </c>
      <c r="B2127">
        <v>0</v>
      </c>
      <c r="C2127">
        <v>1</v>
      </c>
      <c r="D2127">
        <v>1</v>
      </c>
      <c r="E2127" s="44">
        <f>(B2127+1)/$Q$3</f>
        <v>1.4609203798392987E-4</v>
      </c>
      <c r="F2127" s="45">
        <f>(C2127+1)/$U$3</f>
        <v>3.0589458872472546E-5</v>
      </c>
      <c r="G2127" s="2">
        <f>(B2127+1)/(C2127+1)</f>
        <v>0.5</v>
      </c>
      <c r="H2127" s="2">
        <f>(C2127+1)/(B2127+1)</f>
        <v>2</v>
      </c>
      <c r="I2127" s="6">
        <f>G2127-H2127</f>
        <v>-1.5</v>
      </c>
      <c r="J2127" s="8">
        <f>LEN(A2127)</f>
        <v>3</v>
      </c>
      <c r="K2127" s="11" t="str">
        <f>IF(AND(J2127&lt;3, D2127&lt;2),TRUE,"")</f>
        <v/>
      </c>
      <c r="L2127" s="22">
        <f>IF(C2127=0,B2127,0)</f>
        <v>0</v>
      </c>
      <c r="M2127" s="22">
        <f>IF(B2127=0,C2127,0)</f>
        <v>1</v>
      </c>
      <c r="N2127" s="39">
        <f>LOG(G2127/SUM($G$2:$G$5210))</f>
        <v>-3.6927511192157412</v>
      </c>
      <c r="O2127" s="39">
        <f>LOG(H2127/SUM($H$2:$H$5210))</f>
        <v>-4.1844073799609696</v>
      </c>
    </row>
    <row r="2128" spans="1:15" x14ac:dyDescent="0.6">
      <c r="A2128" t="s">
        <v>1890</v>
      </c>
      <c r="B2128">
        <v>0</v>
      </c>
      <c r="C2128">
        <v>1</v>
      </c>
      <c r="D2128">
        <v>1</v>
      </c>
      <c r="E2128" s="44">
        <f>(B2128+1)/$Q$3</f>
        <v>1.4609203798392987E-4</v>
      </c>
      <c r="F2128" s="45">
        <f>(C2128+1)/$U$3</f>
        <v>3.0589458872472546E-5</v>
      </c>
      <c r="G2128" s="2">
        <f>(B2128+1)/(C2128+1)</f>
        <v>0.5</v>
      </c>
      <c r="H2128" s="2">
        <f>(C2128+1)/(B2128+1)</f>
        <v>2</v>
      </c>
      <c r="I2128" s="6">
        <f>G2128-H2128</f>
        <v>-1.5</v>
      </c>
      <c r="J2128" s="8">
        <f>LEN(A2128)</f>
        <v>3</v>
      </c>
      <c r="K2128" s="11" t="str">
        <f>IF(AND(J2128&lt;3, D2128&lt;2),TRUE,"")</f>
        <v/>
      </c>
      <c r="L2128" s="22">
        <f>IF(C2128=0,B2128,0)</f>
        <v>0</v>
      </c>
      <c r="M2128" s="22">
        <f>IF(B2128=0,C2128,0)</f>
        <v>1</v>
      </c>
      <c r="N2128" s="39">
        <f>LOG(G2128/SUM($G$2:$G$5210))</f>
        <v>-3.6927511192157412</v>
      </c>
      <c r="O2128" s="39">
        <f>LOG(H2128/SUM($H$2:$H$5210))</f>
        <v>-4.1844073799609696</v>
      </c>
    </row>
    <row r="2129" spans="1:15" x14ac:dyDescent="0.6">
      <c r="A2129" t="s">
        <v>1896</v>
      </c>
      <c r="B2129">
        <v>0</v>
      </c>
      <c r="C2129">
        <v>1</v>
      </c>
      <c r="D2129">
        <v>1</v>
      </c>
      <c r="E2129" s="44">
        <f>(B2129+1)/$Q$3</f>
        <v>1.4609203798392987E-4</v>
      </c>
      <c r="F2129" s="45">
        <f>(C2129+1)/$U$3</f>
        <v>3.0589458872472546E-5</v>
      </c>
      <c r="G2129" s="2">
        <f>(B2129+1)/(C2129+1)</f>
        <v>0.5</v>
      </c>
      <c r="H2129" s="2">
        <f>(C2129+1)/(B2129+1)</f>
        <v>2</v>
      </c>
      <c r="I2129" s="6">
        <f>G2129-H2129</f>
        <v>-1.5</v>
      </c>
      <c r="J2129" s="8">
        <f>LEN(A2129)</f>
        <v>3</v>
      </c>
      <c r="K2129" s="11" t="str">
        <f>IF(AND(J2129&lt;3, D2129&lt;2),TRUE,"")</f>
        <v/>
      </c>
      <c r="L2129" s="22">
        <f>IF(C2129=0,B2129,0)</f>
        <v>0</v>
      </c>
      <c r="M2129" s="22">
        <f>IF(B2129=0,C2129,0)</f>
        <v>1</v>
      </c>
      <c r="N2129" s="39">
        <f>LOG(G2129/SUM($G$2:$G$5210))</f>
        <v>-3.6927511192157412</v>
      </c>
      <c r="O2129" s="39">
        <f>LOG(H2129/SUM($H$2:$H$5210))</f>
        <v>-4.1844073799609696</v>
      </c>
    </row>
    <row r="2130" spans="1:15" x14ac:dyDescent="0.6">
      <c r="A2130" t="s">
        <v>1897</v>
      </c>
      <c r="B2130">
        <v>0</v>
      </c>
      <c r="C2130">
        <v>1</v>
      </c>
      <c r="D2130">
        <v>1</v>
      </c>
      <c r="E2130" s="44">
        <f>(B2130+1)/$Q$3</f>
        <v>1.4609203798392987E-4</v>
      </c>
      <c r="F2130" s="45">
        <f>(C2130+1)/$U$3</f>
        <v>3.0589458872472546E-5</v>
      </c>
      <c r="G2130" s="2">
        <f>(B2130+1)/(C2130+1)</f>
        <v>0.5</v>
      </c>
      <c r="H2130" s="2">
        <f>(C2130+1)/(B2130+1)</f>
        <v>2</v>
      </c>
      <c r="I2130" s="6">
        <f>G2130-H2130</f>
        <v>-1.5</v>
      </c>
      <c r="J2130" s="8">
        <f>LEN(A2130)</f>
        <v>3</v>
      </c>
      <c r="K2130" s="11" t="str">
        <f>IF(AND(J2130&lt;3, D2130&lt;2),TRUE,"")</f>
        <v/>
      </c>
      <c r="L2130" s="22">
        <f>IF(C2130=0,B2130,0)</f>
        <v>0</v>
      </c>
      <c r="M2130" s="22">
        <f>IF(B2130=0,C2130,0)</f>
        <v>1</v>
      </c>
      <c r="N2130" s="39">
        <f>LOG(G2130/SUM($G$2:$G$5210))</f>
        <v>-3.6927511192157412</v>
      </c>
      <c r="O2130" s="39">
        <f>LOG(H2130/SUM($H$2:$H$5210))</f>
        <v>-4.1844073799609696</v>
      </c>
    </row>
    <row r="2131" spans="1:15" x14ac:dyDescent="0.6">
      <c r="A2131" t="s">
        <v>1898</v>
      </c>
      <c r="B2131">
        <v>0</v>
      </c>
      <c r="C2131">
        <v>1</v>
      </c>
      <c r="D2131">
        <v>1</v>
      </c>
      <c r="E2131" s="44">
        <f>(B2131+1)/$Q$3</f>
        <v>1.4609203798392987E-4</v>
      </c>
      <c r="F2131" s="45">
        <f>(C2131+1)/$U$3</f>
        <v>3.0589458872472546E-5</v>
      </c>
      <c r="G2131" s="2">
        <f>(B2131+1)/(C2131+1)</f>
        <v>0.5</v>
      </c>
      <c r="H2131" s="2">
        <f>(C2131+1)/(B2131+1)</f>
        <v>2</v>
      </c>
      <c r="I2131" s="6">
        <f>G2131-H2131</f>
        <v>-1.5</v>
      </c>
      <c r="J2131" s="8">
        <f>LEN(A2131)</f>
        <v>3</v>
      </c>
      <c r="K2131" s="11" t="str">
        <f>IF(AND(J2131&lt;3, D2131&lt;2),TRUE,"")</f>
        <v/>
      </c>
      <c r="L2131" s="22">
        <f>IF(C2131=0,B2131,0)</f>
        <v>0</v>
      </c>
      <c r="M2131" s="22">
        <f>IF(B2131=0,C2131,0)</f>
        <v>1</v>
      </c>
      <c r="N2131" s="39">
        <f>LOG(G2131/SUM($G$2:$G$5210))</f>
        <v>-3.6927511192157412</v>
      </c>
      <c r="O2131" s="39">
        <f>LOG(H2131/SUM($H$2:$H$5210))</f>
        <v>-4.1844073799609696</v>
      </c>
    </row>
    <row r="2132" spans="1:15" x14ac:dyDescent="0.6">
      <c r="A2132" t="s">
        <v>1902</v>
      </c>
      <c r="B2132">
        <v>0</v>
      </c>
      <c r="C2132">
        <v>1</v>
      </c>
      <c r="D2132">
        <v>1</v>
      </c>
      <c r="E2132" s="44">
        <f>(B2132+1)/$Q$3</f>
        <v>1.4609203798392987E-4</v>
      </c>
      <c r="F2132" s="45">
        <f>(C2132+1)/$U$3</f>
        <v>3.0589458872472546E-5</v>
      </c>
      <c r="G2132" s="2">
        <f>(B2132+1)/(C2132+1)</f>
        <v>0.5</v>
      </c>
      <c r="H2132" s="2">
        <f>(C2132+1)/(B2132+1)</f>
        <v>2</v>
      </c>
      <c r="I2132" s="6">
        <f>G2132-H2132</f>
        <v>-1.5</v>
      </c>
      <c r="J2132" s="8">
        <f>LEN(A2132)</f>
        <v>3</v>
      </c>
      <c r="K2132" s="11" t="str">
        <f>IF(AND(J2132&lt;3, D2132&lt;2),TRUE,"")</f>
        <v/>
      </c>
      <c r="L2132" s="22">
        <f>IF(C2132=0,B2132,0)</f>
        <v>0</v>
      </c>
      <c r="M2132" s="22">
        <f>IF(B2132=0,C2132,0)</f>
        <v>1</v>
      </c>
      <c r="N2132" s="39">
        <f>LOG(G2132/SUM($G$2:$G$5210))</f>
        <v>-3.6927511192157412</v>
      </c>
      <c r="O2132" s="39">
        <f>LOG(H2132/SUM($H$2:$H$5210))</f>
        <v>-4.1844073799609696</v>
      </c>
    </row>
    <row r="2133" spans="1:15" x14ac:dyDescent="0.6">
      <c r="A2133" t="s">
        <v>1903</v>
      </c>
      <c r="B2133">
        <v>0</v>
      </c>
      <c r="C2133">
        <v>1</v>
      </c>
      <c r="D2133">
        <v>1</v>
      </c>
      <c r="E2133" s="44">
        <f>(B2133+1)/$Q$3</f>
        <v>1.4609203798392987E-4</v>
      </c>
      <c r="F2133" s="45">
        <f>(C2133+1)/$U$3</f>
        <v>3.0589458872472546E-5</v>
      </c>
      <c r="G2133" s="2">
        <f>(B2133+1)/(C2133+1)</f>
        <v>0.5</v>
      </c>
      <c r="H2133" s="2">
        <f>(C2133+1)/(B2133+1)</f>
        <v>2</v>
      </c>
      <c r="I2133" s="6">
        <f>G2133-H2133</f>
        <v>-1.5</v>
      </c>
      <c r="J2133" s="8">
        <f>LEN(A2133)</f>
        <v>3</v>
      </c>
      <c r="K2133" s="11" t="str">
        <f>IF(AND(J2133&lt;3, D2133&lt;2),TRUE,"")</f>
        <v/>
      </c>
      <c r="L2133" s="22">
        <f>IF(C2133=0,B2133,0)</f>
        <v>0</v>
      </c>
      <c r="M2133" s="22">
        <f>IF(B2133=0,C2133,0)</f>
        <v>1</v>
      </c>
      <c r="N2133" s="39">
        <f>LOG(G2133/SUM($G$2:$G$5210))</f>
        <v>-3.6927511192157412</v>
      </c>
      <c r="O2133" s="39">
        <f>LOG(H2133/SUM($H$2:$H$5210))</f>
        <v>-4.1844073799609696</v>
      </c>
    </row>
    <row r="2134" spans="1:15" x14ac:dyDescent="0.6">
      <c r="A2134" t="s">
        <v>1904</v>
      </c>
      <c r="B2134">
        <v>0</v>
      </c>
      <c r="C2134">
        <v>1</v>
      </c>
      <c r="D2134">
        <v>1</v>
      </c>
      <c r="E2134" s="44">
        <f>(B2134+1)/$Q$3</f>
        <v>1.4609203798392987E-4</v>
      </c>
      <c r="F2134" s="45">
        <f>(C2134+1)/$U$3</f>
        <v>3.0589458872472546E-5</v>
      </c>
      <c r="G2134" s="2">
        <f>(B2134+1)/(C2134+1)</f>
        <v>0.5</v>
      </c>
      <c r="H2134" s="2">
        <f>(C2134+1)/(B2134+1)</f>
        <v>2</v>
      </c>
      <c r="I2134" s="6">
        <f>G2134-H2134</f>
        <v>-1.5</v>
      </c>
      <c r="J2134" s="8">
        <f>LEN(A2134)</f>
        <v>3</v>
      </c>
      <c r="K2134" s="11" t="str">
        <f>IF(AND(J2134&lt;3, D2134&lt;2),TRUE,"")</f>
        <v/>
      </c>
      <c r="L2134" s="22">
        <f>IF(C2134=0,B2134,0)</f>
        <v>0</v>
      </c>
      <c r="M2134" s="22">
        <f>IF(B2134=0,C2134,0)</f>
        <v>1</v>
      </c>
      <c r="N2134" s="39">
        <f>LOG(G2134/SUM($G$2:$G$5210))</f>
        <v>-3.6927511192157412</v>
      </c>
      <c r="O2134" s="39">
        <f>LOG(H2134/SUM($H$2:$H$5210))</f>
        <v>-4.1844073799609696</v>
      </c>
    </row>
    <row r="2135" spans="1:15" x14ac:dyDescent="0.6">
      <c r="A2135" t="s">
        <v>1905</v>
      </c>
      <c r="B2135">
        <v>0</v>
      </c>
      <c r="C2135">
        <v>1</v>
      </c>
      <c r="D2135">
        <v>1</v>
      </c>
      <c r="E2135" s="44">
        <f>(B2135+1)/$Q$3</f>
        <v>1.4609203798392987E-4</v>
      </c>
      <c r="F2135" s="45">
        <f>(C2135+1)/$U$3</f>
        <v>3.0589458872472546E-5</v>
      </c>
      <c r="G2135" s="2">
        <f>(B2135+1)/(C2135+1)</f>
        <v>0.5</v>
      </c>
      <c r="H2135" s="2">
        <f>(C2135+1)/(B2135+1)</f>
        <v>2</v>
      </c>
      <c r="I2135" s="6">
        <f>G2135-H2135</f>
        <v>-1.5</v>
      </c>
      <c r="J2135" s="8">
        <f>LEN(A2135)</f>
        <v>3</v>
      </c>
      <c r="K2135" s="11" t="str">
        <f>IF(AND(J2135&lt;3, D2135&lt;2),TRUE,"")</f>
        <v/>
      </c>
      <c r="L2135" s="22">
        <f>IF(C2135=0,B2135,0)</f>
        <v>0</v>
      </c>
      <c r="M2135" s="22">
        <f>IF(B2135=0,C2135,0)</f>
        <v>1</v>
      </c>
      <c r="N2135" s="39">
        <f>LOG(G2135/SUM($G$2:$G$5210))</f>
        <v>-3.6927511192157412</v>
      </c>
      <c r="O2135" s="39">
        <f>LOG(H2135/SUM($H$2:$H$5210))</f>
        <v>-4.1844073799609696</v>
      </c>
    </row>
    <row r="2136" spans="1:15" x14ac:dyDescent="0.6">
      <c r="A2136" t="s">
        <v>1906</v>
      </c>
      <c r="B2136">
        <v>0</v>
      </c>
      <c r="C2136">
        <v>1</v>
      </c>
      <c r="D2136">
        <v>1</v>
      </c>
      <c r="E2136" s="44">
        <f>(B2136+1)/$Q$3</f>
        <v>1.4609203798392987E-4</v>
      </c>
      <c r="F2136" s="45">
        <f>(C2136+1)/$U$3</f>
        <v>3.0589458872472546E-5</v>
      </c>
      <c r="G2136" s="2">
        <f>(B2136+1)/(C2136+1)</f>
        <v>0.5</v>
      </c>
      <c r="H2136" s="2">
        <f>(C2136+1)/(B2136+1)</f>
        <v>2</v>
      </c>
      <c r="I2136" s="6">
        <f>G2136-H2136</f>
        <v>-1.5</v>
      </c>
      <c r="J2136" s="8">
        <f>LEN(A2136)</f>
        <v>3</v>
      </c>
      <c r="K2136" s="11" t="str">
        <f>IF(AND(J2136&lt;3, D2136&lt;2),TRUE,"")</f>
        <v/>
      </c>
      <c r="L2136" s="22">
        <f>IF(C2136=0,B2136,0)</f>
        <v>0</v>
      </c>
      <c r="M2136" s="22">
        <f>IF(B2136=0,C2136,0)</f>
        <v>1</v>
      </c>
      <c r="N2136" s="39">
        <f>LOG(G2136/SUM($G$2:$G$5210))</f>
        <v>-3.6927511192157412</v>
      </c>
      <c r="O2136" s="39">
        <f>LOG(H2136/SUM($H$2:$H$5210))</f>
        <v>-4.1844073799609696</v>
      </c>
    </row>
    <row r="2137" spans="1:15" x14ac:dyDescent="0.6">
      <c r="A2137" t="s">
        <v>1907</v>
      </c>
      <c r="B2137">
        <v>0</v>
      </c>
      <c r="C2137">
        <v>1</v>
      </c>
      <c r="D2137">
        <v>1</v>
      </c>
      <c r="E2137" s="44">
        <f>(B2137+1)/$Q$3</f>
        <v>1.4609203798392987E-4</v>
      </c>
      <c r="F2137" s="45">
        <f>(C2137+1)/$U$3</f>
        <v>3.0589458872472546E-5</v>
      </c>
      <c r="G2137" s="2">
        <f>(B2137+1)/(C2137+1)</f>
        <v>0.5</v>
      </c>
      <c r="H2137" s="2">
        <f>(C2137+1)/(B2137+1)</f>
        <v>2</v>
      </c>
      <c r="I2137" s="6">
        <f>G2137-H2137</f>
        <v>-1.5</v>
      </c>
      <c r="J2137" s="8">
        <f>LEN(A2137)</f>
        <v>3</v>
      </c>
      <c r="K2137" s="11" t="str">
        <f>IF(AND(J2137&lt;3, D2137&lt;2),TRUE,"")</f>
        <v/>
      </c>
      <c r="L2137" s="22">
        <f>IF(C2137=0,B2137,0)</f>
        <v>0</v>
      </c>
      <c r="M2137" s="22">
        <f>IF(B2137=0,C2137,0)</f>
        <v>1</v>
      </c>
      <c r="N2137" s="39">
        <f>LOG(G2137/SUM($G$2:$G$5210))</f>
        <v>-3.6927511192157412</v>
      </c>
      <c r="O2137" s="39">
        <f>LOG(H2137/SUM($H$2:$H$5210))</f>
        <v>-4.1844073799609696</v>
      </c>
    </row>
    <row r="2138" spans="1:15" x14ac:dyDescent="0.6">
      <c r="A2138" t="s">
        <v>1909</v>
      </c>
      <c r="B2138">
        <v>0</v>
      </c>
      <c r="C2138">
        <v>1</v>
      </c>
      <c r="D2138">
        <v>1</v>
      </c>
      <c r="E2138" s="44">
        <f>(B2138+1)/$Q$3</f>
        <v>1.4609203798392987E-4</v>
      </c>
      <c r="F2138" s="45">
        <f>(C2138+1)/$U$3</f>
        <v>3.0589458872472546E-5</v>
      </c>
      <c r="G2138" s="2">
        <f>(B2138+1)/(C2138+1)</f>
        <v>0.5</v>
      </c>
      <c r="H2138" s="2">
        <f>(C2138+1)/(B2138+1)</f>
        <v>2</v>
      </c>
      <c r="I2138" s="6">
        <f>G2138-H2138</f>
        <v>-1.5</v>
      </c>
      <c r="J2138" s="8">
        <f>LEN(A2138)</f>
        <v>3</v>
      </c>
      <c r="K2138" s="11" t="str">
        <f>IF(AND(J2138&lt;3, D2138&lt;2),TRUE,"")</f>
        <v/>
      </c>
      <c r="L2138" s="22">
        <f>IF(C2138=0,B2138,0)</f>
        <v>0</v>
      </c>
      <c r="M2138" s="22">
        <f>IF(B2138=0,C2138,0)</f>
        <v>1</v>
      </c>
      <c r="N2138" s="39">
        <f>LOG(G2138/SUM($G$2:$G$5210))</f>
        <v>-3.6927511192157412</v>
      </c>
      <c r="O2138" s="39">
        <f>LOG(H2138/SUM($H$2:$H$5210))</f>
        <v>-4.1844073799609696</v>
      </c>
    </row>
    <row r="2139" spans="1:15" x14ac:dyDescent="0.6">
      <c r="A2139" t="s">
        <v>1910</v>
      </c>
      <c r="B2139">
        <v>0</v>
      </c>
      <c r="C2139">
        <v>1</v>
      </c>
      <c r="D2139">
        <v>1</v>
      </c>
      <c r="E2139" s="44">
        <f>(B2139+1)/$Q$3</f>
        <v>1.4609203798392987E-4</v>
      </c>
      <c r="F2139" s="45">
        <f>(C2139+1)/$U$3</f>
        <v>3.0589458872472546E-5</v>
      </c>
      <c r="G2139" s="2">
        <f>(B2139+1)/(C2139+1)</f>
        <v>0.5</v>
      </c>
      <c r="H2139" s="2">
        <f>(C2139+1)/(B2139+1)</f>
        <v>2</v>
      </c>
      <c r="I2139" s="6">
        <f>G2139-H2139</f>
        <v>-1.5</v>
      </c>
      <c r="J2139" s="8">
        <f>LEN(A2139)</f>
        <v>3</v>
      </c>
      <c r="K2139" s="11" t="str">
        <f>IF(AND(J2139&lt;3, D2139&lt;2),TRUE,"")</f>
        <v/>
      </c>
      <c r="L2139" s="22">
        <f>IF(C2139=0,B2139,0)</f>
        <v>0</v>
      </c>
      <c r="M2139" s="22">
        <f>IF(B2139=0,C2139,0)</f>
        <v>1</v>
      </c>
      <c r="N2139" s="39">
        <f>LOG(G2139/SUM($G$2:$G$5210))</f>
        <v>-3.6927511192157412</v>
      </c>
      <c r="O2139" s="39">
        <f>LOG(H2139/SUM($H$2:$H$5210))</f>
        <v>-4.1844073799609696</v>
      </c>
    </row>
    <row r="2140" spans="1:15" x14ac:dyDescent="0.6">
      <c r="A2140" t="s">
        <v>1911</v>
      </c>
      <c r="B2140">
        <v>0</v>
      </c>
      <c r="C2140">
        <v>1</v>
      </c>
      <c r="D2140">
        <v>1</v>
      </c>
      <c r="E2140" s="44">
        <f>(B2140+1)/$Q$3</f>
        <v>1.4609203798392987E-4</v>
      </c>
      <c r="F2140" s="45">
        <f>(C2140+1)/$U$3</f>
        <v>3.0589458872472546E-5</v>
      </c>
      <c r="G2140" s="2">
        <f>(B2140+1)/(C2140+1)</f>
        <v>0.5</v>
      </c>
      <c r="H2140" s="2">
        <f>(C2140+1)/(B2140+1)</f>
        <v>2</v>
      </c>
      <c r="I2140" s="6">
        <f>G2140-H2140</f>
        <v>-1.5</v>
      </c>
      <c r="J2140" s="8">
        <f>LEN(A2140)</f>
        <v>3</v>
      </c>
      <c r="K2140" s="11" t="str">
        <f>IF(AND(J2140&lt;3, D2140&lt;2),TRUE,"")</f>
        <v/>
      </c>
      <c r="L2140" s="22">
        <f>IF(C2140=0,B2140,0)</f>
        <v>0</v>
      </c>
      <c r="M2140" s="22">
        <f>IF(B2140=0,C2140,0)</f>
        <v>1</v>
      </c>
      <c r="N2140" s="39">
        <f>LOG(G2140/SUM($G$2:$G$5210))</f>
        <v>-3.6927511192157412</v>
      </c>
      <c r="O2140" s="39">
        <f>LOG(H2140/SUM($H$2:$H$5210))</f>
        <v>-4.1844073799609696</v>
      </c>
    </row>
    <row r="2141" spans="1:15" x14ac:dyDescent="0.6">
      <c r="A2141" t="s">
        <v>1912</v>
      </c>
      <c r="B2141">
        <v>0</v>
      </c>
      <c r="C2141">
        <v>1</v>
      </c>
      <c r="D2141">
        <v>1</v>
      </c>
      <c r="E2141" s="44">
        <f>(B2141+1)/$Q$3</f>
        <v>1.4609203798392987E-4</v>
      </c>
      <c r="F2141" s="45">
        <f>(C2141+1)/$U$3</f>
        <v>3.0589458872472546E-5</v>
      </c>
      <c r="G2141" s="2">
        <f>(B2141+1)/(C2141+1)</f>
        <v>0.5</v>
      </c>
      <c r="H2141" s="2">
        <f>(C2141+1)/(B2141+1)</f>
        <v>2</v>
      </c>
      <c r="I2141" s="6">
        <f>G2141-H2141</f>
        <v>-1.5</v>
      </c>
      <c r="J2141" s="8">
        <f>LEN(A2141)</f>
        <v>3</v>
      </c>
      <c r="K2141" s="11" t="str">
        <f>IF(AND(J2141&lt;3, D2141&lt;2),TRUE,"")</f>
        <v/>
      </c>
      <c r="L2141" s="22">
        <f>IF(C2141=0,B2141,0)</f>
        <v>0</v>
      </c>
      <c r="M2141" s="22">
        <f>IF(B2141=0,C2141,0)</f>
        <v>1</v>
      </c>
      <c r="N2141" s="39">
        <f>LOG(G2141/SUM($G$2:$G$5210))</f>
        <v>-3.6927511192157412</v>
      </c>
      <c r="O2141" s="39">
        <f>LOG(H2141/SUM($H$2:$H$5210))</f>
        <v>-4.1844073799609696</v>
      </c>
    </row>
    <row r="2142" spans="1:15" x14ac:dyDescent="0.6">
      <c r="A2142" t="s">
        <v>1913</v>
      </c>
      <c r="B2142">
        <v>0</v>
      </c>
      <c r="C2142">
        <v>1</v>
      </c>
      <c r="D2142">
        <v>1</v>
      </c>
      <c r="E2142" s="44">
        <f>(B2142+1)/$Q$3</f>
        <v>1.4609203798392987E-4</v>
      </c>
      <c r="F2142" s="45">
        <f>(C2142+1)/$U$3</f>
        <v>3.0589458872472546E-5</v>
      </c>
      <c r="G2142" s="2">
        <f>(B2142+1)/(C2142+1)</f>
        <v>0.5</v>
      </c>
      <c r="H2142" s="2">
        <f>(C2142+1)/(B2142+1)</f>
        <v>2</v>
      </c>
      <c r="I2142" s="6">
        <f>G2142-H2142</f>
        <v>-1.5</v>
      </c>
      <c r="J2142" s="8">
        <f>LEN(A2142)</f>
        <v>3</v>
      </c>
      <c r="K2142" s="11" t="str">
        <f>IF(AND(J2142&lt;3, D2142&lt;2),TRUE,"")</f>
        <v/>
      </c>
      <c r="L2142" s="22">
        <f>IF(C2142=0,B2142,0)</f>
        <v>0</v>
      </c>
      <c r="M2142" s="22">
        <f>IF(B2142=0,C2142,0)</f>
        <v>1</v>
      </c>
      <c r="N2142" s="39">
        <f>LOG(G2142/SUM($G$2:$G$5210))</f>
        <v>-3.6927511192157412</v>
      </c>
      <c r="O2142" s="39">
        <f>LOG(H2142/SUM($H$2:$H$5210))</f>
        <v>-4.1844073799609696</v>
      </c>
    </row>
    <row r="2143" spans="1:15" x14ac:dyDescent="0.6">
      <c r="A2143" t="s">
        <v>1914</v>
      </c>
      <c r="B2143">
        <v>0</v>
      </c>
      <c r="C2143">
        <v>1</v>
      </c>
      <c r="D2143">
        <v>1</v>
      </c>
      <c r="E2143" s="44">
        <f>(B2143+1)/$Q$3</f>
        <v>1.4609203798392987E-4</v>
      </c>
      <c r="F2143" s="45">
        <f>(C2143+1)/$U$3</f>
        <v>3.0589458872472546E-5</v>
      </c>
      <c r="G2143" s="2">
        <f>(B2143+1)/(C2143+1)</f>
        <v>0.5</v>
      </c>
      <c r="H2143" s="2">
        <f>(C2143+1)/(B2143+1)</f>
        <v>2</v>
      </c>
      <c r="I2143" s="6">
        <f>G2143-H2143</f>
        <v>-1.5</v>
      </c>
      <c r="J2143" s="8">
        <f>LEN(A2143)</f>
        <v>3</v>
      </c>
      <c r="K2143" s="11" t="str">
        <f>IF(AND(J2143&lt;3, D2143&lt;2),TRUE,"")</f>
        <v/>
      </c>
      <c r="L2143" s="22">
        <f>IF(C2143=0,B2143,0)</f>
        <v>0</v>
      </c>
      <c r="M2143" s="22">
        <f>IF(B2143=0,C2143,0)</f>
        <v>1</v>
      </c>
      <c r="N2143" s="39">
        <f>LOG(G2143/SUM($G$2:$G$5210))</f>
        <v>-3.6927511192157412</v>
      </c>
      <c r="O2143" s="39">
        <f>LOG(H2143/SUM($H$2:$H$5210))</f>
        <v>-4.1844073799609696</v>
      </c>
    </row>
    <row r="2144" spans="1:15" x14ac:dyDescent="0.6">
      <c r="A2144" t="s">
        <v>1917</v>
      </c>
      <c r="B2144">
        <v>0</v>
      </c>
      <c r="C2144">
        <v>1</v>
      </c>
      <c r="D2144">
        <v>1</v>
      </c>
      <c r="E2144" s="44">
        <f>(B2144+1)/$Q$3</f>
        <v>1.4609203798392987E-4</v>
      </c>
      <c r="F2144" s="45">
        <f>(C2144+1)/$U$3</f>
        <v>3.0589458872472546E-5</v>
      </c>
      <c r="G2144" s="2">
        <f>(B2144+1)/(C2144+1)</f>
        <v>0.5</v>
      </c>
      <c r="H2144" s="2">
        <f>(C2144+1)/(B2144+1)</f>
        <v>2</v>
      </c>
      <c r="I2144" s="6">
        <f>G2144-H2144</f>
        <v>-1.5</v>
      </c>
      <c r="J2144" s="8">
        <f>LEN(A2144)</f>
        <v>3</v>
      </c>
      <c r="K2144" s="11" t="str">
        <f>IF(AND(J2144&lt;3, D2144&lt;2),TRUE,"")</f>
        <v/>
      </c>
      <c r="L2144" s="22">
        <f>IF(C2144=0,B2144,0)</f>
        <v>0</v>
      </c>
      <c r="M2144" s="22">
        <f>IF(B2144=0,C2144,0)</f>
        <v>1</v>
      </c>
      <c r="N2144" s="39">
        <f>LOG(G2144/SUM($G$2:$G$5210))</f>
        <v>-3.6927511192157412</v>
      </c>
      <c r="O2144" s="39">
        <f>LOG(H2144/SUM($H$2:$H$5210))</f>
        <v>-4.1844073799609696</v>
      </c>
    </row>
    <row r="2145" spans="1:15" x14ac:dyDescent="0.6">
      <c r="A2145" t="s">
        <v>1918</v>
      </c>
      <c r="B2145">
        <v>0</v>
      </c>
      <c r="C2145">
        <v>1</v>
      </c>
      <c r="D2145">
        <v>1</v>
      </c>
      <c r="E2145" s="44">
        <f>(B2145+1)/$Q$3</f>
        <v>1.4609203798392987E-4</v>
      </c>
      <c r="F2145" s="45">
        <f>(C2145+1)/$U$3</f>
        <v>3.0589458872472546E-5</v>
      </c>
      <c r="G2145" s="2">
        <f>(B2145+1)/(C2145+1)</f>
        <v>0.5</v>
      </c>
      <c r="H2145" s="2">
        <f>(C2145+1)/(B2145+1)</f>
        <v>2</v>
      </c>
      <c r="I2145" s="6">
        <f>G2145-H2145</f>
        <v>-1.5</v>
      </c>
      <c r="J2145" s="8">
        <f>LEN(A2145)</f>
        <v>3</v>
      </c>
      <c r="K2145" s="11" t="str">
        <f>IF(AND(J2145&lt;3, D2145&lt;2),TRUE,"")</f>
        <v/>
      </c>
      <c r="L2145" s="22">
        <f>IF(C2145=0,B2145,0)</f>
        <v>0</v>
      </c>
      <c r="M2145" s="22">
        <f>IF(B2145=0,C2145,0)</f>
        <v>1</v>
      </c>
      <c r="N2145" s="39">
        <f>LOG(G2145/SUM($G$2:$G$5210))</f>
        <v>-3.6927511192157412</v>
      </c>
      <c r="O2145" s="39">
        <f>LOG(H2145/SUM($H$2:$H$5210))</f>
        <v>-4.1844073799609696</v>
      </c>
    </row>
    <row r="2146" spans="1:15" x14ac:dyDescent="0.6">
      <c r="A2146" t="s">
        <v>1919</v>
      </c>
      <c r="B2146">
        <v>0</v>
      </c>
      <c r="C2146">
        <v>1</v>
      </c>
      <c r="D2146">
        <v>1</v>
      </c>
      <c r="E2146" s="44">
        <f>(B2146+1)/$Q$3</f>
        <v>1.4609203798392987E-4</v>
      </c>
      <c r="F2146" s="45">
        <f>(C2146+1)/$U$3</f>
        <v>3.0589458872472546E-5</v>
      </c>
      <c r="G2146" s="2">
        <f>(B2146+1)/(C2146+1)</f>
        <v>0.5</v>
      </c>
      <c r="H2146" s="2">
        <f>(C2146+1)/(B2146+1)</f>
        <v>2</v>
      </c>
      <c r="I2146" s="6">
        <f>G2146-H2146</f>
        <v>-1.5</v>
      </c>
      <c r="J2146" s="8">
        <f>LEN(A2146)</f>
        <v>3</v>
      </c>
      <c r="K2146" s="11" t="str">
        <f>IF(AND(J2146&lt;3, D2146&lt;2),TRUE,"")</f>
        <v/>
      </c>
      <c r="L2146" s="22">
        <f>IF(C2146=0,B2146,0)</f>
        <v>0</v>
      </c>
      <c r="M2146" s="22">
        <f>IF(B2146=0,C2146,0)</f>
        <v>1</v>
      </c>
      <c r="N2146" s="39">
        <f>LOG(G2146/SUM($G$2:$G$5210))</f>
        <v>-3.6927511192157412</v>
      </c>
      <c r="O2146" s="39">
        <f>LOG(H2146/SUM($H$2:$H$5210))</f>
        <v>-4.1844073799609696</v>
      </c>
    </row>
    <row r="2147" spans="1:15" x14ac:dyDescent="0.6">
      <c r="A2147" t="s">
        <v>1920</v>
      </c>
      <c r="B2147">
        <v>0</v>
      </c>
      <c r="C2147">
        <v>1</v>
      </c>
      <c r="D2147">
        <v>1</v>
      </c>
      <c r="E2147" s="44">
        <f>(B2147+1)/$Q$3</f>
        <v>1.4609203798392987E-4</v>
      </c>
      <c r="F2147" s="45">
        <f>(C2147+1)/$U$3</f>
        <v>3.0589458872472546E-5</v>
      </c>
      <c r="G2147" s="2">
        <f>(B2147+1)/(C2147+1)</f>
        <v>0.5</v>
      </c>
      <c r="H2147" s="2">
        <f>(C2147+1)/(B2147+1)</f>
        <v>2</v>
      </c>
      <c r="I2147" s="6">
        <f>G2147-H2147</f>
        <v>-1.5</v>
      </c>
      <c r="J2147" s="8">
        <f>LEN(A2147)</f>
        <v>3</v>
      </c>
      <c r="K2147" s="11" t="str">
        <f>IF(AND(J2147&lt;3, D2147&lt;2),TRUE,"")</f>
        <v/>
      </c>
      <c r="L2147" s="22">
        <f>IF(C2147=0,B2147,0)</f>
        <v>0</v>
      </c>
      <c r="M2147" s="22">
        <f>IF(B2147=0,C2147,0)</f>
        <v>1</v>
      </c>
      <c r="N2147" s="39">
        <f>LOG(G2147/SUM($G$2:$G$5210))</f>
        <v>-3.6927511192157412</v>
      </c>
      <c r="O2147" s="39">
        <f>LOG(H2147/SUM($H$2:$H$5210))</f>
        <v>-4.1844073799609696</v>
      </c>
    </row>
    <row r="2148" spans="1:15" x14ac:dyDescent="0.6">
      <c r="A2148" t="s">
        <v>1922</v>
      </c>
      <c r="B2148">
        <v>0</v>
      </c>
      <c r="C2148">
        <v>1</v>
      </c>
      <c r="D2148">
        <v>1</v>
      </c>
      <c r="E2148" s="44">
        <f>(B2148+1)/$Q$3</f>
        <v>1.4609203798392987E-4</v>
      </c>
      <c r="F2148" s="45">
        <f>(C2148+1)/$U$3</f>
        <v>3.0589458872472546E-5</v>
      </c>
      <c r="G2148" s="2">
        <f>(B2148+1)/(C2148+1)</f>
        <v>0.5</v>
      </c>
      <c r="H2148" s="2">
        <f>(C2148+1)/(B2148+1)</f>
        <v>2</v>
      </c>
      <c r="I2148" s="6">
        <f>G2148-H2148</f>
        <v>-1.5</v>
      </c>
      <c r="J2148" s="8">
        <f>LEN(A2148)</f>
        <v>3</v>
      </c>
      <c r="K2148" s="11" t="str">
        <f>IF(AND(J2148&lt;3, D2148&lt;2),TRUE,"")</f>
        <v/>
      </c>
      <c r="L2148" s="22">
        <f>IF(C2148=0,B2148,0)</f>
        <v>0</v>
      </c>
      <c r="M2148" s="22">
        <f>IF(B2148=0,C2148,0)</f>
        <v>1</v>
      </c>
      <c r="N2148" s="39">
        <f>LOG(G2148/SUM($G$2:$G$5210))</f>
        <v>-3.6927511192157412</v>
      </c>
      <c r="O2148" s="39">
        <f>LOG(H2148/SUM($H$2:$H$5210))</f>
        <v>-4.1844073799609696</v>
      </c>
    </row>
    <row r="2149" spans="1:15" x14ac:dyDescent="0.6">
      <c r="A2149" t="s">
        <v>1923</v>
      </c>
      <c r="B2149">
        <v>0</v>
      </c>
      <c r="C2149">
        <v>1</v>
      </c>
      <c r="D2149">
        <v>1</v>
      </c>
      <c r="E2149" s="44">
        <f>(B2149+1)/$Q$3</f>
        <v>1.4609203798392987E-4</v>
      </c>
      <c r="F2149" s="45">
        <f>(C2149+1)/$U$3</f>
        <v>3.0589458872472546E-5</v>
      </c>
      <c r="G2149" s="2">
        <f>(B2149+1)/(C2149+1)</f>
        <v>0.5</v>
      </c>
      <c r="H2149" s="2">
        <f>(C2149+1)/(B2149+1)</f>
        <v>2</v>
      </c>
      <c r="I2149" s="6">
        <f>G2149-H2149</f>
        <v>-1.5</v>
      </c>
      <c r="J2149" s="8">
        <f>LEN(A2149)</f>
        <v>3</v>
      </c>
      <c r="K2149" s="11" t="str">
        <f>IF(AND(J2149&lt;3, D2149&lt;2),TRUE,"")</f>
        <v/>
      </c>
      <c r="L2149" s="22">
        <f>IF(C2149=0,B2149,0)</f>
        <v>0</v>
      </c>
      <c r="M2149" s="22">
        <f>IF(B2149=0,C2149,0)</f>
        <v>1</v>
      </c>
      <c r="N2149" s="39">
        <f>LOG(G2149/SUM($G$2:$G$5210))</f>
        <v>-3.6927511192157412</v>
      </c>
      <c r="O2149" s="39">
        <f>LOG(H2149/SUM($H$2:$H$5210))</f>
        <v>-4.1844073799609696</v>
      </c>
    </row>
    <row r="2150" spans="1:15" x14ac:dyDescent="0.6">
      <c r="A2150" t="s">
        <v>1930</v>
      </c>
      <c r="B2150">
        <v>0</v>
      </c>
      <c r="C2150">
        <v>1</v>
      </c>
      <c r="D2150">
        <v>1</v>
      </c>
      <c r="E2150" s="44">
        <f>(B2150+1)/$Q$3</f>
        <v>1.4609203798392987E-4</v>
      </c>
      <c r="F2150" s="45">
        <f>(C2150+1)/$U$3</f>
        <v>3.0589458872472546E-5</v>
      </c>
      <c r="G2150" s="2">
        <f>(B2150+1)/(C2150+1)</f>
        <v>0.5</v>
      </c>
      <c r="H2150" s="2">
        <f>(C2150+1)/(B2150+1)</f>
        <v>2</v>
      </c>
      <c r="I2150" s="6">
        <f>G2150-H2150</f>
        <v>-1.5</v>
      </c>
      <c r="J2150" s="8">
        <f>LEN(A2150)</f>
        <v>3</v>
      </c>
      <c r="K2150" s="11" t="str">
        <f>IF(AND(J2150&lt;3, D2150&lt;2),TRUE,"")</f>
        <v/>
      </c>
      <c r="L2150" s="22">
        <f>IF(C2150=0,B2150,0)</f>
        <v>0</v>
      </c>
      <c r="M2150" s="22">
        <f>IF(B2150=0,C2150,0)</f>
        <v>1</v>
      </c>
      <c r="N2150" s="39">
        <f>LOG(G2150/SUM($G$2:$G$5210))</f>
        <v>-3.6927511192157412</v>
      </c>
      <c r="O2150" s="39">
        <f>LOG(H2150/SUM($H$2:$H$5210))</f>
        <v>-4.1844073799609696</v>
      </c>
    </row>
    <row r="2151" spans="1:15" x14ac:dyDescent="0.6">
      <c r="A2151" t="s">
        <v>1932</v>
      </c>
      <c r="B2151">
        <v>0</v>
      </c>
      <c r="C2151">
        <v>1</v>
      </c>
      <c r="D2151">
        <v>1</v>
      </c>
      <c r="E2151" s="44">
        <f>(B2151+1)/$Q$3</f>
        <v>1.4609203798392987E-4</v>
      </c>
      <c r="F2151" s="45">
        <f>(C2151+1)/$U$3</f>
        <v>3.0589458872472546E-5</v>
      </c>
      <c r="G2151" s="2">
        <f>(B2151+1)/(C2151+1)</f>
        <v>0.5</v>
      </c>
      <c r="H2151" s="2">
        <f>(C2151+1)/(B2151+1)</f>
        <v>2</v>
      </c>
      <c r="I2151" s="6">
        <f>G2151-H2151</f>
        <v>-1.5</v>
      </c>
      <c r="J2151" s="8">
        <f>LEN(A2151)</f>
        <v>3</v>
      </c>
      <c r="K2151" s="11" t="str">
        <f>IF(AND(J2151&lt;3, D2151&lt;2),TRUE,"")</f>
        <v/>
      </c>
      <c r="L2151" s="22">
        <f>IF(C2151=0,B2151,0)</f>
        <v>0</v>
      </c>
      <c r="M2151" s="22">
        <f>IF(B2151=0,C2151,0)</f>
        <v>1</v>
      </c>
      <c r="N2151" s="39">
        <f>LOG(G2151/SUM($G$2:$G$5210))</f>
        <v>-3.6927511192157412</v>
      </c>
      <c r="O2151" s="39">
        <f>LOG(H2151/SUM($H$2:$H$5210))</f>
        <v>-4.1844073799609696</v>
      </c>
    </row>
    <row r="2152" spans="1:15" x14ac:dyDescent="0.6">
      <c r="A2152" t="s">
        <v>2017</v>
      </c>
      <c r="B2152">
        <v>0</v>
      </c>
      <c r="C2152">
        <v>1</v>
      </c>
      <c r="D2152">
        <v>1</v>
      </c>
      <c r="E2152" s="44">
        <f>(B2152+1)/$Q$3</f>
        <v>1.4609203798392987E-4</v>
      </c>
      <c r="F2152" s="45">
        <f>(C2152+1)/$U$3</f>
        <v>3.0589458872472546E-5</v>
      </c>
      <c r="G2152" s="2">
        <f>(B2152+1)/(C2152+1)</f>
        <v>0.5</v>
      </c>
      <c r="H2152" s="2">
        <f>(C2152+1)/(B2152+1)</f>
        <v>2</v>
      </c>
      <c r="I2152" s="6">
        <f>G2152-H2152</f>
        <v>-1.5</v>
      </c>
      <c r="J2152" s="8">
        <f>LEN(A2152)</f>
        <v>3</v>
      </c>
      <c r="K2152" s="11" t="str">
        <f>IF(AND(J2152&lt;3, D2152&lt;2),TRUE,"")</f>
        <v/>
      </c>
      <c r="L2152" s="22">
        <f>IF(C2152=0,B2152,0)</f>
        <v>0</v>
      </c>
      <c r="M2152" s="22">
        <f>IF(B2152=0,C2152,0)</f>
        <v>1</v>
      </c>
      <c r="N2152" s="39">
        <f>LOG(G2152/SUM($G$2:$G$5210))</f>
        <v>-3.6927511192157412</v>
      </c>
      <c r="O2152" s="39">
        <f>LOG(H2152/SUM($H$2:$H$5210))</f>
        <v>-4.1844073799609696</v>
      </c>
    </row>
    <row r="2153" spans="1:15" x14ac:dyDescent="0.6">
      <c r="A2153" t="s">
        <v>2025</v>
      </c>
      <c r="B2153">
        <v>0</v>
      </c>
      <c r="C2153">
        <v>1</v>
      </c>
      <c r="D2153">
        <v>1</v>
      </c>
      <c r="E2153" s="44">
        <f>(B2153+1)/$Q$3</f>
        <v>1.4609203798392987E-4</v>
      </c>
      <c r="F2153" s="45">
        <f>(C2153+1)/$U$3</f>
        <v>3.0589458872472546E-5</v>
      </c>
      <c r="G2153" s="2">
        <f>(B2153+1)/(C2153+1)</f>
        <v>0.5</v>
      </c>
      <c r="H2153" s="2">
        <f>(C2153+1)/(B2153+1)</f>
        <v>2</v>
      </c>
      <c r="I2153" s="6">
        <f>G2153-H2153</f>
        <v>-1.5</v>
      </c>
      <c r="J2153" s="8">
        <f>LEN(A2153)</f>
        <v>3</v>
      </c>
      <c r="K2153" s="11" t="str">
        <f>IF(AND(J2153&lt;3, D2153&lt;2),TRUE,"")</f>
        <v/>
      </c>
      <c r="L2153" s="22">
        <f>IF(C2153=0,B2153,0)</f>
        <v>0</v>
      </c>
      <c r="M2153" s="22">
        <f>IF(B2153=0,C2153,0)</f>
        <v>1</v>
      </c>
      <c r="N2153" s="39">
        <f>LOG(G2153/SUM($G$2:$G$5210))</f>
        <v>-3.6927511192157412</v>
      </c>
      <c r="O2153" s="39">
        <f>LOG(H2153/SUM($H$2:$H$5210))</f>
        <v>-4.1844073799609696</v>
      </c>
    </row>
    <row r="2154" spans="1:15" x14ac:dyDescent="0.6">
      <c r="A2154" t="s">
        <v>2041</v>
      </c>
      <c r="B2154">
        <v>0</v>
      </c>
      <c r="C2154">
        <v>1</v>
      </c>
      <c r="D2154">
        <v>1</v>
      </c>
      <c r="E2154" s="44">
        <f>(B2154+1)/$Q$3</f>
        <v>1.4609203798392987E-4</v>
      </c>
      <c r="F2154" s="45">
        <f>(C2154+1)/$U$3</f>
        <v>3.0589458872472546E-5</v>
      </c>
      <c r="G2154" s="2">
        <f>(B2154+1)/(C2154+1)</f>
        <v>0.5</v>
      </c>
      <c r="H2154" s="2">
        <f>(C2154+1)/(B2154+1)</f>
        <v>2</v>
      </c>
      <c r="I2154" s="6">
        <f>G2154-H2154</f>
        <v>-1.5</v>
      </c>
      <c r="J2154" s="8">
        <f>LEN(A2154)</f>
        <v>3</v>
      </c>
      <c r="K2154" s="11" t="str">
        <f>IF(AND(J2154&lt;3, D2154&lt;2),TRUE,"")</f>
        <v/>
      </c>
      <c r="L2154" s="22">
        <f>IF(C2154=0,B2154,0)</f>
        <v>0</v>
      </c>
      <c r="M2154" s="22">
        <f>IF(B2154=0,C2154,0)</f>
        <v>1</v>
      </c>
      <c r="N2154" s="39">
        <f>LOG(G2154/SUM($G$2:$G$5210))</f>
        <v>-3.6927511192157412</v>
      </c>
      <c r="O2154" s="39">
        <f>LOG(H2154/SUM($H$2:$H$5210))</f>
        <v>-4.1844073799609696</v>
      </c>
    </row>
    <row r="2155" spans="1:15" x14ac:dyDescent="0.6">
      <c r="A2155" t="s">
        <v>2054</v>
      </c>
      <c r="B2155">
        <v>0</v>
      </c>
      <c r="C2155">
        <v>1</v>
      </c>
      <c r="D2155">
        <v>1</v>
      </c>
      <c r="E2155" s="44">
        <f>(B2155+1)/$Q$3</f>
        <v>1.4609203798392987E-4</v>
      </c>
      <c r="F2155" s="45">
        <f>(C2155+1)/$U$3</f>
        <v>3.0589458872472546E-5</v>
      </c>
      <c r="G2155" s="2">
        <f>(B2155+1)/(C2155+1)</f>
        <v>0.5</v>
      </c>
      <c r="H2155" s="2">
        <f>(C2155+1)/(B2155+1)</f>
        <v>2</v>
      </c>
      <c r="I2155" s="6">
        <f>G2155-H2155</f>
        <v>-1.5</v>
      </c>
      <c r="J2155" s="8">
        <f>LEN(A2155)</f>
        <v>3</v>
      </c>
      <c r="K2155" s="11" t="str">
        <f>IF(AND(J2155&lt;3, D2155&lt;2),TRUE,"")</f>
        <v/>
      </c>
      <c r="L2155" s="22">
        <f>IF(C2155=0,B2155,0)</f>
        <v>0</v>
      </c>
      <c r="M2155" s="22">
        <f>IF(B2155=0,C2155,0)</f>
        <v>1</v>
      </c>
      <c r="N2155" s="39">
        <f>LOG(G2155/SUM($G$2:$G$5210))</f>
        <v>-3.6927511192157412</v>
      </c>
      <c r="O2155" s="39">
        <f>LOG(H2155/SUM($H$2:$H$5210))</f>
        <v>-4.1844073799609696</v>
      </c>
    </row>
    <row r="2156" spans="1:15" x14ac:dyDescent="0.6">
      <c r="A2156" t="s">
        <v>2098</v>
      </c>
      <c r="B2156">
        <v>0</v>
      </c>
      <c r="C2156">
        <v>1</v>
      </c>
      <c r="D2156">
        <v>1</v>
      </c>
      <c r="E2156" s="44">
        <f>(B2156+1)/$Q$3</f>
        <v>1.4609203798392987E-4</v>
      </c>
      <c r="F2156" s="45">
        <f>(C2156+1)/$U$3</f>
        <v>3.0589458872472546E-5</v>
      </c>
      <c r="G2156" s="2">
        <f>(B2156+1)/(C2156+1)</f>
        <v>0.5</v>
      </c>
      <c r="H2156" s="2">
        <f>(C2156+1)/(B2156+1)</f>
        <v>2</v>
      </c>
      <c r="I2156" s="6">
        <f>G2156-H2156</f>
        <v>-1.5</v>
      </c>
      <c r="J2156" s="8">
        <f>LEN(A2156)</f>
        <v>3</v>
      </c>
      <c r="K2156" s="11" t="str">
        <f>IF(AND(J2156&lt;3, D2156&lt;2),TRUE,"")</f>
        <v/>
      </c>
      <c r="L2156" s="22">
        <f>IF(C2156=0,B2156,0)</f>
        <v>0</v>
      </c>
      <c r="M2156" s="22">
        <f>IF(B2156=0,C2156,0)</f>
        <v>1</v>
      </c>
      <c r="N2156" s="39">
        <f>LOG(G2156/SUM($G$2:$G$5210))</f>
        <v>-3.6927511192157412</v>
      </c>
      <c r="O2156" s="39">
        <f>LOG(H2156/SUM($H$2:$H$5210))</f>
        <v>-4.1844073799609696</v>
      </c>
    </row>
    <row r="2157" spans="1:15" x14ac:dyDescent="0.6">
      <c r="A2157" t="s">
        <v>2128</v>
      </c>
      <c r="B2157">
        <v>0</v>
      </c>
      <c r="C2157">
        <v>1</v>
      </c>
      <c r="D2157">
        <v>1</v>
      </c>
      <c r="E2157" s="44">
        <f>(B2157+1)/$Q$3</f>
        <v>1.4609203798392987E-4</v>
      </c>
      <c r="F2157" s="45">
        <f>(C2157+1)/$U$3</f>
        <v>3.0589458872472546E-5</v>
      </c>
      <c r="G2157" s="2">
        <f>(B2157+1)/(C2157+1)</f>
        <v>0.5</v>
      </c>
      <c r="H2157" s="2">
        <f>(C2157+1)/(B2157+1)</f>
        <v>2</v>
      </c>
      <c r="I2157" s="6">
        <f>G2157-H2157</f>
        <v>-1.5</v>
      </c>
      <c r="J2157" s="8">
        <f>LEN(A2157)</f>
        <v>3</v>
      </c>
      <c r="K2157" s="11" t="str">
        <f>IF(AND(J2157&lt;3, D2157&lt;2),TRUE,"")</f>
        <v/>
      </c>
      <c r="L2157" s="22">
        <f>IF(C2157=0,B2157,0)</f>
        <v>0</v>
      </c>
      <c r="M2157" s="22">
        <f>IF(B2157=0,C2157,0)</f>
        <v>1</v>
      </c>
      <c r="N2157" s="39">
        <f>LOG(G2157/SUM($G$2:$G$5210))</f>
        <v>-3.6927511192157412</v>
      </c>
      <c r="O2157" s="39">
        <f>LOG(H2157/SUM($H$2:$H$5210))</f>
        <v>-4.1844073799609696</v>
      </c>
    </row>
    <row r="2158" spans="1:15" x14ac:dyDescent="0.6">
      <c r="A2158" t="s">
        <v>2143</v>
      </c>
      <c r="B2158">
        <v>0</v>
      </c>
      <c r="C2158">
        <v>1</v>
      </c>
      <c r="D2158">
        <v>1</v>
      </c>
      <c r="E2158" s="44">
        <f>(B2158+1)/$Q$3</f>
        <v>1.4609203798392987E-4</v>
      </c>
      <c r="F2158" s="45">
        <f>(C2158+1)/$U$3</f>
        <v>3.0589458872472546E-5</v>
      </c>
      <c r="G2158" s="2">
        <f>(B2158+1)/(C2158+1)</f>
        <v>0.5</v>
      </c>
      <c r="H2158" s="2">
        <f>(C2158+1)/(B2158+1)</f>
        <v>2</v>
      </c>
      <c r="I2158" s="6">
        <f>G2158-H2158</f>
        <v>-1.5</v>
      </c>
      <c r="J2158" s="8">
        <f>LEN(A2158)</f>
        <v>3</v>
      </c>
      <c r="K2158" s="11" t="str">
        <f>IF(AND(J2158&lt;3, D2158&lt;2),TRUE,"")</f>
        <v/>
      </c>
      <c r="L2158" s="22">
        <f>IF(C2158=0,B2158,0)</f>
        <v>0</v>
      </c>
      <c r="M2158" s="22">
        <f>IF(B2158=0,C2158,0)</f>
        <v>1</v>
      </c>
      <c r="N2158" s="39">
        <f>LOG(G2158/SUM($G$2:$G$5210))</f>
        <v>-3.6927511192157412</v>
      </c>
      <c r="O2158" s="39">
        <f>LOG(H2158/SUM($H$2:$H$5210))</f>
        <v>-4.1844073799609696</v>
      </c>
    </row>
    <row r="2159" spans="1:15" x14ac:dyDescent="0.6">
      <c r="A2159" t="s">
        <v>2184</v>
      </c>
      <c r="B2159">
        <v>0</v>
      </c>
      <c r="C2159">
        <v>1</v>
      </c>
      <c r="D2159">
        <v>1</v>
      </c>
      <c r="E2159" s="44">
        <f>(B2159+1)/$Q$3</f>
        <v>1.4609203798392987E-4</v>
      </c>
      <c r="F2159" s="45">
        <f>(C2159+1)/$U$3</f>
        <v>3.0589458872472546E-5</v>
      </c>
      <c r="G2159" s="2">
        <f>(B2159+1)/(C2159+1)</f>
        <v>0.5</v>
      </c>
      <c r="H2159" s="2">
        <f>(C2159+1)/(B2159+1)</f>
        <v>2</v>
      </c>
      <c r="I2159" s="6">
        <f>G2159-H2159</f>
        <v>-1.5</v>
      </c>
      <c r="J2159" s="8">
        <f>LEN(A2159)</f>
        <v>3</v>
      </c>
      <c r="K2159" s="11" t="str">
        <f>IF(AND(J2159&lt;3, D2159&lt;2),TRUE,"")</f>
        <v/>
      </c>
      <c r="L2159" s="22">
        <f>IF(C2159=0,B2159,0)</f>
        <v>0</v>
      </c>
      <c r="M2159" s="22">
        <f>IF(B2159=0,C2159,0)</f>
        <v>1</v>
      </c>
      <c r="N2159" s="39">
        <f>LOG(G2159/SUM($G$2:$G$5210))</f>
        <v>-3.6927511192157412</v>
      </c>
      <c r="O2159" s="39">
        <f>LOG(H2159/SUM($H$2:$H$5210))</f>
        <v>-4.1844073799609696</v>
      </c>
    </row>
    <row r="2160" spans="1:15" x14ac:dyDescent="0.6">
      <c r="A2160" t="s">
        <v>2203</v>
      </c>
      <c r="B2160">
        <v>0</v>
      </c>
      <c r="C2160">
        <v>1</v>
      </c>
      <c r="D2160">
        <v>1</v>
      </c>
      <c r="E2160" s="44">
        <f>(B2160+1)/$Q$3</f>
        <v>1.4609203798392987E-4</v>
      </c>
      <c r="F2160" s="45">
        <f>(C2160+1)/$U$3</f>
        <v>3.0589458872472546E-5</v>
      </c>
      <c r="G2160" s="2">
        <f>(B2160+1)/(C2160+1)</f>
        <v>0.5</v>
      </c>
      <c r="H2160" s="2">
        <f>(C2160+1)/(B2160+1)</f>
        <v>2</v>
      </c>
      <c r="I2160" s="6">
        <f>G2160-H2160</f>
        <v>-1.5</v>
      </c>
      <c r="J2160" s="8">
        <f>LEN(A2160)</f>
        <v>3</v>
      </c>
      <c r="K2160" s="11" t="str">
        <f>IF(AND(J2160&lt;3, D2160&lt;2),TRUE,"")</f>
        <v/>
      </c>
      <c r="L2160" s="22">
        <f>IF(C2160=0,B2160,0)</f>
        <v>0</v>
      </c>
      <c r="M2160" s="22">
        <f>IF(B2160=0,C2160,0)</f>
        <v>1</v>
      </c>
      <c r="N2160" s="39">
        <f>LOG(G2160/SUM($G$2:$G$5210))</f>
        <v>-3.6927511192157412</v>
      </c>
      <c r="O2160" s="39">
        <f>LOG(H2160/SUM($H$2:$H$5210))</f>
        <v>-4.1844073799609696</v>
      </c>
    </row>
    <row r="2161" spans="1:15" x14ac:dyDescent="0.6">
      <c r="A2161" t="s">
        <v>2204</v>
      </c>
      <c r="B2161">
        <v>0</v>
      </c>
      <c r="C2161">
        <v>1</v>
      </c>
      <c r="D2161">
        <v>1</v>
      </c>
      <c r="E2161" s="44">
        <f>(B2161+1)/$Q$3</f>
        <v>1.4609203798392987E-4</v>
      </c>
      <c r="F2161" s="45">
        <f>(C2161+1)/$U$3</f>
        <v>3.0589458872472546E-5</v>
      </c>
      <c r="G2161" s="2">
        <f>(B2161+1)/(C2161+1)</f>
        <v>0.5</v>
      </c>
      <c r="H2161" s="2">
        <f>(C2161+1)/(B2161+1)</f>
        <v>2</v>
      </c>
      <c r="I2161" s="6">
        <f>G2161-H2161</f>
        <v>-1.5</v>
      </c>
      <c r="J2161" s="8">
        <f>LEN(A2161)</f>
        <v>3</v>
      </c>
      <c r="K2161" s="11" t="str">
        <f>IF(AND(J2161&lt;3, D2161&lt;2),TRUE,"")</f>
        <v/>
      </c>
      <c r="L2161" s="22">
        <f>IF(C2161=0,B2161,0)</f>
        <v>0</v>
      </c>
      <c r="M2161" s="22">
        <f>IF(B2161=0,C2161,0)</f>
        <v>1</v>
      </c>
      <c r="N2161" s="39">
        <f>LOG(G2161/SUM($G$2:$G$5210))</f>
        <v>-3.6927511192157412</v>
      </c>
      <c r="O2161" s="39">
        <f>LOG(H2161/SUM($H$2:$H$5210))</f>
        <v>-4.1844073799609696</v>
      </c>
    </row>
    <row r="2162" spans="1:15" x14ac:dyDescent="0.6">
      <c r="A2162" t="s">
        <v>2210</v>
      </c>
      <c r="B2162">
        <v>0</v>
      </c>
      <c r="C2162">
        <v>1</v>
      </c>
      <c r="D2162">
        <v>1</v>
      </c>
      <c r="E2162" s="44">
        <f>(B2162+1)/$Q$3</f>
        <v>1.4609203798392987E-4</v>
      </c>
      <c r="F2162" s="45">
        <f>(C2162+1)/$U$3</f>
        <v>3.0589458872472546E-5</v>
      </c>
      <c r="G2162" s="2">
        <f>(B2162+1)/(C2162+1)</f>
        <v>0.5</v>
      </c>
      <c r="H2162" s="2">
        <f>(C2162+1)/(B2162+1)</f>
        <v>2</v>
      </c>
      <c r="I2162" s="6">
        <f>G2162-H2162</f>
        <v>-1.5</v>
      </c>
      <c r="J2162" s="8">
        <f>LEN(A2162)</f>
        <v>3</v>
      </c>
      <c r="K2162" s="11" t="str">
        <f>IF(AND(J2162&lt;3, D2162&lt;2),TRUE,"")</f>
        <v/>
      </c>
      <c r="L2162" s="22">
        <f>IF(C2162=0,B2162,0)</f>
        <v>0</v>
      </c>
      <c r="M2162" s="22">
        <f>IF(B2162=0,C2162,0)</f>
        <v>1</v>
      </c>
      <c r="N2162" s="39">
        <f>LOG(G2162/SUM($G$2:$G$5210))</f>
        <v>-3.6927511192157412</v>
      </c>
      <c r="O2162" s="39">
        <f>LOG(H2162/SUM($H$2:$H$5210))</f>
        <v>-4.1844073799609696</v>
      </c>
    </row>
    <row r="2163" spans="1:15" x14ac:dyDescent="0.6">
      <c r="A2163" t="s">
        <v>2256</v>
      </c>
      <c r="B2163">
        <v>0</v>
      </c>
      <c r="C2163">
        <v>1</v>
      </c>
      <c r="D2163">
        <v>1</v>
      </c>
      <c r="E2163" s="44">
        <f>(B2163+1)/$Q$3</f>
        <v>1.4609203798392987E-4</v>
      </c>
      <c r="F2163" s="45">
        <f>(C2163+1)/$U$3</f>
        <v>3.0589458872472546E-5</v>
      </c>
      <c r="G2163" s="2">
        <f>(B2163+1)/(C2163+1)</f>
        <v>0.5</v>
      </c>
      <c r="H2163" s="2">
        <f>(C2163+1)/(B2163+1)</f>
        <v>2</v>
      </c>
      <c r="I2163" s="6">
        <f>G2163-H2163</f>
        <v>-1.5</v>
      </c>
      <c r="J2163" s="8">
        <f>LEN(A2163)</f>
        <v>3</v>
      </c>
      <c r="K2163" s="11" t="str">
        <f>IF(AND(J2163&lt;3, D2163&lt;2),TRUE,"")</f>
        <v/>
      </c>
      <c r="L2163" s="22">
        <f>IF(C2163=0,B2163,0)</f>
        <v>0</v>
      </c>
      <c r="M2163" s="22">
        <f>IF(B2163=0,C2163,0)</f>
        <v>1</v>
      </c>
      <c r="N2163" s="39">
        <f>LOG(G2163/SUM($G$2:$G$5210))</f>
        <v>-3.6927511192157412</v>
      </c>
      <c r="O2163" s="39">
        <f>LOG(H2163/SUM($H$2:$H$5210))</f>
        <v>-4.1844073799609696</v>
      </c>
    </row>
    <row r="2164" spans="1:15" x14ac:dyDescent="0.6">
      <c r="A2164" t="s">
        <v>2284</v>
      </c>
      <c r="B2164">
        <v>0</v>
      </c>
      <c r="C2164">
        <v>1</v>
      </c>
      <c r="D2164">
        <v>1</v>
      </c>
      <c r="E2164" s="44">
        <f>(B2164+1)/$Q$3</f>
        <v>1.4609203798392987E-4</v>
      </c>
      <c r="F2164" s="45">
        <f>(C2164+1)/$U$3</f>
        <v>3.0589458872472546E-5</v>
      </c>
      <c r="G2164" s="2">
        <f>(B2164+1)/(C2164+1)</f>
        <v>0.5</v>
      </c>
      <c r="H2164" s="2">
        <f>(C2164+1)/(B2164+1)</f>
        <v>2</v>
      </c>
      <c r="I2164" s="6">
        <f>G2164-H2164</f>
        <v>-1.5</v>
      </c>
      <c r="J2164" s="8">
        <f>LEN(A2164)</f>
        <v>3</v>
      </c>
      <c r="K2164" s="11" t="str">
        <f>IF(AND(J2164&lt;3, D2164&lt;2),TRUE,"")</f>
        <v/>
      </c>
      <c r="L2164" s="22">
        <f>IF(C2164=0,B2164,0)</f>
        <v>0</v>
      </c>
      <c r="M2164" s="22">
        <f>IF(B2164=0,C2164,0)</f>
        <v>1</v>
      </c>
      <c r="N2164" s="39">
        <f>LOG(G2164/SUM($G$2:$G$5210))</f>
        <v>-3.6927511192157412</v>
      </c>
      <c r="O2164" s="39">
        <f>LOG(H2164/SUM($H$2:$H$5210))</f>
        <v>-4.1844073799609696</v>
      </c>
    </row>
    <row r="2165" spans="1:15" x14ac:dyDescent="0.6">
      <c r="A2165" t="s">
        <v>2318</v>
      </c>
      <c r="B2165">
        <v>0</v>
      </c>
      <c r="C2165">
        <v>1</v>
      </c>
      <c r="D2165">
        <v>1</v>
      </c>
      <c r="E2165" s="44">
        <f>(B2165+1)/$Q$3</f>
        <v>1.4609203798392987E-4</v>
      </c>
      <c r="F2165" s="45">
        <f>(C2165+1)/$U$3</f>
        <v>3.0589458872472546E-5</v>
      </c>
      <c r="G2165" s="2">
        <f>(B2165+1)/(C2165+1)</f>
        <v>0.5</v>
      </c>
      <c r="H2165" s="2">
        <f>(C2165+1)/(B2165+1)</f>
        <v>2</v>
      </c>
      <c r="I2165" s="6">
        <f>G2165-H2165</f>
        <v>-1.5</v>
      </c>
      <c r="J2165" s="8">
        <f>LEN(A2165)</f>
        <v>3</v>
      </c>
      <c r="K2165" s="11" t="str">
        <f>IF(AND(J2165&lt;3, D2165&lt;2),TRUE,"")</f>
        <v/>
      </c>
      <c r="L2165" s="22">
        <f>IF(C2165=0,B2165,0)</f>
        <v>0</v>
      </c>
      <c r="M2165" s="22">
        <f>IF(B2165=0,C2165,0)</f>
        <v>1</v>
      </c>
      <c r="N2165" s="39">
        <f>LOG(G2165/SUM($G$2:$G$5210))</f>
        <v>-3.6927511192157412</v>
      </c>
      <c r="O2165" s="39">
        <f>LOG(H2165/SUM($H$2:$H$5210))</f>
        <v>-4.1844073799609696</v>
      </c>
    </row>
    <row r="2166" spans="1:15" x14ac:dyDescent="0.6">
      <c r="A2166" t="s">
        <v>2352</v>
      </c>
      <c r="B2166">
        <v>0</v>
      </c>
      <c r="C2166">
        <v>1</v>
      </c>
      <c r="D2166">
        <v>1</v>
      </c>
      <c r="E2166" s="44">
        <f>(B2166+1)/$Q$3</f>
        <v>1.4609203798392987E-4</v>
      </c>
      <c r="F2166" s="45">
        <f>(C2166+1)/$U$3</f>
        <v>3.0589458872472546E-5</v>
      </c>
      <c r="G2166" s="2">
        <f>(B2166+1)/(C2166+1)</f>
        <v>0.5</v>
      </c>
      <c r="H2166" s="2">
        <f>(C2166+1)/(B2166+1)</f>
        <v>2</v>
      </c>
      <c r="I2166" s="6">
        <f>G2166-H2166</f>
        <v>-1.5</v>
      </c>
      <c r="J2166" s="8">
        <f>LEN(A2166)</f>
        <v>3</v>
      </c>
      <c r="K2166" s="11" t="str">
        <f>IF(AND(J2166&lt;3, D2166&lt;2),TRUE,"")</f>
        <v/>
      </c>
      <c r="L2166" s="22">
        <f>IF(C2166=0,B2166,0)</f>
        <v>0</v>
      </c>
      <c r="M2166" s="22">
        <f>IF(B2166=0,C2166,0)</f>
        <v>1</v>
      </c>
      <c r="N2166" s="39">
        <f>LOG(G2166/SUM($G$2:$G$5210))</f>
        <v>-3.6927511192157412</v>
      </c>
      <c r="O2166" s="39">
        <f>LOG(H2166/SUM($H$2:$H$5210))</f>
        <v>-4.1844073799609696</v>
      </c>
    </row>
    <row r="2167" spans="1:15" x14ac:dyDescent="0.6">
      <c r="A2167" t="s">
        <v>2353</v>
      </c>
      <c r="B2167">
        <v>0</v>
      </c>
      <c r="C2167">
        <v>1</v>
      </c>
      <c r="D2167">
        <v>1</v>
      </c>
      <c r="E2167" s="44">
        <f>(B2167+1)/$Q$3</f>
        <v>1.4609203798392987E-4</v>
      </c>
      <c r="F2167" s="45">
        <f>(C2167+1)/$U$3</f>
        <v>3.0589458872472546E-5</v>
      </c>
      <c r="G2167" s="2">
        <f>(B2167+1)/(C2167+1)</f>
        <v>0.5</v>
      </c>
      <c r="H2167" s="2">
        <f>(C2167+1)/(B2167+1)</f>
        <v>2</v>
      </c>
      <c r="I2167" s="6">
        <f>G2167-H2167</f>
        <v>-1.5</v>
      </c>
      <c r="J2167" s="8">
        <f>LEN(A2167)</f>
        <v>3</v>
      </c>
      <c r="K2167" s="11" t="str">
        <f>IF(AND(J2167&lt;3, D2167&lt;2),TRUE,"")</f>
        <v/>
      </c>
      <c r="L2167" s="22">
        <f>IF(C2167=0,B2167,0)</f>
        <v>0</v>
      </c>
      <c r="M2167" s="22">
        <f>IF(B2167=0,C2167,0)</f>
        <v>1</v>
      </c>
      <c r="N2167" s="39">
        <f>LOG(G2167/SUM($G$2:$G$5210))</f>
        <v>-3.6927511192157412</v>
      </c>
      <c r="O2167" s="39">
        <f>LOG(H2167/SUM($H$2:$H$5210))</f>
        <v>-4.1844073799609696</v>
      </c>
    </row>
    <row r="2168" spans="1:15" x14ac:dyDescent="0.6">
      <c r="A2168" t="s">
        <v>2354</v>
      </c>
      <c r="B2168">
        <v>0</v>
      </c>
      <c r="C2168">
        <v>1</v>
      </c>
      <c r="D2168">
        <v>1</v>
      </c>
      <c r="E2168" s="44">
        <f>(B2168+1)/$Q$3</f>
        <v>1.4609203798392987E-4</v>
      </c>
      <c r="F2168" s="45">
        <f>(C2168+1)/$U$3</f>
        <v>3.0589458872472546E-5</v>
      </c>
      <c r="G2168" s="2">
        <f>(B2168+1)/(C2168+1)</f>
        <v>0.5</v>
      </c>
      <c r="H2168" s="2">
        <f>(C2168+1)/(B2168+1)</f>
        <v>2</v>
      </c>
      <c r="I2168" s="6">
        <f>G2168-H2168</f>
        <v>-1.5</v>
      </c>
      <c r="J2168" s="8">
        <f>LEN(A2168)</f>
        <v>3</v>
      </c>
      <c r="K2168" s="11" t="str">
        <f>IF(AND(J2168&lt;3, D2168&lt;2),TRUE,"")</f>
        <v/>
      </c>
      <c r="L2168" s="22">
        <f>IF(C2168=0,B2168,0)</f>
        <v>0</v>
      </c>
      <c r="M2168" s="22">
        <f>IF(B2168=0,C2168,0)</f>
        <v>1</v>
      </c>
      <c r="N2168" s="39">
        <f>LOG(G2168/SUM($G$2:$G$5210))</f>
        <v>-3.6927511192157412</v>
      </c>
      <c r="O2168" s="39">
        <f>LOG(H2168/SUM($H$2:$H$5210))</f>
        <v>-4.1844073799609696</v>
      </c>
    </row>
    <row r="2169" spans="1:15" x14ac:dyDescent="0.6">
      <c r="A2169" t="s">
        <v>2385</v>
      </c>
      <c r="B2169">
        <v>0</v>
      </c>
      <c r="C2169">
        <v>1</v>
      </c>
      <c r="D2169">
        <v>1</v>
      </c>
      <c r="E2169" s="44">
        <f>(B2169+1)/$Q$3</f>
        <v>1.4609203798392987E-4</v>
      </c>
      <c r="F2169" s="45">
        <f>(C2169+1)/$U$3</f>
        <v>3.0589458872472546E-5</v>
      </c>
      <c r="G2169" s="2">
        <f>(B2169+1)/(C2169+1)</f>
        <v>0.5</v>
      </c>
      <c r="H2169" s="2">
        <f>(C2169+1)/(B2169+1)</f>
        <v>2</v>
      </c>
      <c r="I2169" s="6">
        <f>G2169-H2169</f>
        <v>-1.5</v>
      </c>
      <c r="J2169" s="8">
        <f>LEN(A2169)</f>
        <v>3</v>
      </c>
      <c r="K2169" s="11" t="str">
        <f>IF(AND(J2169&lt;3, D2169&lt;2),TRUE,"")</f>
        <v/>
      </c>
      <c r="L2169" s="22">
        <f>IF(C2169=0,B2169,0)</f>
        <v>0</v>
      </c>
      <c r="M2169" s="22">
        <f>IF(B2169=0,C2169,0)</f>
        <v>1</v>
      </c>
      <c r="N2169" s="39">
        <f>LOG(G2169/SUM($G$2:$G$5210))</f>
        <v>-3.6927511192157412</v>
      </c>
      <c r="O2169" s="39">
        <f>LOG(H2169/SUM($H$2:$H$5210))</f>
        <v>-4.1844073799609696</v>
      </c>
    </row>
    <row r="2170" spans="1:15" x14ac:dyDescent="0.6">
      <c r="A2170" t="s">
        <v>2434</v>
      </c>
      <c r="B2170">
        <v>0</v>
      </c>
      <c r="C2170">
        <v>1</v>
      </c>
      <c r="D2170">
        <v>1</v>
      </c>
      <c r="E2170" s="44">
        <f>(B2170+1)/$Q$3</f>
        <v>1.4609203798392987E-4</v>
      </c>
      <c r="F2170" s="45">
        <f>(C2170+1)/$U$3</f>
        <v>3.0589458872472546E-5</v>
      </c>
      <c r="G2170" s="2">
        <f>(B2170+1)/(C2170+1)</f>
        <v>0.5</v>
      </c>
      <c r="H2170" s="2">
        <f>(C2170+1)/(B2170+1)</f>
        <v>2</v>
      </c>
      <c r="I2170" s="6">
        <f>G2170-H2170</f>
        <v>-1.5</v>
      </c>
      <c r="J2170" s="8">
        <f>LEN(A2170)</f>
        <v>3</v>
      </c>
      <c r="K2170" s="11" t="str">
        <f>IF(AND(J2170&lt;3, D2170&lt;2),TRUE,"")</f>
        <v/>
      </c>
      <c r="L2170" s="22">
        <f>IF(C2170=0,B2170,0)</f>
        <v>0</v>
      </c>
      <c r="M2170" s="22">
        <f>IF(B2170=0,C2170,0)</f>
        <v>1</v>
      </c>
      <c r="N2170" s="39">
        <f>LOG(G2170/SUM($G$2:$G$5210))</f>
        <v>-3.6927511192157412</v>
      </c>
      <c r="O2170" s="39">
        <f>LOG(H2170/SUM($H$2:$H$5210))</f>
        <v>-4.1844073799609696</v>
      </c>
    </row>
    <row r="2171" spans="1:15" x14ac:dyDescent="0.6">
      <c r="A2171" t="s">
        <v>2516</v>
      </c>
      <c r="B2171">
        <v>0</v>
      </c>
      <c r="C2171">
        <v>1</v>
      </c>
      <c r="D2171">
        <v>1</v>
      </c>
      <c r="E2171" s="44">
        <f>(B2171+1)/$Q$3</f>
        <v>1.4609203798392987E-4</v>
      </c>
      <c r="F2171" s="45">
        <f>(C2171+1)/$U$3</f>
        <v>3.0589458872472546E-5</v>
      </c>
      <c r="G2171" s="2">
        <f>(B2171+1)/(C2171+1)</f>
        <v>0.5</v>
      </c>
      <c r="H2171" s="2">
        <f>(C2171+1)/(B2171+1)</f>
        <v>2</v>
      </c>
      <c r="I2171" s="6">
        <f>G2171-H2171</f>
        <v>-1.5</v>
      </c>
      <c r="J2171" s="8">
        <f>LEN(A2171)</f>
        <v>3</v>
      </c>
      <c r="K2171" s="11" t="str">
        <f>IF(AND(J2171&lt;3, D2171&lt;2),TRUE,"")</f>
        <v/>
      </c>
      <c r="L2171" s="22">
        <f>IF(C2171=0,B2171,0)</f>
        <v>0</v>
      </c>
      <c r="M2171" s="22">
        <f>IF(B2171=0,C2171,0)</f>
        <v>1</v>
      </c>
      <c r="N2171" s="39">
        <f>LOG(G2171/SUM($G$2:$G$5210))</f>
        <v>-3.6927511192157412</v>
      </c>
      <c r="O2171" s="39">
        <f>LOG(H2171/SUM($H$2:$H$5210))</f>
        <v>-4.1844073799609696</v>
      </c>
    </row>
    <row r="2172" spans="1:15" x14ac:dyDescent="0.6">
      <c r="A2172" t="s">
        <v>2564</v>
      </c>
      <c r="B2172">
        <v>0</v>
      </c>
      <c r="C2172">
        <v>1</v>
      </c>
      <c r="D2172">
        <v>1</v>
      </c>
      <c r="E2172" s="44">
        <f>(B2172+1)/$Q$3</f>
        <v>1.4609203798392987E-4</v>
      </c>
      <c r="F2172" s="45">
        <f>(C2172+1)/$U$3</f>
        <v>3.0589458872472546E-5</v>
      </c>
      <c r="G2172" s="2">
        <f>(B2172+1)/(C2172+1)</f>
        <v>0.5</v>
      </c>
      <c r="H2172" s="2">
        <f>(C2172+1)/(B2172+1)</f>
        <v>2</v>
      </c>
      <c r="I2172" s="6">
        <f>G2172-H2172</f>
        <v>-1.5</v>
      </c>
      <c r="J2172" s="8">
        <f>LEN(A2172)</f>
        <v>3</v>
      </c>
      <c r="K2172" s="11" t="str">
        <f>IF(AND(J2172&lt;3, D2172&lt;2),TRUE,"")</f>
        <v/>
      </c>
      <c r="L2172" s="22">
        <f>IF(C2172=0,B2172,0)</f>
        <v>0</v>
      </c>
      <c r="M2172" s="22">
        <f>IF(B2172=0,C2172,0)</f>
        <v>1</v>
      </c>
      <c r="N2172" s="39">
        <f>LOG(G2172/SUM($G$2:$G$5210))</f>
        <v>-3.6927511192157412</v>
      </c>
      <c r="O2172" s="39">
        <f>LOG(H2172/SUM($H$2:$H$5210))</f>
        <v>-4.1844073799609696</v>
      </c>
    </row>
    <row r="2173" spans="1:15" x14ac:dyDescent="0.6">
      <c r="A2173" t="s">
        <v>2568</v>
      </c>
      <c r="B2173">
        <v>0</v>
      </c>
      <c r="C2173">
        <v>1</v>
      </c>
      <c r="D2173">
        <v>1</v>
      </c>
      <c r="E2173" s="44">
        <f>(B2173+1)/$Q$3</f>
        <v>1.4609203798392987E-4</v>
      </c>
      <c r="F2173" s="45">
        <f>(C2173+1)/$U$3</f>
        <v>3.0589458872472546E-5</v>
      </c>
      <c r="G2173" s="2">
        <f>(B2173+1)/(C2173+1)</f>
        <v>0.5</v>
      </c>
      <c r="H2173" s="2">
        <f>(C2173+1)/(B2173+1)</f>
        <v>2</v>
      </c>
      <c r="I2173" s="6">
        <f>G2173-H2173</f>
        <v>-1.5</v>
      </c>
      <c r="J2173" s="8">
        <f>LEN(A2173)</f>
        <v>3</v>
      </c>
      <c r="K2173" s="11" t="str">
        <f>IF(AND(J2173&lt;3, D2173&lt;2),TRUE,"")</f>
        <v/>
      </c>
      <c r="L2173" s="22">
        <f>IF(C2173=0,B2173,0)</f>
        <v>0</v>
      </c>
      <c r="M2173" s="22">
        <f>IF(B2173=0,C2173,0)</f>
        <v>1</v>
      </c>
      <c r="N2173" s="39">
        <f>LOG(G2173/SUM($G$2:$G$5210))</f>
        <v>-3.6927511192157412</v>
      </c>
      <c r="O2173" s="39">
        <f>LOG(H2173/SUM($H$2:$H$5210))</f>
        <v>-4.1844073799609696</v>
      </c>
    </row>
    <row r="2174" spans="1:15" x14ac:dyDescent="0.6">
      <c r="A2174" t="s">
        <v>2588</v>
      </c>
      <c r="B2174">
        <v>0</v>
      </c>
      <c r="C2174">
        <v>1</v>
      </c>
      <c r="D2174">
        <v>1</v>
      </c>
      <c r="E2174" s="44">
        <f>(B2174+1)/$Q$3</f>
        <v>1.4609203798392987E-4</v>
      </c>
      <c r="F2174" s="45">
        <f>(C2174+1)/$U$3</f>
        <v>3.0589458872472546E-5</v>
      </c>
      <c r="G2174" s="2">
        <f>(B2174+1)/(C2174+1)</f>
        <v>0.5</v>
      </c>
      <c r="H2174" s="2">
        <f>(C2174+1)/(B2174+1)</f>
        <v>2</v>
      </c>
      <c r="I2174" s="6">
        <f>G2174-H2174</f>
        <v>-1.5</v>
      </c>
      <c r="J2174" s="8">
        <f>LEN(A2174)</f>
        <v>3</v>
      </c>
      <c r="K2174" s="11" t="str">
        <f>IF(AND(J2174&lt;3, D2174&lt;2),TRUE,"")</f>
        <v/>
      </c>
      <c r="L2174" s="22">
        <f>IF(C2174=0,B2174,0)</f>
        <v>0</v>
      </c>
      <c r="M2174" s="22">
        <f>IF(B2174=0,C2174,0)</f>
        <v>1</v>
      </c>
      <c r="N2174" s="39">
        <f>LOG(G2174/SUM($G$2:$G$5210))</f>
        <v>-3.6927511192157412</v>
      </c>
      <c r="O2174" s="39">
        <f>LOG(H2174/SUM($H$2:$H$5210))</f>
        <v>-4.1844073799609696</v>
      </c>
    </row>
    <row r="2175" spans="1:15" x14ac:dyDescent="0.6">
      <c r="A2175" t="s">
        <v>2608</v>
      </c>
      <c r="B2175">
        <v>0</v>
      </c>
      <c r="C2175">
        <v>1</v>
      </c>
      <c r="D2175">
        <v>1</v>
      </c>
      <c r="E2175" s="44">
        <f>(B2175+1)/$Q$3</f>
        <v>1.4609203798392987E-4</v>
      </c>
      <c r="F2175" s="45">
        <f>(C2175+1)/$U$3</f>
        <v>3.0589458872472546E-5</v>
      </c>
      <c r="G2175" s="2">
        <f>(B2175+1)/(C2175+1)</f>
        <v>0.5</v>
      </c>
      <c r="H2175" s="2">
        <f>(C2175+1)/(B2175+1)</f>
        <v>2</v>
      </c>
      <c r="I2175" s="6">
        <f>G2175-H2175</f>
        <v>-1.5</v>
      </c>
      <c r="J2175" s="8">
        <f>LEN(A2175)</f>
        <v>3</v>
      </c>
      <c r="K2175" s="11" t="str">
        <f>IF(AND(J2175&lt;3, D2175&lt;2),TRUE,"")</f>
        <v/>
      </c>
      <c r="L2175" s="22">
        <f>IF(C2175=0,B2175,0)</f>
        <v>0</v>
      </c>
      <c r="M2175" s="22">
        <f>IF(B2175=0,C2175,0)</f>
        <v>1</v>
      </c>
      <c r="N2175" s="39">
        <f>LOG(G2175/SUM($G$2:$G$5210))</f>
        <v>-3.6927511192157412</v>
      </c>
      <c r="O2175" s="39">
        <f>LOG(H2175/SUM($H$2:$H$5210))</f>
        <v>-4.1844073799609696</v>
      </c>
    </row>
    <row r="2176" spans="1:15" x14ac:dyDescent="0.6">
      <c r="A2176" t="s">
        <v>2631</v>
      </c>
      <c r="B2176">
        <v>0</v>
      </c>
      <c r="C2176">
        <v>1</v>
      </c>
      <c r="D2176">
        <v>1</v>
      </c>
      <c r="E2176" s="44">
        <f>(B2176+1)/$Q$3</f>
        <v>1.4609203798392987E-4</v>
      </c>
      <c r="F2176" s="45">
        <f>(C2176+1)/$U$3</f>
        <v>3.0589458872472546E-5</v>
      </c>
      <c r="G2176" s="2">
        <f>(B2176+1)/(C2176+1)</f>
        <v>0.5</v>
      </c>
      <c r="H2176" s="2">
        <f>(C2176+1)/(B2176+1)</f>
        <v>2</v>
      </c>
      <c r="I2176" s="6">
        <f>G2176-H2176</f>
        <v>-1.5</v>
      </c>
      <c r="J2176" s="8">
        <f>LEN(A2176)</f>
        <v>3</v>
      </c>
      <c r="K2176" s="11" t="str">
        <f>IF(AND(J2176&lt;3, D2176&lt;2),TRUE,"")</f>
        <v/>
      </c>
      <c r="L2176" s="22">
        <f>IF(C2176=0,B2176,0)</f>
        <v>0</v>
      </c>
      <c r="M2176" s="22">
        <f>IF(B2176=0,C2176,0)</f>
        <v>1</v>
      </c>
      <c r="N2176" s="39">
        <f>LOG(G2176/SUM($G$2:$G$5210))</f>
        <v>-3.6927511192157412</v>
      </c>
      <c r="O2176" s="39">
        <f>LOG(H2176/SUM($H$2:$H$5210))</f>
        <v>-4.1844073799609696</v>
      </c>
    </row>
    <row r="2177" spans="1:15" x14ac:dyDescent="0.6">
      <c r="A2177" t="s">
        <v>2632</v>
      </c>
      <c r="B2177">
        <v>0</v>
      </c>
      <c r="C2177">
        <v>1</v>
      </c>
      <c r="D2177">
        <v>1</v>
      </c>
      <c r="E2177" s="44">
        <f>(B2177+1)/$Q$3</f>
        <v>1.4609203798392987E-4</v>
      </c>
      <c r="F2177" s="45">
        <f>(C2177+1)/$U$3</f>
        <v>3.0589458872472546E-5</v>
      </c>
      <c r="G2177" s="2">
        <f>(B2177+1)/(C2177+1)</f>
        <v>0.5</v>
      </c>
      <c r="H2177" s="2">
        <f>(C2177+1)/(B2177+1)</f>
        <v>2</v>
      </c>
      <c r="I2177" s="6">
        <f>G2177-H2177</f>
        <v>-1.5</v>
      </c>
      <c r="J2177" s="8">
        <f>LEN(A2177)</f>
        <v>3</v>
      </c>
      <c r="K2177" s="11" t="str">
        <f>IF(AND(J2177&lt;3, D2177&lt;2),TRUE,"")</f>
        <v/>
      </c>
      <c r="L2177" s="22">
        <f>IF(C2177=0,B2177,0)</f>
        <v>0</v>
      </c>
      <c r="M2177" s="22">
        <f>IF(B2177=0,C2177,0)</f>
        <v>1</v>
      </c>
      <c r="N2177" s="39">
        <f>LOG(G2177/SUM($G$2:$G$5210))</f>
        <v>-3.6927511192157412</v>
      </c>
      <c r="O2177" s="39">
        <f>LOG(H2177/SUM($H$2:$H$5210))</f>
        <v>-4.1844073799609696</v>
      </c>
    </row>
    <row r="2178" spans="1:15" x14ac:dyDescent="0.6">
      <c r="A2178" t="s">
        <v>2633</v>
      </c>
      <c r="B2178">
        <v>0</v>
      </c>
      <c r="C2178">
        <v>1</v>
      </c>
      <c r="D2178">
        <v>1</v>
      </c>
      <c r="E2178" s="44">
        <f>(B2178+1)/$Q$3</f>
        <v>1.4609203798392987E-4</v>
      </c>
      <c r="F2178" s="45">
        <f>(C2178+1)/$U$3</f>
        <v>3.0589458872472546E-5</v>
      </c>
      <c r="G2178" s="2">
        <f>(B2178+1)/(C2178+1)</f>
        <v>0.5</v>
      </c>
      <c r="H2178" s="2">
        <f>(C2178+1)/(B2178+1)</f>
        <v>2</v>
      </c>
      <c r="I2178" s="6">
        <f>G2178-H2178</f>
        <v>-1.5</v>
      </c>
      <c r="J2178" s="8">
        <f>LEN(A2178)</f>
        <v>3</v>
      </c>
      <c r="K2178" s="11" t="str">
        <f>IF(AND(J2178&lt;3, D2178&lt;2),TRUE,"")</f>
        <v/>
      </c>
      <c r="L2178" s="22">
        <f>IF(C2178=0,B2178,0)</f>
        <v>0</v>
      </c>
      <c r="M2178" s="22">
        <f>IF(B2178=0,C2178,0)</f>
        <v>1</v>
      </c>
      <c r="N2178" s="39">
        <f>LOG(G2178/SUM($G$2:$G$5210))</f>
        <v>-3.6927511192157412</v>
      </c>
      <c r="O2178" s="39">
        <f>LOG(H2178/SUM($H$2:$H$5210))</f>
        <v>-4.1844073799609696</v>
      </c>
    </row>
    <row r="2179" spans="1:15" x14ac:dyDescent="0.6">
      <c r="A2179" t="s">
        <v>2634</v>
      </c>
      <c r="B2179">
        <v>0</v>
      </c>
      <c r="C2179">
        <v>1</v>
      </c>
      <c r="D2179">
        <v>1</v>
      </c>
      <c r="E2179" s="44">
        <f>(B2179+1)/$Q$3</f>
        <v>1.4609203798392987E-4</v>
      </c>
      <c r="F2179" s="45">
        <f>(C2179+1)/$U$3</f>
        <v>3.0589458872472546E-5</v>
      </c>
      <c r="G2179" s="2">
        <f>(B2179+1)/(C2179+1)</f>
        <v>0.5</v>
      </c>
      <c r="H2179" s="2">
        <f>(C2179+1)/(B2179+1)</f>
        <v>2</v>
      </c>
      <c r="I2179" s="6">
        <f>G2179-H2179</f>
        <v>-1.5</v>
      </c>
      <c r="J2179" s="8">
        <f>LEN(A2179)</f>
        <v>3</v>
      </c>
      <c r="K2179" s="11" t="str">
        <f>IF(AND(J2179&lt;3, D2179&lt;2),TRUE,"")</f>
        <v/>
      </c>
      <c r="L2179" s="22">
        <f>IF(C2179=0,B2179,0)</f>
        <v>0</v>
      </c>
      <c r="M2179" s="22">
        <f>IF(B2179=0,C2179,0)</f>
        <v>1</v>
      </c>
      <c r="N2179" s="39">
        <f>LOG(G2179/SUM($G$2:$G$5210))</f>
        <v>-3.6927511192157412</v>
      </c>
      <c r="O2179" s="39">
        <f>LOG(H2179/SUM($H$2:$H$5210))</f>
        <v>-4.1844073799609696</v>
      </c>
    </row>
    <row r="2180" spans="1:15" x14ac:dyDescent="0.6">
      <c r="A2180" t="s">
        <v>2635</v>
      </c>
      <c r="B2180">
        <v>0</v>
      </c>
      <c r="C2180">
        <v>1</v>
      </c>
      <c r="D2180">
        <v>1</v>
      </c>
      <c r="E2180" s="44">
        <f>(B2180+1)/$Q$3</f>
        <v>1.4609203798392987E-4</v>
      </c>
      <c r="F2180" s="45">
        <f>(C2180+1)/$U$3</f>
        <v>3.0589458872472546E-5</v>
      </c>
      <c r="G2180" s="2">
        <f>(B2180+1)/(C2180+1)</f>
        <v>0.5</v>
      </c>
      <c r="H2180" s="2">
        <f>(C2180+1)/(B2180+1)</f>
        <v>2</v>
      </c>
      <c r="I2180" s="6">
        <f>G2180-H2180</f>
        <v>-1.5</v>
      </c>
      <c r="J2180" s="8">
        <f>LEN(A2180)</f>
        <v>3</v>
      </c>
      <c r="K2180" s="11" t="str">
        <f>IF(AND(J2180&lt;3, D2180&lt;2),TRUE,"")</f>
        <v/>
      </c>
      <c r="L2180" s="22">
        <f>IF(C2180=0,B2180,0)</f>
        <v>0</v>
      </c>
      <c r="M2180" s="22">
        <f>IF(B2180=0,C2180,0)</f>
        <v>1</v>
      </c>
      <c r="N2180" s="39">
        <f>LOG(G2180/SUM($G$2:$G$5210))</f>
        <v>-3.6927511192157412</v>
      </c>
      <c r="O2180" s="39">
        <f>LOG(H2180/SUM($H$2:$H$5210))</f>
        <v>-4.1844073799609696</v>
      </c>
    </row>
    <row r="2181" spans="1:15" x14ac:dyDescent="0.6">
      <c r="A2181" t="s">
        <v>2636</v>
      </c>
      <c r="B2181">
        <v>0</v>
      </c>
      <c r="C2181">
        <v>1</v>
      </c>
      <c r="D2181">
        <v>1</v>
      </c>
      <c r="E2181" s="44">
        <f>(B2181+1)/$Q$3</f>
        <v>1.4609203798392987E-4</v>
      </c>
      <c r="F2181" s="45">
        <f>(C2181+1)/$U$3</f>
        <v>3.0589458872472546E-5</v>
      </c>
      <c r="G2181" s="2">
        <f>(B2181+1)/(C2181+1)</f>
        <v>0.5</v>
      </c>
      <c r="H2181" s="2">
        <f>(C2181+1)/(B2181+1)</f>
        <v>2</v>
      </c>
      <c r="I2181" s="6">
        <f>G2181-H2181</f>
        <v>-1.5</v>
      </c>
      <c r="J2181" s="8">
        <f>LEN(A2181)</f>
        <v>3</v>
      </c>
      <c r="K2181" s="11" t="str">
        <f>IF(AND(J2181&lt;3, D2181&lt;2),TRUE,"")</f>
        <v/>
      </c>
      <c r="L2181" s="22">
        <f>IF(C2181=0,B2181,0)</f>
        <v>0</v>
      </c>
      <c r="M2181" s="22">
        <f>IF(B2181=0,C2181,0)</f>
        <v>1</v>
      </c>
      <c r="N2181" s="39">
        <f>LOG(G2181/SUM($G$2:$G$5210))</f>
        <v>-3.6927511192157412</v>
      </c>
      <c r="O2181" s="39">
        <f>LOG(H2181/SUM($H$2:$H$5210))</f>
        <v>-4.1844073799609696</v>
      </c>
    </row>
    <row r="2182" spans="1:15" x14ac:dyDescent="0.6">
      <c r="A2182" t="s">
        <v>2637</v>
      </c>
      <c r="B2182">
        <v>0</v>
      </c>
      <c r="C2182">
        <v>1</v>
      </c>
      <c r="D2182">
        <v>1</v>
      </c>
      <c r="E2182" s="44">
        <f>(B2182+1)/$Q$3</f>
        <v>1.4609203798392987E-4</v>
      </c>
      <c r="F2182" s="45">
        <f>(C2182+1)/$U$3</f>
        <v>3.0589458872472546E-5</v>
      </c>
      <c r="G2182" s="2">
        <f>(B2182+1)/(C2182+1)</f>
        <v>0.5</v>
      </c>
      <c r="H2182" s="2">
        <f>(C2182+1)/(B2182+1)</f>
        <v>2</v>
      </c>
      <c r="I2182" s="6">
        <f>G2182-H2182</f>
        <v>-1.5</v>
      </c>
      <c r="J2182" s="8">
        <f>LEN(A2182)</f>
        <v>3</v>
      </c>
      <c r="K2182" s="11" t="str">
        <f>IF(AND(J2182&lt;3, D2182&lt;2),TRUE,"")</f>
        <v/>
      </c>
      <c r="L2182" s="22">
        <f>IF(C2182=0,B2182,0)</f>
        <v>0</v>
      </c>
      <c r="M2182" s="22">
        <f>IF(B2182=0,C2182,0)</f>
        <v>1</v>
      </c>
      <c r="N2182" s="39">
        <f>LOG(G2182/SUM($G$2:$G$5210))</f>
        <v>-3.6927511192157412</v>
      </c>
      <c r="O2182" s="39">
        <f>LOG(H2182/SUM($H$2:$H$5210))</f>
        <v>-4.1844073799609696</v>
      </c>
    </row>
    <row r="2183" spans="1:15" x14ac:dyDescent="0.6">
      <c r="A2183" t="s">
        <v>2638</v>
      </c>
      <c r="B2183">
        <v>0</v>
      </c>
      <c r="C2183">
        <v>1</v>
      </c>
      <c r="D2183">
        <v>1</v>
      </c>
      <c r="E2183" s="44">
        <f>(B2183+1)/$Q$3</f>
        <v>1.4609203798392987E-4</v>
      </c>
      <c r="F2183" s="45">
        <f>(C2183+1)/$U$3</f>
        <v>3.0589458872472546E-5</v>
      </c>
      <c r="G2183" s="2">
        <f>(B2183+1)/(C2183+1)</f>
        <v>0.5</v>
      </c>
      <c r="H2183" s="2">
        <f>(C2183+1)/(B2183+1)</f>
        <v>2</v>
      </c>
      <c r="I2183" s="6">
        <f>G2183-H2183</f>
        <v>-1.5</v>
      </c>
      <c r="J2183" s="8">
        <f>LEN(A2183)</f>
        <v>3</v>
      </c>
      <c r="K2183" s="11" t="str">
        <f>IF(AND(J2183&lt;3, D2183&lt;2),TRUE,"")</f>
        <v/>
      </c>
      <c r="L2183" s="22">
        <f>IF(C2183=0,B2183,0)</f>
        <v>0</v>
      </c>
      <c r="M2183" s="22">
        <f>IF(B2183=0,C2183,0)</f>
        <v>1</v>
      </c>
      <c r="N2183" s="39">
        <f>LOG(G2183/SUM($G$2:$G$5210))</f>
        <v>-3.6927511192157412</v>
      </c>
      <c r="O2183" s="39">
        <f>LOG(H2183/SUM($H$2:$H$5210))</f>
        <v>-4.1844073799609696</v>
      </c>
    </row>
    <row r="2184" spans="1:15" x14ac:dyDescent="0.6">
      <c r="A2184" t="s">
        <v>2639</v>
      </c>
      <c r="B2184">
        <v>0</v>
      </c>
      <c r="C2184">
        <v>1</v>
      </c>
      <c r="D2184">
        <v>1</v>
      </c>
      <c r="E2184" s="44">
        <f>(B2184+1)/$Q$3</f>
        <v>1.4609203798392987E-4</v>
      </c>
      <c r="F2184" s="45">
        <f>(C2184+1)/$U$3</f>
        <v>3.0589458872472546E-5</v>
      </c>
      <c r="G2184" s="2">
        <f>(B2184+1)/(C2184+1)</f>
        <v>0.5</v>
      </c>
      <c r="H2184" s="2">
        <f>(C2184+1)/(B2184+1)</f>
        <v>2</v>
      </c>
      <c r="I2184" s="6">
        <f>G2184-H2184</f>
        <v>-1.5</v>
      </c>
      <c r="J2184" s="8">
        <f>LEN(A2184)</f>
        <v>3</v>
      </c>
      <c r="K2184" s="11" t="str">
        <f>IF(AND(J2184&lt;3, D2184&lt;2),TRUE,"")</f>
        <v/>
      </c>
      <c r="L2184" s="22">
        <f>IF(C2184=0,B2184,0)</f>
        <v>0</v>
      </c>
      <c r="M2184" s="22">
        <f>IF(B2184=0,C2184,0)</f>
        <v>1</v>
      </c>
      <c r="N2184" s="39">
        <f>LOG(G2184/SUM($G$2:$G$5210))</f>
        <v>-3.6927511192157412</v>
      </c>
      <c r="O2184" s="39">
        <f>LOG(H2184/SUM($H$2:$H$5210))</f>
        <v>-4.1844073799609696</v>
      </c>
    </row>
    <row r="2185" spans="1:15" x14ac:dyDescent="0.6">
      <c r="A2185" t="s">
        <v>2640</v>
      </c>
      <c r="B2185">
        <v>0</v>
      </c>
      <c r="C2185">
        <v>1</v>
      </c>
      <c r="D2185">
        <v>1</v>
      </c>
      <c r="E2185" s="44">
        <f>(B2185+1)/$Q$3</f>
        <v>1.4609203798392987E-4</v>
      </c>
      <c r="F2185" s="45">
        <f>(C2185+1)/$U$3</f>
        <v>3.0589458872472546E-5</v>
      </c>
      <c r="G2185" s="2">
        <f>(B2185+1)/(C2185+1)</f>
        <v>0.5</v>
      </c>
      <c r="H2185" s="2">
        <f>(C2185+1)/(B2185+1)</f>
        <v>2</v>
      </c>
      <c r="I2185" s="6">
        <f>G2185-H2185</f>
        <v>-1.5</v>
      </c>
      <c r="J2185" s="8">
        <f>LEN(A2185)</f>
        <v>3</v>
      </c>
      <c r="K2185" s="11" t="str">
        <f>IF(AND(J2185&lt;3, D2185&lt;2),TRUE,"")</f>
        <v/>
      </c>
      <c r="L2185" s="22">
        <f>IF(C2185=0,B2185,0)</f>
        <v>0</v>
      </c>
      <c r="M2185" s="22">
        <f>IF(B2185=0,C2185,0)</f>
        <v>1</v>
      </c>
      <c r="N2185" s="39">
        <f>LOG(G2185/SUM($G$2:$G$5210))</f>
        <v>-3.6927511192157412</v>
      </c>
      <c r="O2185" s="39">
        <f>LOG(H2185/SUM($H$2:$H$5210))</f>
        <v>-4.1844073799609696</v>
      </c>
    </row>
    <row r="2186" spans="1:15" x14ac:dyDescent="0.6">
      <c r="A2186" t="s">
        <v>2641</v>
      </c>
      <c r="B2186">
        <v>0</v>
      </c>
      <c r="C2186">
        <v>1</v>
      </c>
      <c r="D2186">
        <v>1</v>
      </c>
      <c r="E2186" s="44">
        <f>(B2186+1)/$Q$3</f>
        <v>1.4609203798392987E-4</v>
      </c>
      <c r="F2186" s="45">
        <f>(C2186+1)/$U$3</f>
        <v>3.0589458872472546E-5</v>
      </c>
      <c r="G2186" s="2">
        <f>(B2186+1)/(C2186+1)</f>
        <v>0.5</v>
      </c>
      <c r="H2186" s="2">
        <f>(C2186+1)/(B2186+1)</f>
        <v>2</v>
      </c>
      <c r="I2186" s="6">
        <f>G2186-H2186</f>
        <v>-1.5</v>
      </c>
      <c r="J2186" s="8">
        <f>LEN(A2186)</f>
        <v>3</v>
      </c>
      <c r="K2186" s="11" t="str">
        <f>IF(AND(J2186&lt;3, D2186&lt;2),TRUE,"")</f>
        <v/>
      </c>
      <c r="L2186" s="22">
        <f>IF(C2186=0,B2186,0)</f>
        <v>0</v>
      </c>
      <c r="M2186" s="22">
        <f>IF(B2186=0,C2186,0)</f>
        <v>1</v>
      </c>
      <c r="N2186" s="39">
        <f>LOG(G2186/SUM($G$2:$G$5210))</f>
        <v>-3.6927511192157412</v>
      </c>
      <c r="O2186" s="39">
        <f>LOG(H2186/SUM($H$2:$H$5210))</f>
        <v>-4.1844073799609696</v>
      </c>
    </row>
    <row r="2187" spans="1:15" x14ac:dyDescent="0.6">
      <c r="A2187" t="s">
        <v>2648</v>
      </c>
      <c r="B2187">
        <v>0</v>
      </c>
      <c r="C2187">
        <v>1</v>
      </c>
      <c r="D2187">
        <v>1</v>
      </c>
      <c r="E2187" s="44">
        <f>(B2187+1)/$Q$3</f>
        <v>1.4609203798392987E-4</v>
      </c>
      <c r="F2187" s="45">
        <f>(C2187+1)/$U$3</f>
        <v>3.0589458872472546E-5</v>
      </c>
      <c r="G2187" s="2">
        <f>(B2187+1)/(C2187+1)</f>
        <v>0.5</v>
      </c>
      <c r="H2187" s="2">
        <f>(C2187+1)/(B2187+1)</f>
        <v>2</v>
      </c>
      <c r="I2187" s="6">
        <f>G2187-H2187</f>
        <v>-1.5</v>
      </c>
      <c r="J2187" s="8">
        <f>LEN(A2187)</f>
        <v>3</v>
      </c>
      <c r="K2187" s="11" t="str">
        <f>IF(AND(J2187&lt;3, D2187&lt;2),TRUE,"")</f>
        <v/>
      </c>
      <c r="L2187" s="22">
        <f>IF(C2187=0,B2187,0)</f>
        <v>0</v>
      </c>
      <c r="M2187" s="22">
        <f>IF(B2187=0,C2187,0)</f>
        <v>1</v>
      </c>
      <c r="N2187" s="39">
        <f>LOG(G2187/SUM($G$2:$G$5210))</f>
        <v>-3.6927511192157412</v>
      </c>
      <c r="O2187" s="39">
        <f>LOG(H2187/SUM($H$2:$H$5210))</f>
        <v>-4.1844073799609696</v>
      </c>
    </row>
    <row r="2188" spans="1:15" x14ac:dyDescent="0.6">
      <c r="A2188" t="s">
        <v>2649</v>
      </c>
      <c r="B2188">
        <v>0</v>
      </c>
      <c r="C2188">
        <v>1</v>
      </c>
      <c r="D2188">
        <v>1</v>
      </c>
      <c r="E2188" s="44">
        <f>(B2188+1)/$Q$3</f>
        <v>1.4609203798392987E-4</v>
      </c>
      <c r="F2188" s="45">
        <f>(C2188+1)/$U$3</f>
        <v>3.0589458872472546E-5</v>
      </c>
      <c r="G2188" s="2">
        <f>(B2188+1)/(C2188+1)</f>
        <v>0.5</v>
      </c>
      <c r="H2188" s="2">
        <f>(C2188+1)/(B2188+1)</f>
        <v>2</v>
      </c>
      <c r="I2188" s="6">
        <f>G2188-H2188</f>
        <v>-1.5</v>
      </c>
      <c r="J2188" s="8">
        <f>LEN(A2188)</f>
        <v>3</v>
      </c>
      <c r="K2188" s="11" t="str">
        <f>IF(AND(J2188&lt;3, D2188&lt;2),TRUE,"")</f>
        <v/>
      </c>
      <c r="L2188" s="22">
        <f>IF(C2188=0,B2188,0)</f>
        <v>0</v>
      </c>
      <c r="M2188" s="22">
        <f>IF(B2188=0,C2188,0)</f>
        <v>1</v>
      </c>
      <c r="N2188" s="39">
        <f>LOG(G2188/SUM($G$2:$G$5210))</f>
        <v>-3.6927511192157412</v>
      </c>
      <c r="O2188" s="39">
        <f>LOG(H2188/SUM($H$2:$H$5210))</f>
        <v>-4.1844073799609696</v>
      </c>
    </row>
    <row r="2189" spans="1:15" x14ac:dyDescent="0.6">
      <c r="A2189" t="s">
        <v>2650</v>
      </c>
      <c r="B2189">
        <v>0</v>
      </c>
      <c r="C2189">
        <v>1</v>
      </c>
      <c r="D2189">
        <v>1</v>
      </c>
      <c r="E2189" s="44">
        <f>(B2189+1)/$Q$3</f>
        <v>1.4609203798392987E-4</v>
      </c>
      <c r="F2189" s="45">
        <f>(C2189+1)/$U$3</f>
        <v>3.0589458872472546E-5</v>
      </c>
      <c r="G2189" s="2">
        <f>(B2189+1)/(C2189+1)</f>
        <v>0.5</v>
      </c>
      <c r="H2189" s="2">
        <f>(C2189+1)/(B2189+1)</f>
        <v>2</v>
      </c>
      <c r="I2189" s="6">
        <f>G2189-H2189</f>
        <v>-1.5</v>
      </c>
      <c r="J2189" s="8">
        <f>LEN(A2189)</f>
        <v>3</v>
      </c>
      <c r="K2189" s="11" t="str">
        <f>IF(AND(J2189&lt;3, D2189&lt;2),TRUE,"")</f>
        <v/>
      </c>
      <c r="L2189" s="22">
        <f>IF(C2189=0,B2189,0)</f>
        <v>0</v>
      </c>
      <c r="M2189" s="22">
        <f>IF(B2189=0,C2189,0)</f>
        <v>1</v>
      </c>
      <c r="N2189" s="39">
        <f>LOG(G2189/SUM($G$2:$G$5210))</f>
        <v>-3.6927511192157412</v>
      </c>
      <c r="O2189" s="39">
        <f>LOG(H2189/SUM($H$2:$H$5210))</f>
        <v>-4.1844073799609696</v>
      </c>
    </row>
    <row r="2190" spans="1:15" x14ac:dyDescent="0.6">
      <c r="A2190" t="s">
        <v>2651</v>
      </c>
      <c r="B2190">
        <v>0</v>
      </c>
      <c r="C2190">
        <v>1</v>
      </c>
      <c r="D2190">
        <v>1</v>
      </c>
      <c r="E2190" s="44">
        <f>(B2190+1)/$Q$3</f>
        <v>1.4609203798392987E-4</v>
      </c>
      <c r="F2190" s="45">
        <f>(C2190+1)/$U$3</f>
        <v>3.0589458872472546E-5</v>
      </c>
      <c r="G2190" s="2">
        <f>(B2190+1)/(C2190+1)</f>
        <v>0.5</v>
      </c>
      <c r="H2190" s="2">
        <f>(C2190+1)/(B2190+1)</f>
        <v>2</v>
      </c>
      <c r="I2190" s="6">
        <f>G2190-H2190</f>
        <v>-1.5</v>
      </c>
      <c r="J2190" s="8">
        <f>LEN(A2190)</f>
        <v>3</v>
      </c>
      <c r="K2190" s="11" t="str">
        <f>IF(AND(J2190&lt;3, D2190&lt;2),TRUE,"")</f>
        <v/>
      </c>
      <c r="L2190" s="22">
        <f>IF(C2190=0,B2190,0)</f>
        <v>0</v>
      </c>
      <c r="M2190" s="22">
        <f>IF(B2190=0,C2190,0)</f>
        <v>1</v>
      </c>
      <c r="N2190" s="39">
        <f>LOG(G2190/SUM($G$2:$G$5210))</f>
        <v>-3.6927511192157412</v>
      </c>
      <c r="O2190" s="39">
        <f>LOG(H2190/SUM($H$2:$H$5210))</f>
        <v>-4.1844073799609696</v>
      </c>
    </row>
    <row r="2191" spans="1:15" x14ac:dyDescent="0.6">
      <c r="A2191" t="s">
        <v>2652</v>
      </c>
      <c r="B2191">
        <v>0</v>
      </c>
      <c r="C2191">
        <v>1</v>
      </c>
      <c r="D2191">
        <v>1</v>
      </c>
      <c r="E2191" s="44">
        <f>(B2191+1)/$Q$3</f>
        <v>1.4609203798392987E-4</v>
      </c>
      <c r="F2191" s="45">
        <f>(C2191+1)/$U$3</f>
        <v>3.0589458872472546E-5</v>
      </c>
      <c r="G2191" s="2">
        <f>(B2191+1)/(C2191+1)</f>
        <v>0.5</v>
      </c>
      <c r="H2191" s="2">
        <f>(C2191+1)/(B2191+1)</f>
        <v>2</v>
      </c>
      <c r="I2191" s="6">
        <f>G2191-H2191</f>
        <v>-1.5</v>
      </c>
      <c r="J2191" s="8">
        <f>LEN(A2191)</f>
        <v>3</v>
      </c>
      <c r="K2191" s="11" t="str">
        <f>IF(AND(J2191&lt;3, D2191&lt;2),TRUE,"")</f>
        <v/>
      </c>
      <c r="L2191" s="22">
        <f>IF(C2191=0,B2191,0)</f>
        <v>0</v>
      </c>
      <c r="M2191" s="22">
        <f>IF(B2191=0,C2191,0)</f>
        <v>1</v>
      </c>
      <c r="N2191" s="39">
        <f>LOG(G2191/SUM($G$2:$G$5210))</f>
        <v>-3.6927511192157412</v>
      </c>
      <c r="O2191" s="39">
        <f>LOG(H2191/SUM($H$2:$H$5210))</f>
        <v>-4.1844073799609696</v>
      </c>
    </row>
    <row r="2192" spans="1:15" x14ac:dyDescent="0.6">
      <c r="A2192" t="s">
        <v>2653</v>
      </c>
      <c r="B2192">
        <v>0</v>
      </c>
      <c r="C2192">
        <v>1</v>
      </c>
      <c r="D2192">
        <v>1</v>
      </c>
      <c r="E2192" s="44">
        <f>(B2192+1)/$Q$3</f>
        <v>1.4609203798392987E-4</v>
      </c>
      <c r="F2192" s="45">
        <f>(C2192+1)/$U$3</f>
        <v>3.0589458872472546E-5</v>
      </c>
      <c r="G2192" s="2">
        <f>(B2192+1)/(C2192+1)</f>
        <v>0.5</v>
      </c>
      <c r="H2192" s="2">
        <f>(C2192+1)/(B2192+1)</f>
        <v>2</v>
      </c>
      <c r="I2192" s="6">
        <f>G2192-H2192</f>
        <v>-1.5</v>
      </c>
      <c r="J2192" s="8">
        <f>LEN(A2192)</f>
        <v>3</v>
      </c>
      <c r="K2192" s="11" t="str">
        <f>IF(AND(J2192&lt;3, D2192&lt;2),TRUE,"")</f>
        <v/>
      </c>
      <c r="L2192" s="22">
        <f>IF(C2192=0,B2192,0)</f>
        <v>0</v>
      </c>
      <c r="M2192" s="22">
        <f>IF(B2192=0,C2192,0)</f>
        <v>1</v>
      </c>
      <c r="N2192" s="39">
        <f>LOG(G2192/SUM($G$2:$G$5210))</f>
        <v>-3.6927511192157412</v>
      </c>
      <c r="O2192" s="39">
        <f>LOG(H2192/SUM($H$2:$H$5210))</f>
        <v>-4.1844073799609696</v>
      </c>
    </row>
    <row r="2193" spans="1:15" x14ac:dyDescent="0.6">
      <c r="A2193" t="s">
        <v>2665</v>
      </c>
      <c r="B2193">
        <v>0</v>
      </c>
      <c r="C2193">
        <v>1</v>
      </c>
      <c r="D2193">
        <v>1</v>
      </c>
      <c r="E2193" s="44">
        <f>(B2193+1)/$Q$3</f>
        <v>1.4609203798392987E-4</v>
      </c>
      <c r="F2193" s="45">
        <f>(C2193+1)/$U$3</f>
        <v>3.0589458872472546E-5</v>
      </c>
      <c r="G2193" s="2">
        <f>(B2193+1)/(C2193+1)</f>
        <v>0.5</v>
      </c>
      <c r="H2193" s="2">
        <f>(C2193+1)/(B2193+1)</f>
        <v>2</v>
      </c>
      <c r="I2193" s="6">
        <f>G2193-H2193</f>
        <v>-1.5</v>
      </c>
      <c r="J2193" s="8">
        <f>LEN(A2193)</f>
        <v>3</v>
      </c>
      <c r="K2193" s="11" t="str">
        <f>IF(AND(J2193&lt;3, D2193&lt;2),TRUE,"")</f>
        <v/>
      </c>
      <c r="L2193" s="22">
        <f>IF(C2193=0,B2193,0)</f>
        <v>0</v>
      </c>
      <c r="M2193" s="22">
        <f>IF(B2193=0,C2193,0)</f>
        <v>1</v>
      </c>
      <c r="N2193" s="39">
        <f>LOG(G2193/SUM($G$2:$G$5210))</f>
        <v>-3.6927511192157412</v>
      </c>
      <c r="O2193" s="39">
        <f>LOG(H2193/SUM($H$2:$H$5210))</f>
        <v>-4.1844073799609696</v>
      </c>
    </row>
    <row r="2194" spans="1:15" x14ac:dyDescent="0.6">
      <c r="A2194" t="s">
        <v>2683</v>
      </c>
      <c r="B2194">
        <v>0</v>
      </c>
      <c r="C2194">
        <v>1</v>
      </c>
      <c r="D2194">
        <v>1</v>
      </c>
      <c r="E2194" s="44">
        <f>(B2194+1)/$Q$3</f>
        <v>1.4609203798392987E-4</v>
      </c>
      <c r="F2194" s="45">
        <f>(C2194+1)/$U$3</f>
        <v>3.0589458872472546E-5</v>
      </c>
      <c r="G2194" s="2">
        <f>(B2194+1)/(C2194+1)</f>
        <v>0.5</v>
      </c>
      <c r="H2194" s="2">
        <f>(C2194+1)/(B2194+1)</f>
        <v>2</v>
      </c>
      <c r="I2194" s="6">
        <f>G2194-H2194</f>
        <v>-1.5</v>
      </c>
      <c r="J2194" s="8">
        <f>LEN(A2194)</f>
        <v>3</v>
      </c>
      <c r="K2194" s="11" t="str">
        <f>IF(AND(J2194&lt;3, D2194&lt;2),TRUE,"")</f>
        <v/>
      </c>
      <c r="L2194" s="22">
        <f>IF(C2194=0,B2194,0)</f>
        <v>0</v>
      </c>
      <c r="M2194" s="22">
        <f>IF(B2194=0,C2194,0)</f>
        <v>1</v>
      </c>
      <c r="N2194" s="39">
        <f>LOG(G2194/SUM($G$2:$G$5210))</f>
        <v>-3.6927511192157412</v>
      </c>
      <c r="O2194" s="39">
        <f>LOG(H2194/SUM($H$2:$H$5210))</f>
        <v>-4.1844073799609696</v>
      </c>
    </row>
    <row r="2195" spans="1:15" x14ac:dyDescent="0.6">
      <c r="A2195" t="s">
        <v>2694</v>
      </c>
      <c r="B2195">
        <v>0</v>
      </c>
      <c r="C2195">
        <v>1</v>
      </c>
      <c r="D2195">
        <v>1</v>
      </c>
      <c r="E2195" s="44">
        <f>(B2195+1)/$Q$3</f>
        <v>1.4609203798392987E-4</v>
      </c>
      <c r="F2195" s="45">
        <f>(C2195+1)/$U$3</f>
        <v>3.0589458872472546E-5</v>
      </c>
      <c r="G2195" s="2">
        <f>(B2195+1)/(C2195+1)</f>
        <v>0.5</v>
      </c>
      <c r="H2195" s="2">
        <f>(C2195+1)/(B2195+1)</f>
        <v>2</v>
      </c>
      <c r="I2195" s="6">
        <f>G2195-H2195</f>
        <v>-1.5</v>
      </c>
      <c r="J2195" s="8">
        <f>LEN(A2195)</f>
        <v>3</v>
      </c>
      <c r="K2195" s="11" t="str">
        <f>IF(AND(J2195&lt;3, D2195&lt;2),TRUE,"")</f>
        <v/>
      </c>
      <c r="L2195" s="22">
        <f>IF(C2195=0,B2195,0)</f>
        <v>0</v>
      </c>
      <c r="M2195" s="22">
        <f>IF(B2195=0,C2195,0)</f>
        <v>1</v>
      </c>
      <c r="N2195" s="39">
        <f>LOG(G2195/SUM($G$2:$G$5210))</f>
        <v>-3.6927511192157412</v>
      </c>
      <c r="O2195" s="39">
        <f>LOG(H2195/SUM($H$2:$H$5210))</f>
        <v>-4.1844073799609696</v>
      </c>
    </row>
    <row r="2196" spans="1:15" x14ac:dyDescent="0.6">
      <c r="A2196" t="s">
        <v>2695</v>
      </c>
      <c r="B2196">
        <v>0</v>
      </c>
      <c r="C2196">
        <v>1</v>
      </c>
      <c r="D2196">
        <v>1</v>
      </c>
      <c r="E2196" s="44">
        <f>(B2196+1)/$Q$3</f>
        <v>1.4609203798392987E-4</v>
      </c>
      <c r="F2196" s="45">
        <f>(C2196+1)/$U$3</f>
        <v>3.0589458872472546E-5</v>
      </c>
      <c r="G2196" s="2">
        <f>(B2196+1)/(C2196+1)</f>
        <v>0.5</v>
      </c>
      <c r="H2196" s="2">
        <f>(C2196+1)/(B2196+1)</f>
        <v>2</v>
      </c>
      <c r="I2196" s="6">
        <f>G2196-H2196</f>
        <v>-1.5</v>
      </c>
      <c r="J2196" s="8">
        <f>LEN(A2196)</f>
        <v>3</v>
      </c>
      <c r="K2196" s="11" t="str">
        <f>IF(AND(J2196&lt;3, D2196&lt;2),TRUE,"")</f>
        <v/>
      </c>
      <c r="L2196" s="22">
        <f>IF(C2196=0,B2196,0)</f>
        <v>0</v>
      </c>
      <c r="M2196" s="22">
        <f>IF(B2196=0,C2196,0)</f>
        <v>1</v>
      </c>
      <c r="N2196" s="39">
        <f>LOG(G2196/SUM($G$2:$G$5210))</f>
        <v>-3.6927511192157412</v>
      </c>
      <c r="O2196" s="39">
        <f>LOG(H2196/SUM($H$2:$H$5210))</f>
        <v>-4.1844073799609696</v>
      </c>
    </row>
    <row r="2197" spans="1:15" x14ac:dyDescent="0.6">
      <c r="A2197" t="s">
        <v>2881</v>
      </c>
      <c r="B2197">
        <v>0</v>
      </c>
      <c r="C2197">
        <v>1</v>
      </c>
      <c r="D2197">
        <v>1</v>
      </c>
      <c r="E2197" s="44">
        <f>(B2197+1)/$Q$3</f>
        <v>1.4609203798392987E-4</v>
      </c>
      <c r="F2197" s="45">
        <f>(C2197+1)/$U$3</f>
        <v>3.0589458872472546E-5</v>
      </c>
      <c r="G2197" s="2">
        <f>(B2197+1)/(C2197+1)</f>
        <v>0.5</v>
      </c>
      <c r="H2197" s="2">
        <f>(C2197+1)/(B2197+1)</f>
        <v>2</v>
      </c>
      <c r="I2197" s="6">
        <f>G2197-H2197</f>
        <v>-1.5</v>
      </c>
      <c r="J2197" s="8">
        <f>LEN(A2197)</f>
        <v>3</v>
      </c>
      <c r="K2197" s="11" t="str">
        <f>IF(AND(J2197&lt;3, D2197&lt;2),TRUE,"")</f>
        <v/>
      </c>
      <c r="L2197" s="22">
        <f>IF(C2197=0,B2197,0)</f>
        <v>0</v>
      </c>
      <c r="M2197" s="22">
        <f>IF(B2197=0,C2197,0)</f>
        <v>1</v>
      </c>
      <c r="N2197" s="39">
        <f>LOG(G2197/SUM($G$2:$G$5210))</f>
        <v>-3.6927511192157412</v>
      </c>
      <c r="O2197" s="39">
        <f>LOG(H2197/SUM($H$2:$H$5210))</f>
        <v>-4.1844073799609696</v>
      </c>
    </row>
    <row r="2198" spans="1:15" x14ac:dyDescent="0.6">
      <c r="A2198" t="s">
        <v>2882</v>
      </c>
      <c r="B2198">
        <v>0</v>
      </c>
      <c r="C2198">
        <v>1</v>
      </c>
      <c r="D2198">
        <v>1</v>
      </c>
      <c r="E2198" s="44">
        <f>(B2198+1)/$Q$3</f>
        <v>1.4609203798392987E-4</v>
      </c>
      <c r="F2198" s="45">
        <f>(C2198+1)/$U$3</f>
        <v>3.0589458872472546E-5</v>
      </c>
      <c r="G2198" s="2">
        <f>(B2198+1)/(C2198+1)</f>
        <v>0.5</v>
      </c>
      <c r="H2198" s="2">
        <f>(C2198+1)/(B2198+1)</f>
        <v>2</v>
      </c>
      <c r="I2198" s="6">
        <f>G2198-H2198</f>
        <v>-1.5</v>
      </c>
      <c r="J2198" s="8">
        <f>LEN(A2198)</f>
        <v>3</v>
      </c>
      <c r="K2198" s="11" t="str">
        <f>IF(AND(J2198&lt;3, D2198&lt;2),TRUE,"")</f>
        <v/>
      </c>
      <c r="L2198" s="22">
        <f>IF(C2198=0,B2198,0)</f>
        <v>0</v>
      </c>
      <c r="M2198" s="22">
        <f>IF(B2198=0,C2198,0)</f>
        <v>1</v>
      </c>
      <c r="N2198" s="39">
        <f>LOG(G2198/SUM($G$2:$G$5210))</f>
        <v>-3.6927511192157412</v>
      </c>
      <c r="O2198" s="39">
        <f>LOG(H2198/SUM($H$2:$H$5210))</f>
        <v>-4.1844073799609696</v>
      </c>
    </row>
    <row r="2199" spans="1:15" x14ac:dyDescent="0.6">
      <c r="A2199" t="s">
        <v>2982</v>
      </c>
      <c r="B2199">
        <v>0</v>
      </c>
      <c r="C2199">
        <v>1</v>
      </c>
      <c r="D2199">
        <v>1</v>
      </c>
      <c r="E2199" s="44">
        <f>(B2199+1)/$Q$3</f>
        <v>1.4609203798392987E-4</v>
      </c>
      <c r="F2199" s="45">
        <f>(C2199+1)/$U$3</f>
        <v>3.0589458872472546E-5</v>
      </c>
      <c r="G2199" s="2">
        <f>(B2199+1)/(C2199+1)</f>
        <v>0.5</v>
      </c>
      <c r="H2199" s="2">
        <f>(C2199+1)/(B2199+1)</f>
        <v>2</v>
      </c>
      <c r="I2199" s="6">
        <f>G2199-H2199</f>
        <v>-1.5</v>
      </c>
      <c r="J2199" s="8">
        <f>LEN(A2199)</f>
        <v>3</v>
      </c>
      <c r="K2199" s="11" t="str">
        <f>IF(AND(J2199&lt;3, D2199&lt;2),TRUE,"")</f>
        <v/>
      </c>
      <c r="L2199" s="22">
        <f>IF(C2199=0,B2199,0)</f>
        <v>0</v>
      </c>
      <c r="M2199" s="22">
        <f>IF(B2199=0,C2199,0)</f>
        <v>1</v>
      </c>
      <c r="N2199" s="39">
        <f>LOG(G2199/SUM($G$2:$G$5210))</f>
        <v>-3.6927511192157412</v>
      </c>
      <c r="O2199" s="39">
        <f>LOG(H2199/SUM($H$2:$H$5210))</f>
        <v>-4.1844073799609696</v>
      </c>
    </row>
    <row r="2200" spans="1:15" x14ac:dyDescent="0.6">
      <c r="A2200" t="s">
        <v>3047</v>
      </c>
      <c r="B2200">
        <v>0</v>
      </c>
      <c r="C2200">
        <v>1</v>
      </c>
      <c r="D2200">
        <v>1</v>
      </c>
      <c r="E2200" s="44">
        <f>(B2200+1)/$Q$3</f>
        <v>1.4609203798392987E-4</v>
      </c>
      <c r="F2200" s="45">
        <f>(C2200+1)/$U$3</f>
        <v>3.0589458872472546E-5</v>
      </c>
      <c r="G2200" s="2">
        <f>(B2200+1)/(C2200+1)</f>
        <v>0.5</v>
      </c>
      <c r="H2200" s="2">
        <f>(C2200+1)/(B2200+1)</f>
        <v>2</v>
      </c>
      <c r="I2200" s="6">
        <f>G2200-H2200</f>
        <v>-1.5</v>
      </c>
      <c r="J2200" s="8">
        <f>LEN(A2200)</f>
        <v>3</v>
      </c>
      <c r="K2200" s="11" t="str">
        <f>IF(AND(J2200&lt;3, D2200&lt;2),TRUE,"")</f>
        <v/>
      </c>
      <c r="L2200" s="22">
        <f>IF(C2200=0,B2200,0)</f>
        <v>0</v>
      </c>
      <c r="M2200" s="22">
        <f>IF(B2200=0,C2200,0)</f>
        <v>1</v>
      </c>
      <c r="N2200" s="39">
        <f>LOG(G2200/SUM($G$2:$G$5210))</f>
        <v>-3.6927511192157412</v>
      </c>
      <c r="O2200" s="39">
        <f>LOG(H2200/SUM($H$2:$H$5210))</f>
        <v>-4.1844073799609696</v>
      </c>
    </row>
    <row r="2201" spans="1:15" x14ac:dyDescent="0.6">
      <c r="A2201" t="s">
        <v>3048</v>
      </c>
      <c r="B2201">
        <v>0</v>
      </c>
      <c r="C2201">
        <v>1</v>
      </c>
      <c r="D2201">
        <v>1</v>
      </c>
      <c r="E2201" s="44">
        <f>(B2201+1)/$Q$3</f>
        <v>1.4609203798392987E-4</v>
      </c>
      <c r="F2201" s="45">
        <f>(C2201+1)/$U$3</f>
        <v>3.0589458872472546E-5</v>
      </c>
      <c r="G2201" s="2">
        <f>(B2201+1)/(C2201+1)</f>
        <v>0.5</v>
      </c>
      <c r="H2201" s="2">
        <f>(C2201+1)/(B2201+1)</f>
        <v>2</v>
      </c>
      <c r="I2201" s="6">
        <f>G2201-H2201</f>
        <v>-1.5</v>
      </c>
      <c r="J2201" s="8">
        <f>LEN(A2201)</f>
        <v>3</v>
      </c>
      <c r="K2201" s="11" t="str">
        <f>IF(AND(J2201&lt;3, D2201&lt;2),TRUE,"")</f>
        <v/>
      </c>
      <c r="L2201" s="22">
        <f>IF(C2201=0,B2201,0)</f>
        <v>0</v>
      </c>
      <c r="M2201" s="22">
        <f>IF(B2201=0,C2201,0)</f>
        <v>1</v>
      </c>
      <c r="N2201" s="39">
        <f>LOG(G2201/SUM($G$2:$G$5210))</f>
        <v>-3.6927511192157412</v>
      </c>
      <c r="O2201" s="39">
        <f>LOG(H2201/SUM($H$2:$H$5210))</f>
        <v>-4.1844073799609696</v>
      </c>
    </row>
    <row r="2202" spans="1:15" x14ac:dyDescent="0.6">
      <c r="A2202" t="s">
        <v>3050</v>
      </c>
      <c r="B2202">
        <v>0</v>
      </c>
      <c r="C2202">
        <v>1</v>
      </c>
      <c r="D2202">
        <v>1</v>
      </c>
      <c r="E2202" s="44">
        <f>(B2202+1)/$Q$3</f>
        <v>1.4609203798392987E-4</v>
      </c>
      <c r="F2202" s="45">
        <f>(C2202+1)/$U$3</f>
        <v>3.0589458872472546E-5</v>
      </c>
      <c r="G2202" s="2">
        <f>(B2202+1)/(C2202+1)</f>
        <v>0.5</v>
      </c>
      <c r="H2202" s="2">
        <f>(C2202+1)/(B2202+1)</f>
        <v>2</v>
      </c>
      <c r="I2202" s="6">
        <f>G2202-H2202</f>
        <v>-1.5</v>
      </c>
      <c r="J2202" s="8">
        <f>LEN(A2202)</f>
        <v>3</v>
      </c>
      <c r="K2202" s="11" t="str">
        <f>IF(AND(J2202&lt;3, D2202&lt;2),TRUE,"")</f>
        <v/>
      </c>
      <c r="L2202" s="22">
        <f>IF(C2202=0,B2202,0)</f>
        <v>0</v>
      </c>
      <c r="M2202" s="22">
        <f>IF(B2202=0,C2202,0)</f>
        <v>1</v>
      </c>
      <c r="N2202" s="39">
        <f>LOG(G2202/SUM($G$2:$G$5210))</f>
        <v>-3.6927511192157412</v>
      </c>
      <c r="O2202" s="39">
        <f>LOG(H2202/SUM($H$2:$H$5210))</f>
        <v>-4.1844073799609696</v>
      </c>
    </row>
    <row r="2203" spans="1:15" x14ac:dyDescent="0.6">
      <c r="A2203" t="s">
        <v>3103</v>
      </c>
      <c r="B2203">
        <v>0</v>
      </c>
      <c r="C2203">
        <v>1</v>
      </c>
      <c r="D2203">
        <v>1</v>
      </c>
      <c r="E2203" s="44">
        <f>(B2203+1)/$Q$3</f>
        <v>1.4609203798392987E-4</v>
      </c>
      <c r="F2203" s="45">
        <f>(C2203+1)/$U$3</f>
        <v>3.0589458872472546E-5</v>
      </c>
      <c r="G2203" s="2">
        <f>(B2203+1)/(C2203+1)</f>
        <v>0.5</v>
      </c>
      <c r="H2203" s="2">
        <f>(C2203+1)/(B2203+1)</f>
        <v>2</v>
      </c>
      <c r="I2203" s="6">
        <f>G2203-H2203</f>
        <v>-1.5</v>
      </c>
      <c r="J2203" s="8">
        <f>LEN(A2203)</f>
        <v>3</v>
      </c>
      <c r="K2203" s="11" t="str">
        <f>IF(AND(J2203&lt;3, D2203&lt;2),TRUE,"")</f>
        <v/>
      </c>
      <c r="L2203" s="22">
        <f>IF(C2203=0,B2203,0)</f>
        <v>0</v>
      </c>
      <c r="M2203" s="22">
        <f>IF(B2203=0,C2203,0)</f>
        <v>1</v>
      </c>
      <c r="N2203" s="39">
        <f>LOG(G2203/SUM($G$2:$G$5210))</f>
        <v>-3.6927511192157412</v>
      </c>
      <c r="O2203" s="39">
        <f>LOG(H2203/SUM($H$2:$H$5210))</f>
        <v>-4.1844073799609696</v>
      </c>
    </row>
    <row r="2204" spans="1:15" x14ac:dyDescent="0.6">
      <c r="A2204" t="s">
        <v>3156</v>
      </c>
      <c r="B2204">
        <v>0</v>
      </c>
      <c r="C2204">
        <v>1</v>
      </c>
      <c r="D2204">
        <v>1</v>
      </c>
      <c r="E2204" s="44">
        <f>(B2204+1)/$Q$3</f>
        <v>1.4609203798392987E-4</v>
      </c>
      <c r="F2204" s="45">
        <f>(C2204+1)/$U$3</f>
        <v>3.0589458872472546E-5</v>
      </c>
      <c r="G2204" s="2">
        <f>(B2204+1)/(C2204+1)</f>
        <v>0.5</v>
      </c>
      <c r="H2204" s="2">
        <f>(C2204+1)/(B2204+1)</f>
        <v>2</v>
      </c>
      <c r="I2204" s="6">
        <f>G2204-H2204</f>
        <v>-1.5</v>
      </c>
      <c r="J2204" s="8">
        <f>LEN(A2204)</f>
        <v>3</v>
      </c>
      <c r="K2204" s="11" t="str">
        <f>IF(AND(J2204&lt;3, D2204&lt;2),TRUE,"")</f>
        <v/>
      </c>
      <c r="L2204" s="22">
        <f>IF(C2204=0,B2204,0)</f>
        <v>0</v>
      </c>
      <c r="M2204" s="22">
        <f>IF(B2204=0,C2204,0)</f>
        <v>1</v>
      </c>
      <c r="N2204" s="39">
        <f>LOG(G2204/SUM($G$2:$G$5210))</f>
        <v>-3.6927511192157412</v>
      </c>
      <c r="O2204" s="39">
        <f>LOG(H2204/SUM($H$2:$H$5210))</f>
        <v>-4.1844073799609696</v>
      </c>
    </row>
    <row r="2205" spans="1:15" x14ac:dyDescent="0.6">
      <c r="A2205" t="s">
        <v>3163</v>
      </c>
      <c r="B2205">
        <v>0</v>
      </c>
      <c r="C2205">
        <v>1</v>
      </c>
      <c r="D2205">
        <v>1</v>
      </c>
      <c r="E2205" s="44">
        <f>(B2205+1)/$Q$3</f>
        <v>1.4609203798392987E-4</v>
      </c>
      <c r="F2205" s="45">
        <f>(C2205+1)/$U$3</f>
        <v>3.0589458872472546E-5</v>
      </c>
      <c r="G2205" s="2">
        <f>(B2205+1)/(C2205+1)</f>
        <v>0.5</v>
      </c>
      <c r="H2205" s="2">
        <f>(C2205+1)/(B2205+1)</f>
        <v>2</v>
      </c>
      <c r="I2205" s="6">
        <f>G2205-H2205</f>
        <v>-1.5</v>
      </c>
      <c r="J2205" s="8">
        <f>LEN(A2205)</f>
        <v>3</v>
      </c>
      <c r="K2205" s="11" t="str">
        <f>IF(AND(J2205&lt;3, D2205&lt;2),TRUE,"")</f>
        <v/>
      </c>
      <c r="L2205" s="22">
        <f>IF(C2205=0,B2205,0)</f>
        <v>0</v>
      </c>
      <c r="M2205" s="22">
        <f>IF(B2205=0,C2205,0)</f>
        <v>1</v>
      </c>
      <c r="N2205" s="39">
        <f>LOG(G2205/SUM($G$2:$G$5210))</f>
        <v>-3.6927511192157412</v>
      </c>
      <c r="O2205" s="39">
        <f>LOG(H2205/SUM($H$2:$H$5210))</f>
        <v>-4.1844073799609696</v>
      </c>
    </row>
    <row r="2206" spans="1:15" x14ac:dyDescent="0.6">
      <c r="A2206" t="s">
        <v>3201</v>
      </c>
      <c r="B2206">
        <v>0</v>
      </c>
      <c r="C2206">
        <v>1</v>
      </c>
      <c r="D2206">
        <v>1</v>
      </c>
      <c r="E2206" s="44">
        <f>(B2206+1)/$Q$3</f>
        <v>1.4609203798392987E-4</v>
      </c>
      <c r="F2206" s="45">
        <f>(C2206+1)/$U$3</f>
        <v>3.0589458872472546E-5</v>
      </c>
      <c r="G2206" s="2">
        <f>(B2206+1)/(C2206+1)</f>
        <v>0.5</v>
      </c>
      <c r="H2206" s="2">
        <f>(C2206+1)/(B2206+1)</f>
        <v>2</v>
      </c>
      <c r="I2206" s="6">
        <f>G2206-H2206</f>
        <v>-1.5</v>
      </c>
      <c r="J2206" s="8">
        <f>LEN(A2206)</f>
        <v>3</v>
      </c>
      <c r="K2206" s="11" t="str">
        <f>IF(AND(J2206&lt;3, D2206&lt;2),TRUE,"")</f>
        <v/>
      </c>
      <c r="L2206" s="22">
        <f>IF(C2206=0,B2206,0)</f>
        <v>0</v>
      </c>
      <c r="M2206" s="22">
        <f>IF(B2206=0,C2206,0)</f>
        <v>1</v>
      </c>
      <c r="N2206" s="39">
        <f>LOG(G2206/SUM($G$2:$G$5210))</f>
        <v>-3.6927511192157412</v>
      </c>
      <c r="O2206" s="39">
        <f>LOG(H2206/SUM($H$2:$H$5210))</f>
        <v>-4.1844073799609696</v>
      </c>
    </row>
    <row r="2207" spans="1:15" x14ac:dyDescent="0.6">
      <c r="A2207" t="s">
        <v>3302</v>
      </c>
      <c r="B2207">
        <v>0</v>
      </c>
      <c r="C2207">
        <v>1</v>
      </c>
      <c r="D2207">
        <v>1</v>
      </c>
      <c r="E2207" s="44">
        <f>(B2207+1)/$Q$3</f>
        <v>1.4609203798392987E-4</v>
      </c>
      <c r="F2207" s="45">
        <f>(C2207+1)/$U$3</f>
        <v>3.0589458872472546E-5</v>
      </c>
      <c r="G2207" s="2">
        <f>(B2207+1)/(C2207+1)</f>
        <v>0.5</v>
      </c>
      <c r="H2207" s="2">
        <f>(C2207+1)/(B2207+1)</f>
        <v>2</v>
      </c>
      <c r="I2207" s="6">
        <f>G2207-H2207</f>
        <v>-1.5</v>
      </c>
      <c r="J2207" s="8">
        <f>LEN(A2207)</f>
        <v>3</v>
      </c>
      <c r="K2207" s="11" t="str">
        <f>IF(AND(J2207&lt;3, D2207&lt;2),TRUE,"")</f>
        <v/>
      </c>
      <c r="L2207" s="22">
        <f>IF(C2207=0,B2207,0)</f>
        <v>0</v>
      </c>
      <c r="M2207" s="22">
        <f>IF(B2207=0,C2207,0)</f>
        <v>1</v>
      </c>
      <c r="N2207" s="39">
        <f>LOG(G2207/SUM($G$2:$G$5210))</f>
        <v>-3.6927511192157412</v>
      </c>
      <c r="O2207" s="39">
        <f>LOG(H2207/SUM($H$2:$H$5210))</f>
        <v>-4.1844073799609696</v>
      </c>
    </row>
    <row r="2208" spans="1:15" x14ac:dyDescent="0.6">
      <c r="A2208" t="s">
        <v>3399</v>
      </c>
      <c r="B2208">
        <v>0</v>
      </c>
      <c r="C2208">
        <v>1</v>
      </c>
      <c r="D2208">
        <v>1</v>
      </c>
      <c r="E2208" s="44">
        <f>(B2208+1)/$Q$3</f>
        <v>1.4609203798392987E-4</v>
      </c>
      <c r="F2208" s="45">
        <f>(C2208+1)/$U$3</f>
        <v>3.0589458872472546E-5</v>
      </c>
      <c r="G2208" s="2">
        <f>(B2208+1)/(C2208+1)</f>
        <v>0.5</v>
      </c>
      <c r="H2208" s="2">
        <f>(C2208+1)/(B2208+1)</f>
        <v>2</v>
      </c>
      <c r="I2208" s="6">
        <f>G2208-H2208</f>
        <v>-1.5</v>
      </c>
      <c r="J2208" s="8">
        <f>LEN(A2208)</f>
        <v>3</v>
      </c>
      <c r="K2208" s="11" t="str">
        <f>IF(AND(J2208&lt;3, D2208&lt;2),TRUE,"")</f>
        <v/>
      </c>
      <c r="L2208" s="22">
        <f>IF(C2208=0,B2208,0)</f>
        <v>0</v>
      </c>
      <c r="M2208" s="22">
        <f>IF(B2208=0,C2208,0)</f>
        <v>1</v>
      </c>
      <c r="N2208" s="39">
        <f>LOG(G2208/SUM($G$2:$G$5210))</f>
        <v>-3.6927511192157412</v>
      </c>
      <c r="O2208" s="39">
        <f>LOG(H2208/SUM($H$2:$H$5210))</f>
        <v>-4.1844073799609696</v>
      </c>
    </row>
    <row r="2209" spans="1:15" x14ac:dyDescent="0.6">
      <c r="A2209" t="s">
        <v>3431</v>
      </c>
      <c r="B2209">
        <v>0</v>
      </c>
      <c r="C2209">
        <v>1</v>
      </c>
      <c r="D2209">
        <v>1</v>
      </c>
      <c r="E2209" s="44">
        <f>(B2209+1)/$Q$3</f>
        <v>1.4609203798392987E-4</v>
      </c>
      <c r="F2209" s="45">
        <f>(C2209+1)/$U$3</f>
        <v>3.0589458872472546E-5</v>
      </c>
      <c r="G2209" s="2">
        <f>(B2209+1)/(C2209+1)</f>
        <v>0.5</v>
      </c>
      <c r="H2209" s="2">
        <f>(C2209+1)/(B2209+1)</f>
        <v>2</v>
      </c>
      <c r="I2209" s="6">
        <f>G2209-H2209</f>
        <v>-1.5</v>
      </c>
      <c r="J2209" s="8">
        <f>LEN(A2209)</f>
        <v>3</v>
      </c>
      <c r="K2209" s="11" t="str">
        <f>IF(AND(J2209&lt;3, D2209&lt;2),TRUE,"")</f>
        <v/>
      </c>
      <c r="L2209" s="22">
        <f>IF(C2209=0,B2209,0)</f>
        <v>0</v>
      </c>
      <c r="M2209" s="22">
        <f>IF(B2209=0,C2209,0)</f>
        <v>1</v>
      </c>
      <c r="N2209" s="39">
        <f>LOG(G2209/SUM($G$2:$G$5210))</f>
        <v>-3.6927511192157412</v>
      </c>
      <c r="O2209" s="39">
        <f>LOG(H2209/SUM($H$2:$H$5210))</f>
        <v>-4.1844073799609696</v>
      </c>
    </row>
    <row r="2210" spans="1:15" x14ac:dyDescent="0.6">
      <c r="A2210" t="s">
        <v>3587</v>
      </c>
      <c r="B2210">
        <v>0</v>
      </c>
      <c r="C2210">
        <v>1</v>
      </c>
      <c r="D2210">
        <v>1</v>
      </c>
      <c r="E2210" s="44">
        <f>(B2210+1)/$Q$3</f>
        <v>1.4609203798392987E-4</v>
      </c>
      <c r="F2210" s="45">
        <f>(C2210+1)/$U$3</f>
        <v>3.0589458872472546E-5</v>
      </c>
      <c r="G2210" s="2">
        <f>(B2210+1)/(C2210+1)</f>
        <v>0.5</v>
      </c>
      <c r="H2210" s="2">
        <f>(C2210+1)/(B2210+1)</f>
        <v>2</v>
      </c>
      <c r="I2210" s="6">
        <f>G2210-H2210</f>
        <v>-1.5</v>
      </c>
      <c r="J2210" s="8">
        <f>LEN(A2210)</f>
        <v>3</v>
      </c>
      <c r="K2210" s="11" t="str">
        <f>IF(AND(J2210&lt;3, D2210&lt;2),TRUE,"")</f>
        <v/>
      </c>
      <c r="L2210" s="22">
        <f>IF(C2210=0,B2210,0)</f>
        <v>0</v>
      </c>
      <c r="M2210" s="22">
        <f>IF(B2210=0,C2210,0)</f>
        <v>1</v>
      </c>
      <c r="N2210" s="39">
        <f>LOG(G2210/SUM($G$2:$G$5210))</f>
        <v>-3.6927511192157412</v>
      </c>
      <c r="O2210" s="39">
        <f>LOG(H2210/SUM($H$2:$H$5210))</f>
        <v>-4.1844073799609696</v>
      </c>
    </row>
    <row r="2211" spans="1:15" x14ac:dyDescent="0.6">
      <c r="A2211" t="s">
        <v>3622</v>
      </c>
      <c r="B2211">
        <v>0</v>
      </c>
      <c r="C2211">
        <v>1</v>
      </c>
      <c r="D2211">
        <v>1</v>
      </c>
      <c r="E2211" s="44">
        <f>(B2211+1)/$Q$3</f>
        <v>1.4609203798392987E-4</v>
      </c>
      <c r="F2211" s="45">
        <f>(C2211+1)/$U$3</f>
        <v>3.0589458872472546E-5</v>
      </c>
      <c r="G2211" s="2">
        <f>(B2211+1)/(C2211+1)</f>
        <v>0.5</v>
      </c>
      <c r="H2211" s="2">
        <f>(C2211+1)/(B2211+1)</f>
        <v>2</v>
      </c>
      <c r="I2211" s="6">
        <f>G2211-H2211</f>
        <v>-1.5</v>
      </c>
      <c r="J2211" s="8">
        <f>LEN(A2211)</f>
        <v>3</v>
      </c>
      <c r="K2211" s="11" t="str">
        <f>IF(AND(J2211&lt;3, D2211&lt;2),TRUE,"")</f>
        <v/>
      </c>
      <c r="L2211" s="22">
        <f>IF(C2211=0,B2211,0)</f>
        <v>0</v>
      </c>
      <c r="M2211" s="22">
        <f>IF(B2211=0,C2211,0)</f>
        <v>1</v>
      </c>
      <c r="N2211" s="39">
        <f>LOG(G2211/SUM($G$2:$G$5210))</f>
        <v>-3.6927511192157412</v>
      </c>
      <c r="O2211" s="39">
        <f>LOG(H2211/SUM($H$2:$H$5210))</f>
        <v>-4.1844073799609696</v>
      </c>
    </row>
    <row r="2212" spans="1:15" x14ac:dyDescent="0.6">
      <c r="A2212" t="s">
        <v>3680</v>
      </c>
      <c r="B2212">
        <v>0</v>
      </c>
      <c r="C2212">
        <v>1</v>
      </c>
      <c r="D2212">
        <v>1</v>
      </c>
      <c r="E2212" s="44">
        <f>(B2212+1)/$Q$3</f>
        <v>1.4609203798392987E-4</v>
      </c>
      <c r="F2212" s="45">
        <f>(C2212+1)/$U$3</f>
        <v>3.0589458872472546E-5</v>
      </c>
      <c r="G2212" s="2">
        <f>(B2212+1)/(C2212+1)</f>
        <v>0.5</v>
      </c>
      <c r="H2212" s="2">
        <f>(C2212+1)/(B2212+1)</f>
        <v>2</v>
      </c>
      <c r="I2212" s="6">
        <f>G2212-H2212</f>
        <v>-1.5</v>
      </c>
      <c r="J2212" s="8">
        <f>LEN(A2212)</f>
        <v>3</v>
      </c>
      <c r="K2212" s="11" t="str">
        <f>IF(AND(J2212&lt;3, D2212&lt;2),TRUE,"")</f>
        <v/>
      </c>
      <c r="L2212" s="22">
        <f>IF(C2212=0,B2212,0)</f>
        <v>0</v>
      </c>
      <c r="M2212" s="22">
        <f>IF(B2212=0,C2212,0)</f>
        <v>1</v>
      </c>
      <c r="N2212" s="39">
        <f>LOG(G2212/SUM($G$2:$G$5210))</f>
        <v>-3.6927511192157412</v>
      </c>
      <c r="O2212" s="39">
        <f>LOG(H2212/SUM($H$2:$H$5210))</f>
        <v>-4.1844073799609696</v>
      </c>
    </row>
    <row r="2213" spans="1:15" x14ac:dyDescent="0.6">
      <c r="A2213" t="s">
        <v>3683</v>
      </c>
      <c r="B2213">
        <v>0</v>
      </c>
      <c r="C2213">
        <v>1</v>
      </c>
      <c r="D2213">
        <v>1</v>
      </c>
      <c r="E2213" s="44">
        <f>(B2213+1)/$Q$3</f>
        <v>1.4609203798392987E-4</v>
      </c>
      <c r="F2213" s="45">
        <f>(C2213+1)/$U$3</f>
        <v>3.0589458872472546E-5</v>
      </c>
      <c r="G2213" s="2">
        <f>(B2213+1)/(C2213+1)</f>
        <v>0.5</v>
      </c>
      <c r="H2213" s="2">
        <f>(C2213+1)/(B2213+1)</f>
        <v>2</v>
      </c>
      <c r="I2213" s="6">
        <f>G2213-H2213</f>
        <v>-1.5</v>
      </c>
      <c r="J2213" s="8">
        <f>LEN(A2213)</f>
        <v>3</v>
      </c>
      <c r="K2213" s="11" t="str">
        <f>IF(AND(J2213&lt;3, D2213&lt;2),TRUE,"")</f>
        <v/>
      </c>
      <c r="L2213" s="22">
        <f>IF(C2213=0,B2213,0)</f>
        <v>0</v>
      </c>
      <c r="M2213" s="22">
        <f>IF(B2213=0,C2213,0)</f>
        <v>1</v>
      </c>
      <c r="N2213" s="39">
        <f>LOG(G2213/SUM($G$2:$G$5210))</f>
        <v>-3.6927511192157412</v>
      </c>
      <c r="O2213" s="39">
        <f>LOG(H2213/SUM($H$2:$H$5210))</f>
        <v>-4.1844073799609696</v>
      </c>
    </row>
    <row r="2214" spans="1:15" x14ac:dyDescent="0.6">
      <c r="A2214" t="s">
        <v>3882</v>
      </c>
      <c r="B2214">
        <v>0</v>
      </c>
      <c r="C2214">
        <v>1</v>
      </c>
      <c r="D2214">
        <v>1</v>
      </c>
      <c r="E2214" s="44">
        <f>(B2214+1)/$Q$3</f>
        <v>1.4609203798392987E-4</v>
      </c>
      <c r="F2214" s="45">
        <f>(C2214+1)/$U$3</f>
        <v>3.0589458872472546E-5</v>
      </c>
      <c r="G2214" s="2">
        <f>(B2214+1)/(C2214+1)</f>
        <v>0.5</v>
      </c>
      <c r="H2214" s="2">
        <f>(C2214+1)/(B2214+1)</f>
        <v>2</v>
      </c>
      <c r="I2214" s="6">
        <f>G2214-H2214</f>
        <v>-1.5</v>
      </c>
      <c r="J2214" s="8">
        <f>LEN(A2214)</f>
        <v>3</v>
      </c>
      <c r="K2214" s="11" t="str">
        <f>IF(AND(J2214&lt;3, D2214&lt;2),TRUE,"")</f>
        <v/>
      </c>
      <c r="L2214" s="22">
        <f>IF(C2214=0,B2214,0)</f>
        <v>0</v>
      </c>
      <c r="M2214" s="22">
        <f>IF(B2214=0,C2214,0)</f>
        <v>1</v>
      </c>
      <c r="N2214" s="39">
        <f>LOG(G2214/SUM($G$2:$G$5210))</f>
        <v>-3.6927511192157412</v>
      </c>
      <c r="O2214" s="39">
        <f>LOG(H2214/SUM($H$2:$H$5210))</f>
        <v>-4.1844073799609696</v>
      </c>
    </row>
    <row r="2215" spans="1:15" x14ac:dyDescent="0.6">
      <c r="A2215" t="s">
        <v>3885</v>
      </c>
      <c r="B2215">
        <v>0</v>
      </c>
      <c r="C2215">
        <v>1</v>
      </c>
      <c r="D2215">
        <v>1</v>
      </c>
      <c r="E2215" s="44">
        <f>(B2215+1)/$Q$3</f>
        <v>1.4609203798392987E-4</v>
      </c>
      <c r="F2215" s="45">
        <f>(C2215+1)/$U$3</f>
        <v>3.0589458872472546E-5</v>
      </c>
      <c r="G2215" s="2">
        <f>(B2215+1)/(C2215+1)</f>
        <v>0.5</v>
      </c>
      <c r="H2215" s="2">
        <f>(C2215+1)/(B2215+1)</f>
        <v>2</v>
      </c>
      <c r="I2215" s="6">
        <f>G2215-H2215</f>
        <v>-1.5</v>
      </c>
      <c r="J2215" s="8">
        <f>LEN(A2215)</f>
        <v>3</v>
      </c>
      <c r="K2215" s="11" t="str">
        <f>IF(AND(J2215&lt;3, D2215&lt;2),TRUE,"")</f>
        <v/>
      </c>
      <c r="L2215" s="22">
        <f>IF(C2215=0,B2215,0)</f>
        <v>0</v>
      </c>
      <c r="M2215" s="22">
        <f>IF(B2215=0,C2215,0)</f>
        <v>1</v>
      </c>
      <c r="N2215" s="39">
        <f>LOG(G2215/SUM($G$2:$G$5210))</f>
        <v>-3.6927511192157412</v>
      </c>
      <c r="O2215" s="39">
        <f>LOG(H2215/SUM($H$2:$H$5210))</f>
        <v>-4.1844073799609696</v>
      </c>
    </row>
    <row r="2216" spans="1:15" x14ac:dyDescent="0.6">
      <c r="A2216" t="s">
        <v>4130</v>
      </c>
      <c r="B2216">
        <v>0</v>
      </c>
      <c r="C2216">
        <v>1</v>
      </c>
      <c r="D2216">
        <v>1</v>
      </c>
      <c r="E2216" s="44">
        <f>(B2216+1)/$Q$3</f>
        <v>1.4609203798392987E-4</v>
      </c>
      <c r="F2216" s="45">
        <f>(C2216+1)/$U$3</f>
        <v>3.0589458872472546E-5</v>
      </c>
      <c r="G2216" s="2">
        <f>(B2216+1)/(C2216+1)</f>
        <v>0.5</v>
      </c>
      <c r="H2216" s="2">
        <f>(C2216+1)/(B2216+1)</f>
        <v>2</v>
      </c>
      <c r="I2216" s="6">
        <f>G2216-H2216</f>
        <v>-1.5</v>
      </c>
      <c r="J2216" s="8">
        <f>LEN(A2216)</f>
        <v>3</v>
      </c>
      <c r="K2216" s="11" t="str">
        <f>IF(AND(J2216&lt;3, D2216&lt;2),TRUE,"")</f>
        <v/>
      </c>
      <c r="L2216" s="22">
        <f>IF(C2216=0,B2216,0)</f>
        <v>0</v>
      </c>
      <c r="M2216" s="22">
        <f>IF(B2216=0,C2216,0)</f>
        <v>1</v>
      </c>
      <c r="N2216" s="39">
        <f>LOG(G2216/SUM($G$2:$G$5210))</f>
        <v>-3.6927511192157412</v>
      </c>
      <c r="O2216" s="39">
        <f>LOG(H2216/SUM($H$2:$H$5210))</f>
        <v>-4.1844073799609696</v>
      </c>
    </row>
    <row r="2217" spans="1:15" x14ac:dyDescent="0.6">
      <c r="A2217" t="s">
        <v>4264</v>
      </c>
      <c r="B2217">
        <v>0</v>
      </c>
      <c r="C2217">
        <v>1</v>
      </c>
      <c r="D2217">
        <v>1</v>
      </c>
      <c r="E2217" s="44">
        <f>(B2217+1)/$Q$3</f>
        <v>1.4609203798392987E-4</v>
      </c>
      <c r="F2217" s="45">
        <f>(C2217+1)/$U$3</f>
        <v>3.0589458872472546E-5</v>
      </c>
      <c r="G2217" s="2">
        <f>(B2217+1)/(C2217+1)</f>
        <v>0.5</v>
      </c>
      <c r="H2217" s="2">
        <f>(C2217+1)/(B2217+1)</f>
        <v>2</v>
      </c>
      <c r="I2217" s="6">
        <f>G2217-H2217</f>
        <v>-1.5</v>
      </c>
      <c r="J2217" s="8">
        <f>LEN(A2217)</f>
        <v>3</v>
      </c>
      <c r="K2217" s="11" t="str">
        <f>IF(AND(J2217&lt;3, D2217&lt;2),TRUE,"")</f>
        <v/>
      </c>
      <c r="L2217" s="22">
        <f>IF(C2217=0,B2217,0)</f>
        <v>0</v>
      </c>
      <c r="M2217" s="22">
        <f>IF(B2217=0,C2217,0)</f>
        <v>1</v>
      </c>
      <c r="N2217" s="39">
        <f>LOG(G2217/SUM($G$2:$G$5210))</f>
        <v>-3.6927511192157412</v>
      </c>
      <c r="O2217" s="39">
        <f>LOG(H2217/SUM($H$2:$H$5210))</f>
        <v>-4.1844073799609696</v>
      </c>
    </row>
    <row r="2218" spans="1:15" x14ac:dyDescent="0.6">
      <c r="A2218" t="s">
        <v>4336</v>
      </c>
      <c r="B2218">
        <v>0</v>
      </c>
      <c r="C2218">
        <v>1</v>
      </c>
      <c r="D2218">
        <v>1</v>
      </c>
      <c r="E2218" s="44">
        <f>(B2218+1)/$Q$3</f>
        <v>1.4609203798392987E-4</v>
      </c>
      <c r="F2218" s="45">
        <f>(C2218+1)/$U$3</f>
        <v>3.0589458872472546E-5</v>
      </c>
      <c r="G2218" s="2">
        <f>(B2218+1)/(C2218+1)</f>
        <v>0.5</v>
      </c>
      <c r="H2218" s="2">
        <f>(C2218+1)/(B2218+1)</f>
        <v>2</v>
      </c>
      <c r="I2218" s="6">
        <f>G2218-H2218</f>
        <v>-1.5</v>
      </c>
      <c r="J2218" s="8">
        <f>LEN(A2218)</f>
        <v>3</v>
      </c>
      <c r="K2218" s="11" t="str">
        <f>IF(AND(J2218&lt;3, D2218&lt;2),TRUE,"")</f>
        <v/>
      </c>
      <c r="L2218" s="22">
        <f>IF(C2218=0,B2218,0)</f>
        <v>0</v>
      </c>
      <c r="M2218" s="22">
        <f>IF(B2218=0,C2218,0)</f>
        <v>1</v>
      </c>
      <c r="N2218" s="39">
        <f>LOG(G2218/SUM($G$2:$G$5210))</f>
        <v>-3.6927511192157412</v>
      </c>
      <c r="O2218" s="39">
        <f>LOG(H2218/SUM($H$2:$H$5210))</f>
        <v>-4.1844073799609696</v>
      </c>
    </row>
    <row r="2219" spans="1:15" x14ac:dyDescent="0.6">
      <c r="A2219" t="s">
        <v>4452</v>
      </c>
      <c r="B2219">
        <v>0</v>
      </c>
      <c r="C2219">
        <v>1</v>
      </c>
      <c r="D2219">
        <v>1</v>
      </c>
      <c r="E2219" s="44">
        <f>(B2219+1)/$Q$3</f>
        <v>1.4609203798392987E-4</v>
      </c>
      <c r="F2219" s="45">
        <f>(C2219+1)/$U$3</f>
        <v>3.0589458872472546E-5</v>
      </c>
      <c r="G2219" s="2">
        <f>(B2219+1)/(C2219+1)</f>
        <v>0.5</v>
      </c>
      <c r="H2219" s="2">
        <f>(C2219+1)/(B2219+1)</f>
        <v>2</v>
      </c>
      <c r="I2219" s="6">
        <f>G2219-H2219</f>
        <v>-1.5</v>
      </c>
      <c r="J2219" s="8">
        <f>LEN(A2219)</f>
        <v>3</v>
      </c>
      <c r="K2219" s="11" t="str">
        <f>IF(AND(J2219&lt;3, D2219&lt;2),TRUE,"")</f>
        <v/>
      </c>
      <c r="L2219" s="22">
        <f>IF(C2219=0,B2219,0)</f>
        <v>0</v>
      </c>
      <c r="M2219" s="22">
        <f>IF(B2219=0,C2219,0)</f>
        <v>1</v>
      </c>
      <c r="N2219" s="39">
        <f>LOG(G2219/SUM($G$2:$G$5210))</f>
        <v>-3.6927511192157412</v>
      </c>
      <c r="O2219" s="39">
        <f>LOG(H2219/SUM($H$2:$H$5210))</f>
        <v>-4.1844073799609696</v>
      </c>
    </row>
    <row r="2220" spans="1:15" x14ac:dyDescent="0.6">
      <c r="A2220" t="s">
        <v>4475</v>
      </c>
      <c r="B2220">
        <v>0</v>
      </c>
      <c r="C2220">
        <v>1</v>
      </c>
      <c r="D2220">
        <v>1</v>
      </c>
      <c r="E2220" s="44">
        <f>(B2220+1)/$Q$3</f>
        <v>1.4609203798392987E-4</v>
      </c>
      <c r="F2220" s="45">
        <f>(C2220+1)/$U$3</f>
        <v>3.0589458872472546E-5</v>
      </c>
      <c r="G2220" s="2">
        <f>(B2220+1)/(C2220+1)</f>
        <v>0.5</v>
      </c>
      <c r="H2220" s="2">
        <f>(C2220+1)/(B2220+1)</f>
        <v>2</v>
      </c>
      <c r="I2220" s="6">
        <f>G2220-H2220</f>
        <v>-1.5</v>
      </c>
      <c r="J2220" s="8">
        <f>LEN(A2220)</f>
        <v>3</v>
      </c>
      <c r="K2220" s="11" t="str">
        <f>IF(AND(J2220&lt;3, D2220&lt;2),TRUE,"")</f>
        <v/>
      </c>
      <c r="L2220" s="22">
        <f>IF(C2220=0,B2220,0)</f>
        <v>0</v>
      </c>
      <c r="M2220" s="22">
        <f>IF(B2220=0,C2220,0)</f>
        <v>1</v>
      </c>
      <c r="N2220" s="39">
        <f>LOG(G2220/SUM($G$2:$G$5210))</f>
        <v>-3.6927511192157412</v>
      </c>
      <c r="O2220" s="39">
        <f>LOG(H2220/SUM($H$2:$H$5210))</f>
        <v>-4.1844073799609696</v>
      </c>
    </row>
    <row r="2221" spans="1:15" x14ac:dyDescent="0.6">
      <c r="A2221" t="s">
        <v>4476</v>
      </c>
      <c r="B2221">
        <v>0</v>
      </c>
      <c r="C2221">
        <v>1</v>
      </c>
      <c r="D2221">
        <v>1</v>
      </c>
      <c r="E2221" s="44">
        <f>(B2221+1)/$Q$3</f>
        <v>1.4609203798392987E-4</v>
      </c>
      <c r="F2221" s="45">
        <f>(C2221+1)/$U$3</f>
        <v>3.0589458872472546E-5</v>
      </c>
      <c r="G2221" s="2">
        <f>(B2221+1)/(C2221+1)</f>
        <v>0.5</v>
      </c>
      <c r="H2221" s="2">
        <f>(C2221+1)/(B2221+1)</f>
        <v>2</v>
      </c>
      <c r="I2221" s="6">
        <f>G2221-H2221</f>
        <v>-1.5</v>
      </c>
      <c r="J2221" s="8">
        <f>LEN(A2221)</f>
        <v>3</v>
      </c>
      <c r="K2221" s="11" t="str">
        <f>IF(AND(J2221&lt;3, D2221&lt;2),TRUE,"")</f>
        <v/>
      </c>
      <c r="L2221" s="22">
        <f>IF(C2221=0,B2221,0)</f>
        <v>0</v>
      </c>
      <c r="M2221" s="22">
        <f>IF(B2221=0,C2221,0)</f>
        <v>1</v>
      </c>
      <c r="N2221" s="39">
        <f>LOG(G2221/SUM($G$2:$G$5210))</f>
        <v>-3.6927511192157412</v>
      </c>
      <c r="O2221" s="39">
        <f>LOG(H2221/SUM($H$2:$H$5210))</f>
        <v>-4.1844073799609696</v>
      </c>
    </row>
    <row r="2222" spans="1:15" x14ac:dyDescent="0.6">
      <c r="A2222" t="s">
        <v>4480</v>
      </c>
      <c r="B2222">
        <v>0</v>
      </c>
      <c r="C2222">
        <v>1</v>
      </c>
      <c r="D2222">
        <v>1</v>
      </c>
      <c r="E2222" s="44">
        <f>(B2222+1)/$Q$3</f>
        <v>1.4609203798392987E-4</v>
      </c>
      <c r="F2222" s="45">
        <f>(C2222+1)/$U$3</f>
        <v>3.0589458872472546E-5</v>
      </c>
      <c r="G2222" s="2">
        <f>(B2222+1)/(C2222+1)</f>
        <v>0.5</v>
      </c>
      <c r="H2222" s="2">
        <f>(C2222+1)/(B2222+1)</f>
        <v>2</v>
      </c>
      <c r="I2222" s="6">
        <f>G2222-H2222</f>
        <v>-1.5</v>
      </c>
      <c r="J2222" s="8">
        <f>LEN(A2222)</f>
        <v>3</v>
      </c>
      <c r="K2222" s="11" t="str">
        <f>IF(AND(J2222&lt;3, D2222&lt;2),TRUE,"")</f>
        <v/>
      </c>
      <c r="L2222" s="22">
        <f>IF(C2222=0,B2222,0)</f>
        <v>0</v>
      </c>
      <c r="M2222" s="22">
        <f>IF(B2222=0,C2222,0)</f>
        <v>1</v>
      </c>
      <c r="N2222" s="39">
        <f>LOG(G2222/SUM($G$2:$G$5210))</f>
        <v>-3.6927511192157412</v>
      </c>
      <c r="O2222" s="39">
        <f>LOG(H2222/SUM($H$2:$H$5210))</f>
        <v>-4.1844073799609696</v>
      </c>
    </row>
    <row r="2223" spans="1:15" x14ac:dyDescent="0.6">
      <c r="A2223" t="s">
        <v>4560</v>
      </c>
      <c r="B2223">
        <v>0</v>
      </c>
      <c r="C2223">
        <v>1</v>
      </c>
      <c r="D2223">
        <v>1</v>
      </c>
      <c r="E2223" s="44">
        <f>(B2223+1)/$Q$3</f>
        <v>1.4609203798392987E-4</v>
      </c>
      <c r="F2223" s="45">
        <f>(C2223+1)/$U$3</f>
        <v>3.0589458872472546E-5</v>
      </c>
      <c r="G2223" s="2">
        <f>(B2223+1)/(C2223+1)</f>
        <v>0.5</v>
      </c>
      <c r="H2223" s="2">
        <f>(C2223+1)/(B2223+1)</f>
        <v>2</v>
      </c>
      <c r="I2223" s="6">
        <f>G2223-H2223</f>
        <v>-1.5</v>
      </c>
      <c r="J2223" s="8">
        <f>LEN(A2223)</f>
        <v>3</v>
      </c>
      <c r="K2223" s="11" t="str">
        <f>IF(AND(J2223&lt;3, D2223&lt;2),TRUE,"")</f>
        <v/>
      </c>
      <c r="L2223" s="22">
        <f>IF(C2223=0,B2223,0)</f>
        <v>0</v>
      </c>
      <c r="M2223" s="22">
        <f>IF(B2223=0,C2223,0)</f>
        <v>1</v>
      </c>
      <c r="N2223" s="39">
        <f>LOG(G2223/SUM($G$2:$G$5210))</f>
        <v>-3.6927511192157412</v>
      </c>
      <c r="O2223" s="39">
        <f>LOG(H2223/SUM($H$2:$H$5210))</f>
        <v>-4.1844073799609696</v>
      </c>
    </row>
    <row r="2224" spans="1:15" x14ac:dyDescent="0.6">
      <c r="A2224" t="s">
        <v>4635</v>
      </c>
      <c r="B2224">
        <v>0</v>
      </c>
      <c r="C2224">
        <v>1</v>
      </c>
      <c r="D2224">
        <v>1</v>
      </c>
      <c r="E2224" s="44">
        <f>(B2224+1)/$Q$3</f>
        <v>1.4609203798392987E-4</v>
      </c>
      <c r="F2224" s="45">
        <f>(C2224+1)/$U$3</f>
        <v>3.0589458872472546E-5</v>
      </c>
      <c r="G2224" s="2">
        <f>(B2224+1)/(C2224+1)</f>
        <v>0.5</v>
      </c>
      <c r="H2224" s="2">
        <f>(C2224+1)/(B2224+1)</f>
        <v>2</v>
      </c>
      <c r="I2224" s="6">
        <f>G2224-H2224</f>
        <v>-1.5</v>
      </c>
      <c r="J2224" s="8">
        <f>LEN(A2224)</f>
        <v>3</v>
      </c>
      <c r="K2224" s="11" t="str">
        <f>IF(AND(J2224&lt;3, D2224&lt;2),TRUE,"")</f>
        <v/>
      </c>
      <c r="L2224" s="22">
        <f>IF(C2224=0,B2224,0)</f>
        <v>0</v>
      </c>
      <c r="M2224" s="22">
        <f>IF(B2224=0,C2224,0)</f>
        <v>1</v>
      </c>
      <c r="N2224" s="39">
        <f>LOG(G2224/SUM($G$2:$G$5210))</f>
        <v>-3.6927511192157412</v>
      </c>
      <c r="O2224" s="39">
        <f>LOG(H2224/SUM($H$2:$H$5210))</f>
        <v>-4.1844073799609696</v>
      </c>
    </row>
    <row r="2225" spans="1:15" x14ac:dyDescent="0.6">
      <c r="A2225" t="s">
        <v>4729</v>
      </c>
      <c r="B2225">
        <v>0</v>
      </c>
      <c r="C2225">
        <v>1</v>
      </c>
      <c r="D2225">
        <v>1</v>
      </c>
      <c r="E2225" s="44">
        <f>(B2225+1)/$Q$3</f>
        <v>1.4609203798392987E-4</v>
      </c>
      <c r="F2225" s="45">
        <f>(C2225+1)/$U$3</f>
        <v>3.0589458872472546E-5</v>
      </c>
      <c r="G2225" s="2">
        <f>(B2225+1)/(C2225+1)</f>
        <v>0.5</v>
      </c>
      <c r="H2225" s="2">
        <f>(C2225+1)/(B2225+1)</f>
        <v>2</v>
      </c>
      <c r="I2225" s="6">
        <f>G2225-H2225</f>
        <v>-1.5</v>
      </c>
      <c r="J2225" s="8">
        <f>LEN(A2225)</f>
        <v>3</v>
      </c>
      <c r="K2225" s="11" t="str">
        <f>IF(AND(J2225&lt;3, D2225&lt;2),TRUE,"")</f>
        <v/>
      </c>
      <c r="L2225" s="22">
        <f>IF(C2225=0,B2225,0)</f>
        <v>0</v>
      </c>
      <c r="M2225" s="22">
        <f>IF(B2225=0,C2225,0)</f>
        <v>1</v>
      </c>
      <c r="N2225" s="39">
        <f>LOG(G2225/SUM($G$2:$G$5210))</f>
        <v>-3.6927511192157412</v>
      </c>
      <c r="O2225" s="39">
        <f>LOG(H2225/SUM($H$2:$H$5210))</f>
        <v>-4.1844073799609696</v>
      </c>
    </row>
    <row r="2226" spans="1:15" x14ac:dyDescent="0.6">
      <c r="A2226" t="s">
        <v>4730</v>
      </c>
      <c r="B2226">
        <v>0</v>
      </c>
      <c r="C2226">
        <v>1</v>
      </c>
      <c r="D2226">
        <v>1</v>
      </c>
      <c r="E2226" s="44">
        <f>(B2226+1)/$Q$3</f>
        <v>1.4609203798392987E-4</v>
      </c>
      <c r="F2226" s="45">
        <f>(C2226+1)/$U$3</f>
        <v>3.0589458872472546E-5</v>
      </c>
      <c r="G2226" s="2">
        <f>(B2226+1)/(C2226+1)</f>
        <v>0.5</v>
      </c>
      <c r="H2226" s="2">
        <f>(C2226+1)/(B2226+1)</f>
        <v>2</v>
      </c>
      <c r="I2226" s="6">
        <f>G2226-H2226</f>
        <v>-1.5</v>
      </c>
      <c r="J2226" s="8">
        <f>LEN(A2226)</f>
        <v>3</v>
      </c>
      <c r="K2226" s="11" t="str">
        <f>IF(AND(J2226&lt;3, D2226&lt;2),TRUE,"")</f>
        <v/>
      </c>
      <c r="L2226" s="22">
        <f>IF(C2226=0,B2226,0)</f>
        <v>0</v>
      </c>
      <c r="M2226" s="22">
        <f>IF(B2226=0,C2226,0)</f>
        <v>1</v>
      </c>
      <c r="N2226" s="39">
        <f>LOG(G2226/SUM($G$2:$G$5210))</f>
        <v>-3.6927511192157412</v>
      </c>
      <c r="O2226" s="39">
        <f>LOG(H2226/SUM($H$2:$H$5210))</f>
        <v>-4.1844073799609696</v>
      </c>
    </row>
    <row r="2227" spans="1:15" x14ac:dyDescent="0.6">
      <c r="A2227" t="s">
        <v>4739</v>
      </c>
      <c r="B2227">
        <v>0</v>
      </c>
      <c r="C2227">
        <v>1</v>
      </c>
      <c r="D2227">
        <v>1</v>
      </c>
      <c r="E2227" s="44">
        <f>(B2227+1)/$Q$3</f>
        <v>1.4609203798392987E-4</v>
      </c>
      <c r="F2227" s="45">
        <f>(C2227+1)/$U$3</f>
        <v>3.0589458872472546E-5</v>
      </c>
      <c r="G2227" s="2">
        <f>(B2227+1)/(C2227+1)</f>
        <v>0.5</v>
      </c>
      <c r="H2227" s="2">
        <f>(C2227+1)/(B2227+1)</f>
        <v>2</v>
      </c>
      <c r="I2227" s="6">
        <f>G2227-H2227</f>
        <v>-1.5</v>
      </c>
      <c r="J2227" s="8">
        <f>LEN(A2227)</f>
        <v>3</v>
      </c>
      <c r="K2227" s="11" t="str">
        <f>IF(AND(J2227&lt;3, D2227&lt;2),TRUE,"")</f>
        <v/>
      </c>
      <c r="L2227" s="22">
        <f>IF(C2227=0,B2227,0)</f>
        <v>0</v>
      </c>
      <c r="M2227" s="22">
        <f>IF(B2227=0,C2227,0)</f>
        <v>1</v>
      </c>
      <c r="N2227" s="39">
        <f>LOG(G2227/SUM($G$2:$G$5210))</f>
        <v>-3.6927511192157412</v>
      </c>
      <c r="O2227" s="39">
        <f>LOG(H2227/SUM($H$2:$H$5210))</f>
        <v>-4.1844073799609696</v>
      </c>
    </row>
    <row r="2228" spans="1:15" x14ac:dyDescent="0.6">
      <c r="A2228" t="s">
        <v>4848</v>
      </c>
      <c r="B2228">
        <v>0</v>
      </c>
      <c r="C2228">
        <v>1</v>
      </c>
      <c r="D2228">
        <v>1</v>
      </c>
      <c r="E2228" s="44">
        <f>(B2228+1)/$Q$3</f>
        <v>1.4609203798392987E-4</v>
      </c>
      <c r="F2228" s="45">
        <f>(C2228+1)/$U$3</f>
        <v>3.0589458872472546E-5</v>
      </c>
      <c r="G2228" s="2">
        <f>(B2228+1)/(C2228+1)</f>
        <v>0.5</v>
      </c>
      <c r="H2228" s="2">
        <f>(C2228+1)/(B2228+1)</f>
        <v>2</v>
      </c>
      <c r="I2228" s="6">
        <f>G2228-H2228</f>
        <v>-1.5</v>
      </c>
      <c r="J2228" s="8">
        <f>LEN(A2228)</f>
        <v>3</v>
      </c>
      <c r="K2228" s="11" t="str">
        <f>IF(AND(J2228&lt;3, D2228&lt;2),TRUE,"")</f>
        <v/>
      </c>
      <c r="L2228" s="22">
        <f>IF(C2228=0,B2228,0)</f>
        <v>0</v>
      </c>
      <c r="M2228" s="22">
        <f>IF(B2228=0,C2228,0)</f>
        <v>1</v>
      </c>
      <c r="N2228" s="39">
        <f>LOG(G2228/SUM($G$2:$G$5210))</f>
        <v>-3.6927511192157412</v>
      </c>
      <c r="O2228" s="39">
        <f>LOG(H2228/SUM($H$2:$H$5210))</f>
        <v>-4.1844073799609696</v>
      </c>
    </row>
    <row r="2229" spans="1:15" x14ac:dyDescent="0.6">
      <c r="A2229" t="s">
        <v>4872</v>
      </c>
      <c r="B2229">
        <v>0</v>
      </c>
      <c r="C2229">
        <v>1</v>
      </c>
      <c r="D2229">
        <v>1</v>
      </c>
      <c r="E2229" s="44">
        <f>(B2229+1)/$Q$3</f>
        <v>1.4609203798392987E-4</v>
      </c>
      <c r="F2229" s="45">
        <f>(C2229+1)/$U$3</f>
        <v>3.0589458872472546E-5</v>
      </c>
      <c r="G2229" s="2">
        <f>(B2229+1)/(C2229+1)</f>
        <v>0.5</v>
      </c>
      <c r="H2229" s="2">
        <f>(C2229+1)/(B2229+1)</f>
        <v>2</v>
      </c>
      <c r="I2229" s="6">
        <f>G2229-H2229</f>
        <v>-1.5</v>
      </c>
      <c r="J2229" s="8">
        <f>LEN(A2229)</f>
        <v>3</v>
      </c>
      <c r="K2229" s="11" t="str">
        <f>IF(AND(J2229&lt;3, D2229&lt;2),TRUE,"")</f>
        <v/>
      </c>
      <c r="L2229" s="22">
        <f>IF(C2229=0,B2229,0)</f>
        <v>0</v>
      </c>
      <c r="M2229" s="22">
        <f>IF(B2229=0,C2229,0)</f>
        <v>1</v>
      </c>
      <c r="N2229" s="39">
        <f>LOG(G2229/SUM($G$2:$G$5210))</f>
        <v>-3.6927511192157412</v>
      </c>
      <c r="O2229" s="39">
        <f>LOG(H2229/SUM($H$2:$H$5210))</f>
        <v>-4.1844073799609696</v>
      </c>
    </row>
    <row r="2230" spans="1:15" x14ac:dyDescent="0.6">
      <c r="A2230" t="s">
        <v>4873</v>
      </c>
      <c r="B2230">
        <v>0</v>
      </c>
      <c r="C2230">
        <v>1</v>
      </c>
      <c r="D2230">
        <v>1</v>
      </c>
      <c r="E2230" s="44">
        <f>(B2230+1)/$Q$3</f>
        <v>1.4609203798392987E-4</v>
      </c>
      <c r="F2230" s="45">
        <f>(C2230+1)/$U$3</f>
        <v>3.0589458872472546E-5</v>
      </c>
      <c r="G2230" s="2">
        <f>(B2230+1)/(C2230+1)</f>
        <v>0.5</v>
      </c>
      <c r="H2230" s="2">
        <f>(C2230+1)/(B2230+1)</f>
        <v>2</v>
      </c>
      <c r="I2230" s="6">
        <f>G2230-H2230</f>
        <v>-1.5</v>
      </c>
      <c r="J2230" s="8">
        <f>LEN(A2230)</f>
        <v>3</v>
      </c>
      <c r="K2230" s="11" t="str">
        <f>IF(AND(J2230&lt;3, D2230&lt;2),TRUE,"")</f>
        <v/>
      </c>
      <c r="L2230" s="22">
        <f>IF(C2230=0,B2230,0)</f>
        <v>0</v>
      </c>
      <c r="M2230" s="22">
        <f>IF(B2230=0,C2230,0)</f>
        <v>1</v>
      </c>
      <c r="N2230" s="39">
        <f>LOG(G2230/SUM($G$2:$G$5210))</f>
        <v>-3.6927511192157412</v>
      </c>
      <c r="O2230" s="39">
        <f>LOG(H2230/SUM($H$2:$H$5210))</f>
        <v>-4.1844073799609696</v>
      </c>
    </row>
    <row r="2231" spans="1:15" x14ac:dyDescent="0.6">
      <c r="A2231" t="s">
        <v>4874</v>
      </c>
      <c r="B2231">
        <v>0</v>
      </c>
      <c r="C2231">
        <v>1</v>
      </c>
      <c r="D2231">
        <v>1</v>
      </c>
      <c r="E2231" s="44">
        <f>(B2231+1)/$Q$3</f>
        <v>1.4609203798392987E-4</v>
      </c>
      <c r="F2231" s="45">
        <f>(C2231+1)/$U$3</f>
        <v>3.0589458872472546E-5</v>
      </c>
      <c r="G2231" s="2">
        <f>(B2231+1)/(C2231+1)</f>
        <v>0.5</v>
      </c>
      <c r="H2231" s="2">
        <f>(C2231+1)/(B2231+1)</f>
        <v>2</v>
      </c>
      <c r="I2231" s="6">
        <f>G2231-H2231</f>
        <v>-1.5</v>
      </c>
      <c r="J2231" s="8">
        <f>LEN(A2231)</f>
        <v>3</v>
      </c>
      <c r="K2231" s="11" t="str">
        <f>IF(AND(J2231&lt;3, D2231&lt;2),TRUE,"")</f>
        <v/>
      </c>
      <c r="L2231" s="22">
        <f>IF(C2231=0,B2231,0)</f>
        <v>0</v>
      </c>
      <c r="M2231" s="22">
        <f>IF(B2231=0,C2231,0)</f>
        <v>1</v>
      </c>
      <c r="N2231" s="39">
        <f>LOG(G2231/SUM($G$2:$G$5210))</f>
        <v>-3.6927511192157412</v>
      </c>
      <c r="O2231" s="39">
        <f>LOG(H2231/SUM($H$2:$H$5210))</f>
        <v>-4.1844073799609696</v>
      </c>
    </row>
    <row r="2232" spans="1:15" x14ac:dyDescent="0.6">
      <c r="A2232" t="s">
        <v>4876</v>
      </c>
      <c r="B2232">
        <v>0</v>
      </c>
      <c r="C2232">
        <v>1</v>
      </c>
      <c r="D2232">
        <v>1</v>
      </c>
      <c r="E2232" s="44">
        <f>(B2232+1)/$Q$3</f>
        <v>1.4609203798392987E-4</v>
      </c>
      <c r="F2232" s="45">
        <f>(C2232+1)/$U$3</f>
        <v>3.0589458872472546E-5</v>
      </c>
      <c r="G2232" s="2">
        <f>(B2232+1)/(C2232+1)</f>
        <v>0.5</v>
      </c>
      <c r="H2232" s="2">
        <f>(C2232+1)/(B2232+1)</f>
        <v>2</v>
      </c>
      <c r="I2232" s="6">
        <f>G2232-H2232</f>
        <v>-1.5</v>
      </c>
      <c r="J2232" s="8">
        <f>LEN(A2232)</f>
        <v>3</v>
      </c>
      <c r="K2232" s="11" t="str">
        <f>IF(AND(J2232&lt;3, D2232&lt;2),TRUE,"")</f>
        <v/>
      </c>
      <c r="L2232" s="22">
        <f>IF(C2232=0,B2232,0)</f>
        <v>0</v>
      </c>
      <c r="M2232" s="22">
        <f>IF(B2232=0,C2232,0)</f>
        <v>1</v>
      </c>
      <c r="N2232" s="39">
        <f>LOG(G2232/SUM($G$2:$G$5210))</f>
        <v>-3.6927511192157412</v>
      </c>
      <c r="O2232" s="39">
        <f>LOG(H2232/SUM($H$2:$H$5210))</f>
        <v>-4.1844073799609696</v>
      </c>
    </row>
    <row r="2233" spans="1:15" x14ac:dyDescent="0.6">
      <c r="A2233" t="s">
        <v>4877</v>
      </c>
      <c r="B2233">
        <v>0</v>
      </c>
      <c r="C2233">
        <v>1</v>
      </c>
      <c r="D2233">
        <v>1</v>
      </c>
      <c r="E2233" s="44">
        <f>(B2233+1)/$Q$3</f>
        <v>1.4609203798392987E-4</v>
      </c>
      <c r="F2233" s="45">
        <f>(C2233+1)/$U$3</f>
        <v>3.0589458872472546E-5</v>
      </c>
      <c r="G2233" s="2">
        <f>(B2233+1)/(C2233+1)</f>
        <v>0.5</v>
      </c>
      <c r="H2233" s="2">
        <f>(C2233+1)/(B2233+1)</f>
        <v>2</v>
      </c>
      <c r="I2233" s="6">
        <f>G2233-H2233</f>
        <v>-1.5</v>
      </c>
      <c r="J2233" s="8">
        <f>LEN(A2233)</f>
        <v>3</v>
      </c>
      <c r="K2233" s="11" t="str">
        <f>IF(AND(J2233&lt;3, D2233&lt;2),TRUE,"")</f>
        <v/>
      </c>
      <c r="L2233" s="22">
        <f>IF(C2233=0,B2233,0)</f>
        <v>0</v>
      </c>
      <c r="M2233" s="22">
        <f>IF(B2233=0,C2233,0)</f>
        <v>1</v>
      </c>
      <c r="N2233" s="39">
        <f>LOG(G2233/SUM($G$2:$G$5210))</f>
        <v>-3.6927511192157412</v>
      </c>
      <c r="O2233" s="39">
        <f>LOG(H2233/SUM($H$2:$H$5210))</f>
        <v>-4.1844073799609696</v>
      </c>
    </row>
    <row r="2234" spans="1:15" x14ac:dyDescent="0.6">
      <c r="A2234" t="s">
        <v>4881</v>
      </c>
      <c r="B2234">
        <v>0</v>
      </c>
      <c r="C2234">
        <v>1</v>
      </c>
      <c r="D2234">
        <v>1</v>
      </c>
      <c r="E2234" s="44">
        <f>(B2234+1)/$Q$3</f>
        <v>1.4609203798392987E-4</v>
      </c>
      <c r="F2234" s="45">
        <f>(C2234+1)/$U$3</f>
        <v>3.0589458872472546E-5</v>
      </c>
      <c r="G2234" s="2">
        <f>(B2234+1)/(C2234+1)</f>
        <v>0.5</v>
      </c>
      <c r="H2234" s="2">
        <f>(C2234+1)/(B2234+1)</f>
        <v>2</v>
      </c>
      <c r="I2234" s="6">
        <f>G2234-H2234</f>
        <v>-1.5</v>
      </c>
      <c r="J2234" s="8">
        <f>LEN(A2234)</f>
        <v>3</v>
      </c>
      <c r="K2234" s="11" t="str">
        <f>IF(AND(J2234&lt;3, D2234&lt;2),TRUE,"")</f>
        <v/>
      </c>
      <c r="L2234" s="22">
        <f>IF(C2234=0,B2234,0)</f>
        <v>0</v>
      </c>
      <c r="M2234" s="22">
        <f>IF(B2234=0,C2234,0)</f>
        <v>1</v>
      </c>
      <c r="N2234" s="39">
        <f>LOG(G2234/SUM($G$2:$G$5210))</f>
        <v>-3.6927511192157412</v>
      </c>
      <c r="O2234" s="39">
        <f>LOG(H2234/SUM($H$2:$H$5210))</f>
        <v>-4.1844073799609696</v>
      </c>
    </row>
    <row r="2235" spans="1:15" x14ac:dyDescent="0.6">
      <c r="A2235" t="s">
        <v>4888</v>
      </c>
      <c r="B2235">
        <v>0</v>
      </c>
      <c r="C2235">
        <v>1</v>
      </c>
      <c r="D2235">
        <v>1</v>
      </c>
      <c r="E2235" s="44">
        <f>(B2235+1)/$Q$3</f>
        <v>1.4609203798392987E-4</v>
      </c>
      <c r="F2235" s="45">
        <f>(C2235+1)/$U$3</f>
        <v>3.0589458872472546E-5</v>
      </c>
      <c r="G2235" s="2">
        <f>(B2235+1)/(C2235+1)</f>
        <v>0.5</v>
      </c>
      <c r="H2235" s="2">
        <f>(C2235+1)/(B2235+1)</f>
        <v>2</v>
      </c>
      <c r="I2235" s="6">
        <f>G2235-H2235</f>
        <v>-1.5</v>
      </c>
      <c r="J2235" s="8">
        <f>LEN(A2235)</f>
        <v>3</v>
      </c>
      <c r="K2235" s="11" t="str">
        <f>IF(AND(J2235&lt;3, D2235&lt;2),TRUE,"")</f>
        <v/>
      </c>
      <c r="L2235" s="22">
        <f>IF(C2235=0,B2235,0)</f>
        <v>0</v>
      </c>
      <c r="M2235" s="22">
        <f>IF(B2235=0,C2235,0)</f>
        <v>1</v>
      </c>
      <c r="N2235" s="39">
        <f>LOG(G2235/SUM($G$2:$G$5210))</f>
        <v>-3.6927511192157412</v>
      </c>
      <c r="O2235" s="39">
        <f>LOG(H2235/SUM($H$2:$H$5210))</f>
        <v>-4.1844073799609696</v>
      </c>
    </row>
    <row r="2236" spans="1:15" x14ac:dyDescent="0.6">
      <c r="A2236" t="s">
        <v>4938</v>
      </c>
      <c r="B2236">
        <v>0</v>
      </c>
      <c r="C2236">
        <v>1</v>
      </c>
      <c r="D2236">
        <v>1</v>
      </c>
      <c r="E2236" s="44">
        <f>(B2236+1)/$Q$3</f>
        <v>1.4609203798392987E-4</v>
      </c>
      <c r="F2236" s="45">
        <f>(C2236+1)/$U$3</f>
        <v>3.0589458872472546E-5</v>
      </c>
      <c r="G2236" s="2">
        <f>(B2236+1)/(C2236+1)</f>
        <v>0.5</v>
      </c>
      <c r="H2236" s="2">
        <f>(C2236+1)/(B2236+1)</f>
        <v>2</v>
      </c>
      <c r="I2236" s="6">
        <f>G2236-H2236</f>
        <v>-1.5</v>
      </c>
      <c r="J2236" s="8">
        <f>LEN(A2236)</f>
        <v>3</v>
      </c>
      <c r="K2236" s="11" t="str">
        <f>IF(AND(J2236&lt;3, D2236&lt;2),TRUE,"")</f>
        <v/>
      </c>
      <c r="L2236" s="22">
        <f>IF(C2236=0,B2236,0)</f>
        <v>0</v>
      </c>
      <c r="M2236" s="22">
        <f>IF(B2236=0,C2236,0)</f>
        <v>1</v>
      </c>
      <c r="N2236" s="39">
        <f>LOG(G2236/SUM($G$2:$G$5210))</f>
        <v>-3.6927511192157412</v>
      </c>
      <c r="O2236" s="39">
        <f>LOG(H2236/SUM($H$2:$H$5210))</f>
        <v>-4.1844073799609696</v>
      </c>
    </row>
    <row r="2237" spans="1:15" x14ac:dyDescent="0.6">
      <c r="A2237" t="s">
        <v>4947</v>
      </c>
      <c r="B2237">
        <v>0</v>
      </c>
      <c r="C2237">
        <v>1</v>
      </c>
      <c r="D2237">
        <v>1</v>
      </c>
      <c r="E2237" s="44">
        <f>(B2237+1)/$Q$3</f>
        <v>1.4609203798392987E-4</v>
      </c>
      <c r="F2237" s="45">
        <f>(C2237+1)/$U$3</f>
        <v>3.0589458872472546E-5</v>
      </c>
      <c r="G2237" s="2">
        <f>(B2237+1)/(C2237+1)</f>
        <v>0.5</v>
      </c>
      <c r="H2237" s="2">
        <f>(C2237+1)/(B2237+1)</f>
        <v>2</v>
      </c>
      <c r="I2237" s="6">
        <f>G2237-H2237</f>
        <v>-1.5</v>
      </c>
      <c r="J2237" s="8">
        <f>LEN(A2237)</f>
        <v>3</v>
      </c>
      <c r="K2237" s="11" t="str">
        <f>IF(AND(J2237&lt;3, D2237&lt;2),TRUE,"")</f>
        <v/>
      </c>
      <c r="L2237" s="22">
        <f>IF(C2237=0,B2237,0)</f>
        <v>0</v>
      </c>
      <c r="M2237" s="22">
        <f>IF(B2237=0,C2237,0)</f>
        <v>1</v>
      </c>
      <c r="N2237" s="39">
        <f>LOG(G2237/SUM($G$2:$G$5210))</f>
        <v>-3.6927511192157412</v>
      </c>
      <c r="O2237" s="39">
        <f>LOG(H2237/SUM($H$2:$H$5210))</f>
        <v>-4.1844073799609696</v>
      </c>
    </row>
    <row r="2238" spans="1:15" x14ac:dyDescent="0.6">
      <c r="A2238" t="s">
        <v>4949</v>
      </c>
      <c r="B2238">
        <v>0</v>
      </c>
      <c r="C2238">
        <v>1</v>
      </c>
      <c r="D2238">
        <v>1</v>
      </c>
      <c r="E2238" s="44">
        <f>(B2238+1)/$Q$3</f>
        <v>1.4609203798392987E-4</v>
      </c>
      <c r="F2238" s="45">
        <f>(C2238+1)/$U$3</f>
        <v>3.0589458872472546E-5</v>
      </c>
      <c r="G2238" s="2">
        <f>(B2238+1)/(C2238+1)</f>
        <v>0.5</v>
      </c>
      <c r="H2238" s="2">
        <f>(C2238+1)/(B2238+1)</f>
        <v>2</v>
      </c>
      <c r="I2238" s="6">
        <f>G2238-H2238</f>
        <v>-1.5</v>
      </c>
      <c r="J2238" s="8">
        <f>LEN(A2238)</f>
        <v>3</v>
      </c>
      <c r="K2238" s="11" t="str">
        <f>IF(AND(J2238&lt;3, D2238&lt;2),TRUE,"")</f>
        <v/>
      </c>
      <c r="L2238" s="22">
        <f>IF(C2238=0,B2238,0)</f>
        <v>0</v>
      </c>
      <c r="M2238" s="22">
        <f>IF(B2238=0,C2238,0)</f>
        <v>1</v>
      </c>
      <c r="N2238" s="39">
        <f>LOG(G2238/SUM($G$2:$G$5210))</f>
        <v>-3.6927511192157412</v>
      </c>
      <c r="O2238" s="39">
        <f>LOG(H2238/SUM($H$2:$H$5210))</f>
        <v>-4.1844073799609696</v>
      </c>
    </row>
    <row r="2239" spans="1:15" x14ac:dyDescent="0.6">
      <c r="A2239" t="s">
        <v>4968</v>
      </c>
      <c r="B2239">
        <v>0</v>
      </c>
      <c r="C2239">
        <v>1</v>
      </c>
      <c r="D2239">
        <v>1</v>
      </c>
      <c r="E2239" s="44">
        <f>(B2239+1)/$Q$3</f>
        <v>1.4609203798392987E-4</v>
      </c>
      <c r="F2239" s="45">
        <f>(C2239+1)/$U$3</f>
        <v>3.0589458872472546E-5</v>
      </c>
      <c r="G2239" s="2">
        <f>(B2239+1)/(C2239+1)</f>
        <v>0.5</v>
      </c>
      <c r="H2239" s="2">
        <f>(C2239+1)/(B2239+1)</f>
        <v>2</v>
      </c>
      <c r="I2239" s="6">
        <f>G2239-H2239</f>
        <v>-1.5</v>
      </c>
      <c r="J2239" s="8">
        <f>LEN(A2239)</f>
        <v>3</v>
      </c>
      <c r="K2239" s="11" t="str">
        <f>IF(AND(J2239&lt;3, D2239&lt;2),TRUE,"")</f>
        <v/>
      </c>
      <c r="L2239" s="22">
        <f>IF(C2239=0,B2239,0)</f>
        <v>0</v>
      </c>
      <c r="M2239" s="22">
        <f>IF(B2239=0,C2239,0)</f>
        <v>1</v>
      </c>
      <c r="N2239" s="39">
        <f>LOG(G2239/SUM($G$2:$G$5210))</f>
        <v>-3.6927511192157412</v>
      </c>
      <c r="O2239" s="39">
        <f>LOG(H2239/SUM($H$2:$H$5210))</f>
        <v>-4.1844073799609696</v>
      </c>
    </row>
    <row r="2240" spans="1:15" x14ac:dyDescent="0.6">
      <c r="A2240" t="s">
        <v>4969</v>
      </c>
      <c r="B2240">
        <v>0</v>
      </c>
      <c r="C2240">
        <v>1</v>
      </c>
      <c r="D2240">
        <v>1</v>
      </c>
      <c r="E2240" s="44">
        <f>(B2240+1)/$Q$3</f>
        <v>1.4609203798392987E-4</v>
      </c>
      <c r="F2240" s="45">
        <f>(C2240+1)/$U$3</f>
        <v>3.0589458872472546E-5</v>
      </c>
      <c r="G2240" s="2">
        <f>(B2240+1)/(C2240+1)</f>
        <v>0.5</v>
      </c>
      <c r="H2240" s="2">
        <f>(C2240+1)/(B2240+1)</f>
        <v>2</v>
      </c>
      <c r="I2240" s="6">
        <f>G2240-H2240</f>
        <v>-1.5</v>
      </c>
      <c r="J2240" s="8">
        <f>LEN(A2240)</f>
        <v>3</v>
      </c>
      <c r="K2240" s="11" t="str">
        <f>IF(AND(J2240&lt;3, D2240&lt;2),TRUE,"")</f>
        <v/>
      </c>
      <c r="L2240" s="22">
        <f>IF(C2240=0,B2240,0)</f>
        <v>0</v>
      </c>
      <c r="M2240" s="22">
        <f>IF(B2240=0,C2240,0)</f>
        <v>1</v>
      </c>
      <c r="N2240" s="39">
        <f>LOG(G2240/SUM($G$2:$G$5210))</f>
        <v>-3.6927511192157412</v>
      </c>
      <c r="O2240" s="39">
        <f>LOG(H2240/SUM($H$2:$H$5210))</f>
        <v>-4.1844073799609696</v>
      </c>
    </row>
    <row r="2241" spans="1:15" x14ac:dyDescent="0.6">
      <c r="A2241" t="s">
        <v>4971</v>
      </c>
      <c r="B2241">
        <v>0</v>
      </c>
      <c r="C2241">
        <v>1</v>
      </c>
      <c r="D2241">
        <v>1</v>
      </c>
      <c r="E2241" s="44">
        <f>(B2241+1)/$Q$3</f>
        <v>1.4609203798392987E-4</v>
      </c>
      <c r="F2241" s="45">
        <f>(C2241+1)/$U$3</f>
        <v>3.0589458872472546E-5</v>
      </c>
      <c r="G2241" s="2">
        <f>(B2241+1)/(C2241+1)</f>
        <v>0.5</v>
      </c>
      <c r="H2241" s="2">
        <f>(C2241+1)/(B2241+1)</f>
        <v>2</v>
      </c>
      <c r="I2241" s="6">
        <f>G2241-H2241</f>
        <v>-1.5</v>
      </c>
      <c r="J2241" s="8">
        <f>LEN(A2241)</f>
        <v>3</v>
      </c>
      <c r="K2241" s="11" t="str">
        <f>IF(AND(J2241&lt;3, D2241&lt;2),TRUE,"")</f>
        <v/>
      </c>
      <c r="L2241" s="22">
        <f>IF(C2241=0,B2241,0)</f>
        <v>0</v>
      </c>
      <c r="M2241" s="22">
        <f>IF(B2241=0,C2241,0)</f>
        <v>1</v>
      </c>
      <c r="N2241" s="39">
        <f>LOG(G2241/SUM($G$2:$G$5210))</f>
        <v>-3.6927511192157412</v>
      </c>
      <c r="O2241" s="39">
        <f>LOG(H2241/SUM($H$2:$H$5210))</f>
        <v>-4.1844073799609696</v>
      </c>
    </row>
    <row r="2242" spans="1:15" x14ac:dyDescent="0.6">
      <c r="A2242" t="s">
        <v>4972</v>
      </c>
      <c r="B2242">
        <v>0</v>
      </c>
      <c r="C2242">
        <v>1</v>
      </c>
      <c r="D2242">
        <v>1</v>
      </c>
      <c r="E2242" s="44">
        <f>(B2242+1)/$Q$3</f>
        <v>1.4609203798392987E-4</v>
      </c>
      <c r="F2242" s="45">
        <f>(C2242+1)/$U$3</f>
        <v>3.0589458872472546E-5</v>
      </c>
      <c r="G2242" s="2">
        <f>(B2242+1)/(C2242+1)</f>
        <v>0.5</v>
      </c>
      <c r="H2242" s="2">
        <f>(C2242+1)/(B2242+1)</f>
        <v>2</v>
      </c>
      <c r="I2242" s="6">
        <f>G2242-H2242</f>
        <v>-1.5</v>
      </c>
      <c r="J2242" s="8">
        <f>LEN(A2242)</f>
        <v>3</v>
      </c>
      <c r="K2242" s="11" t="str">
        <f>IF(AND(J2242&lt;3, D2242&lt;2),TRUE,"")</f>
        <v/>
      </c>
      <c r="L2242" s="22">
        <f>IF(C2242=0,B2242,0)</f>
        <v>0</v>
      </c>
      <c r="M2242" s="22">
        <f>IF(B2242=0,C2242,0)</f>
        <v>1</v>
      </c>
      <c r="N2242" s="39">
        <f>LOG(G2242/SUM($G$2:$G$5210))</f>
        <v>-3.6927511192157412</v>
      </c>
      <c r="O2242" s="39">
        <f>LOG(H2242/SUM($H$2:$H$5210))</f>
        <v>-4.1844073799609696</v>
      </c>
    </row>
    <row r="2243" spans="1:15" x14ac:dyDescent="0.6">
      <c r="A2243" t="s">
        <v>4975</v>
      </c>
      <c r="B2243">
        <v>0</v>
      </c>
      <c r="C2243">
        <v>1</v>
      </c>
      <c r="D2243">
        <v>1</v>
      </c>
      <c r="E2243" s="44">
        <f>(B2243+1)/$Q$3</f>
        <v>1.4609203798392987E-4</v>
      </c>
      <c r="F2243" s="45">
        <f>(C2243+1)/$U$3</f>
        <v>3.0589458872472546E-5</v>
      </c>
      <c r="G2243" s="2">
        <f>(B2243+1)/(C2243+1)</f>
        <v>0.5</v>
      </c>
      <c r="H2243" s="2">
        <f>(C2243+1)/(B2243+1)</f>
        <v>2</v>
      </c>
      <c r="I2243" s="6">
        <f>G2243-H2243</f>
        <v>-1.5</v>
      </c>
      <c r="J2243" s="8">
        <f>LEN(A2243)</f>
        <v>3</v>
      </c>
      <c r="K2243" s="11" t="str">
        <f>IF(AND(J2243&lt;3, D2243&lt;2),TRUE,"")</f>
        <v/>
      </c>
      <c r="L2243" s="22">
        <f>IF(C2243=0,B2243,0)</f>
        <v>0</v>
      </c>
      <c r="M2243" s="22">
        <f>IF(B2243=0,C2243,0)</f>
        <v>1</v>
      </c>
      <c r="N2243" s="39">
        <f>LOG(G2243/SUM($G$2:$G$5210))</f>
        <v>-3.6927511192157412</v>
      </c>
      <c r="O2243" s="39">
        <f>LOG(H2243/SUM($H$2:$H$5210))</f>
        <v>-4.1844073799609696</v>
      </c>
    </row>
    <row r="2244" spans="1:15" x14ac:dyDescent="0.6">
      <c r="A2244" t="s">
        <v>4986</v>
      </c>
      <c r="B2244">
        <v>0</v>
      </c>
      <c r="C2244">
        <v>1</v>
      </c>
      <c r="D2244">
        <v>1</v>
      </c>
      <c r="E2244" s="44">
        <f>(B2244+1)/$Q$3</f>
        <v>1.4609203798392987E-4</v>
      </c>
      <c r="F2244" s="45">
        <f>(C2244+1)/$U$3</f>
        <v>3.0589458872472546E-5</v>
      </c>
      <c r="G2244" s="2">
        <f>(B2244+1)/(C2244+1)</f>
        <v>0.5</v>
      </c>
      <c r="H2244" s="2">
        <f>(C2244+1)/(B2244+1)</f>
        <v>2</v>
      </c>
      <c r="I2244" s="6">
        <f>G2244-H2244</f>
        <v>-1.5</v>
      </c>
      <c r="J2244" s="8">
        <f>LEN(A2244)</f>
        <v>3</v>
      </c>
      <c r="K2244" s="11" t="str">
        <f>IF(AND(J2244&lt;3, D2244&lt;2),TRUE,"")</f>
        <v/>
      </c>
      <c r="L2244" s="22">
        <f>IF(C2244=0,B2244,0)</f>
        <v>0</v>
      </c>
      <c r="M2244" s="22">
        <f>IF(B2244=0,C2244,0)</f>
        <v>1</v>
      </c>
      <c r="N2244" s="39">
        <f>LOG(G2244/SUM($G$2:$G$5210))</f>
        <v>-3.6927511192157412</v>
      </c>
      <c r="O2244" s="39">
        <f>LOG(H2244/SUM($H$2:$H$5210))</f>
        <v>-4.1844073799609696</v>
      </c>
    </row>
    <row r="2245" spans="1:15" x14ac:dyDescent="0.6">
      <c r="A2245" t="s">
        <v>5022</v>
      </c>
      <c r="B2245">
        <v>0</v>
      </c>
      <c r="C2245">
        <v>1</v>
      </c>
      <c r="D2245">
        <v>1</v>
      </c>
      <c r="E2245" s="44">
        <f>(B2245+1)/$Q$3</f>
        <v>1.4609203798392987E-4</v>
      </c>
      <c r="F2245" s="45">
        <f>(C2245+1)/$U$3</f>
        <v>3.0589458872472546E-5</v>
      </c>
      <c r="G2245" s="2">
        <f>(B2245+1)/(C2245+1)</f>
        <v>0.5</v>
      </c>
      <c r="H2245" s="2">
        <f>(C2245+1)/(B2245+1)</f>
        <v>2</v>
      </c>
      <c r="I2245" s="6">
        <f>G2245-H2245</f>
        <v>-1.5</v>
      </c>
      <c r="J2245" s="8">
        <f>LEN(A2245)</f>
        <v>3</v>
      </c>
      <c r="K2245" s="11" t="str">
        <f>IF(AND(J2245&lt;3, D2245&lt;2),TRUE,"")</f>
        <v/>
      </c>
      <c r="L2245" s="22">
        <f>IF(C2245=0,B2245,0)</f>
        <v>0</v>
      </c>
      <c r="M2245" s="22">
        <f>IF(B2245=0,C2245,0)</f>
        <v>1</v>
      </c>
      <c r="N2245" s="39">
        <f>LOG(G2245/SUM($G$2:$G$5210))</f>
        <v>-3.6927511192157412</v>
      </c>
      <c r="O2245" s="39">
        <f>LOG(H2245/SUM($H$2:$H$5210))</f>
        <v>-4.1844073799609696</v>
      </c>
    </row>
    <row r="2246" spans="1:15" x14ac:dyDescent="0.6">
      <c r="A2246" t="s">
        <v>5024</v>
      </c>
      <c r="B2246">
        <v>0</v>
      </c>
      <c r="C2246">
        <v>1</v>
      </c>
      <c r="D2246">
        <v>1</v>
      </c>
      <c r="E2246" s="44">
        <f>(B2246+1)/$Q$3</f>
        <v>1.4609203798392987E-4</v>
      </c>
      <c r="F2246" s="45">
        <f>(C2246+1)/$U$3</f>
        <v>3.0589458872472546E-5</v>
      </c>
      <c r="G2246" s="2">
        <f>(B2246+1)/(C2246+1)</f>
        <v>0.5</v>
      </c>
      <c r="H2246" s="2">
        <f>(C2246+1)/(B2246+1)</f>
        <v>2</v>
      </c>
      <c r="I2246" s="6">
        <f>G2246-H2246</f>
        <v>-1.5</v>
      </c>
      <c r="J2246" s="8">
        <f>LEN(A2246)</f>
        <v>3</v>
      </c>
      <c r="K2246" s="11" t="str">
        <f>IF(AND(J2246&lt;3, D2246&lt;2),TRUE,"")</f>
        <v/>
      </c>
      <c r="L2246" s="22">
        <f>IF(C2246=0,B2246,0)</f>
        <v>0</v>
      </c>
      <c r="M2246" s="22">
        <f>IF(B2246=0,C2246,0)</f>
        <v>1</v>
      </c>
      <c r="N2246" s="39">
        <f>LOG(G2246/SUM($G$2:$G$5210))</f>
        <v>-3.6927511192157412</v>
      </c>
      <c r="O2246" s="39">
        <f>LOG(H2246/SUM($H$2:$H$5210))</f>
        <v>-4.1844073799609696</v>
      </c>
    </row>
    <row r="2247" spans="1:15" x14ac:dyDescent="0.6">
      <c r="A2247" t="s">
        <v>5031</v>
      </c>
      <c r="B2247">
        <v>0</v>
      </c>
      <c r="C2247">
        <v>1</v>
      </c>
      <c r="D2247">
        <v>1</v>
      </c>
      <c r="E2247" s="44">
        <f>(B2247+1)/$Q$3</f>
        <v>1.4609203798392987E-4</v>
      </c>
      <c r="F2247" s="45">
        <f>(C2247+1)/$U$3</f>
        <v>3.0589458872472546E-5</v>
      </c>
      <c r="G2247" s="2">
        <f>(B2247+1)/(C2247+1)</f>
        <v>0.5</v>
      </c>
      <c r="H2247" s="2">
        <f>(C2247+1)/(B2247+1)</f>
        <v>2</v>
      </c>
      <c r="I2247" s="6">
        <f>G2247-H2247</f>
        <v>-1.5</v>
      </c>
      <c r="J2247" s="8">
        <f>LEN(A2247)</f>
        <v>3</v>
      </c>
      <c r="K2247" s="11" t="str">
        <f>IF(AND(J2247&lt;3, D2247&lt;2),TRUE,"")</f>
        <v/>
      </c>
      <c r="L2247" s="22">
        <f>IF(C2247=0,B2247,0)</f>
        <v>0</v>
      </c>
      <c r="M2247" s="22">
        <f>IF(B2247=0,C2247,0)</f>
        <v>1</v>
      </c>
      <c r="N2247" s="39">
        <f>LOG(G2247/SUM($G$2:$G$5210))</f>
        <v>-3.6927511192157412</v>
      </c>
      <c r="O2247" s="39">
        <f>LOG(H2247/SUM($H$2:$H$5210))</f>
        <v>-4.1844073799609696</v>
      </c>
    </row>
    <row r="2248" spans="1:15" x14ac:dyDescent="0.6">
      <c r="A2248" t="s">
        <v>5032</v>
      </c>
      <c r="B2248">
        <v>0</v>
      </c>
      <c r="C2248">
        <v>1</v>
      </c>
      <c r="D2248">
        <v>1</v>
      </c>
      <c r="E2248" s="44">
        <f>(B2248+1)/$Q$3</f>
        <v>1.4609203798392987E-4</v>
      </c>
      <c r="F2248" s="45">
        <f>(C2248+1)/$U$3</f>
        <v>3.0589458872472546E-5</v>
      </c>
      <c r="G2248" s="2">
        <f>(B2248+1)/(C2248+1)</f>
        <v>0.5</v>
      </c>
      <c r="H2248" s="2">
        <f>(C2248+1)/(B2248+1)</f>
        <v>2</v>
      </c>
      <c r="I2248" s="6">
        <f>G2248-H2248</f>
        <v>-1.5</v>
      </c>
      <c r="J2248" s="8">
        <f>LEN(A2248)</f>
        <v>3</v>
      </c>
      <c r="K2248" s="11" t="str">
        <f>IF(AND(J2248&lt;3, D2248&lt;2),TRUE,"")</f>
        <v/>
      </c>
      <c r="L2248" s="22">
        <f>IF(C2248=0,B2248,0)</f>
        <v>0</v>
      </c>
      <c r="M2248" s="22">
        <f>IF(B2248=0,C2248,0)</f>
        <v>1</v>
      </c>
      <c r="N2248" s="39">
        <f>LOG(G2248/SUM($G$2:$G$5210))</f>
        <v>-3.6927511192157412</v>
      </c>
      <c r="O2248" s="39">
        <f>LOG(H2248/SUM($H$2:$H$5210))</f>
        <v>-4.1844073799609696</v>
      </c>
    </row>
    <row r="2249" spans="1:15" x14ac:dyDescent="0.6">
      <c r="A2249" t="s">
        <v>5033</v>
      </c>
      <c r="B2249">
        <v>0</v>
      </c>
      <c r="C2249">
        <v>1</v>
      </c>
      <c r="D2249">
        <v>1</v>
      </c>
      <c r="E2249" s="44">
        <f>(B2249+1)/$Q$3</f>
        <v>1.4609203798392987E-4</v>
      </c>
      <c r="F2249" s="45">
        <f>(C2249+1)/$U$3</f>
        <v>3.0589458872472546E-5</v>
      </c>
      <c r="G2249" s="2">
        <f>(B2249+1)/(C2249+1)</f>
        <v>0.5</v>
      </c>
      <c r="H2249" s="2">
        <f>(C2249+1)/(B2249+1)</f>
        <v>2</v>
      </c>
      <c r="I2249" s="6">
        <f>G2249-H2249</f>
        <v>-1.5</v>
      </c>
      <c r="J2249" s="8">
        <f>LEN(A2249)</f>
        <v>3</v>
      </c>
      <c r="K2249" s="11" t="str">
        <f>IF(AND(J2249&lt;3, D2249&lt;2),TRUE,"")</f>
        <v/>
      </c>
      <c r="L2249" s="22">
        <f>IF(C2249=0,B2249,0)</f>
        <v>0</v>
      </c>
      <c r="M2249" s="22">
        <f>IF(B2249=0,C2249,0)</f>
        <v>1</v>
      </c>
      <c r="N2249" s="39">
        <f>LOG(G2249/SUM($G$2:$G$5210))</f>
        <v>-3.6927511192157412</v>
      </c>
      <c r="O2249" s="39">
        <f>LOG(H2249/SUM($H$2:$H$5210))</f>
        <v>-4.1844073799609696</v>
      </c>
    </row>
    <row r="2250" spans="1:15" x14ac:dyDescent="0.6">
      <c r="A2250" t="s">
        <v>5034</v>
      </c>
      <c r="B2250">
        <v>0</v>
      </c>
      <c r="C2250">
        <v>1</v>
      </c>
      <c r="D2250">
        <v>1</v>
      </c>
      <c r="E2250" s="44">
        <f>(B2250+1)/$Q$3</f>
        <v>1.4609203798392987E-4</v>
      </c>
      <c r="F2250" s="45">
        <f>(C2250+1)/$U$3</f>
        <v>3.0589458872472546E-5</v>
      </c>
      <c r="G2250" s="2">
        <f>(B2250+1)/(C2250+1)</f>
        <v>0.5</v>
      </c>
      <c r="H2250" s="2">
        <f>(C2250+1)/(B2250+1)</f>
        <v>2</v>
      </c>
      <c r="I2250" s="6">
        <f>G2250-H2250</f>
        <v>-1.5</v>
      </c>
      <c r="J2250" s="8">
        <f>LEN(A2250)</f>
        <v>3</v>
      </c>
      <c r="K2250" s="11" t="str">
        <f>IF(AND(J2250&lt;3, D2250&lt;2),TRUE,"")</f>
        <v/>
      </c>
      <c r="L2250" s="22">
        <f>IF(C2250=0,B2250,0)</f>
        <v>0</v>
      </c>
      <c r="M2250" s="22">
        <f>IF(B2250=0,C2250,0)</f>
        <v>1</v>
      </c>
      <c r="N2250" s="39">
        <f>LOG(G2250/SUM($G$2:$G$5210))</f>
        <v>-3.6927511192157412</v>
      </c>
      <c r="O2250" s="39">
        <f>LOG(H2250/SUM($H$2:$H$5210))</f>
        <v>-4.1844073799609696</v>
      </c>
    </row>
    <row r="2251" spans="1:15" x14ac:dyDescent="0.6">
      <c r="A2251" t="s">
        <v>5035</v>
      </c>
      <c r="B2251">
        <v>0</v>
      </c>
      <c r="C2251">
        <v>1</v>
      </c>
      <c r="D2251">
        <v>1</v>
      </c>
      <c r="E2251" s="44">
        <f>(B2251+1)/$Q$3</f>
        <v>1.4609203798392987E-4</v>
      </c>
      <c r="F2251" s="45">
        <f>(C2251+1)/$U$3</f>
        <v>3.0589458872472546E-5</v>
      </c>
      <c r="G2251" s="2">
        <f>(B2251+1)/(C2251+1)</f>
        <v>0.5</v>
      </c>
      <c r="H2251" s="2">
        <f>(C2251+1)/(B2251+1)</f>
        <v>2</v>
      </c>
      <c r="I2251" s="6">
        <f>G2251-H2251</f>
        <v>-1.5</v>
      </c>
      <c r="J2251" s="8">
        <f>LEN(A2251)</f>
        <v>3</v>
      </c>
      <c r="K2251" s="11" t="str">
        <f>IF(AND(J2251&lt;3, D2251&lt;2),TRUE,"")</f>
        <v/>
      </c>
      <c r="L2251" s="22">
        <f>IF(C2251=0,B2251,0)</f>
        <v>0</v>
      </c>
      <c r="M2251" s="22">
        <f>IF(B2251=0,C2251,0)</f>
        <v>1</v>
      </c>
      <c r="N2251" s="39">
        <f>LOG(G2251/SUM($G$2:$G$5210))</f>
        <v>-3.6927511192157412</v>
      </c>
      <c r="O2251" s="39">
        <f>LOG(H2251/SUM($H$2:$H$5210))</f>
        <v>-4.1844073799609696</v>
      </c>
    </row>
    <row r="2252" spans="1:15" x14ac:dyDescent="0.6">
      <c r="A2252" t="s">
        <v>5036</v>
      </c>
      <c r="B2252">
        <v>0</v>
      </c>
      <c r="C2252">
        <v>1</v>
      </c>
      <c r="D2252">
        <v>1</v>
      </c>
      <c r="E2252" s="44">
        <f>(B2252+1)/$Q$3</f>
        <v>1.4609203798392987E-4</v>
      </c>
      <c r="F2252" s="45">
        <f>(C2252+1)/$U$3</f>
        <v>3.0589458872472546E-5</v>
      </c>
      <c r="G2252" s="2">
        <f>(B2252+1)/(C2252+1)</f>
        <v>0.5</v>
      </c>
      <c r="H2252" s="2">
        <f>(C2252+1)/(B2252+1)</f>
        <v>2</v>
      </c>
      <c r="I2252" s="6">
        <f>G2252-H2252</f>
        <v>-1.5</v>
      </c>
      <c r="J2252" s="8">
        <f>LEN(A2252)</f>
        <v>3</v>
      </c>
      <c r="K2252" s="11" t="str">
        <f>IF(AND(J2252&lt;3, D2252&lt;2),TRUE,"")</f>
        <v/>
      </c>
      <c r="L2252" s="22">
        <f>IF(C2252=0,B2252,0)</f>
        <v>0</v>
      </c>
      <c r="M2252" s="22">
        <f>IF(B2252=0,C2252,0)</f>
        <v>1</v>
      </c>
      <c r="N2252" s="39">
        <f>LOG(G2252/SUM($G$2:$G$5210))</f>
        <v>-3.6927511192157412</v>
      </c>
      <c r="O2252" s="39">
        <f>LOG(H2252/SUM($H$2:$H$5210))</f>
        <v>-4.1844073799609696</v>
      </c>
    </row>
    <row r="2253" spans="1:15" x14ac:dyDescent="0.6">
      <c r="A2253" t="s">
        <v>5037</v>
      </c>
      <c r="B2253">
        <v>0</v>
      </c>
      <c r="C2253">
        <v>1</v>
      </c>
      <c r="D2253">
        <v>1</v>
      </c>
      <c r="E2253" s="44">
        <f>(B2253+1)/$Q$3</f>
        <v>1.4609203798392987E-4</v>
      </c>
      <c r="F2253" s="45">
        <f>(C2253+1)/$U$3</f>
        <v>3.0589458872472546E-5</v>
      </c>
      <c r="G2253" s="2">
        <f>(B2253+1)/(C2253+1)</f>
        <v>0.5</v>
      </c>
      <c r="H2253" s="2">
        <f>(C2253+1)/(B2253+1)</f>
        <v>2</v>
      </c>
      <c r="I2253" s="6">
        <f>G2253-H2253</f>
        <v>-1.5</v>
      </c>
      <c r="J2253" s="8">
        <f>LEN(A2253)</f>
        <v>3</v>
      </c>
      <c r="K2253" s="11" t="str">
        <f>IF(AND(J2253&lt;3, D2253&lt;2),TRUE,"")</f>
        <v/>
      </c>
      <c r="L2253" s="22">
        <f>IF(C2253=0,B2253,0)</f>
        <v>0</v>
      </c>
      <c r="M2253" s="22">
        <f>IF(B2253=0,C2253,0)</f>
        <v>1</v>
      </c>
      <c r="N2253" s="39">
        <f>LOG(G2253/SUM($G$2:$G$5210))</f>
        <v>-3.6927511192157412</v>
      </c>
      <c r="O2253" s="39">
        <f>LOG(H2253/SUM($H$2:$H$5210))</f>
        <v>-4.1844073799609696</v>
      </c>
    </row>
    <row r="2254" spans="1:15" x14ac:dyDescent="0.6">
      <c r="A2254" t="s">
        <v>5038</v>
      </c>
      <c r="B2254">
        <v>0</v>
      </c>
      <c r="C2254">
        <v>1</v>
      </c>
      <c r="D2254">
        <v>1</v>
      </c>
      <c r="E2254" s="44">
        <f>(B2254+1)/$Q$3</f>
        <v>1.4609203798392987E-4</v>
      </c>
      <c r="F2254" s="45">
        <f>(C2254+1)/$U$3</f>
        <v>3.0589458872472546E-5</v>
      </c>
      <c r="G2254" s="2">
        <f>(B2254+1)/(C2254+1)</f>
        <v>0.5</v>
      </c>
      <c r="H2254" s="2">
        <f>(C2254+1)/(B2254+1)</f>
        <v>2</v>
      </c>
      <c r="I2254" s="6">
        <f>G2254-H2254</f>
        <v>-1.5</v>
      </c>
      <c r="J2254" s="8">
        <f>LEN(A2254)</f>
        <v>3</v>
      </c>
      <c r="K2254" s="11" t="str">
        <f>IF(AND(J2254&lt;3, D2254&lt;2),TRUE,"")</f>
        <v/>
      </c>
      <c r="L2254" s="22">
        <f>IF(C2254=0,B2254,0)</f>
        <v>0</v>
      </c>
      <c r="M2254" s="22">
        <f>IF(B2254=0,C2254,0)</f>
        <v>1</v>
      </c>
      <c r="N2254" s="39">
        <f>LOG(G2254/SUM($G$2:$G$5210))</f>
        <v>-3.6927511192157412</v>
      </c>
      <c r="O2254" s="39">
        <f>LOG(H2254/SUM($H$2:$H$5210))</f>
        <v>-4.1844073799609696</v>
      </c>
    </row>
    <row r="2255" spans="1:15" x14ac:dyDescent="0.6">
      <c r="A2255" t="s">
        <v>5048</v>
      </c>
      <c r="B2255">
        <v>0</v>
      </c>
      <c r="C2255">
        <v>1</v>
      </c>
      <c r="D2255">
        <v>1</v>
      </c>
      <c r="E2255" s="44">
        <f>(B2255+1)/$Q$3</f>
        <v>1.4609203798392987E-4</v>
      </c>
      <c r="F2255" s="45">
        <f>(C2255+1)/$U$3</f>
        <v>3.0589458872472546E-5</v>
      </c>
      <c r="G2255" s="2">
        <f>(B2255+1)/(C2255+1)</f>
        <v>0.5</v>
      </c>
      <c r="H2255" s="2">
        <f>(C2255+1)/(B2255+1)</f>
        <v>2</v>
      </c>
      <c r="I2255" s="6">
        <f>G2255-H2255</f>
        <v>-1.5</v>
      </c>
      <c r="J2255" s="8">
        <f>LEN(A2255)</f>
        <v>3</v>
      </c>
      <c r="K2255" s="11" t="str">
        <f>IF(AND(J2255&lt;3, D2255&lt;2),TRUE,"")</f>
        <v/>
      </c>
      <c r="L2255" s="22">
        <f>IF(C2255=0,B2255,0)</f>
        <v>0</v>
      </c>
      <c r="M2255" s="22">
        <f>IF(B2255=0,C2255,0)</f>
        <v>1</v>
      </c>
      <c r="N2255" s="39">
        <f>LOG(G2255/SUM($G$2:$G$5210))</f>
        <v>-3.6927511192157412</v>
      </c>
      <c r="O2255" s="39">
        <f>LOG(H2255/SUM($H$2:$H$5210))</f>
        <v>-4.1844073799609696</v>
      </c>
    </row>
    <row r="2256" spans="1:15" x14ac:dyDescent="0.6">
      <c r="A2256" t="s">
        <v>5054</v>
      </c>
      <c r="B2256">
        <v>0</v>
      </c>
      <c r="C2256">
        <v>1</v>
      </c>
      <c r="D2256">
        <v>1</v>
      </c>
      <c r="E2256" s="44">
        <f>(B2256+1)/$Q$3</f>
        <v>1.4609203798392987E-4</v>
      </c>
      <c r="F2256" s="45">
        <f>(C2256+1)/$U$3</f>
        <v>3.0589458872472546E-5</v>
      </c>
      <c r="G2256" s="2">
        <f>(B2256+1)/(C2256+1)</f>
        <v>0.5</v>
      </c>
      <c r="H2256" s="2">
        <f>(C2256+1)/(B2256+1)</f>
        <v>2</v>
      </c>
      <c r="I2256" s="6">
        <f>G2256-H2256</f>
        <v>-1.5</v>
      </c>
      <c r="J2256" s="8">
        <f>LEN(A2256)</f>
        <v>3</v>
      </c>
      <c r="K2256" s="11" t="str">
        <f>IF(AND(J2256&lt;3, D2256&lt;2),TRUE,"")</f>
        <v/>
      </c>
      <c r="L2256" s="22">
        <f>IF(C2256=0,B2256,0)</f>
        <v>0</v>
      </c>
      <c r="M2256" s="22">
        <f>IF(B2256=0,C2256,0)</f>
        <v>1</v>
      </c>
      <c r="N2256" s="39">
        <f>LOG(G2256/SUM($G$2:$G$5210))</f>
        <v>-3.6927511192157412</v>
      </c>
      <c r="O2256" s="39">
        <f>LOG(H2256/SUM($H$2:$H$5210))</f>
        <v>-4.1844073799609696</v>
      </c>
    </row>
    <row r="2257" spans="1:15" x14ac:dyDescent="0.6">
      <c r="A2257" t="s">
        <v>5063</v>
      </c>
      <c r="B2257">
        <v>0</v>
      </c>
      <c r="C2257">
        <v>1</v>
      </c>
      <c r="D2257">
        <v>1</v>
      </c>
      <c r="E2257" s="44">
        <f>(B2257+1)/$Q$3</f>
        <v>1.4609203798392987E-4</v>
      </c>
      <c r="F2257" s="45">
        <f>(C2257+1)/$U$3</f>
        <v>3.0589458872472546E-5</v>
      </c>
      <c r="G2257" s="2">
        <f>(B2257+1)/(C2257+1)</f>
        <v>0.5</v>
      </c>
      <c r="H2257" s="2">
        <f>(C2257+1)/(B2257+1)</f>
        <v>2</v>
      </c>
      <c r="I2257" s="6">
        <f>G2257-H2257</f>
        <v>-1.5</v>
      </c>
      <c r="J2257" s="8">
        <f>LEN(A2257)</f>
        <v>3</v>
      </c>
      <c r="K2257" s="11" t="str">
        <f>IF(AND(J2257&lt;3, D2257&lt;2),TRUE,"")</f>
        <v/>
      </c>
      <c r="L2257" s="22">
        <f>IF(C2257=0,B2257,0)</f>
        <v>0</v>
      </c>
      <c r="M2257" s="22">
        <f>IF(B2257=0,C2257,0)</f>
        <v>1</v>
      </c>
      <c r="N2257" s="39">
        <f>LOG(G2257/SUM($G$2:$G$5210))</f>
        <v>-3.6927511192157412</v>
      </c>
      <c r="O2257" s="39">
        <f>LOG(H2257/SUM($H$2:$H$5210))</f>
        <v>-4.1844073799609696</v>
      </c>
    </row>
    <row r="2258" spans="1:15" x14ac:dyDescent="0.6">
      <c r="A2258" t="s">
        <v>5064</v>
      </c>
      <c r="B2258">
        <v>0</v>
      </c>
      <c r="C2258">
        <v>1</v>
      </c>
      <c r="D2258">
        <v>1</v>
      </c>
      <c r="E2258" s="44">
        <f>(B2258+1)/$Q$3</f>
        <v>1.4609203798392987E-4</v>
      </c>
      <c r="F2258" s="45">
        <f>(C2258+1)/$U$3</f>
        <v>3.0589458872472546E-5</v>
      </c>
      <c r="G2258" s="2">
        <f>(B2258+1)/(C2258+1)</f>
        <v>0.5</v>
      </c>
      <c r="H2258" s="2">
        <f>(C2258+1)/(B2258+1)</f>
        <v>2</v>
      </c>
      <c r="I2258" s="6">
        <f>G2258-H2258</f>
        <v>-1.5</v>
      </c>
      <c r="J2258" s="8">
        <f>LEN(A2258)</f>
        <v>3</v>
      </c>
      <c r="K2258" s="11" t="str">
        <f>IF(AND(J2258&lt;3, D2258&lt;2),TRUE,"")</f>
        <v/>
      </c>
      <c r="L2258" s="22">
        <f>IF(C2258=0,B2258,0)</f>
        <v>0</v>
      </c>
      <c r="M2258" s="22">
        <f>IF(B2258=0,C2258,0)</f>
        <v>1</v>
      </c>
      <c r="N2258" s="39">
        <f>LOG(G2258/SUM($G$2:$G$5210))</f>
        <v>-3.6927511192157412</v>
      </c>
      <c r="O2258" s="39">
        <f>LOG(H2258/SUM($H$2:$H$5210))</f>
        <v>-4.1844073799609696</v>
      </c>
    </row>
    <row r="2259" spans="1:15" x14ac:dyDescent="0.6">
      <c r="A2259" t="s">
        <v>5065</v>
      </c>
      <c r="B2259">
        <v>0</v>
      </c>
      <c r="C2259">
        <v>1</v>
      </c>
      <c r="D2259">
        <v>1</v>
      </c>
      <c r="E2259" s="44">
        <f>(B2259+1)/$Q$3</f>
        <v>1.4609203798392987E-4</v>
      </c>
      <c r="F2259" s="45">
        <f>(C2259+1)/$U$3</f>
        <v>3.0589458872472546E-5</v>
      </c>
      <c r="G2259" s="2">
        <f>(B2259+1)/(C2259+1)</f>
        <v>0.5</v>
      </c>
      <c r="H2259" s="2">
        <f>(C2259+1)/(B2259+1)</f>
        <v>2</v>
      </c>
      <c r="I2259" s="6">
        <f>G2259-H2259</f>
        <v>-1.5</v>
      </c>
      <c r="J2259" s="8">
        <f>LEN(A2259)</f>
        <v>3</v>
      </c>
      <c r="K2259" s="11" t="str">
        <f>IF(AND(J2259&lt;3, D2259&lt;2),TRUE,"")</f>
        <v/>
      </c>
      <c r="L2259" s="22">
        <f>IF(C2259=0,B2259,0)</f>
        <v>0</v>
      </c>
      <c r="M2259" s="22">
        <f>IF(B2259=0,C2259,0)</f>
        <v>1</v>
      </c>
      <c r="N2259" s="39">
        <f>LOG(G2259/SUM($G$2:$G$5210))</f>
        <v>-3.6927511192157412</v>
      </c>
      <c r="O2259" s="39">
        <f>LOG(H2259/SUM($H$2:$H$5210))</f>
        <v>-4.1844073799609696</v>
      </c>
    </row>
    <row r="2260" spans="1:15" x14ac:dyDescent="0.6">
      <c r="A2260" t="s">
        <v>5084</v>
      </c>
      <c r="B2260">
        <v>0</v>
      </c>
      <c r="C2260">
        <v>1</v>
      </c>
      <c r="D2260">
        <v>1</v>
      </c>
      <c r="E2260" s="44">
        <f>(B2260+1)/$Q$3</f>
        <v>1.4609203798392987E-4</v>
      </c>
      <c r="F2260" s="45">
        <f>(C2260+1)/$U$3</f>
        <v>3.0589458872472546E-5</v>
      </c>
      <c r="G2260" s="2">
        <f>(B2260+1)/(C2260+1)</f>
        <v>0.5</v>
      </c>
      <c r="H2260" s="2">
        <f>(C2260+1)/(B2260+1)</f>
        <v>2</v>
      </c>
      <c r="I2260" s="6">
        <f>G2260-H2260</f>
        <v>-1.5</v>
      </c>
      <c r="J2260" s="8">
        <f>LEN(A2260)</f>
        <v>3</v>
      </c>
      <c r="K2260" s="11" t="str">
        <f>IF(AND(J2260&lt;3, D2260&lt;2),TRUE,"")</f>
        <v/>
      </c>
      <c r="L2260" s="22">
        <f>IF(C2260=0,B2260,0)</f>
        <v>0</v>
      </c>
      <c r="M2260" s="22">
        <f>IF(B2260=0,C2260,0)</f>
        <v>1</v>
      </c>
      <c r="N2260" s="39">
        <f>LOG(G2260/SUM($G$2:$G$5210))</f>
        <v>-3.6927511192157412</v>
      </c>
      <c r="O2260" s="39">
        <f>LOG(H2260/SUM($H$2:$H$5210))</f>
        <v>-4.1844073799609696</v>
      </c>
    </row>
    <row r="2261" spans="1:15" x14ac:dyDescent="0.6">
      <c r="A2261" t="s">
        <v>5119</v>
      </c>
      <c r="B2261">
        <v>0</v>
      </c>
      <c r="C2261">
        <v>1</v>
      </c>
      <c r="D2261">
        <v>1</v>
      </c>
      <c r="E2261" s="44">
        <f>(B2261+1)/$Q$3</f>
        <v>1.4609203798392987E-4</v>
      </c>
      <c r="F2261" s="45">
        <f>(C2261+1)/$U$3</f>
        <v>3.0589458872472546E-5</v>
      </c>
      <c r="G2261" s="2">
        <f>(B2261+1)/(C2261+1)</f>
        <v>0.5</v>
      </c>
      <c r="H2261" s="2">
        <f>(C2261+1)/(B2261+1)</f>
        <v>2</v>
      </c>
      <c r="I2261" s="6">
        <f>G2261-H2261</f>
        <v>-1.5</v>
      </c>
      <c r="J2261" s="8">
        <f>LEN(A2261)</f>
        <v>3</v>
      </c>
      <c r="K2261" s="11" t="str">
        <f>IF(AND(J2261&lt;3, D2261&lt;2),TRUE,"")</f>
        <v/>
      </c>
      <c r="L2261" s="22">
        <f>IF(C2261=0,B2261,0)</f>
        <v>0</v>
      </c>
      <c r="M2261" s="22">
        <f>IF(B2261=0,C2261,0)</f>
        <v>1</v>
      </c>
      <c r="N2261" s="39">
        <f>LOG(G2261/SUM($G$2:$G$5210))</f>
        <v>-3.6927511192157412</v>
      </c>
      <c r="O2261" s="39">
        <f>LOG(H2261/SUM($H$2:$H$5210))</f>
        <v>-4.1844073799609696</v>
      </c>
    </row>
    <row r="2262" spans="1:15" x14ac:dyDescent="0.6">
      <c r="A2262" t="s">
        <v>5142</v>
      </c>
      <c r="B2262">
        <v>0</v>
      </c>
      <c r="C2262">
        <v>1</v>
      </c>
      <c r="D2262">
        <v>1</v>
      </c>
      <c r="E2262" s="44">
        <f>(B2262+1)/$Q$3</f>
        <v>1.4609203798392987E-4</v>
      </c>
      <c r="F2262" s="45">
        <f>(C2262+1)/$U$3</f>
        <v>3.0589458872472546E-5</v>
      </c>
      <c r="G2262" s="2">
        <f>(B2262+1)/(C2262+1)</f>
        <v>0.5</v>
      </c>
      <c r="H2262" s="2">
        <f>(C2262+1)/(B2262+1)</f>
        <v>2</v>
      </c>
      <c r="I2262" s="6">
        <f>G2262-H2262</f>
        <v>-1.5</v>
      </c>
      <c r="J2262" s="8">
        <f>LEN(A2262)</f>
        <v>3</v>
      </c>
      <c r="K2262" s="11" t="str">
        <f>IF(AND(J2262&lt;3, D2262&lt;2),TRUE,"")</f>
        <v/>
      </c>
      <c r="L2262" s="22">
        <f>IF(C2262=0,B2262,0)</f>
        <v>0</v>
      </c>
      <c r="M2262" s="22">
        <f>IF(B2262=0,C2262,0)</f>
        <v>1</v>
      </c>
      <c r="N2262" s="39">
        <f>LOG(G2262/SUM($G$2:$G$5210))</f>
        <v>-3.6927511192157412</v>
      </c>
      <c r="O2262" s="39">
        <f>LOG(H2262/SUM($H$2:$H$5210))</f>
        <v>-4.1844073799609696</v>
      </c>
    </row>
    <row r="2263" spans="1:15" x14ac:dyDescent="0.6">
      <c r="A2263" t="s">
        <v>5145</v>
      </c>
      <c r="B2263">
        <v>0</v>
      </c>
      <c r="C2263">
        <v>1</v>
      </c>
      <c r="D2263">
        <v>1</v>
      </c>
      <c r="E2263" s="44">
        <f>(B2263+1)/$Q$3</f>
        <v>1.4609203798392987E-4</v>
      </c>
      <c r="F2263" s="45">
        <f>(C2263+1)/$U$3</f>
        <v>3.0589458872472546E-5</v>
      </c>
      <c r="G2263" s="2">
        <f>(B2263+1)/(C2263+1)</f>
        <v>0.5</v>
      </c>
      <c r="H2263" s="2">
        <f>(C2263+1)/(B2263+1)</f>
        <v>2</v>
      </c>
      <c r="I2263" s="6">
        <f>G2263-H2263</f>
        <v>-1.5</v>
      </c>
      <c r="J2263" s="8">
        <f>LEN(A2263)</f>
        <v>3</v>
      </c>
      <c r="K2263" s="11" t="str">
        <f>IF(AND(J2263&lt;3, D2263&lt;2),TRUE,"")</f>
        <v/>
      </c>
      <c r="L2263" s="22">
        <f>IF(C2263=0,B2263,0)</f>
        <v>0</v>
      </c>
      <c r="M2263" s="22">
        <f>IF(B2263=0,C2263,0)</f>
        <v>1</v>
      </c>
      <c r="N2263" s="39">
        <f>LOG(G2263/SUM($G$2:$G$5210))</f>
        <v>-3.6927511192157412</v>
      </c>
      <c r="O2263" s="39">
        <f>LOG(H2263/SUM($H$2:$H$5210))</f>
        <v>-4.1844073799609696</v>
      </c>
    </row>
    <row r="2264" spans="1:15" x14ac:dyDescent="0.6">
      <c r="A2264" t="s">
        <v>5147</v>
      </c>
      <c r="B2264">
        <v>0</v>
      </c>
      <c r="C2264">
        <v>1</v>
      </c>
      <c r="D2264">
        <v>1</v>
      </c>
      <c r="E2264" s="44">
        <f>(B2264+1)/$Q$3</f>
        <v>1.4609203798392987E-4</v>
      </c>
      <c r="F2264" s="45">
        <f>(C2264+1)/$U$3</f>
        <v>3.0589458872472546E-5</v>
      </c>
      <c r="G2264" s="2">
        <f>(B2264+1)/(C2264+1)</f>
        <v>0.5</v>
      </c>
      <c r="H2264" s="2">
        <f>(C2264+1)/(B2264+1)</f>
        <v>2</v>
      </c>
      <c r="I2264" s="6">
        <f>G2264-H2264</f>
        <v>-1.5</v>
      </c>
      <c r="J2264" s="8">
        <f>LEN(A2264)</f>
        <v>3</v>
      </c>
      <c r="K2264" s="11" t="str">
        <f>IF(AND(J2264&lt;3, D2264&lt;2),TRUE,"")</f>
        <v/>
      </c>
      <c r="L2264" s="22">
        <f>IF(C2264=0,B2264,0)</f>
        <v>0</v>
      </c>
      <c r="M2264" s="22">
        <f>IF(B2264=0,C2264,0)</f>
        <v>1</v>
      </c>
      <c r="N2264" s="39">
        <f>LOG(G2264/SUM($G$2:$G$5210))</f>
        <v>-3.6927511192157412</v>
      </c>
      <c r="O2264" s="39">
        <f>LOG(H2264/SUM($H$2:$H$5210))</f>
        <v>-4.1844073799609696</v>
      </c>
    </row>
    <row r="2265" spans="1:15" x14ac:dyDescent="0.6">
      <c r="A2265" t="s">
        <v>5195</v>
      </c>
      <c r="B2265">
        <v>0</v>
      </c>
      <c r="C2265">
        <v>1</v>
      </c>
      <c r="D2265">
        <v>1</v>
      </c>
      <c r="E2265" s="44">
        <f>(B2265+1)/$Q$3</f>
        <v>1.4609203798392987E-4</v>
      </c>
      <c r="F2265" s="45">
        <f>(C2265+1)/$U$3</f>
        <v>3.0589458872472546E-5</v>
      </c>
      <c r="G2265" s="2">
        <f>(B2265+1)/(C2265+1)</f>
        <v>0.5</v>
      </c>
      <c r="H2265" s="2">
        <f>(C2265+1)/(B2265+1)</f>
        <v>2</v>
      </c>
      <c r="I2265" s="6">
        <f>G2265-H2265</f>
        <v>-1.5</v>
      </c>
      <c r="J2265" s="8">
        <f>LEN(A2265)</f>
        <v>3</v>
      </c>
      <c r="K2265" s="11" t="str">
        <f>IF(AND(J2265&lt;3, D2265&lt;2),TRUE,"")</f>
        <v/>
      </c>
      <c r="L2265" s="22">
        <f>IF(C2265=0,B2265,0)</f>
        <v>0</v>
      </c>
      <c r="M2265" s="22">
        <f>IF(B2265=0,C2265,0)</f>
        <v>1</v>
      </c>
      <c r="N2265" s="39">
        <f>LOG(G2265/SUM($G$2:$G$5210))</f>
        <v>-3.6927511192157412</v>
      </c>
      <c r="O2265" s="39">
        <f>LOG(H2265/SUM($H$2:$H$5210))</f>
        <v>-4.1844073799609696</v>
      </c>
    </row>
    <row r="2266" spans="1:15" x14ac:dyDescent="0.6">
      <c r="A2266" t="s">
        <v>5206</v>
      </c>
      <c r="B2266">
        <v>0</v>
      </c>
      <c r="C2266">
        <v>1</v>
      </c>
      <c r="D2266">
        <v>1</v>
      </c>
      <c r="E2266" s="44">
        <f>(B2266+1)/$Q$3</f>
        <v>1.4609203798392987E-4</v>
      </c>
      <c r="F2266" s="45">
        <f>(C2266+1)/$U$3</f>
        <v>3.0589458872472546E-5</v>
      </c>
      <c r="G2266" s="2">
        <f>(B2266+1)/(C2266+1)</f>
        <v>0.5</v>
      </c>
      <c r="H2266" s="2">
        <f>(C2266+1)/(B2266+1)</f>
        <v>2</v>
      </c>
      <c r="I2266" s="6">
        <f>G2266-H2266</f>
        <v>-1.5</v>
      </c>
      <c r="J2266" s="8">
        <f>LEN(A2266)</f>
        <v>3</v>
      </c>
      <c r="K2266" s="11" t="str">
        <f>IF(AND(J2266&lt;3, D2266&lt;2),TRUE,"")</f>
        <v/>
      </c>
      <c r="L2266" s="22">
        <f>IF(C2266=0,B2266,0)</f>
        <v>0</v>
      </c>
      <c r="M2266" s="22">
        <f>IF(B2266=0,C2266,0)</f>
        <v>1</v>
      </c>
      <c r="N2266" s="39">
        <f>LOG(G2266/SUM($G$2:$G$5210))</f>
        <v>-3.6927511192157412</v>
      </c>
      <c r="O2266" s="39">
        <f>LOG(H2266/SUM($H$2:$H$5210))</f>
        <v>-4.1844073799609696</v>
      </c>
    </row>
    <row r="2267" spans="1:15" x14ac:dyDescent="0.6">
      <c r="A2267" t="s">
        <v>2544</v>
      </c>
      <c r="B2267">
        <v>5</v>
      </c>
      <c r="C2267">
        <v>12</v>
      </c>
      <c r="D2267">
        <v>17</v>
      </c>
      <c r="E2267" s="44">
        <f>(B2267+1)/$Q$3</f>
        <v>8.7655222790357921E-4</v>
      </c>
      <c r="F2267" s="45">
        <f>(C2267+1)/$U$3</f>
        <v>1.9883148267107155E-4</v>
      </c>
      <c r="G2267" s="2">
        <f>(B2267+1)/(C2267+1)</f>
        <v>0.46153846153846156</v>
      </c>
      <c r="H2267" s="2">
        <f>(C2267+1)/(B2267+1)</f>
        <v>2.1666666666666665</v>
      </c>
      <c r="I2267" s="6">
        <f>G2267-H2267</f>
        <v>-1.7051282051282048</v>
      </c>
      <c r="J2267" s="8">
        <f>LEN(A2267)</f>
        <v>4</v>
      </c>
      <c r="K2267" s="11" t="str">
        <f>IF(AND(J2267&lt;3, D2267&lt;2),TRUE,"")</f>
        <v/>
      </c>
      <c r="L2267" s="22">
        <f>IF(C2267=0,B2267,0)</f>
        <v>0</v>
      </c>
      <c r="M2267" s="22">
        <f>IF(B2267=0,C2267,0)</f>
        <v>0</v>
      </c>
      <c r="N2267" s="39">
        <f>LOG(G2267/SUM($G$2:$G$5210))</f>
        <v>-3.7275132254749535</v>
      </c>
      <c r="O2267" s="39">
        <f>LOG(H2267/SUM($H$2:$H$5210))</f>
        <v>-4.1496452737017577</v>
      </c>
    </row>
    <row r="2268" spans="1:15" x14ac:dyDescent="0.6">
      <c r="A2268" t="s">
        <v>2976</v>
      </c>
      <c r="B2268">
        <v>4</v>
      </c>
      <c r="C2268">
        <v>10</v>
      </c>
      <c r="D2268">
        <v>14</v>
      </c>
      <c r="E2268" s="44">
        <f>(B2268+1)/$Q$3</f>
        <v>7.3046018991964939E-4</v>
      </c>
      <c r="F2268" s="45">
        <f>(C2268+1)/$U$3</f>
        <v>1.68242023798599E-4</v>
      </c>
      <c r="G2268" s="2">
        <f>(B2268+1)/(C2268+1)</f>
        <v>0.45454545454545453</v>
      </c>
      <c r="H2268" s="2">
        <f>(C2268+1)/(B2268+1)</f>
        <v>2.2000000000000002</v>
      </c>
      <c r="I2268" s="6">
        <f>G2268-H2268</f>
        <v>-1.7454545454545456</v>
      </c>
      <c r="J2268" s="8">
        <f>LEN(A2268)</f>
        <v>10</v>
      </c>
      <c r="K2268" s="11" t="str">
        <f>IF(AND(J2268&lt;3, D2268&lt;2),TRUE,"")</f>
        <v/>
      </c>
      <c r="L2268" s="22">
        <f>IF(C2268=0,B2268,0)</f>
        <v>0</v>
      </c>
      <c r="M2268" s="22">
        <f>IF(B2268=0,C2268,0)</f>
        <v>0</v>
      </c>
      <c r="N2268" s="39">
        <f>LOG(G2268/SUM($G$2:$G$5210))</f>
        <v>-3.7341438043739665</v>
      </c>
      <c r="O2268" s="39">
        <f>LOG(H2268/SUM($H$2:$H$5210))</f>
        <v>-4.1430146948027442</v>
      </c>
    </row>
    <row r="2269" spans="1:15" x14ac:dyDescent="0.6">
      <c r="A2269" t="s">
        <v>4272</v>
      </c>
      <c r="B2269">
        <v>4</v>
      </c>
      <c r="C2269">
        <v>10</v>
      </c>
      <c r="D2269">
        <v>14</v>
      </c>
      <c r="E2269" s="44">
        <f>(B2269+1)/$Q$3</f>
        <v>7.3046018991964939E-4</v>
      </c>
      <c r="F2269" s="45">
        <f>(C2269+1)/$U$3</f>
        <v>1.68242023798599E-4</v>
      </c>
      <c r="G2269" s="2">
        <f>(B2269+1)/(C2269+1)</f>
        <v>0.45454545454545453</v>
      </c>
      <c r="H2269" s="2">
        <f>(C2269+1)/(B2269+1)</f>
        <v>2.2000000000000002</v>
      </c>
      <c r="I2269" s="6">
        <f>G2269-H2269</f>
        <v>-1.7454545454545456</v>
      </c>
      <c r="J2269" s="8">
        <f>LEN(A2269)</f>
        <v>4</v>
      </c>
      <c r="K2269" s="11" t="str">
        <f>IF(AND(J2269&lt;3, D2269&lt;2),TRUE,"")</f>
        <v/>
      </c>
      <c r="L2269" s="22">
        <f>IF(C2269=0,B2269,0)</f>
        <v>0</v>
      </c>
      <c r="M2269" s="22">
        <f>IF(B2269=0,C2269,0)</f>
        <v>0</v>
      </c>
      <c r="N2269" s="39">
        <f>LOG(G2269/SUM($G$2:$G$5210))</f>
        <v>-3.7341438043739665</v>
      </c>
      <c r="O2269" s="39">
        <f>LOG(H2269/SUM($H$2:$H$5210))</f>
        <v>-4.1430146948027442</v>
      </c>
    </row>
    <row r="2270" spans="1:15" x14ac:dyDescent="0.6">
      <c r="A2270" t="s">
        <v>2739</v>
      </c>
      <c r="B2270">
        <v>3</v>
      </c>
      <c r="C2270">
        <v>8</v>
      </c>
      <c r="D2270">
        <v>11</v>
      </c>
      <c r="E2270" s="44">
        <f>(B2270+1)/$Q$3</f>
        <v>5.8436815193571947E-4</v>
      </c>
      <c r="F2270" s="45">
        <f>(C2270+1)/$U$3</f>
        <v>1.3765256492612646E-4</v>
      </c>
      <c r="G2270" s="2">
        <f>(B2270+1)/(C2270+1)</f>
        <v>0.44444444444444442</v>
      </c>
      <c r="H2270" s="2">
        <f>(C2270+1)/(B2270+1)</f>
        <v>2.25</v>
      </c>
      <c r="I2270" s="6">
        <f>G2270-H2270</f>
        <v>-1.8055555555555556</v>
      </c>
      <c r="J2270" s="8">
        <f>LEN(A2270)</f>
        <v>8</v>
      </c>
      <c r="K2270" s="11" t="str">
        <f>IF(AND(J2270&lt;3, D2270&lt;2),TRUE,"")</f>
        <v/>
      </c>
      <c r="L2270" s="22">
        <f>IF(C2270=0,B2270,0)</f>
        <v>0</v>
      </c>
      <c r="M2270" s="22">
        <f>IF(B2270=0,C2270,0)</f>
        <v>0</v>
      </c>
      <c r="N2270" s="39">
        <f>LOG(G2270/SUM($G$2:$G$5210))</f>
        <v>-3.7439036416631226</v>
      </c>
      <c r="O2270" s="39">
        <f>LOG(H2270/SUM($H$2:$H$5210))</f>
        <v>-4.1332548575135881</v>
      </c>
    </row>
    <row r="2271" spans="1:15" x14ac:dyDescent="0.6">
      <c r="A2271" t="s">
        <v>811</v>
      </c>
      <c r="B2271">
        <v>3</v>
      </c>
      <c r="C2271">
        <v>8</v>
      </c>
      <c r="D2271">
        <v>11</v>
      </c>
      <c r="E2271" s="44">
        <f>(B2271+1)/$Q$3</f>
        <v>5.8436815193571947E-4</v>
      </c>
      <c r="F2271" s="45">
        <f>(C2271+1)/$U$3</f>
        <v>1.3765256492612646E-4</v>
      </c>
      <c r="G2271" s="2">
        <f>(B2271+1)/(C2271+1)</f>
        <v>0.44444444444444442</v>
      </c>
      <c r="H2271" s="2">
        <f>(C2271+1)/(B2271+1)</f>
        <v>2.25</v>
      </c>
      <c r="I2271" s="6">
        <f>G2271-H2271</f>
        <v>-1.8055555555555556</v>
      </c>
      <c r="J2271" s="8">
        <f>LEN(A2271)</f>
        <v>5</v>
      </c>
      <c r="K2271" s="11" t="str">
        <f>IF(AND(J2271&lt;3, D2271&lt;2),TRUE,"")</f>
        <v/>
      </c>
      <c r="L2271" s="22">
        <f>IF(C2271=0,B2271,0)</f>
        <v>0</v>
      </c>
      <c r="M2271" s="22">
        <f>IF(B2271=0,C2271,0)</f>
        <v>0</v>
      </c>
      <c r="N2271" s="39">
        <f>LOG(G2271/SUM($G$2:$G$5210))</f>
        <v>-3.7439036416631226</v>
      </c>
      <c r="O2271" s="39">
        <f>LOG(H2271/SUM($H$2:$H$5210))</f>
        <v>-4.1332548575135881</v>
      </c>
    </row>
    <row r="2272" spans="1:15" x14ac:dyDescent="0.6">
      <c r="A2272" t="s">
        <v>3439</v>
      </c>
      <c r="B2272">
        <v>54</v>
      </c>
      <c r="C2272">
        <v>124</v>
      </c>
      <c r="D2272">
        <v>178</v>
      </c>
      <c r="E2272" s="44">
        <f>(B2272+1)/$Q$3</f>
        <v>8.0350620891161424E-3</v>
      </c>
      <c r="F2272" s="45">
        <f>(C2272+1)/$U$3</f>
        <v>1.9118411795295341E-3</v>
      </c>
      <c r="G2272" s="2">
        <f>(B2272+1)/(C2272+1)</f>
        <v>0.44</v>
      </c>
      <c r="H2272" s="2">
        <f>(C2272+1)/(B2272+1)</f>
        <v>2.2727272727272729</v>
      </c>
      <c r="I2272" s="6">
        <f>G2272-H2272</f>
        <v>-1.832727272727273</v>
      </c>
      <c r="J2272" s="8">
        <f>LEN(A2272)</f>
        <v>7</v>
      </c>
      <c r="K2272" s="11" t="str">
        <f>IF(AND(J2272&lt;3, D2272&lt;2),TRUE,"")</f>
        <v/>
      </c>
      <c r="L2272" s="22">
        <f>IF(C2272=0,B2272,0)</f>
        <v>0</v>
      </c>
      <c r="M2272" s="22">
        <f>IF(B2272=0,C2272,0)</f>
        <v>0</v>
      </c>
      <c r="N2272" s="39">
        <f>LOG(G2272/SUM($G$2:$G$5210))</f>
        <v>-3.7482684470655725</v>
      </c>
      <c r="O2272" s="39">
        <f>LOG(H2272/SUM($H$2:$H$5210))</f>
        <v>-4.1288900521111378</v>
      </c>
    </row>
    <row r="2273" spans="1:15" x14ac:dyDescent="0.6">
      <c r="A2273" t="s">
        <v>370</v>
      </c>
      <c r="B2273">
        <v>6</v>
      </c>
      <c r="C2273">
        <v>15</v>
      </c>
      <c r="D2273">
        <v>21</v>
      </c>
      <c r="E2273" s="44">
        <f>(B2273+1)/$Q$3</f>
        <v>1.0226442658875091E-3</v>
      </c>
      <c r="F2273" s="45">
        <f>(C2273+1)/$U$3</f>
        <v>2.4471567097978037E-4</v>
      </c>
      <c r="G2273" s="2">
        <f>(B2273+1)/(C2273+1)</f>
        <v>0.4375</v>
      </c>
      <c r="H2273" s="2">
        <f>(C2273+1)/(B2273+1)</f>
        <v>2.2857142857142856</v>
      </c>
      <c r="I2273" s="6">
        <f>G2273-H2273</f>
        <v>-1.8482142857142856</v>
      </c>
      <c r="J2273" s="8">
        <f>LEN(A2273)</f>
        <v>10</v>
      </c>
      <c r="K2273" s="11" t="str">
        <f>IF(AND(J2273&lt;3, D2273&lt;2),TRUE,"")</f>
        <v/>
      </c>
      <c r="L2273" s="22">
        <f>IF(C2273=0,B2273,0)</f>
        <v>0</v>
      </c>
      <c r="M2273" s="22">
        <f>IF(B2273=0,C2273,0)</f>
        <v>0</v>
      </c>
      <c r="N2273" s="39">
        <f>LOG(G2273/SUM($G$2:$G$5210))</f>
        <v>-3.750743066193428</v>
      </c>
      <c r="O2273" s="39">
        <f>LOG(H2273/SUM($H$2:$H$5210))</f>
        <v>-4.1264154329832827</v>
      </c>
    </row>
    <row r="2274" spans="1:15" x14ac:dyDescent="0.6">
      <c r="A2274" t="s">
        <v>4580</v>
      </c>
      <c r="B2274">
        <v>12</v>
      </c>
      <c r="C2274">
        <v>29</v>
      </c>
      <c r="D2274">
        <v>41</v>
      </c>
      <c r="E2274" s="44">
        <f>(B2274+1)/$Q$3</f>
        <v>1.8991964937910884E-3</v>
      </c>
      <c r="F2274" s="45">
        <f>(C2274+1)/$U$3</f>
        <v>4.5884188308708819E-4</v>
      </c>
      <c r="G2274" s="2">
        <f>(B2274+1)/(C2274+1)</f>
        <v>0.43333333333333335</v>
      </c>
      <c r="H2274" s="2">
        <f>(C2274+1)/(B2274+1)</f>
        <v>2.3076923076923075</v>
      </c>
      <c r="I2274" s="6">
        <f>G2274-H2274</f>
        <v>-1.8743589743589741</v>
      </c>
      <c r="J2274" s="8">
        <f>LEN(A2274)</f>
        <v>7</v>
      </c>
      <c r="K2274" s="11" t="str">
        <f>IF(AND(J2274&lt;3, D2274&lt;2),TRUE,"")</f>
        <v/>
      </c>
      <c r="L2274" s="22">
        <f>IF(C2274=0,B2274,0)</f>
        <v>0</v>
      </c>
      <c r="M2274" s="22">
        <f>IF(B2274=0,C2274,0)</f>
        <v>0</v>
      </c>
      <c r="N2274" s="39">
        <f>LOG(G2274/SUM($G$2:$G$5210))</f>
        <v>-3.7548990259645856</v>
      </c>
      <c r="O2274" s="39">
        <f>LOG(H2274/SUM($H$2:$H$5210))</f>
        <v>-4.1222594732121252</v>
      </c>
    </row>
    <row r="2275" spans="1:15" x14ac:dyDescent="0.6">
      <c r="A2275" t="s">
        <v>2952</v>
      </c>
      <c r="B2275">
        <v>2</v>
      </c>
      <c r="C2275">
        <v>6</v>
      </c>
      <c r="D2275">
        <v>8</v>
      </c>
      <c r="E2275" s="44">
        <f>(B2275+1)/$Q$3</f>
        <v>4.382761139517896E-4</v>
      </c>
      <c r="F2275" s="45">
        <f>(C2275+1)/$U$3</f>
        <v>1.0706310605365391E-4</v>
      </c>
      <c r="G2275" s="2">
        <f>(B2275+1)/(C2275+1)</f>
        <v>0.42857142857142855</v>
      </c>
      <c r="H2275" s="2">
        <f>(C2275+1)/(B2275+1)</f>
        <v>2.3333333333333335</v>
      </c>
      <c r="I2275" s="6">
        <f>G2275-H2275</f>
        <v>-1.9047619047619049</v>
      </c>
      <c r="J2275" s="8">
        <f>LEN(A2275)</f>
        <v>10</v>
      </c>
      <c r="K2275" s="11" t="str">
        <f>IF(AND(J2275&lt;3, D2275&lt;2),TRUE,"")</f>
        <v/>
      </c>
      <c r="L2275" s="22">
        <f>IF(C2275=0,B2275,0)</f>
        <v>0</v>
      </c>
      <c r="M2275" s="22">
        <f>IF(B2275=0,C2275,0)</f>
        <v>0</v>
      </c>
      <c r="N2275" s="39">
        <f>LOG(G2275/SUM($G$2:$G$5210))</f>
        <v>-3.7596979088463547</v>
      </c>
      <c r="O2275" s="39">
        <f>LOG(H2275/SUM($H$2:$H$5210))</f>
        <v>-4.1174605903303565</v>
      </c>
    </row>
    <row r="2276" spans="1:15" x14ac:dyDescent="0.6">
      <c r="A2276" t="s">
        <v>840</v>
      </c>
      <c r="B2276">
        <v>2</v>
      </c>
      <c r="C2276">
        <v>6</v>
      </c>
      <c r="D2276">
        <v>8</v>
      </c>
      <c r="E2276" s="44">
        <f>(B2276+1)/$Q$3</f>
        <v>4.382761139517896E-4</v>
      </c>
      <c r="F2276" s="45">
        <f>(C2276+1)/$U$3</f>
        <v>1.0706310605365391E-4</v>
      </c>
      <c r="G2276" s="2">
        <f>(B2276+1)/(C2276+1)</f>
        <v>0.42857142857142855</v>
      </c>
      <c r="H2276" s="2">
        <f>(C2276+1)/(B2276+1)</f>
        <v>2.3333333333333335</v>
      </c>
      <c r="I2276" s="6">
        <f>G2276-H2276</f>
        <v>-1.9047619047619049</v>
      </c>
      <c r="J2276" s="8">
        <f>LEN(A2276)</f>
        <v>8</v>
      </c>
      <c r="K2276" s="11" t="str">
        <f>IF(AND(J2276&lt;3, D2276&lt;2),TRUE,"")</f>
        <v/>
      </c>
      <c r="L2276" s="22">
        <f>IF(C2276=0,B2276,0)</f>
        <v>0</v>
      </c>
      <c r="M2276" s="22">
        <f>IF(B2276=0,C2276,0)</f>
        <v>0</v>
      </c>
      <c r="N2276" s="39">
        <f>LOG(G2276/SUM($G$2:$G$5210))</f>
        <v>-3.7596979088463547</v>
      </c>
      <c r="O2276" s="39">
        <f>LOG(H2276/SUM($H$2:$H$5210))</f>
        <v>-4.1174605903303565</v>
      </c>
    </row>
    <row r="2277" spans="1:15" x14ac:dyDescent="0.6">
      <c r="A2277" t="s">
        <v>579</v>
      </c>
      <c r="B2277">
        <v>2</v>
      </c>
      <c r="C2277">
        <v>6</v>
      </c>
      <c r="D2277">
        <v>8</v>
      </c>
      <c r="E2277" s="44">
        <f>(B2277+1)/$Q$3</f>
        <v>4.382761139517896E-4</v>
      </c>
      <c r="F2277" s="45">
        <f>(C2277+1)/$U$3</f>
        <v>1.0706310605365391E-4</v>
      </c>
      <c r="G2277" s="2">
        <f>(B2277+1)/(C2277+1)</f>
        <v>0.42857142857142855</v>
      </c>
      <c r="H2277" s="2">
        <f>(C2277+1)/(B2277+1)</f>
        <v>2.3333333333333335</v>
      </c>
      <c r="I2277" s="6">
        <f>G2277-H2277</f>
        <v>-1.9047619047619049</v>
      </c>
      <c r="J2277" s="8">
        <f>LEN(A2277)</f>
        <v>5</v>
      </c>
      <c r="K2277" s="11" t="str">
        <f>IF(AND(J2277&lt;3, D2277&lt;2),TRUE,"")</f>
        <v/>
      </c>
      <c r="L2277" s="22">
        <f>IF(C2277=0,B2277,0)</f>
        <v>0</v>
      </c>
      <c r="M2277" s="22">
        <f>IF(B2277=0,C2277,0)</f>
        <v>0</v>
      </c>
      <c r="N2277" s="39">
        <f>LOG(G2277/SUM($G$2:$G$5210))</f>
        <v>-3.7596979088463547</v>
      </c>
      <c r="O2277" s="39">
        <f>LOG(H2277/SUM($H$2:$H$5210))</f>
        <v>-4.1174605903303565</v>
      </c>
    </row>
    <row r="2278" spans="1:15" x14ac:dyDescent="0.6">
      <c r="A2278" t="s">
        <v>3241</v>
      </c>
      <c r="B2278">
        <v>2</v>
      </c>
      <c r="C2278">
        <v>6</v>
      </c>
      <c r="D2278">
        <v>8</v>
      </c>
      <c r="E2278" s="44">
        <f>(B2278+1)/$Q$3</f>
        <v>4.382761139517896E-4</v>
      </c>
      <c r="F2278" s="45">
        <f>(C2278+1)/$U$3</f>
        <v>1.0706310605365391E-4</v>
      </c>
      <c r="G2278" s="2">
        <f>(B2278+1)/(C2278+1)</f>
        <v>0.42857142857142855</v>
      </c>
      <c r="H2278" s="2">
        <f>(C2278+1)/(B2278+1)</f>
        <v>2.3333333333333335</v>
      </c>
      <c r="I2278" s="6">
        <f>G2278-H2278</f>
        <v>-1.9047619047619049</v>
      </c>
      <c r="J2278" s="8">
        <f>LEN(A2278)</f>
        <v>5</v>
      </c>
      <c r="K2278" s="11" t="str">
        <f>IF(AND(J2278&lt;3, D2278&lt;2),TRUE,"")</f>
        <v/>
      </c>
      <c r="L2278" s="22">
        <f>IF(C2278=0,B2278,0)</f>
        <v>0</v>
      </c>
      <c r="M2278" s="22">
        <f>IF(B2278=0,C2278,0)</f>
        <v>0</v>
      </c>
      <c r="N2278" s="39">
        <f>LOG(G2278/SUM($G$2:$G$5210))</f>
        <v>-3.7596979088463547</v>
      </c>
      <c r="O2278" s="39">
        <f>LOG(H2278/SUM($H$2:$H$5210))</f>
        <v>-4.1174605903303565</v>
      </c>
    </row>
    <row r="2279" spans="1:15" x14ac:dyDescent="0.6">
      <c r="A2279" t="s">
        <v>3471</v>
      </c>
      <c r="B2279">
        <v>2</v>
      </c>
      <c r="C2279">
        <v>6</v>
      </c>
      <c r="D2279">
        <v>8</v>
      </c>
      <c r="E2279" s="44">
        <f>(B2279+1)/$Q$3</f>
        <v>4.382761139517896E-4</v>
      </c>
      <c r="F2279" s="45">
        <f>(C2279+1)/$U$3</f>
        <v>1.0706310605365391E-4</v>
      </c>
      <c r="G2279" s="2">
        <f>(B2279+1)/(C2279+1)</f>
        <v>0.42857142857142855</v>
      </c>
      <c r="H2279" s="2">
        <f>(C2279+1)/(B2279+1)</f>
        <v>2.3333333333333335</v>
      </c>
      <c r="I2279" s="6">
        <f>G2279-H2279</f>
        <v>-1.9047619047619049</v>
      </c>
      <c r="J2279" s="8">
        <f>LEN(A2279)</f>
        <v>3</v>
      </c>
      <c r="K2279" s="11" t="str">
        <f>IF(AND(J2279&lt;3, D2279&lt;2),TRUE,"")</f>
        <v/>
      </c>
      <c r="L2279" s="22">
        <f>IF(C2279=0,B2279,0)</f>
        <v>0</v>
      </c>
      <c r="M2279" s="22">
        <f>IF(B2279=0,C2279,0)</f>
        <v>0</v>
      </c>
      <c r="N2279" s="39">
        <f>LOG(G2279/SUM($G$2:$G$5210))</f>
        <v>-3.7596979088463547</v>
      </c>
      <c r="O2279" s="39">
        <f>LOG(H2279/SUM($H$2:$H$5210))</f>
        <v>-4.1174605903303565</v>
      </c>
    </row>
    <row r="2280" spans="1:15" x14ac:dyDescent="0.6">
      <c r="A2280" t="s">
        <v>2289</v>
      </c>
      <c r="B2280">
        <v>14</v>
      </c>
      <c r="C2280">
        <v>35</v>
      </c>
      <c r="D2280">
        <v>49</v>
      </c>
      <c r="E2280" s="44">
        <f>(B2280+1)/$Q$3</f>
        <v>2.1913805697589481E-3</v>
      </c>
      <c r="F2280" s="45">
        <f>(C2280+1)/$U$3</f>
        <v>5.5061025970450583E-4</v>
      </c>
      <c r="G2280" s="2">
        <f>(B2280+1)/(C2280+1)</f>
        <v>0.41666666666666669</v>
      </c>
      <c r="H2280" s="2">
        <f>(C2280+1)/(B2280+1)</f>
        <v>2.4</v>
      </c>
      <c r="I2280" s="6">
        <f>G2280-H2280</f>
        <v>-1.9833333333333332</v>
      </c>
      <c r="J2280" s="8">
        <f>LEN(A2280)</f>
        <v>5</v>
      </c>
      <c r="K2280" s="11" t="str">
        <f>IF(AND(J2280&lt;3, D2280&lt;2),TRUE,"")</f>
        <v/>
      </c>
      <c r="L2280" s="22">
        <f>IF(C2280=0,B2280,0)</f>
        <v>0</v>
      </c>
      <c r="M2280" s="22">
        <f>IF(B2280=0,C2280,0)</f>
        <v>0</v>
      </c>
      <c r="N2280" s="39">
        <f>LOG(G2280/SUM($G$2:$G$5210))</f>
        <v>-3.7719323652633663</v>
      </c>
      <c r="O2280" s="39">
        <f>LOG(H2280/SUM($H$2:$H$5210))</f>
        <v>-4.1052261339133445</v>
      </c>
    </row>
    <row r="2281" spans="1:15" x14ac:dyDescent="0.6">
      <c r="A2281" t="s">
        <v>2425</v>
      </c>
      <c r="B2281">
        <v>3</v>
      </c>
      <c r="C2281">
        <v>9</v>
      </c>
      <c r="D2281">
        <v>12</v>
      </c>
      <c r="E2281" s="44">
        <f>(B2281+1)/$Q$3</f>
        <v>5.8436815193571947E-4</v>
      </c>
      <c r="F2281" s="45">
        <f>(C2281+1)/$U$3</f>
        <v>1.5294729436236273E-4</v>
      </c>
      <c r="G2281" s="2">
        <f>(B2281+1)/(C2281+1)</f>
        <v>0.4</v>
      </c>
      <c r="H2281" s="2">
        <f>(C2281+1)/(B2281+1)</f>
        <v>2.5</v>
      </c>
      <c r="I2281" s="6">
        <f>G2281-H2281</f>
        <v>-2.1</v>
      </c>
      <c r="J2281" s="8">
        <f>LEN(A2281)</f>
        <v>9</v>
      </c>
      <c r="K2281" s="11" t="str">
        <f>IF(AND(J2281&lt;3, D2281&lt;2),TRUE,"")</f>
        <v/>
      </c>
      <c r="L2281" s="22">
        <f>IF(C2281=0,B2281,0)</f>
        <v>0</v>
      </c>
      <c r="M2281" s="22">
        <f>IF(B2281=0,C2281,0)</f>
        <v>0</v>
      </c>
      <c r="N2281" s="39">
        <f>LOG(G2281/SUM($G$2:$G$5210))</f>
        <v>-3.7896611322237979</v>
      </c>
      <c r="O2281" s="39">
        <f>LOG(H2281/SUM($H$2:$H$5210))</f>
        <v>-4.0874973669529133</v>
      </c>
    </row>
    <row r="2282" spans="1:15" x14ac:dyDescent="0.6">
      <c r="A2282" t="s">
        <v>2427</v>
      </c>
      <c r="B2282">
        <v>3</v>
      </c>
      <c r="C2282">
        <v>9</v>
      </c>
      <c r="D2282">
        <v>12</v>
      </c>
      <c r="E2282" s="44">
        <f>(B2282+1)/$Q$3</f>
        <v>5.8436815193571947E-4</v>
      </c>
      <c r="F2282" s="45">
        <f>(C2282+1)/$U$3</f>
        <v>1.5294729436236273E-4</v>
      </c>
      <c r="G2282" s="2">
        <f>(B2282+1)/(C2282+1)</f>
        <v>0.4</v>
      </c>
      <c r="H2282" s="2">
        <f>(C2282+1)/(B2282+1)</f>
        <v>2.5</v>
      </c>
      <c r="I2282" s="6">
        <f>G2282-H2282</f>
        <v>-2.1</v>
      </c>
      <c r="J2282" s="8">
        <f>LEN(A2282)</f>
        <v>7</v>
      </c>
      <c r="K2282" s="11" t="str">
        <f>IF(AND(J2282&lt;3, D2282&lt;2),TRUE,"")</f>
        <v/>
      </c>
      <c r="L2282" s="22">
        <f>IF(C2282=0,B2282,0)</f>
        <v>0</v>
      </c>
      <c r="M2282" s="22">
        <f>IF(B2282=0,C2282,0)</f>
        <v>0</v>
      </c>
      <c r="N2282" s="39">
        <f>LOG(G2282/SUM($G$2:$G$5210))</f>
        <v>-3.7896611322237979</v>
      </c>
      <c r="O2282" s="39">
        <f>LOG(H2282/SUM($H$2:$H$5210))</f>
        <v>-4.0874973669529133</v>
      </c>
    </row>
    <row r="2283" spans="1:15" x14ac:dyDescent="0.6">
      <c r="A2283" t="s">
        <v>3513</v>
      </c>
      <c r="B2283">
        <v>3</v>
      </c>
      <c r="C2283">
        <v>9</v>
      </c>
      <c r="D2283">
        <v>12</v>
      </c>
      <c r="E2283" s="44">
        <f>(B2283+1)/$Q$3</f>
        <v>5.8436815193571947E-4</v>
      </c>
      <c r="F2283" s="45">
        <f>(C2283+1)/$U$3</f>
        <v>1.5294729436236273E-4</v>
      </c>
      <c r="G2283" s="2">
        <f>(B2283+1)/(C2283+1)</f>
        <v>0.4</v>
      </c>
      <c r="H2283" s="2">
        <f>(C2283+1)/(B2283+1)</f>
        <v>2.5</v>
      </c>
      <c r="I2283" s="6">
        <f>G2283-H2283</f>
        <v>-2.1</v>
      </c>
      <c r="J2283" s="8">
        <f>LEN(A2283)</f>
        <v>6</v>
      </c>
      <c r="K2283" s="11" t="str">
        <f>IF(AND(J2283&lt;3, D2283&lt;2),TRUE,"")</f>
        <v/>
      </c>
      <c r="L2283" s="22">
        <f>IF(C2283=0,B2283,0)</f>
        <v>0</v>
      </c>
      <c r="M2283" s="22">
        <f>IF(B2283=0,C2283,0)</f>
        <v>0</v>
      </c>
      <c r="N2283" s="39">
        <f>LOG(G2283/SUM($G$2:$G$5210))</f>
        <v>-3.7896611322237979</v>
      </c>
      <c r="O2283" s="39">
        <f>LOG(H2283/SUM($H$2:$H$5210))</f>
        <v>-4.0874973669529133</v>
      </c>
    </row>
    <row r="2284" spans="1:15" x14ac:dyDescent="0.6">
      <c r="A2284" t="s">
        <v>12</v>
      </c>
      <c r="B2284">
        <v>3</v>
      </c>
      <c r="C2284">
        <v>9</v>
      </c>
      <c r="D2284">
        <v>12</v>
      </c>
      <c r="E2284" s="44">
        <f>(B2284+1)/$Q$3</f>
        <v>5.8436815193571947E-4</v>
      </c>
      <c r="F2284" s="45">
        <f>(C2284+1)/$U$3</f>
        <v>1.5294729436236273E-4</v>
      </c>
      <c r="G2284" s="2">
        <f>(B2284+1)/(C2284+1)</f>
        <v>0.4</v>
      </c>
      <c r="H2284" s="2">
        <f>(C2284+1)/(B2284+1)</f>
        <v>2.5</v>
      </c>
      <c r="I2284" s="6">
        <f>G2284-H2284</f>
        <v>-2.1</v>
      </c>
      <c r="J2284" s="8">
        <f>LEN(A2284)</f>
        <v>5</v>
      </c>
      <c r="K2284" s="11" t="str">
        <f>IF(AND(J2284&lt;3, D2284&lt;2),TRUE,"")</f>
        <v/>
      </c>
      <c r="L2284" s="22">
        <f>IF(C2284=0,B2284,0)</f>
        <v>0</v>
      </c>
      <c r="M2284" s="22">
        <f>IF(B2284=0,C2284,0)</f>
        <v>0</v>
      </c>
      <c r="N2284" s="39">
        <f>LOG(G2284/SUM($G$2:$G$5210))</f>
        <v>-3.7896611322237979</v>
      </c>
      <c r="O2284" s="39">
        <f>LOG(H2284/SUM($H$2:$H$5210))</f>
        <v>-4.0874973669529133</v>
      </c>
    </row>
    <row r="2285" spans="1:15" x14ac:dyDescent="0.6">
      <c r="A2285" t="s">
        <v>4114</v>
      </c>
      <c r="B2285">
        <v>1</v>
      </c>
      <c r="C2285">
        <v>4</v>
      </c>
      <c r="D2285">
        <v>5</v>
      </c>
      <c r="E2285" s="44">
        <f>(B2285+1)/$Q$3</f>
        <v>2.9218407596785974E-4</v>
      </c>
      <c r="F2285" s="45">
        <f>(C2285+1)/$U$3</f>
        <v>7.6473647181181365E-5</v>
      </c>
      <c r="G2285" s="2">
        <f>(B2285+1)/(C2285+1)</f>
        <v>0.4</v>
      </c>
      <c r="H2285" s="2">
        <f>(C2285+1)/(B2285+1)</f>
        <v>2.5</v>
      </c>
      <c r="I2285" s="6">
        <f>G2285-H2285</f>
        <v>-2.1</v>
      </c>
      <c r="J2285" s="8">
        <f>LEN(A2285)</f>
        <v>11</v>
      </c>
      <c r="K2285" s="11" t="str">
        <f>IF(AND(J2285&lt;3, D2285&lt;2),TRUE,"")</f>
        <v/>
      </c>
      <c r="L2285" s="22">
        <f>IF(C2285=0,B2285,0)</f>
        <v>0</v>
      </c>
      <c r="M2285" s="22">
        <f>IF(B2285=0,C2285,0)</f>
        <v>0</v>
      </c>
      <c r="N2285" s="39">
        <f>LOG(G2285/SUM($G$2:$G$5210))</f>
        <v>-3.7896611322237979</v>
      </c>
      <c r="O2285" s="39">
        <f>LOG(H2285/SUM($H$2:$H$5210))</f>
        <v>-4.0874973669529133</v>
      </c>
    </row>
    <row r="2286" spans="1:15" x14ac:dyDescent="0.6">
      <c r="A2286" t="s">
        <v>1097</v>
      </c>
      <c r="B2286">
        <v>1</v>
      </c>
      <c r="C2286">
        <v>4</v>
      </c>
      <c r="D2286">
        <v>5</v>
      </c>
      <c r="E2286" s="44">
        <f>(B2286+1)/$Q$3</f>
        <v>2.9218407596785974E-4</v>
      </c>
      <c r="F2286" s="45">
        <f>(C2286+1)/$U$3</f>
        <v>7.6473647181181365E-5</v>
      </c>
      <c r="G2286" s="2">
        <f>(B2286+1)/(C2286+1)</f>
        <v>0.4</v>
      </c>
      <c r="H2286" s="2">
        <f>(C2286+1)/(B2286+1)</f>
        <v>2.5</v>
      </c>
      <c r="I2286" s="6">
        <f>G2286-H2286</f>
        <v>-2.1</v>
      </c>
      <c r="J2286" s="8">
        <f>LEN(A2286)</f>
        <v>9</v>
      </c>
      <c r="K2286" s="11" t="str">
        <f>IF(AND(J2286&lt;3, D2286&lt;2),TRUE,"")</f>
        <v/>
      </c>
      <c r="L2286" s="22">
        <f>IF(C2286=0,B2286,0)</f>
        <v>0</v>
      </c>
      <c r="M2286" s="22">
        <f>IF(B2286=0,C2286,0)</f>
        <v>0</v>
      </c>
      <c r="N2286" s="39">
        <f>LOG(G2286/SUM($G$2:$G$5210))</f>
        <v>-3.7896611322237979</v>
      </c>
      <c r="O2286" s="39">
        <f>LOG(H2286/SUM($H$2:$H$5210))</f>
        <v>-4.0874973669529133</v>
      </c>
    </row>
    <row r="2287" spans="1:15" x14ac:dyDescent="0.6">
      <c r="A2287" t="s">
        <v>2159</v>
      </c>
      <c r="B2287">
        <v>1</v>
      </c>
      <c r="C2287">
        <v>4</v>
      </c>
      <c r="D2287">
        <v>5</v>
      </c>
      <c r="E2287" s="44">
        <f>(B2287+1)/$Q$3</f>
        <v>2.9218407596785974E-4</v>
      </c>
      <c r="F2287" s="45">
        <f>(C2287+1)/$U$3</f>
        <v>7.6473647181181365E-5</v>
      </c>
      <c r="G2287" s="2">
        <f>(B2287+1)/(C2287+1)</f>
        <v>0.4</v>
      </c>
      <c r="H2287" s="2">
        <f>(C2287+1)/(B2287+1)</f>
        <v>2.5</v>
      </c>
      <c r="I2287" s="6">
        <f>G2287-H2287</f>
        <v>-2.1</v>
      </c>
      <c r="J2287" s="8">
        <f>LEN(A2287)</f>
        <v>9</v>
      </c>
      <c r="K2287" s="11" t="str">
        <f>IF(AND(J2287&lt;3, D2287&lt;2),TRUE,"")</f>
        <v/>
      </c>
      <c r="L2287" s="22">
        <f>IF(C2287=0,B2287,0)</f>
        <v>0</v>
      </c>
      <c r="M2287" s="22">
        <f>IF(B2287=0,C2287,0)</f>
        <v>0</v>
      </c>
      <c r="N2287" s="39">
        <f>LOG(G2287/SUM($G$2:$G$5210))</f>
        <v>-3.7896611322237979</v>
      </c>
      <c r="O2287" s="39">
        <f>LOG(H2287/SUM($H$2:$H$5210))</f>
        <v>-4.0874973669529133</v>
      </c>
    </row>
    <row r="2288" spans="1:15" x14ac:dyDescent="0.6">
      <c r="A2288" t="s">
        <v>468</v>
      </c>
      <c r="B2288">
        <v>1</v>
      </c>
      <c r="C2288">
        <v>4</v>
      </c>
      <c r="D2288">
        <v>5</v>
      </c>
      <c r="E2288" s="44">
        <f>(B2288+1)/$Q$3</f>
        <v>2.9218407596785974E-4</v>
      </c>
      <c r="F2288" s="45">
        <f>(C2288+1)/$U$3</f>
        <v>7.6473647181181365E-5</v>
      </c>
      <c r="G2288" s="2">
        <f>(B2288+1)/(C2288+1)</f>
        <v>0.4</v>
      </c>
      <c r="H2288" s="2">
        <f>(C2288+1)/(B2288+1)</f>
        <v>2.5</v>
      </c>
      <c r="I2288" s="6">
        <f>G2288-H2288</f>
        <v>-2.1</v>
      </c>
      <c r="J2288" s="8">
        <f>LEN(A2288)</f>
        <v>8</v>
      </c>
      <c r="K2288" s="11" t="str">
        <f>IF(AND(J2288&lt;3, D2288&lt;2),TRUE,"")</f>
        <v/>
      </c>
      <c r="L2288" s="22">
        <f>IF(C2288=0,B2288,0)</f>
        <v>0</v>
      </c>
      <c r="M2288" s="22">
        <f>IF(B2288=0,C2288,0)</f>
        <v>0</v>
      </c>
      <c r="N2288" s="39">
        <f>LOG(G2288/SUM($G$2:$G$5210))</f>
        <v>-3.7896611322237979</v>
      </c>
      <c r="O2288" s="39">
        <f>LOG(H2288/SUM($H$2:$H$5210))</f>
        <v>-4.0874973669529133</v>
      </c>
    </row>
    <row r="2289" spans="1:15" x14ac:dyDescent="0.6">
      <c r="A2289" t="s">
        <v>2003</v>
      </c>
      <c r="B2289">
        <v>1</v>
      </c>
      <c r="C2289">
        <v>4</v>
      </c>
      <c r="D2289">
        <v>5</v>
      </c>
      <c r="E2289" s="44">
        <f>(B2289+1)/$Q$3</f>
        <v>2.9218407596785974E-4</v>
      </c>
      <c r="F2289" s="45">
        <f>(C2289+1)/$U$3</f>
        <v>7.6473647181181365E-5</v>
      </c>
      <c r="G2289" s="2">
        <f>(B2289+1)/(C2289+1)</f>
        <v>0.4</v>
      </c>
      <c r="H2289" s="2">
        <f>(C2289+1)/(B2289+1)</f>
        <v>2.5</v>
      </c>
      <c r="I2289" s="6">
        <f>G2289-H2289</f>
        <v>-2.1</v>
      </c>
      <c r="J2289" s="8">
        <f>LEN(A2289)</f>
        <v>8</v>
      </c>
      <c r="K2289" s="11" t="str">
        <f>IF(AND(J2289&lt;3, D2289&lt;2),TRUE,"")</f>
        <v/>
      </c>
      <c r="L2289" s="22">
        <f>IF(C2289=0,B2289,0)</f>
        <v>0</v>
      </c>
      <c r="M2289" s="22">
        <f>IF(B2289=0,C2289,0)</f>
        <v>0</v>
      </c>
      <c r="N2289" s="39">
        <f>LOG(G2289/SUM($G$2:$G$5210))</f>
        <v>-3.7896611322237979</v>
      </c>
      <c r="O2289" s="39">
        <f>LOG(H2289/SUM($H$2:$H$5210))</f>
        <v>-4.0874973669529133</v>
      </c>
    </row>
    <row r="2290" spans="1:15" x14ac:dyDescent="0.6">
      <c r="A2290" t="s">
        <v>3510</v>
      </c>
      <c r="B2290">
        <v>1</v>
      </c>
      <c r="C2290">
        <v>4</v>
      </c>
      <c r="D2290">
        <v>5</v>
      </c>
      <c r="E2290" s="44">
        <f>(B2290+1)/$Q$3</f>
        <v>2.9218407596785974E-4</v>
      </c>
      <c r="F2290" s="45">
        <f>(C2290+1)/$U$3</f>
        <v>7.6473647181181365E-5</v>
      </c>
      <c r="G2290" s="2">
        <f>(B2290+1)/(C2290+1)</f>
        <v>0.4</v>
      </c>
      <c r="H2290" s="2">
        <f>(C2290+1)/(B2290+1)</f>
        <v>2.5</v>
      </c>
      <c r="I2290" s="6">
        <f>G2290-H2290</f>
        <v>-2.1</v>
      </c>
      <c r="J2290" s="8">
        <f>LEN(A2290)</f>
        <v>8</v>
      </c>
      <c r="K2290" s="11" t="str">
        <f>IF(AND(J2290&lt;3, D2290&lt;2),TRUE,"")</f>
        <v/>
      </c>
      <c r="L2290" s="22">
        <f>IF(C2290=0,B2290,0)</f>
        <v>0</v>
      </c>
      <c r="M2290" s="22">
        <f>IF(B2290=0,C2290,0)</f>
        <v>0</v>
      </c>
      <c r="N2290" s="39">
        <f>LOG(G2290/SUM($G$2:$G$5210))</f>
        <v>-3.7896611322237979</v>
      </c>
      <c r="O2290" s="39">
        <f>LOG(H2290/SUM($H$2:$H$5210))</f>
        <v>-4.0874973669529133</v>
      </c>
    </row>
    <row r="2291" spans="1:15" x14ac:dyDescent="0.6">
      <c r="A2291" t="s">
        <v>3816</v>
      </c>
      <c r="B2291">
        <v>1</v>
      </c>
      <c r="C2291">
        <v>4</v>
      </c>
      <c r="D2291">
        <v>5</v>
      </c>
      <c r="E2291" s="44">
        <f>(B2291+1)/$Q$3</f>
        <v>2.9218407596785974E-4</v>
      </c>
      <c r="F2291" s="45">
        <f>(C2291+1)/$U$3</f>
        <v>7.6473647181181365E-5</v>
      </c>
      <c r="G2291" s="2">
        <f>(B2291+1)/(C2291+1)</f>
        <v>0.4</v>
      </c>
      <c r="H2291" s="2">
        <f>(C2291+1)/(B2291+1)</f>
        <v>2.5</v>
      </c>
      <c r="I2291" s="6">
        <f>G2291-H2291</f>
        <v>-2.1</v>
      </c>
      <c r="J2291" s="8">
        <f>LEN(A2291)</f>
        <v>8</v>
      </c>
      <c r="K2291" s="11" t="str">
        <f>IF(AND(J2291&lt;3, D2291&lt;2),TRUE,"")</f>
        <v/>
      </c>
      <c r="L2291" s="22">
        <f>IF(C2291=0,B2291,0)</f>
        <v>0</v>
      </c>
      <c r="M2291" s="22">
        <f>IF(B2291=0,C2291,0)</f>
        <v>0</v>
      </c>
      <c r="N2291" s="39">
        <f>LOG(G2291/SUM($G$2:$G$5210))</f>
        <v>-3.7896611322237979</v>
      </c>
      <c r="O2291" s="39">
        <f>LOG(H2291/SUM($H$2:$H$5210))</f>
        <v>-4.0874973669529133</v>
      </c>
    </row>
    <row r="2292" spans="1:15" x14ac:dyDescent="0.6">
      <c r="A2292" t="s">
        <v>4017</v>
      </c>
      <c r="B2292">
        <v>1</v>
      </c>
      <c r="C2292">
        <v>4</v>
      </c>
      <c r="D2292">
        <v>5</v>
      </c>
      <c r="E2292" s="44">
        <f>(B2292+1)/$Q$3</f>
        <v>2.9218407596785974E-4</v>
      </c>
      <c r="F2292" s="45">
        <f>(C2292+1)/$U$3</f>
        <v>7.6473647181181365E-5</v>
      </c>
      <c r="G2292" s="2">
        <f>(B2292+1)/(C2292+1)</f>
        <v>0.4</v>
      </c>
      <c r="H2292" s="2">
        <f>(C2292+1)/(B2292+1)</f>
        <v>2.5</v>
      </c>
      <c r="I2292" s="6">
        <f>G2292-H2292</f>
        <v>-2.1</v>
      </c>
      <c r="J2292" s="8">
        <f>LEN(A2292)</f>
        <v>8</v>
      </c>
      <c r="K2292" s="11" t="str">
        <f>IF(AND(J2292&lt;3, D2292&lt;2),TRUE,"")</f>
        <v/>
      </c>
      <c r="L2292" s="22">
        <f>IF(C2292=0,B2292,0)</f>
        <v>0</v>
      </c>
      <c r="M2292" s="22">
        <f>IF(B2292=0,C2292,0)</f>
        <v>0</v>
      </c>
      <c r="N2292" s="39">
        <f>LOG(G2292/SUM($G$2:$G$5210))</f>
        <v>-3.7896611322237979</v>
      </c>
      <c r="O2292" s="39">
        <f>LOG(H2292/SUM($H$2:$H$5210))</f>
        <v>-4.0874973669529133</v>
      </c>
    </row>
    <row r="2293" spans="1:15" x14ac:dyDescent="0.6">
      <c r="A2293" t="s">
        <v>4120</v>
      </c>
      <c r="B2293">
        <v>1</v>
      </c>
      <c r="C2293">
        <v>4</v>
      </c>
      <c r="D2293">
        <v>5</v>
      </c>
      <c r="E2293" s="44">
        <f>(B2293+1)/$Q$3</f>
        <v>2.9218407596785974E-4</v>
      </c>
      <c r="F2293" s="45">
        <f>(C2293+1)/$U$3</f>
        <v>7.6473647181181365E-5</v>
      </c>
      <c r="G2293" s="2">
        <f>(B2293+1)/(C2293+1)</f>
        <v>0.4</v>
      </c>
      <c r="H2293" s="2">
        <f>(C2293+1)/(B2293+1)</f>
        <v>2.5</v>
      </c>
      <c r="I2293" s="6">
        <f>G2293-H2293</f>
        <v>-2.1</v>
      </c>
      <c r="J2293" s="8">
        <f>LEN(A2293)</f>
        <v>8</v>
      </c>
      <c r="K2293" s="11" t="str">
        <f>IF(AND(J2293&lt;3, D2293&lt;2),TRUE,"")</f>
        <v/>
      </c>
      <c r="L2293" s="22">
        <f>IF(C2293=0,B2293,0)</f>
        <v>0</v>
      </c>
      <c r="M2293" s="22">
        <f>IF(B2293=0,C2293,0)</f>
        <v>0</v>
      </c>
      <c r="N2293" s="39">
        <f>LOG(G2293/SUM($G$2:$G$5210))</f>
        <v>-3.7896611322237979</v>
      </c>
      <c r="O2293" s="39">
        <f>LOG(H2293/SUM($H$2:$H$5210))</f>
        <v>-4.0874973669529133</v>
      </c>
    </row>
    <row r="2294" spans="1:15" x14ac:dyDescent="0.6">
      <c r="A2294" t="s">
        <v>4807</v>
      </c>
      <c r="B2294">
        <v>1</v>
      </c>
      <c r="C2294">
        <v>4</v>
      </c>
      <c r="D2294">
        <v>5</v>
      </c>
      <c r="E2294" s="44">
        <f>(B2294+1)/$Q$3</f>
        <v>2.9218407596785974E-4</v>
      </c>
      <c r="F2294" s="45">
        <f>(C2294+1)/$U$3</f>
        <v>7.6473647181181365E-5</v>
      </c>
      <c r="G2294" s="2">
        <f>(B2294+1)/(C2294+1)</f>
        <v>0.4</v>
      </c>
      <c r="H2294" s="2">
        <f>(C2294+1)/(B2294+1)</f>
        <v>2.5</v>
      </c>
      <c r="I2294" s="6">
        <f>G2294-H2294</f>
        <v>-2.1</v>
      </c>
      <c r="J2294" s="8">
        <f>LEN(A2294)</f>
        <v>8</v>
      </c>
      <c r="K2294" s="11" t="str">
        <f>IF(AND(J2294&lt;3, D2294&lt;2),TRUE,"")</f>
        <v/>
      </c>
      <c r="L2294" s="22">
        <f>IF(C2294=0,B2294,0)</f>
        <v>0</v>
      </c>
      <c r="M2294" s="22">
        <f>IF(B2294=0,C2294,0)</f>
        <v>0</v>
      </c>
      <c r="N2294" s="39">
        <f>LOG(G2294/SUM($G$2:$G$5210))</f>
        <v>-3.7896611322237979</v>
      </c>
      <c r="O2294" s="39">
        <f>LOG(H2294/SUM($H$2:$H$5210))</f>
        <v>-4.0874973669529133</v>
      </c>
    </row>
    <row r="2295" spans="1:15" x14ac:dyDescent="0.6">
      <c r="A2295" t="s">
        <v>3526</v>
      </c>
      <c r="B2295">
        <v>1</v>
      </c>
      <c r="C2295">
        <v>4</v>
      </c>
      <c r="D2295">
        <v>5</v>
      </c>
      <c r="E2295" s="44">
        <f>(B2295+1)/$Q$3</f>
        <v>2.9218407596785974E-4</v>
      </c>
      <c r="F2295" s="45">
        <f>(C2295+1)/$U$3</f>
        <v>7.6473647181181365E-5</v>
      </c>
      <c r="G2295" s="2">
        <f>(B2295+1)/(C2295+1)</f>
        <v>0.4</v>
      </c>
      <c r="H2295" s="2">
        <f>(C2295+1)/(B2295+1)</f>
        <v>2.5</v>
      </c>
      <c r="I2295" s="6">
        <f>G2295-H2295</f>
        <v>-2.1</v>
      </c>
      <c r="J2295" s="8">
        <f>LEN(A2295)</f>
        <v>7</v>
      </c>
      <c r="K2295" s="11" t="str">
        <f>IF(AND(J2295&lt;3, D2295&lt;2),TRUE,"")</f>
        <v/>
      </c>
      <c r="L2295" s="22">
        <f>IF(C2295=0,B2295,0)</f>
        <v>0</v>
      </c>
      <c r="M2295" s="22">
        <f>IF(B2295=0,C2295,0)</f>
        <v>0</v>
      </c>
      <c r="N2295" s="39">
        <f>LOG(G2295/SUM($G$2:$G$5210))</f>
        <v>-3.7896611322237979</v>
      </c>
      <c r="O2295" s="39">
        <f>LOG(H2295/SUM($H$2:$H$5210))</f>
        <v>-4.0874973669529133</v>
      </c>
    </row>
    <row r="2296" spans="1:15" x14ac:dyDescent="0.6">
      <c r="A2296" t="s">
        <v>2194</v>
      </c>
      <c r="B2296">
        <v>1</v>
      </c>
      <c r="C2296">
        <v>4</v>
      </c>
      <c r="D2296">
        <v>5</v>
      </c>
      <c r="E2296" s="44">
        <f>(B2296+1)/$Q$3</f>
        <v>2.9218407596785974E-4</v>
      </c>
      <c r="F2296" s="45">
        <f>(C2296+1)/$U$3</f>
        <v>7.6473647181181365E-5</v>
      </c>
      <c r="G2296" s="2">
        <f>(B2296+1)/(C2296+1)</f>
        <v>0.4</v>
      </c>
      <c r="H2296" s="2">
        <f>(C2296+1)/(B2296+1)</f>
        <v>2.5</v>
      </c>
      <c r="I2296" s="6">
        <f>G2296-H2296</f>
        <v>-2.1</v>
      </c>
      <c r="J2296" s="8">
        <f>LEN(A2296)</f>
        <v>6</v>
      </c>
      <c r="K2296" s="11" t="str">
        <f>IF(AND(J2296&lt;3, D2296&lt;2),TRUE,"")</f>
        <v/>
      </c>
      <c r="L2296" s="22">
        <f>IF(C2296=0,B2296,0)</f>
        <v>0</v>
      </c>
      <c r="M2296" s="22">
        <f>IF(B2296=0,C2296,0)</f>
        <v>0</v>
      </c>
      <c r="N2296" s="39">
        <f>LOG(G2296/SUM($G$2:$G$5210))</f>
        <v>-3.7896611322237979</v>
      </c>
      <c r="O2296" s="39">
        <f>LOG(H2296/SUM($H$2:$H$5210))</f>
        <v>-4.0874973669529133</v>
      </c>
    </row>
    <row r="2297" spans="1:15" x14ac:dyDescent="0.6">
      <c r="A2297" t="s">
        <v>2535</v>
      </c>
      <c r="B2297">
        <v>1</v>
      </c>
      <c r="C2297">
        <v>4</v>
      </c>
      <c r="D2297">
        <v>5</v>
      </c>
      <c r="E2297" s="44">
        <f>(B2297+1)/$Q$3</f>
        <v>2.9218407596785974E-4</v>
      </c>
      <c r="F2297" s="45">
        <f>(C2297+1)/$U$3</f>
        <v>7.6473647181181365E-5</v>
      </c>
      <c r="G2297" s="2">
        <f>(B2297+1)/(C2297+1)</f>
        <v>0.4</v>
      </c>
      <c r="H2297" s="2">
        <f>(C2297+1)/(B2297+1)</f>
        <v>2.5</v>
      </c>
      <c r="I2297" s="6">
        <f>G2297-H2297</f>
        <v>-2.1</v>
      </c>
      <c r="J2297" s="8">
        <f>LEN(A2297)</f>
        <v>6</v>
      </c>
      <c r="K2297" s="11" t="str">
        <f>IF(AND(J2297&lt;3, D2297&lt;2),TRUE,"")</f>
        <v/>
      </c>
      <c r="L2297" s="22">
        <f>IF(C2297=0,B2297,0)</f>
        <v>0</v>
      </c>
      <c r="M2297" s="22">
        <f>IF(B2297=0,C2297,0)</f>
        <v>0</v>
      </c>
      <c r="N2297" s="39">
        <f>LOG(G2297/SUM($G$2:$G$5210))</f>
        <v>-3.7896611322237979</v>
      </c>
      <c r="O2297" s="39">
        <f>LOG(H2297/SUM($H$2:$H$5210))</f>
        <v>-4.0874973669529133</v>
      </c>
    </row>
    <row r="2298" spans="1:15" x14ac:dyDescent="0.6">
      <c r="A2298" t="s">
        <v>4260</v>
      </c>
      <c r="B2298">
        <v>1</v>
      </c>
      <c r="C2298">
        <v>4</v>
      </c>
      <c r="D2298">
        <v>5</v>
      </c>
      <c r="E2298" s="44">
        <f>(B2298+1)/$Q$3</f>
        <v>2.9218407596785974E-4</v>
      </c>
      <c r="F2298" s="45">
        <f>(C2298+1)/$U$3</f>
        <v>7.6473647181181365E-5</v>
      </c>
      <c r="G2298" s="2">
        <f>(B2298+1)/(C2298+1)</f>
        <v>0.4</v>
      </c>
      <c r="H2298" s="2">
        <f>(C2298+1)/(B2298+1)</f>
        <v>2.5</v>
      </c>
      <c r="I2298" s="6">
        <f>G2298-H2298</f>
        <v>-2.1</v>
      </c>
      <c r="J2298" s="8">
        <f>LEN(A2298)</f>
        <v>6</v>
      </c>
      <c r="K2298" s="11" t="str">
        <f>IF(AND(J2298&lt;3, D2298&lt;2),TRUE,"")</f>
        <v/>
      </c>
      <c r="L2298" s="22">
        <f>IF(C2298=0,B2298,0)</f>
        <v>0</v>
      </c>
      <c r="M2298" s="22">
        <f>IF(B2298=0,C2298,0)</f>
        <v>0</v>
      </c>
      <c r="N2298" s="39">
        <f>LOG(G2298/SUM($G$2:$G$5210))</f>
        <v>-3.7896611322237979</v>
      </c>
      <c r="O2298" s="39">
        <f>LOG(H2298/SUM($H$2:$H$5210))</f>
        <v>-4.0874973669529133</v>
      </c>
    </row>
    <row r="2299" spans="1:15" x14ac:dyDescent="0.6">
      <c r="A2299" t="s">
        <v>4849</v>
      </c>
      <c r="B2299">
        <v>1</v>
      </c>
      <c r="C2299">
        <v>4</v>
      </c>
      <c r="D2299">
        <v>5</v>
      </c>
      <c r="E2299" s="44">
        <f>(B2299+1)/$Q$3</f>
        <v>2.9218407596785974E-4</v>
      </c>
      <c r="F2299" s="45">
        <f>(C2299+1)/$U$3</f>
        <v>7.6473647181181365E-5</v>
      </c>
      <c r="G2299" s="2">
        <f>(B2299+1)/(C2299+1)</f>
        <v>0.4</v>
      </c>
      <c r="H2299" s="2">
        <f>(C2299+1)/(B2299+1)</f>
        <v>2.5</v>
      </c>
      <c r="I2299" s="6">
        <f>G2299-H2299</f>
        <v>-2.1</v>
      </c>
      <c r="J2299" s="8">
        <f>LEN(A2299)</f>
        <v>6</v>
      </c>
      <c r="K2299" s="11" t="str">
        <f>IF(AND(J2299&lt;3, D2299&lt;2),TRUE,"")</f>
        <v/>
      </c>
      <c r="L2299" s="22">
        <f>IF(C2299=0,B2299,0)</f>
        <v>0</v>
      </c>
      <c r="M2299" s="22">
        <f>IF(B2299=0,C2299,0)</f>
        <v>0</v>
      </c>
      <c r="N2299" s="39">
        <f>LOG(G2299/SUM($G$2:$G$5210))</f>
        <v>-3.7896611322237979</v>
      </c>
      <c r="O2299" s="39">
        <f>LOG(H2299/SUM($H$2:$H$5210))</f>
        <v>-4.0874973669529133</v>
      </c>
    </row>
    <row r="2300" spans="1:15" x14ac:dyDescent="0.6">
      <c r="A2300" t="s">
        <v>2642</v>
      </c>
      <c r="B2300">
        <v>1</v>
      </c>
      <c r="C2300">
        <v>4</v>
      </c>
      <c r="D2300">
        <v>5</v>
      </c>
      <c r="E2300" s="44">
        <f>(B2300+1)/$Q$3</f>
        <v>2.9218407596785974E-4</v>
      </c>
      <c r="F2300" s="45">
        <f>(C2300+1)/$U$3</f>
        <v>7.6473647181181365E-5</v>
      </c>
      <c r="G2300" s="2">
        <f>(B2300+1)/(C2300+1)</f>
        <v>0.4</v>
      </c>
      <c r="H2300" s="2">
        <f>(C2300+1)/(B2300+1)</f>
        <v>2.5</v>
      </c>
      <c r="I2300" s="6">
        <f>G2300-H2300</f>
        <v>-2.1</v>
      </c>
      <c r="J2300" s="8">
        <f>LEN(A2300)</f>
        <v>5</v>
      </c>
      <c r="K2300" s="11" t="str">
        <f>IF(AND(J2300&lt;3, D2300&lt;2),TRUE,"")</f>
        <v/>
      </c>
      <c r="L2300" s="22">
        <f>IF(C2300=0,B2300,0)</f>
        <v>0</v>
      </c>
      <c r="M2300" s="22">
        <f>IF(B2300=0,C2300,0)</f>
        <v>0</v>
      </c>
      <c r="N2300" s="39">
        <f>LOG(G2300/SUM($G$2:$G$5210))</f>
        <v>-3.7896611322237979</v>
      </c>
      <c r="O2300" s="39">
        <f>LOG(H2300/SUM($H$2:$H$5210))</f>
        <v>-4.0874973669529133</v>
      </c>
    </row>
    <row r="2301" spans="1:15" x14ac:dyDescent="0.6">
      <c r="A2301" t="s">
        <v>4161</v>
      </c>
      <c r="B2301">
        <v>1</v>
      </c>
      <c r="C2301">
        <v>4</v>
      </c>
      <c r="D2301">
        <v>5</v>
      </c>
      <c r="E2301" s="44">
        <f>(B2301+1)/$Q$3</f>
        <v>2.9218407596785974E-4</v>
      </c>
      <c r="F2301" s="45">
        <f>(C2301+1)/$U$3</f>
        <v>7.6473647181181365E-5</v>
      </c>
      <c r="G2301" s="2">
        <f>(B2301+1)/(C2301+1)</f>
        <v>0.4</v>
      </c>
      <c r="H2301" s="2">
        <f>(C2301+1)/(B2301+1)</f>
        <v>2.5</v>
      </c>
      <c r="I2301" s="6">
        <f>G2301-H2301</f>
        <v>-2.1</v>
      </c>
      <c r="J2301" s="8">
        <f>LEN(A2301)</f>
        <v>5</v>
      </c>
      <c r="K2301" s="11" t="str">
        <f>IF(AND(J2301&lt;3, D2301&lt;2),TRUE,"")</f>
        <v/>
      </c>
      <c r="L2301" s="22">
        <f>IF(C2301=0,B2301,0)</f>
        <v>0</v>
      </c>
      <c r="M2301" s="22">
        <f>IF(B2301=0,C2301,0)</f>
        <v>0</v>
      </c>
      <c r="N2301" s="39">
        <f>LOG(G2301/SUM($G$2:$G$5210))</f>
        <v>-3.7896611322237979</v>
      </c>
      <c r="O2301" s="39">
        <f>LOG(H2301/SUM($H$2:$H$5210))</f>
        <v>-4.0874973669529133</v>
      </c>
    </row>
    <row r="2302" spans="1:15" x14ac:dyDescent="0.6">
      <c r="A2302" t="s">
        <v>4669</v>
      </c>
      <c r="B2302">
        <v>1</v>
      </c>
      <c r="C2302">
        <v>4</v>
      </c>
      <c r="D2302">
        <v>5</v>
      </c>
      <c r="E2302" s="44">
        <f>(B2302+1)/$Q$3</f>
        <v>2.9218407596785974E-4</v>
      </c>
      <c r="F2302" s="45">
        <f>(C2302+1)/$U$3</f>
        <v>7.6473647181181365E-5</v>
      </c>
      <c r="G2302" s="2">
        <f>(B2302+1)/(C2302+1)</f>
        <v>0.4</v>
      </c>
      <c r="H2302" s="2">
        <f>(C2302+1)/(B2302+1)</f>
        <v>2.5</v>
      </c>
      <c r="I2302" s="6">
        <f>G2302-H2302</f>
        <v>-2.1</v>
      </c>
      <c r="J2302" s="8">
        <f>LEN(A2302)</f>
        <v>5</v>
      </c>
      <c r="K2302" s="11" t="str">
        <f>IF(AND(J2302&lt;3, D2302&lt;2),TRUE,"")</f>
        <v/>
      </c>
      <c r="L2302" s="22">
        <f>IF(C2302=0,B2302,0)</f>
        <v>0</v>
      </c>
      <c r="M2302" s="22">
        <f>IF(B2302=0,C2302,0)</f>
        <v>0</v>
      </c>
      <c r="N2302" s="39">
        <f>LOG(G2302/SUM($G$2:$G$5210))</f>
        <v>-3.7896611322237979</v>
      </c>
      <c r="O2302" s="39">
        <f>LOG(H2302/SUM($H$2:$H$5210))</f>
        <v>-4.0874973669529133</v>
      </c>
    </row>
    <row r="2303" spans="1:15" x14ac:dyDescent="0.6">
      <c r="A2303" t="s">
        <v>206</v>
      </c>
      <c r="B2303">
        <v>1</v>
      </c>
      <c r="C2303">
        <v>4</v>
      </c>
      <c r="D2303">
        <v>5</v>
      </c>
      <c r="E2303" s="44">
        <f>(B2303+1)/$Q$3</f>
        <v>2.9218407596785974E-4</v>
      </c>
      <c r="F2303" s="45">
        <f>(C2303+1)/$U$3</f>
        <v>7.6473647181181365E-5</v>
      </c>
      <c r="G2303" s="2">
        <f>(B2303+1)/(C2303+1)</f>
        <v>0.4</v>
      </c>
      <c r="H2303" s="2">
        <f>(C2303+1)/(B2303+1)</f>
        <v>2.5</v>
      </c>
      <c r="I2303" s="6">
        <f>G2303-H2303</f>
        <v>-2.1</v>
      </c>
      <c r="J2303" s="8">
        <f>LEN(A2303)</f>
        <v>4</v>
      </c>
      <c r="K2303" s="11" t="str">
        <f>IF(AND(J2303&lt;3, D2303&lt;2),TRUE,"")</f>
        <v/>
      </c>
      <c r="L2303" s="22">
        <f>IF(C2303=0,B2303,0)</f>
        <v>0</v>
      </c>
      <c r="M2303" s="22">
        <f>IF(B2303=0,C2303,0)</f>
        <v>0</v>
      </c>
      <c r="N2303" s="39">
        <f>LOG(G2303/SUM($G$2:$G$5210))</f>
        <v>-3.7896611322237979</v>
      </c>
      <c r="O2303" s="39">
        <f>LOG(H2303/SUM($H$2:$H$5210))</f>
        <v>-4.0874973669529133</v>
      </c>
    </row>
    <row r="2304" spans="1:15" x14ac:dyDescent="0.6">
      <c r="A2304" t="s">
        <v>516</v>
      </c>
      <c r="B2304">
        <v>1</v>
      </c>
      <c r="C2304">
        <v>4</v>
      </c>
      <c r="D2304">
        <v>5</v>
      </c>
      <c r="E2304" s="44">
        <f>(B2304+1)/$Q$3</f>
        <v>2.9218407596785974E-4</v>
      </c>
      <c r="F2304" s="45">
        <f>(C2304+1)/$U$3</f>
        <v>7.6473647181181365E-5</v>
      </c>
      <c r="G2304" s="2">
        <f>(B2304+1)/(C2304+1)</f>
        <v>0.4</v>
      </c>
      <c r="H2304" s="2">
        <f>(C2304+1)/(B2304+1)</f>
        <v>2.5</v>
      </c>
      <c r="I2304" s="6">
        <f>G2304-H2304</f>
        <v>-2.1</v>
      </c>
      <c r="J2304" s="8">
        <f>LEN(A2304)</f>
        <v>4</v>
      </c>
      <c r="K2304" s="11" t="str">
        <f>IF(AND(J2304&lt;3, D2304&lt;2),TRUE,"")</f>
        <v/>
      </c>
      <c r="L2304" s="22">
        <f>IF(C2304=0,B2304,0)</f>
        <v>0</v>
      </c>
      <c r="M2304" s="22">
        <f>IF(B2304=0,C2304,0)</f>
        <v>0</v>
      </c>
      <c r="N2304" s="39">
        <f>LOG(G2304/SUM($G$2:$G$5210))</f>
        <v>-3.7896611322237979</v>
      </c>
      <c r="O2304" s="39">
        <f>LOG(H2304/SUM($H$2:$H$5210))</f>
        <v>-4.0874973669529133</v>
      </c>
    </row>
    <row r="2305" spans="1:15" x14ac:dyDescent="0.6">
      <c r="A2305" t="s">
        <v>669</v>
      </c>
      <c r="B2305">
        <v>1</v>
      </c>
      <c r="C2305">
        <v>4</v>
      </c>
      <c r="D2305">
        <v>5</v>
      </c>
      <c r="E2305" s="44">
        <f>(B2305+1)/$Q$3</f>
        <v>2.9218407596785974E-4</v>
      </c>
      <c r="F2305" s="45">
        <f>(C2305+1)/$U$3</f>
        <v>7.6473647181181365E-5</v>
      </c>
      <c r="G2305" s="2">
        <f>(B2305+1)/(C2305+1)</f>
        <v>0.4</v>
      </c>
      <c r="H2305" s="2">
        <f>(C2305+1)/(B2305+1)</f>
        <v>2.5</v>
      </c>
      <c r="I2305" s="6">
        <f>G2305-H2305</f>
        <v>-2.1</v>
      </c>
      <c r="J2305" s="8">
        <f>LEN(A2305)</f>
        <v>4</v>
      </c>
      <c r="K2305" s="11" t="str">
        <f>IF(AND(J2305&lt;3, D2305&lt;2),TRUE,"")</f>
        <v/>
      </c>
      <c r="L2305" s="22">
        <f>IF(C2305=0,B2305,0)</f>
        <v>0</v>
      </c>
      <c r="M2305" s="22">
        <f>IF(B2305=0,C2305,0)</f>
        <v>0</v>
      </c>
      <c r="N2305" s="39">
        <f>LOG(G2305/SUM($G$2:$G$5210))</f>
        <v>-3.7896611322237979</v>
      </c>
      <c r="O2305" s="39">
        <f>LOG(H2305/SUM($H$2:$H$5210))</f>
        <v>-4.0874973669529133</v>
      </c>
    </row>
    <row r="2306" spans="1:15" x14ac:dyDescent="0.6">
      <c r="A2306" t="s">
        <v>671</v>
      </c>
      <c r="B2306">
        <v>1</v>
      </c>
      <c r="C2306">
        <v>4</v>
      </c>
      <c r="D2306">
        <v>5</v>
      </c>
      <c r="E2306" s="44">
        <f>(B2306+1)/$Q$3</f>
        <v>2.9218407596785974E-4</v>
      </c>
      <c r="F2306" s="45">
        <f>(C2306+1)/$U$3</f>
        <v>7.6473647181181365E-5</v>
      </c>
      <c r="G2306" s="2">
        <f>(B2306+1)/(C2306+1)</f>
        <v>0.4</v>
      </c>
      <c r="H2306" s="2">
        <f>(C2306+1)/(B2306+1)</f>
        <v>2.5</v>
      </c>
      <c r="I2306" s="6">
        <f>G2306-H2306</f>
        <v>-2.1</v>
      </c>
      <c r="J2306" s="8">
        <f>LEN(A2306)</f>
        <v>4</v>
      </c>
      <c r="K2306" s="11" t="str">
        <f>IF(AND(J2306&lt;3, D2306&lt;2),TRUE,"")</f>
        <v/>
      </c>
      <c r="L2306" s="22">
        <f>IF(C2306=0,B2306,0)</f>
        <v>0</v>
      </c>
      <c r="M2306" s="22">
        <f>IF(B2306=0,C2306,0)</f>
        <v>0</v>
      </c>
      <c r="N2306" s="39">
        <f>LOG(G2306/SUM($G$2:$G$5210))</f>
        <v>-3.7896611322237979</v>
      </c>
      <c r="O2306" s="39">
        <f>LOG(H2306/SUM($H$2:$H$5210))</f>
        <v>-4.0874973669529133</v>
      </c>
    </row>
    <row r="2307" spans="1:15" x14ac:dyDescent="0.6">
      <c r="A2307" t="s">
        <v>816</v>
      </c>
      <c r="B2307">
        <v>1</v>
      </c>
      <c r="C2307">
        <v>4</v>
      </c>
      <c r="D2307">
        <v>5</v>
      </c>
      <c r="E2307" s="44">
        <f>(B2307+1)/$Q$3</f>
        <v>2.9218407596785974E-4</v>
      </c>
      <c r="F2307" s="45">
        <f>(C2307+1)/$U$3</f>
        <v>7.6473647181181365E-5</v>
      </c>
      <c r="G2307" s="2">
        <f>(B2307+1)/(C2307+1)</f>
        <v>0.4</v>
      </c>
      <c r="H2307" s="2">
        <f>(C2307+1)/(B2307+1)</f>
        <v>2.5</v>
      </c>
      <c r="I2307" s="6">
        <f>G2307-H2307</f>
        <v>-2.1</v>
      </c>
      <c r="J2307" s="8">
        <f>LEN(A2307)</f>
        <v>4</v>
      </c>
      <c r="K2307" s="11" t="str">
        <f>IF(AND(J2307&lt;3, D2307&lt;2),TRUE,"")</f>
        <v/>
      </c>
      <c r="L2307" s="22">
        <f>IF(C2307=0,B2307,0)</f>
        <v>0</v>
      </c>
      <c r="M2307" s="22">
        <f>IF(B2307=0,C2307,0)</f>
        <v>0</v>
      </c>
      <c r="N2307" s="39">
        <f>LOG(G2307/SUM($G$2:$G$5210))</f>
        <v>-3.7896611322237979</v>
      </c>
      <c r="O2307" s="39">
        <f>LOG(H2307/SUM($H$2:$H$5210))</f>
        <v>-4.0874973669529133</v>
      </c>
    </row>
    <row r="2308" spans="1:15" x14ac:dyDescent="0.6">
      <c r="A2308" t="s">
        <v>966</v>
      </c>
      <c r="B2308">
        <v>1</v>
      </c>
      <c r="C2308">
        <v>4</v>
      </c>
      <c r="D2308">
        <v>5</v>
      </c>
      <c r="E2308" s="44">
        <f>(B2308+1)/$Q$3</f>
        <v>2.9218407596785974E-4</v>
      </c>
      <c r="F2308" s="45">
        <f>(C2308+1)/$U$3</f>
        <v>7.6473647181181365E-5</v>
      </c>
      <c r="G2308" s="2">
        <f>(B2308+1)/(C2308+1)</f>
        <v>0.4</v>
      </c>
      <c r="H2308" s="2">
        <f>(C2308+1)/(B2308+1)</f>
        <v>2.5</v>
      </c>
      <c r="I2308" s="6">
        <f>G2308-H2308</f>
        <v>-2.1</v>
      </c>
      <c r="J2308" s="8">
        <f>LEN(A2308)</f>
        <v>4</v>
      </c>
      <c r="K2308" s="11" t="str">
        <f>IF(AND(J2308&lt;3, D2308&lt;2),TRUE,"")</f>
        <v/>
      </c>
      <c r="L2308" s="22">
        <f>IF(C2308=0,B2308,0)</f>
        <v>0</v>
      </c>
      <c r="M2308" s="22">
        <f>IF(B2308=0,C2308,0)</f>
        <v>0</v>
      </c>
      <c r="N2308" s="39">
        <f>LOG(G2308/SUM($G$2:$G$5210))</f>
        <v>-3.7896611322237979</v>
      </c>
      <c r="O2308" s="39">
        <f>LOG(H2308/SUM($H$2:$H$5210))</f>
        <v>-4.0874973669529133</v>
      </c>
    </row>
    <row r="2309" spans="1:15" x14ac:dyDescent="0.6">
      <c r="A2309" t="s">
        <v>4517</v>
      </c>
      <c r="B2309">
        <v>1</v>
      </c>
      <c r="C2309">
        <v>4</v>
      </c>
      <c r="D2309">
        <v>5</v>
      </c>
      <c r="E2309" s="44">
        <f>(B2309+1)/$Q$3</f>
        <v>2.9218407596785974E-4</v>
      </c>
      <c r="F2309" s="45">
        <f>(C2309+1)/$U$3</f>
        <v>7.6473647181181365E-5</v>
      </c>
      <c r="G2309" s="2">
        <f>(B2309+1)/(C2309+1)</f>
        <v>0.4</v>
      </c>
      <c r="H2309" s="2">
        <f>(C2309+1)/(B2309+1)</f>
        <v>2.5</v>
      </c>
      <c r="I2309" s="6">
        <f>G2309-H2309</f>
        <v>-2.1</v>
      </c>
      <c r="J2309" s="8">
        <f>LEN(A2309)</f>
        <v>4</v>
      </c>
      <c r="K2309" s="11" t="str">
        <f>IF(AND(J2309&lt;3, D2309&lt;2),TRUE,"")</f>
        <v/>
      </c>
      <c r="L2309" s="22">
        <f>IF(C2309=0,B2309,0)</f>
        <v>0</v>
      </c>
      <c r="M2309" s="22">
        <f>IF(B2309=0,C2309,0)</f>
        <v>0</v>
      </c>
      <c r="N2309" s="39">
        <f>LOG(G2309/SUM($G$2:$G$5210))</f>
        <v>-3.7896611322237979</v>
      </c>
      <c r="O2309" s="39">
        <f>LOG(H2309/SUM($H$2:$H$5210))</f>
        <v>-4.0874973669529133</v>
      </c>
    </row>
    <row r="2310" spans="1:15" x14ac:dyDescent="0.6">
      <c r="A2310" t="s">
        <v>857</v>
      </c>
      <c r="B2310">
        <v>1</v>
      </c>
      <c r="C2310">
        <v>4</v>
      </c>
      <c r="D2310">
        <v>5</v>
      </c>
      <c r="E2310" s="44">
        <f>(B2310+1)/$Q$3</f>
        <v>2.9218407596785974E-4</v>
      </c>
      <c r="F2310" s="45">
        <f>(C2310+1)/$U$3</f>
        <v>7.6473647181181365E-5</v>
      </c>
      <c r="G2310" s="2">
        <f>(B2310+1)/(C2310+1)</f>
        <v>0.4</v>
      </c>
      <c r="H2310" s="2">
        <f>(C2310+1)/(B2310+1)</f>
        <v>2.5</v>
      </c>
      <c r="I2310" s="6">
        <f>G2310-H2310</f>
        <v>-2.1</v>
      </c>
      <c r="J2310" s="8">
        <f>LEN(A2310)</f>
        <v>3</v>
      </c>
      <c r="K2310" s="11" t="str">
        <f>IF(AND(J2310&lt;3, D2310&lt;2),TRUE,"")</f>
        <v/>
      </c>
      <c r="L2310" s="22">
        <f>IF(C2310=0,B2310,0)</f>
        <v>0</v>
      </c>
      <c r="M2310" s="22">
        <f>IF(B2310=0,C2310,0)</f>
        <v>0</v>
      </c>
      <c r="N2310" s="39">
        <f>LOG(G2310/SUM($G$2:$G$5210))</f>
        <v>-3.7896611322237979</v>
      </c>
      <c r="O2310" s="39">
        <f>LOG(H2310/SUM($H$2:$H$5210))</f>
        <v>-4.0874973669529133</v>
      </c>
    </row>
    <row r="2311" spans="1:15" x14ac:dyDescent="0.6">
      <c r="A2311" t="s">
        <v>3465</v>
      </c>
      <c r="B2311">
        <v>1</v>
      </c>
      <c r="C2311">
        <v>4</v>
      </c>
      <c r="D2311">
        <v>5</v>
      </c>
      <c r="E2311" s="44">
        <f>(B2311+1)/$Q$3</f>
        <v>2.9218407596785974E-4</v>
      </c>
      <c r="F2311" s="45">
        <f>(C2311+1)/$U$3</f>
        <v>7.6473647181181365E-5</v>
      </c>
      <c r="G2311" s="2">
        <f>(B2311+1)/(C2311+1)</f>
        <v>0.4</v>
      </c>
      <c r="H2311" s="2">
        <f>(C2311+1)/(B2311+1)</f>
        <v>2.5</v>
      </c>
      <c r="I2311" s="6">
        <f>G2311-H2311</f>
        <v>-2.1</v>
      </c>
      <c r="J2311" s="8">
        <f>LEN(A2311)</f>
        <v>3</v>
      </c>
      <c r="K2311" s="11" t="str">
        <f>IF(AND(J2311&lt;3, D2311&lt;2),TRUE,"")</f>
        <v/>
      </c>
      <c r="L2311" s="22">
        <f>IF(C2311=0,B2311,0)</f>
        <v>0</v>
      </c>
      <c r="M2311" s="22">
        <f>IF(B2311=0,C2311,0)</f>
        <v>0</v>
      </c>
      <c r="N2311" s="39">
        <f>LOG(G2311/SUM($G$2:$G$5210))</f>
        <v>-3.7896611322237979</v>
      </c>
      <c r="O2311" s="39">
        <f>LOG(H2311/SUM($H$2:$H$5210))</f>
        <v>-4.0874973669529133</v>
      </c>
    </row>
    <row r="2312" spans="1:15" x14ac:dyDescent="0.6">
      <c r="A2312" t="s">
        <v>45</v>
      </c>
      <c r="B2312">
        <v>1</v>
      </c>
      <c r="C2312">
        <v>4</v>
      </c>
      <c r="D2312">
        <v>5</v>
      </c>
      <c r="E2312" s="44">
        <f>(B2312+1)/$Q$3</f>
        <v>2.9218407596785974E-4</v>
      </c>
      <c r="F2312" s="45">
        <f>(C2312+1)/$U$3</f>
        <v>7.6473647181181365E-5</v>
      </c>
      <c r="G2312" s="2">
        <f>(B2312+1)/(C2312+1)</f>
        <v>0.4</v>
      </c>
      <c r="H2312" s="2">
        <f>(C2312+1)/(B2312+1)</f>
        <v>2.5</v>
      </c>
      <c r="I2312" s="6">
        <f>G2312-H2312</f>
        <v>-2.1</v>
      </c>
      <c r="J2312" s="8">
        <f>LEN(A2312)</f>
        <v>2</v>
      </c>
      <c r="K2312" s="11" t="str">
        <f>IF(AND(J2312&lt;3, D2312&lt;2),TRUE,"")</f>
        <v/>
      </c>
      <c r="L2312" s="22">
        <f>IF(C2312=0,B2312,0)</f>
        <v>0</v>
      </c>
      <c r="M2312" s="22">
        <f>IF(B2312=0,C2312,0)</f>
        <v>0</v>
      </c>
      <c r="N2312" s="39">
        <f>LOG(G2312/SUM($G$2:$G$5210))</f>
        <v>-3.7896611322237979</v>
      </c>
      <c r="O2312" s="39">
        <f>LOG(H2312/SUM($H$2:$H$5210))</f>
        <v>-4.0874973669529133</v>
      </c>
    </row>
    <row r="2313" spans="1:15" x14ac:dyDescent="0.6">
      <c r="A2313" t="s">
        <v>315</v>
      </c>
      <c r="B2313">
        <v>1</v>
      </c>
      <c r="C2313">
        <v>4</v>
      </c>
      <c r="D2313">
        <v>5</v>
      </c>
      <c r="E2313" s="44">
        <f>(B2313+1)/$Q$3</f>
        <v>2.9218407596785974E-4</v>
      </c>
      <c r="F2313" s="45">
        <f>(C2313+1)/$U$3</f>
        <v>7.6473647181181365E-5</v>
      </c>
      <c r="G2313" s="2">
        <f>(B2313+1)/(C2313+1)</f>
        <v>0.4</v>
      </c>
      <c r="H2313" s="2">
        <f>(C2313+1)/(B2313+1)</f>
        <v>2.5</v>
      </c>
      <c r="I2313" s="6">
        <f>G2313-H2313</f>
        <v>-2.1</v>
      </c>
      <c r="J2313" s="8">
        <f>LEN(A2313)</f>
        <v>2</v>
      </c>
      <c r="K2313" s="11" t="str">
        <f>IF(AND(J2313&lt;3, D2313&lt;2),TRUE,"")</f>
        <v/>
      </c>
      <c r="L2313" s="22">
        <f>IF(C2313=0,B2313,0)</f>
        <v>0</v>
      </c>
      <c r="M2313" s="22">
        <f>IF(B2313=0,C2313,0)</f>
        <v>0</v>
      </c>
      <c r="N2313" s="39">
        <f>LOG(G2313/SUM($G$2:$G$5210))</f>
        <v>-3.7896611322237979</v>
      </c>
      <c r="O2313" s="39">
        <f>LOG(H2313/SUM($H$2:$H$5210))</f>
        <v>-4.0874973669529133</v>
      </c>
    </row>
    <row r="2314" spans="1:15" x14ac:dyDescent="0.6">
      <c r="A2314" t="s">
        <v>9</v>
      </c>
      <c r="B2314">
        <v>1</v>
      </c>
      <c r="C2314">
        <v>4</v>
      </c>
      <c r="D2314">
        <v>5</v>
      </c>
      <c r="E2314" s="44">
        <f>(B2314+1)/$Q$3</f>
        <v>2.9218407596785974E-4</v>
      </c>
      <c r="F2314" s="45">
        <f>(C2314+1)/$U$3</f>
        <v>7.6473647181181365E-5</v>
      </c>
      <c r="G2314" s="2">
        <f>(B2314+1)/(C2314+1)</f>
        <v>0.4</v>
      </c>
      <c r="H2314" s="2">
        <f>(C2314+1)/(B2314+1)</f>
        <v>2.5</v>
      </c>
      <c r="I2314" s="6">
        <f>G2314-H2314</f>
        <v>-2.1</v>
      </c>
      <c r="J2314" s="8">
        <f>LEN(A2314)</f>
        <v>1</v>
      </c>
      <c r="K2314" s="11" t="str">
        <f>IF(AND(J2314&lt;3, D2314&lt;2),TRUE,"")</f>
        <v/>
      </c>
      <c r="L2314" s="22">
        <f>IF(C2314=0,B2314,0)</f>
        <v>0</v>
      </c>
      <c r="M2314" s="22">
        <f>IF(B2314=0,C2314,0)</f>
        <v>0</v>
      </c>
      <c r="N2314" s="39">
        <f>LOG(G2314/SUM($G$2:$G$5210))</f>
        <v>-3.7896611322237979</v>
      </c>
      <c r="O2314" s="39">
        <f>LOG(H2314/SUM($H$2:$H$5210))</f>
        <v>-4.0874973669529133</v>
      </c>
    </row>
    <row r="2315" spans="1:15" x14ac:dyDescent="0.6">
      <c r="A2315" t="s">
        <v>107</v>
      </c>
      <c r="B2315">
        <v>6</v>
      </c>
      <c r="C2315">
        <v>17</v>
      </c>
      <c r="D2315">
        <v>23</v>
      </c>
      <c r="E2315" s="44">
        <f>(B2315+1)/$Q$3</f>
        <v>1.0226442658875091E-3</v>
      </c>
      <c r="F2315" s="45">
        <f>(C2315+1)/$U$3</f>
        <v>2.7530512985225291E-4</v>
      </c>
      <c r="G2315" s="2">
        <f>(B2315+1)/(C2315+1)</f>
        <v>0.3888888888888889</v>
      </c>
      <c r="H2315" s="2">
        <f>(C2315+1)/(B2315+1)</f>
        <v>2.5714285714285716</v>
      </c>
      <c r="I2315" s="6">
        <f>G2315-H2315</f>
        <v>-2.1825396825396828</v>
      </c>
      <c r="J2315" s="8">
        <f>LEN(A2315)</f>
        <v>6</v>
      </c>
      <c r="K2315" s="11" t="str">
        <f>IF(AND(J2315&lt;3, D2315&lt;2),TRUE,"")</f>
        <v/>
      </c>
      <c r="L2315" s="22">
        <f>IF(C2315=0,B2315,0)</f>
        <v>0</v>
      </c>
      <c r="M2315" s="22">
        <f>IF(B2315=0,C2315,0)</f>
        <v>0</v>
      </c>
      <c r="N2315" s="39">
        <f>LOG(G2315/SUM($G$2:$G$5210))</f>
        <v>-3.8018955886408095</v>
      </c>
      <c r="O2315" s="39">
        <f>LOG(H2315/SUM($H$2:$H$5210))</f>
        <v>-4.0752629105359013</v>
      </c>
    </row>
    <row r="2316" spans="1:15" x14ac:dyDescent="0.6">
      <c r="A2316" t="s">
        <v>3645</v>
      </c>
      <c r="B2316">
        <v>6</v>
      </c>
      <c r="C2316">
        <v>17</v>
      </c>
      <c r="D2316">
        <v>23</v>
      </c>
      <c r="E2316" s="44">
        <f>(B2316+1)/$Q$3</f>
        <v>1.0226442658875091E-3</v>
      </c>
      <c r="F2316" s="45">
        <f>(C2316+1)/$U$3</f>
        <v>2.7530512985225291E-4</v>
      </c>
      <c r="G2316" s="2">
        <f>(B2316+1)/(C2316+1)</f>
        <v>0.3888888888888889</v>
      </c>
      <c r="H2316" s="2">
        <f>(C2316+1)/(B2316+1)</f>
        <v>2.5714285714285716</v>
      </c>
      <c r="I2316" s="6">
        <f>G2316-H2316</f>
        <v>-2.1825396825396828</v>
      </c>
      <c r="J2316" s="8">
        <f>LEN(A2316)</f>
        <v>6</v>
      </c>
      <c r="K2316" s="11" t="str">
        <f>IF(AND(J2316&lt;3, D2316&lt;2),TRUE,"")</f>
        <v/>
      </c>
      <c r="L2316" s="22">
        <f>IF(C2316=0,B2316,0)</f>
        <v>0</v>
      </c>
      <c r="M2316" s="22">
        <f>IF(B2316=0,C2316,0)</f>
        <v>0</v>
      </c>
      <c r="N2316" s="39">
        <f>LOG(G2316/SUM($G$2:$G$5210))</f>
        <v>-3.8018955886408095</v>
      </c>
      <c r="O2316" s="39">
        <f>LOG(H2316/SUM($H$2:$H$5210))</f>
        <v>-4.0752629105359013</v>
      </c>
    </row>
    <row r="2317" spans="1:15" x14ac:dyDescent="0.6">
      <c r="A2317" t="s">
        <v>2768</v>
      </c>
      <c r="B2317">
        <v>4</v>
      </c>
      <c r="C2317">
        <v>12</v>
      </c>
      <c r="D2317">
        <v>16</v>
      </c>
      <c r="E2317" s="44">
        <f>(B2317+1)/$Q$3</f>
        <v>7.3046018991964939E-4</v>
      </c>
      <c r="F2317" s="45">
        <f>(C2317+1)/$U$3</f>
        <v>1.9883148267107155E-4</v>
      </c>
      <c r="G2317" s="2">
        <f>(B2317+1)/(C2317+1)</f>
        <v>0.38461538461538464</v>
      </c>
      <c r="H2317" s="2">
        <f>(C2317+1)/(B2317+1)</f>
        <v>2.6</v>
      </c>
      <c r="I2317" s="6">
        <f>G2317-H2317</f>
        <v>-2.2153846153846155</v>
      </c>
      <c r="J2317" s="8">
        <f>LEN(A2317)</f>
        <v>11</v>
      </c>
      <c r="K2317" s="11" t="str">
        <f>IF(AND(J2317&lt;3, D2317&lt;2),TRUE,"")</f>
        <v/>
      </c>
      <c r="L2317" s="22">
        <f>IF(C2317=0,B2317,0)</f>
        <v>0</v>
      </c>
      <c r="M2317" s="22">
        <f>IF(B2317=0,C2317,0)</f>
        <v>0</v>
      </c>
      <c r="N2317" s="39">
        <f>LOG(G2317/SUM($G$2:$G$5210))</f>
        <v>-3.8066944715225781</v>
      </c>
      <c r="O2317" s="39">
        <f>LOG(H2317/SUM($H$2:$H$5210))</f>
        <v>-4.0704640276541326</v>
      </c>
    </row>
    <row r="2318" spans="1:15" x14ac:dyDescent="0.6">
      <c r="A2318" t="s">
        <v>1015</v>
      </c>
      <c r="B2318">
        <v>4</v>
      </c>
      <c r="C2318">
        <v>12</v>
      </c>
      <c r="D2318">
        <v>16</v>
      </c>
      <c r="E2318" s="44">
        <f>(B2318+1)/$Q$3</f>
        <v>7.3046018991964939E-4</v>
      </c>
      <c r="F2318" s="45">
        <f>(C2318+1)/$U$3</f>
        <v>1.9883148267107155E-4</v>
      </c>
      <c r="G2318" s="2">
        <f>(B2318+1)/(C2318+1)</f>
        <v>0.38461538461538464</v>
      </c>
      <c r="H2318" s="2">
        <f>(C2318+1)/(B2318+1)</f>
        <v>2.6</v>
      </c>
      <c r="I2318" s="6">
        <f>G2318-H2318</f>
        <v>-2.2153846153846155</v>
      </c>
      <c r="J2318" s="8">
        <f>LEN(A2318)</f>
        <v>4</v>
      </c>
      <c r="K2318" s="11" t="str">
        <f>IF(AND(J2318&lt;3, D2318&lt;2),TRUE,"")</f>
        <v/>
      </c>
      <c r="L2318" s="22">
        <f>IF(C2318=0,B2318,0)</f>
        <v>0</v>
      </c>
      <c r="M2318" s="22">
        <f>IF(B2318=0,C2318,0)</f>
        <v>0</v>
      </c>
      <c r="N2318" s="39">
        <f>LOG(G2318/SUM($G$2:$G$5210))</f>
        <v>-3.8066944715225781</v>
      </c>
      <c r="O2318" s="39">
        <f>LOG(H2318/SUM($H$2:$H$5210))</f>
        <v>-4.0704640276541326</v>
      </c>
    </row>
    <row r="2319" spans="1:15" x14ac:dyDescent="0.6">
      <c r="A2319" t="s">
        <v>2948</v>
      </c>
      <c r="B2319">
        <v>4</v>
      </c>
      <c r="C2319">
        <v>12</v>
      </c>
      <c r="D2319">
        <v>16</v>
      </c>
      <c r="E2319" s="44">
        <f>(B2319+1)/$Q$3</f>
        <v>7.3046018991964939E-4</v>
      </c>
      <c r="F2319" s="45">
        <f>(C2319+1)/$U$3</f>
        <v>1.9883148267107155E-4</v>
      </c>
      <c r="G2319" s="2">
        <f>(B2319+1)/(C2319+1)</f>
        <v>0.38461538461538464</v>
      </c>
      <c r="H2319" s="2">
        <f>(C2319+1)/(B2319+1)</f>
        <v>2.6</v>
      </c>
      <c r="I2319" s="6">
        <f>G2319-H2319</f>
        <v>-2.2153846153846155</v>
      </c>
      <c r="J2319" s="8">
        <f>LEN(A2319)</f>
        <v>4</v>
      </c>
      <c r="K2319" s="11" t="str">
        <f>IF(AND(J2319&lt;3, D2319&lt;2),TRUE,"")</f>
        <v/>
      </c>
      <c r="L2319" s="22">
        <f>IF(C2319=0,B2319,0)</f>
        <v>0</v>
      </c>
      <c r="M2319" s="22">
        <f>IF(B2319=0,C2319,0)</f>
        <v>0</v>
      </c>
      <c r="N2319" s="39">
        <f>LOG(G2319/SUM($G$2:$G$5210))</f>
        <v>-3.8066944715225781</v>
      </c>
      <c r="O2319" s="39">
        <f>LOG(H2319/SUM($H$2:$H$5210))</f>
        <v>-4.0704640276541326</v>
      </c>
    </row>
    <row r="2320" spans="1:15" x14ac:dyDescent="0.6">
      <c r="A2320" t="s">
        <v>751</v>
      </c>
      <c r="B2320">
        <v>2</v>
      </c>
      <c r="C2320">
        <v>7</v>
      </c>
      <c r="D2320">
        <v>9</v>
      </c>
      <c r="E2320" s="44">
        <f>(B2320+1)/$Q$3</f>
        <v>4.382761139517896E-4</v>
      </c>
      <c r="F2320" s="45">
        <f>(C2320+1)/$U$3</f>
        <v>1.2235783548989018E-4</v>
      </c>
      <c r="G2320" s="2">
        <f>(B2320+1)/(C2320+1)</f>
        <v>0.375</v>
      </c>
      <c r="H2320" s="2">
        <f>(C2320+1)/(B2320+1)</f>
        <v>2.6666666666666665</v>
      </c>
      <c r="I2320" s="6">
        <f>G2320-H2320</f>
        <v>-2.2916666666666665</v>
      </c>
      <c r="J2320" s="8">
        <f>LEN(A2320)</f>
        <v>8</v>
      </c>
      <c r="K2320" s="11" t="str">
        <f>IF(AND(J2320&lt;3, D2320&lt;2),TRUE,"")</f>
        <v/>
      </c>
      <c r="L2320" s="22">
        <f>IF(C2320=0,B2320,0)</f>
        <v>0</v>
      </c>
      <c r="M2320" s="22">
        <f>IF(B2320=0,C2320,0)</f>
        <v>0</v>
      </c>
      <c r="N2320" s="39">
        <f>LOG(G2320/SUM($G$2:$G$5210))</f>
        <v>-3.8176898558240415</v>
      </c>
      <c r="O2320" s="39">
        <f>LOG(H2320/SUM($H$2:$H$5210))</f>
        <v>-4.0594686433526697</v>
      </c>
    </row>
    <row r="2321" spans="1:15" x14ac:dyDescent="0.6">
      <c r="A2321" t="s">
        <v>1037</v>
      </c>
      <c r="B2321">
        <v>2</v>
      </c>
      <c r="C2321">
        <v>7</v>
      </c>
      <c r="D2321">
        <v>9</v>
      </c>
      <c r="E2321" s="44">
        <f>(B2321+1)/$Q$3</f>
        <v>4.382761139517896E-4</v>
      </c>
      <c r="F2321" s="45">
        <f>(C2321+1)/$U$3</f>
        <v>1.2235783548989018E-4</v>
      </c>
      <c r="G2321" s="2">
        <f>(B2321+1)/(C2321+1)</f>
        <v>0.375</v>
      </c>
      <c r="H2321" s="2">
        <f>(C2321+1)/(B2321+1)</f>
        <v>2.6666666666666665</v>
      </c>
      <c r="I2321" s="6">
        <f>G2321-H2321</f>
        <v>-2.2916666666666665</v>
      </c>
      <c r="J2321" s="8">
        <f>LEN(A2321)</f>
        <v>7</v>
      </c>
      <c r="K2321" s="11" t="str">
        <f>IF(AND(J2321&lt;3, D2321&lt;2),TRUE,"")</f>
        <v/>
      </c>
      <c r="L2321" s="22">
        <f>IF(C2321=0,B2321,0)</f>
        <v>0</v>
      </c>
      <c r="M2321" s="22">
        <f>IF(B2321=0,C2321,0)</f>
        <v>0</v>
      </c>
      <c r="N2321" s="39">
        <f>LOG(G2321/SUM($G$2:$G$5210))</f>
        <v>-3.8176898558240415</v>
      </c>
      <c r="O2321" s="39">
        <f>LOG(H2321/SUM($H$2:$H$5210))</f>
        <v>-4.0594686433526697</v>
      </c>
    </row>
    <row r="2322" spans="1:15" x14ac:dyDescent="0.6">
      <c r="A2322" t="s">
        <v>3485</v>
      </c>
      <c r="B2322">
        <v>2</v>
      </c>
      <c r="C2322">
        <v>7</v>
      </c>
      <c r="D2322">
        <v>9</v>
      </c>
      <c r="E2322" s="44">
        <f>(B2322+1)/$Q$3</f>
        <v>4.382761139517896E-4</v>
      </c>
      <c r="F2322" s="45">
        <f>(C2322+1)/$U$3</f>
        <v>1.2235783548989018E-4</v>
      </c>
      <c r="G2322" s="2">
        <f>(B2322+1)/(C2322+1)</f>
        <v>0.375</v>
      </c>
      <c r="H2322" s="2">
        <f>(C2322+1)/(B2322+1)</f>
        <v>2.6666666666666665</v>
      </c>
      <c r="I2322" s="6">
        <f>G2322-H2322</f>
        <v>-2.2916666666666665</v>
      </c>
      <c r="J2322" s="8">
        <f>LEN(A2322)</f>
        <v>3</v>
      </c>
      <c r="K2322" s="11" t="str">
        <f>IF(AND(J2322&lt;3, D2322&lt;2),TRUE,"")</f>
        <v/>
      </c>
      <c r="L2322" s="22">
        <f>IF(C2322=0,B2322,0)</f>
        <v>0</v>
      </c>
      <c r="M2322" s="22">
        <f>IF(B2322=0,C2322,0)</f>
        <v>0</v>
      </c>
      <c r="N2322" s="39">
        <f>LOG(G2322/SUM($G$2:$G$5210))</f>
        <v>-3.8176898558240415</v>
      </c>
      <c r="O2322" s="39">
        <f>LOG(H2322/SUM($H$2:$H$5210))</f>
        <v>-4.0594686433526697</v>
      </c>
    </row>
    <row r="2323" spans="1:15" x14ac:dyDescent="0.6">
      <c r="A2323" t="s">
        <v>2026</v>
      </c>
      <c r="B2323">
        <v>3</v>
      </c>
      <c r="C2323">
        <v>10</v>
      </c>
      <c r="D2323">
        <v>13</v>
      </c>
      <c r="E2323" s="44">
        <f>(B2323+1)/$Q$3</f>
        <v>5.8436815193571947E-4</v>
      </c>
      <c r="F2323" s="45">
        <f>(C2323+1)/$U$3</f>
        <v>1.68242023798599E-4</v>
      </c>
      <c r="G2323" s="2">
        <f>(B2323+1)/(C2323+1)</f>
        <v>0.36363636363636365</v>
      </c>
      <c r="H2323" s="2">
        <f>(C2323+1)/(B2323+1)</f>
        <v>2.75</v>
      </c>
      <c r="I2323" s="6">
        <f>G2323-H2323</f>
        <v>-2.3863636363636362</v>
      </c>
      <c r="J2323" s="8">
        <f>LEN(A2323)</f>
        <v>6</v>
      </c>
      <c r="K2323" s="11" t="str">
        <f>IF(AND(J2323&lt;3, D2323&lt;2),TRUE,"")</f>
        <v/>
      </c>
      <c r="L2323" s="22">
        <f>IF(C2323=0,B2323,0)</f>
        <v>0</v>
      </c>
      <c r="M2323" s="22">
        <f>IF(B2323=0,C2323,0)</f>
        <v>0</v>
      </c>
      <c r="N2323" s="39">
        <f>LOG(G2323/SUM($G$2:$G$5210))</f>
        <v>-3.8310538173820228</v>
      </c>
      <c r="O2323" s="39">
        <f>LOG(H2323/SUM($H$2:$H$5210))</f>
        <v>-4.046104681794688</v>
      </c>
    </row>
    <row r="2324" spans="1:15" x14ac:dyDescent="0.6">
      <c r="A2324" t="s">
        <v>2603</v>
      </c>
      <c r="B2324">
        <v>3</v>
      </c>
      <c r="C2324">
        <v>10</v>
      </c>
      <c r="D2324">
        <v>13</v>
      </c>
      <c r="E2324" s="44">
        <f>(B2324+1)/$Q$3</f>
        <v>5.8436815193571947E-4</v>
      </c>
      <c r="F2324" s="45">
        <f>(C2324+1)/$U$3</f>
        <v>1.68242023798599E-4</v>
      </c>
      <c r="G2324" s="2">
        <f>(B2324+1)/(C2324+1)</f>
        <v>0.36363636363636365</v>
      </c>
      <c r="H2324" s="2">
        <f>(C2324+1)/(B2324+1)</f>
        <v>2.75</v>
      </c>
      <c r="I2324" s="6">
        <f>G2324-H2324</f>
        <v>-2.3863636363636362</v>
      </c>
      <c r="J2324" s="8">
        <f>LEN(A2324)</f>
        <v>6</v>
      </c>
      <c r="K2324" s="11" t="str">
        <f>IF(AND(J2324&lt;3, D2324&lt;2),TRUE,"")</f>
        <v/>
      </c>
      <c r="L2324" s="22">
        <f>IF(C2324=0,B2324,0)</f>
        <v>0</v>
      </c>
      <c r="M2324" s="22">
        <f>IF(B2324=0,C2324,0)</f>
        <v>0</v>
      </c>
      <c r="N2324" s="39">
        <f>LOG(G2324/SUM($G$2:$G$5210))</f>
        <v>-3.8310538173820228</v>
      </c>
      <c r="O2324" s="39">
        <f>LOG(H2324/SUM($H$2:$H$5210))</f>
        <v>-4.046104681794688</v>
      </c>
    </row>
    <row r="2325" spans="1:15" x14ac:dyDescent="0.6">
      <c r="A2325" t="s">
        <v>2891</v>
      </c>
      <c r="B2325">
        <v>3</v>
      </c>
      <c r="C2325">
        <v>10</v>
      </c>
      <c r="D2325">
        <v>13</v>
      </c>
      <c r="E2325" s="44">
        <f>(B2325+1)/$Q$3</f>
        <v>5.8436815193571947E-4</v>
      </c>
      <c r="F2325" s="45">
        <f>(C2325+1)/$U$3</f>
        <v>1.68242023798599E-4</v>
      </c>
      <c r="G2325" s="2">
        <f>(B2325+1)/(C2325+1)</f>
        <v>0.36363636363636365</v>
      </c>
      <c r="H2325" s="2">
        <f>(C2325+1)/(B2325+1)</f>
        <v>2.75</v>
      </c>
      <c r="I2325" s="6">
        <f>G2325-H2325</f>
        <v>-2.3863636363636362</v>
      </c>
      <c r="J2325" s="8">
        <f>LEN(A2325)</f>
        <v>2</v>
      </c>
      <c r="K2325" s="11" t="str">
        <f>IF(AND(J2325&lt;3, D2325&lt;2),TRUE,"")</f>
        <v/>
      </c>
      <c r="L2325" s="22">
        <f>IF(C2325=0,B2325,0)</f>
        <v>0</v>
      </c>
      <c r="M2325" s="22">
        <f>IF(B2325=0,C2325,0)</f>
        <v>0</v>
      </c>
      <c r="N2325" s="39">
        <f>LOG(G2325/SUM($G$2:$G$5210))</f>
        <v>-3.8310538173820228</v>
      </c>
      <c r="O2325" s="39">
        <f>LOG(H2325/SUM($H$2:$H$5210))</f>
        <v>-4.046104681794688</v>
      </c>
    </row>
    <row r="2326" spans="1:15" x14ac:dyDescent="0.6">
      <c r="A2326" t="s">
        <v>1648</v>
      </c>
      <c r="B2326">
        <v>8</v>
      </c>
      <c r="C2326">
        <v>24</v>
      </c>
      <c r="D2326">
        <v>32</v>
      </c>
      <c r="E2326" s="44">
        <f>(B2326+1)/$Q$3</f>
        <v>1.314828341855369E-3</v>
      </c>
      <c r="F2326" s="45">
        <f>(C2326+1)/$U$3</f>
        <v>3.8236823590590685E-4</v>
      </c>
      <c r="G2326" s="2">
        <f>(B2326+1)/(C2326+1)</f>
        <v>0.36</v>
      </c>
      <c r="H2326" s="2">
        <f>(C2326+1)/(B2326+1)</f>
        <v>2.7777777777777777</v>
      </c>
      <c r="I2326" s="6">
        <f>G2326-H2326</f>
        <v>-2.4177777777777778</v>
      </c>
      <c r="J2326" s="8">
        <f>LEN(A2326)</f>
        <v>10</v>
      </c>
      <c r="K2326" s="11" t="str">
        <f>IF(AND(J2326&lt;3, D2326&lt;2),TRUE,"")</f>
        <v/>
      </c>
      <c r="L2326" s="22">
        <f>IF(C2326=0,B2326,0)</f>
        <v>0</v>
      </c>
      <c r="M2326" s="22">
        <f>IF(B2326=0,C2326,0)</f>
        <v>0</v>
      </c>
      <c r="N2326" s="39">
        <f>LOG(G2326/SUM($G$2:$G$5210))</f>
        <v>-3.8354186227844731</v>
      </c>
      <c r="O2326" s="39">
        <f>LOG(H2326/SUM($H$2:$H$5210))</f>
        <v>-4.0417398763922376</v>
      </c>
    </row>
    <row r="2327" spans="1:15" x14ac:dyDescent="0.6">
      <c r="A2327" t="s">
        <v>795</v>
      </c>
      <c r="B2327">
        <v>4</v>
      </c>
      <c r="C2327">
        <v>13</v>
      </c>
      <c r="D2327">
        <v>17</v>
      </c>
      <c r="E2327" s="44">
        <f>(B2327+1)/$Q$3</f>
        <v>7.3046018991964939E-4</v>
      </c>
      <c r="F2327" s="45">
        <f>(C2327+1)/$U$3</f>
        <v>2.1412621210730782E-4</v>
      </c>
      <c r="G2327" s="2">
        <f>(B2327+1)/(C2327+1)</f>
        <v>0.35714285714285715</v>
      </c>
      <c r="H2327" s="2">
        <f>(C2327+1)/(B2327+1)</f>
        <v>2.8</v>
      </c>
      <c r="I2327" s="6">
        <f>G2327-H2327</f>
        <v>-2.4428571428571426</v>
      </c>
      <c r="J2327" s="8">
        <f>LEN(A2327)</f>
        <v>8</v>
      </c>
      <c r="K2327" s="11" t="str">
        <f>IF(AND(J2327&lt;3, D2327&lt;2),TRUE,"")</f>
        <v/>
      </c>
      <c r="L2327" s="22">
        <f>IF(C2327=0,B2327,0)</f>
        <v>0</v>
      </c>
      <c r="M2327" s="22">
        <f>IF(B2327=0,C2327,0)</f>
        <v>0</v>
      </c>
      <c r="N2327" s="39">
        <f>LOG(G2327/SUM($G$2:$G$5210))</f>
        <v>-3.8388791548939794</v>
      </c>
      <c r="O2327" s="39">
        <f>LOG(H2327/SUM($H$2:$H$5210))</f>
        <v>-4.0382793442827314</v>
      </c>
    </row>
    <row r="2328" spans="1:15" x14ac:dyDescent="0.6">
      <c r="A2328" t="s">
        <v>2058</v>
      </c>
      <c r="B2328">
        <v>4</v>
      </c>
      <c r="C2328">
        <v>13</v>
      </c>
      <c r="D2328">
        <v>17</v>
      </c>
      <c r="E2328" s="44">
        <f>(B2328+1)/$Q$3</f>
        <v>7.3046018991964939E-4</v>
      </c>
      <c r="F2328" s="45">
        <f>(C2328+1)/$U$3</f>
        <v>2.1412621210730782E-4</v>
      </c>
      <c r="G2328" s="2">
        <f>(B2328+1)/(C2328+1)</f>
        <v>0.35714285714285715</v>
      </c>
      <c r="H2328" s="2">
        <f>(C2328+1)/(B2328+1)</f>
        <v>2.8</v>
      </c>
      <c r="I2328" s="6">
        <f>G2328-H2328</f>
        <v>-2.4428571428571426</v>
      </c>
      <c r="J2328" s="8">
        <f>LEN(A2328)</f>
        <v>4</v>
      </c>
      <c r="K2328" s="11" t="str">
        <f>IF(AND(J2328&lt;3, D2328&lt;2),TRUE,"")</f>
        <v/>
      </c>
      <c r="L2328" s="22">
        <f>IF(C2328=0,B2328,0)</f>
        <v>0</v>
      </c>
      <c r="M2328" s="22">
        <f>IF(B2328=0,C2328,0)</f>
        <v>0</v>
      </c>
      <c r="N2328" s="39">
        <f>LOG(G2328/SUM($G$2:$G$5210))</f>
        <v>-3.8388791548939794</v>
      </c>
      <c r="O2328" s="39">
        <f>LOG(H2328/SUM($H$2:$H$5210))</f>
        <v>-4.0382793442827314</v>
      </c>
    </row>
    <row r="2329" spans="1:15" x14ac:dyDescent="0.6">
      <c r="A2329" t="s">
        <v>2407</v>
      </c>
      <c r="B2329">
        <v>4</v>
      </c>
      <c r="C2329">
        <v>13</v>
      </c>
      <c r="D2329">
        <v>17</v>
      </c>
      <c r="E2329" s="44">
        <f>(B2329+1)/$Q$3</f>
        <v>7.3046018991964939E-4</v>
      </c>
      <c r="F2329" s="45">
        <f>(C2329+1)/$U$3</f>
        <v>2.1412621210730782E-4</v>
      </c>
      <c r="G2329" s="2">
        <f>(B2329+1)/(C2329+1)</f>
        <v>0.35714285714285715</v>
      </c>
      <c r="H2329" s="2">
        <f>(C2329+1)/(B2329+1)</f>
        <v>2.8</v>
      </c>
      <c r="I2329" s="6">
        <f>G2329-H2329</f>
        <v>-2.4428571428571426</v>
      </c>
      <c r="J2329" s="8">
        <f>LEN(A2329)</f>
        <v>4</v>
      </c>
      <c r="K2329" s="11" t="str">
        <f>IF(AND(J2329&lt;3, D2329&lt;2),TRUE,"")</f>
        <v/>
      </c>
      <c r="L2329" s="22">
        <f>IF(C2329=0,B2329,0)</f>
        <v>0</v>
      </c>
      <c r="M2329" s="22">
        <f>IF(B2329=0,C2329,0)</f>
        <v>0</v>
      </c>
      <c r="N2329" s="39">
        <f>LOG(G2329/SUM($G$2:$G$5210))</f>
        <v>-3.8388791548939794</v>
      </c>
      <c r="O2329" s="39">
        <f>LOG(H2329/SUM($H$2:$H$5210))</f>
        <v>-4.0382793442827314</v>
      </c>
    </row>
    <row r="2330" spans="1:15" x14ac:dyDescent="0.6">
      <c r="A2330" t="s">
        <v>227</v>
      </c>
      <c r="B2330">
        <v>14</v>
      </c>
      <c r="C2330">
        <v>42</v>
      </c>
      <c r="D2330">
        <v>56</v>
      </c>
      <c r="E2330" s="44">
        <f>(B2330+1)/$Q$3</f>
        <v>2.1913805697589481E-3</v>
      </c>
      <c r="F2330" s="45">
        <f>(C2330+1)/$U$3</f>
        <v>6.5767336575815977E-4</v>
      </c>
      <c r="G2330" s="2">
        <f>(B2330+1)/(C2330+1)</f>
        <v>0.34883720930232559</v>
      </c>
      <c r="H2330" s="2">
        <f>(C2330+1)/(B2330+1)</f>
        <v>2.8666666666666667</v>
      </c>
      <c r="I2330" s="6">
        <f>G2330-H2330</f>
        <v>-2.5178294573643409</v>
      </c>
      <c r="J2330" s="8">
        <f>LEN(A2330)</f>
        <v>10</v>
      </c>
      <c r="K2330" s="11" t="str">
        <f>IF(AND(J2330&lt;3, D2330&lt;2),TRUE,"")</f>
        <v/>
      </c>
      <c r="L2330" s="22">
        <f>IF(C2330=0,B2330,0)</f>
        <v>0</v>
      </c>
      <c r="M2330" s="22">
        <f>IF(B2330=0,C2330,0)</f>
        <v>0</v>
      </c>
      <c r="N2330" s="39">
        <f>LOG(G2330/SUM($G$2:$G$5210))</f>
        <v>-3.8490983200756657</v>
      </c>
      <c r="O2330" s="39">
        <f>LOG(H2330/SUM($H$2:$H$5210))</f>
        <v>-4.0280601791010451</v>
      </c>
    </row>
    <row r="2331" spans="1:15" x14ac:dyDescent="0.6">
      <c r="A2331" t="s">
        <v>3424</v>
      </c>
      <c r="B2331">
        <v>10</v>
      </c>
      <c r="C2331">
        <v>32</v>
      </c>
      <c r="D2331">
        <v>42</v>
      </c>
      <c r="E2331" s="44">
        <f>(B2331+1)/$Q$3</f>
        <v>1.6070124178232286E-3</v>
      </c>
      <c r="F2331" s="45">
        <f>(C2331+1)/$U$3</f>
        <v>5.0472607139579698E-4</v>
      </c>
      <c r="G2331" s="2">
        <f>(B2331+1)/(C2331+1)</f>
        <v>0.33333333333333331</v>
      </c>
      <c r="H2331" s="2">
        <f>(C2331+1)/(B2331+1)</f>
        <v>3</v>
      </c>
      <c r="I2331" s="6">
        <f>G2331-H2331</f>
        <v>-2.6666666666666665</v>
      </c>
      <c r="J2331" s="8">
        <f>LEN(A2331)</f>
        <v>10</v>
      </c>
      <c r="K2331" s="11" t="str">
        <f>IF(AND(J2331&lt;3, D2331&lt;2),TRUE,"")</f>
        <v/>
      </c>
      <c r="L2331" s="22">
        <f>IF(C2331=0,B2331,0)</f>
        <v>0</v>
      </c>
      <c r="M2331" s="22">
        <f>IF(B2331=0,C2331,0)</f>
        <v>0</v>
      </c>
      <c r="N2331" s="39">
        <f>LOG(G2331/SUM($G$2:$G$5210))</f>
        <v>-3.8688423782714225</v>
      </c>
      <c r="O2331" s="39">
        <f>LOG(H2331/SUM($H$2:$H$5210))</f>
        <v>-4.0083161209052882</v>
      </c>
    </row>
    <row r="2332" spans="1:15" x14ac:dyDescent="0.6">
      <c r="A2332" t="s">
        <v>372</v>
      </c>
      <c r="B2332">
        <v>5</v>
      </c>
      <c r="C2332">
        <v>17</v>
      </c>
      <c r="D2332">
        <v>22</v>
      </c>
      <c r="E2332" s="44">
        <f>(B2332+1)/$Q$3</f>
        <v>8.7655222790357921E-4</v>
      </c>
      <c r="F2332" s="45">
        <f>(C2332+1)/$U$3</f>
        <v>2.7530512985225291E-4</v>
      </c>
      <c r="G2332" s="2">
        <f>(B2332+1)/(C2332+1)</f>
        <v>0.33333333333333331</v>
      </c>
      <c r="H2332" s="2">
        <f>(C2332+1)/(B2332+1)</f>
        <v>3</v>
      </c>
      <c r="I2332" s="6">
        <f>G2332-H2332</f>
        <v>-2.6666666666666665</v>
      </c>
      <c r="J2332" s="8">
        <f>LEN(A2332)</f>
        <v>10</v>
      </c>
      <c r="K2332" s="11" t="str">
        <f>IF(AND(J2332&lt;3, D2332&lt;2),TRUE,"")</f>
        <v/>
      </c>
      <c r="L2332" s="22">
        <f>IF(C2332=0,B2332,0)</f>
        <v>0</v>
      </c>
      <c r="M2332" s="22">
        <f>IF(B2332=0,C2332,0)</f>
        <v>0</v>
      </c>
      <c r="N2332" s="39">
        <f>LOG(G2332/SUM($G$2:$G$5210))</f>
        <v>-3.8688423782714225</v>
      </c>
      <c r="O2332" s="39">
        <f>LOG(H2332/SUM($H$2:$H$5210))</f>
        <v>-4.0083161209052882</v>
      </c>
    </row>
    <row r="2333" spans="1:15" x14ac:dyDescent="0.6">
      <c r="A2333" t="s">
        <v>1003</v>
      </c>
      <c r="B2333">
        <v>4</v>
      </c>
      <c r="C2333">
        <v>14</v>
      </c>
      <c r="D2333">
        <v>18</v>
      </c>
      <c r="E2333" s="44">
        <f>(B2333+1)/$Q$3</f>
        <v>7.3046018991964939E-4</v>
      </c>
      <c r="F2333" s="45">
        <f>(C2333+1)/$U$3</f>
        <v>2.2942094154354409E-4</v>
      </c>
      <c r="G2333" s="2">
        <f>(B2333+1)/(C2333+1)</f>
        <v>0.33333333333333331</v>
      </c>
      <c r="H2333" s="2">
        <f>(C2333+1)/(B2333+1)</f>
        <v>3</v>
      </c>
      <c r="I2333" s="6">
        <f>G2333-H2333</f>
        <v>-2.6666666666666665</v>
      </c>
      <c r="J2333" s="8">
        <f>LEN(A2333)</f>
        <v>6</v>
      </c>
      <c r="K2333" s="11" t="str">
        <f>IF(AND(J2333&lt;3, D2333&lt;2),TRUE,"")</f>
        <v/>
      </c>
      <c r="L2333" s="22">
        <f>IF(C2333=0,B2333,0)</f>
        <v>0</v>
      </c>
      <c r="M2333" s="22">
        <f>IF(B2333=0,C2333,0)</f>
        <v>0</v>
      </c>
      <c r="N2333" s="39">
        <f>LOG(G2333/SUM($G$2:$G$5210))</f>
        <v>-3.8688423782714225</v>
      </c>
      <c r="O2333" s="39">
        <f>LOG(H2333/SUM($H$2:$H$5210))</f>
        <v>-4.0083161209052882</v>
      </c>
    </row>
    <row r="2334" spans="1:15" x14ac:dyDescent="0.6">
      <c r="A2334" t="s">
        <v>3355</v>
      </c>
      <c r="B2334">
        <v>3</v>
      </c>
      <c r="C2334">
        <v>11</v>
      </c>
      <c r="D2334">
        <v>14</v>
      </c>
      <c r="E2334" s="44">
        <f>(B2334+1)/$Q$3</f>
        <v>5.8436815193571947E-4</v>
      </c>
      <c r="F2334" s="45">
        <f>(C2334+1)/$U$3</f>
        <v>1.8353675323483528E-4</v>
      </c>
      <c r="G2334" s="2">
        <f>(B2334+1)/(C2334+1)</f>
        <v>0.33333333333333331</v>
      </c>
      <c r="H2334" s="2">
        <f>(C2334+1)/(B2334+1)</f>
        <v>3</v>
      </c>
      <c r="I2334" s="6">
        <f>G2334-H2334</f>
        <v>-2.6666666666666665</v>
      </c>
      <c r="J2334" s="8">
        <f>LEN(A2334)</f>
        <v>7</v>
      </c>
      <c r="K2334" s="11" t="str">
        <f>IF(AND(J2334&lt;3, D2334&lt;2),TRUE,"")</f>
        <v/>
      </c>
      <c r="L2334" s="22">
        <f>IF(C2334=0,B2334,0)</f>
        <v>0</v>
      </c>
      <c r="M2334" s="22">
        <f>IF(B2334=0,C2334,0)</f>
        <v>0</v>
      </c>
      <c r="N2334" s="39">
        <f>LOG(G2334/SUM($G$2:$G$5210))</f>
        <v>-3.8688423782714225</v>
      </c>
      <c r="O2334" s="39">
        <f>LOG(H2334/SUM($H$2:$H$5210))</f>
        <v>-4.0083161209052882</v>
      </c>
    </row>
    <row r="2335" spans="1:15" x14ac:dyDescent="0.6">
      <c r="A2335" t="s">
        <v>1985</v>
      </c>
      <c r="B2335">
        <v>3</v>
      </c>
      <c r="C2335">
        <v>11</v>
      </c>
      <c r="D2335">
        <v>14</v>
      </c>
      <c r="E2335" s="44">
        <f>(B2335+1)/$Q$3</f>
        <v>5.8436815193571947E-4</v>
      </c>
      <c r="F2335" s="45">
        <f>(C2335+1)/$U$3</f>
        <v>1.8353675323483528E-4</v>
      </c>
      <c r="G2335" s="2">
        <f>(B2335+1)/(C2335+1)</f>
        <v>0.33333333333333331</v>
      </c>
      <c r="H2335" s="2">
        <f>(C2335+1)/(B2335+1)</f>
        <v>3</v>
      </c>
      <c r="I2335" s="6">
        <f>G2335-H2335</f>
        <v>-2.6666666666666665</v>
      </c>
      <c r="J2335" s="8">
        <f>LEN(A2335)</f>
        <v>6</v>
      </c>
      <c r="K2335" s="11" t="str">
        <f>IF(AND(J2335&lt;3, D2335&lt;2),TRUE,"")</f>
        <v/>
      </c>
      <c r="L2335" s="22">
        <f>IF(C2335=0,B2335,0)</f>
        <v>0</v>
      </c>
      <c r="M2335" s="22">
        <f>IF(B2335=0,C2335,0)</f>
        <v>0</v>
      </c>
      <c r="N2335" s="39">
        <f>LOG(G2335/SUM($G$2:$G$5210))</f>
        <v>-3.8688423782714225</v>
      </c>
      <c r="O2335" s="39">
        <f>LOG(H2335/SUM($H$2:$H$5210))</f>
        <v>-4.0083161209052882</v>
      </c>
    </row>
    <row r="2336" spans="1:15" x14ac:dyDescent="0.6">
      <c r="A2336" t="s">
        <v>3739</v>
      </c>
      <c r="B2336">
        <v>2</v>
      </c>
      <c r="C2336">
        <v>8</v>
      </c>
      <c r="D2336">
        <v>10</v>
      </c>
      <c r="E2336" s="44">
        <f>(B2336+1)/$Q$3</f>
        <v>4.382761139517896E-4</v>
      </c>
      <c r="F2336" s="45">
        <f>(C2336+1)/$U$3</f>
        <v>1.3765256492612646E-4</v>
      </c>
      <c r="G2336" s="2">
        <f>(B2336+1)/(C2336+1)</f>
        <v>0.33333333333333331</v>
      </c>
      <c r="H2336" s="2">
        <f>(C2336+1)/(B2336+1)</f>
        <v>3</v>
      </c>
      <c r="I2336" s="6">
        <f>G2336-H2336</f>
        <v>-2.6666666666666665</v>
      </c>
      <c r="J2336" s="8">
        <f>LEN(A2336)</f>
        <v>6</v>
      </c>
      <c r="K2336" s="11" t="str">
        <f>IF(AND(J2336&lt;3, D2336&lt;2),TRUE,"")</f>
        <v/>
      </c>
      <c r="L2336" s="22">
        <f>IF(C2336=0,B2336,0)</f>
        <v>0</v>
      </c>
      <c r="M2336" s="22">
        <f>IF(B2336=0,C2336,0)</f>
        <v>0</v>
      </c>
      <c r="N2336" s="39">
        <f>LOG(G2336/SUM($G$2:$G$5210))</f>
        <v>-3.8688423782714225</v>
      </c>
      <c r="O2336" s="39">
        <f>LOG(H2336/SUM($H$2:$H$5210))</f>
        <v>-4.0083161209052882</v>
      </c>
    </row>
    <row r="2337" spans="1:15" x14ac:dyDescent="0.6">
      <c r="A2337" t="s">
        <v>660</v>
      </c>
      <c r="B2337">
        <v>2</v>
      </c>
      <c r="C2337">
        <v>8</v>
      </c>
      <c r="D2337">
        <v>10</v>
      </c>
      <c r="E2337" s="44">
        <f>(B2337+1)/$Q$3</f>
        <v>4.382761139517896E-4</v>
      </c>
      <c r="F2337" s="45">
        <f>(C2337+1)/$U$3</f>
        <v>1.3765256492612646E-4</v>
      </c>
      <c r="G2337" s="2">
        <f>(B2337+1)/(C2337+1)</f>
        <v>0.33333333333333331</v>
      </c>
      <c r="H2337" s="2">
        <f>(C2337+1)/(B2337+1)</f>
        <v>3</v>
      </c>
      <c r="I2337" s="6">
        <f>G2337-H2337</f>
        <v>-2.6666666666666665</v>
      </c>
      <c r="J2337" s="8">
        <f>LEN(A2337)</f>
        <v>5</v>
      </c>
      <c r="K2337" s="11" t="str">
        <f>IF(AND(J2337&lt;3, D2337&lt;2),TRUE,"")</f>
        <v/>
      </c>
      <c r="L2337" s="22">
        <f>IF(C2337=0,B2337,0)</f>
        <v>0</v>
      </c>
      <c r="M2337" s="22">
        <f>IF(B2337=0,C2337,0)</f>
        <v>0</v>
      </c>
      <c r="N2337" s="39">
        <f>LOG(G2337/SUM($G$2:$G$5210))</f>
        <v>-3.8688423782714225</v>
      </c>
      <c r="O2337" s="39">
        <f>LOG(H2337/SUM($H$2:$H$5210))</f>
        <v>-4.0083161209052882</v>
      </c>
    </row>
    <row r="2338" spans="1:15" x14ac:dyDescent="0.6">
      <c r="A2338" t="s">
        <v>4652</v>
      </c>
      <c r="B2338">
        <v>1</v>
      </c>
      <c r="C2338">
        <v>5</v>
      </c>
      <c r="D2338">
        <v>6</v>
      </c>
      <c r="E2338" s="44">
        <f>(B2338+1)/$Q$3</f>
        <v>2.9218407596785974E-4</v>
      </c>
      <c r="F2338" s="45">
        <f>(C2338+1)/$U$3</f>
        <v>9.1768376617417638E-5</v>
      </c>
      <c r="G2338" s="2">
        <f>(B2338+1)/(C2338+1)</f>
        <v>0.33333333333333331</v>
      </c>
      <c r="H2338" s="2">
        <f>(C2338+1)/(B2338+1)</f>
        <v>3</v>
      </c>
      <c r="I2338" s="6">
        <f>G2338-H2338</f>
        <v>-2.6666666666666665</v>
      </c>
      <c r="J2338" s="8">
        <f>LEN(A2338)</f>
        <v>11</v>
      </c>
      <c r="K2338" s="11" t="str">
        <f>IF(AND(J2338&lt;3, D2338&lt;2),TRUE,"")</f>
        <v/>
      </c>
      <c r="L2338" s="22">
        <f>IF(C2338=0,B2338,0)</f>
        <v>0</v>
      </c>
      <c r="M2338" s="22">
        <f>IF(B2338=0,C2338,0)</f>
        <v>0</v>
      </c>
      <c r="N2338" s="39">
        <f>LOG(G2338/SUM($G$2:$G$5210))</f>
        <v>-3.8688423782714225</v>
      </c>
      <c r="O2338" s="39">
        <f>LOG(H2338/SUM($H$2:$H$5210))</f>
        <v>-4.0083161209052882</v>
      </c>
    </row>
    <row r="2339" spans="1:15" x14ac:dyDescent="0.6">
      <c r="A2339" t="s">
        <v>1353</v>
      </c>
      <c r="B2339">
        <v>1</v>
      </c>
      <c r="C2339">
        <v>5</v>
      </c>
      <c r="D2339">
        <v>6</v>
      </c>
      <c r="E2339" s="44">
        <f>(B2339+1)/$Q$3</f>
        <v>2.9218407596785974E-4</v>
      </c>
      <c r="F2339" s="45">
        <f>(C2339+1)/$U$3</f>
        <v>9.1768376617417638E-5</v>
      </c>
      <c r="G2339" s="2">
        <f>(B2339+1)/(C2339+1)</f>
        <v>0.33333333333333331</v>
      </c>
      <c r="H2339" s="2">
        <f>(C2339+1)/(B2339+1)</f>
        <v>3</v>
      </c>
      <c r="I2339" s="6">
        <f>G2339-H2339</f>
        <v>-2.6666666666666665</v>
      </c>
      <c r="J2339" s="8">
        <f>LEN(A2339)</f>
        <v>10</v>
      </c>
      <c r="K2339" s="11" t="str">
        <f>IF(AND(J2339&lt;3, D2339&lt;2),TRUE,"")</f>
        <v/>
      </c>
      <c r="L2339" s="22">
        <f>IF(C2339=0,B2339,0)</f>
        <v>0</v>
      </c>
      <c r="M2339" s="22">
        <f>IF(B2339=0,C2339,0)</f>
        <v>0</v>
      </c>
      <c r="N2339" s="39">
        <f>LOG(G2339/SUM($G$2:$G$5210))</f>
        <v>-3.8688423782714225</v>
      </c>
      <c r="O2339" s="39">
        <f>LOG(H2339/SUM($H$2:$H$5210))</f>
        <v>-4.0083161209052882</v>
      </c>
    </row>
    <row r="2340" spans="1:15" x14ac:dyDescent="0.6">
      <c r="A2340" t="s">
        <v>1845</v>
      </c>
      <c r="B2340">
        <v>1</v>
      </c>
      <c r="C2340">
        <v>5</v>
      </c>
      <c r="D2340">
        <v>6</v>
      </c>
      <c r="E2340" s="44">
        <f>(B2340+1)/$Q$3</f>
        <v>2.9218407596785974E-4</v>
      </c>
      <c r="F2340" s="45">
        <f>(C2340+1)/$U$3</f>
        <v>9.1768376617417638E-5</v>
      </c>
      <c r="G2340" s="2">
        <f>(B2340+1)/(C2340+1)</f>
        <v>0.33333333333333331</v>
      </c>
      <c r="H2340" s="2">
        <f>(C2340+1)/(B2340+1)</f>
        <v>3</v>
      </c>
      <c r="I2340" s="6">
        <f>G2340-H2340</f>
        <v>-2.6666666666666665</v>
      </c>
      <c r="J2340" s="8">
        <f>LEN(A2340)</f>
        <v>10</v>
      </c>
      <c r="K2340" s="11" t="str">
        <f>IF(AND(J2340&lt;3, D2340&lt;2),TRUE,"")</f>
        <v/>
      </c>
      <c r="L2340" s="22">
        <f>IF(C2340=0,B2340,0)</f>
        <v>0</v>
      </c>
      <c r="M2340" s="22">
        <f>IF(B2340=0,C2340,0)</f>
        <v>0</v>
      </c>
      <c r="N2340" s="39">
        <f>LOG(G2340/SUM($G$2:$G$5210))</f>
        <v>-3.8688423782714225</v>
      </c>
      <c r="O2340" s="39">
        <f>LOG(H2340/SUM($H$2:$H$5210))</f>
        <v>-4.0083161209052882</v>
      </c>
    </row>
    <row r="2341" spans="1:15" x14ac:dyDescent="0.6">
      <c r="A2341" t="s">
        <v>933</v>
      </c>
      <c r="B2341">
        <v>1</v>
      </c>
      <c r="C2341">
        <v>5</v>
      </c>
      <c r="D2341">
        <v>6</v>
      </c>
      <c r="E2341" s="44">
        <f>(B2341+1)/$Q$3</f>
        <v>2.9218407596785974E-4</v>
      </c>
      <c r="F2341" s="45">
        <f>(C2341+1)/$U$3</f>
        <v>9.1768376617417638E-5</v>
      </c>
      <c r="G2341" s="2">
        <f>(B2341+1)/(C2341+1)</f>
        <v>0.33333333333333331</v>
      </c>
      <c r="H2341" s="2">
        <f>(C2341+1)/(B2341+1)</f>
        <v>3</v>
      </c>
      <c r="I2341" s="6">
        <f>G2341-H2341</f>
        <v>-2.6666666666666665</v>
      </c>
      <c r="J2341" s="8">
        <f>LEN(A2341)</f>
        <v>9</v>
      </c>
      <c r="K2341" s="11" t="str">
        <f>IF(AND(J2341&lt;3, D2341&lt;2),TRUE,"")</f>
        <v/>
      </c>
      <c r="L2341" s="22">
        <f>IF(C2341=0,B2341,0)</f>
        <v>0</v>
      </c>
      <c r="M2341" s="22">
        <f>IF(B2341=0,C2341,0)</f>
        <v>0</v>
      </c>
      <c r="N2341" s="39">
        <f>LOG(G2341/SUM($G$2:$G$5210))</f>
        <v>-3.8688423782714225</v>
      </c>
      <c r="O2341" s="39">
        <f>LOG(H2341/SUM($H$2:$H$5210))</f>
        <v>-4.0083161209052882</v>
      </c>
    </row>
    <row r="2342" spans="1:15" x14ac:dyDescent="0.6">
      <c r="A2342" t="s">
        <v>2251</v>
      </c>
      <c r="B2342">
        <v>1</v>
      </c>
      <c r="C2342">
        <v>5</v>
      </c>
      <c r="D2342">
        <v>6</v>
      </c>
      <c r="E2342" s="44">
        <f>(B2342+1)/$Q$3</f>
        <v>2.9218407596785974E-4</v>
      </c>
      <c r="F2342" s="45">
        <f>(C2342+1)/$U$3</f>
        <v>9.1768376617417638E-5</v>
      </c>
      <c r="G2342" s="2">
        <f>(B2342+1)/(C2342+1)</f>
        <v>0.33333333333333331</v>
      </c>
      <c r="H2342" s="2">
        <f>(C2342+1)/(B2342+1)</f>
        <v>3</v>
      </c>
      <c r="I2342" s="6">
        <f>G2342-H2342</f>
        <v>-2.6666666666666665</v>
      </c>
      <c r="J2342" s="8">
        <f>LEN(A2342)</f>
        <v>9</v>
      </c>
      <c r="K2342" s="11" t="str">
        <f>IF(AND(J2342&lt;3, D2342&lt;2),TRUE,"")</f>
        <v/>
      </c>
      <c r="L2342" s="22">
        <f>IF(C2342=0,B2342,0)</f>
        <v>0</v>
      </c>
      <c r="M2342" s="22">
        <f>IF(B2342=0,C2342,0)</f>
        <v>0</v>
      </c>
      <c r="N2342" s="39">
        <f>LOG(G2342/SUM($G$2:$G$5210))</f>
        <v>-3.8688423782714225</v>
      </c>
      <c r="O2342" s="39">
        <f>LOG(H2342/SUM($H$2:$H$5210))</f>
        <v>-4.0083161209052882</v>
      </c>
    </row>
    <row r="2343" spans="1:15" x14ac:dyDescent="0.6">
      <c r="A2343" t="s">
        <v>3728</v>
      </c>
      <c r="B2343">
        <v>1</v>
      </c>
      <c r="C2343">
        <v>5</v>
      </c>
      <c r="D2343">
        <v>6</v>
      </c>
      <c r="E2343" s="44">
        <f>(B2343+1)/$Q$3</f>
        <v>2.9218407596785974E-4</v>
      </c>
      <c r="F2343" s="45">
        <f>(C2343+1)/$U$3</f>
        <v>9.1768376617417638E-5</v>
      </c>
      <c r="G2343" s="2">
        <f>(B2343+1)/(C2343+1)</f>
        <v>0.33333333333333331</v>
      </c>
      <c r="H2343" s="2">
        <f>(C2343+1)/(B2343+1)</f>
        <v>3</v>
      </c>
      <c r="I2343" s="6">
        <f>G2343-H2343</f>
        <v>-2.6666666666666665</v>
      </c>
      <c r="J2343" s="8">
        <f>LEN(A2343)</f>
        <v>9</v>
      </c>
      <c r="K2343" s="11" t="str">
        <f>IF(AND(J2343&lt;3, D2343&lt;2),TRUE,"")</f>
        <v/>
      </c>
      <c r="L2343" s="22">
        <f>IF(C2343=0,B2343,0)</f>
        <v>0</v>
      </c>
      <c r="M2343" s="22">
        <f>IF(B2343=0,C2343,0)</f>
        <v>0</v>
      </c>
      <c r="N2343" s="39">
        <f>LOG(G2343/SUM($G$2:$G$5210))</f>
        <v>-3.8688423782714225</v>
      </c>
      <c r="O2343" s="39">
        <f>LOG(H2343/SUM($H$2:$H$5210))</f>
        <v>-4.0083161209052882</v>
      </c>
    </row>
    <row r="2344" spans="1:15" x14ac:dyDescent="0.6">
      <c r="A2344" t="s">
        <v>4802</v>
      </c>
      <c r="B2344">
        <v>1</v>
      </c>
      <c r="C2344">
        <v>5</v>
      </c>
      <c r="D2344">
        <v>6</v>
      </c>
      <c r="E2344" s="44">
        <f>(B2344+1)/$Q$3</f>
        <v>2.9218407596785974E-4</v>
      </c>
      <c r="F2344" s="45">
        <f>(C2344+1)/$U$3</f>
        <v>9.1768376617417638E-5</v>
      </c>
      <c r="G2344" s="2">
        <f>(B2344+1)/(C2344+1)</f>
        <v>0.33333333333333331</v>
      </c>
      <c r="H2344" s="2">
        <f>(C2344+1)/(B2344+1)</f>
        <v>3</v>
      </c>
      <c r="I2344" s="6">
        <f>G2344-H2344</f>
        <v>-2.6666666666666665</v>
      </c>
      <c r="J2344" s="8">
        <f>LEN(A2344)</f>
        <v>8</v>
      </c>
      <c r="K2344" s="11" t="str">
        <f>IF(AND(J2344&lt;3, D2344&lt;2),TRUE,"")</f>
        <v/>
      </c>
      <c r="L2344" s="22">
        <f>IF(C2344=0,B2344,0)</f>
        <v>0</v>
      </c>
      <c r="M2344" s="22">
        <f>IF(B2344=0,C2344,0)</f>
        <v>0</v>
      </c>
      <c r="N2344" s="39">
        <f>LOG(G2344/SUM($G$2:$G$5210))</f>
        <v>-3.8688423782714225</v>
      </c>
      <c r="O2344" s="39">
        <f>LOG(H2344/SUM($H$2:$H$5210))</f>
        <v>-4.0083161209052882</v>
      </c>
    </row>
    <row r="2345" spans="1:15" x14ac:dyDescent="0.6">
      <c r="A2345" t="s">
        <v>498</v>
      </c>
      <c r="B2345">
        <v>1</v>
      </c>
      <c r="C2345">
        <v>5</v>
      </c>
      <c r="D2345">
        <v>6</v>
      </c>
      <c r="E2345" s="44">
        <f>(B2345+1)/$Q$3</f>
        <v>2.9218407596785974E-4</v>
      </c>
      <c r="F2345" s="45">
        <f>(C2345+1)/$U$3</f>
        <v>9.1768376617417638E-5</v>
      </c>
      <c r="G2345" s="2">
        <f>(B2345+1)/(C2345+1)</f>
        <v>0.33333333333333331</v>
      </c>
      <c r="H2345" s="2">
        <f>(C2345+1)/(B2345+1)</f>
        <v>3</v>
      </c>
      <c r="I2345" s="6">
        <f>G2345-H2345</f>
        <v>-2.6666666666666665</v>
      </c>
      <c r="J2345" s="8">
        <f>LEN(A2345)</f>
        <v>7</v>
      </c>
      <c r="K2345" s="11" t="str">
        <f>IF(AND(J2345&lt;3, D2345&lt;2),TRUE,"")</f>
        <v/>
      </c>
      <c r="L2345" s="22">
        <f>IF(C2345=0,B2345,0)</f>
        <v>0</v>
      </c>
      <c r="M2345" s="22">
        <f>IF(B2345=0,C2345,0)</f>
        <v>0</v>
      </c>
      <c r="N2345" s="39">
        <f>LOG(G2345/SUM($G$2:$G$5210))</f>
        <v>-3.8688423782714225</v>
      </c>
      <c r="O2345" s="39">
        <f>LOG(H2345/SUM($H$2:$H$5210))</f>
        <v>-4.0083161209052882</v>
      </c>
    </row>
    <row r="2346" spans="1:15" x14ac:dyDescent="0.6">
      <c r="A2346" t="s">
        <v>2185</v>
      </c>
      <c r="B2346">
        <v>1</v>
      </c>
      <c r="C2346">
        <v>5</v>
      </c>
      <c r="D2346">
        <v>6</v>
      </c>
      <c r="E2346" s="44">
        <f>(B2346+1)/$Q$3</f>
        <v>2.9218407596785974E-4</v>
      </c>
      <c r="F2346" s="45">
        <f>(C2346+1)/$U$3</f>
        <v>9.1768376617417638E-5</v>
      </c>
      <c r="G2346" s="2">
        <f>(B2346+1)/(C2346+1)</f>
        <v>0.33333333333333331</v>
      </c>
      <c r="H2346" s="2">
        <f>(C2346+1)/(B2346+1)</f>
        <v>3</v>
      </c>
      <c r="I2346" s="6">
        <f>G2346-H2346</f>
        <v>-2.6666666666666665</v>
      </c>
      <c r="J2346" s="8">
        <f>LEN(A2346)</f>
        <v>7</v>
      </c>
      <c r="K2346" s="11" t="str">
        <f>IF(AND(J2346&lt;3, D2346&lt;2),TRUE,"")</f>
        <v/>
      </c>
      <c r="L2346" s="22">
        <f>IF(C2346=0,B2346,0)</f>
        <v>0</v>
      </c>
      <c r="M2346" s="22">
        <f>IF(B2346=0,C2346,0)</f>
        <v>0</v>
      </c>
      <c r="N2346" s="39">
        <f>LOG(G2346/SUM($G$2:$G$5210))</f>
        <v>-3.8688423782714225</v>
      </c>
      <c r="O2346" s="39">
        <f>LOG(H2346/SUM($H$2:$H$5210))</f>
        <v>-4.0083161209052882</v>
      </c>
    </row>
    <row r="2347" spans="1:15" x14ac:dyDescent="0.6">
      <c r="A2347" t="s">
        <v>555</v>
      </c>
      <c r="B2347">
        <v>1</v>
      </c>
      <c r="C2347">
        <v>5</v>
      </c>
      <c r="D2347">
        <v>6</v>
      </c>
      <c r="E2347" s="44">
        <f>(B2347+1)/$Q$3</f>
        <v>2.9218407596785974E-4</v>
      </c>
      <c r="F2347" s="45">
        <f>(C2347+1)/$U$3</f>
        <v>9.1768376617417638E-5</v>
      </c>
      <c r="G2347" s="2">
        <f>(B2347+1)/(C2347+1)</f>
        <v>0.33333333333333331</v>
      </c>
      <c r="H2347" s="2">
        <f>(C2347+1)/(B2347+1)</f>
        <v>3</v>
      </c>
      <c r="I2347" s="6">
        <f>G2347-H2347</f>
        <v>-2.6666666666666665</v>
      </c>
      <c r="J2347" s="8">
        <f>LEN(A2347)</f>
        <v>6</v>
      </c>
      <c r="K2347" s="11" t="str">
        <f>IF(AND(J2347&lt;3, D2347&lt;2),TRUE,"")</f>
        <v/>
      </c>
      <c r="L2347" s="22">
        <f>IF(C2347=0,B2347,0)</f>
        <v>0</v>
      </c>
      <c r="M2347" s="22">
        <f>IF(B2347=0,C2347,0)</f>
        <v>0</v>
      </c>
      <c r="N2347" s="39">
        <f>LOG(G2347/SUM($G$2:$G$5210))</f>
        <v>-3.8688423782714225</v>
      </c>
      <c r="O2347" s="39">
        <f>LOG(H2347/SUM($H$2:$H$5210))</f>
        <v>-4.0083161209052882</v>
      </c>
    </row>
    <row r="2348" spans="1:15" x14ac:dyDescent="0.6">
      <c r="A2348" t="s">
        <v>32</v>
      </c>
      <c r="B2348">
        <v>1</v>
      </c>
      <c r="C2348">
        <v>5</v>
      </c>
      <c r="D2348">
        <v>6</v>
      </c>
      <c r="E2348" s="44">
        <f>(B2348+1)/$Q$3</f>
        <v>2.9218407596785974E-4</v>
      </c>
      <c r="F2348" s="45">
        <f>(C2348+1)/$U$3</f>
        <v>9.1768376617417638E-5</v>
      </c>
      <c r="G2348" s="2">
        <f>(B2348+1)/(C2348+1)</f>
        <v>0.33333333333333331</v>
      </c>
      <c r="H2348" s="2">
        <f>(C2348+1)/(B2348+1)</f>
        <v>3</v>
      </c>
      <c r="I2348" s="6">
        <f>G2348-H2348</f>
        <v>-2.6666666666666665</v>
      </c>
      <c r="J2348" s="8">
        <f>LEN(A2348)</f>
        <v>5</v>
      </c>
      <c r="K2348" s="11" t="str">
        <f>IF(AND(J2348&lt;3, D2348&lt;2),TRUE,"")</f>
        <v/>
      </c>
      <c r="L2348" s="22">
        <f>IF(C2348=0,B2348,0)</f>
        <v>0</v>
      </c>
      <c r="M2348" s="22">
        <f>IF(B2348=0,C2348,0)</f>
        <v>0</v>
      </c>
      <c r="N2348" s="39">
        <f>LOG(G2348/SUM($G$2:$G$5210))</f>
        <v>-3.8688423782714225</v>
      </c>
      <c r="O2348" s="39">
        <f>LOG(H2348/SUM($H$2:$H$5210))</f>
        <v>-4.0083161209052882</v>
      </c>
    </row>
    <row r="2349" spans="1:15" x14ac:dyDescent="0.6">
      <c r="A2349" t="s">
        <v>112</v>
      </c>
      <c r="B2349">
        <v>1</v>
      </c>
      <c r="C2349">
        <v>5</v>
      </c>
      <c r="D2349">
        <v>6</v>
      </c>
      <c r="E2349" s="44">
        <f>(B2349+1)/$Q$3</f>
        <v>2.9218407596785974E-4</v>
      </c>
      <c r="F2349" s="45">
        <f>(C2349+1)/$U$3</f>
        <v>9.1768376617417638E-5</v>
      </c>
      <c r="G2349" s="2">
        <f>(B2349+1)/(C2349+1)</f>
        <v>0.33333333333333331</v>
      </c>
      <c r="H2349" s="2">
        <f>(C2349+1)/(B2349+1)</f>
        <v>3</v>
      </c>
      <c r="I2349" s="6">
        <f>G2349-H2349</f>
        <v>-2.6666666666666665</v>
      </c>
      <c r="J2349" s="8">
        <f>LEN(A2349)</f>
        <v>5</v>
      </c>
      <c r="K2349" s="11" t="str">
        <f>IF(AND(J2349&lt;3, D2349&lt;2),TRUE,"")</f>
        <v/>
      </c>
      <c r="L2349" s="22">
        <f>IF(C2349=0,B2349,0)</f>
        <v>0</v>
      </c>
      <c r="M2349" s="22">
        <f>IF(B2349=0,C2349,0)</f>
        <v>0</v>
      </c>
      <c r="N2349" s="39">
        <f>LOG(G2349/SUM($G$2:$G$5210))</f>
        <v>-3.8688423782714225</v>
      </c>
      <c r="O2349" s="39">
        <f>LOG(H2349/SUM($H$2:$H$5210))</f>
        <v>-4.0083161209052882</v>
      </c>
    </row>
    <row r="2350" spans="1:15" x14ac:dyDescent="0.6">
      <c r="A2350" t="s">
        <v>3080</v>
      </c>
      <c r="B2350">
        <v>0</v>
      </c>
      <c r="C2350">
        <v>2</v>
      </c>
      <c r="D2350">
        <v>2</v>
      </c>
      <c r="E2350" s="44">
        <f>(B2350+1)/$Q$3</f>
        <v>1.4609203798392987E-4</v>
      </c>
      <c r="F2350" s="45">
        <f>(C2350+1)/$U$3</f>
        <v>4.5884188308708819E-5</v>
      </c>
      <c r="G2350" s="2">
        <f>(B2350+1)/(C2350+1)</f>
        <v>0.33333333333333331</v>
      </c>
      <c r="H2350" s="2">
        <f>(C2350+1)/(B2350+1)</f>
        <v>3</v>
      </c>
      <c r="I2350" s="6">
        <f>G2350-H2350</f>
        <v>-2.6666666666666665</v>
      </c>
      <c r="J2350" s="8">
        <f>LEN(A2350)</f>
        <v>17</v>
      </c>
      <c r="K2350" s="11" t="str">
        <f>IF(AND(J2350&lt;3, D2350&lt;2),TRUE,"")</f>
        <v/>
      </c>
      <c r="L2350" s="22">
        <f>IF(C2350=0,B2350,0)</f>
        <v>0</v>
      </c>
      <c r="M2350" s="22">
        <f>IF(B2350=0,C2350,0)</f>
        <v>2</v>
      </c>
      <c r="N2350" s="39">
        <f>LOG(G2350/SUM($G$2:$G$5210))</f>
        <v>-3.8688423782714225</v>
      </c>
      <c r="O2350" s="39">
        <f>LOG(H2350/SUM($H$2:$H$5210))</f>
        <v>-4.0083161209052882</v>
      </c>
    </row>
    <row r="2351" spans="1:15" x14ac:dyDescent="0.6">
      <c r="A2351" t="s">
        <v>477</v>
      </c>
      <c r="B2351">
        <v>0</v>
      </c>
      <c r="C2351">
        <v>2</v>
      </c>
      <c r="D2351">
        <v>2</v>
      </c>
      <c r="E2351" s="44">
        <f>(B2351+1)/$Q$3</f>
        <v>1.4609203798392987E-4</v>
      </c>
      <c r="F2351" s="45">
        <f>(C2351+1)/$U$3</f>
        <v>4.5884188308708819E-5</v>
      </c>
      <c r="G2351" s="2">
        <f>(B2351+1)/(C2351+1)</f>
        <v>0.33333333333333331</v>
      </c>
      <c r="H2351" s="2">
        <f>(C2351+1)/(B2351+1)</f>
        <v>3</v>
      </c>
      <c r="I2351" s="6">
        <f>G2351-H2351</f>
        <v>-2.6666666666666665</v>
      </c>
      <c r="J2351" s="8">
        <f>LEN(A2351)</f>
        <v>14</v>
      </c>
      <c r="K2351" s="11" t="str">
        <f>IF(AND(J2351&lt;3, D2351&lt;2),TRUE,"")</f>
        <v/>
      </c>
      <c r="L2351" s="22">
        <f>IF(C2351=0,B2351,0)</f>
        <v>0</v>
      </c>
      <c r="M2351" s="22">
        <f>IF(B2351=0,C2351,0)</f>
        <v>2</v>
      </c>
      <c r="N2351" s="39">
        <f>LOG(G2351/SUM($G$2:$G$5210))</f>
        <v>-3.8688423782714225</v>
      </c>
      <c r="O2351" s="39">
        <f>LOG(H2351/SUM($H$2:$H$5210))</f>
        <v>-4.0083161209052882</v>
      </c>
    </row>
    <row r="2352" spans="1:15" x14ac:dyDescent="0.6">
      <c r="A2352" t="s">
        <v>2726</v>
      </c>
      <c r="B2352">
        <v>0</v>
      </c>
      <c r="C2352">
        <v>2</v>
      </c>
      <c r="D2352">
        <v>2</v>
      </c>
      <c r="E2352" s="44">
        <f>(B2352+1)/$Q$3</f>
        <v>1.4609203798392987E-4</v>
      </c>
      <c r="F2352" s="45">
        <f>(C2352+1)/$U$3</f>
        <v>4.5884188308708819E-5</v>
      </c>
      <c r="G2352" s="2">
        <f>(B2352+1)/(C2352+1)</f>
        <v>0.33333333333333331</v>
      </c>
      <c r="H2352" s="2">
        <f>(C2352+1)/(B2352+1)</f>
        <v>3</v>
      </c>
      <c r="I2352" s="6">
        <f>G2352-H2352</f>
        <v>-2.6666666666666665</v>
      </c>
      <c r="J2352" s="8">
        <f>LEN(A2352)</f>
        <v>14</v>
      </c>
      <c r="K2352" s="11" t="str">
        <f>IF(AND(J2352&lt;3, D2352&lt;2),TRUE,"")</f>
        <v/>
      </c>
      <c r="L2352" s="22">
        <f>IF(C2352=0,B2352,0)</f>
        <v>0</v>
      </c>
      <c r="M2352" s="22">
        <f>IF(B2352=0,C2352,0)</f>
        <v>2</v>
      </c>
      <c r="N2352" s="39">
        <f>LOG(G2352/SUM($G$2:$G$5210))</f>
        <v>-3.8688423782714225</v>
      </c>
      <c r="O2352" s="39">
        <f>LOG(H2352/SUM($H$2:$H$5210))</f>
        <v>-4.0083161209052882</v>
      </c>
    </row>
    <row r="2353" spans="1:15" x14ac:dyDescent="0.6">
      <c r="A2353" t="s">
        <v>996</v>
      </c>
      <c r="B2353">
        <v>0</v>
      </c>
      <c r="C2353">
        <v>2</v>
      </c>
      <c r="D2353">
        <v>2</v>
      </c>
      <c r="E2353" s="44">
        <f>(B2353+1)/$Q$3</f>
        <v>1.4609203798392987E-4</v>
      </c>
      <c r="F2353" s="45">
        <f>(C2353+1)/$U$3</f>
        <v>4.5884188308708819E-5</v>
      </c>
      <c r="G2353" s="2">
        <f>(B2353+1)/(C2353+1)</f>
        <v>0.33333333333333331</v>
      </c>
      <c r="H2353" s="2">
        <f>(C2353+1)/(B2353+1)</f>
        <v>3</v>
      </c>
      <c r="I2353" s="6">
        <f>G2353-H2353</f>
        <v>-2.6666666666666665</v>
      </c>
      <c r="J2353" s="8">
        <f>LEN(A2353)</f>
        <v>13</v>
      </c>
      <c r="K2353" s="11" t="str">
        <f>IF(AND(J2353&lt;3, D2353&lt;2),TRUE,"")</f>
        <v/>
      </c>
      <c r="L2353" s="22">
        <f>IF(C2353=0,B2353,0)</f>
        <v>0</v>
      </c>
      <c r="M2353" s="22">
        <f>IF(B2353=0,C2353,0)</f>
        <v>2</v>
      </c>
      <c r="N2353" s="39">
        <f>LOG(G2353/SUM($G$2:$G$5210))</f>
        <v>-3.8688423782714225</v>
      </c>
      <c r="O2353" s="39">
        <f>LOG(H2353/SUM($H$2:$H$5210))</f>
        <v>-4.0083161209052882</v>
      </c>
    </row>
    <row r="2354" spans="1:15" x14ac:dyDescent="0.6">
      <c r="A2354" t="s">
        <v>4103</v>
      </c>
      <c r="B2354">
        <v>0</v>
      </c>
      <c r="C2354">
        <v>2</v>
      </c>
      <c r="D2354">
        <v>2</v>
      </c>
      <c r="E2354" s="44">
        <f>(B2354+1)/$Q$3</f>
        <v>1.4609203798392987E-4</v>
      </c>
      <c r="F2354" s="45">
        <f>(C2354+1)/$U$3</f>
        <v>4.5884188308708819E-5</v>
      </c>
      <c r="G2354" s="2">
        <f>(B2354+1)/(C2354+1)</f>
        <v>0.33333333333333331</v>
      </c>
      <c r="H2354" s="2">
        <f>(C2354+1)/(B2354+1)</f>
        <v>3</v>
      </c>
      <c r="I2354" s="6">
        <f>G2354-H2354</f>
        <v>-2.6666666666666665</v>
      </c>
      <c r="J2354" s="8">
        <f>LEN(A2354)</f>
        <v>13</v>
      </c>
      <c r="K2354" s="11" t="str">
        <f>IF(AND(J2354&lt;3, D2354&lt;2),TRUE,"")</f>
        <v/>
      </c>
      <c r="L2354" s="22">
        <f>IF(C2354=0,B2354,0)</f>
        <v>0</v>
      </c>
      <c r="M2354" s="22">
        <f>IF(B2354=0,C2354,0)</f>
        <v>2</v>
      </c>
      <c r="N2354" s="39">
        <f>LOG(G2354/SUM($G$2:$G$5210))</f>
        <v>-3.8688423782714225</v>
      </c>
      <c r="O2354" s="39">
        <f>LOG(H2354/SUM($H$2:$H$5210))</f>
        <v>-4.0083161209052882</v>
      </c>
    </row>
    <row r="2355" spans="1:15" x14ac:dyDescent="0.6">
      <c r="A2355" t="s">
        <v>142</v>
      </c>
      <c r="B2355">
        <v>0</v>
      </c>
      <c r="C2355">
        <v>2</v>
      </c>
      <c r="D2355">
        <v>2</v>
      </c>
      <c r="E2355" s="44">
        <f>(B2355+1)/$Q$3</f>
        <v>1.4609203798392987E-4</v>
      </c>
      <c r="F2355" s="45">
        <f>(C2355+1)/$U$3</f>
        <v>4.5884188308708819E-5</v>
      </c>
      <c r="G2355" s="2">
        <f>(B2355+1)/(C2355+1)</f>
        <v>0.33333333333333331</v>
      </c>
      <c r="H2355" s="2">
        <f>(C2355+1)/(B2355+1)</f>
        <v>3</v>
      </c>
      <c r="I2355" s="6">
        <f>G2355-H2355</f>
        <v>-2.6666666666666665</v>
      </c>
      <c r="J2355" s="8">
        <f>LEN(A2355)</f>
        <v>12</v>
      </c>
      <c r="K2355" s="11" t="str">
        <f>IF(AND(J2355&lt;3, D2355&lt;2),TRUE,"")</f>
        <v/>
      </c>
      <c r="L2355" s="22">
        <f>IF(C2355=0,B2355,0)</f>
        <v>0</v>
      </c>
      <c r="M2355" s="22">
        <f>IF(B2355=0,C2355,0)</f>
        <v>2</v>
      </c>
      <c r="N2355" s="39">
        <f>LOG(G2355/SUM($G$2:$G$5210))</f>
        <v>-3.8688423782714225</v>
      </c>
      <c r="O2355" s="39">
        <f>LOG(H2355/SUM($H$2:$H$5210))</f>
        <v>-4.0083161209052882</v>
      </c>
    </row>
    <row r="2356" spans="1:15" x14ac:dyDescent="0.6">
      <c r="A2356" t="s">
        <v>1460</v>
      </c>
      <c r="B2356">
        <v>0</v>
      </c>
      <c r="C2356">
        <v>2</v>
      </c>
      <c r="D2356">
        <v>2</v>
      </c>
      <c r="E2356" s="44">
        <f>(B2356+1)/$Q$3</f>
        <v>1.4609203798392987E-4</v>
      </c>
      <c r="F2356" s="45">
        <f>(C2356+1)/$U$3</f>
        <v>4.5884188308708819E-5</v>
      </c>
      <c r="G2356" s="2">
        <f>(B2356+1)/(C2356+1)</f>
        <v>0.33333333333333331</v>
      </c>
      <c r="H2356" s="2">
        <f>(C2356+1)/(B2356+1)</f>
        <v>3</v>
      </c>
      <c r="I2356" s="6">
        <f>G2356-H2356</f>
        <v>-2.6666666666666665</v>
      </c>
      <c r="J2356" s="8">
        <f>LEN(A2356)</f>
        <v>12</v>
      </c>
      <c r="K2356" s="11" t="str">
        <f>IF(AND(J2356&lt;3, D2356&lt;2),TRUE,"")</f>
        <v/>
      </c>
      <c r="L2356" s="22">
        <f>IF(C2356=0,B2356,0)</f>
        <v>0</v>
      </c>
      <c r="M2356" s="22">
        <f>IF(B2356=0,C2356,0)</f>
        <v>2</v>
      </c>
      <c r="N2356" s="39">
        <f>LOG(G2356/SUM($G$2:$G$5210))</f>
        <v>-3.8688423782714225</v>
      </c>
      <c r="O2356" s="39">
        <f>LOG(H2356/SUM($H$2:$H$5210))</f>
        <v>-4.0083161209052882</v>
      </c>
    </row>
    <row r="2357" spans="1:15" x14ac:dyDescent="0.6">
      <c r="A2357" t="s">
        <v>1700</v>
      </c>
      <c r="B2357">
        <v>0</v>
      </c>
      <c r="C2357">
        <v>2</v>
      </c>
      <c r="D2357">
        <v>2</v>
      </c>
      <c r="E2357" s="44">
        <f>(B2357+1)/$Q$3</f>
        <v>1.4609203798392987E-4</v>
      </c>
      <c r="F2357" s="45">
        <f>(C2357+1)/$U$3</f>
        <v>4.5884188308708819E-5</v>
      </c>
      <c r="G2357" s="2">
        <f>(B2357+1)/(C2357+1)</f>
        <v>0.33333333333333331</v>
      </c>
      <c r="H2357" s="2">
        <f>(C2357+1)/(B2357+1)</f>
        <v>3</v>
      </c>
      <c r="I2357" s="6">
        <f>G2357-H2357</f>
        <v>-2.6666666666666665</v>
      </c>
      <c r="J2357" s="8">
        <f>LEN(A2357)</f>
        <v>12</v>
      </c>
      <c r="K2357" s="11" t="str">
        <f>IF(AND(J2357&lt;3, D2357&lt;2),TRUE,"")</f>
        <v/>
      </c>
      <c r="L2357" s="22">
        <f>IF(C2357=0,B2357,0)</f>
        <v>0</v>
      </c>
      <c r="M2357" s="22">
        <f>IF(B2357=0,C2357,0)</f>
        <v>2</v>
      </c>
      <c r="N2357" s="39">
        <f>LOG(G2357/SUM($G$2:$G$5210))</f>
        <v>-3.8688423782714225</v>
      </c>
      <c r="O2357" s="39">
        <f>LOG(H2357/SUM($H$2:$H$5210))</f>
        <v>-4.0083161209052882</v>
      </c>
    </row>
    <row r="2358" spans="1:15" x14ac:dyDescent="0.6">
      <c r="A2358" t="s">
        <v>2077</v>
      </c>
      <c r="B2358">
        <v>0</v>
      </c>
      <c r="C2358">
        <v>2</v>
      </c>
      <c r="D2358">
        <v>2</v>
      </c>
      <c r="E2358" s="44">
        <f>(B2358+1)/$Q$3</f>
        <v>1.4609203798392987E-4</v>
      </c>
      <c r="F2358" s="45">
        <f>(C2358+1)/$U$3</f>
        <v>4.5884188308708819E-5</v>
      </c>
      <c r="G2358" s="2">
        <f>(B2358+1)/(C2358+1)</f>
        <v>0.33333333333333331</v>
      </c>
      <c r="H2358" s="2">
        <f>(C2358+1)/(B2358+1)</f>
        <v>3</v>
      </c>
      <c r="I2358" s="6">
        <f>G2358-H2358</f>
        <v>-2.6666666666666665</v>
      </c>
      <c r="J2358" s="8">
        <f>LEN(A2358)</f>
        <v>12</v>
      </c>
      <c r="K2358" s="11" t="str">
        <f>IF(AND(J2358&lt;3, D2358&lt;2),TRUE,"")</f>
        <v/>
      </c>
      <c r="L2358" s="22">
        <f>IF(C2358=0,B2358,0)</f>
        <v>0</v>
      </c>
      <c r="M2358" s="22">
        <f>IF(B2358=0,C2358,0)</f>
        <v>2</v>
      </c>
      <c r="N2358" s="39">
        <f>LOG(G2358/SUM($G$2:$G$5210))</f>
        <v>-3.8688423782714225</v>
      </c>
      <c r="O2358" s="39">
        <f>LOG(H2358/SUM($H$2:$H$5210))</f>
        <v>-4.0083161209052882</v>
      </c>
    </row>
    <row r="2359" spans="1:15" x14ac:dyDescent="0.6">
      <c r="A2359" t="s">
        <v>2221</v>
      </c>
      <c r="B2359">
        <v>0</v>
      </c>
      <c r="C2359">
        <v>2</v>
      </c>
      <c r="D2359">
        <v>2</v>
      </c>
      <c r="E2359" s="44">
        <f>(B2359+1)/$Q$3</f>
        <v>1.4609203798392987E-4</v>
      </c>
      <c r="F2359" s="45">
        <f>(C2359+1)/$U$3</f>
        <v>4.5884188308708819E-5</v>
      </c>
      <c r="G2359" s="2">
        <f>(B2359+1)/(C2359+1)</f>
        <v>0.33333333333333331</v>
      </c>
      <c r="H2359" s="2">
        <f>(C2359+1)/(B2359+1)</f>
        <v>3</v>
      </c>
      <c r="I2359" s="6">
        <f>G2359-H2359</f>
        <v>-2.6666666666666665</v>
      </c>
      <c r="J2359" s="8">
        <f>LEN(A2359)</f>
        <v>12</v>
      </c>
      <c r="K2359" s="11" t="str">
        <f>IF(AND(J2359&lt;3, D2359&lt;2),TRUE,"")</f>
        <v/>
      </c>
      <c r="L2359" s="22">
        <f>IF(C2359=0,B2359,0)</f>
        <v>0</v>
      </c>
      <c r="M2359" s="22">
        <f>IF(B2359=0,C2359,0)</f>
        <v>2</v>
      </c>
      <c r="N2359" s="39">
        <f>LOG(G2359/SUM($G$2:$G$5210))</f>
        <v>-3.8688423782714225</v>
      </c>
      <c r="O2359" s="39">
        <f>LOG(H2359/SUM($H$2:$H$5210))</f>
        <v>-4.0083161209052882</v>
      </c>
    </row>
    <row r="2360" spans="1:15" x14ac:dyDescent="0.6">
      <c r="A2360" t="s">
        <v>2800</v>
      </c>
      <c r="B2360">
        <v>0</v>
      </c>
      <c r="C2360">
        <v>2</v>
      </c>
      <c r="D2360">
        <v>2</v>
      </c>
      <c r="E2360" s="44">
        <f>(B2360+1)/$Q$3</f>
        <v>1.4609203798392987E-4</v>
      </c>
      <c r="F2360" s="45">
        <f>(C2360+1)/$U$3</f>
        <v>4.5884188308708819E-5</v>
      </c>
      <c r="G2360" s="2">
        <f>(B2360+1)/(C2360+1)</f>
        <v>0.33333333333333331</v>
      </c>
      <c r="H2360" s="2">
        <f>(C2360+1)/(B2360+1)</f>
        <v>3</v>
      </c>
      <c r="I2360" s="6">
        <f>G2360-H2360</f>
        <v>-2.6666666666666665</v>
      </c>
      <c r="J2360" s="8">
        <f>LEN(A2360)</f>
        <v>12</v>
      </c>
      <c r="K2360" s="11" t="str">
        <f>IF(AND(J2360&lt;3, D2360&lt;2),TRUE,"")</f>
        <v/>
      </c>
      <c r="L2360" s="22">
        <f>IF(C2360=0,B2360,0)</f>
        <v>0</v>
      </c>
      <c r="M2360" s="22">
        <f>IF(B2360=0,C2360,0)</f>
        <v>2</v>
      </c>
      <c r="N2360" s="39">
        <f>LOG(G2360/SUM($G$2:$G$5210))</f>
        <v>-3.8688423782714225</v>
      </c>
      <c r="O2360" s="39">
        <f>LOG(H2360/SUM($H$2:$H$5210))</f>
        <v>-4.0083161209052882</v>
      </c>
    </row>
    <row r="2361" spans="1:15" x14ac:dyDescent="0.6">
      <c r="A2361" t="s">
        <v>2827</v>
      </c>
      <c r="B2361">
        <v>0</v>
      </c>
      <c r="C2361">
        <v>2</v>
      </c>
      <c r="D2361">
        <v>2</v>
      </c>
      <c r="E2361" s="44">
        <f>(B2361+1)/$Q$3</f>
        <v>1.4609203798392987E-4</v>
      </c>
      <c r="F2361" s="45">
        <f>(C2361+1)/$U$3</f>
        <v>4.5884188308708819E-5</v>
      </c>
      <c r="G2361" s="2">
        <f>(B2361+1)/(C2361+1)</f>
        <v>0.33333333333333331</v>
      </c>
      <c r="H2361" s="2">
        <f>(C2361+1)/(B2361+1)</f>
        <v>3</v>
      </c>
      <c r="I2361" s="6">
        <f>G2361-H2361</f>
        <v>-2.6666666666666665</v>
      </c>
      <c r="J2361" s="8">
        <f>LEN(A2361)</f>
        <v>12</v>
      </c>
      <c r="K2361" s="11" t="str">
        <f>IF(AND(J2361&lt;3, D2361&lt;2),TRUE,"")</f>
        <v/>
      </c>
      <c r="L2361" s="22">
        <f>IF(C2361=0,B2361,0)</f>
        <v>0</v>
      </c>
      <c r="M2361" s="22">
        <f>IF(B2361=0,C2361,0)</f>
        <v>2</v>
      </c>
      <c r="N2361" s="39">
        <f>LOG(G2361/SUM($G$2:$G$5210))</f>
        <v>-3.8688423782714225</v>
      </c>
      <c r="O2361" s="39">
        <f>LOG(H2361/SUM($H$2:$H$5210))</f>
        <v>-4.0083161209052882</v>
      </c>
    </row>
    <row r="2362" spans="1:15" x14ac:dyDescent="0.6">
      <c r="A2362" t="s">
        <v>2840</v>
      </c>
      <c r="B2362">
        <v>0</v>
      </c>
      <c r="C2362">
        <v>2</v>
      </c>
      <c r="D2362">
        <v>2</v>
      </c>
      <c r="E2362" s="44">
        <f>(B2362+1)/$Q$3</f>
        <v>1.4609203798392987E-4</v>
      </c>
      <c r="F2362" s="45">
        <f>(C2362+1)/$U$3</f>
        <v>4.5884188308708819E-5</v>
      </c>
      <c r="G2362" s="2">
        <f>(B2362+1)/(C2362+1)</f>
        <v>0.33333333333333331</v>
      </c>
      <c r="H2362" s="2">
        <f>(C2362+1)/(B2362+1)</f>
        <v>3</v>
      </c>
      <c r="I2362" s="6">
        <f>G2362-H2362</f>
        <v>-2.6666666666666665</v>
      </c>
      <c r="J2362" s="8">
        <f>LEN(A2362)</f>
        <v>12</v>
      </c>
      <c r="K2362" s="11" t="str">
        <f>IF(AND(J2362&lt;3, D2362&lt;2),TRUE,"")</f>
        <v/>
      </c>
      <c r="L2362" s="22">
        <f>IF(C2362=0,B2362,0)</f>
        <v>0</v>
      </c>
      <c r="M2362" s="22">
        <f>IF(B2362=0,C2362,0)</f>
        <v>2</v>
      </c>
      <c r="N2362" s="39">
        <f>LOG(G2362/SUM($G$2:$G$5210))</f>
        <v>-3.8688423782714225</v>
      </c>
      <c r="O2362" s="39">
        <f>LOG(H2362/SUM($H$2:$H$5210))</f>
        <v>-4.0083161209052882</v>
      </c>
    </row>
    <row r="2363" spans="1:15" x14ac:dyDescent="0.6">
      <c r="A2363" t="s">
        <v>3491</v>
      </c>
      <c r="B2363">
        <v>0</v>
      </c>
      <c r="C2363">
        <v>2</v>
      </c>
      <c r="D2363">
        <v>2</v>
      </c>
      <c r="E2363" s="44">
        <f>(B2363+1)/$Q$3</f>
        <v>1.4609203798392987E-4</v>
      </c>
      <c r="F2363" s="45">
        <f>(C2363+1)/$U$3</f>
        <v>4.5884188308708819E-5</v>
      </c>
      <c r="G2363" s="2">
        <f>(B2363+1)/(C2363+1)</f>
        <v>0.33333333333333331</v>
      </c>
      <c r="H2363" s="2">
        <f>(C2363+1)/(B2363+1)</f>
        <v>3</v>
      </c>
      <c r="I2363" s="6">
        <f>G2363-H2363</f>
        <v>-2.6666666666666665</v>
      </c>
      <c r="J2363" s="8">
        <f>LEN(A2363)</f>
        <v>12</v>
      </c>
      <c r="K2363" s="11" t="str">
        <f>IF(AND(J2363&lt;3, D2363&lt;2),TRUE,"")</f>
        <v/>
      </c>
      <c r="L2363" s="22">
        <f>IF(C2363=0,B2363,0)</f>
        <v>0</v>
      </c>
      <c r="M2363" s="22">
        <f>IF(B2363=0,C2363,0)</f>
        <v>2</v>
      </c>
      <c r="N2363" s="39">
        <f>LOG(G2363/SUM($G$2:$G$5210))</f>
        <v>-3.8688423782714225</v>
      </c>
      <c r="O2363" s="39">
        <f>LOG(H2363/SUM($H$2:$H$5210))</f>
        <v>-4.0083161209052882</v>
      </c>
    </row>
    <row r="2364" spans="1:15" x14ac:dyDescent="0.6">
      <c r="A2364" t="s">
        <v>3717</v>
      </c>
      <c r="B2364">
        <v>0</v>
      </c>
      <c r="C2364">
        <v>2</v>
      </c>
      <c r="D2364">
        <v>2</v>
      </c>
      <c r="E2364" s="44">
        <f>(B2364+1)/$Q$3</f>
        <v>1.4609203798392987E-4</v>
      </c>
      <c r="F2364" s="45">
        <f>(C2364+1)/$U$3</f>
        <v>4.5884188308708819E-5</v>
      </c>
      <c r="G2364" s="2">
        <f>(B2364+1)/(C2364+1)</f>
        <v>0.33333333333333331</v>
      </c>
      <c r="H2364" s="2">
        <f>(C2364+1)/(B2364+1)</f>
        <v>3</v>
      </c>
      <c r="I2364" s="6">
        <f>G2364-H2364</f>
        <v>-2.6666666666666665</v>
      </c>
      <c r="J2364" s="8">
        <f>LEN(A2364)</f>
        <v>12</v>
      </c>
      <c r="K2364" s="11" t="str">
        <f>IF(AND(J2364&lt;3, D2364&lt;2),TRUE,"")</f>
        <v/>
      </c>
      <c r="L2364" s="22">
        <f>IF(C2364=0,B2364,0)</f>
        <v>0</v>
      </c>
      <c r="M2364" s="22">
        <f>IF(B2364=0,C2364,0)</f>
        <v>2</v>
      </c>
      <c r="N2364" s="39">
        <f>LOG(G2364/SUM($G$2:$G$5210))</f>
        <v>-3.8688423782714225</v>
      </c>
      <c r="O2364" s="39">
        <f>LOG(H2364/SUM($H$2:$H$5210))</f>
        <v>-4.0083161209052882</v>
      </c>
    </row>
    <row r="2365" spans="1:15" x14ac:dyDescent="0.6">
      <c r="A2365" t="s">
        <v>3785</v>
      </c>
      <c r="B2365">
        <v>0</v>
      </c>
      <c r="C2365">
        <v>2</v>
      </c>
      <c r="D2365">
        <v>2</v>
      </c>
      <c r="E2365" s="44">
        <f>(B2365+1)/$Q$3</f>
        <v>1.4609203798392987E-4</v>
      </c>
      <c r="F2365" s="45">
        <f>(C2365+1)/$U$3</f>
        <v>4.5884188308708819E-5</v>
      </c>
      <c r="G2365" s="2">
        <f>(B2365+1)/(C2365+1)</f>
        <v>0.33333333333333331</v>
      </c>
      <c r="H2365" s="2">
        <f>(C2365+1)/(B2365+1)</f>
        <v>3</v>
      </c>
      <c r="I2365" s="6">
        <f>G2365-H2365</f>
        <v>-2.6666666666666665</v>
      </c>
      <c r="J2365" s="8">
        <f>LEN(A2365)</f>
        <v>12</v>
      </c>
      <c r="K2365" s="11" t="str">
        <f>IF(AND(J2365&lt;3, D2365&lt;2),TRUE,"")</f>
        <v/>
      </c>
      <c r="L2365" s="22">
        <f>IF(C2365=0,B2365,0)</f>
        <v>0</v>
      </c>
      <c r="M2365" s="22">
        <f>IF(B2365=0,C2365,0)</f>
        <v>2</v>
      </c>
      <c r="N2365" s="39">
        <f>LOG(G2365/SUM($G$2:$G$5210))</f>
        <v>-3.8688423782714225</v>
      </c>
      <c r="O2365" s="39">
        <f>LOG(H2365/SUM($H$2:$H$5210))</f>
        <v>-4.0083161209052882</v>
      </c>
    </row>
    <row r="2366" spans="1:15" x14ac:dyDescent="0.6">
      <c r="A2366" t="s">
        <v>3825</v>
      </c>
      <c r="B2366">
        <v>0</v>
      </c>
      <c r="C2366">
        <v>2</v>
      </c>
      <c r="D2366">
        <v>2</v>
      </c>
      <c r="E2366" s="44">
        <f>(B2366+1)/$Q$3</f>
        <v>1.4609203798392987E-4</v>
      </c>
      <c r="F2366" s="45">
        <f>(C2366+1)/$U$3</f>
        <v>4.5884188308708819E-5</v>
      </c>
      <c r="G2366" s="2">
        <f>(B2366+1)/(C2366+1)</f>
        <v>0.33333333333333331</v>
      </c>
      <c r="H2366" s="2">
        <f>(C2366+1)/(B2366+1)</f>
        <v>3</v>
      </c>
      <c r="I2366" s="6">
        <f>G2366-H2366</f>
        <v>-2.6666666666666665</v>
      </c>
      <c r="J2366" s="8">
        <f>LEN(A2366)</f>
        <v>12</v>
      </c>
      <c r="K2366" s="11" t="str">
        <f>IF(AND(J2366&lt;3, D2366&lt;2),TRUE,"")</f>
        <v/>
      </c>
      <c r="L2366" s="22">
        <f>IF(C2366=0,B2366,0)</f>
        <v>0</v>
      </c>
      <c r="M2366" s="22">
        <f>IF(B2366=0,C2366,0)</f>
        <v>2</v>
      </c>
      <c r="N2366" s="39">
        <f>LOG(G2366/SUM($G$2:$G$5210))</f>
        <v>-3.8688423782714225</v>
      </c>
      <c r="O2366" s="39">
        <f>LOG(H2366/SUM($H$2:$H$5210))</f>
        <v>-4.0083161209052882</v>
      </c>
    </row>
    <row r="2367" spans="1:15" x14ac:dyDescent="0.6">
      <c r="A2367" t="s">
        <v>3922</v>
      </c>
      <c r="B2367">
        <v>0</v>
      </c>
      <c r="C2367">
        <v>2</v>
      </c>
      <c r="D2367">
        <v>2</v>
      </c>
      <c r="E2367" s="44">
        <f>(B2367+1)/$Q$3</f>
        <v>1.4609203798392987E-4</v>
      </c>
      <c r="F2367" s="45">
        <f>(C2367+1)/$U$3</f>
        <v>4.5884188308708819E-5</v>
      </c>
      <c r="G2367" s="2">
        <f>(B2367+1)/(C2367+1)</f>
        <v>0.33333333333333331</v>
      </c>
      <c r="H2367" s="2">
        <f>(C2367+1)/(B2367+1)</f>
        <v>3</v>
      </c>
      <c r="I2367" s="6">
        <f>G2367-H2367</f>
        <v>-2.6666666666666665</v>
      </c>
      <c r="J2367" s="8">
        <f>LEN(A2367)</f>
        <v>12</v>
      </c>
      <c r="K2367" s="11" t="str">
        <f>IF(AND(J2367&lt;3, D2367&lt;2),TRUE,"")</f>
        <v/>
      </c>
      <c r="L2367" s="22">
        <f>IF(C2367=0,B2367,0)</f>
        <v>0</v>
      </c>
      <c r="M2367" s="22">
        <f>IF(B2367=0,C2367,0)</f>
        <v>2</v>
      </c>
      <c r="N2367" s="39">
        <f>LOG(G2367/SUM($G$2:$G$5210))</f>
        <v>-3.8688423782714225</v>
      </c>
      <c r="O2367" s="39">
        <f>LOG(H2367/SUM($H$2:$H$5210))</f>
        <v>-4.0083161209052882</v>
      </c>
    </row>
    <row r="2368" spans="1:15" x14ac:dyDescent="0.6">
      <c r="A2368" t="s">
        <v>4035</v>
      </c>
      <c r="B2368">
        <v>0</v>
      </c>
      <c r="C2368">
        <v>2</v>
      </c>
      <c r="D2368">
        <v>2</v>
      </c>
      <c r="E2368" s="44">
        <f>(B2368+1)/$Q$3</f>
        <v>1.4609203798392987E-4</v>
      </c>
      <c r="F2368" s="45">
        <f>(C2368+1)/$U$3</f>
        <v>4.5884188308708819E-5</v>
      </c>
      <c r="G2368" s="2">
        <f>(B2368+1)/(C2368+1)</f>
        <v>0.33333333333333331</v>
      </c>
      <c r="H2368" s="2">
        <f>(C2368+1)/(B2368+1)</f>
        <v>3</v>
      </c>
      <c r="I2368" s="6">
        <f>G2368-H2368</f>
        <v>-2.6666666666666665</v>
      </c>
      <c r="J2368" s="8">
        <f>LEN(A2368)</f>
        <v>12</v>
      </c>
      <c r="K2368" s="11" t="str">
        <f>IF(AND(J2368&lt;3, D2368&lt;2),TRUE,"")</f>
        <v/>
      </c>
      <c r="L2368" s="22">
        <f>IF(C2368=0,B2368,0)</f>
        <v>0</v>
      </c>
      <c r="M2368" s="22">
        <f>IF(B2368=0,C2368,0)</f>
        <v>2</v>
      </c>
      <c r="N2368" s="39">
        <f>LOG(G2368/SUM($G$2:$G$5210))</f>
        <v>-3.8688423782714225</v>
      </c>
      <c r="O2368" s="39">
        <f>LOG(H2368/SUM($H$2:$H$5210))</f>
        <v>-4.0083161209052882</v>
      </c>
    </row>
    <row r="2369" spans="1:15" x14ac:dyDescent="0.6">
      <c r="A2369" t="s">
        <v>364</v>
      </c>
      <c r="B2369">
        <v>0</v>
      </c>
      <c r="C2369">
        <v>2</v>
      </c>
      <c r="D2369">
        <v>2</v>
      </c>
      <c r="E2369" s="44">
        <f>(B2369+1)/$Q$3</f>
        <v>1.4609203798392987E-4</v>
      </c>
      <c r="F2369" s="45">
        <f>(C2369+1)/$U$3</f>
        <v>4.5884188308708819E-5</v>
      </c>
      <c r="G2369" s="2">
        <f>(B2369+1)/(C2369+1)</f>
        <v>0.33333333333333331</v>
      </c>
      <c r="H2369" s="2">
        <f>(C2369+1)/(B2369+1)</f>
        <v>3</v>
      </c>
      <c r="I2369" s="6">
        <f>G2369-H2369</f>
        <v>-2.6666666666666665</v>
      </c>
      <c r="J2369" s="8">
        <f>LEN(A2369)</f>
        <v>11</v>
      </c>
      <c r="K2369" s="11" t="str">
        <f>IF(AND(J2369&lt;3, D2369&lt;2),TRUE,"")</f>
        <v/>
      </c>
      <c r="L2369" s="22">
        <f>IF(C2369=0,B2369,0)</f>
        <v>0</v>
      </c>
      <c r="M2369" s="22">
        <f>IF(B2369=0,C2369,0)</f>
        <v>2</v>
      </c>
      <c r="N2369" s="39">
        <f>LOG(G2369/SUM($G$2:$G$5210))</f>
        <v>-3.8688423782714225</v>
      </c>
      <c r="O2369" s="39">
        <f>LOG(H2369/SUM($H$2:$H$5210))</f>
        <v>-4.0083161209052882</v>
      </c>
    </row>
    <row r="2370" spans="1:15" x14ac:dyDescent="0.6">
      <c r="A2370" t="s">
        <v>383</v>
      </c>
      <c r="B2370">
        <v>0</v>
      </c>
      <c r="C2370">
        <v>2</v>
      </c>
      <c r="D2370">
        <v>2</v>
      </c>
      <c r="E2370" s="44">
        <f>(B2370+1)/$Q$3</f>
        <v>1.4609203798392987E-4</v>
      </c>
      <c r="F2370" s="45">
        <f>(C2370+1)/$U$3</f>
        <v>4.5884188308708819E-5</v>
      </c>
      <c r="G2370" s="2">
        <f>(B2370+1)/(C2370+1)</f>
        <v>0.33333333333333331</v>
      </c>
      <c r="H2370" s="2">
        <f>(C2370+1)/(B2370+1)</f>
        <v>3</v>
      </c>
      <c r="I2370" s="6">
        <f>G2370-H2370</f>
        <v>-2.6666666666666665</v>
      </c>
      <c r="J2370" s="8">
        <f>LEN(A2370)</f>
        <v>11</v>
      </c>
      <c r="K2370" s="11" t="str">
        <f>IF(AND(J2370&lt;3, D2370&lt;2),TRUE,"")</f>
        <v/>
      </c>
      <c r="L2370" s="22">
        <f>IF(C2370=0,B2370,0)</f>
        <v>0</v>
      </c>
      <c r="M2370" s="22">
        <f>IF(B2370=0,C2370,0)</f>
        <v>2</v>
      </c>
      <c r="N2370" s="39">
        <f>LOG(G2370/SUM($G$2:$G$5210))</f>
        <v>-3.8688423782714225</v>
      </c>
      <c r="O2370" s="39">
        <f>LOG(H2370/SUM($H$2:$H$5210))</f>
        <v>-4.0083161209052882</v>
      </c>
    </row>
    <row r="2371" spans="1:15" x14ac:dyDescent="0.6">
      <c r="A2371" t="s">
        <v>573</v>
      </c>
      <c r="B2371">
        <v>0</v>
      </c>
      <c r="C2371">
        <v>2</v>
      </c>
      <c r="D2371">
        <v>2</v>
      </c>
      <c r="E2371" s="44">
        <f>(B2371+1)/$Q$3</f>
        <v>1.4609203798392987E-4</v>
      </c>
      <c r="F2371" s="45">
        <f>(C2371+1)/$U$3</f>
        <v>4.5884188308708819E-5</v>
      </c>
      <c r="G2371" s="2">
        <f>(B2371+1)/(C2371+1)</f>
        <v>0.33333333333333331</v>
      </c>
      <c r="H2371" s="2">
        <f>(C2371+1)/(B2371+1)</f>
        <v>3</v>
      </c>
      <c r="I2371" s="6">
        <f>G2371-H2371</f>
        <v>-2.6666666666666665</v>
      </c>
      <c r="J2371" s="8">
        <f>LEN(A2371)</f>
        <v>11</v>
      </c>
      <c r="K2371" s="11" t="str">
        <f>IF(AND(J2371&lt;3, D2371&lt;2),TRUE,"")</f>
        <v/>
      </c>
      <c r="L2371" s="22">
        <f>IF(C2371=0,B2371,0)</f>
        <v>0</v>
      </c>
      <c r="M2371" s="22">
        <f>IF(B2371=0,C2371,0)</f>
        <v>2</v>
      </c>
      <c r="N2371" s="39">
        <f>LOG(G2371/SUM($G$2:$G$5210))</f>
        <v>-3.8688423782714225</v>
      </c>
      <c r="O2371" s="39">
        <f>LOG(H2371/SUM($H$2:$H$5210))</f>
        <v>-4.0083161209052882</v>
      </c>
    </row>
    <row r="2372" spans="1:15" x14ac:dyDescent="0.6">
      <c r="A2372" t="s">
        <v>629</v>
      </c>
      <c r="B2372">
        <v>0</v>
      </c>
      <c r="C2372">
        <v>2</v>
      </c>
      <c r="D2372">
        <v>2</v>
      </c>
      <c r="E2372" s="44">
        <f>(B2372+1)/$Q$3</f>
        <v>1.4609203798392987E-4</v>
      </c>
      <c r="F2372" s="45">
        <f>(C2372+1)/$U$3</f>
        <v>4.5884188308708819E-5</v>
      </c>
      <c r="G2372" s="2">
        <f>(B2372+1)/(C2372+1)</f>
        <v>0.33333333333333331</v>
      </c>
      <c r="H2372" s="2">
        <f>(C2372+1)/(B2372+1)</f>
        <v>3</v>
      </c>
      <c r="I2372" s="6">
        <f>G2372-H2372</f>
        <v>-2.6666666666666665</v>
      </c>
      <c r="J2372" s="8">
        <f>LEN(A2372)</f>
        <v>11</v>
      </c>
      <c r="K2372" s="11" t="str">
        <f>IF(AND(J2372&lt;3, D2372&lt;2),TRUE,"")</f>
        <v/>
      </c>
      <c r="L2372" s="22">
        <f>IF(C2372=0,B2372,0)</f>
        <v>0</v>
      </c>
      <c r="M2372" s="22">
        <f>IF(B2372=0,C2372,0)</f>
        <v>2</v>
      </c>
      <c r="N2372" s="39">
        <f>LOG(G2372/SUM($G$2:$G$5210))</f>
        <v>-3.8688423782714225</v>
      </c>
      <c r="O2372" s="39">
        <f>LOG(H2372/SUM($H$2:$H$5210))</f>
        <v>-4.0083161209052882</v>
      </c>
    </row>
    <row r="2373" spans="1:15" x14ac:dyDescent="0.6">
      <c r="A2373" t="s">
        <v>711</v>
      </c>
      <c r="B2373">
        <v>0</v>
      </c>
      <c r="C2373">
        <v>2</v>
      </c>
      <c r="D2373">
        <v>2</v>
      </c>
      <c r="E2373" s="44">
        <f>(B2373+1)/$Q$3</f>
        <v>1.4609203798392987E-4</v>
      </c>
      <c r="F2373" s="45">
        <f>(C2373+1)/$U$3</f>
        <v>4.5884188308708819E-5</v>
      </c>
      <c r="G2373" s="2">
        <f>(B2373+1)/(C2373+1)</f>
        <v>0.33333333333333331</v>
      </c>
      <c r="H2373" s="2">
        <f>(C2373+1)/(B2373+1)</f>
        <v>3</v>
      </c>
      <c r="I2373" s="6">
        <f>G2373-H2373</f>
        <v>-2.6666666666666665</v>
      </c>
      <c r="J2373" s="8">
        <f>LEN(A2373)</f>
        <v>11</v>
      </c>
      <c r="K2373" s="11" t="str">
        <f>IF(AND(J2373&lt;3, D2373&lt;2),TRUE,"")</f>
        <v/>
      </c>
      <c r="L2373" s="22">
        <f>IF(C2373=0,B2373,0)</f>
        <v>0</v>
      </c>
      <c r="M2373" s="22">
        <f>IF(B2373=0,C2373,0)</f>
        <v>2</v>
      </c>
      <c r="N2373" s="39">
        <f>LOG(G2373/SUM($G$2:$G$5210))</f>
        <v>-3.8688423782714225</v>
      </c>
      <c r="O2373" s="39">
        <f>LOG(H2373/SUM($H$2:$H$5210))</f>
        <v>-4.0083161209052882</v>
      </c>
    </row>
    <row r="2374" spans="1:15" x14ac:dyDescent="0.6">
      <c r="A2374" t="s">
        <v>1433</v>
      </c>
      <c r="B2374">
        <v>0</v>
      </c>
      <c r="C2374">
        <v>2</v>
      </c>
      <c r="D2374">
        <v>2</v>
      </c>
      <c r="E2374" s="44">
        <f>(B2374+1)/$Q$3</f>
        <v>1.4609203798392987E-4</v>
      </c>
      <c r="F2374" s="45">
        <f>(C2374+1)/$U$3</f>
        <v>4.5884188308708819E-5</v>
      </c>
      <c r="G2374" s="2">
        <f>(B2374+1)/(C2374+1)</f>
        <v>0.33333333333333331</v>
      </c>
      <c r="H2374" s="2">
        <f>(C2374+1)/(B2374+1)</f>
        <v>3</v>
      </c>
      <c r="I2374" s="6">
        <f>G2374-H2374</f>
        <v>-2.6666666666666665</v>
      </c>
      <c r="J2374" s="8">
        <f>LEN(A2374)</f>
        <v>11</v>
      </c>
      <c r="K2374" s="11" t="str">
        <f>IF(AND(J2374&lt;3, D2374&lt;2),TRUE,"")</f>
        <v/>
      </c>
      <c r="L2374" s="22">
        <f>IF(C2374=0,B2374,0)</f>
        <v>0</v>
      </c>
      <c r="M2374" s="22">
        <f>IF(B2374=0,C2374,0)</f>
        <v>2</v>
      </c>
      <c r="N2374" s="39">
        <f>LOG(G2374/SUM($G$2:$G$5210))</f>
        <v>-3.8688423782714225</v>
      </c>
      <c r="O2374" s="39">
        <f>LOG(H2374/SUM($H$2:$H$5210))</f>
        <v>-4.0083161209052882</v>
      </c>
    </row>
    <row r="2375" spans="1:15" x14ac:dyDescent="0.6">
      <c r="A2375" t="s">
        <v>1442</v>
      </c>
      <c r="B2375">
        <v>0</v>
      </c>
      <c r="C2375">
        <v>2</v>
      </c>
      <c r="D2375">
        <v>2</v>
      </c>
      <c r="E2375" s="44">
        <f>(B2375+1)/$Q$3</f>
        <v>1.4609203798392987E-4</v>
      </c>
      <c r="F2375" s="45">
        <f>(C2375+1)/$U$3</f>
        <v>4.5884188308708819E-5</v>
      </c>
      <c r="G2375" s="2">
        <f>(B2375+1)/(C2375+1)</f>
        <v>0.33333333333333331</v>
      </c>
      <c r="H2375" s="2">
        <f>(C2375+1)/(B2375+1)</f>
        <v>3</v>
      </c>
      <c r="I2375" s="6">
        <f>G2375-H2375</f>
        <v>-2.6666666666666665</v>
      </c>
      <c r="J2375" s="8">
        <f>LEN(A2375)</f>
        <v>11</v>
      </c>
      <c r="K2375" s="11" t="str">
        <f>IF(AND(J2375&lt;3, D2375&lt;2),TRUE,"")</f>
        <v/>
      </c>
      <c r="L2375" s="22">
        <f>IF(C2375=0,B2375,0)</f>
        <v>0</v>
      </c>
      <c r="M2375" s="22">
        <f>IF(B2375=0,C2375,0)</f>
        <v>2</v>
      </c>
      <c r="N2375" s="39">
        <f>LOG(G2375/SUM($G$2:$G$5210))</f>
        <v>-3.8688423782714225</v>
      </c>
      <c r="O2375" s="39">
        <f>LOG(H2375/SUM($H$2:$H$5210))</f>
        <v>-4.0083161209052882</v>
      </c>
    </row>
    <row r="2376" spans="1:15" x14ac:dyDescent="0.6">
      <c r="A2376" t="s">
        <v>2157</v>
      </c>
      <c r="B2376">
        <v>0</v>
      </c>
      <c r="C2376">
        <v>2</v>
      </c>
      <c r="D2376">
        <v>2</v>
      </c>
      <c r="E2376" s="44">
        <f>(B2376+1)/$Q$3</f>
        <v>1.4609203798392987E-4</v>
      </c>
      <c r="F2376" s="45">
        <f>(C2376+1)/$U$3</f>
        <v>4.5884188308708819E-5</v>
      </c>
      <c r="G2376" s="2">
        <f>(B2376+1)/(C2376+1)</f>
        <v>0.33333333333333331</v>
      </c>
      <c r="H2376" s="2">
        <f>(C2376+1)/(B2376+1)</f>
        <v>3</v>
      </c>
      <c r="I2376" s="6">
        <f>G2376-H2376</f>
        <v>-2.6666666666666665</v>
      </c>
      <c r="J2376" s="8">
        <f>LEN(A2376)</f>
        <v>11</v>
      </c>
      <c r="K2376" s="11" t="str">
        <f>IF(AND(J2376&lt;3, D2376&lt;2),TRUE,"")</f>
        <v/>
      </c>
      <c r="L2376" s="22">
        <f>IF(C2376=0,B2376,0)</f>
        <v>0</v>
      </c>
      <c r="M2376" s="22">
        <f>IF(B2376=0,C2376,0)</f>
        <v>2</v>
      </c>
      <c r="N2376" s="39">
        <f>LOG(G2376/SUM($G$2:$G$5210))</f>
        <v>-3.8688423782714225</v>
      </c>
      <c r="O2376" s="39">
        <f>LOG(H2376/SUM($H$2:$H$5210))</f>
        <v>-4.0083161209052882</v>
      </c>
    </row>
    <row r="2377" spans="1:15" x14ac:dyDescent="0.6">
      <c r="A2377" t="s">
        <v>2758</v>
      </c>
      <c r="B2377">
        <v>0</v>
      </c>
      <c r="C2377">
        <v>2</v>
      </c>
      <c r="D2377">
        <v>2</v>
      </c>
      <c r="E2377" s="44">
        <f>(B2377+1)/$Q$3</f>
        <v>1.4609203798392987E-4</v>
      </c>
      <c r="F2377" s="45">
        <f>(C2377+1)/$U$3</f>
        <v>4.5884188308708819E-5</v>
      </c>
      <c r="G2377" s="2">
        <f>(B2377+1)/(C2377+1)</f>
        <v>0.33333333333333331</v>
      </c>
      <c r="H2377" s="2">
        <f>(C2377+1)/(B2377+1)</f>
        <v>3</v>
      </c>
      <c r="I2377" s="6">
        <f>G2377-H2377</f>
        <v>-2.6666666666666665</v>
      </c>
      <c r="J2377" s="8">
        <f>LEN(A2377)</f>
        <v>11</v>
      </c>
      <c r="K2377" s="11" t="str">
        <f>IF(AND(J2377&lt;3, D2377&lt;2),TRUE,"")</f>
        <v/>
      </c>
      <c r="L2377" s="22">
        <f>IF(C2377=0,B2377,0)</f>
        <v>0</v>
      </c>
      <c r="M2377" s="22">
        <f>IF(B2377=0,C2377,0)</f>
        <v>2</v>
      </c>
      <c r="N2377" s="39">
        <f>LOG(G2377/SUM($G$2:$G$5210))</f>
        <v>-3.8688423782714225</v>
      </c>
      <c r="O2377" s="39">
        <f>LOG(H2377/SUM($H$2:$H$5210))</f>
        <v>-4.0083161209052882</v>
      </c>
    </row>
    <row r="2378" spans="1:15" x14ac:dyDescent="0.6">
      <c r="A2378" t="s">
        <v>2759</v>
      </c>
      <c r="B2378">
        <v>0</v>
      </c>
      <c r="C2378">
        <v>2</v>
      </c>
      <c r="D2378">
        <v>2</v>
      </c>
      <c r="E2378" s="44">
        <f>(B2378+1)/$Q$3</f>
        <v>1.4609203798392987E-4</v>
      </c>
      <c r="F2378" s="45">
        <f>(C2378+1)/$U$3</f>
        <v>4.5884188308708819E-5</v>
      </c>
      <c r="G2378" s="2">
        <f>(B2378+1)/(C2378+1)</f>
        <v>0.33333333333333331</v>
      </c>
      <c r="H2378" s="2">
        <f>(C2378+1)/(B2378+1)</f>
        <v>3</v>
      </c>
      <c r="I2378" s="6">
        <f>G2378-H2378</f>
        <v>-2.6666666666666665</v>
      </c>
      <c r="J2378" s="8">
        <f>LEN(A2378)</f>
        <v>11</v>
      </c>
      <c r="K2378" s="11" t="str">
        <f>IF(AND(J2378&lt;3, D2378&lt;2),TRUE,"")</f>
        <v/>
      </c>
      <c r="L2378" s="22">
        <f>IF(C2378=0,B2378,0)</f>
        <v>0</v>
      </c>
      <c r="M2378" s="22">
        <f>IF(B2378=0,C2378,0)</f>
        <v>2</v>
      </c>
      <c r="N2378" s="39">
        <f>LOG(G2378/SUM($G$2:$G$5210))</f>
        <v>-3.8688423782714225</v>
      </c>
      <c r="O2378" s="39">
        <f>LOG(H2378/SUM($H$2:$H$5210))</f>
        <v>-4.0083161209052882</v>
      </c>
    </row>
    <row r="2379" spans="1:15" x14ac:dyDescent="0.6">
      <c r="A2379" t="s">
        <v>3543</v>
      </c>
      <c r="B2379">
        <v>0</v>
      </c>
      <c r="C2379">
        <v>2</v>
      </c>
      <c r="D2379">
        <v>2</v>
      </c>
      <c r="E2379" s="44">
        <f>(B2379+1)/$Q$3</f>
        <v>1.4609203798392987E-4</v>
      </c>
      <c r="F2379" s="45">
        <f>(C2379+1)/$U$3</f>
        <v>4.5884188308708819E-5</v>
      </c>
      <c r="G2379" s="2">
        <f>(B2379+1)/(C2379+1)</f>
        <v>0.33333333333333331</v>
      </c>
      <c r="H2379" s="2">
        <f>(C2379+1)/(B2379+1)</f>
        <v>3</v>
      </c>
      <c r="I2379" s="6">
        <f>G2379-H2379</f>
        <v>-2.6666666666666665</v>
      </c>
      <c r="J2379" s="8">
        <f>LEN(A2379)</f>
        <v>11</v>
      </c>
      <c r="K2379" s="11" t="str">
        <f>IF(AND(J2379&lt;3, D2379&lt;2),TRUE,"")</f>
        <v/>
      </c>
      <c r="L2379" s="22">
        <f>IF(C2379=0,B2379,0)</f>
        <v>0</v>
      </c>
      <c r="M2379" s="22">
        <f>IF(B2379=0,C2379,0)</f>
        <v>2</v>
      </c>
      <c r="N2379" s="39">
        <f>LOG(G2379/SUM($G$2:$G$5210))</f>
        <v>-3.8688423782714225</v>
      </c>
      <c r="O2379" s="39">
        <f>LOG(H2379/SUM($H$2:$H$5210))</f>
        <v>-4.0083161209052882</v>
      </c>
    </row>
    <row r="2380" spans="1:15" x14ac:dyDescent="0.6">
      <c r="A2380" t="s">
        <v>3641</v>
      </c>
      <c r="B2380">
        <v>0</v>
      </c>
      <c r="C2380">
        <v>2</v>
      </c>
      <c r="D2380">
        <v>2</v>
      </c>
      <c r="E2380" s="44">
        <f>(B2380+1)/$Q$3</f>
        <v>1.4609203798392987E-4</v>
      </c>
      <c r="F2380" s="45">
        <f>(C2380+1)/$U$3</f>
        <v>4.5884188308708819E-5</v>
      </c>
      <c r="G2380" s="2">
        <f>(B2380+1)/(C2380+1)</f>
        <v>0.33333333333333331</v>
      </c>
      <c r="H2380" s="2">
        <f>(C2380+1)/(B2380+1)</f>
        <v>3</v>
      </c>
      <c r="I2380" s="6">
        <f>G2380-H2380</f>
        <v>-2.6666666666666665</v>
      </c>
      <c r="J2380" s="8">
        <f>LEN(A2380)</f>
        <v>11</v>
      </c>
      <c r="K2380" s="11" t="str">
        <f>IF(AND(J2380&lt;3, D2380&lt;2),TRUE,"")</f>
        <v/>
      </c>
      <c r="L2380" s="22">
        <f>IF(C2380=0,B2380,0)</f>
        <v>0</v>
      </c>
      <c r="M2380" s="22">
        <f>IF(B2380=0,C2380,0)</f>
        <v>2</v>
      </c>
      <c r="N2380" s="39">
        <f>LOG(G2380/SUM($G$2:$G$5210))</f>
        <v>-3.8688423782714225</v>
      </c>
      <c r="O2380" s="39">
        <f>LOG(H2380/SUM($H$2:$H$5210))</f>
        <v>-4.0083161209052882</v>
      </c>
    </row>
    <row r="2381" spans="1:15" x14ac:dyDescent="0.6">
      <c r="A2381" t="s">
        <v>3692</v>
      </c>
      <c r="B2381">
        <v>0</v>
      </c>
      <c r="C2381">
        <v>2</v>
      </c>
      <c r="D2381">
        <v>2</v>
      </c>
      <c r="E2381" s="44">
        <f>(B2381+1)/$Q$3</f>
        <v>1.4609203798392987E-4</v>
      </c>
      <c r="F2381" s="45">
        <f>(C2381+1)/$U$3</f>
        <v>4.5884188308708819E-5</v>
      </c>
      <c r="G2381" s="2">
        <f>(B2381+1)/(C2381+1)</f>
        <v>0.33333333333333331</v>
      </c>
      <c r="H2381" s="2">
        <f>(C2381+1)/(B2381+1)</f>
        <v>3</v>
      </c>
      <c r="I2381" s="6">
        <f>G2381-H2381</f>
        <v>-2.6666666666666665</v>
      </c>
      <c r="J2381" s="8">
        <f>LEN(A2381)</f>
        <v>11</v>
      </c>
      <c r="K2381" s="11" t="str">
        <f>IF(AND(J2381&lt;3, D2381&lt;2),TRUE,"")</f>
        <v/>
      </c>
      <c r="L2381" s="22">
        <f>IF(C2381=0,B2381,0)</f>
        <v>0</v>
      </c>
      <c r="M2381" s="22">
        <f>IF(B2381=0,C2381,0)</f>
        <v>2</v>
      </c>
      <c r="N2381" s="39">
        <f>LOG(G2381/SUM($G$2:$G$5210))</f>
        <v>-3.8688423782714225</v>
      </c>
      <c r="O2381" s="39">
        <f>LOG(H2381/SUM($H$2:$H$5210))</f>
        <v>-4.0083161209052882</v>
      </c>
    </row>
    <row r="2382" spans="1:15" x14ac:dyDescent="0.6">
      <c r="A2382" t="s">
        <v>3828</v>
      </c>
      <c r="B2382">
        <v>0</v>
      </c>
      <c r="C2382">
        <v>2</v>
      </c>
      <c r="D2382">
        <v>2</v>
      </c>
      <c r="E2382" s="44">
        <f>(B2382+1)/$Q$3</f>
        <v>1.4609203798392987E-4</v>
      </c>
      <c r="F2382" s="45">
        <f>(C2382+1)/$U$3</f>
        <v>4.5884188308708819E-5</v>
      </c>
      <c r="G2382" s="2">
        <f>(B2382+1)/(C2382+1)</f>
        <v>0.33333333333333331</v>
      </c>
      <c r="H2382" s="2">
        <f>(C2382+1)/(B2382+1)</f>
        <v>3</v>
      </c>
      <c r="I2382" s="6">
        <f>G2382-H2382</f>
        <v>-2.6666666666666665</v>
      </c>
      <c r="J2382" s="8">
        <f>LEN(A2382)</f>
        <v>11</v>
      </c>
      <c r="K2382" s="11" t="str">
        <f>IF(AND(J2382&lt;3, D2382&lt;2),TRUE,"")</f>
        <v/>
      </c>
      <c r="L2382" s="22">
        <f>IF(C2382=0,B2382,0)</f>
        <v>0</v>
      </c>
      <c r="M2382" s="22">
        <f>IF(B2382=0,C2382,0)</f>
        <v>2</v>
      </c>
      <c r="N2382" s="39">
        <f>LOG(G2382/SUM($G$2:$G$5210))</f>
        <v>-3.8688423782714225</v>
      </c>
      <c r="O2382" s="39">
        <f>LOG(H2382/SUM($H$2:$H$5210))</f>
        <v>-4.0083161209052882</v>
      </c>
    </row>
    <row r="2383" spans="1:15" x14ac:dyDescent="0.6">
      <c r="A2383" t="s">
        <v>3989</v>
      </c>
      <c r="B2383">
        <v>0</v>
      </c>
      <c r="C2383">
        <v>2</v>
      </c>
      <c r="D2383">
        <v>2</v>
      </c>
      <c r="E2383" s="44">
        <f>(B2383+1)/$Q$3</f>
        <v>1.4609203798392987E-4</v>
      </c>
      <c r="F2383" s="45">
        <f>(C2383+1)/$U$3</f>
        <v>4.5884188308708819E-5</v>
      </c>
      <c r="G2383" s="2">
        <f>(B2383+1)/(C2383+1)</f>
        <v>0.33333333333333331</v>
      </c>
      <c r="H2383" s="2">
        <f>(C2383+1)/(B2383+1)</f>
        <v>3</v>
      </c>
      <c r="I2383" s="6">
        <f>G2383-H2383</f>
        <v>-2.6666666666666665</v>
      </c>
      <c r="J2383" s="8">
        <f>LEN(A2383)</f>
        <v>11</v>
      </c>
      <c r="K2383" s="11" t="str">
        <f>IF(AND(J2383&lt;3, D2383&lt;2),TRUE,"")</f>
        <v/>
      </c>
      <c r="L2383" s="22">
        <f>IF(C2383=0,B2383,0)</f>
        <v>0</v>
      </c>
      <c r="M2383" s="22">
        <f>IF(B2383=0,C2383,0)</f>
        <v>2</v>
      </c>
      <c r="N2383" s="39">
        <f>LOG(G2383/SUM($G$2:$G$5210))</f>
        <v>-3.8688423782714225</v>
      </c>
      <c r="O2383" s="39">
        <f>LOG(H2383/SUM($H$2:$H$5210))</f>
        <v>-4.0083161209052882</v>
      </c>
    </row>
    <row r="2384" spans="1:15" x14ac:dyDescent="0.6">
      <c r="A2384" t="s">
        <v>3996</v>
      </c>
      <c r="B2384">
        <v>0</v>
      </c>
      <c r="C2384">
        <v>2</v>
      </c>
      <c r="D2384">
        <v>2</v>
      </c>
      <c r="E2384" s="44">
        <f>(B2384+1)/$Q$3</f>
        <v>1.4609203798392987E-4</v>
      </c>
      <c r="F2384" s="45">
        <f>(C2384+1)/$U$3</f>
        <v>4.5884188308708819E-5</v>
      </c>
      <c r="G2384" s="2">
        <f>(B2384+1)/(C2384+1)</f>
        <v>0.33333333333333331</v>
      </c>
      <c r="H2384" s="2">
        <f>(C2384+1)/(B2384+1)</f>
        <v>3</v>
      </c>
      <c r="I2384" s="6">
        <f>G2384-H2384</f>
        <v>-2.6666666666666665</v>
      </c>
      <c r="J2384" s="8">
        <f>LEN(A2384)</f>
        <v>11</v>
      </c>
      <c r="K2384" s="11" t="str">
        <f>IF(AND(J2384&lt;3, D2384&lt;2),TRUE,"")</f>
        <v/>
      </c>
      <c r="L2384" s="22">
        <f>IF(C2384=0,B2384,0)</f>
        <v>0</v>
      </c>
      <c r="M2384" s="22">
        <f>IF(B2384=0,C2384,0)</f>
        <v>2</v>
      </c>
      <c r="N2384" s="39">
        <f>LOG(G2384/SUM($G$2:$G$5210))</f>
        <v>-3.8688423782714225</v>
      </c>
      <c r="O2384" s="39">
        <f>LOG(H2384/SUM($H$2:$H$5210))</f>
        <v>-4.0083161209052882</v>
      </c>
    </row>
    <row r="2385" spans="1:15" x14ac:dyDescent="0.6">
      <c r="A2385" t="s">
        <v>4034</v>
      </c>
      <c r="B2385">
        <v>0</v>
      </c>
      <c r="C2385">
        <v>2</v>
      </c>
      <c r="D2385">
        <v>2</v>
      </c>
      <c r="E2385" s="44">
        <f>(B2385+1)/$Q$3</f>
        <v>1.4609203798392987E-4</v>
      </c>
      <c r="F2385" s="45">
        <f>(C2385+1)/$U$3</f>
        <v>4.5884188308708819E-5</v>
      </c>
      <c r="G2385" s="2">
        <f>(B2385+1)/(C2385+1)</f>
        <v>0.33333333333333331</v>
      </c>
      <c r="H2385" s="2">
        <f>(C2385+1)/(B2385+1)</f>
        <v>3</v>
      </c>
      <c r="I2385" s="6">
        <f>G2385-H2385</f>
        <v>-2.6666666666666665</v>
      </c>
      <c r="J2385" s="8">
        <f>LEN(A2385)</f>
        <v>11</v>
      </c>
      <c r="K2385" s="11" t="str">
        <f>IF(AND(J2385&lt;3, D2385&lt;2),TRUE,"")</f>
        <v/>
      </c>
      <c r="L2385" s="22">
        <f>IF(C2385=0,B2385,0)</f>
        <v>0</v>
      </c>
      <c r="M2385" s="22">
        <f>IF(B2385=0,C2385,0)</f>
        <v>2</v>
      </c>
      <c r="N2385" s="39">
        <f>LOG(G2385/SUM($G$2:$G$5210))</f>
        <v>-3.8688423782714225</v>
      </c>
      <c r="O2385" s="39">
        <f>LOG(H2385/SUM($H$2:$H$5210))</f>
        <v>-4.0083161209052882</v>
      </c>
    </row>
    <row r="2386" spans="1:15" x14ac:dyDescent="0.6">
      <c r="A2386" t="s">
        <v>4048</v>
      </c>
      <c r="B2386">
        <v>0</v>
      </c>
      <c r="C2386">
        <v>2</v>
      </c>
      <c r="D2386">
        <v>2</v>
      </c>
      <c r="E2386" s="44">
        <f>(B2386+1)/$Q$3</f>
        <v>1.4609203798392987E-4</v>
      </c>
      <c r="F2386" s="45">
        <f>(C2386+1)/$U$3</f>
        <v>4.5884188308708819E-5</v>
      </c>
      <c r="G2386" s="2">
        <f>(B2386+1)/(C2386+1)</f>
        <v>0.33333333333333331</v>
      </c>
      <c r="H2386" s="2">
        <f>(C2386+1)/(B2386+1)</f>
        <v>3</v>
      </c>
      <c r="I2386" s="6">
        <f>G2386-H2386</f>
        <v>-2.6666666666666665</v>
      </c>
      <c r="J2386" s="8">
        <f>LEN(A2386)</f>
        <v>11</v>
      </c>
      <c r="K2386" s="11" t="str">
        <f>IF(AND(J2386&lt;3, D2386&lt;2),TRUE,"")</f>
        <v/>
      </c>
      <c r="L2386" s="22">
        <f>IF(C2386=0,B2386,0)</f>
        <v>0</v>
      </c>
      <c r="M2386" s="22">
        <f>IF(B2386=0,C2386,0)</f>
        <v>2</v>
      </c>
      <c r="N2386" s="39">
        <f>LOG(G2386/SUM($G$2:$G$5210))</f>
        <v>-3.8688423782714225</v>
      </c>
      <c r="O2386" s="39">
        <f>LOG(H2386/SUM($H$2:$H$5210))</f>
        <v>-4.0083161209052882</v>
      </c>
    </row>
    <row r="2387" spans="1:15" x14ac:dyDescent="0.6">
      <c r="A2387" t="s">
        <v>4083</v>
      </c>
      <c r="B2387">
        <v>0</v>
      </c>
      <c r="C2387">
        <v>2</v>
      </c>
      <c r="D2387">
        <v>2</v>
      </c>
      <c r="E2387" s="44">
        <f>(B2387+1)/$Q$3</f>
        <v>1.4609203798392987E-4</v>
      </c>
      <c r="F2387" s="45">
        <f>(C2387+1)/$U$3</f>
        <v>4.5884188308708819E-5</v>
      </c>
      <c r="G2387" s="2">
        <f>(B2387+1)/(C2387+1)</f>
        <v>0.33333333333333331</v>
      </c>
      <c r="H2387" s="2">
        <f>(C2387+1)/(B2387+1)</f>
        <v>3</v>
      </c>
      <c r="I2387" s="6">
        <f>G2387-H2387</f>
        <v>-2.6666666666666665</v>
      </c>
      <c r="J2387" s="8">
        <f>LEN(A2387)</f>
        <v>11</v>
      </c>
      <c r="K2387" s="11" t="str">
        <f>IF(AND(J2387&lt;3, D2387&lt;2),TRUE,"")</f>
        <v/>
      </c>
      <c r="L2387" s="22">
        <f>IF(C2387=0,B2387,0)</f>
        <v>0</v>
      </c>
      <c r="M2387" s="22">
        <f>IF(B2387=0,C2387,0)</f>
        <v>2</v>
      </c>
      <c r="N2387" s="39">
        <f>LOG(G2387/SUM($G$2:$G$5210))</f>
        <v>-3.8688423782714225</v>
      </c>
      <c r="O2387" s="39">
        <f>LOG(H2387/SUM($H$2:$H$5210))</f>
        <v>-4.0083161209052882</v>
      </c>
    </row>
    <row r="2388" spans="1:15" x14ac:dyDescent="0.6">
      <c r="A2388" t="s">
        <v>4085</v>
      </c>
      <c r="B2388">
        <v>0</v>
      </c>
      <c r="C2388">
        <v>2</v>
      </c>
      <c r="D2388">
        <v>2</v>
      </c>
      <c r="E2388" s="44">
        <f>(B2388+1)/$Q$3</f>
        <v>1.4609203798392987E-4</v>
      </c>
      <c r="F2388" s="45">
        <f>(C2388+1)/$U$3</f>
        <v>4.5884188308708819E-5</v>
      </c>
      <c r="G2388" s="2">
        <f>(B2388+1)/(C2388+1)</f>
        <v>0.33333333333333331</v>
      </c>
      <c r="H2388" s="2">
        <f>(C2388+1)/(B2388+1)</f>
        <v>3</v>
      </c>
      <c r="I2388" s="6">
        <f>G2388-H2388</f>
        <v>-2.6666666666666665</v>
      </c>
      <c r="J2388" s="8">
        <f>LEN(A2388)</f>
        <v>11</v>
      </c>
      <c r="K2388" s="11" t="str">
        <f>IF(AND(J2388&lt;3, D2388&lt;2),TRUE,"")</f>
        <v/>
      </c>
      <c r="L2388" s="22">
        <f>IF(C2388=0,B2388,0)</f>
        <v>0</v>
      </c>
      <c r="M2388" s="22">
        <f>IF(B2388=0,C2388,0)</f>
        <v>2</v>
      </c>
      <c r="N2388" s="39">
        <f>LOG(G2388/SUM($G$2:$G$5210))</f>
        <v>-3.8688423782714225</v>
      </c>
      <c r="O2388" s="39">
        <f>LOG(H2388/SUM($H$2:$H$5210))</f>
        <v>-4.0083161209052882</v>
      </c>
    </row>
    <row r="2389" spans="1:15" x14ac:dyDescent="0.6">
      <c r="A2389" t="s">
        <v>4644</v>
      </c>
      <c r="B2389">
        <v>0</v>
      </c>
      <c r="C2389">
        <v>2</v>
      </c>
      <c r="D2389">
        <v>2</v>
      </c>
      <c r="E2389" s="44">
        <f>(B2389+1)/$Q$3</f>
        <v>1.4609203798392987E-4</v>
      </c>
      <c r="F2389" s="45">
        <f>(C2389+1)/$U$3</f>
        <v>4.5884188308708819E-5</v>
      </c>
      <c r="G2389" s="2">
        <f>(B2389+1)/(C2389+1)</f>
        <v>0.33333333333333331</v>
      </c>
      <c r="H2389" s="2">
        <f>(C2389+1)/(B2389+1)</f>
        <v>3</v>
      </c>
      <c r="I2389" s="6">
        <f>G2389-H2389</f>
        <v>-2.6666666666666665</v>
      </c>
      <c r="J2389" s="8">
        <f>LEN(A2389)</f>
        <v>11</v>
      </c>
      <c r="K2389" s="11" t="str">
        <f>IF(AND(J2389&lt;3, D2389&lt;2),TRUE,"")</f>
        <v/>
      </c>
      <c r="L2389" s="22">
        <f>IF(C2389=0,B2389,0)</f>
        <v>0</v>
      </c>
      <c r="M2389" s="22">
        <f>IF(B2389=0,C2389,0)</f>
        <v>2</v>
      </c>
      <c r="N2389" s="39">
        <f>LOG(G2389/SUM($G$2:$G$5210))</f>
        <v>-3.8688423782714225</v>
      </c>
      <c r="O2389" s="39">
        <f>LOG(H2389/SUM($H$2:$H$5210))</f>
        <v>-4.0083161209052882</v>
      </c>
    </row>
    <row r="2390" spans="1:15" x14ac:dyDescent="0.6">
      <c r="A2390" t="s">
        <v>4799</v>
      </c>
      <c r="B2390">
        <v>0</v>
      </c>
      <c r="C2390">
        <v>2</v>
      </c>
      <c r="D2390">
        <v>2</v>
      </c>
      <c r="E2390" s="44">
        <f>(B2390+1)/$Q$3</f>
        <v>1.4609203798392987E-4</v>
      </c>
      <c r="F2390" s="45">
        <f>(C2390+1)/$U$3</f>
        <v>4.5884188308708819E-5</v>
      </c>
      <c r="G2390" s="2">
        <f>(B2390+1)/(C2390+1)</f>
        <v>0.33333333333333331</v>
      </c>
      <c r="H2390" s="2">
        <f>(C2390+1)/(B2390+1)</f>
        <v>3</v>
      </c>
      <c r="I2390" s="6">
        <f>G2390-H2390</f>
        <v>-2.6666666666666665</v>
      </c>
      <c r="J2390" s="8">
        <f>LEN(A2390)</f>
        <v>11</v>
      </c>
      <c r="K2390" s="11" t="str">
        <f>IF(AND(J2390&lt;3, D2390&lt;2),TRUE,"")</f>
        <v/>
      </c>
      <c r="L2390" s="22">
        <f>IF(C2390=0,B2390,0)</f>
        <v>0</v>
      </c>
      <c r="M2390" s="22">
        <f>IF(B2390=0,C2390,0)</f>
        <v>2</v>
      </c>
      <c r="N2390" s="39">
        <f>LOG(G2390/SUM($G$2:$G$5210))</f>
        <v>-3.8688423782714225</v>
      </c>
      <c r="O2390" s="39">
        <f>LOG(H2390/SUM($H$2:$H$5210))</f>
        <v>-4.0083161209052882</v>
      </c>
    </row>
    <row r="2391" spans="1:15" x14ac:dyDescent="0.6">
      <c r="A2391" t="s">
        <v>423</v>
      </c>
      <c r="B2391">
        <v>0</v>
      </c>
      <c r="C2391">
        <v>2</v>
      </c>
      <c r="D2391">
        <v>2</v>
      </c>
      <c r="E2391" s="44">
        <f>(B2391+1)/$Q$3</f>
        <v>1.4609203798392987E-4</v>
      </c>
      <c r="F2391" s="45">
        <f>(C2391+1)/$U$3</f>
        <v>4.5884188308708819E-5</v>
      </c>
      <c r="G2391" s="2">
        <f>(B2391+1)/(C2391+1)</f>
        <v>0.33333333333333331</v>
      </c>
      <c r="H2391" s="2">
        <f>(C2391+1)/(B2391+1)</f>
        <v>3</v>
      </c>
      <c r="I2391" s="6">
        <f>G2391-H2391</f>
        <v>-2.6666666666666665</v>
      </c>
      <c r="J2391" s="8">
        <f>LEN(A2391)</f>
        <v>10</v>
      </c>
      <c r="K2391" s="11" t="str">
        <f>IF(AND(J2391&lt;3, D2391&lt;2),TRUE,"")</f>
        <v/>
      </c>
      <c r="L2391" s="22">
        <f>IF(C2391=0,B2391,0)</f>
        <v>0</v>
      </c>
      <c r="M2391" s="22">
        <f>IF(B2391=0,C2391,0)</f>
        <v>2</v>
      </c>
      <c r="N2391" s="39">
        <f>LOG(G2391/SUM($G$2:$G$5210))</f>
        <v>-3.8688423782714225</v>
      </c>
      <c r="O2391" s="39">
        <f>LOG(H2391/SUM($H$2:$H$5210))</f>
        <v>-4.0083161209052882</v>
      </c>
    </row>
    <row r="2392" spans="1:15" x14ac:dyDescent="0.6">
      <c r="A2392" t="s">
        <v>489</v>
      </c>
      <c r="B2392">
        <v>0</v>
      </c>
      <c r="C2392">
        <v>2</v>
      </c>
      <c r="D2392">
        <v>2</v>
      </c>
      <c r="E2392" s="44">
        <f>(B2392+1)/$Q$3</f>
        <v>1.4609203798392987E-4</v>
      </c>
      <c r="F2392" s="45">
        <f>(C2392+1)/$U$3</f>
        <v>4.5884188308708819E-5</v>
      </c>
      <c r="G2392" s="2">
        <f>(B2392+1)/(C2392+1)</f>
        <v>0.33333333333333331</v>
      </c>
      <c r="H2392" s="2">
        <f>(C2392+1)/(B2392+1)</f>
        <v>3</v>
      </c>
      <c r="I2392" s="6">
        <f>G2392-H2392</f>
        <v>-2.6666666666666665</v>
      </c>
      <c r="J2392" s="8">
        <f>LEN(A2392)</f>
        <v>10</v>
      </c>
      <c r="K2392" s="11" t="str">
        <f>IF(AND(J2392&lt;3, D2392&lt;2),TRUE,"")</f>
        <v/>
      </c>
      <c r="L2392" s="22">
        <f>IF(C2392=0,B2392,0)</f>
        <v>0</v>
      </c>
      <c r="M2392" s="22">
        <f>IF(B2392=0,C2392,0)</f>
        <v>2</v>
      </c>
      <c r="N2392" s="39">
        <f>LOG(G2392/SUM($G$2:$G$5210))</f>
        <v>-3.8688423782714225</v>
      </c>
      <c r="O2392" s="39">
        <f>LOG(H2392/SUM($H$2:$H$5210))</f>
        <v>-4.0083161209052882</v>
      </c>
    </row>
    <row r="2393" spans="1:15" x14ac:dyDescent="0.6">
      <c r="A2393" t="s">
        <v>562</v>
      </c>
      <c r="B2393">
        <v>0</v>
      </c>
      <c r="C2393">
        <v>2</v>
      </c>
      <c r="D2393">
        <v>2</v>
      </c>
      <c r="E2393" s="44">
        <f>(B2393+1)/$Q$3</f>
        <v>1.4609203798392987E-4</v>
      </c>
      <c r="F2393" s="45">
        <f>(C2393+1)/$U$3</f>
        <v>4.5884188308708819E-5</v>
      </c>
      <c r="G2393" s="2">
        <f>(B2393+1)/(C2393+1)</f>
        <v>0.33333333333333331</v>
      </c>
      <c r="H2393" s="2">
        <f>(C2393+1)/(B2393+1)</f>
        <v>3</v>
      </c>
      <c r="I2393" s="6">
        <f>G2393-H2393</f>
        <v>-2.6666666666666665</v>
      </c>
      <c r="J2393" s="8">
        <f>LEN(A2393)</f>
        <v>10</v>
      </c>
      <c r="K2393" s="11" t="str">
        <f>IF(AND(J2393&lt;3, D2393&lt;2),TRUE,"")</f>
        <v/>
      </c>
      <c r="L2393" s="22">
        <f>IF(C2393=0,B2393,0)</f>
        <v>0</v>
      </c>
      <c r="M2393" s="22">
        <f>IF(B2393=0,C2393,0)</f>
        <v>2</v>
      </c>
      <c r="N2393" s="39">
        <f>LOG(G2393/SUM($G$2:$G$5210))</f>
        <v>-3.8688423782714225</v>
      </c>
      <c r="O2393" s="39">
        <f>LOG(H2393/SUM($H$2:$H$5210))</f>
        <v>-4.0083161209052882</v>
      </c>
    </row>
    <row r="2394" spans="1:15" x14ac:dyDescent="0.6">
      <c r="A2394" t="s">
        <v>582</v>
      </c>
      <c r="B2394">
        <v>0</v>
      </c>
      <c r="C2394">
        <v>2</v>
      </c>
      <c r="D2394">
        <v>2</v>
      </c>
      <c r="E2394" s="44">
        <f>(B2394+1)/$Q$3</f>
        <v>1.4609203798392987E-4</v>
      </c>
      <c r="F2394" s="45">
        <f>(C2394+1)/$U$3</f>
        <v>4.5884188308708819E-5</v>
      </c>
      <c r="G2394" s="2">
        <f>(B2394+1)/(C2394+1)</f>
        <v>0.33333333333333331</v>
      </c>
      <c r="H2394" s="2">
        <f>(C2394+1)/(B2394+1)</f>
        <v>3</v>
      </c>
      <c r="I2394" s="6">
        <f>G2394-H2394</f>
        <v>-2.6666666666666665</v>
      </c>
      <c r="J2394" s="8">
        <f>LEN(A2394)</f>
        <v>10</v>
      </c>
      <c r="K2394" s="11" t="str">
        <f>IF(AND(J2394&lt;3, D2394&lt;2),TRUE,"")</f>
        <v/>
      </c>
      <c r="L2394" s="22">
        <f>IF(C2394=0,B2394,0)</f>
        <v>0</v>
      </c>
      <c r="M2394" s="22">
        <f>IF(B2394=0,C2394,0)</f>
        <v>2</v>
      </c>
      <c r="N2394" s="39">
        <f>LOG(G2394/SUM($G$2:$G$5210))</f>
        <v>-3.8688423782714225</v>
      </c>
      <c r="O2394" s="39">
        <f>LOG(H2394/SUM($H$2:$H$5210))</f>
        <v>-4.0083161209052882</v>
      </c>
    </row>
    <row r="2395" spans="1:15" x14ac:dyDescent="0.6">
      <c r="A2395" t="s">
        <v>624</v>
      </c>
      <c r="B2395">
        <v>0</v>
      </c>
      <c r="C2395">
        <v>2</v>
      </c>
      <c r="D2395">
        <v>2</v>
      </c>
      <c r="E2395" s="44">
        <f>(B2395+1)/$Q$3</f>
        <v>1.4609203798392987E-4</v>
      </c>
      <c r="F2395" s="45">
        <f>(C2395+1)/$U$3</f>
        <v>4.5884188308708819E-5</v>
      </c>
      <c r="G2395" s="2">
        <f>(B2395+1)/(C2395+1)</f>
        <v>0.33333333333333331</v>
      </c>
      <c r="H2395" s="2">
        <f>(C2395+1)/(B2395+1)</f>
        <v>3</v>
      </c>
      <c r="I2395" s="6">
        <f>G2395-H2395</f>
        <v>-2.6666666666666665</v>
      </c>
      <c r="J2395" s="8">
        <f>LEN(A2395)</f>
        <v>10</v>
      </c>
      <c r="K2395" s="11" t="str">
        <f>IF(AND(J2395&lt;3, D2395&lt;2),TRUE,"")</f>
        <v/>
      </c>
      <c r="L2395" s="22">
        <f>IF(C2395=0,B2395,0)</f>
        <v>0</v>
      </c>
      <c r="M2395" s="22">
        <f>IF(B2395=0,C2395,0)</f>
        <v>2</v>
      </c>
      <c r="N2395" s="39">
        <f>LOG(G2395/SUM($G$2:$G$5210))</f>
        <v>-3.8688423782714225</v>
      </c>
      <c r="O2395" s="39">
        <f>LOG(H2395/SUM($H$2:$H$5210))</f>
        <v>-4.0083161209052882</v>
      </c>
    </row>
    <row r="2396" spans="1:15" x14ac:dyDescent="0.6">
      <c r="A2396" t="s">
        <v>834</v>
      </c>
      <c r="B2396">
        <v>0</v>
      </c>
      <c r="C2396">
        <v>2</v>
      </c>
      <c r="D2396">
        <v>2</v>
      </c>
      <c r="E2396" s="44">
        <f>(B2396+1)/$Q$3</f>
        <v>1.4609203798392987E-4</v>
      </c>
      <c r="F2396" s="45">
        <f>(C2396+1)/$U$3</f>
        <v>4.5884188308708819E-5</v>
      </c>
      <c r="G2396" s="2">
        <f>(B2396+1)/(C2396+1)</f>
        <v>0.33333333333333331</v>
      </c>
      <c r="H2396" s="2">
        <f>(C2396+1)/(B2396+1)</f>
        <v>3</v>
      </c>
      <c r="I2396" s="6">
        <f>G2396-H2396</f>
        <v>-2.6666666666666665</v>
      </c>
      <c r="J2396" s="8">
        <f>LEN(A2396)</f>
        <v>10</v>
      </c>
      <c r="K2396" s="11" t="str">
        <f>IF(AND(J2396&lt;3, D2396&lt;2),TRUE,"")</f>
        <v/>
      </c>
      <c r="L2396" s="22">
        <f>IF(C2396=0,B2396,0)</f>
        <v>0</v>
      </c>
      <c r="M2396" s="22">
        <f>IF(B2396=0,C2396,0)</f>
        <v>2</v>
      </c>
      <c r="N2396" s="39">
        <f>LOG(G2396/SUM($G$2:$G$5210))</f>
        <v>-3.8688423782714225</v>
      </c>
      <c r="O2396" s="39">
        <f>LOG(H2396/SUM($H$2:$H$5210))</f>
        <v>-4.0083161209052882</v>
      </c>
    </row>
    <row r="2397" spans="1:15" x14ac:dyDescent="0.6">
      <c r="A2397" t="s">
        <v>872</v>
      </c>
      <c r="B2397">
        <v>0</v>
      </c>
      <c r="C2397">
        <v>2</v>
      </c>
      <c r="D2397">
        <v>2</v>
      </c>
      <c r="E2397" s="44">
        <f>(B2397+1)/$Q$3</f>
        <v>1.4609203798392987E-4</v>
      </c>
      <c r="F2397" s="45">
        <f>(C2397+1)/$U$3</f>
        <v>4.5884188308708819E-5</v>
      </c>
      <c r="G2397" s="2">
        <f>(B2397+1)/(C2397+1)</f>
        <v>0.33333333333333331</v>
      </c>
      <c r="H2397" s="2">
        <f>(C2397+1)/(B2397+1)</f>
        <v>3</v>
      </c>
      <c r="I2397" s="6">
        <f>G2397-H2397</f>
        <v>-2.6666666666666665</v>
      </c>
      <c r="J2397" s="8">
        <f>LEN(A2397)</f>
        <v>10</v>
      </c>
      <c r="K2397" s="11" t="str">
        <f>IF(AND(J2397&lt;3, D2397&lt;2),TRUE,"")</f>
        <v/>
      </c>
      <c r="L2397" s="22">
        <f>IF(C2397=0,B2397,0)</f>
        <v>0</v>
      </c>
      <c r="M2397" s="22">
        <f>IF(B2397=0,C2397,0)</f>
        <v>2</v>
      </c>
      <c r="N2397" s="39">
        <f>LOG(G2397/SUM($G$2:$G$5210))</f>
        <v>-3.8688423782714225</v>
      </c>
      <c r="O2397" s="39">
        <f>LOG(H2397/SUM($H$2:$H$5210))</f>
        <v>-4.0083161209052882</v>
      </c>
    </row>
    <row r="2398" spans="1:15" x14ac:dyDescent="0.6">
      <c r="A2398" t="s">
        <v>1489</v>
      </c>
      <c r="B2398">
        <v>0</v>
      </c>
      <c r="C2398">
        <v>2</v>
      </c>
      <c r="D2398">
        <v>2</v>
      </c>
      <c r="E2398" s="44">
        <f>(B2398+1)/$Q$3</f>
        <v>1.4609203798392987E-4</v>
      </c>
      <c r="F2398" s="45">
        <f>(C2398+1)/$U$3</f>
        <v>4.5884188308708819E-5</v>
      </c>
      <c r="G2398" s="2">
        <f>(B2398+1)/(C2398+1)</f>
        <v>0.33333333333333331</v>
      </c>
      <c r="H2398" s="2">
        <f>(C2398+1)/(B2398+1)</f>
        <v>3</v>
      </c>
      <c r="I2398" s="6">
        <f>G2398-H2398</f>
        <v>-2.6666666666666665</v>
      </c>
      <c r="J2398" s="8">
        <f>LEN(A2398)</f>
        <v>10</v>
      </c>
      <c r="K2398" s="11" t="str">
        <f>IF(AND(J2398&lt;3, D2398&lt;2),TRUE,"")</f>
        <v/>
      </c>
      <c r="L2398" s="22">
        <f>IF(C2398=0,B2398,0)</f>
        <v>0</v>
      </c>
      <c r="M2398" s="22">
        <f>IF(B2398=0,C2398,0)</f>
        <v>2</v>
      </c>
      <c r="N2398" s="39">
        <f>LOG(G2398/SUM($G$2:$G$5210))</f>
        <v>-3.8688423782714225</v>
      </c>
      <c r="O2398" s="39">
        <f>LOG(H2398/SUM($H$2:$H$5210))</f>
        <v>-4.0083161209052882</v>
      </c>
    </row>
    <row r="2399" spans="1:15" x14ac:dyDescent="0.6">
      <c r="A2399" t="s">
        <v>1619</v>
      </c>
      <c r="B2399">
        <v>0</v>
      </c>
      <c r="C2399">
        <v>2</v>
      </c>
      <c r="D2399">
        <v>2</v>
      </c>
      <c r="E2399" s="44">
        <f>(B2399+1)/$Q$3</f>
        <v>1.4609203798392987E-4</v>
      </c>
      <c r="F2399" s="45">
        <f>(C2399+1)/$U$3</f>
        <v>4.5884188308708819E-5</v>
      </c>
      <c r="G2399" s="2">
        <f>(B2399+1)/(C2399+1)</f>
        <v>0.33333333333333331</v>
      </c>
      <c r="H2399" s="2">
        <f>(C2399+1)/(B2399+1)</f>
        <v>3</v>
      </c>
      <c r="I2399" s="6">
        <f>G2399-H2399</f>
        <v>-2.6666666666666665</v>
      </c>
      <c r="J2399" s="8">
        <f>LEN(A2399)</f>
        <v>10</v>
      </c>
      <c r="K2399" s="11" t="str">
        <f>IF(AND(J2399&lt;3, D2399&lt;2),TRUE,"")</f>
        <v/>
      </c>
      <c r="L2399" s="22">
        <f>IF(C2399=0,B2399,0)</f>
        <v>0</v>
      </c>
      <c r="M2399" s="22">
        <f>IF(B2399=0,C2399,0)</f>
        <v>2</v>
      </c>
      <c r="N2399" s="39">
        <f>LOG(G2399/SUM($G$2:$G$5210))</f>
        <v>-3.8688423782714225</v>
      </c>
      <c r="O2399" s="39">
        <f>LOG(H2399/SUM($H$2:$H$5210))</f>
        <v>-4.0083161209052882</v>
      </c>
    </row>
    <row r="2400" spans="1:15" x14ac:dyDescent="0.6">
      <c r="A2400" t="s">
        <v>1622</v>
      </c>
      <c r="B2400">
        <v>0</v>
      </c>
      <c r="C2400">
        <v>2</v>
      </c>
      <c r="D2400">
        <v>2</v>
      </c>
      <c r="E2400" s="44">
        <f>(B2400+1)/$Q$3</f>
        <v>1.4609203798392987E-4</v>
      </c>
      <c r="F2400" s="45">
        <f>(C2400+1)/$U$3</f>
        <v>4.5884188308708819E-5</v>
      </c>
      <c r="G2400" s="2">
        <f>(B2400+1)/(C2400+1)</f>
        <v>0.33333333333333331</v>
      </c>
      <c r="H2400" s="2">
        <f>(C2400+1)/(B2400+1)</f>
        <v>3</v>
      </c>
      <c r="I2400" s="6">
        <f>G2400-H2400</f>
        <v>-2.6666666666666665</v>
      </c>
      <c r="J2400" s="8">
        <f>LEN(A2400)</f>
        <v>10</v>
      </c>
      <c r="K2400" s="11" t="str">
        <f>IF(AND(J2400&lt;3, D2400&lt;2),TRUE,"")</f>
        <v/>
      </c>
      <c r="L2400" s="22">
        <f>IF(C2400=0,B2400,0)</f>
        <v>0</v>
      </c>
      <c r="M2400" s="22">
        <f>IF(B2400=0,C2400,0)</f>
        <v>2</v>
      </c>
      <c r="N2400" s="39">
        <f>LOG(G2400/SUM($G$2:$G$5210))</f>
        <v>-3.8688423782714225</v>
      </c>
      <c r="O2400" s="39">
        <f>LOG(H2400/SUM($H$2:$H$5210))</f>
        <v>-4.0083161209052882</v>
      </c>
    </row>
    <row r="2401" spans="1:15" x14ac:dyDescent="0.6">
      <c r="A2401" t="s">
        <v>1656</v>
      </c>
      <c r="B2401">
        <v>0</v>
      </c>
      <c r="C2401">
        <v>2</v>
      </c>
      <c r="D2401">
        <v>2</v>
      </c>
      <c r="E2401" s="44">
        <f>(B2401+1)/$Q$3</f>
        <v>1.4609203798392987E-4</v>
      </c>
      <c r="F2401" s="45">
        <f>(C2401+1)/$U$3</f>
        <v>4.5884188308708819E-5</v>
      </c>
      <c r="G2401" s="2">
        <f>(B2401+1)/(C2401+1)</f>
        <v>0.33333333333333331</v>
      </c>
      <c r="H2401" s="2">
        <f>(C2401+1)/(B2401+1)</f>
        <v>3</v>
      </c>
      <c r="I2401" s="6">
        <f>G2401-H2401</f>
        <v>-2.6666666666666665</v>
      </c>
      <c r="J2401" s="8">
        <f>LEN(A2401)</f>
        <v>10</v>
      </c>
      <c r="K2401" s="11" t="str">
        <f>IF(AND(J2401&lt;3, D2401&lt;2),TRUE,"")</f>
        <v/>
      </c>
      <c r="L2401" s="22">
        <f>IF(C2401=0,B2401,0)</f>
        <v>0</v>
      </c>
      <c r="M2401" s="22">
        <f>IF(B2401=0,C2401,0)</f>
        <v>2</v>
      </c>
      <c r="N2401" s="39">
        <f>LOG(G2401/SUM($G$2:$G$5210))</f>
        <v>-3.8688423782714225</v>
      </c>
      <c r="O2401" s="39">
        <f>LOG(H2401/SUM($H$2:$H$5210))</f>
        <v>-4.0083161209052882</v>
      </c>
    </row>
    <row r="2402" spans="1:15" x14ac:dyDescent="0.6">
      <c r="A2402" t="s">
        <v>1662</v>
      </c>
      <c r="B2402">
        <v>0</v>
      </c>
      <c r="C2402">
        <v>2</v>
      </c>
      <c r="D2402">
        <v>2</v>
      </c>
      <c r="E2402" s="44">
        <f>(B2402+1)/$Q$3</f>
        <v>1.4609203798392987E-4</v>
      </c>
      <c r="F2402" s="45">
        <f>(C2402+1)/$U$3</f>
        <v>4.5884188308708819E-5</v>
      </c>
      <c r="G2402" s="2">
        <f>(B2402+1)/(C2402+1)</f>
        <v>0.33333333333333331</v>
      </c>
      <c r="H2402" s="2">
        <f>(C2402+1)/(B2402+1)</f>
        <v>3</v>
      </c>
      <c r="I2402" s="6">
        <f>G2402-H2402</f>
        <v>-2.6666666666666665</v>
      </c>
      <c r="J2402" s="8">
        <f>LEN(A2402)</f>
        <v>10</v>
      </c>
      <c r="K2402" s="11" t="str">
        <f>IF(AND(J2402&lt;3, D2402&lt;2),TRUE,"")</f>
        <v/>
      </c>
      <c r="L2402" s="22">
        <f>IF(C2402=0,B2402,0)</f>
        <v>0</v>
      </c>
      <c r="M2402" s="22">
        <f>IF(B2402=0,C2402,0)</f>
        <v>2</v>
      </c>
      <c r="N2402" s="39">
        <f>LOG(G2402/SUM($G$2:$G$5210))</f>
        <v>-3.8688423782714225</v>
      </c>
      <c r="O2402" s="39">
        <f>LOG(H2402/SUM($H$2:$H$5210))</f>
        <v>-4.0083161209052882</v>
      </c>
    </row>
    <row r="2403" spans="1:15" x14ac:dyDescent="0.6">
      <c r="A2403" t="s">
        <v>1940</v>
      </c>
      <c r="B2403">
        <v>0</v>
      </c>
      <c r="C2403">
        <v>2</v>
      </c>
      <c r="D2403">
        <v>2</v>
      </c>
      <c r="E2403" s="44">
        <f>(B2403+1)/$Q$3</f>
        <v>1.4609203798392987E-4</v>
      </c>
      <c r="F2403" s="45">
        <f>(C2403+1)/$U$3</f>
        <v>4.5884188308708819E-5</v>
      </c>
      <c r="G2403" s="2">
        <f>(B2403+1)/(C2403+1)</f>
        <v>0.33333333333333331</v>
      </c>
      <c r="H2403" s="2">
        <f>(C2403+1)/(B2403+1)</f>
        <v>3</v>
      </c>
      <c r="I2403" s="6">
        <f>G2403-H2403</f>
        <v>-2.6666666666666665</v>
      </c>
      <c r="J2403" s="8">
        <f>LEN(A2403)</f>
        <v>10</v>
      </c>
      <c r="K2403" s="11" t="str">
        <f>IF(AND(J2403&lt;3, D2403&lt;2),TRUE,"")</f>
        <v/>
      </c>
      <c r="L2403" s="22">
        <f>IF(C2403=0,B2403,0)</f>
        <v>0</v>
      </c>
      <c r="M2403" s="22">
        <f>IF(B2403=0,C2403,0)</f>
        <v>2</v>
      </c>
      <c r="N2403" s="39">
        <f>LOG(G2403/SUM($G$2:$G$5210))</f>
        <v>-3.8688423782714225</v>
      </c>
      <c r="O2403" s="39">
        <f>LOG(H2403/SUM($H$2:$H$5210))</f>
        <v>-4.0083161209052882</v>
      </c>
    </row>
    <row r="2404" spans="1:15" x14ac:dyDescent="0.6">
      <c r="A2404" t="s">
        <v>2008</v>
      </c>
      <c r="B2404">
        <v>0</v>
      </c>
      <c r="C2404">
        <v>2</v>
      </c>
      <c r="D2404">
        <v>2</v>
      </c>
      <c r="E2404" s="44">
        <f>(B2404+1)/$Q$3</f>
        <v>1.4609203798392987E-4</v>
      </c>
      <c r="F2404" s="45">
        <f>(C2404+1)/$U$3</f>
        <v>4.5884188308708819E-5</v>
      </c>
      <c r="G2404" s="2">
        <f>(B2404+1)/(C2404+1)</f>
        <v>0.33333333333333331</v>
      </c>
      <c r="H2404" s="2">
        <f>(C2404+1)/(B2404+1)</f>
        <v>3</v>
      </c>
      <c r="I2404" s="6">
        <f>G2404-H2404</f>
        <v>-2.6666666666666665</v>
      </c>
      <c r="J2404" s="8">
        <f>LEN(A2404)</f>
        <v>10</v>
      </c>
      <c r="K2404" s="11" t="str">
        <f>IF(AND(J2404&lt;3, D2404&lt;2),TRUE,"")</f>
        <v/>
      </c>
      <c r="L2404" s="22">
        <f>IF(C2404=0,B2404,0)</f>
        <v>0</v>
      </c>
      <c r="M2404" s="22">
        <f>IF(B2404=0,C2404,0)</f>
        <v>2</v>
      </c>
      <c r="N2404" s="39">
        <f>LOG(G2404/SUM($G$2:$G$5210))</f>
        <v>-3.8688423782714225</v>
      </c>
      <c r="O2404" s="39">
        <f>LOG(H2404/SUM($H$2:$H$5210))</f>
        <v>-4.0083161209052882</v>
      </c>
    </row>
    <row r="2405" spans="1:15" x14ac:dyDescent="0.6">
      <c r="A2405" t="s">
        <v>2036</v>
      </c>
      <c r="B2405">
        <v>0</v>
      </c>
      <c r="C2405">
        <v>2</v>
      </c>
      <c r="D2405">
        <v>2</v>
      </c>
      <c r="E2405" s="44">
        <f>(B2405+1)/$Q$3</f>
        <v>1.4609203798392987E-4</v>
      </c>
      <c r="F2405" s="45">
        <f>(C2405+1)/$U$3</f>
        <v>4.5884188308708819E-5</v>
      </c>
      <c r="G2405" s="2">
        <f>(B2405+1)/(C2405+1)</f>
        <v>0.33333333333333331</v>
      </c>
      <c r="H2405" s="2">
        <f>(C2405+1)/(B2405+1)</f>
        <v>3</v>
      </c>
      <c r="I2405" s="6">
        <f>G2405-H2405</f>
        <v>-2.6666666666666665</v>
      </c>
      <c r="J2405" s="8">
        <f>LEN(A2405)</f>
        <v>10</v>
      </c>
      <c r="K2405" s="11" t="str">
        <f>IF(AND(J2405&lt;3, D2405&lt;2),TRUE,"")</f>
        <v/>
      </c>
      <c r="L2405" s="22">
        <f>IF(C2405=0,B2405,0)</f>
        <v>0</v>
      </c>
      <c r="M2405" s="22">
        <f>IF(B2405=0,C2405,0)</f>
        <v>2</v>
      </c>
      <c r="N2405" s="39">
        <f>LOG(G2405/SUM($G$2:$G$5210))</f>
        <v>-3.8688423782714225</v>
      </c>
      <c r="O2405" s="39">
        <f>LOG(H2405/SUM($H$2:$H$5210))</f>
        <v>-4.0083161209052882</v>
      </c>
    </row>
    <row r="2406" spans="1:15" x14ac:dyDescent="0.6">
      <c r="A2406" t="s">
        <v>2754</v>
      </c>
      <c r="B2406">
        <v>0</v>
      </c>
      <c r="C2406">
        <v>2</v>
      </c>
      <c r="D2406">
        <v>2</v>
      </c>
      <c r="E2406" s="44">
        <f>(B2406+1)/$Q$3</f>
        <v>1.4609203798392987E-4</v>
      </c>
      <c r="F2406" s="45">
        <f>(C2406+1)/$U$3</f>
        <v>4.5884188308708819E-5</v>
      </c>
      <c r="G2406" s="2">
        <f>(B2406+1)/(C2406+1)</f>
        <v>0.33333333333333331</v>
      </c>
      <c r="H2406" s="2">
        <f>(C2406+1)/(B2406+1)</f>
        <v>3</v>
      </c>
      <c r="I2406" s="6">
        <f>G2406-H2406</f>
        <v>-2.6666666666666665</v>
      </c>
      <c r="J2406" s="8">
        <f>LEN(A2406)</f>
        <v>10</v>
      </c>
      <c r="K2406" s="11" t="str">
        <f>IF(AND(J2406&lt;3, D2406&lt;2),TRUE,"")</f>
        <v/>
      </c>
      <c r="L2406" s="22">
        <f>IF(C2406=0,B2406,0)</f>
        <v>0</v>
      </c>
      <c r="M2406" s="22">
        <f>IF(B2406=0,C2406,0)</f>
        <v>2</v>
      </c>
      <c r="N2406" s="39">
        <f>LOG(G2406/SUM($G$2:$G$5210))</f>
        <v>-3.8688423782714225</v>
      </c>
      <c r="O2406" s="39">
        <f>LOG(H2406/SUM($H$2:$H$5210))</f>
        <v>-4.0083161209052882</v>
      </c>
    </row>
    <row r="2407" spans="1:15" x14ac:dyDescent="0.6">
      <c r="A2407" t="s">
        <v>2761</v>
      </c>
      <c r="B2407">
        <v>0</v>
      </c>
      <c r="C2407">
        <v>2</v>
      </c>
      <c r="D2407">
        <v>2</v>
      </c>
      <c r="E2407" s="44">
        <f>(B2407+1)/$Q$3</f>
        <v>1.4609203798392987E-4</v>
      </c>
      <c r="F2407" s="45">
        <f>(C2407+1)/$U$3</f>
        <v>4.5884188308708819E-5</v>
      </c>
      <c r="G2407" s="2">
        <f>(B2407+1)/(C2407+1)</f>
        <v>0.33333333333333331</v>
      </c>
      <c r="H2407" s="2">
        <f>(C2407+1)/(B2407+1)</f>
        <v>3</v>
      </c>
      <c r="I2407" s="6">
        <f>G2407-H2407</f>
        <v>-2.6666666666666665</v>
      </c>
      <c r="J2407" s="8">
        <f>LEN(A2407)</f>
        <v>10</v>
      </c>
      <c r="K2407" s="11" t="str">
        <f>IF(AND(J2407&lt;3, D2407&lt;2),TRUE,"")</f>
        <v/>
      </c>
      <c r="L2407" s="22">
        <f>IF(C2407=0,B2407,0)</f>
        <v>0</v>
      </c>
      <c r="M2407" s="22">
        <f>IF(B2407=0,C2407,0)</f>
        <v>2</v>
      </c>
      <c r="N2407" s="39">
        <f>LOG(G2407/SUM($G$2:$G$5210))</f>
        <v>-3.8688423782714225</v>
      </c>
      <c r="O2407" s="39">
        <f>LOG(H2407/SUM($H$2:$H$5210))</f>
        <v>-4.0083161209052882</v>
      </c>
    </row>
    <row r="2408" spans="1:15" x14ac:dyDescent="0.6">
      <c r="A2408" t="s">
        <v>3130</v>
      </c>
      <c r="B2408">
        <v>0</v>
      </c>
      <c r="C2408">
        <v>2</v>
      </c>
      <c r="D2408">
        <v>2</v>
      </c>
      <c r="E2408" s="44">
        <f>(B2408+1)/$Q$3</f>
        <v>1.4609203798392987E-4</v>
      </c>
      <c r="F2408" s="45">
        <f>(C2408+1)/$U$3</f>
        <v>4.5884188308708819E-5</v>
      </c>
      <c r="G2408" s="2">
        <f>(B2408+1)/(C2408+1)</f>
        <v>0.33333333333333331</v>
      </c>
      <c r="H2408" s="2">
        <f>(C2408+1)/(B2408+1)</f>
        <v>3</v>
      </c>
      <c r="I2408" s="6">
        <f>G2408-H2408</f>
        <v>-2.6666666666666665</v>
      </c>
      <c r="J2408" s="8">
        <f>LEN(A2408)</f>
        <v>10</v>
      </c>
      <c r="K2408" s="11" t="str">
        <f>IF(AND(J2408&lt;3, D2408&lt;2),TRUE,"")</f>
        <v/>
      </c>
      <c r="L2408" s="22">
        <f>IF(C2408=0,B2408,0)</f>
        <v>0</v>
      </c>
      <c r="M2408" s="22">
        <f>IF(B2408=0,C2408,0)</f>
        <v>2</v>
      </c>
      <c r="N2408" s="39">
        <f>LOG(G2408/SUM($G$2:$G$5210))</f>
        <v>-3.8688423782714225</v>
      </c>
      <c r="O2408" s="39">
        <f>LOG(H2408/SUM($H$2:$H$5210))</f>
        <v>-4.0083161209052882</v>
      </c>
    </row>
    <row r="2409" spans="1:15" x14ac:dyDescent="0.6">
      <c r="A2409" t="s">
        <v>3553</v>
      </c>
      <c r="B2409">
        <v>0</v>
      </c>
      <c r="C2409">
        <v>2</v>
      </c>
      <c r="D2409">
        <v>2</v>
      </c>
      <c r="E2409" s="44">
        <f>(B2409+1)/$Q$3</f>
        <v>1.4609203798392987E-4</v>
      </c>
      <c r="F2409" s="45">
        <f>(C2409+1)/$U$3</f>
        <v>4.5884188308708819E-5</v>
      </c>
      <c r="G2409" s="2">
        <f>(B2409+1)/(C2409+1)</f>
        <v>0.33333333333333331</v>
      </c>
      <c r="H2409" s="2">
        <f>(C2409+1)/(B2409+1)</f>
        <v>3</v>
      </c>
      <c r="I2409" s="6">
        <f>G2409-H2409</f>
        <v>-2.6666666666666665</v>
      </c>
      <c r="J2409" s="8">
        <f>LEN(A2409)</f>
        <v>10</v>
      </c>
      <c r="K2409" s="11" t="str">
        <f>IF(AND(J2409&lt;3, D2409&lt;2),TRUE,"")</f>
        <v/>
      </c>
      <c r="L2409" s="22">
        <f>IF(C2409=0,B2409,0)</f>
        <v>0</v>
      </c>
      <c r="M2409" s="22">
        <f>IF(B2409=0,C2409,0)</f>
        <v>2</v>
      </c>
      <c r="N2409" s="39">
        <f>LOG(G2409/SUM($G$2:$G$5210))</f>
        <v>-3.8688423782714225</v>
      </c>
      <c r="O2409" s="39">
        <f>LOG(H2409/SUM($H$2:$H$5210))</f>
        <v>-4.0083161209052882</v>
      </c>
    </row>
    <row r="2410" spans="1:15" x14ac:dyDescent="0.6">
      <c r="A2410" t="s">
        <v>3697</v>
      </c>
      <c r="B2410">
        <v>0</v>
      </c>
      <c r="C2410">
        <v>2</v>
      </c>
      <c r="D2410">
        <v>2</v>
      </c>
      <c r="E2410" s="44">
        <f>(B2410+1)/$Q$3</f>
        <v>1.4609203798392987E-4</v>
      </c>
      <c r="F2410" s="45">
        <f>(C2410+1)/$U$3</f>
        <v>4.5884188308708819E-5</v>
      </c>
      <c r="G2410" s="2">
        <f>(B2410+1)/(C2410+1)</f>
        <v>0.33333333333333331</v>
      </c>
      <c r="H2410" s="2">
        <f>(C2410+1)/(B2410+1)</f>
        <v>3</v>
      </c>
      <c r="I2410" s="6">
        <f>G2410-H2410</f>
        <v>-2.6666666666666665</v>
      </c>
      <c r="J2410" s="8">
        <f>LEN(A2410)</f>
        <v>10</v>
      </c>
      <c r="K2410" s="11" t="str">
        <f>IF(AND(J2410&lt;3, D2410&lt;2),TRUE,"")</f>
        <v/>
      </c>
      <c r="L2410" s="22">
        <f>IF(C2410=0,B2410,0)</f>
        <v>0</v>
      </c>
      <c r="M2410" s="22">
        <f>IF(B2410=0,C2410,0)</f>
        <v>2</v>
      </c>
      <c r="N2410" s="39">
        <f>LOG(G2410/SUM($G$2:$G$5210))</f>
        <v>-3.8688423782714225</v>
      </c>
      <c r="O2410" s="39">
        <f>LOG(H2410/SUM($H$2:$H$5210))</f>
        <v>-4.0083161209052882</v>
      </c>
    </row>
    <row r="2411" spans="1:15" x14ac:dyDescent="0.6">
      <c r="A2411" t="s">
        <v>3709</v>
      </c>
      <c r="B2411">
        <v>0</v>
      </c>
      <c r="C2411">
        <v>2</v>
      </c>
      <c r="D2411">
        <v>2</v>
      </c>
      <c r="E2411" s="44">
        <f>(B2411+1)/$Q$3</f>
        <v>1.4609203798392987E-4</v>
      </c>
      <c r="F2411" s="45">
        <f>(C2411+1)/$U$3</f>
        <v>4.5884188308708819E-5</v>
      </c>
      <c r="G2411" s="2">
        <f>(B2411+1)/(C2411+1)</f>
        <v>0.33333333333333331</v>
      </c>
      <c r="H2411" s="2">
        <f>(C2411+1)/(B2411+1)</f>
        <v>3</v>
      </c>
      <c r="I2411" s="6">
        <f>G2411-H2411</f>
        <v>-2.6666666666666665</v>
      </c>
      <c r="J2411" s="8">
        <f>LEN(A2411)</f>
        <v>10</v>
      </c>
      <c r="K2411" s="11" t="str">
        <f>IF(AND(J2411&lt;3, D2411&lt;2),TRUE,"")</f>
        <v/>
      </c>
      <c r="L2411" s="22">
        <f>IF(C2411=0,B2411,0)</f>
        <v>0</v>
      </c>
      <c r="M2411" s="22">
        <f>IF(B2411=0,C2411,0)</f>
        <v>2</v>
      </c>
      <c r="N2411" s="39">
        <f>LOG(G2411/SUM($G$2:$G$5210))</f>
        <v>-3.8688423782714225</v>
      </c>
      <c r="O2411" s="39">
        <f>LOG(H2411/SUM($H$2:$H$5210))</f>
        <v>-4.0083161209052882</v>
      </c>
    </row>
    <row r="2412" spans="1:15" x14ac:dyDescent="0.6">
      <c r="A2412" t="s">
        <v>3719</v>
      </c>
      <c r="B2412">
        <v>0</v>
      </c>
      <c r="C2412">
        <v>2</v>
      </c>
      <c r="D2412">
        <v>2</v>
      </c>
      <c r="E2412" s="44">
        <f>(B2412+1)/$Q$3</f>
        <v>1.4609203798392987E-4</v>
      </c>
      <c r="F2412" s="45">
        <f>(C2412+1)/$U$3</f>
        <v>4.5884188308708819E-5</v>
      </c>
      <c r="G2412" s="2">
        <f>(B2412+1)/(C2412+1)</f>
        <v>0.33333333333333331</v>
      </c>
      <c r="H2412" s="2">
        <f>(C2412+1)/(B2412+1)</f>
        <v>3</v>
      </c>
      <c r="I2412" s="6">
        <f>G2412-H2412</f>
        <v>-2.6666666666666665</v>
      </c>
      <c r="J2412" s="8">
        <f>LEN(A2412)</f>
        <v>10</v>
      </c>
      <c r="K2412" s="11" t="str">
        <f>IF(AND(J2412&lt;3, D2412&lt;2),TRUE,"")</f>
        <v/>
      </c>
      <c r="L2412" s="22">
        <f>IF(C2412=0,B2412,0)</f>
        <v>0</v>
      </c>
      <c r="M2412" s="22">
        <f>IF(B2412=0,C2412,0)</f>
        <v>2</v>
      </c>
      <c r="N2412" s="39">
        <f>LOG(G2412/SUM($G$2:$G$5210))</f>
        <v>-3.8688423782714225</v>
      </c>
      <c r="O2412" s="39">
        <f>LOG(H2412/SUM($H$2:$H$5210))</f>
        <v>-4.0083161209052882</v>
      </c>
    </row>
    <row r="2413" spans="1:15" x14ac:dyDescent="0.6">
      <c r="A2413" t="s">
        <v>3732</v>
      </c>
      <c r="B2413">
        <v>0</v>
      </c>
      <c r="C2413">
        <v>2</v>
      </c>
      <c r="D2413">
        <v>2</v>
      </c>
      <c r="E2413" s="44">
        <f>(B2413+1)/$Q$3</f>
        <v>1.4609203798392987E-4</v>
      </c>
      <c r="F2413" s="45">
        <f>(C2413+1)/$U$3</f>
        <v>4.5884188308708819E-5</v>
      </c>
      <c r="G2413" s="2">
        <f>(B2413+1)/(C2413+1)</f>
        <v>0.33333333333333331</v>
      </c>
      <c r="H2413" s="2">
        <f>(C2413+1)/(B2413+1)</f>
        <v>3</v>
      </c>
      <c r="I2413" s="6">
        <f>G2413-H2413</f>
        <v>-2.6666666666666665</v>
      </c>
      <c r="J2413" s="8">
        <f>LEN(A2413)</f>
        <v>10</v>
      </c>
      <c r="K2413" s="11" t="str">
        <f>IF(AND(J2413&lt;3, D2413&lt;2),TRUE,"")</f>
        <v/>
      </c>
      <c r="L2413" s="22">
        <f>IF(C2413=0,B2413,0)</f>
        <v>0</v>
      </c>
      <c r="M2413" s="22">
        <f>IF(B2413=0,C2413,0)</f>
        <v>2</v>
      </c>
      <c r="N2413" s="39">
        <f>LOG(G2413/SUM($G$2:$G$5210))</f>
        <v>-3.8688423782714225</v>
      </c>
      <c r="O2413" s="39">
        <f>LOG(H2413/SUM($H$2:$H$5210))</f>
        <v>-4.0083161209052882</v>
      </c>
    </row>
    <row r="2414" spans="1:15" x14ac:dyDescent="0.6">
      <c r="A2414" t="s">
        <v>3740</v>
      </c>
      <c r="B2414">
        <v>0</v>
      </c>
      <c r="C2414">
        <v>2</v>
      </c>
      <c r="D2414">
        <v>2</v>
      </c>
      <c r="E2414" s="44">
        <f>(B2414+1)/$Q$3</f>
        <v>1.4609203798392987E-4</v>
      </c>
      <c r="F2414" s="45">
        <f>(C2414+1)/$U$3</f>
        <v>4.5884188308708819E-5</v>
      </c>
      <c r="G2414" s="2">
        <f>(B2414+1)/(C2414+1)</f>
        <v>0.33333333333333331</v>
      </c>
      <c r="H2414" s="2">
        <f>(C2414+1)/(B2414+1)</f>
        <v>3</v>
      </c>
      <c r="I2414" s="6">
        <f>G2414-H2414</f>
        <v>-2.6666666666666665</v>
      </c>
      <c r="J2414" s="8">
        <f>LEN(A2414)</f>
        <v>10</v>
      </c>
      <c r="K2414" s="11" t="str">
        <f>IF(AND(J2414&lt;3, D2414&lt;2),TRUE,"")</f>
        <v/>
      </c>
      <c r="L2414" s="22">
        <f>IF(C2414=0,B2414,0)</f>
        <v>0</v>
      </c>
      <c r="M2414" s="22">
        <f>IF(B2414=0,C2414,0)</f>
        <v>2</v>
      </c>
      <c r="N2414" s="39">
        <f>LOG(G2414/SUM($G$2:$G$5210))</f>
        <v>-3.8688423782714225</v>
      </c>
      <c r="O2414" s="39">
        <f>LOG(H2414/SUM($H$2:$H$5210))</f>
        <v>-4.0083161209052882</v>
      </c>
    </row>
    <row r="2415" spans="1:15" x14ac:dyDescent="0.6">
      <c r="A2415" t="s">
        <v>3797</v>
      </c>
      <c r="B2415">
        <v>0</v>
      </c>
      <c r="C2415">
        <v>2</v>
      </c>
      <c r="D2415">
        <v>2</v>
      </c>
      <c r="E2415" s="44">
        <f>(B2415+1)/$Q$3</f>
        <v>1.4609203798392987E-4</v>
      </c>
      <c r="F2415" s="45">
        <f>(C2415+1)/$U$3</f>
        <v>4.5884188308708819E-5</v>
      </c>
      <c r="G2415" s="2">
        <f>(B2415+1)/(C2415+1)</f>
        <v>0.33333333333333331</v>
      </c>
      <c r="H2415" s="2">
        <f>(C2415+1)/(B2415+1)</f>
        <v>3</v>
      </c>
      <c r="I2415" s="6">
        <f>G2415-H2415</f>
        <v>-2.6666666666666665</v>
      </c>
      <c r="J2415" s="8">
        <f>LEN(A2415)</f>
        <v>10</v>
      </c>
      <c r="K2415" s="11" t="str">
        <f>IF(AND(J2415&lt;3, D2415&lt;2),TRUE,"")</f>
        <v/>
      </c>
      <c r="L2415" s="22">
        <f>IF(C2415=0,B2415,0)</f>
        <v>0</v>
      </c>
      <c r="M2415" s="22">
        <f>IF(B2415=0,C2415,0)</f>
        <v>2</v>
      </c>
      <c r="N2415" s="39">
        <f>LOG(G2415/SUM($G$2:$G$5210))</f>
        <v>-3.8688423782714225</v>
      </c>
      <c r="O2415" s="39">
        <f>LOG(H2415/SUM($H$2:$H$5210))</f>
        <v>-4.0083161209052882</v>
      </c>
    </row>
    <row r="2416" spans="1:15" x14ac:dyDescent="0.6">
      <c r="A2416" t="s">
        <v>4065</v>
      </c>
      <c r="B2416">
        <v>0</v>
      </c>
      <c r="C2416">
        <v>2</v>
      </c>
      <c r="D2416">
        <v>2</v>
      </c>
      <c r="E2416" s="44">
        <f>(B2416+1)/$Q$3</f>
        <v>1.4609203798392987E-4</v>
      </c>
      <c r="F2416" s="45">
        <f>(C2416+1)/$U$3</f>
        <v>4.5884188308708819E-5</v>
      </c>
      <c r="G2416" s="2">
        <f>(B2416+1)/(C2416+1)</f>
        <v>0.33333333333333331</v>
      </c>
      <c r="H2416" s="2">
        <f>(C2416+1)/(B2416+1)</f>
        <v>3</v>
      </c>
      <c r="I2416" s="6">
        <f>G2416-H2416</f>
        <v>-2.6666666666666665</v>
      </c>
      <c r="J2416" s="8">
        <f>LEN(A2416)</f>
        <v>10</v>
      </c>
      <c r="K2416" s="11" t="str">
        <f>IF(AND(J2416&lt;3, D2416&lt;2),TRUE,"")</f>
        <v/>
      </c>
      <c r="L2416" s="22">
        <f>IF(C2416=0,B2416,0)</f>
        <v>0</v>
      </c>
      <c r="M2416" s="22">
        <f>IF(B2416=0,C2416,0)</f>
        <v>2</v>
      </c>
      <c r="N2416" s="39">
        <f>LOG(G2416/SUM($G$2:$G$5210))</f>
        <v>-3.8688423782714225</v>
      </c>
      <c r="O2416" s="39">
        <f>LOG(H2416/SUM($H$2:$H$5210))</f>
        <v>-4.0083161209052882</v>
      </c>
    </row>
    <row r="2417" spans="1:15" x14ac:dyDescent="0.6">
      <c r="A2417" t="s">
        <v>4093</v>
      </c>
      <c r="B2417">
        <v>0</v>
      </c>
      <c r="C2417">
        <v>2</v>
      </c>
      <c r="D2417">
        <v>2</v>
      </c>
      <c r="E2417" s="44">
        <f>(B2417+1)/$Q$3</f>
        <v>1.4609203798392987E-4</v>
      </c>
      <c r="F2417" s="45">
        <f>(C2417+1)/$U$3</f>
        <v>4.5884188308708819E-5</v>
      </c>
      <c r="G2417" s="2">
        <f>(B2417+1)/(C2417+1)</f>
        <v>0.33333333333333331</v>
      </c>
      <c r="H2417" s="2">
        <f>(C2417+1)/(B2417+1)</f>
        <v>3</v>
      </c>
      <c r="I2417" s="6">
        <f>G2417-H2417</f>
        <v>-2.6666666666666665</v>
      </c>
      <c r="J2417" s="8">
        <f>LEN(A2417)</f>
        <v>10</v>
      </c>
      <c r="K2417" s="11" t="str">
        <f>IF(AND(J2417&lt;3, D2417&lt;2),TRUE,"")</f>
        <v/>
      </c>
      <c r="L2417" s="22">
        <f>IF(C2417=0,B2417,0)</f>
        <v>0</v>
      </c>
      <c r="M2417" s="22">
        <f>IF(B2417=0,C2417,0)</f>
        <v>2</v>
      </c>
      <c r="N2417" s="39">
        <f>LOG(G2417/SUM($G$2:$G$5210))</f>
        <v>-3.8688423782714225</v>
      </c>
      <c r="O2417" s="39">
        <f>LOG(H2417/SUM($H$2:$H$5210))</f>
        <v>-4.0083161209052882</v>
      </c>
    </row>
    <row r="2418" spans="1:15" x14ac:dyDescent="0.6">
      <c r="A2418" t="s">
        <v>4171</v>
      </c>
      <c r="B2418">
        <v>0</v>
      </c>
      <c r="C2418">
        <v>2</v>
      </c>
      <c r="D2418">
        <v>2</v>
      </c>
      <c r="E2418" s="44">
        <f>(B2418+1)/$Q$3</f>
        <v>1.4609203798392987E-4</v>
      </c>
      <c r="F2418" s="45">
        <f>(C2418+1)/$U$3</f>
        <v>4.5884188308708819E-5</v>
      </c>
      <c r="G2418" s="2">
        <f>(B2418+1)/(C2418+1)</f>
        <v>0.33333333333333331</v>
      </c>
      <c r="H2418" s="2">
        <f>(C2418+1)/(B2418+1)</f>
        <v>3</v>
      </c>
      <c r="I2418" s="6">
        <f>G2418-H2418</f>
        <v>-2.6666666666666665</v>
      </c>
      <c r="J2418" s="8">
        <f>LEN(A2418)</f>
        <v>10</v>
      </c>
      <c r="K2418" s="11" t="str">
        <f>IF(AND(J2418&lt;3, D2418&lt;2),TRUE,"")</f>
        <v/>
      </c>
      <c r="L2418" s="22">
        <f>IF(C2418=0,B2418,0)</f>
        <v>0</v>
      </c>
      <c r="M2418" s="22">
        <f>IF(B2418=0,C2418,0)</f>
        <v>2</v>
      </c>
      <c r="N2418" s="39">
        <f>LOG(G2418/SUM($G$2:$G$5210))</f>
        <v>-3.8688423782714225</v>
      </c>
      <c r="O2418" s="39">
        <f>LOG(H2418/SUM($H$2:$H$5210))</f>
        <v>-4.0083161209052882</v>
      </c>
    </row>
    <row r="2419" spans="1:15" x14ac:dyDescent="0.6">
      <c r="A2419" t="s">
        <v>53</v>
      </c>
      <c r="B2419">
        <v>0</v>
      </c>
      <c r="C2419">
        <v>2</v>
      </c>
      <c r="D2419">
        <v>2</v>
      </c>
      <c r="E2419" s="44">
        <f>(B2419+1)/$Q$3</f>
        <v>1.4609203798392987E-4</v>
      </c>
      <c r="F2419" s="45">
        <f>(C2419+1)/$U$3</f>
        <v>4.5884188308708819E-5</v>
      </c>
      <c r="G2419" s="2">
        <f>(B2419+1)/(C2419+1)</f>
        <v>0.33333333333333331</v>
      </c>
      <c r="H2419" s="2">
        <f>(C2419+1)/(B2419+1)</f>
        <v>3</v>
      </c>
      <c r="I2419" s="6">
        <f>G2419-H2419</f>
        <v>-2.6666666666666665</v>
      </c>
      <c r="J2419" s="8">
        <f>LEN(A2419)</f>
        <v>9</v>
      </c>
      <c r="K2419" s="11" t="str">
        <f>IF(AND(J2419&lt;3, D2419&lt;2),TRUE,"")</f>
        <v/>
      </c>
      <c r="L2419" s="22">
        <f>IF(C2419=0,B2419,0)</f>
        <v>0</v>
      </c>
      <c r="M2419" s="22">
        <f>IF(B2419=0,C2419,0)</f>
        <v>2</v>
      </c>
      <c r="N2419" s="39">
        <f>LOG(G2419/SUM($G$2:$G$5210))</f>
        <v>-3.8688423782714225</v>
      </c>
      <c r="O2419" s="39">
        <f>LOG(H2419/SUM($H$2:$H$5210))</f>
        <v>-4.0083161209052882</v>
      </c>
    </row>
    <row r="2420" spans="1:15" x14ac:dyDescent="0.6">
      <c r="A2420" t="s">
        <v>105</v>
      </c>
      <c r="B2420">
        <v>0</v>
      </c>
      <c r="C2420">
        <v>2</v>
      </c>
      <c r="D2420">
        <v>2</v>
      </c>
      <c r="E2420" s="44">
        <f>(B2420+1)/$Q$3</f>
        <v>1.4609203798392987E-4</v>
      </c>
      <c r="F2420" s="45">
        <f>(C2420+1)/$U$3</f>
        <v>4.5884188308708819E-5</v>
      </c>
      <c r="G2420" s="2">
        <f>(B2420+1)/(C2420+1)</f>
        <v>0.33333333333333331</v>
      </c>
      <c r="H2420" s="2">
        <f>(C2420+1)/(B2420+1)</f>
        <v>3</v>
      </c>
      <c r="I2420" s="6">
        <f>G2420-H2420</f>
        <v>-2.6666666666666665</v>
      </c>
      <c r="J2420" s="8">
        <f>LEN(A2420)</f>
        <v>9</v>
      </c>
      <c r="K2420" s="11" t="str">
        <f>IF(AND(J2420&lt;3, D2420&lt;2),TRUE,"")</f>
        <v/>
      </c>
      <c r="L2420" s="22">
        <f>IF(C2420=0,B2420,0)</f>
        <v>0</v>
      </c>
      <c r="M2420" s="22">
        <f>IF(B2420=0,C2420,0)</f>
        <v>2</v>
      </c>
      <c r="N2420" s="39">
        <f>LOG(G2420/SUM($G$2:$G$5210))</f>
        <v>-3.8688423782714225</v>
      </c>
      <c r="O2420" s="39">
        <f>LOG(H2420/SUM($H$2:$H$5210))</f>
        <v>-4.0083161209052882</v>
      </c>
    </row>
    <row r="2421" spans="1:15" x14ac:dyDescent="0.6">
      <c r="A2421" t="s">
        <v>352</v>
      </c>
      <c r="B2421">
        <v>0</v>
      </c>
      <c r="C2421">
        <v>2</v>
      </c>
      <c r="D2421">
        <v>2</v>
      </c>
      <c r="E2421" s="44">
        <f>(B2421+1)/$Q$3</f>
        <v>1.4609203798392987E-4</v>
      </c>
      <c r="F2421" s="45">
        <f>(C2421+1)/$U$3</f>
        <v>4.5884188308708819E-5</v>
      </c>
      <c r="G2421" s="2">
        <f>(B2421+1)/(C2421+1)</f>
        <v>0.33333333333333331</v>
      </c>
      <c r="H2421" s="2">
        <f>(C2421+1)/(B2421+1)</f>
        <v>3</v>
      </c>
      <c r="I2421" s="6">
        <f>G2421-H2421</f>
        <v>-2.6666666666666665</v>
      </c>
      <c r="J2421" s="8">
        <f>LEN(A2421)</f>
        <v>9</v>
      </c>
      <c r="K2421" s="11" t="str">
        <f>IF(AND(J2421&lt;3, D2421&lt;2),TRUE,"")</f>
        <v/>
      </c>
      <c r="L2421" s="22">
        <f>IF(C2421=0,B2421,0)</f>
        <v>0</v>
      </c>
      <c r="M2421" s="22">
        <f>IF(B2421=0,C2421,0)</f>
        <v>2</v>
      </c>
      <c r="N2421" s="39">
        <f>LOG(G2421/SUM($G$2:$G$5210))</f>
        <v>-3.8688423782714225</v>
      </c>
      <c r="O2421" s="39">
        <f>LOG(H2421/SUM($H$2:$H$5210))</f>
        <v>-4.0083161209052882</v>
      </c>
    </row>
    <row r="2422" spans="1:15" x14ac:dyDescent="0.6">
      <c r="A2422" t="s">
        <v>389</v>
      </c>
      <c r="B2422">
        <v>0</v>
      </c>
      <c r="C2422">
        <v>2</v>
      </c>
      <c r="D2422">
        <v>2</v>
      </c>
      <c r="E2422" s="44">
        <f>(B2422+1)/$Q$3</f>
        <v>1.4609203798392987E-4</v>
      </c>
      <c r="F2422" s="45">
        <f>(C2422+1)/$U$3</f>
        <v>4.5884188308708819E-5</v>
      </c>
      <c r="G2422" s="2">
        <f>(B2422+1)/(C2422+1)</f>
        <v>0.33333333333333331</v>
      </c>
      <c r="H2422" s="2">
        <f>(C2422+1)/(B2422+1)</f>
        <v>3</v>
      </c>
      <c r="I2422" s="6">
        <f>G2422-H2422</f>
        <v>-2.6666666666666665</v>
      </c>
      <c r="J2422" s="8">
        <f>LEN(A2422)</f>
        <v>9</v>
      </c>
      <c r="K2422" s="11" t="str">
        <f>IF(AND(J2422&lt;3, D2422&lt;2),TRUE,"")</f>
        <v/>
      </c>
      <c r="L2422" s="22">
        <f>IF(C2422=0,B2422,0)</f>
        <v>0</v>
      </c>
      <c r="M2422" s="22">
        <f>IF(B2422=0,C2422,0)</f>
        <v>2</v>
      </c>
      <c r="N2422" s="39">
        <f>LOG(G2422/SUM($G$2:$G$5210))</f>
        <v>-3.8688423782714225</v>
      </c>
      <c r="O2422" s="39">
        <f>LOG(H2422/SUM($H$2:$H$5210))</f>
        <v>-4.0083161209052882</v>
      </c>
    </row>
    <row r="2423" spans="1:15" x14ac:dyDescent="0.6">
      <c r="A2423" t="s">
        <v>462</v>
      </c>
      <c r="B2423">
        <v>0</v>
      </c>
      <c r="C2423">
        <v>2</v>
      </c>
      <c r="D2423">
        <v>2</v>
      </c>
      <c r="E2423" s="44">
        <f>(B2423+1)/$Q$3</f>
        <v>1.4609203798392987E-4</v>
      </c>
      <c r="F2423" s="45">
        <f>(C2423+1)/$U$3</f>
        <v>4.5884188308708819E-5</v>
      </c>
      <c r="G2423" s="2">
        <f>(B2423+1)/(C2423+1)</f>
        <v>0.33333333333333331</v>
      </c>
      <c r="H2423" s="2">
        <f>(C2423+1)/(B2423+1)</f>
        <v>3</v>
      </c>
      <c r="I2423" s="6">
        <f>G2423-H2423</f>
        <v>-2.6666666666666665</v>
      </c>
      <c r="J2423" s="8">
        <f>LEN(A2423)</f>
        <v>9</v>
      </c>
      <c r="K2423" s="11" t="str">
        <f>IF(AND(J2423&lt;3, D2423&lt;2),TRUE,"")</f>
        <v/>
      </c>
      <c r="L2423" s="22">
        <f>IF(C2423=0,B2423,0)</f>
        <v>0</v>
      </c>
      <c r="M2423" s="22">
        <f>IF(B2423=0,C2423,0)</f>
        <v>2</v>
      </c>
      <c r="N2423" s="39">
        <f>LOG(G2423/SUM($G$2:$G$5210))</f>
        <v>-3.8688423782714225</v>
      </c>
      <c r="O2423" s="39">
        <f>LOG(H2423/SUM($H$2:$H$5210))</f>
        <v>-4.0083161209052882</v>
      </c>
    </row>
    <row r="2424" spans="1:15" x14ac:dyDescent="0.6">
      <c r="A2424" t="s">
        <v>469</v>
      </c>
      <c r="B2424">
        <v>0</v>
      </c>
      <c r="C2424">
        <v>2</v>
      </c>
      <c r="D2424">
        <v>2</v>
      </c>
      <c r="E2424" s="44">
        <f>(B2424+1)/$Q$3</f>
        <v>1.4609203798392987E-4</v>
      </c>
      <c r="F2424" s="45">
        <f>(C2424+1)/$U$3</f>
        <v>4.5884188308708819E-5</v>
      </c>
      <c r="G2424" s="2">
        <f>(B2424+1)/(C2424+1)</f>
        <v>0.33333333333333331</v>
      </c>
      <c r="H2424" s="2">
        <f>(C2424+1)/(B2424+1)</f>
        <v>3</v>
      </c>
      <c r="I2424" s="6">
        <f>G2424-H2424</f>
        <v>-2.6666666666666665</v>
      </c>
      <c r="J2424" s="8">
        <f>LEN(A2424)</f>
        <v>9</v>
      </c>
      <c r="K2424" s="11" t="str">
        <f>IF(AND(J2424&lt;3, D2424&lt;2),TRUE,"")</f>
        <v/>
      </c>
      <c r="L2424" s="22">
        <f>IF(C2424=0,B2424,0)</f>
        <v>0</v>
      </c>
      <c r="M2424" s="22">
        <f>IF(B2424=0,C2424,0)</f>
        <v>2</v>
      </c>
      <c r="N2424" s="39">
        <f>LOG(G2424/SUM($G$2:$G$5210))</f>
        <v>-3.8688423782714225</v>
      </c>
      <c r="O2424" s="39">
        <f>LOG(H2424/SUM($H$2:$H$5210))</f>
        <v>-4.0083161209052882</v>
      </c>
    </row>
    <row r="2425" spans="1:15" x14ac:dyDescent="0.6">
      <c r="A2425" t="s">
        <v>483</v>
      </c>
      <c r="B2425">
        <v>0</v>
      </c>
      <c r="C2425">
        <v>2</v>
      </c>
      <c r="D2425">
        <v>2</v>
      </c>
      <c r="E2425" s="44">
        <f>(B2425+1)/$Q$3</f>
        <v>1.4609203798392987E-4</v>
      </c>
      <c r="F2425" s="45">
        <f>(C2425+1)/$U$3</f>
        <v>4.5884188308708819E-5</v>
      </c>
      <c r="G2425" s="2">
        <f>(B2425+1)/(C2425+1)</f>
        <v>0.33333333333333331</v>
      </c>
      <c r="H2425" s="2">
        <f>(C2425+1)/(B2425+1)</f>
        <v>3</v>
      </c>
      <c r="I2425" s="6">
        <f>G2425-H2425</f>
        <v>-2.6666666666666665</v>
      </c>
      <c r="J2425" s="8">
        <f>LEN(A2425)</f>
        <v>9</v>
      </c>
      <c r="K2425" s="11" t="str">
        <f>IF(AND(J2425&lt;3, D2425&lt;2),TRUE,"")</f>
        <v/>
      </c>
      <c r="L2425" s="22">
        <f>IF(C2425=0,B2425,0)</f>
        <v>0</v>
      </c>
      <c r="M2425" s="22">
        <f>IF(B2425=0,C2425,0)</f>
        <v>2</v>
      </c>
      <c r="N2425" s="39">
        <f>LOG(G2425/SUM($G$2:$G$5210))</f>
        <v>-3.8688423782714225</v>
      </c>
      <c r="O2425" s="39">
        <f>LOG(H2425/SUM($H$2:$H$5210))</f>
        <v>-4.0083161209052882</v>
      </c>
    </row>
    <row r="2426" spans="1:15" x14ac:dyDescent="0.6">
      <c r="A2426" t="s">
        <v>490</v>
      </c>
      <c r="B2426">
        <v>0</v>
      </c>
      <c r="C2426">
        <v>2</v>
      </c>
      <c r="D2426">
        <v>2</v>
      </c>
      <c r="E2426" s="44">
        <f>(B2426+1)/$Q$3</f>
        <v>1.4609203798392987E-4</v>
      </c>
      <c r="F2426" s="45">
        <f>(C2426+1)/$U$3</f>
        <v>4.5884188308708819E-5</v>
      </c>
      <c r="G2426" s="2">
        <f>(B2426+1)/(C2426+1)</f>
        <v>0.33333333333333331</v>
      </c>
      <c r="H2426" s="2">
        <f>(C2426+1)/(B2426+1)</f>
        <v>3</v>
      </c>
      <c r="I2426" s="6">
        <f>G2426-H2426</f>
        <v>-2.6666666666666665</v>
      </c>
      <c r="J2426" s="8">
        <f>LEN(A2426)</f>
        <v>9</v>
      </c>
      <c r="K2426" s="11" t="str">
        <f>IF(AND(J2426&lt;3, D2426&lt;2),TRUE,"")</f>
        <v/>
      </c>
      <c r="L2426" s="22">
        <f>IF(C2426=0,B2426,0)</f>
        <v>0</v>
      </c>
      <c r="M2426" s="22">
        <f>IF(B2426=0,C2426,0)</f>
        <v>2</v>
      </c>
      <c r="N2426" s="39">
        <f>LOG(G2426/SUM($G$2:$G$5210))</f>
        <v>-3.8688423782714225</v>
      </c>
      <c r="O2426" s="39">
        <f>LOG(H2426/SUM($H$2:$H$5210))</f>
        <v>-4.0083161209052882</v>
      </c>
    </row>
    <row r="2427" spans="1:15" x14ac:dyDescent="0.6">
      <c r="A2427" t="s">
        <v>578</v>
      </c>
      <c r="B2427">
        <v>0</v>
      </c>
      <c r="C2427">
        <v>2</v>
      </c>
      <c r="D2427">
        <v>2</v>
      </c>
      <c r="E2427" s="44">
        <f>(B2427+1)/$Q$3</f>
        <v>1.4609203798392987E-4</v>
      </c>
      <c r="F2427" s="45">
        <f>(C2427+1)/$U$3</f>
        <v>4.5884188308708819E-5</v>
      </c>
      <c r="G2427" s="2">
        <f>(B2427+1)/(C2427+1)</f>
        <v>0.33333333333333331</v>
      </c>
      <c r="H2427" s="2">
        <f>(C2427+1)/(B2427+1)</f>
        <v>3</v>
      </c>
      <c r="I2427" s="6">
        <f>G2427-H2427</f>
        <v>-2.6666666666666665</v>
      </c>
      <c r="J2427" s="8">
        <f>LEN(A2427)</f>
        <v>9</v>
      </c>
      <c r="K2427" s="11" t="str">
        <f>IF(AND(J2427&lt;3, D2427&lt;2),TRUE,"")</f>
        <v/>
      </c>
      <c r="L2427" s="22">
        <f>IF(C2427=0,B2427,0)</f>
        <v>0</v>
      </c>
      <c r="M2427" s="22">
        <f>IF(B2427=0,C2427,0)</f>
        <v>2</v>
      </c>
      <c r="N2427" s="39">
        <f>LOG(G2427/SUM($G$2:$G$5210))</f>
        <v>-3.8688423782714225</v>
      </c>
      <c r="O2427" s="39">
        <f>LOG(H2427/SUM($H$2:$H$5210))</f>
        <v>-4.0083161209052882</v>
      </c>
    </row>
    <row r="2428" spans="1:15" x14ac:dyDescent="0.6">
      <c r="A2428" t="s">
        <v>732</v>
      </c>
      <c r="B2428">
        <v>0</v>
      </c>
      <c r="C2428">
        <v>2</v>
      </c>
      <c r="D2428">
        <v>2</v>
      </c>
      <c r="E2428" s="44">
        <f>(B2428+1)/$Q$3</f>
        <v>1.4609203798392987E-4</v>
      </c>
      <c r="F2428" s="45">
        <f>(C2428+1)/$U$3</f>
        <v>4.5884188308708819E-5</v>
      </c>
      <c r="G2428" s="2">
        <f>(B2428+1)/(C2428+1)</f>
        <v>0.33333333333333331</v>
      </c>
      <c r="H2428" s="2">
        <f>(C2428+1)/(B2428+1)</f>
        <v>3</v>
      </c>
      <c r="I2428" s="6">
        <f>G2428-H2428</f>
        <v>-2.6666666666666665</v>
      </c>
      <c r="J2428" s="8">
        <f>LEN(A2428)</f>
        <v>9</v>
      </c>
      <c r="K2428" s="11" t="str">
        <f>IF(AND(J2428&lt;3, D2428&lt;2),TRUE,"")</f>
        <v/>
      </c>
      <c r="L2428" s="22">
        <f>IF(C2428=0,B2428,0)</f>
        <v>0</v>
      </c>
      <c r="M2428" s="22">
        <f>IF(B2428=0,C2428,0)</f>
        <v>2</v>
      </c>
      <c r="N2428" s="39">
        <f>LOG(G2428/SUM($G$2:$G$5210))</f>
        <v>-3.8688423782714225</v>
      </c>
      <c r="O2428" s="39">
        <f>LOG(H2428/SUM($H$2:$H$5210))</f>
        <v>-4.0083161209052882</v>
      </c>
    </row>
    <row r="2429" spans="1:15" x14ac:dyDescent="0.6">
      <c r="A2429" t="s">
        <v>828</v>
      </c>
      <c r="B2429">
        <v>0</v>
      </c>
      <c r="C2429">
        <v>2</v>
      </c>
      <c r="D2429">
        <v>2</v>
      </c>
      <c r="E2429" s="44">
        <f>(B2429+1)/$Q$3</f>
        <v>1.4609203798392987E-4</v>
      </c>
      <c r="F2429" s="45">
        <f>(C2429+1)/$U$3</f>
        <v>4.5884188308708819E-5</v>
      </c>
      <c r="G2429" s="2">
        <f>(B2429+1)/(C2429+1)</f>
        <v>0.33333333333333331</v>
      </c>
      <c r="H2429" s="2">
        <f>(C2429+1)/(B2429+1)</f>
        <v>3</v>
      </c>
      <c r="I2429" s="6">
        <f>G2429-H2429</f>
        <v>-2.6666666666666665</v>
      </c>
      <c r="J2429" s="8">
        <f>LEN(A2429)</f>
        <v>9</v>
      </c>
      <c r="K2429" s="11" t="str">
        <f>IF(AND(J2429&lt;3, D2429&lt;2),TRUE,"")</f>
        <v/>
      </c>
      <c r="L2429" s="22">
        <f>IF(C2429=0,B2429,0)</f>
        <v>0</v>
      </c>
      <c r="M2429" s="22">
        <f>IF(B2429=0,C2429,0)</f>
        <v>2</v>
      </c>
      <c r="N2429" s="39">
        <f>LOG(G2429/SUM($G$2:$G$5210))</f>
        <v>-3.8688423782714225</v>
      </c>
      <c r="O2429" s="39">
        <f>LOG(H2429/SUM($H$2:$H$5210))</f>
        <v>-4.0083161209052882</v>
      </c>
    </row>
    <row r="2430" spans="1:15" x14ac:dyDescent="0.6">
      <c r="A2430" t="s">
        <v>836</v>
      </c>
      <c r="B2430">
        <v>0</v>
      </c>
      <c r="C2430">
        <v>2</v>
      </c>
      <c r="D2430">
        <v>2</v>
      </c>
      <c r="E2430" s="44">
        <f>(B2430+1)/$Q$3</f>
        <v>1.4609203798392987E-4</v>
      </c>
      <c r="F2430" s="45">
        <f>(C2430+1)/$U$3</f>
        <v>4.5884188308708819E-5</v>
      </c>
      <c r="G2430" s="2">
        <f>(B2430+1)/(C2430+1)</f>
        <v>0.33333333333333331</v>
      </c>
      <c r="H2430" s="2">
        <f>(C2430+1)/(B2430+1)</f>
        <v>3</v>
      </c>
      <c r="I2430" s="6">
        <f>G2430-H2430</f>
        <v>-2.6666666666666665</v>
      </c>
      <c r="J2430" s="8">
        <f>LEN(A2430)</f>
        <v>9</v>
      </c>
      <c r="K2430" s="11" t="str">
        <f>IF(AND(J2430&lt;3, D2430&lt;2),TRUE,"")</f>
        <v/>
      </c>
      <c r="L2430" s="22">
        <f>IF(C2430=0,B2430,0)</f>
        <v>0</v>
      </c>
      <c r="M2430" s="22">
        <f>IF(B2430=0,C2430,0)</f>
        <v>2</v>
      </c>
      <c r="N2430" s="39">
        <f>LOG(G2430/SUM($G$2:$G$5210))</f>
        <v>-3.8688423782714225</v>
      </c>
      <c r="O2430" s="39">
        <f>LOG(H2430/SUM($H$2:$H$5210))</f>
        <v>-4.0083161209052882</v>
      </c>
    </row>
    <row r="2431" spans="1:15" x14ac:dyDescent="0.6">
      <c r="A2431" t="s">
        <v>890</v>
      </c>
      <c r="B2431">
        <v>0</v>
      </c>
      <c r="C2431">
        <v>2</v>
      </c>
      <c r="D2431">
        <v>2</v>
      </c>
      <c r="E2431" s="44">
        <f>(B2431+1)/$Q$3</f>
        <v>1.4609203798392987E-4</v>
      </c>
      <c r="F2431" s="45">
        <f>(C2431+1)/$U$3</f>
        <v>4.5884188308708819E-5</v>
      </c>
      <c r="G2431" s="2">
        <f>(B2431+1)/(C2431+1)</f>
        <v>0.33333333333333331</v>
      </c>
      <c r="H2431" s="2">
        <f>(C2431+1)/(B2431+1)</f>
        <v>3</v>
      </c>
      <c r="I2431" s="6">
        <f>G2431-H2431</f>
        <v>-2.6666666666666665</v>
      </c>
      <c r="J2431" s="8">
        <f>LEN(A2431)</f>
        <v>9</v>
      </c>
      <c r="K2431" s="11" t="str">
        <f>IF(AND(J2431&lt;3, D2431&lt;2),TRUE,"")</f>
        <v/>
      </c>
      <c r="L2431" s="22">
        <f>IF(C2431=0,B2431,0)</f>
        <v>0</v>
      </c>
      <c r="M2431" s="22">
        <f>IF(B2431=0,C2431,0)</f>
        <v>2</v>
      </c>
      <c r="N2431" s="39">
        <f>LOG(G2431/SUM($G$2:$G$5210))</f>
        <v>-3.8688423782714225</v>
      </c>
      <c r="O2431" s="39">
        <f>LOG(H2431/SUM($H$2:$H$5210))</f>
        <v>-4.0083161209052882</v>
      </c>
    </row>
    <row r="2432" spans="1:15" x14ac:dyDescent="0.6">
      <c r="A2432" t="s">
        <v>923</v>
      </c>
      <c r="B2432">
        <v>0</v>
      </c>
      <c r="C2432">
        <v>2</v>
      </c>
      <c r="D2432">
        <v>2</v>
      </c>
      <c r="E2432" s="44">
        <f>(B2432+1)/$Q$3</f>
        <v>1.4609203798392987E-4</v>
      </c>
      <c r="F2432" s="45">
        <f>(C2432+1)/$U$3</f>
        <v>4.5884188308708819E-5</v>
      </c>
      <c r="G2432" s="2">
        <f>(B2432+1)/(C2432+1)</f>
        <v>0.33333333333333331</v>
      </c>
      <c r="H2432" s="2">
        <f>(C2432+1)/(B2432+1)</f>
        <v>3</v>
      </c>
      <c r="I2432" s="6">
        <f>G2432-H2432</f>
        <v>-2.6666666666666665</v>
      </c>
      <c r="J2432" s="8">
        <f>LEN(A2432)</f>
        <v>9</v>
      </c>
      <c r="K2432" s="11" t="str">
        <f>IF(AND(J2432&lt;3, D2432&lt;2),TRUE,"")</f>
        <v/>
      </c>
      <c r="L2432" s="22">
        <f>IF(C2432=0,B2432,0)</f>
        <v>0</v>
      </c>
      <c r="M2432" s="22">
        <f>IF(B2432=0,C2432,0)</f>
        <v>2</v>
      </c>
      <c r="N2432" s="39">
        <f>LOG(G2432/SUM($G$2:$G$5210))</f>
        <v>-3.8688423782714225</v>
      </c>
      <c r="O2432" s="39">
        <f>LOG(H2432/SUM($H$2:$H$5210))</f>
        <v>-4.0083161209052882</v>
      </c>
    </row>
    <row r="2433" spans="1:15" x14ac:dyDescent="0.6">
      <c r="A2433" t="s">
        <v>1039</v>
      </c>
      <c r="B2433">
        <v>0</v>
      </c>
      <c r="C2433">
        <v>2</v>
      </c>
      <c r="D2433">
        <v>2</v>
      </c>
      <c r="E2433" s="44">
        <f>(B2433+1)/$Q$3</f>
        <v>1.4609203798392987E-4</v>
      </c>
      <c r="F2433" s="45">
        <f>(C2433+1)/$U$3</f>
        <v>4.5884188308708819E-5</v>
      </c>
      <c r="G2433" s="2">
        <f>(B2433+1)/(C2433+1)</f>
        <v>0.33333333333333331</v>
      </c>
      <c r="H2433" s="2">
        <f>(C2433+1)/(B2433+1)</f>
        <v>3</v>
      </c>
      <c r="I2433" s="6">
        <f>G2433-H2433</f>
        <v>-2.6666666666666665</v>
      </c>
      <c r="J2433" s="8">
        <f>LEN(A2433)</f>
        <v>9</v>
      </c>
      <c r="K2433" s="11" t="str">
        <f>IF(AND(J2433&lt;3, D2433&lt;2),TRUE,"")</f>
        <v/>
      </c>
      <c r="L2433" s="22">
        <f>IF(C2433=0,B2433,0)</f>
        <v>0</v>
      </c>
      <c r="M2433" s="22">
        <f>IF(B2433=0,C2433,0)</f>
        <v>2</v>
      </c>
      <c r="N2433" s="39">
        <f>LOG(G2433/SUM($G$2:$G$5210))</f>
        <v>-3.8688423782714225</v>
      </c>
      <c r="O2433" s="39">
        <f>LOG(H2433/SUM($H$2:$H$5210))</f>
        <v>-4.0083161209052882</v>
      </c>
    </row>
    <row r="2434" spans="1:15" x14ac:dyDescent="0.6">
      <c r="A2434" t="s">
        <v>1079</v>
      </c>
      <c r="B2434">
        <v>0</v>
      </c>
      <c r="C2434">
        <v>2</v>
      </c>
      <c r="D2434">
        <v>2</v>
      </c>
      <c r="E2434" s="44">
        <f>(B2434+1)/$Q$3</f>
        <v>1.4609203798392987E-4</v>
      </c>
      <c r="F2434" s="45">
        <f>(C2434+1)/$U$3</f>
        <v>4.5884188308708819E-5</v>
      </c>
      <c r="G2434" s="2">
        <f>(B2434+1)/(C2434+1)</f>
        <v>0.33333333333333331</v>
      </c>
      <c r="H2434" s="2">
        <f>(C2434+1)/(B2434+1)</f>
        <v>3</v>
      </c>
      <c r="I2434" s="6">
        <f>G2434-H2434</f>
        <v>-2.6666666666666665</v>
      </c>
      <c r="J2434" s="8">
        <f>LEN(A2434)</f>
        <v>9</v>
      </c>
      <c r="K2434" s="11" t="str">
        <f>IF(AND(J2434&lt;3, D2434&lt;2),TRUE,"")</f>
        <v/>
      </c>
      <c r="L2434" s="22">
        <f>IF(C2434=0,B2434,0)</f>
        <v>0</v>
      </c>
      <c r="M2434" s="22">
        <f>IF(B2434=0,C2434,0)</f>
        <v>2</v>
      </c>
      <c r="N2434" s="39">
        <f>LOG(G2434/SUM($G$2:$G$5210))</f>
        <v>-3.8688423782714225</v>
      </c>
      <c r="O2434" s="39">
        <f>LOG(H2434/SUM($H$2:$H$5210))</f>
        <v>-4.0083161209052882</v>
      </c>
    </row>
    <row r="2435" spans="1:15" x14ac:dyDescent="0.6">
      <c r="A2435" t="s">
        <v>1134</v>
      </c>
      <c r="B2435">
        <v>0</v>
      </c>
      <c r="C2435">
        <v>2</v>
      </c>
      <c r="D2435">
        <v>2</v>
      </c>
      <c r="E2435" s="44">
        <f>(B2435+1)/$Q$3</f>
        <v>1.4609203798392987E-4</v>
      </c>
      <c r="F2435" s="45">
        <f>(C2435+1)/$U$3</f>
        <v>4.5884188308708819E-5</v>
      </c>
      <c r="G2435" s="2">
        <f>(B2435+1)/(C2435+1)</f>
        <v>0.33333333333333331</v>
      </c>
      <c r="H2435" s="2">
        <f>(C2435+1)/(B2435+1)</f>
        <v>3</v>
      </c>
      <c r="I2435" s="6">
        <f>G2435-H2435</f>
        <v>-2.6666666666666665</v>
      </c>
      <c r="J2435" s="8">
        <f>LEN(A2435)</f>
        <v>9</v>
      </c>
      <c r="K2435" s="11" t="str">
        <f>IF(AND(J2435&lt;3, D2435&lt;2),TRUE,"")</f>
        <v/>
      </c>
      <c r="L2435" s="22">
        <f>IF(C2435=0,B2435,0)</f>
        <v>0</v>
      </c>
      <c r="M2435" s="22">
        <f>IF(B2435=0,C2435,0)</f>
        <v>2</v>
      </c>
      <c r="N2435" s="39">
        <f>LOG(G2435/SUM($G$2:$G$5210))</f>
        <v>-3.8688423782714225</v>
      </c>
      <c r="O2435" s="39">
        <f>LOG(H2435/SUM($H$2:$H$5210))</f>
        <v>-4.0083161209052882</v>
      </c>
    </row>
    <row r="2436" spans="1:15" x14ac:dyDescent="0.6">
      <c r="A2436" t="s">
        <v>1149</v>
      </c>
      <c r="B2436">
        <v>0</v>
      </c>
      <c r="C2436">
        <v>2</v>
      </c>
      <c r="D2436">
        <v>2</v>
      </c>
      <c r="E2436" s="44">
        <f>(B2436+1)/$Q$3</f>
        <v>1.4609203798392987E-4</v>
      </c>
      <c r="F2436" s="45">
        <f>(C2436+1)/$U$3</f>
        <v>4.5884188308708819E-5</v>
      </c>
      <c r="G2436" s="2">
        <f>(B2436+1)/(C2436+1)</f>
        <v>0.33333333333333331</v>
      </c>
      <c r="H2436" s="2">
        <f>(C2436+1)/(B2436+1)</f>
        <v>3</v>
      </c>
      <c r="I2436" s="6">
        <f>G2436-H2436</f>
        <v>-2.6666666666666665</v>
      </c>
      <c r="J2436" s="8">
        <f>LEN(A2436)</f>
        <v>9</v>
      </c>
      <c r="K2436" s="11" t="str">
        <f>IF(AND(J2436&lt;3, D2436&lt;2),TRUE,"")</f>
        <v/>
      </c>
      <c r="L2436" s="22">
        <f>IF(C2436=0,B2436,0)</f>
        <v>0</v>
      </c>
      <c r="M2436" s="22">
        <f>IF(B2436=0,C2436,0)</f>
        <v>2</v>
      </c>
      <c r="N2436" s="39">
        <f>LOG(G2436/SUM($G$2:$G$5210))</f>
        <v>-3.8688423782714225</v>
      </c>
      <c r="O2436" s="39">
        <f>LOG(H2436/SUM($H$2:$H$5210))</f>
        <v>-4.0083161209052882</v>
      </c>
    </row>
    <row r="2437" spans="1:15" x14ac:dyDescent="0.6">
      <c r="A2437" t="s">
        <v>1151</v>
      </c>
      <c r="B2437">
        <v>0</v>
      </c>
      <c r="C2437">
        <v>2</v>
      </c>
      <c r="D2437">
        <v>2</v>
      </c>
      <c r="E2437" s="44">
        <f>(B2437+1)/$Q$3</f>
        <v>1.4609203798392987E-4</v>
      </c>
      <c r="F2437" s="45">
        <f>(C2437+1)/$U$3</f>
        <v>4.5884188308708819E-5</v>
      </c>
      <c r="G2437" s="2">
        <f>(B2437+1)/(C2437+1)</f>
        <v>0.33333333333333331</v>
      </c>
      <c r="H2437" s="2">
        <f>(C2437+1)/(B2437+1)</f>
        <v>3</v>
      </c>
      <c r="I2437" s="6">
        <f>G2437-H2437</f>
        <v>-2.6666666666666665</v>
      </c>
      <c r="J2437" s="8">
        <f>LEN(A2437)</f>
        <v>9</v>
      </c>
      <c r="K2437" s="11" t="str">
        <f>IF(AND(J2437&lt;3, D2437&lt;2),TRUE,"")</f>
        <v/>
      </c>
      <c r="L2437" s="22">
        <f>IF(C2437=0,B2437,0)</f>
        <v>0</v>
      </c>
      <c r="M2437" s="22">
        <f>IF(B2437=0,C2437,0)</f>
        <v>2</v>
      </c>
      <c r="N2437" s="39">
        <f>LOG(G2437/SUM($G$2:$G$5210))</f>
        <v>-3.8688423782714225</v>
      </c>
      <c r="O2437" s="39">
        <f>LOG(H2437/SUM($H$2:$H$5210))</f>
        <v>-4.0083161209052882</v>
      </c>
    </row>
    <row r="2438" spans="1:15" x14ac:dyDescent="0.6">
      <c r="A2438" t="s">
        <v>1399</v>
      </c>
      <c r="B2438">
        <v>0</v>
      </c>
      <c r="C2438">
        <v>2</v>
      </c>
      <c r="D2438">
        <v>2</v>
      </c>
      <c r="E2438" s="44">
        <f>(B2438+1)/$Q$3</f>
        <v>1.4609203798392987E-4</v>
      </c>
      <c r="F2438" s="45">
        <f>(C2438+1)/$U$3</f>
        <v>4.5884188308708819E-5</v>
      </c>
      <c r="G2438" s="2">
        <f>(B2438+1)/(C2438+1)</f>
        <v>0.33333333333333331</v>
      </c>
      <c r="H2438" s="2">
        <f>(C2438+1)/(B2438+1)</f>
        <v>3</v>
      </c>
      <c r="I2438" s="6">
        <f>G2438-H2438</f>
        <v>-2.6666666666666665</v>
      </c>
      <c r="J2438" s="8">
        <f>LEN(A2438)</f>
        <v>9</v>
      </c>
      <c r="K2438" s="11" t="str">
        <f>IF(AND(J2438&lt;3, D2438&lt;2),TRUE,"")</f>
        <v/>
      </c>
      <c r="L2438" s="22">
        <f>IF(C2438=0,B2438,0)</f>
        <v>0</v>
      </c>
      <c r="M2438" s="22">
        <f>IF(B2438=0,C2438,0)</f>
        <v>2</v>
      </c>
      <c r="N2438" s="39">
        <f>LOG(G2438/SUM($G$2:$G$5210))</f>
        <v>-3.8688423782714225</v>
      </c>
      <c r="O2438" s="39">
        <f>LOG(H2438/SUM($H$2:$H$5210))</f>
        <v>-4.0083161209052882</v>
      </c>
    </row>
    <row r="2439" spans="1:15" x14ac:dyDescent="0.6">
      <c r="A2439" t="s">
        <v>1416</v>
      </c>
      <c r="B2439">
        <v>0</v>
      </c>
      <c r="C2439">
        <v>2</v>
      </c>
      <c r="D2439">
        <v>2</v>
      </c>
      <c r="E2439" s="44">
        <f>(B2439+1)/$Q$3</f>
        <v>1.4609203798392987E-4</v>
      </c>
      <c r="F2439" s="45">
        <f>(C2439+1)/$U$3</f>
        <v>4.5884188308708819E-5</v>
      </c>
      <c r="G2439" s="2">
        <f>(B2439+1)/(C2439+1)</f>
        <v>0.33333333333333331</v>
      </c>
      <c r="H2439" s="2">
        <f>(C2439+1)/(B2439+1)</f>
        <v>3</v>
      </c>
      <c r="I2439" s="6">
        <f>G2439-H2439</f>
        <v>-2.6666666666666665</v>
      </c>
      <c r="J2439" s="8">
        <f>LEN(A2439)</f>
        <v>9</v>
      </c>
      <c r="K2439" s="11" t="str">
        <f>IF(AND(J2439&lt;3, D2439&lt;2),TRUE,"")</f>
        <v/>
      </c>
      <c r="L2439" s="22">
        <f>IF(C2439=0,B2439,0)</f>
        <v>0</v>
      </c>
      <c r="M2439" s="22">
        <f>IF(B2439=0,C2439,0)</f>
        <v>2</v>
      </c>
      <c r="N2439" s="39">
        <f>LOG(G2439/SUM($G$2:$G$5210))</f>
        <v>-3.8688423782714225</v>
      </c>
      <c r="O2439" s="39">
        <f>LOG(H2439/SUM($H$2:$H$5210))</f>
        <v>-4.0083161209052882</v>
      </c>
    </row>
    <row r="2440" spans="1:15" x14ac:dyDescent="0.6">
      <c r="A2440" t="s">
        <v>1450</v>
      </c>
      <c r="B2440">
        <v>0</v>
      </c>
      <c r="C2440">
        <v>2</v>
      </c>
      <c r="D2440">
        <v>2</v>
      </c>
      <c r="E2440" s="44">
        <f>(B2440+1)/$Q$3</f>
        <v>1.4609203798392987E-4</v>
      </c>
      <c r="F2440" s="45">
        <f>(C2440+1)/$U$3</f>
        <v>4.5884188308708819E-5</v>
      </c>
      <c r="G2440" s="2">
        <f>(B2440+1)/(C2440+1)</f>
        <v>0.33333333333333331</v>
      </c>
      <c r="H2440" s="2">
        <f>(C2440+1)/(B2440+1)</f>
        <v>3</v>
      </c>
      <c r="I2440" s="6">
        <f>G2440-H2440</f>
        <v>-2.6666666666666665</v>
      </c>
      <c r="J2440" s="8">
        <f>LEN(A2440)</f>
        <v>9</v>
      </c>
      <c r="K2440" s="11" t="str">
        <f>IF(AND(J2440&lt;3, D2440&lt;2),TRUE,"")</f>
        <v/>
      </c>
      <c r="L2440" s="22">
        <f>IF(C2440=0,B2440,0)</f>
        <v>0</v>
      </c>
      <c r="M2440" s="22">
        <f>IF(B2440=0,C2440,0)</f>
        <v>2</v>
      </c>
      <c r="N2440" s="39">
        <f>LOG(G2440/SUM($G$2:$G$5210))</f>
        <v>-3.8688423782714225</v>
      </c>
      <c r="O2440" s="39">
        <f>LOG(H2440/SUM($H$2:$H$5210))</f>
        <v>-4.0083161209052882</v>
      </c>
    </row>
    <row r="2441" spans="1:15" x14ac:dyDescent="0.6">
      <c r="A2441" t="s">
        <v>1465</v>
      </c>
      <c r="B2441">
        <v>0</v>
      </c>
      <c r="C2441">
        <v>2</v>
      </c>
      <c r="D2441">
        <v>2</v>
      </c>
      <c r="E2441" s="44">
        <f>(B2441+1)/$Q$3</f>
        <v>1.4609203798392987E-4</v>
      </c>
      <c r="F2441" s="45">
        <f>(C2441+1)/$U$3</f>
        <v>4.5884188308708819E-5</v>
      </c>
      <c r="G2441" s="2">
        <f>(B2441+1)/(C2441+1)</f>
        <v>0.33333333333333331</v>
      </c>
      <c r="H2441" s="2">
        <f>(C2441+1)/(B2441+1)</f>
        <v>3</v>
      </c>
      <c r="I2441" s="6">
        <f>G2441-H2441</f>
        <v>-2.6666666666666665</v>
      </c>
      <c r="J2441" s="8">
        <f>LEN(A2441)</f>
        <v>9</v>
      </c>
      <c r="K2441" s="11" t="str">
        <f>IF(AND(J2441&lt;3, D2441&lt;2),TRUE,"")</f>
        <v/>
      </c>
      <c r="L2441" s="22">
        <f>IF(C2441=0,B2441,0)</f>
        <v>0</v>
      </c>
      <c r="M2441" s="22">
        <f>IF(B2441=0,C2441,0)</f>
        <v>2</v>
      </c>
      <c r="N2441" s="39">
        <f>LOG(G2441/SUM($G$2:$G$5210))</f>
        <v>-3.8688423782714225</v>
      </c>
      <c r="O2441" s="39">
        <f>LOG(H2441/SUM($H$2:$H$5210))</f>
        <v>-4.0083161209052882</v>
      </c>
    </row>
    <row r="2442" spans="1:15" x14ac:dyDescent="0.6">
      <c r="A2442" t="s">
        <v>1485</v>
      </c>
      <c r="B2442">
        <v>0</v>
      </c>
      <c r="C2442">
        <v>2</v>
      </c>
      <c r="D2442">
        <v>2</v>
      </c>
      <c r="E2442" s="44">
        <f>(B2442+1)/$Q$3</f>
        <v>1.4609203798392987E-4</v>
      </c>
      <c r="F2442" s="45">
        <f>(C2442+1)/$U$3</f>
        <v>4.5884188308708819E-5</v>
      </c>
      <c r="G2442" s="2">
        <f>(B2442+1)/(C2442+1)</f>
        <v>0.33333333333333331</v>
      </c>
      <c r="H2442" s="2">
        <f>(C2442+1)/(B2442+1)</f>
        <v>3</v>
      </c>
      <c r="I2442" s="6">
        <f>G2442-H2442</f>
        <v>-2.6666666666666665</v>
      </c>
      <c r="J2442" s="8">
        <f>LEN(A2442)</f>
        <v>9</v>
      </c>
      <c r="K2442" s="11" t="str">
        <f>IF(AND(J2442&lt;3, D2442&lt;2),TRUE,"")</f>
        <v/>
      </c>
      <c r="L2442" s="22">
        <f>IF(C2442=0,B2442,0)</f>
        <v>0</v>
      </c>
      <c r="M2442" s="22">
        <f>IF(B2442=0,C2442,0)</f>
        <v>2</v>
      </c>
      <c r="N2442" s="39">
        <f>LOG(G2442/SUM($G$2:$G$5210))</f>
        <v>-3.8688423782714225</v>
      </c>
      <c r="O2442" s="39">
        <f>LOG(H2442/SUM($H$2:$H$5210))</f>
        <v>-4.0083161209052882</v>
      </c>
    </row>
    <row r="2443" spans="1:15" x14ac:dyDescent="0.6">
      <c r="A2443" t="s">
        <v>1639</v>
      </c>
      <c r="B2443">
        <v>0</v>
      </c>
      <c r="C2443">
        <v>2</v>
      </c>
      <c r="D2443">
        <v>2</v>
      </c>
      <c r="E2443" s="44">
        <f>(B2443+1)/$Q$3</f>
        <v>1.4609203798392987E-4</v>
      </c>
      <c r="F2443" s="45">
        <f>(C2443+1)/$U$3</f>
        <v>4.5884188308708819E-5</v>
      </c>
      <c r="G2443" s="2">
        <f>(B2443+1)/(C2443+1)</f>
        <v>0.33333333333333331</v>
      </c>
      <c r="H2443" s="2">
        <f>(C2443+1)/(B2443+1)</f>
        <v>3</v>
      </c>
      <c r="I2443" s="6">
        <f>G2443-H2443</f>
        <v>-2.6666666666666665</v>
      </c>
      <c r="J2443" s="8">
        <f>LEN(A2443)</f>
        <v>9</v>
      </c>
      <c r="K2443" s="11" t="str">
        <f>IF(AND(J2443&lt;3, D2443&lt;2),TRUE,"")</f>
        <v/>
      </c>
      <c r="L2443" s="22">
        <f>IF(C2443=0,B2443,0)</f>
        <v>0</v>
      </c>
      <c r="M2443" s="22">
        <f>IF(B2443=0,C2443,0)</f>
        <v>2</v>
      </c>
      <c r="N2443" s="39">
        <f>LOG(G2443/SUM($G$2:$G$5210))</f>
        <v>-3.8688423782714225</v>
      </c>
      <c r="O2443" s="39">
        <f>LOG(H2443/SUM($H$2:$H$5210))</f>
        <v>-4.0083161209052882</v>
      </c>
    </row>
    <row r="2444" spans="1:15" x14ac:dyDescent="0.6">
      <c r="A2444" t="s">
        <v>1685</v>
      </c>
      <c r="B2444">
        <v>0</v>
      </c>
      <c r="C2444">
        <v>2</v>
      </c>
      <c r="D2444">
        <v>2</v>
      </c>
      <c r="E2444" s="44">
        <f>(B2444+1)/$Q$3</f>
        <v>1.4609203798392987E-4</v>
      </c>
      <c r="F2444" s="45">
        <f>(C2444+1)/$U$3</f>
        <v>4.5884188308708819E-5</v>
      </c>
      <c r="G2444" s="2">
        <f>(B2444+1)/(C2444+1)</f>
        <v>0.33333333333333331</v>
      </c>
      <c r="H2444" s="2">
        <f>(C2444+1)/(B2444+1)</f>
        <v>3</v>
      </c>
      <c r="I2444" s="6">
        <f>G2444-H2444</f>
        <v>-2.6666666666666665</v>
      </c>
      <c r="J2444" s="8">
        <f>LEN(A2444)</f>
        <v>9</v>
      </c>
      <c r="K2444" s="11" t="str">
        <f>IF(AND(J2444&lt;3, D2444&lt;2),TRUE,"")</f>
        <v/>
      </c>
      <c r="L2444" s="22">
        <f>IF(C2444=0,B2444,0)</f>
        <v>0</v>
      </c>
      <c r="M2444" s="22">
        <f>IF(B2444=0,C2444,0)</f>
        <v>2</v>
      </c>
      <c r="N2444" s="39">
        <f>LOG(G2444/SUM($G$2:$G$5210))</f>
        <v>-3.8688423782714225</v>
      </c>
      <c r="O2444" s="39">
        <f>LOG(H2444/SUM($H$2:$H$5210))</f>
        <v>-4.0083161209052882</v>
      </c>
    </row>
    <row r="2445" spans="1:15" x14ac:dyDescent="0.6">
      <c r="A2445" t="s">
        <v>1814</v>
      </c>
      <c r="B2445">
        <v>0</v>
      </c>
      <c r="C2445">
        <v>2</v>
      </c>
      <c r="D2445">
        <v>2</v>
      </c>
      <c r="E2445" s="44">
        <f>(B2445+1)/$Q$3</f>
        <v>1.4609203798392987E-4</v>
      </c>
      <c r="F2445" s="45">
        <f>(C2445+1)/$U$3</f>
        <v>4.5884188308708819E-5</v>
      </c>
      <c r="G2445" s="2">
        <f>(B2445+1)/(C2445+1)</f>
        <v>0.33333333333333331</v>
      </c>
      <c r="H2445" s="2">
        <f>(C2445+1)/(B2445+1)</f>
        <v>3</v>
      </c>
      <c r="I2445" s="6">
        <f>G2445-H2445</f>
        <v>-2.6666666666666665</v>
      </c>
      <c r="J2445" s="8">
        <f>LEN(A2445)</f>
        <v>9</v>
      </c>
      <c r="K2445" s="11" t="str">
        <f>IF(AND(J2445&lt;3, D2445&lt;2),TRUE,"")</f>
        <v/>
      </c>
      <c r="L2445" s="22">
        <f>IF(C2445=0,B2445,0)</f>
        <v>0</v>
      </c>
      <c r="M2445" s="22">
        <f>IF(B2445=0,C2445,0)</f>
        <v>2</v>
      </c>
      <c r="N2445" s="39">
        <f>LOG(G2445/SUM($G$2:$G$5210))</f>
        <v>-3.8688423782714225</v>
      </c>
      <c r="O2445" s="39">
        <f>LOG(H2445/SUM($H$2:$H$5210))</f>
        <v>-4.0083161209052882</v>
      </c>
    </row>
    <row r="2446" spans="1:15" x14ac:dyDescent="0.6">
      <c r="A2446" t="s">
        <v>1857</v>
      </c>
      <c r="B2446">
        <v>0</v>
      </c>
      <c r="C2446">
        <v>2</v>
      </c>
      <c r="D2446">
        <v>2</v>
      </c>
      <c r="E2446" s="44">
        <f>(B2446+1)/$Q$3</f>
        <v>1.4609203798392987E-4</v>
      </c>
      <c r="F2446" s="45">
        <f>(C2446+1)/$U$3</f>
        <v>4.5884188308708819E-5</v>
      </c>
      <c r="G2446" s="2">
        <f>(B2446+1)/(C2446+1)</f>
        <v>0.33333333333333331</v>
      </c>
      <c r="H2446" s="2">
        <f>(C2446+1)/(B2446+1)</f>
        <v>3</v>
      </c>
      <c r="I2446" s="6">
        <f>G2446-H2446</f>
        <v>-2.6666666666666665</v>
      </c>
      <c r="J2446" s="8">
        <f>LEN(A2446)</f>
        <v>9</v>
      </c>
      <c r="K2446" s="11" t="str">
        <f>IF(AND(J2446&lt;3, D2446&lt;2),TRUE,"")</f>
        <v/>
      </c>
      <c r="L2446" s="22">
        <f>IF(C2446=0,B2446,0)</f>
        <v>0</v>
      </c>
      <c r="M2446" s="22">
        <f>IF(B2446=0,C2446,0)</f>
        <v>2</v>
      </c>
      <c r="N2446" s="39">
        <f>LOG(G2446/SUM($G$2:$G$5210))</f>
        <v>-3.8688423782714225</v>
      </c>
      <c r="O2446" s="39">
        <f>LOG(H2446/SUM($H$2:$H$5210))</f>
        <v>-4.0083161209052882</v>
      </c>
    </row>
    <row r="2447" spans="1:15" x14ac:dyDescent="0.6">
      <c r="A2447" t="s">
        <v>2369</v>
      </c>
      <c r="B2447">
        <v>0</v>
      </c>
      <c r="C2447">
        <v>2</v>
      </c>
      <c r="D2447">
        <v>2</v>
      </c>
      <c r="E2447" s="44">
        <f>(B2447+1)/$Q$3</f>
        <v>1.4609203798392987E-4</v>
      </c>
      <c r="F2447" s="45">
        <f>(C2447+1)/$U$3</f>
        <v>4.5884188308708819E-5</v>
      </c>
      <c r="G2447" s="2">
        <f>(B2447+1)/(C2447+1)</f>
        <v>0.33333333333333331</v>
      </c>
      <c r="H2447" s="2">
        <f>(C2447+1)/(B2447+1)</f>
        <v>3</v>
      </c>
      <c r="I2447" s="6">
        <f>G2447-H2447</f>
        <v>-2.6666666666666665</v>
      </c>
      <c r="J2447" s="8">
        <f>LEN(A2447)</f>
        <v>9</v>
      </c>
      <c r="K2447" s="11" t="str">
        <f>IF(AND(J2447&lt;3, D2447&lt;2),TRUE,"")</f>
        <v/>
      </c>
      <c r="L2447" s="22">
        <f>IF(C2447=0,B2447,0)</f>
        <v>0</v>
      </c>
      <c r="M2447" s="22">
        <f>IF(B2447=0,C2447,0)</f>
        <v>2</v>
      </c>
      <c r="N2447" s="39">
        <f>LOG(G2447/SUM($G$2:$G$5210))</f>
        <v>-3.8688423782714225</v>
      </c>
      <c r="O2447" s="39">
        <f>LOG(H2447/SUM($H$2:$H$5210))</f>
        <v>-4.0083161209052882</v>
      </c>
    </row>
    <row r="2448" spans="1:15" x14ac:dyDescent="0.6">
      <c r="A2448" t="s">
        <v>2911</v>
      </c>
      <c r="B2448">
        <v>0</v>
      </c>
      <c r="C2448">
        <v>2</v>
      </c>
      <c r="D2448">
        <v>2</v>
      </c>
      <c r="E2448" s="44">
        <f>(B2448+1)/$Q$3</f>
        <v>1.4609203798392987E-4</v>
      </c>
      <c r="F2448" s="45">
        <f>(C2448+1)/$U$3</f>
        <v>4.5884188308708819E-5</v>
      </c>
      <c r="G2448" s="2">
        <f>(B2448+1)/(C2448+1)</f>
        <v>0.33333333333333331</v>
      </c>
      <c r="H2448" s="2">
        <f>(C2448+1)/(B2448+1)</f>
        <v>3</v>
      </c>
      <c r="I2448" s="6">
        <f>G2448-H2448</f>
        <v>-2.6666666666666665</v>
      </c>
      <c r="J2448" s="8">
        <f>LEN(A2448)</f>
        <v>9</v>
      </c>
      <c r="K2448" s="11" t="str">
        <f>IF(AND(J2448&lt;3, D2448&lt;2),TRUE,"")</f>
        <v/>
      </c>
      <c r="L2448" s="22">
        <f>IF(C2448=0,B2448,0)</f>
        <v>0</v>
      </c>
      <c r="M2448" s="22">
        <f>IF(B2448=0,C2448,0)</f>
        <v>2</v>
      </c>
      <c r="N2448" s="39">
        <f>LOG(G2448/SUM($G$2:$G$5210))</f>
        <v>-3.8688423782714225</v>
      </c>
      <c r="O2448" s="39">
        <f>LOG(H2448/SUM($H$2:$H$5210))</f>
        <v>-4.0083161209052882</v>
      </c>
    </row>
    <row r="2449" spans="1:15" x14ac:dyDescent="0.6">
      <c r="A2449" t="s">
        <v>2994</v>
      </c>
      <c r="B2449">
        <v>0</v>
      </c>
      <c r="C2449">
        <v>2</v>
      </c>
      <c r="D2449">
        <v>2</v>
      </c>
      <c r="E2449" s="44">
        <f>(B2449+1)/$Q$3</f>
        <v>1.4609203798392987E-4</v>
      </c>
      <c r="F2449" s="45">
        <f>(C2449+1)/$U$3</f>
        <v>4.5884188308708819E-5</v>
      </c>
      <c r="G2449" s="2">
        <f>(B2449+1)/(C2449+1)</f>
        <v>0.33333333333333331</v>
      </c>
      <c r="H2449" s="2">
        <f>(C2449+1)/(B2449+1)</f>
        <v>3</v>
      </c>
      <c r="I2449" s="6">
        <f>G2449-H2449</f>
        <v>-2.6666666666666665</v>
      </c>
      <c r="J2449" s="8">
        <f>LEN(A2449)</f>
        <v>9</v>
      </c>
      <c r="K2449" s="11" t="str">
        <f>IF(AND(J2449&lt;3, D2449&lt;2),TRUE,"")</f>
        <v/>
      </c>
      <c r="L2449" s="22">
        <f>IF(C2449=0,B2449,0)</f>
        <v>0</v>
      </c>
      <c r="M2449" s="22">
        <f>IF(B2449=0,C2449,0)</f>
        <v>2</v>
      </c>
      <c r="N2449" s="39">
        <f>LOG(G2449/SUM($G$2:$G$5210))</f>
        <v>-3.8688423782714225</v>
      </c>
      <c r="O2449" s="39">
        <f>LOG(H2449/SUM($H$2:$H$5210))</f>
        <v>-4.0083161209052882</v>
      </c>
    </row>
    <row r="2450" spans="1:15" x14ac:dyDescent="0.6">
      <c r="A2450" t="s">
        <v>3222</v>
      </c>
      <c r="B2450">
        <v>0</v>
      </c>
      <c r="C2450">
        <v>2</v>
      </c>
      <c r="D2450">
        <v>2</v>
      </c>
      <c r="E2450" s="44">
        <f>(B2450+1)/$Q$3</f>
        <v>1.4609203798392987E-4</v>
      </c>
      <c r="F2450" s="45">
        <f>(C2450+1)/$U$3</f>
        <v>4.5884188308708819E-5</v>
      </c>
      <c r="G2450" s="2">
        <f>(B2450+1)/(C2450+1)</f>
        <v>0.33333333333333331</v>
      </c>
      <c r="H2450" s="2">
        <f>(C2450+1)/(B2450+1)</f>
        <v>3</v>
      </c>
      <c r="I2450" s="6">
        <f>G2450-H2450</f>
        <v>-2.6666666666666665</v>
      </c>
      <c r="J2450" s="8">
        <f>LEN(A2450)</f>
        <v>9</v>
      </c>
      <c r="K2450" s="11" t="str">
        <f>IF(AND(J2450&lt;3, D2450&lt;2),TRUE,"")</f>
        <v/>
      </c>
      <c r="L2450" s="22">
        <f>IF(C2450=0,B2450,0)</f>
        <v>0</v>
      </c>
      <c r="M2450" s="22">
        <f>IF(B2450=0,C2450,0)</f>
        <v>2</v>
      </c>
      <c r="N2450" s="39">
        <f>LOG(G2450/SUM($G$2:$G$5210))</f>
        <v>-3.8688423782714225</v>
      </c>
      <c r="O2450" s="39">
        <f>LOG(H2450/SUM($H$2:$H$5210))</f>
        <v>-4.0083161209052882</v>
      </c>
    </row>
    <row r="2451" spans="1:15" x14ac:dyDescent="0.6">
      <c r="A2451" t="s">
        <v>3298</v>
      </c>
      <c r="B2451">
        <v>0</v>
      </c>
      <c r="C2451">
        <v>2</v>
      </c>
      <c r="D2451">
        <v>2</v>
      </c>
      <c r="E2451" s="44">
        <f>(B2451+1)/$Q$3</f>
        <v>1.4609203798392987E-4</v>
      </c>
      <c r="F2451" s="45">
        <f>(C2451+1)/$U$3</f>
        <v>4.5884188308708819E-5</v>
      </c>
      <c r="G2451" s="2">
        <f>(B2451+1)/(C2451+1)</f>
        <v>0.33333333333333331</v>
      </c>
      <c r="H2451" s="2">
        <f>(C2451+1)/(B2451+1)</f>
        <v>3</v>
      </c>
      <c r="I2451" s="6">
        <f>G2451-H2451</f>
        <v>-2.6666666666666665</v>
      </c>
      <c r="J2451" s="8">
        <f>LEN(A2451)</f>
        <v>9</v>
      </c>
      <c r="K2451" s="11" t="str">
        <f>IF(AND(J2451&lt;3, D2451&lt;2),TRUE,"")</f>
        <v/>
      </c>
      <c r="L2451" s="22">
        <f>IF(C2451=0,B2451,0)</f>
        <v>0</v>
      </c>
      <c r="M2451" s="22">
        <f>IF(B2451=0,C2451,0)</f>
        <v>2</v>
      </c>
      <c r="N2451" s="39">
        <f>LOG(G2451/SUM($G$2:$G$5210))</f>
        <v>-3.8688423782714225</v>
      </c>
      <c r="O2451" s="39">
        <f>LOG(H2451/SUM($H$2:$H$5210))</f>
        <v>-4.0083161209052882</v>
      </c>
    </row>
    <row r="2452" spans="1:15" x14ac:dyDescent="0.6">
      <c r="A2452" t="s">
        <v>3483</v>
      </c>
      <c r="B2452">
        <v>0</v>
      </c>
      <c r="C2452">
        <v>2</v>
      </c>
      <c r="D2452">
        <v>2</v>
      </c>
      <c r="E2452" s="44">
        <f>(B2452+1)/$Q$3</f>
        <v>1.4609203798392987E-4</v>
      </c>
      <c r="F2452" s="45">
        <f>(C2452+1)/$U$3</f>
        <v>4.5884188308708819E-5</v>
      </c>
      <c r="G2452" s="2">
        <f>(B2452+1)/(C2452+1)</f>
        <v>0.33333333333333331</v>
      </c>
      <c r="H2452" s="2">
        <f>(C2452+1)/(B2452+1)</f>
        <v>3</v>
      </c>
      <c r="I2452" s="6">
        <f>G2452-H2452</f>
        <v>-2.6666666666666665</v>
      </c>
      <c r="J2452" s="8">
        <f>LEN(A2452)</f>
        <v>9</v>
      </c>
      <c r="K2452" s="11" t="str">
        <f>IF(AND(J2452&lt;3, D2452&lt;2),TRUE,"")</f>
        <v/>
      </c>
      <c r="L2452" s="22">
        <f>IF(C2452=0,B2452,0)</f>
        <v>0</v>
      </c>
      <c r="M2452" s="22">
        <f>IF(B2452=0,C2452,0)</f>
        <v>2</v>
      </c>
      <c r="N2452" s="39">
        <f>LOG(G2452/SUM($G$2:$G$5210))</f>
        <v>-3.8688423782714225</v>
      </c>
      <c r="O2452" s="39">
        <f>LOG(H2452/SUM($H$2:$H$5210))</f>
        <v>-4.0083161209052882</v>
      </c>
    </row>
    <row r="2453" spans="1:15" x14ac:dyDescent="0.6">
      <c r="A2453" t="s">
        <v>3494</v>
      </c>
      <c r="B2453">
        <v>0</v>
      </c>
      <c r="C2453">
        <v>2</v>
      </c>
      <c r="D2453">
        <v>2</v>
      </c>
      <c r="E2453" s="44">
        <f>(B2453+1)/$Q$3</f>
        <v>1.4609203798392987E-4</v>
      </c>
      <c r="F2453" s="45">
        <f>(C2453+1)/$U$3</f>
        <v>4.5884188308708819E-5</v>
      </c>
      <c r="G2453" s="2">
        <f>(B2453+1)/(C2453+1)</f>
        <v>0.33333333333333331</v>
      </c>
      <c r="H2453" s="2">
        <f>(C2453+1)/(B2453+1)</f>
        <v>3</v>
      </c>
      <c r="I2453" s="6">
        <f>G2453-H2453</f>
        <v>-2.6666666666666665</v>
      </c>
      <c r="J2453" s="8">
        <f>LEN(A2453)</f>
        <v>9</v>
      </c>
      <c r="K2453" s="11" t="str">
        <f>IF(AND(J2453&lt;3, D2453&lt;2),TRUE,"")</f>
        <v/>
      </c>
      <c r="L2453" s="22">
        <f>IF(C2453=0,B2453,0)</f>
        <v>0</v>
      </c>
      <c r="M2453" s="22">
        <f>IF(B2453=0,C2453,0)</f>
        <v>2</v>
      </c>
      <c r="N2453" s="39">
        <f>LOG(G2453/SUM($G$2:$G$5210))</f>
        <v>-3.8688423782714225</v>
      </c>
      <c r="O2453" s="39">
        <f>LOG(H2453/SUM($H$2:$H$5210))</f>
        <v>-4.0083161209052882</v>
      </c>
    </row>
    <row r="2454" spans="1:15" x14ac:dyDescent="0.6">
      <c r="A2454" t="s">
        <v>3537</v>
      </c>
      <c r="B2454">
        <v>0</v>
      </c>
      <c r="C2454">
        <v>2</v>
      </c>
      <c r="D2454">
        <v>2</v>
      </c>
      <c r="E2454" s="44">
        <f>(B2454+1)/$Q$3</f>
        <v>1.4609203798392987E-4</v>
      </c>
      <c r="F2454" s="45">
        <f>(C2454+1)/$U$3</f>
        <v>4.5884188308708819E-5</v>
      </c>
      <c r="G2454" s="2">
        <f>(B2454+1)/(C2454+1)</f>
        <v>0.33333333333333331</v>
      </c>
      <c r="H2454" s="2">
        <f>(C2454+1)/(B2454+1)</f>
        <v>3</v>
      </c>
      <c r="I2454" s="6">
        <f>G2454-H2454</f>
        <v>-2.6666666666666665</v>
      </c>
      <c r="J2454" s="8">
        <f>LEN(A2454)</f>
        <v>9</v>
      </c>
      <c r="K2454" s="11" t="str">
        <f>IF(AND(J2454&lt;3, D2454&lt;2),TRUE,"")</f>
        <v/>
      </c>
      <c r="L2454" s="22">
        <f>IF(C2454=0,B2454,0)</f>
        <v>0</v>
      </c>
      <c r="M2454" s="22">
        <f>IF(B2454=0,C2454,0)</f>
        <v>2</v>
      </c>
      <c r="N2454" s="39">
        <f>LOG(G2454/SUM($G$2:$G$5210))</f>
        <v>-3.8688423782714225</v>
      </c>
      <c r="O2454" s="39">
        <f>LOG(H2454/SUM($H$2:$H$5210))</f>
        <v>-4.0083161209052882</v>
      </c>
    </row>
    <row r="2455" spans="1:15" x14ac:dyDescent="0.6">
      <c r="A2455" t="s">
        <v>3544</v>
      </c>
      <c r="B2455">
        <v>0</v>
      </c>
      <c r="C2455">
        <v>2</v>
      </c>
      <c r="D2455">
        <v>2</v>
      </c>
      <c r="E2455" s="44">
        <f>(B2455+1)/$Q$3</f>
        <v>1.4609203798392987E-4</v>
      </c>
      <c r="F2455" s="45">
        <f>(C2455+1)/$U$3</f>
        <v>4.5884188308708819E-5</v>
      </c>
      <c r="G2455" s="2">
        <f>(B2455+1)/(C2455+1)</f>
        <v>0.33333333333333331</v>
      </c>
      <c r="H2455" s="2">
        <f>(C2455+1)/(B2455+1)</f>
        <v>3</v>
      </c>
      <c r="I2455" s="6">
        <f>G2455-H2455</f>
        <v>-2.6666666666666665</v>
      </c>
      <c r="J2455" s="8">
        <f>LEN(A2455)</f>
        <v>9</v>
      </c>
      <c r="K2455" s="11" t="str">
        <f>IF(AND(J2455&lt;3, D2455&lt;2),TRUE,"")</f>
        <v/>
      </c>
      <c r="L2455" s="22">
        <f>IF(C2455=0,B2455,0)</f>
        <v>0</v>
      </c>
      <c r="M2455" s="22">
        <f>IF(B2455=0,C2455,0)</f>
        <v>2</v>
      </c>
      <c r="N2455" s="39">
        <f>LOG(G2455/SUM($G$2:$G$5210))</f>
        <v>-3.8688423782714225</v>
      </c>
      <c r="O2455" s="39">
        <f>LOG(H2455/SUM($H$2:$H$5210))</f>
        <v>-4.0083161209052882</v>
      </c>
    </row>
    <row r="2456" spans="1:15" x14ac:dyDescent="0.6">
      <c r="A2456" t="s">
        <v>3704</v>
      </c>
      <c r="B2456">
        <v>0</v>
      </c>
      <c r="C2456">
        <v>2</v>
      </c>
      <c r="D2456">
        <v>2</v>
      </c>
      <c r="E2456" s="44">
        <f>(B2456+1)/$Q$3</f>
        <v>1.4609203798392987E-4</v>
      </c>
      <c r="F2456" s="45">
        <f>(C2456+1)/$U$3</f>
        <v>4.5884188308708819E-5</v>
      </c>
      <c r="G2456" s="2">
        <f>(B2456+1)/(C2456+1)</f>
        <v>0.33333333333333331</v>
      </c>
      <c r="H2456" s="2">
        <f>(C2456+1)/(B2456+1)</f>
        <v>3</v>
      </c>
      <c r="I2456" s="6">
        <f>G2456-H2456</f>
        <v>-2.6666666666666665</v>
      </c>
      <c r="J2456" s="8">
        <f>LEN(A2456)</f>
        <v>9</v>
      </c>
      <c r="K2456" s="11" t="str">
        <f>IF(AND(J2456&lt;3, D2456&lt;2),TRUE,"")</f>
        <v/>
      </c>
      <c r="L2456" s="22">
        <f>IF(C2456=0,B2456,0)</f>
        <v>0</v>
      </c>
      <c r="M2456" s="22">
        <f>IF(B2456=0,C2456,0)</f>
        <v>2</v>
      </c>
      <c r="N2456" s="39">
        <f>LOG(G2456/SUM($G$2:$G$5210))</f>
        <v>-3.8688423782714225</v>
      </c>
      <c r="O2456" s="39">
        <f>LOG(H2456/SUM($H$2:$H$5210))</f>
        <v>-4.0083161209052882</v>
      </c>
    </row>
    <row r="2457" spans="1:15" x14ac:dyDescent="0.6">
      <c r="A2457" t="s">
        <v>3705</v>
      </c>
      <c r="B2457">
        <v>0</v>
      </c>
      <c r="C2457">
        <v>2</v>
      </c>
      <c r="D2457">
        <v>2</v>
      </c>
      <c r="E2457" s="44">
        <f>(B2457+1)/$Q$3</f>
        <v>1.4609203798392987E-4</v>
      </c>
      <c r="F2457" s="45">
        <f>(C2457+1)/$U$3</f>
        <v>4.5884188308708819E-5</v>
      </c>
      <c r="G2457" s="2">
        <f>(B2457+1)/(C2457+1)</f>
        <v>0.33333333333333331</v>
      </c>
      <c r="H2457" s="2">
        <f>(C2457+1)/(B2457+1)</f>
        <v>3</v>
      </c>
      <c r="I2457" s="6">
        <f>G2457-H2457</f>
        <v>-2.6666666666666665</v>
      </c>
      <c r="J2457" s="8">
        <f>LEN(A2457)</f>
        <v>9</v>
      </c>
      <c r="K2457" s="11" t="str">
        <f>IF(AND(J2457&lt;3, D2457&lt;2),TRUE,"")</f>
        <v/>
      </c>
      <c r="L2457" s="22">
        <f>IF(C2457=0,B2457,0)</f>
        <v>0</v>
      </c>
      <c r="M2457" s="22">
        <f>IF(B2457=0,C2457,0)</f>
        <v>2</v>
      </c>
      <c r="N2457" s="39">
        <f>LOG(G2457/SUM($G$2:$G$5210))</f>
        <v>-3.8688423782714225</v>
      </c>
      <c r="O2457" s="39">
        <f>LOG(H2457/SUM($H$2:$H$5210))</f>
        <v>-4.0083161209052882</v>
      </c>
    </row>
    <row r="2458" spans="1:15" x14ac:dyDescent="0.6">
      <c r="A2458" t="s">
        <v>3761</v>
      </c>
      <c r="B2458">
        <v>0</v>
      </c>
      <c r="C2458">
        <v>2</v>
      </c>
      <c r="D2458">
        <v>2</v>
      </c>
      <c r="E2458" s="44">
        <f>(B2458+1)/$Q$3</f>
        <v>1.4609203798392987E-4</v>
      </c>
      <c r="F2458" s="45">
        <f>(C2458+1)/$U$3</f>
        <v>4.5884188308708819E-5</v>
      </c>
      <c r="G2458" s="2">
        <f>(B2458+1)/(C2458+1)</f>
        <v>0.33333333333333331</v>
      </c>
      <c r="H2458" s="2">
        <f>(C2458+1)/(B2458+1)</f>
        <v>3</v>
      </c>
      <c r="I2458" s="6">
        <f>G2458-H2458</f>
        <v>-2.6666666666666665</v>
      </c>
      <c r="J2458" s="8">
        <f>LEN(A2458)</f>
        <v>9</v>
      </c>
      <c r="K2458" s="11" t="str">
        <f>IF(AND(J2458&lt;3, D2458&lt;2),TRUE,"")</f>
        <v/>
      </c>
      <c r="L2458" s="22">
        <f>IF(C2458=0,B2458,0)</f>
        <v>0</v>
      </c>
      <c r="M2458" s="22">
        <f>IF(B2458=0,C2458,0)</f>
        <v>2</v>
      </c>
      <c r="N2458" s="39">
        <f>LOG(G2458/SUM($G$2:$G$5210))</f>
        <v>-3.8688423782714225</v>
      </c>
      <c r="O2458" s="39">
        <f>LOG(H2458/SUM($H$2:$H$5210))</f>
        <v>-4.0083161209052882</v>
      </c>
    </row>
    <row r="2459" spans="1:15" x14ac:dyDescent="0.6">
      <c r="A2459" t="s">
        <v>3768</v>
      </c>
      <c r="B2459">
        <v>0</v>
      </c>
      <c r="C2459">
        <v>2</v>
      </c>
      <c r="D2459">
        <v>2</v>
      </c>
      <c r="E2459" s="44">
        <f>(B2459+1)/$Q$3</f>
        <v>1.4609203798392987E-4</v>
      </c>
      <c r="F2459" s="45">
        <f>(C2459+1)/$U$3</f>
        <v>4.5884188308708819E-5</v>
      </c>
      <c r="G2459" s="2">
        <f>(B2459+1)/(C2459+1)</f>
        <v>0.33333333333333331</v>
      </c>
      <c r="H2459" s="2">
        <f>(C2459+1)/(B2459+1)</f>
        <v>3</v>
      </c>
      <c r="I2459" s="6">
        <f>G2459-H2459</f>
        <v>-2.6666666666666665</v>
      </c>
      <c r="J2459" s="8">
        <f>LEN(A2459)</f>
        <v>9</v>
      </c>
      <c r="K2459" s="11" t="str">
        <f>IF(AND(J2459&lt;3, D2459&lt;2),TRUE,"")</f>
        <v/>
      </c>
      <c r="L2459" s="22">
        <f>IF(C2459=0,B2459,0)</f>
        <v>0</v>
      </c>
      <c r="M2459" s="22">
        <f>IF(B2459=0,C2459,0)</f>
        <v>2</v>
      </c>
      <c r="N2459" s="39">
        <f>LOG(G2459/SUM($G$2:$G$5210))</f>
        <v>-3.8688423782714225</v>
      </c>
      <c r="O2459" s="39">
        <f>LOG(H2459/SUM($H$2:$H$5210))</f>
        <v>-4.0083161209052882</v>
      </c>
    </row>
    <row r="2460" spans="1:15" x14ac:dyDescent="0.6">
      <c r="A2460" t="s">
        <v>3974</v>
      </c>
      <c r="B2460">
        <v>0</v>
      </c>
      <c r="C2460">
        <v>2</v>
      </c>
      <c r="D2460">
        <v>2</v>
      </c>
      <c r="E2460" s="44">
        <f>(B2460+1)/$Q$3</f>
        <v>1.4609203798392987E-4</v>
      </c>
      <c r="F2460" s="45">
        <f>(C2460+1)/$U$3</f>
        <v>4.5884188308708819E-5</v>
      </c>
      <c r="G2460" s="2">
        <f>(B2460+1)/(C2460+1)</f>
        <v>0.33333333333333331</v>
      </c>
      <c r="H2460" s="2">
        <f>(C2460+1)/(B2460+1)</f>
        <v>3</v>
      </c>
      <c r="I2460" s="6">
        <f>G2460-H2460</f>
        <v>-2.6666666666666665</v>
      </c>
      <c r="J2460" s="8">
        <f>LEN(A2460)</f>
        <v>9</v>
      </c>
      <c r="K2460" s="11" t="str">
        <f>IF(AND(J2460&lt;3, D2460&lt;2),TRUE,"")</f>
        <v/>
      </c>
      <c r="L2460" s="22">
        <f>IF(C2460=0,B2460,0)</f>
        <v>0</v>
      </c>
      <c r="M2460" s="22">
        <f>IF(B2460=0,C2460,0)</f>
        <v>2</v>
      </c>
      <c r="N2460" s="39">
        <f>LOG(G2460/SUM($G$2:$G$5210))</f>
        <v>-3.8688423782714225</v>
      </c>
      <c r="O2460" s="39">
        <f>LOG(H2460/SUM($H$2:$H$5210))</f>
        <v>-4.0083161209052882</v>
      </c>
    </row>
    <row r="2461" spans="1:15" x14ac:dyDescent="0.6">
      <c r="A2461" t="s">
        <v>4006</v>
      </c>
      <c r="B2461">
        <v>0</v>
      </c>
      <c r="C2461">
        <v>2</v>
      </c>
      <c r="D2461">
        <v>2</v>
      </c>
      <c r="E2461" s="44">
        <f>(B2461+1)/$Q$3</f>
        <v>1.4609203798392987E-4</v>
      </c>
      <c r="F2461" s="45">
        <f>(C2461+1)/$U$3</f>
        <v>4.5884188308708819E-5</v>
      </c>
      <c r="G2461" s="2">
        <f>(B2461+1)/(C2461+1)</f>
        <v>0.33333333333333331</v>
      </c>
      <c r="H2461" s="2">
        <f>(C2461+1)/(B2461+1)</f>
        <v>3</v>
      </c>
      <c r="I2461" s="6">
        <f>G2461-H2461</f>
        <v>-2.6666666666666665</v>
      </c>
      <c r="J2461" s="8">
        <f>LEN(A2461)</f>
        <v>9</v>
      </c>
      <c r="K2461" s="11" t="str">
        <f>IF(AND(J2461&lt;3, D2461&lt;2),TRUE,"")</f>
        <v/>
      </c>
      <c r="L2461" s="22">
        <f>IF(C2461=0,B2461,0)</f>
        <v>0</v>
      </c>
      <c r="M2461" s="22">
        <f>IF(B2461=0,C2461,0)</f>
        <v>2</v>
      </c>
      <c r="N2461" s="39">
        <f>LOG(G2461/SUM($G$2:$G$5210))</f>
        <v>-3.8688423782714225</v>
      </c>
      <c r="O2461" s="39">
        <f>LOG(H2461/SUM($H$2:$H$5210))</f>
        <v>-4.0083161209052882</v>
      </c>
    </row>
    <row r="2462" spans="1:15" x14ac:dyDescent="0.6">
      <c r="A2462" t="s">
        <v>4046</v>
      </c>
      <c r="B2462">
        <v>0</v>
      </c>
      <c r="C2462">
        <v>2</v>
      </c>
      <c r="D2462">
        <v>2</v>
      </c>
      <c r="E2462" s="44">
        <f>(B2462+1)/$Q$3</f>
        <v>1.4609203798392987E-4</v>
      </c>
      <c r="F2462" s="45">
        <f>(C2462+1)/$U$3</f>
        <v>4.5884188308708819E-5</v>
      </c>
      <c r="G2462" s="2">
        <f>(B2462+1)/(C2462+1)</f>
        <v>0.33333333333333331</v>
      </c>
      <c r="H2462" s="2">
        <f>(C2462+1)/(B2462+1)</f>
        <v>3</v>
      </c>
      <c r="I2462" s="6">
        <f>G2462-H2462</f>
        <v>-2.6666666666666665</v>
      </c>
      <c r="J2462" s="8">
        <f>LEN(A2462)</f>
        <v>9</v>
      </c>
      <c r="K2462" s="11" t="str">
        <f>IF(AND(J2462&lt;3, D2462&lt;2),TRUE,"")</f>
        <v/>
      </c>
      <c r="L2462" s="22">
        <f>IF(C2462=0,B2462,0)</f>
        <v>0</v>
      </c>
      <c r="M2462" s="22">
        <f>IF(B2462=0,C2462,0)</f>
        <v>2</v>
      </c>
      <c r="N2462" s="39">
        <f>LOG(G2462/SUM($G$2:$G$5210))</f>
        <v>-3.8688423782714225</v>
      </c>
      <c r="O2462" s="39">
        <f>LOG(H2462/SUM($H$2:$H$5210))</f>
        <v>-4.0083161209052882</v>
      </c>
    </row>
    <row r="2463" spans="1:15" x14ac:dyDescent="0.6">
      <c r="A2463" t="s">
        <v>4106</v>
      </c>
      <c r="B2463">
        <v>0</v>
      </c>
      <c r="C2463">
        <v>2</v>
      </c>
      <c r="D2463">
        <v>2</v>
      </c>
      <c r="E2463" s="44">
        <f>(B2463+1)/$Q$3</f>
        <v>1.4609203798392987E-4</v>
      </c>
      <c r="F2463" s="45">
        <f>(C2463+1)/$U$3</f>
        <v>4.5884188308708819E-5</v>
      </c>
      <c r="G2463" s="2">
        <f>(B2463+1)/(C2463+1)</f>
        <v>0.33333333333333331</v>
      </c>
      <c r="H2463" s="2">
        <f>(C2463+1)/(B2463+1)</f>
        <v>3</v>
      </c>
      <c r="I2463" s="6">
        <f>G2463-H2463</f>
        <v>-2.6666666666666665</v>
      </c>
      <c r="J2463" s="8">
        <f>LEN(A2463)</f>
        <v>9</v>
      </c>
      <c r="K2463" s="11" t="str">
        <f>IF(AND(J2463&lt;3, D2463&lt;2),TRUE,"")</f>
        <v/>
      </c>
      <c r="L2463" s="22">
        <f>IF(C2463=0,B2463,0)</f>
        <v>0</v>
      </c>
      <c r="M2463" s="22">
        <f>IF(B2463=0,C2463,0)</f>
        <v>2</v>
      </c>
      <c r="N2463" s="39">
        <f>LOG(G2463/SUM($G$2:$G$5210))</f>
        <v>-3.8688423782714225</v>
      </c>
      <c r="O2463" s="39">
        <f>LOG(H2463/SUM($H$2:$H$5210))</f>
        <v>-4.0083161209052882</v>
      </c>
    </row>
    <row r="2464" spans="1:15" x14ac:dyDescent="0.6">
      <c r="A2464" t="s">
        <v>4122</v>
      </c>
      <c r="B2464">
        <v>0</v>
      </c>
      <c r="C2464">
        <v>2</v>
      </c>
      <c r="D2464">
        <v>2</v>
      </c>
      <c r="E2464" s="44">
        <f>(B2464+1)/$Q$3</f>
        <v>1.4609203798392987E-4</v>
      </c>
      <c r="F2464" s="45">
        <f>(C2464+1)/$U$3</f>
        <v>4.5884188308708819E-5</v>
      </c>
      <c r="G2464" s="2">
        <f>(B2464+1)/(C2464+1)</f>
        <v>0.33333333333333331</v>
      </c>
      <c r="H2464" s="2">
        <f>(C2464+1)/(B2464+1)</f>
        <v>3</v>
      </c>
      <c r="I2464" s="6">
        <f>G2464-H2464</f>
        <v>-2.6666666666666665</v>
      </c>
      <c r="J2464" s="8">
        <f>LEN(A2464)</f>
        <v>9</v>
      </c>
      <c r="K2464" s="11" t="str">
        <f>IF(AND(J2464&lt;3, D2464&lt;2),TRUE,"")</f>
        <v/>
      </c>
      <c r="L2464" s="22">
        <f>IF(C2464=0,B2464,0)</f>
        <v>0</v>
      </c>
      <c r="M2464" s="22">
        <f>IF(B2464=0,C2464,0)</f>
        <v>2</v>
      </c>
      <c r="N2464" s="39">
        <f>LOG(G2464/SUM($G$2:$G$5210))</f>
        <v>-3.8688423782714225</v>
      </c>
      <c r="O2464" s="39">
        <f>LOG(H2464/SUM($H$2:$H$5210))</f>
        <v>-4.0083161209052882</v>
      </c>
    </row>
    <row r="2465" spans="1:15" x14ac:dyDescent="0.6">
      <c r="A2465" t="s">
        <v>4167</v>
      </c>
      <c r="B2465">
        <v>0</v>
      </c>
      <c r="C2465">
        <v>2</v>
      </c>
      <c r="D2465">
        <v>2</v>
      </c>
      <c r="E2465" s="44">
        <f>(B2465+1)/$Q$3</f>
        <v>1.4609203798392987E-4</v>
      </c>
      <c r="F2465" s="45">
        <f>(C2465+1)/$U$3</f>
        <v>4.5884188308708819E-5</v>
      </c>
      <c r="G2465" s="2">
        <f>(B2465+1)/(C2465+1)</f>
        <v>0.33333333333333331</v>
      </c>
      <c r="H2465" s="2">
        <f>(C2465+1)/(B2465+1)</f>
        <v>3</v>
      </c>
      <c r="I2465" s="6">
        <f>G2465-H2465</f>
        <v>-2.6666666666666665</v>
      </c>
      <c r="J2465" s="8">
        <f>LEN(A2465)</f>
        <v>9</v>
      </c>
      <c r="K2465" s="11" t="str">
        <f>IF(AND(J2465&lt;3, D2465&lt;2),TRUE,"")</f>
        <v/>
      </c>
      <c r="L2465" s="22">
        <f>IF(C2465=0,B2465,0)</f>
        <v>0</v>
      </c>
      <c r="M2465" s="22">
        <f>IF(B2465=0,C2465,0)</f>
        <v>2</v>
      </c>
      <c r="N2465" s="39">
        <f>LOG(G2465/SUM($G$2:$G$5210))</f>
        <v>-3.8688423782714225</v>
      </c>
      <c r="O2465" s="39">
        <f>LOG(H2465/SUM($H$2:$H$5210))</f>
        <v>-4.0083161209052882</v>
      </c>
    </row>
    <row r="2466" spans="1:15" x14ac:dyDescent="0.6">
      <c r="A2466" t="s">
        <v>4300</v>
      </c>
      <c r="B2466">
        <v>0</v>
      </c>
      <c r="C2466">
        <v>2</v>
      </c>
      <c r="D2466">
        <v>2</v>
      </c>
      <c r="E2466" s="44">
        <f>(B2466+1)/$Q$3</f>
        <v>1.4609203798392987E-4</v>
      </c>
      <c r="F2466" s="45">
        <f>(C2466+1)/$U$3</f>
        <v>4.5884188308708819E-5</v>
      </c>
      <c r="G2466" s="2">
        <f>(B2466+1)/(C2466+1)</f>
        <v>0.33333333333333331</v>
      </c>
      <c r="H2466" s="2">
        <f>(C2466+1)/(B2466+1)</f>
        <v>3</v>
      </c>
      <c r="I2466" s="6">
        <f>G2466-H2466</f>
        <v>-2.6666666666666665</v>
      </c>
      <c r="J2466" s="8">
        <f>LEN(A2466)</f>
        <v>9</v>
      </c>
      <c r="K2466" s="11" t="str">
        <f>IF(AND(J2466&lt;3, D2466&lt;2),TRUE,"")</f>
        <v/>
      </c>
      <c r="L2466" s="22">
        <f>IF(C2466=0,B2466,0)</f>
        <v>0</v>
      </c>
      <c r="M2466" s="22">
        <f>IF(B2466=0,C2466,0)</f>
        <v>2</v>
      </c>
      <c r="N2466" s="39">
        <f>LOG(G2466/SUM($G$2:$G$5210))</f>
        <v>-3.8688423782714225</v>
      </c>
      <c r="O2466" s="39">
        <f>LOG(H2466/SUM($H$2:$H$5210))</f>
        <v>-4.0083161209052882</v>
      </c>
    </row>
    <row r="2467" spans="1:15" x14ac:dyDescent="0.6">
      <c r="A2467" t="s">
        <v>4306</v>
      </c>
      <c r="B2467">
        <v>0</v>
      </c>
      <c r="C2467">
        <v>2</v>
      </c>
      <c r="D2467">
        <v>2</v>
      </c>
      <c r="E2467" s="44">
        <f>(B2467+1)/$Q$3</f>
        <v>1.4609203798392987E-4</v>
      </c>
      <c r="F2467" s="45">
        <f>(C2467+1)/$U$3</f>
        <v>4.5884188308708819E-5</v>
      </c>
      <c r="G2467" s="2">
        <f>(B2467+1)/(C2467+1)</f>
        <v>0.33333333333333331</v>
      </c>
      <c r="H2467" s="2">
        <f>(C2467+1)/(B2467+1)</f>
        <v>3</v>
      </c>
      <c r="I2467" s="6">
        <f>G2467-H2467</f>
        <v>-2.6666666666666665</v>
      </c>
      <c r="J2467" s="8">
        <f>LEN(A2467)</f>
        <v>9</v>
      </c>
      <c r="K2467" s="11" t="str">
        <f>IF(AND(J2467&lt;3, D2467&lt;2),TRUE,"")</f>
        <v/>
      </c>
      <c r="L2467" s="22">
        <f>IF(C2467=0,B2467,0)</f>
        <v>0</v>
      </c>
      <c r="M2467" s="22">
        <f>IF(B2467=0,C2467,0)</f>
        <v>2</v>
      </c>
      <c r="N2467" s="39">
        <f>LOG(G2467/SUM($G$2:$G$5210))</f>
        <v>-3.8688423782714225</v>
      </c>
      <c r="O2467" s="39">
        <f>LOG(H2467/SUM($H$2:$H$5210))</f>
        <v>-4.0083161209052882</v>
      </c>
    </row>
    <row r="2468" spans="1:15" x14ac:dyDescent="0.6">
      <c r="A2468" t="s">
        <v>4395</v>
      </c>
      <c r="B2468">
        <v>0</v>
      </c>
      <c r="C2468">
        <v>2</v>
      </c>
      <c r="D2468">
        <v>2</v>
      </c>
      <c r="E2468" s="44">
        <f>(B2468+1)/$Q$3</f>
        <v>1.4609203798392987E-4</v>
      </c>
      <c r="F2468" s="45">
        <f>(C2468+1)/$U$3</f>
        <v>4.5884188308708819E-5</v>
      </c>
      <c r="G2468" s="2">
        <f>(B2468+1)/(C2468+1)</f>
        <v>0.33333333333333331</v>
      </c>
      <c r="H2468" s="2">
        <f>(C2468+1)/(B2468+1)</f>
        <v>3</v>
      </c>
      <c r="I2468" s="6">
        <f>G2468-H2468</f>
        <v>-2.6666666666666665</v>
      </c>
      <c r="J2468" s="8">
        <f>LEN(A2468)</f>
        <v>9</v>
      </c>
      <c r="K2468" s="11" t="str">
        <f>IF(AND(J2468&lt;3, D2468&lt;2),TRUE,"")</f>
        <v/>
      </c>
      <c r="L2468" s="22">
        <f>IF(C2468=0,B2468,0)</f>
        <v>0</v>
      </c>
      <c r="M2468" s="22">
        <f>IF(B2468=0,C2468,0)</f>
        <v>2</v>
      </c>
      <c r="N2468" s="39">
        <f>LOG(G2468/SUM($G$2:$G$5210))</f>
        <v>-3.8688423782714225</v>
      </c>
      <c r="O2468" s="39">
        <f>LOG(H2468/SUM($H$2:$H$5210))</f>
        <v>-4.0083161209052882</v>
      </c>
    </row>
    <row r="2469" spans="1:15" x14ac:dyDescent="0.6">
      <c r="A2469" t="s">
        <v>4776</v>
      </c>
      <c r="B2469">
        <v>0</v>
      </c>
      <c r="C2469">
        <v>2</v>
      </c>
      <c r="D2469">
        <v>2</v>
      </c>
      <c r="E2469" s="44">
        <f>(B2469+1)/$Q$3</f>
        <v>1.4609203798392987E-4</v>
      </c>
      <c r="F2469" s="45">
        <f>(C2469+1)/$U$3</f>
        <v>4.5884188308708819E-5</v>
      </c>
      <c r="G2469" s="2">
        <f>(B2469+1)/(C2469+1)</f>
        <v>0.33333333333333331</v>
      </c>
      <c r="H2469" s="2">
        <f>(C2469+1)/(B2469+1)</f>
        <v>3</v>
      </c>
      <c r="I2469" s="6">
        <f>G2469-H2469</f>
        <v>-2.6666666666666665</v>
      </c>
      <c r="J2469" s="8">
        <f>LEN(A2469)</f>
        <v>9</v>
      </c>
      <c r="K2469" s="11" t="str">
        <f>IF(AND(J2469&lt;3, D2469&lt;2),TRUE,"")</f>
        <v/>
      </c>
      <c r="L2469" s="22">
        <f>IF(C2469=0,B2469,0)</f>
        <v>0</v>
      </c>
      <c r="M2469" s="22">
        <f>IF(B2469=0,C2469,0)</f>
        <v>2</v>
      </c>
      <c r="N2469" s="39">
        <f>LOG(G2469/SUM($G$2:$G$5210))</f>
        <v>-3.8688423782714225</v>
      </c>
      <c r="O2469" s="39">
        <f>LOG(H2469/SUM($H$2:$H$5210))</f>
        <v>-4.0083161209052882</v>
      </c>
    </row>
    <row r="2470" spans="1:15" x14ac:dyDescent="0.6">
      <c r="A2470" t="s">
        <v>4796</v>
      </c>
      <c r="B2470">
        <v>0</v>
      </c>
      <c r="C2470">
        <v>2</v>
      </c>
      <c r="D2470">
        <v>2</v>
      </c>
      <c r="E2470" s="44">
        <f>(B2470+1)/$Q$3</f>
        <v>1.4609203798392987E-4</v>
      </c>
      <c r="F2470" s="45">
        <f>(C2470+1)/$U$3</f>
        <v>4.5884188308708819E-5</v>
      </c>
      <c r="G2470" s="2">
        <f>(B2470+1)/(C2470+1)</f>
        <v>0.33333333333333331</v>
      </c>
      <c r="H2470" s="2">
        <f>(C2470+1)/(B2470+1)</f>
        <v>3</v>
      </c>
      <c r="I2470" s="6">
        <f>G2470-H2470</f>
        <v>-2.6666666666666665</v>
      </c>
      <c r="J2470" s="8">
        <f>LEN(A2470)</f>
        <v>9</v>
      </c>
      <c r="K2470" s="11" t="str">
        <f>IF(AND(J2470&lt;3, D2470&lt;2),TRUE,"")</f>
        <v/>
      </c>
      <c r="L2470" s="22">
        <f>IF(C2470=0,B2470,0)</f>
        <v>0</v>
      </c>
      <c r="M2470" s="22">
        <f>IF(B2470=0,C2470,0)</f>
        <v>2</v>
      </c>
      <c r="N2470" s="39">
        <f>LOG(G2470/SUM($G$2:$G$5210))</f>
        <v>-3.8688423782714225</v>
      </c>
      <c r="O2470" s="39">
        <f>LOG(H2470/SUM($H$2:$H$5210))</f>
        <v>-4.0083161209052882</v>
      </c>
    </row>
    <row r="2471" spans="1:15" x14ac:dyDescent="0.6">
      <c r="A2471" t="s">
        <v>4823</v>
      </c>
      <c r="B2471">
        <v>0</v>
      </c>
      <c r="C2471">
        <v>2</v>
      </c>
      <c r="D2471">
        <v>2</v>
      </c>
      <c r="E2471" s="44">
        <f>(B2471+1)/$Q$3</f>
        <v>1.4609203798392987E-4</v>
      </c>
      <c r="F2471" s="45">
        <f>(C2471+1)/$U$3</f>
        <v>4.5884188308708819E-5</v>
      </c>
      <c r="G2471" s="2">
        <f>(B2471+1)/(C2471+1)</f>
        <v>0.33333333333333331</v>
      </c>
      <c r="H2471" s="2">
        <f>(C2471+1)/(B2471+1)</f>
        <v>3</v>
      </c>
      <c r="I2471" s="6">
        <f>G2471-H2471</f>
        <v>-2.6666666666666665</v>
      </c>
      <c r="J2471" s="8">
        <f>LEN(A2471)</f>
        <v>9</v>
      </c>
      <c r="K2471" s="11" t="str">
        <f>IF(AND(J2471&lt;3, D2471&lt;2),TRUE,"")</f>
        <v/>
      </c>
      <c r="L2471" s="22">
        <f>IF(C2471=0,B2471,0)</f>
        <v>0</v>
      </c>
      <c r="M2471" s="22">
        <f>IF(B2471=0,C2471,0)</f>
        <v>2</v>
      </c>
      <c r="N2471" s="39">
        <f>LOG(G2471/SUM($G$2:$G$5210))</f>
        <v>-3.8688423782714225</v>
      </c>
      <c r="O2471" s="39">
        <f>LOG(H2471/SUM($H$2:$H$5210))</f>
        <v>-4.0083161209052882</v>
      </c>
    </row>
    <row r="2472" spans="1:15" x14ac:dyDescent="0.6">
      <c r="A2472" t="s">
        <v>190</v>
      </c>
      <c r="B2472">
        <v>0</v>
      </c>
      <c r="C2472">
        <v>2</v>
      </c>
      <c r="D2472">
        <v>2</v>
      </c>
      <c r="E2472" s="44">
        <f>(B2472+1)/$Q$3</f>
        <v>1.4609203798392987E-4</v>
      </c>
      <c r="F2472" s="45">
        <f>(C2472+1)/$U$3</f>
        <v>4.5884188308708819E-5</v>
      </c>
      <c r="G2472" s="2">
        <f>(B2472+1)/(C2472+1)</f>
        <v>0.33333333333333331</v>
      </c>
      <c r="H2472" s="2">
        <f>(C2472+1)/(B2472+1)</f>
        <v>3</v>
      </c>
      <c r="I2472" s="6">
        <f>G2472-H2472</f>
        <v>-2.6666666666666665</v>
      </c>
      <c r="J2472" s="8">
        <f>LEN(A2472)</f>
        <v>8</v>
      </c>
      <c r="K2472" s="11" t="str">
        <f>IF(AND(J2472&lt;3, D2472&lt;2),TRUE,"")</f>
        <v/>
      </c>
      <c r="L2472" s="22">
        <f>IF(C2472=0,B2472,0)</f>
        <v>0</v>
      </c>
      <c r="M2472" s="22">
        <f>IF(B2472=0,C2472,0)</f>
        <v>2</v>
      </c>
      <c r="N2472" s="39">
        <f>LOG(G2472/SUM($G$2:$G$5210))</f>
        <v>-3.8688423782714225</v>
      </c>
      <c r="O2472" s="39">
        <f>LOG(H2472/SUM($H$2:$H$5210))</f>
        <v>-4.0083161209052882</v>
      </c>
    </row>
    <row r="2473" spans="1:15" x14ac:dyDescent="0.6">
      <c r="A2473" t="s">
        <v>247</v>
      </c>
      <c r="B2473">
        <v>0</v>
      </c>
      <c r="C2473">
        <v>2</v>
      </c>
      <c r="D2473">
        <v>2</v>
      </c>
      <c r="E2473" s="44">
        <f>(B2473+1)/$Q$3</f>
        <v>1.4609203798392987E-4</v>
      </c>
      <c r="F2473" s="45">
        <f>(C2473+1)/$U$3</f>
        <v>4.5884188308708819E-5</v>
      </c>
      <c r="G2473" s="2">
        <f>(B2473+1)/(C2473+1)</f>
        <v>0.33333333333333331</v>
      </c>
      <c r="H2473" s="2">
        <f>(C2473+1)/(B2473+1)</f>
        <v>3</v>
      </c>
      <c r="I2473" s="6">
        <f>G2473-H2473</f>
        <v>-2.6666666666666665</v>
      </c>
      <c r="J2473" s="8">
        <f>LEN(A2473)</f>
        <v>8</v>
      </c>
      <c r="K2473" s="11" t="str">
        <f>IF(AND(J2473&lt;3, D2473&lt;2),TRUE,"")</f>
        <v/>
      </c>
      <c r="L2473" s="22">
        <f>IF(C2473=0,B2473,0)</f>
        <v>0</v>
      </c>
      <c r="M2473" s="22">
        <f>IF(B2473=0,C2473,0)</f>
        <v>2</v>
      </c>
      <c r="N2473" s="39">
        <f>LOG(G2473/SUM($G$2:$G$5210))</f>
        <v>-3.8688423782714225</v>
      </c>
      <c r="O2473" s="39">
        <f>LOG(H2473/SUM($H$2:$H$5210))</f>
        <v>-4.0083161209052882</v>
      </c>
    </row>
    <row r="2474" spans="1:15" x14ac:dyDescent="0.6">
      <c r="A2474" t="s">
        <v>295</v>
      </c>
      <c r="B2474">
        <v>0</v>
      </c>
      <c r="C2474">
        <v>2</v>
      </c>
      <c r="D2474">
        <v>2</v>
      </c>
      <c r="E2474" s="44">
        <f>(B2474+1)/$Q$3</f>
        <v>1.4609203798392987E-4</v>
      </c>
      <c r="F2474" s="45">
        <f>(C2474+1)/$U$3</f>
        <v>4.5884188308708819E-5</v>
      </c>
      <c r="G2474" s="2">
        <f>(B2474+1)/(C2474+1)</f>
        <v>0.33333333333333331</v>
      </c>
      <c r="H2474" s="2">
        <f>(C2474+1)/(B2474+1)</f>
        <v>3</v>
      </c>
      <c r="I2474" s="6">
        <f>G2474-H2474</f>
        <v>-2.6666666666666665</v>
      </c>
      <c r="J2474" s="8">
        <f>LEN(A2474)</f>
        <v>8</v>
      </c>
      <c r="K2474" s="11" t="str">
        <f>IF(AND(J2474&lt;3, D2474&lt;2),TRUE,"")</f>
        <v/>
      </c>
      <c r="L2474" s="22">
        <f>IF(C2474=0,B2474,0)</f>
        <v>0</v>
      </c>
      <c r="M2474" s="22">
        <f>IF(B2474=0,C2474,0)</f>
        <v>2</v>
      </c>
      <c r="N2474" s="39">
        <f>LOG(G2474/SUM($G$2:$G$5210))</f>
        <v>-3.8688423782714225</v>
      </c>
      <c r="O2474" s="39">
        <f>LOG(H2474/SUM($H$2:$H$5210))</f>
        <v>-4.0083161209052882</v>
      </c>
    </row>
    <row r="2475" spans="1:15" x14ac:dyDescent="0.6">
      <c r="A2475" t="s">
        <v>350</v>
      </c>
      <c r="B2475">
        <v>0</v>
      </c>
      <c r="C2475">
        <v>2</v>
      </c>
      <c r="D2475">
        <v>2</v>
      </c>
      <c r="E2475" s="44">
        <f>(B2475+1)/$Q$3</f>
        <v>1.4609203798392987E-4</v>
      </c>
      <c r="F2475" s="45">
        <f>(C2475+1)/$U$3</f>
        <v>4.5884188308708819E-5</v>
      </c>
      <c r="G2475" s="2">
        <f>(B2475+1)/(C2475+1)</f>
        <v>0.33333333333333331</v>
      </c>
      <c r="H2475" s="2">
        <f>(C2475+1)/(B2475+1)</f>
        <v>3</v>
      </c>
      <c r="I2475" s="6">
        <f>G2475-H2475</f>
        <v>-2.6666666666666665</v>
      </c>
      <c r="J2475" s="8">
        <f>LEN(A2475)</f>
        <v>8</v>
      </c>
      <c r="K2475" s="11" t="str">
        <f>IF(AND(J2475&lt;3, D2475&lt;2),TRUE,"")</f>
        <v/>
      </c>
      <c r="L2475" s="22">
        <f>IF(C2475=0,B2475,0)</f>
        <v>0</v>
      </c>
      <c r="M2475" s="22">
        <f>IF(B2475=0,C2475,0)</f>
        <v>2</v>
      </c>
      <c r="N2475" s="39">
        <f>LOG(G2475/SUM($G$2:$G$5210))</f>
        <v>-3.8688423782714225</v>
      </c>
      <c r="O2475" s="39">
        <f>LOG(H2475/SUM($H$2:$H$5210))</f>
        <v>-4.0083161209052882</v>
      </c>
    </row>
    <row r="2476" spans="1:15" x14ac:dyDescent="0.6">
      <c r="A2476" t="s">
        <v>430</v>
      </c>
      <c r="B2476">
        <v>0</v>
      </c>
      <c r="C2476">
        <v>2</v>
      </c>
      <c r="D2476">
        <v>2</v>
      </c>
      <c r="E2476" s="44">
        <f>(B2476+1)/$Q$3</f>
        <v>1.4609203798392987E-4</v>
      </c>
      <c r="F2476" s="45">
        <f>(C2476+1)/$U$3</f>
        <v>4.5884188308708819E-5</v>
      </c>
      <c r="G2476" s="2">
        <f>(B2476+1)/(C2476+1)</f>
        <v>0.33333333333333331</v>
      </c>
      <c r="H2476" s="2">
        <f>(C2476+1)/(B2476+1)</f>
        <v>3</v>
      </c>
      <c r="I2476" s="6">
        <f>G2476-H2476</f>
        <v>-2.6666666666666665</v>
      </c>
      <c r="J2476" s="8">
        <f>LEN(A2476)</f>
        <v>8</v>
      </c>
      <c r="K2476" s="11" t="str">
        <f>IF(AND(J2476&lt;3, D2476&lt;2),TRUE,"")</f>
        <v/>
      </c>
      <c r="L2476" s="22">
        <f>IF(C2476=0,B2476,0)</f>
        <v>0</v>
      </c>
      <c r="M2476" s="22">
        <f>IF(B2476=0,C2476,0)</f>
        <v>2</v>
      </c>
      <c r="N2476" s="39">
        <f>LOG(G2476/SUM($G$2:$G$5210))</f>
        <v>-3.8688423782714225</v>
      </c>
      <c r="O2476" s="39">
        <f>LOG(H2476/SUM($H$2:$H$5210))</f>
        <v>-4.0083161209052882</v>
      </c>
    </row>
    <row r="2477" spans="1:15" x14ac:dyDescent="0.6">
      <c r="A2477" t="s">
        <v>448</v>
      </c>
      <c r="B2477">
        <v>0</v>
      </c>
      <c r="C2477">
        <v>2</v>
      </c>
      <c r="D2477">
        <v>2</v>
      </c>
      <c r="E2477" s="44">
        <f>(B2477+1)/$Q$3</f>
        <v>1.4609203798392987E-4</v>
      </c>
      <c r="F2477" s="45">
        <f>(C2477+1)/$U$3</f>
        <v>4.5884188308708819E-5</v>
      </c>
      <c r="G2477" s="2">
        <f>(B2477+1)/(C2477+1)</f>
        <v>0.33333333333333331</v>
      </c>
      <c r="H2477" s="2">
        <f>(C2477+1)/(B2477+1)</f>
        <v>3</v>
      </c>
      <c r="I2477" s="6">
        <f>G2477-H2477</f>
        <v>-2.6666666666666665</v>
      </c>
      <c r="J2477" s="8">
        <f>LEN(A2477)</f>
        <v>8</v>
      </c>
      <c r="K2477" s="11" t="str">
        <f>IF(AND(J2477&lt;3, D2477&lt;2),TRUE,"")</f>
        <v/>
      </c>
      <c r="L2477" s="22">
        <f>IF(C2477=0,B2477,0)</f>
        <v>0</v>
      </c>
      <c r="M2477" s="22">
        <f>IF(B2477=0,C2477,0)</f>
        <v>2</v>
      </c>
      <c r="N2477" s="39">
        <f>LOG(G2477/SUM($G$2:$G$5210))</f>
        <v>-3.8688423782714225</v>
      </c>
      <c r="O2477" s="39">
        <f>LOG(H2477/SUM($H$2:$H$5210))</f>
        <v>-4.0083161209052882</v>
      </c>
    </row>
    <row r="2478" spans="1:15" x14ac:dyDescent="0.6">
      <c r="A2478" t="s">
        <v>722</v>
      </c>
      <c r="B2478">
        <v>0</v>
      </c>
      <c r="C2478">
        <v>2</v>
      </c>
      <c r="D2478">
        <v>2</v>
      </c>
      <c r="E2478" s="44">
        <f>(B2478+1)/$Q$3</f>
        <v>1.4609203798392987E-4</v>
      </c>
      <c r="F2478" s="45">
        <f>(C2478+1)/$U$3</f>
        <v>4.5884188308708819E-5</v>
      </c>
      <c r="G2478" s="2">
        <f>(B2478+1)/(C2478+1)</f>
        <v>0.33333333333333331</v>
      </c>
      <c r="H2478" s="2">
        <f>(C2478+1)/(B2478+1)</f>
        <v>3</v>
      </c>
      <c r="I2478" s="6">
        <f>G2478-H2478</f>
        <v>-2.6666666666666665</v>
      </c>
      <c r="J2478" s="8">
        <f>LEN(A2478)</f>
        <v>8</v>
      </c>
      <c r="K2478" s="11" t="str">
        <f>IF(AND(J2478&lt;3, D2478&lt;2),TRUE,"")</f>
        <v/>
      </c>
      <c r="L2478" s="22">
        <f>IF(C2478=0,B2478,0)</f>
        <v>0</v>
      </c>
      <c r="M2478" s="22">
        <f>IF(B2478=0,C2478,0)</f>
        <v>2</v>
      </c>
      <c r="N2478" s="39">
        <f>LOG(G2478/SUM($G$2:$G$5210))</f>
        <v>-3.8688423782714225</v>
      </c>
      <c r="O2478" s="39">
        <f>LOG(H2478/SUM($H$2:$H$5210))</f>
        <v>-4.0083161209052882</v>
      </c>
    </row>
    <row r="2479" spans="1:15" x14ac:dyDescent="0.6">
      <c r="A2479" t="s">
        <v>727</v>
      </c>
      <c r="B2479">
        <v>0</v>
      </c>
      <c r="C2479">
        <v>2</v>
      </c>
      <c r="D2479">
        <v>2</v>
      </c>
      <c r="E2479" s="44">
        <f>(B2479+1)/$Q$3</f>
        <v>1.4609203798392987E-4</v>
      </c>
      <c r="F2479" s="45">
        <f>(C2479+1)/$U$3</f>
        <v>4.5884188308708819E-5</v>
      </c>
      <c r="G2479" s="2">
        <f>(B2479+1)/(C2479+1)</f>
        <v>0.33333333333333331</v>
      </c>
      <c r="H2479" s="2">
        <f>(C2479+1)/(B2479+1)</f>
        <v>3</v>
      </c>
      <c r="I2479" s="6">
        <f>G2479-H2479</f>
        <v>-2.6666666666666665</v>
      </c>
      <c r="J2479" s="8">
        <f>LEN(A2479)</f>
        <v>8</v>
      </c>
      <c r="K2479" s="11" t="str">
        <f>IF(AND(J2479&lt;3, D2479&lt;2),TRUE,"")</f>
        <v/>
      </c>
      <c r="L2479" s="22">
        <f>IF(C2479=0,B2479,0)</f>
        <v>0</v>
      </c>
      <c r="M2479" s="22">
        <f>IF(B2479=0,C2479,0)</f>
        <v>2</v>
      </c>
      <c r="N2479" s="39">
        <f>LOG(G2479/SUM($G$2:$G$5210))</f>
        <v>-3.8688423782714225</v>
      </c>
      <c r="O2479" s="39">
        <f>LOG(H2479/SUM($H$2:$H$5210))</f>
        <v>-4.0083161209052882</v>
      </c>
    </row>
    <row r="2480" spans="1:15" x14ac:dyDescent="0.6">
      <c r="A2480" t="s">
        <v>770</v>
      </c>
      <c r="B2480">
        <v>0</v>
      </c>
      <c r="C2480">
        <v>2</v>
      </c>
      <c r="D2480">
        <v>2</v>
      </c>
      <c r="E2480" s="44">
        <f>(B2480+1)/$Q$3</f>
        <v>1.4609203798392987E-4</v>
      </c>
      <c r="F2480" s="45">
        <f>(C2480+1)/$U$3</f>
        <v>4.5884188308708819E-5</v>
      </c>
      <c r="G2480" s="2">
        <f>(B2480+1)/(C2480+1)</f>
        <v>0.33333333333333331</v>
      </c>
      <c r="H2480" s="2">
        <f>(C2480+1)/(B2480+1)</f>
        <v>3</v>
      </c>
      <c r="I2480" s="6">
        <f>G2480-H2480</f>
        <v>-2.6666666666666665</v>
      </c>
      <c r="J2480" s="8">
        <f>LEN(A2480)</f>
        <v>8</v>
      </c>
      <c r="K2480" s="11" t="str">
        <f>IF(AND(J2480&lt;3, D2480&lt;2),TRUE,"")</f>
        <v/>
      </c>
      <c r="L2480" s="22">
        <f>IF(C2480=0,B2480,0)</f>
        <v>0</v>
      </c>
      <c r="M2480" s="22">
        <f>IF(B2480=0,C2480,0)</f>
        <v>2</v>
      </c>
      <c r="N2480" s="39">
        <f>LOG(G2480/SUM($G$2:$G$5210))</f>
        <v>-3.8688423782714225</v>
      </c>
      <c r="O2480" s="39">
        <f>LOG(H2480/SUM($H$2:$H$5210))</f>
        <v>-4.0083161209052882</v>
      </c>
    </row>
    <row r="2481" spans="1:15" x14ac:dyDescent="0.6">
      <c r="A2481" t="s">
        <v>829</v>
      </c>
      <c r="B2481">
        <v>0</v>
      </c>
      <c r="C2481">
        <v>2</v>
      </c>
      <c r="D2481">
        <v>2</v>
      </c>
      <c r="E2481" s="44">
        <f>(B2481+1)/$Q$3</f>
        <v>1.4609203798392987E-4</v>
      </c>
      <c r="F2481" s="45">
        <f>(C2481+1)/$U$3</f>
        <v>4.5884188308708819E-5</v>
      </c>
      <c r="G2481" s="2">
        <f>(B2481+1)/(C2481+1)</f>
        <v>0.33333333333333331</v>
      </c>
      <c r="H2481" s="2">
        <f>(C2481+1)/(B2481+1)</f>
        <v>3</v>
      </c>
      <c r="I2481" s="6">
        <f>G2481-H2481</f>
        <v>-2.6666666666666665</v>
      </c>
      <c r="J2481" s="8">
        <f>LEN(A2481)</f>
        <v>8</v>
      </c>
      <c r="K2481" s="11" t="str">
        <f>IF(AND(J2481&lt;3, D2481&lt;2),TRUE,"")</f>
        <v/>
      </c>
      <c r="L2481" s="22">
        <f>IF(C2481=0,B2481,0)</f>
        <v>0</v>
      </c>
      <c r="M2481" s="22">
        <f>IF(B2481=0,C2481,0)</f>
        <v>2</v>
      </c>
      <c r="N2481" s="39">
        <f>LOG(G2481/SUM($G$2:$G$5210))</f>
        <v>-3.8688423782714225</v>
      </c>
      <c r="O2481" s="39">
        <f>LOG(H2481/SUM($H$2:$H$5210))</f>
        <v>-4.0083161209052882</v>
      </c>
    </row>
    <row r="2482" spans="1:15" x14ac:dyDescent="0.6">
      <c r="A2482" t="s">
        <v>869</v>
      </c>
      <c r="B2482">
        <v>0</v>
      </c>
      <c r="C2482">
        <v>2</v>
      </c>
      <c r="D2482">
        <v>2</v>
      </c>
      <c r="E2482" s="44">
        <f>(B2482+1)/$Q$3</f>
        <v>1.4609203798392987E-4</v>
      </c>
      <c r="F2482" s="45">
        <f>(C2482+1)/$U$3</f>
        <v>4.5884188308708819E-5</v>
      </c>
      <c r="G2482" s="2">
        <f>(B2482+1)/(C2482+1)</f>
        <v>0.33333333333333331</v>
      </c>
      <c r="H2482" s="2">
        <f>(C2482+1)/(B2482+1)</f>
        <v>3</v>
      </c>
      <c r="I2482" s="6">
        <f>G2482-H2482</f>
        <v>-2.6666666666666665</v>
      </c>
      <c r="J2482" s="8">
        <f>LEN(A2482)</f>
        <v>8</v>
      </c>
      <c r="K2482" s="11" t="str">
        <f>IF(AND(J2482&lt;3, D2482&lt;2),TRUE,"")</f>
        <v/>
      </c>
      <c r="L2482" s="22">
        <f>IF(C2482=0,B2482,0)</f>
        <v>0</v>
      </c>
      <c r="M2482" s="22">
        <f>IF(B2482=0,C2482,0)</f>
        <v>2</v>
      </c>
      <c r="N2482" s="39">
        <f>LOG(G2482/SUM($G$2:$G$5210))</f>
        <v>-3.8688423782714225</v>
      </c>
      <c r="O2482" s="39">
        <f>LOG(H2482/SUM($H$2:$H$5210))</f>
        <v>-4.0083161209052882</v>
      </c>
    </row>
    <row r="2483" spans="1:15" x14ac:dyDescent="0.6">
      <c r="A2483" t="s">
        <v>936</v>
      </c>
      <c r="B2483">
        <v>0</v>
      </c>
      <c r="C2483">
        <v>2</v>
      </c>
      <c r="D2483">
        <v>2</v>
      </c>
      <c r="E2483" s="44">
        <f>(B2483+1)/$Q$3</f>
        <v>1.4609203798392987E-4</v>
      </c>
      <c r="F2483" s="45">
        <f>(C2483+1)/$U$3</f>
        <v>4.5884188308708819E-5</v>
      </c>
      <c r="G2483" s="2">
        <f>(B2483+1)/(C2483+1)</f>
        <v>0.33333333333333331</v>
      </c>
      <c r="H2483" s="2">
        <f>(C2483+1)/(B2483+1)</f>
        <v>3</v>
      </c>
      <c r="I2483" s="6">
        <f>G2483-H2483</f>
        <v>-2.6666666666666665</v>
      </c>
      <c r="J2483" s="8">
        <f>LEN(A2483)</f>
        <v>8</v>
      </c>
      <c r="K2483" s="11" t="str">
        <f>IF(AND(J2483&lt;3, D2483&lt;2),TRUE,"")</f>
        <v/>
      </c>
      <c r="L2483" s="22">
        <f>IF(C2483=0,B2483,0)</f>
        <v>0</v>
      </c>
      <c r="M2483" s="22">
        <f>IF(B2483=0,C2483,0)</f>
        <v>2</v>
      </c>
      <c r="N2483" s="39">
        <f>LOG(G2483/SUM($G$2:$G$5210))</f>
        <v>-3.8688423782714225</v>
      </c>
      <c r="O2483" s="39">
        <f>LOG(H2483/SUM($H$2:$H$5210))</f>
        <v>-4.0083161209052882</v>
      </c>
    </row>
    <row r="2484" spans="1:15" x14ac:dyDescent="0.6">
      <c r="A2484" t="s">
        <v>969</v>
      </c>
      <c r="B2484">
        <v>0</v>
      </c>
      <c r="C2484">
        <v>2</v>
      </c>
      <c r="D2484">
        <v>2</v>
      </c>
      <c r="E2484" s="44">
        <f>(B2484+1)/$Q$3</f>
        <v>1.4609203798392987E-4</v>
      </c>
      <c r="F2484" s="45">
        <f>(C2484+1)/$U$3</f>
        <v>4.5884188308708819E-5</v>
      </c>
      <c r="G2484" s="2">
        <f>(B2484+1)/(C2484+1)</f>
        <v>0.33333333333333331</v>
      </c>
      <c r="H2484" s="2">
        <f>(C2484+1)/(B2484+1)</f>
        <v>3</v>
      </c>
      <c r="I2484" s="6">
        <f>G2484-H2484</f>
        <v>-2.6666666666666665</v>
      </c>
      <c r="J2484" s="8">
        <f>LEN(A2484)</f>
        <v>8</v>
      </c>
      <c r="K2484" s="11" t="str">
        <f>IF(AND(J2484&lt;3, D2484&lt;2),TRUE,"")</f>
        <v/>
      </c>
      <c r="L2484" s="22">
        <f>IF(C2484=0,B2484,0)</f>
        <v>0</v>
      </c>
      <c r="M2484" s="22">
        <f>IF(B2484=0,C2484,0)</f>
        <v>2</v>
      </c>
      <c r="N2484" s="39">
        <f>LOG(G2484/SUM($G$2:$G$5210))</f>
        <v>-3.8688423782714225</v>
      </c>
      <c r="O2484" s="39">
        <f>LOG(H2484/SUM($H$2:$H$5210))</f>
        <v>-4.0083161209052882</v>
      </c>
    </row>
    <row r="2485" spans="1:15" x14ac:dyDescent="0.6">
      <c r="A2485" t="s">
        <v>1083</v>
      </c>
      <c r="B2485">
        <v>0</v>
      </c>
      <c r="C2485">
        <v>2</v>
      </c>
      <c r="D2485">
        <v>2</v>
      </c>
      <c r="E2485" s="44">
        <f>(B2485+1)/$Q$3</f>
        <v>1.4609203798392987E-4</v>
      </c>
      <c r="F2485" s="45">
        <f>(C2485+1)/$U$3</f>
        <v>4.5884188308708819E-5</v>
      </c>
      <c r="G2485" s="2">
        <f>(B2485+1)/(C2485+1)</f>
        <v>0.33333333333333331</v>
      </c>
      <c r="H2485" s="2">
        <f>(C2485+1)/(B2485+1)</f>
        <v>3</v>
      </c>
      <c r="I2485" s="6">
        <f>G2485-H2485</f>
        <v>-2.6666666666666665</v>
      </c>
      <c r="J2485" s="8">
        <f>LEN(A2485)</f>
        <v>8</v>
      </c>
      <c r="K2485" s="11" t="str">
        <f>IF(AND(J2485&lt;3, D2485&lt;2),TRUE,"")</f>
        <v/>
      </c>
      <c r="L2485" s="22">
        <f>IF(C2485=0,B2485,0)</f>
        <v>0</v>
      </c>
      <c r="M2485" s="22">
        <f>IF(B2485=0,C2485,0)</f>
        <v>2</v>
      </c>
      <c r="N2485" s="39">
        <f>LOG(G2485/SUM($G$2:$G$5210))</f>
        <v>-3.8688423782714225</v>
      </c>
      <c r="O2485" s="39">
        <f>LOG(H2485/SUM($H$2:$H$5210))</f>
        <v>-4.0083161209052882</v>
      </c>
    </row>
    <row r="2486" spans="1:15" x14ac:dyDescent="0.6">
      <c r="A2486" t="s">
        <v>1266</v>
      </c>
      <c r="B2486">
        <v>0</v>
      </c>
      <c r="C2486">
        <v>2</v>
      </c>
      <c r="D2486">
        <v>2</v>
      </c>
      <c r="E2486" s="44">
        <f>(B2486+1)/$Q$3</f>
        <v>1.4609203798392987E-4</v>
      </c>
      <c r="F2486" s="45">
        <f>(C2486+1)/$U$3</f>
        <v>4.5884188308708819E-5</v>
      </c>
      <c r="G2486" s="2">
        <f>(B2486+1)/(C2486+1)</f>
        <v>0.33333333333333331</v>
      </c>
      <c r="H2486" s="2">
        <f>(C2486+1)/(B2486+1)</f>
        <v>3</v>
      </c>
      <c r="I2486" s="6">
        <f>G2486-H2486</f>
        <v>-2.6666666666666665</v>
      </c>
      <c r="J2486" s="8">
        <f>LEN(A2486)</f>
        <v>8</v>
      </c>
      <c r="K2486" s="11" t="str">
        <f>IF(AND(J2486&lt;3, D2486&lt;2),TRUE,"")</f>
        <v/>
      </c>
      <c r="L2486" s="22">
        <f>IF(C2486=0,B2486,0)</f>
        <v>0</v>
      </c>
      <c r="M2486" s="22">
        <f>IF(B2486=0,C2486,0)</f>
        <v>2</v>
      </c>
      <c r="N2486" s="39">
        <f>LOG(G2486/SUM($G$2:$G$5210))</f>
        <v>-3.8688423782714225</v>
      </c>
      <c r="O2486" s="39">
        <f>LOG(H2486/SUM($H$2:$H$5210))</f>
        <v>-4.0083161209052882</v>
      </c>
    </row>
    <row r="2487" spans="1:15" x14ac:dyDescent="0.6">
      <c r="A2487" t="s">
        <v>1288</v>
      </c>
      <c r="B2487">
        <v>0</v>
      </c>
      <c r="C2487">
        <v>2</v>
      </c>
      <c r="D2487">
        <v>2</v>
      </c>
      <c r="E2487" s="44">
        <f>(B2487+1)/$Q$3</f>
        <v>1.4609203798392987E-4</v>
      </c>
      <c r="F2487" s="45">
        <f>(C2487+1)/$U$3</f>
        <v>4.5884188308708819E-5</v>
      </c>
      <c r="G2487" s="2">
        <f>(B2487+1)/(C2487+1)</f>
        <v>0.33333333333333331</v>
      </c>
      <c r="H2487" s="2">
        <f>(C2487+1)/(B2487+1)</f>
        <v>3</v>
      </c>
      <c r="I2487" s="6">
        <f>G2487-H2487</f>
        <v>-2.6666666666666665</v>
      </c>
      <c r="J2487" s="8">
        <f>LEN(A2487)</f>
        <v>8</v>
      </c>
      <c r="K2487" s="11" t="str">
        <f>IF(AND(J2487&lt;3, D2487&lt;2),TRUE,"")</f>
        <v/>
      </c>
      <c r="L2487" s="22">
        <f>IF(C2487=0,B2487,0)</f>
        <v>0</v>
      </c>
      <c r="M2487" s="22">
        <f>IF(B2487=0,C2487,0)</f>
        <v>2</v>
      </c>
      <c r="N2487" s="39">
        <f>LOG(G2487/SUM($G$2:$G$5210))</f>
        <v>-3.8688423782714225</v>
      </c>
      <c r="O2487" s="39">
        <f>LOG(H2487/SUM($H$2:$H$5210))</f>
        <v>-4.0083161209052882</v>
      </c>
    </row>
    <row r="2488" spans="1:15" x14ac:dyDescent="0.6">
      <c r="A2488" t="s">
        <v>1340</v>
      </c>
      <c r="B2488">
        <v>0</v>
      </c>
      <c r="C2488">
        <v>2</v>
      </c>
      <c r="D2488">
        <v>2</v>
      </c>
      <c r="E2488" s="44">
        <f>(B2488+1)/$Q$3</f>
        <v>1.4609203798392987E-4</v>
      </c>
      <c r="F2488" s="45">
        <f>(C2488+1)/$U$3</f>
        <v>4.5884188308708819E-5</v>
      </c>
      <c r="G2488" s="2">
        <f>(B2488+1)/(C2488+1)</f>
        <v>0.33333333333333331</v>
      </c>
      <c r="H2488" s="2">
        <f>(C2488+1)/(B2488+1)</f>
        <v>3</v>
      </c>
      <c r="I2488" s="6">
        <f>G2488-H2488</f>
        <v>-2.6666666666666665</v>
      </c>
      <c r="J2488" s="8">
        <f>LEN(A2488)</f>
        <v>8</v>
      </c>
      <c r="K2488" s="11" t="str">
        <f>IF(AND(J2488&lt;3, D2488&lt;2),TRUE,"")</f>
        <v/>
      </c>
      <c r="L2488" s="22">
        <f>IF(C2488=0,B2488,0)</f>
        <v>0</v>
      </c>
      <c r="M2488" s="22">
        <f>IF(B2488=0,C2488,0)</f>
        <v>2</v>
      </c>
      <c r="N2488" s="39">
        <f>LOG(G2488/SUM($G$2:$G$5210))</f>
        <v>-3.8688423782714225</v>
      </c>
      <c r="O2488" s="39">
        <f>LOG(H2488/SUM($H$2:$H$5210))</f>
        <v>-4.0083161209052882</v>
      </c>
    </row>
    <row r="2489" spans="1:15" x14ac:dyDescent="0.6">
      <c r="A2489" t="s">
        <v>1346</v>
      </c>
      <c r="B2489">
        <v>0</v>
      </c>
      <c r="C2489">
        <v>2</v>
      </c>
      <c r="D2489">
        <v>2</v>
      </c>
      <c r="E2489" s="44">
        <f>(B2489+1)/$Q$3</f>
        <v>1.4609203798392987E-4</v>
      </c>
      <c r="F2489" s="45">
        <f>(C2489+1)/$U$3</f>
        <v>4.5884188308708819E-5</v>
      </c>
      <c r="G2489" s="2">
        <f>(B2489+1)/(C2489+1)</f>
        <v>0.33333333333333331</v>
      </c>
      <c r="H2489" s="2">
        <f>(C2489+1)/(B2489+1)</f>
        <v>3</v>
      </c>
      <c r="I2489" s="6">
        <f>G2489-H2489</f>
        <v>-2.6666666666666665</v>
      </c>
      <c r="J2489" s="8">
        <f>LEN(A2489)</f>
        <v>8</v>
      </c>
      <c r="K2489" s="11" t="str">
        <f>IF(AND(J2489&lt;3, D2489&lt;2),TRUE,"")</f>
        <v/>
      </c>
      <c r="L2489" s="22">
        <f>IF(C2489=0,B2489,0)</f>
        <v>0</v>
      </c>
      <c r="M2489" s="22">
        <f>IF(B2489=0,C2489,0)</f>
        <v>2</v>
      </c>
      <c r="N2489" s="39">
        <f>LOG(G2489/SUM($G$2:$G$5210))</f>
        <v>-3.8688423782714225</v>
      </c>
      <c r="O2489" s="39">
        <f>LOG(H2489/SUM($H$2:$H$5210))</f>
        <v>-4.0083161209052882</v>
      </c>
    </row>
    <row r="2490" spans="1:15" x14ac:dyDescent="0.6">
      <c r="A2490" t="s">
        <v>1507</v>
      </c>
      <c r="B2490">
        <v>0</v>
      </c>
      <c r="C2490">
        <v>2</v>
      </c>
      <c r="D2490">
        <v>2</v>
      </c>
      <c r="E2490" s="44">
        <f>(B2490+1)/$Q$3</f>
        <v>1.4609203798392987E-4</v>
      </c>
      <c r="F2490" s="45">
        <f>(C2490+1)/$U$3</f>
        <v>4.5884188308708819E-5</v>
      </c>
      <c r="G2490" s="2">
        <f>(B2490+1)/(C2490+1)</f>
        <v>0.33333333333333331</v>
      </c>
      <c r="H2490" s="2">
        <f>(C2490+1)/(B2490+1)</f>
        <v>3</v>
      </c>
      <c r="I2490" s="6">
        <f>G2490-H2490</f>
        <v>-2.6666666666666665</v>
      </c>
      <c r="J2490" s="8">
        <f>LEN(A2490)</f>
        <v>8</v>
      </c>
      <c r="K2490" s="11" t="str">
        <f>IF(AND(J2490&lt;3, D2490&lt;2),TRUE,"")</f>
        <v/>
      </c>
      <c r="L2490" s="22">
        <f>IF(C2490=0,B2490,0)</f>
        <v>0</v>
      </c>
      <c r="M2490" s="22">
        <f>IF(B2490=0,C2490,0)</f>
        <v>2</v>
      </c>
      <c r="N2490" s="39">
        <f>LOG(G2490/SUM($G$2:$G$5210))</f>
        <v>-3.8688423782714225</v>
      </c>
      <c r="O2490" s="39">
        <f>LOG(H2490/SUM($H$2:$H$5210))</f>
        <v>-4.0083161209052882</v>
      </c>
    </row>
    <row r="2491" spans="1:15" x14ac:dyDescent="0.6">
      <c r="A2491" t="s">
        <v>1549</v>
      </c>
      <c r="B2491">
        <v>0</v>
      </c>
      <c r="C2491">
        <v>2</v>
      </c>
      <c r="D2491">
        <v>2</v>
      </c>
      <c r="E2491" s="44">
        <f>(B2491+1)/$Q$3</f>
        <v>1.4609203798392987E-4</v>
      </c>
      <c r="F2491" s="45">
        <f>(C2491+1)/$U$3</f>
        <v>4.5884188308708819E-5</v>
      </c>
      <c r="G2491" s="2">
        <f>(B2491+1)/(C2491+1)</f>
        <v>0.33333333333333331</v>
      </c>
      <c r="H2491" s="2">
        <f>(C2491+1)/(B2491+1)</f>
        <v>3</v>
      </c>
      <c r="I2491" s="6">
        <f>G2491-H2491</f>
        <v>-2.6666666666666665</v>
      </c>
      <c r="J2491" s="8">
        <f>LEN(A2491)</f>
        <v>8</v>
      </c>
      <c r="K2491" s="11" t="str">
        <f>IF(AND(J2491&lt;3, D2491&lt;2),TRUE,"")</f>
        <v/>
      </c>
      <c r="L2491" s="22">
        <f>IF(C2491=0,B2491,0)</f>
        <v>0</v>
      </c>
      <c r="M2491" s="22">
        <f>IF(B2491=0,C2491,0)</f>
        <v>2</v>
      </c>
      <c r="N2491" s="39">
        <f>LOG(G2491/SUM($G$2:$G$5210))</f>
        <v>-3.8688423782714225</v>
      </c>
      <c r="O2491" s="39">
        <f>LOG(H2491/SUM($H$2:$H$5210))</f>
        <v>-4.0083161209052882</v>
      </c>
    </row>
    <row r="2492" spans="1:15" x14ac:dyDescent="0.6">
      <c r="A2492" t="s">
        <v>1653</v>
      </c>
      <c r="B2492">
        <v>0</v>
      </c>
      <c r="C2492">
        <v>2</v>
      </c>
      <c r="D2492">
        <v>2</v>
      </c>
      <c r="E2492" s="44">
        <f>(B2492+1)/$Q$3</f>
        <v>1.4609203798392987E-4</v>
      </c>
      <c r="F2492" s="45">
        <f>(C2492+1)/$U$3</f>
        <v>4.5884188308708819E-5</v>
      </c>
      <c r="G2492" s="2">
        <f>(B2492+1)/(C2492+1)</f>
        <v>0.33333333333333331</v>
      </c>
      <c r="H2492" s="2">
        <f>(C2492+1)/(B2492+1)</f>
        <v>3</v>
      </c>
      <c r="I2492" s="6">
        <f>G2492-H2492</f>
        <v>-2.6666666666666665</v>
      </c>
      <c r="J2492" s="8">
        <f>LEN(A2492)</f>
        <v>8</v>
      </c>
      <c r="K2492" s="11" t="str">
        <f>IF(AND(J2492&lt;3, D2492&lt;2),TRUE,"")</f>
        <v/>
      </c>
      <c r="L2492" s="22">
        <f>IF(C2492=0,B2492,0)</f>
        <v>0</v>
      </c>
      <c r="M2492" s="22">
        <f>IF(B2492=0,C2492,0)</f>
        <v>2</v>
      </c>
      <c r="N2492" s="39">
        <f>LOG(G2492/SUM($G$2:$G$5210))</f>
        <v>-3.8688423782714225</v>
      </c>
      <c r="O2492" s="39">
        <f>LOG(H2492/SUM($H$2:$H$5210))</f>
        <v>-4.0083161209052882</v>
      </c>
    </row>
    <row r="2493" spans="1:15" x14ac:dyDescent="0.6">
      <c r="A2493" t="s">
        <v>1775</v>
      </c>
      <c r="B2493">
        <v>0</v>
      </c>
      <c r="C2493">
        <v>2</v>
      </c>
      <c r="D2493">
        <v>2</v>
      </c>
      <c r="E2493" s="44">
        <f>(B2493+1)/$Q$3</f>
        <v>1.4609203798392987E-4</v>
      </c>
      <c r="F2493" s="45">
        <f>(C2493+1)/$U$3</f>
        <v>4.5884188308708819E-5</v>
      </c>
      <c r="G2493" s="2">
        <f>(B2493+1)/(C2493+1)</f>
        <v>0.33333333333333331</v>
      </c>
      <c r="H2493" s="2">
        <f>(C2493+1)/(B2493+1)</f>
        <v>3</v>
      </c>
      <c r="I2493" s="6">
        <f>G2493-H2493</f>
        <v>-2.6666666666666665</v>
      </c>
      <c r="J2493" s="8">
        <f>LEN(A2493)</f>
        <v>8</v>
      </c>
      <c r="K2493" s="11" t="str">
        <f>IF(AND(J2493&lt;3, D2493&lt;2),TRUE,"")</f>
        <v/>
      </c>
      <c r="L2493" s="22">
        <f>IF(C2493=0,B2493,0)</f>
        <v>0</v>
      </c>
      <c r="M2493" s="22">
        <f>IF(B2493=0,C2493,0)</f>
        <v>2</v>
      </c>
      <c r="N2493" s="39">
        <f>LOG(G2493/SUM($G$2:$G$5210))</f>
        <v>-3.8688423782714225</v>
      </c>
      <c r="O2493" s="39">
        <f>LOG(H2493/SUM($H$2:$H$5210))</f>
        <v>-4.0083161209052882</v>
      </c>
    </row>
    <row r="2494" spans="1:15" x14ac:dyDescent="0.6">
      <c r="A2494" t="s">
        <v>1796</v>
      </c>
      <c r="B2494">
        <v>0</v>
      </c>
      <c r="C2494">
        <v>2</v>
      </c>
      <c r="D2494">
        <v>2</v>
      </c>
      <c r="E2494" s="44">
        <f>(B2494+1)/$Q$3</f>
        <v>1.4609203798392987E-4</v>
      </c>
      <c r="F2494" s="45">
        <f>(C2494+1)/$U$3</f>
        <v>4.5884188308708819E-5</v>
      </c>
      <c r="G2494" s="2">
        <f>(B2494+1)/(C2494+1)</f>
        <v>0.33333333333333331</v>
      </c>
      <c r="H2494" s="2">
        <f>(C2494+1)/(B2494+1)</f>
        <v>3</v>
      </c>
      <c r="I2494" s="6">
        <f>G2494-H2494</f>
        <v>-2.6666666666666665</v>
      </c>
      <c r="J2494" s="8">
        <f>LEN(A2494)</f>
        <v>8</v>
      </c>
      <c r="K2494" s="11" t="str">
        <f>IF(AND(J2494&lt;3, D2494&lt;2),TRUE,"")</f>
        <v/>
      </c>
      <c r="L2494" s="22">
        <f>IF(C2494=0,B2494,0)</f>
        <v>0</v>
      </c>
      <c r="M2494" s="22">
        <f>IF(B2494=0,C2494,0)</f>
        <v>2</v>
      </c>
      <c r="N2494" s="39">
        <f>LOG(G2494/SUM($G$2:$G$5210))</f>
        <v>-3.8688423782714225</v>
      </c>
      <c r="O2494" s="39">
        <f>LOG(H2494/SUM($H$2:$H$5210))</f>
        <v>-4.0083161209052882</v>
      </c>
    </row>
    <row r="2495" spans="1:15" x14ac:dyDescent="0.6">
      <c r="A2495" t="s">
        <v>1835</v>
      </c>
      <c r="B2495">
        <v>0</v>
      </c>
      <c r="C2495">
        <v>2</v>
      </c>
      <c r="D2495">
        <v>2</v>
      </c>
      <c r="E2495" s="44">
        <f>(B2495+1)/$Q$3</f>
        <v>1.4609203798392987E-4</v>
      </c>
      <c r="F2495" s="45">
        <f>(C2495+1)/$U$3</f>
        <v>4.5884188308708819E-5</v>
      </c>
      <c r="G2495" s="2">
        <f>(B2495+1)/(C2495+1)</f>
        <v>0.33333333333333331</v>
      </c>
      <c r="H2495" s="2">
        <f>(C2495+1)/(B2495+1)</f>
        <v>3</v>
      </c>
      <c r="I2495" s="6">
        <f>G2495-H2495</f>
        <v>-2.6666666666666665</v>
      </c>
      <c r="J2495" s="8">
        <f>LEN(A2495)</f>
        <v>8</v>
      </c>
      <c r="K2495" s="11" t="str">
        <f>IF(AND(J2495&lt;3, D2495&lt;2),TRUE,"")</f>
        <v/>
      </c>
      <c r="L2495" s="22">
        <f>IF(C2495=0,B2495,0)</f>
        <v>0</v>
      </c>
      <c r="M2495" s="22">
        <f>IF(B2495=0,C2495,0)</f>
        <v>2</v>
      </c>
      <c r="N2495" s="39">
        <f>LOG(G2495/SUM($G$2:$G$5210))</f>
        <v>-3.8688423782714225</v>
      </c>
      <c r="O2495" s="39">
        <f>LOG(H2495/SUM($H$2:$H$5210))</f>
        <v>-4.0083161209052882</v>
      </c>
    </row>
    <row r="2496" spans="1:15" x14ac:dyDescent="0.6">
      <c r="A2496" t="s">
        <v>1847</v>
      </c>
      <c r="B2496">
        <v>0</v>
      </c>
      <c r="C2496">
        <v>2</v>
      </c>
      <c r="D2496">
        <v>2</v>
      </c>
      <c r="E2496" s="44">
        <f>(B2496+1)/$Q$3</f>
        <v>1.4609203798392987E-4</v>
      </c>
      <c r="F2496" s="45">
        <f>(C2496+1)/$U$3</f>
        <v>4.5884188308708819E-5</v>
      </c>
      <c r="G2496" s="2">
        <f>(B2496+1)/(C2496+1)</f>
        <v>0.33333333333333331</v>
      </c>
      <c r="H2496" s="2">
        <f>(C2496+1)/(B2496+1)</f>
        <v>3</v>
      </c>
      <c r="I2496" s="6">
        <f>G2496-H2496</f>
        <v>-2.6666666666666665</v>
      </c>
      <c r="J2496" s="8">
        <f>LEN(A2496)</f>
        <v>8</v>
      </c>
      <c r="K2496" s="11" t="str">
        <f>IF(AND(J2496&lt;3, D2496&lt;2),TRUE,"")</f>
        <v/>
      </c>
      <c r="L2496" s="22">
        <f>IF(C2496=0,B2496,0)</f>
        <v>0</v>
      </c>
      <c r="M2496" s="22">
        <f>IF(B2496=0,C2496,0)</f>
        <v>2</v>
      </c>
      <c r="N2496" s="39">
        <f>LOG(G2496/SUM($G$2:$G$5210))</f>
        <v>-3.8688423782714225</v>
      </c>
      <c r="O2496" s="39">
        <f>LOG(H2496/SUM($H$2:$H$5210))</f>
        <v>-4.0083161209052882</v>
      </c>
    </row>
    <row r="2497" spans="1:15" x14ac:dyDescent="0.6">
      <c r="A2497" t="s">
        <v>1870</v>
      </c>
      <c r="B2497">
        <v>0</v>
      </c>
      <c r="C2497">
        <v>2</v>
      </c>
      <c r="D2497">
        <v>2</v>
      </c>
      <c r="E2497" s="44">
        <f>(B2497+1)/$Q$3</f>
        <v>1.4609203798392987E-4</v>
      </c>
      <c r="F2497" s="45">
        <f>(C2497+1)/$U$3</f>
        <v>4.5884188308708819E-5</v>
      </c>
      <c r="G2497" s="2">
        <f>(B2497+1)/(C2497+1)</f>
        <v>0.33333333333333331</v>
      </c>
      <c r="H2497" s="2">
        <f>(C2497+1)/(B2497+1)</f>
        <v>3</v>
      </c>
      <c r="I2497" s="6">
        <f>G2497-H2497</f>
        <v>-2.6666666666666665</v>
      </c>
      <c r="J2497" s="8">
        <f>LEN(A2497)</f>
        <v>8</v>
      </c>
      <c r="K2497" s="11" t="str">
        <f>IF(AND(J2497&lt;3, D2497&lt;2),TRUE,"")</f>
        <v/>
      </c>
      <c r="L2497" s="22">
        <f>IF(C2497=0,B2497,0)</f>
        <v>0</v>
      </c>
      <c r="M2497" s="22">
        <f>IF(B2497=0,C2497,0)</f>
        <v>2</v>
      </c>
      <c r="N2497" s="39">
        <f>LOG(G2497/SUM($G$2:$G$5210))</f>
        <v>-3.8688423782714225</v>
      </c>
      <c r="O2497" s="39">
        <f>LOG(H2497/SUM($H$2:$H$5210))</f>
        <v>-4.0083161209052882</v>
      </c>
    </row>
    <row r="2498" spans="1:15" x14ac:dyDescent="0.6">
      <c r="A2498" t="s">
        <v>1945</v>
      </c>
      <c r="B2498">
        <v>0</v>
      </c>
      <c r="C2498">
        <v>2</v>
      </c>
      <c r="D2498">
        <v>2</v>
      </c>
      <c r="E2498" s="44">
        <f>(B2498+1)/$Q$3</f>
        <v>1.4609203798392987E-4</v>
      </c>
      <c r="F2498" s="45">
        <f>(C2498+1)/$U$3</f>
        <v>4.5884188308708819E-5</v>
      </c>
      <c r="G2498" s="2">
        <f>(B2498+1)/(C2498+1)</f>
        <v>0.33333333333333331</v>
      </c>
      <c r="H2498" s="2">
        <f>(C2498+1)/(B2498+1)</f>
        <v>3</v>
      </c>
      <c r="I2498" s="6">
        <f>G2498-H2498</f>
        <v>-2.6666666666666665</v>
      </c>
      <c r="J2498" s="8">
        <f>LEN(A2498)</f>
        <v>8</v>
      </c>
      <c r="K2498" s="11" t="str">
        <f>IF(AND(J2498&lt;3, D2498&lt;2),TRUE,"")</f>
        <v/>
      </c>
      <c r="L2498" s="22">
        <f>IF(C2498=0,B2498,0)</f>
        <v>0</v>
      </c>
      <c r="M2498" s="22">
        <f>IF(B2498=0,C2498,0)</f>
        <v>2</v>
      </c>
      <c r="N2498" s="39">
        <f>LOG(G2498/SUM($G$2:$G$5210))</f>
        <v>-3.8688423782714225</v>
      </c>
      <c r="O2498" s="39">
        <f>LOG(H2498/SUM($H$2:$H$5210))</f>
        <v>-4.0083161209052882</v>
      </c>
    </row>
    <row r="2499" spans="1:15" x14ac:dyDescent="0.6">
      <c r="A2499" t="s">
        <v>1957</v>
      </c>
      <c r="B2499">
        <v>0</v>
      </c>
      <c r="C2499">
        <v>2</v>
      </c>
      <c r="D2499">
        <v>2</v>
      </c>
      <c r="E2499" s="44">
        <f>(B2499+1)/$Q$3</f>
        <v>1.4609203798392987E-4</v>
      </c>
      <c r="F2499" s="45">
        <f>(C2499+1)/$U$3</f>
        <v>4.5884188308708819E-5</v>
      </c>
      <c r="G2499" s="2">
        <f>(B2499+1)/(C2499+1)</f>
        <v>0.33333333333333331</v>
      </c>
      <c r="H2499" s="2">
        <f>(C2499+1)/(B2499+1)</f>
        <v>3</v>
      </c>
      <c r="I2499" s="6">
        <f>G2499-H2499</f>
        <v>-2.6666666666666665</v>
      </c>
      <c r="J2499" s="8">
        <f>LEN(A2499)</f>
        <v>8</v>
      </c>
      <c r="K2499" s="11" t="str">
        <f>IF(AND(J2499&lt;3, D2499&lt;2),TRUE,"")</f>
        <v/>
      </c>
      <c r="L2499" s="22">
        <f>IF(C2499=0,B2499,0)</f>
        <v>0</v>
      </c>
      <c r="M2499" s="22">
        <f>IF(B2499=0,C2499,0)</f>
        <v>2</v>
      </c>
      <c r="N2499" s="39">
        <f>LOG(G2499/SUM($G$2:$G$5210))</f>
        <v>-3.8688423782714225</v>
      </c>
      <c r="O2499" s="39">
        <f>LOG(H2499/SUM($H$2:$H$5210))</f>
        <v>-4.0083161209052882</v>
      </c>
    </row>
    <row r="2500" spans="1:15" x14ac:dyDescent="0.6">
      <c r="A2500" t="s">
        <v>2155</v>
      </c>
      <c r="B2500">
        <v>0</v>
      </c>
      <c r="C2500">
        <v>2</v>
      </c>
      <c r="D2500">
        <v>2</v>
      </c>
      <c r="E2500" s="44">
        <f>(B2500+1)/$Q$3</f>
        <v>1.4609203798392987E-4</v>
      </c>
      <c r="F2500" s="45">
        <f>(C2500+1)/$U$3</f>
        <v>4.5884188308708819E-5</v>
      </c>
      <c r="G2500" s="2">
        <f>(B2500+1)/(C2500+1)</f>
        <v>0.33333333333333331</v>
      </c>
      <c r="H2500" s="2">
        <f>(C2500+1)/(B2500+1)</f>
        <v>3</v>
      </c>
      <c r="I2500" s="6">
        <f>G2500-H2500</f>
        <v>-2.6666666666666665</v>
      </c>
      <c r="J2500" s="8">
        <f>LEN(A2500)</f>
        <v>8</v>
      </c>
      <c r="K2500" s="11" t="str">
        <f>IF(AND(J2500&lt;3, D2500&lt;2),TRUE,"")</f>
        <v/>
      </c>
      <c r="L2500" s="22">
        <f>IF(C2500=0,B2500,0)</f>
        <v>0</v>
      </c>
      <c r="M2500" s="22">
        <f>IF(B2500=0,C2500,0)</f>
        <v>2</v>
      </c>
      <c r="N2500" s="39">
        <f>LOG(G2500/SUM($G$2:$G$5210))</f>
        <v>-3.8688423782714225</v>
      </c>
      <c r="O2500" s="39">
        <f>LOG(H2500/SUM($H$2:$H$5210))</f>
        <v>-4.0083161209052882</v>
      </c>
    </row>
    <row r="2501" spans="1:15" x14ac:dyDescent="0.6">
      <c r="A2501" t="s">
        <v>2176</v>
      </c>
      <c r="B2501">
        <v>0</v>
      </c>
      <c r="C2501">
        <v>2</v>
      </c>
      <c r="D2501">
        <v>2</v>
      </c>
      <c r="E2501" s="44">
        <f>(B2501+1)/$Q$3</f>
        <v>1.4609203798392987E-4</v>
      </c>
      <c r="F2501" s="45">
        <f>(C2501+1)/$U$3</f>
        <v>4.5884188308708819E-5</v>
      </c>
      <c r="G2501" s="2">
        <f>(B2501+1)/(C2501+1)</f>
        <v>0.33333333333333331</v>
      </c>
      <c r="H2501" s="2">
        <f>(C2501+1)/(B2501+1)</f>
        <v>3</v>
      </c>
      <c r="I2501" s="6">
        <f>G2501-H2501</f>
        <v>-2.6666666666666665</v>
      </c>
      <c r="J2501" s="8">
        <f>LEN(A2501)</f>
        <v>8</v>
      </c>
      <c r="K2501" s="11" t="str">
        <f>IF(AND(J2501&lt;3, D2501&lt;2),TRUE,"")</f>
        <v/>
      </c>
      <c r="L2501" s="22">
        <f>IF(C2501=0,B2501,0)</f>
        <v>0</v>
      </c>
      <c r="M2501" s="22">
        <f>IF(B2501=0,C2501,0)</f>
        <v>2</v>
      </c>
      <c r="N2501" s="39">
        <f>LOG(G2501/SUM($G$2:$G$5210))</f>
        <v>-3.8688423782714225</v>
      </c>
      <c r="O2501" s="39">
        <f>LOG(H2501/SUM($H$2:$H$5210))</f>
        <v>-4.0083161209052882</v>
      </c>
    </row>
    <row r="2502" spans="1:15" x14ac:dyDescent="0.6">
      <c r="A2502" t="s">
        <v>2180</v>
      </c>
      <c r="B2502">
        <v>0</v>
      </c>
      <c r="C2502">
        <v>2</v>
      </c>
      <c r="D2502">
        <v>2</v>
      </c>
      <c r="E2502" s="44">
        <f>(B2502+1)/$Q$3</f>
        <v>1.4609203798392987E-4</v>
      </c>
      <c r="F2502" s="45">
        <f>(C2502+1)/$U$3</f>
        <v>4.5884188308708819E-5</v>
      </c>
      <c r="G2502" s="2">
        <f>(B2502+1)/(C2502+1)</f>
        <v>0.33333333333333331</v>
      </c>
      <c r="H2502" s="2">
        <f>(C2502+1)/(B2502+1)</f>
        <v>3</v>
      </c>
      <c r="I2502" s="6">
        <f>G2502-H2502</f>
        <v>-2.6666666666666665</v>
      </c>
      <c r="J2502" s="8">
        <f>LEN(A2502)</f>
        <v>8</v>
      </c>
      <c r="K2502" s="11" t="str">
        <f>IF(AND(J2502&lt;3, D2502&lt;2),TRUE,"")</f>
        <v/>
      </c>
      <c r="L2502" s="22">
        <f>IF(C2502=0,B2502,0)</f>
        <v>0</v>
      </c>
      <c r="M2502" s="22">
        <f>IF(B2502=0,C2502,0)</f>
        <v>2</v>
      </c>
      <c r="N2502" s="39">
        <f>LOG(G2502/SUM($G$2:$G$5210))</f>
        <v>-3.8688423782714225</v>
      </c>
      <c r="O2502" s="39">
        <f>LOG(H2502/SUM($H$2:$H$5210))</f>
        <v>-4.0083161209052882</v>
      </c>
    </row>
    <row r="2503" spans="1:15" x14ac:dyDescent="0.6">
      <c r="A2503" t="s">
        <v>2183</v>
      </c>
      <c r="B2503">
        <v>0</v>
      </c>
      <c r="C2503">
        <v>2</v>
      </c>
      <c r="D2503">
        <v>2</v>
      </c>
      <c r="E2503" s="44">
        <f>(B2503+1)/$Q$3</f>
        <v>1.4609203798392987E-4</v>
      </c>
      <c r="F2503" s="45">
        <f>(C2503+1)/$U$3</f>
        <v>4.5884188308708819E-5</v>
      </c>
      <c r="G2503" s="2">
        <f>(B2503+1)/(C2503+1)</f>
        <v>0.33333333333333331</v>
      </c>
      <c r="H2503" s="2">
        <f>(C2503+1)/(B2503+1)</f>
        <v>3</v>
      </c>
      <c r="I2503" s="6">
        <f>G2503-H2503</f>
        <v>-2.6666666666666665</v>
      </c>
      <c r="J2503" s="8">
        <f>LEN(A2503)</f>
        <v>8</v>
      </c>
      <c r="K2503" s="11" t="str">
        <f>IF(AND(J2503&lt;3, D2503&lt;2),TRUE,"")</f>
        <v/>
      </c>
      <c r="L2503" s="22">
        <f>IF(C2503=0,B2503,0)</f>
        <v>0</v>
      </c>
      <c r="M2503" s="22">
        <f>IF(B2503=0,C2503,0)</f>
        <v>2</v>
      </c>
      <c r="N2503" s="39">
        <f>LOG(G2503/SUM($G$2:$G$5210))</f>
        <v>-3.8688423782714225</v>
      </c>
      <c r="O2503" s="39">
        <f>LOG(H2503/SUM($H$2:$H$5210))</f>
        <v>-4.0083161209052882</v>
      </c>
    </row>
    <row r="2504" spans="1:15" x14ac:dyDescent="0.6">
      <c r="A2504" t="s">
        <v>2336</v>
      </c>
      <c r="B2504">
        <v>0</v>
      </c>
      <c r="C2504">
        <v>2</v>
      </c>
      <c r="D2504">
        <v>2</v>
      </c>
      <c r="E2504" s="44">
        <f>(B2504+1)/$Q$3</f>
        <v>1.4609203798392987E-4</v>
      </c>
      <c r="F2504" s="45">
        <f>(C2504+1)/$U$3</f>
        <v>4.5884188308708819E-5</v>
      </c>
      <c r="G2504" s="2">
        <f>(B2504+1)/(C2504+1)</f>
        <v>0.33333333333333331</v>
      </c>
      <c r="H2504" s="2">
        <f>(C2504+1)/(B2504+1)</f>
        <v>3</v>
      </c>
      <c r="I2504" s="6">
        <f>G2504-H2504</f>
        <v>-2.6666666666666665</v>
      </c>
      <c r="J2504" s="8">
        <f>LEN(A2504)</f>
        <v>8</v>
      </c>
      <c r="K2504" s="11" t="str">
        <f>IF(AND(J2504&lt;3, D2504&lt;2),TRUE,"")</f>
        <v/>
      </c>
      <c r="L2504" s="22">
        <f>IF(C2504=0,B2504,0)</f>
        <v>0</v>
      </c>
      <c r="M2504" s="22">
        <f>IF(B2504=0,C2504,0)</f>
        <v>2</v>
      </c>
      <c r="N2504" s="39">
        <f>LOG(G2504/SUM($G$2:$G$5210))</f>
        <v>-3.8688423782714225</v>
      </c>
      <c r="O2504" s="39">
        <f>LOG(H2504/SUM($H$2:$H$5210))</f>
        <v>-4.0083161209052882</v>
      </c>
    </row>
    <row r="2505" spans="1:15" x14ac:dyDescent="0.6">
      <c r="A2505" t="s">
        <v>2412</v>
      </c>
      <c r="B2505">
        <v>0</v>
      </c>
      <c r="C2505">
        <v>2</v>
      </c>
      <c r="D2505">
        <v>2</v>
      </c>
      <c r="E2505" s="44">
        <f>(B2505+1)/$Q$3</f>
        <v>1.4609203798392987E-4</v>
      </c>
      <c r="F2505" s="45">
        <f>(C2505+1)/$U$3</f>
        <v>4.5884188308708819E-5</v>
      </c>
      <c r="G2505" s="2">
        <f>(B2505+1)/(C2505+1)</f>
        <v>0.33333333333333331</v>
      </c>
      <c r="H2505" s="2">
        <f>(C2505+1)/(B2505+1)</f>
        <v>3</v>
      </c>
      <c r="I2505" s="6">
        <f>G2505-H2505</f>
        <v>-2.6666666666666665</v>
      </c>
      <c r="J2505" s="8">
        <f>LEN(A2505)</f>
        <v>8</v>
      </c>
      <c r="K2505" s="11" t="str">
        <f>IF(AND(J2505&lt;3, D2505&lt;2),TRUE,"")</f>
        <v/>
      </c>
      <c r="L2505" s="22">
        <f>IF(C2505=0,B2505,0)</f>
        <v>0</v>
      </c>
      <c r="M2505" s="22">
        <f>IF(B2505=0,C2505,0)</f>
        <v>2</v>
      </c>
      <c r="N2505" s="39">
        <f>LOG(G2505/SUM($G$2:$G$5210))</f>
        <v>-3.8688423782714225</v>
      </c>
      <c r="O2505" s="39">
        <f>LOG(H2505/SUM($H$2:$H$5210))</f>
        <v>-4.0083161209052882</v>
      </c>
    </row>
    <row r="2506" spans="1:15" x14ac:dyDescent="0.6">
      <c r="A2506" t="s">
        <v>2418</v>
      </c>
      <c r="B2506">
        <v>0</v>
      </c>
      <c r="C2506">
        <v>2</v>
      </c>
      <c r="D2506">
        <v>2</v>
      </c>
      <c r="E2506" s="44">
        <f>(B2506+1)/$Q$3</f>
        <v>1.4609203798392987E-4</v>
      </c>
      <c r="F2506" s="45">
        <f>(C2506+1)/$U$3</f>
        <v>4.5884188308708819E-5</v>
      </c>
      <c r="G2506" s="2">
        <f>(B2506+1)/(C2506+1)</f>
        <v>0.33333333333333331</v>
      </c>
      <c r="H2506" s="2">
        <f>(C2506+1)/(B2506+1)</f>
        <v>3</v>
      </c>
      <c r="I2506" s="6">
        <f>G2506-H2506</f>
        <v>-2.6666666666666665</v>
      </c>
      <c r="J2506" s="8">
        <f>LEN(A2506)</f>
        <v>8</v>
      </c>
      <c r="K2506" s="11" t="str">
        <f>IF(AND(J2506&lt;3, D2506&lt;2),TRUE,"")</f>
        <v/>
      </c>
      <c r="L2506" s="22">
        <f>IF(C2506=0,B2506,0)</f>
        <v>0</v>
      </c>
      <c r="M2506" s="22">
        <f>IF(B2506=0,C2506,0)</f>
        <v>2</v>
      </c>
      <c r="N2506" s="39">
        <f>LOG(G2506/SUM($G$2:$G$5210))</f>
        <v>-3.8688423782714225</v>
      </c>
      <c r="O2506" s="39">
        <f>LOG(H2506/SUM($H$2:$H$5210))</f>
        <v>-4.0083161209052882</v>
      </c>
    </row>
    <row r="2507" spans="1:15" x14ac:dyDescent="0.6">
      <c r="A2507" t="s">
        <v>2472</v>
      </c>
      <c r="B2507">
        <v>0</v>
      </c>
      <c r="C2507">
        <v>2</v>
      </c>
      <c r="D2507">
        <v>2</v>
      </c>
      <c r="E2507" s="44">
        <f>(B2507+1)/$Q$3</f>
        <v>1.4609203798392987E-4</v>
      </c>
      <c r="F2507" s="45">
        <f>(C2507+1)/$U$3</f>
        <v>4.5884188308708819E-5</v>
      </c>
      <c r="G2507" s="2">
        <f>(B2507+1)/(C2507+1)</f>
        <v>0.33333333333333331</v>
      </c>
      <c r="H2507" s="2">
        <f>(C2507+1)/(B2507+1)</f>
        <v>3</v>
      </c>
      <c r="I2507" s="6">
        <f>G2507-H2507</f>
        <v>-2.6666666666666665</v>
      </c>
      <c r="J2507" s="8">
        <f>LEN(A2507)</f>
        <v>8</v>
      </c>
      <c r="K2507" s="11" t="str">
        <f>IF(AND(J2507&lt;3, D2507&lt;2),TRUE,"")</f>
        <v/>
      </c>
      <c r="L2507" s="22">
        <f>IF(C2507=0,B2507,0)</f>
        <v>0</v>
      </c>
      <c r="M2507" s="22">
        <f>IF(B2507=0,C2507,0)</f>
        <v>2</v>
      </c>
      <c r="N2507" s="39">
        <f>LOG(G2507/SUM($G$2:$G$5210))</f>
        <v>-3.8688423782714225</v>
      </c>
      <c r="O2507" s="39">
        <f>LOG(H2507/SUM($H$2:$H$5210))</f>
        <v>-4.0083161209052882</v>
      </c>
    </row>
    <row r="2508" spans="1:15" x14ac:dyDescent="0.6">
      <c r="A2508" t="s">
        <v>2524</v>
      </c>
      <c r="B2508">
        <v>0</v>
      </c>
      <c r="C2508">
        <v>2</v>
      </c>
      <c r="D2508">
        <v>2</v>
      </c>
      <c r="E2508" s="44">
        <f>(B2508+1)/$Q$3</f>
        <v>1.4609203798392987E-4</v>
      </c>
      <c r="F2508" s="45">
        <f>(C2508+1)/$U$3</f>
        <v>4.5884188308708819E-5</v>
      </c>
      <c r="G2508" s="2">
        <f>(B2508+1)/(C2508+1)</f>
        <v>0.33333333333333331</v>
      </c>
      <c r="H2508" s="2">
        <f>(C2508+1)/(B2508+1)</f>
        <v>3</v>
      </c>
      <c r="I2508" s="6">
        <f>G2508-H2508</f>
        <v>-2.6666666666666665</v>
      </c>
      <c r="J2508" s="8">
        <f>LEN(A2508)</f>
        <v>8</v>
      </c>
      <c r="K2508" s="11" t="str">
        <f>IF(AND(J2508&lt;3, D2508&lt;2),TRUE,"")</f>
        <v/>
      </c>
      <c r="L2508" s="22">
        <f>IF(C2508=0,B2508,0)</f>
        <v>0</v>
      </c>
      <c r="M2508" s="22">
        <f>IF(B2508=0,C2508,0)</f>
        <v>2</v>
      </c>
      <c r="N2508" s="39">
        <f>LOG(G2508/SUM($G$2:$G$5210))</f>
        <v>-3.8688423782714225</v>
      </c>
      <c r="O2508" s="39">
        <f>LOG(H2508/SUM($H$2:$H$5210))</f>
        <v>-4.0083161209052882</v>
      </c>
    </row>
    <row r="2509" spans="1:15" x14ac:dyDescent="0.6">
      <c r="A2509" t="s">
        <v>2526</v>
      </c>
      <c r="B2509">
        <v>0</v>
      </c>
      <c r="C2509">
        <v>2</v>
      </c>
      <c r="D2509">
        <v>2</v>
      </c>
      <c r="E2509" s="44">
        <f>(B2509+1)/$Q$3</f>
        <v>1.4609203798392987E-4</v>
      </c>
      <c r="F2509" s="45">
        <f>(C2509+1)/$U$3</f>
        <v>4.5884188308708819E-5</v>
      </c>
      <c r="G2509" s="2">
        <f>(B2509+1)/(C2509+1)</f>
        <v>0.33333333333333331</v>
      </c>
      <c r="H2509" s="2">
        <f>(C2509+1)/(B2509+1)</f>
        <v>3</v>
      </c>
      <c r="I2509" s="6">
        <f>G2509-H2509</f>
        <v>-2.6666666666666665</v>
      </c>
      <c r="J2509" s="8">
        <f>LEN(A2509)</f>
        <v>8</v>
      </c>
      <c r="K2509" s="11" t="str">
        <f>IF(AND(J2509&lt;3, D2509&lt;2),TRUE,"")</f>
        <v/>
      </c>
      <c r="L2509" s="22">
        <f>IF(C2509=0,B2509,0)</f>
        <v>0</v>
      </c>
      <c r="M2509" s="22">
        <f>IF(B2509=0,C2509,0)</f>
        <v>2</v>
      </c>
      <c r="N2509" s="39">
        <f>LOG(G2509/SUM($G$2:$G$5210))</f>
        <v>-3.8688423782714225</v>
      </c>
      <c r="O2509" s="39">
        <f>LOG(H2509/SUM($H$2:$H$5210))</f>
        <v>-4.0083161209052882</v>
      </c>
    </row>
    <row r="2510" spans="1:15" x14ac:dyDescent="0.6">
      <c r="A2510" t="s">
        <v>2539</v>
      </c>
      <c r="B2510">
        <v>0</v>
      </c>
      <c r="C2510">
        <v>2</v>
      </c>
      <c r="D2510">
        <v>2</v>
      </c>
      <c r="E2510" s="44">
        <f>(B2510+1)/$Q$3</f>
        <v>1.4609203798392987E-4</v>
      </c>
      <c r="F2510" s="45">
        <f>(C2510+1)/$U$3</f>
        <v>4.5884188308708819E-5</v>
      </c>
      <c r="G2510" s="2">
        <f>(B2510+1)/(C2510+1)</f>
        <v>0.33333333333333331</v>
      </c>
      <c r="H2510" s="2">
        <f>(C2510+1)/(B2510+1)</f>
        <v>3</v>
      </c>
      <c r="I2510" s="6">
        <f>G2510-H2510</f>
        <v>-2.6666666666666665</v>
      </c>
      <c r="J2510" s="8">
        <f>LEN(A2510)</f>
        <v>8</v>
      </c>
      <c r="K2510" s="11" t="str">
        <f>IF(AND(J2510&lt;3, D2510&lt;2),TRUE,"")</f>
        <v/>
      </c>
      <c r="L2510" s="22">
        <f>IF(C2510=0,B2510,0)</f>
        <v>0</v>
      </c>
      <c r="M2510" s="22">
        <f>IF(B2510=0,C2510,0)</f>
        <v>2</v>
      </c>
      <c r="N2510" s="39">
        <f>LOG(G2510/SUM($G$2:$G$5210))</f>
        <v>-3.8688423782714225</v>
      </c>
      <c r="O2510" s="39">
        <f>LOG(H2510/SUM($H$2:$H$5210))</f>
        <v>-4.0083161209052882</v>
      </c>
    </row>
    <row r="2511" spans="1:15" x14ac:dyDescent="0.6">
      <c r="A2511" t="s">
        <v>2599</v>
      </c>
      <c r="B2511">
        <v>0</v>
      </c>
      <c r="C2511">
        <v>2</v>
      </c>
      <c r="D2511">
        <v>2</v>
      </c>
      <c r="E2511" s="44">
        <f>(B2511+1)/$Q$3</f>
        <v>1.4609203798392987E-4</v>
      </c>
      <c r="F2511" s="45">
        <f>(C2511+1)/$U$3</f>
        <v>4.5884188308708819E-5</v>
      </c>
      <c r="G2511" s="2">
        <f>(B2511+1)/(C2511+1)</f>
        <v>0.33333333333333331</v>
      </c>
      <c r="H2511" s="2">
        <f>(C2511+1)/(B2511+1)</f>
        <v>3</v>
      </c>
      <c r="I2511" s="6">
        <f>G2511-H2511</f>
        <v>-2.6666666666666665</v>
      </c>
      <c r="J2511" s="8">
        <f>LEN(A2511)</f>
        <v>8</v>
      </c>
      <c r="K2511" s="11" t="str">
        <f>IF(AND(J2511&lt;3, D2511&lt;2),TRUE,"")</f>
        <v/>
      </c>
      <c r="L2511" s="22">
        <f>IF(C2511=0,B2511,0)</f>
        <v>0</v>
      </c>
      <c r="M2511" s="22">
        <f>IF(B2511=0,C2511,0)</f>
        <v>2</v>
      </c>
      <c r="N2511" s="39">
        <f>LOG(G2511/SUM($G$2:$G$5210))</f>
        <v>-3.8688423782714225</v>
      </c>
      <c r="O2511" s="39">
        <f>LOG(H2511/SUM($H$2:$H$5210))</f>
        <v>-4.0083161209052882</v>
      </c>
    </row>
    <row r="2512" spans="1:15" x14ac:dyDescent="0.6">
      <c r="A2512" t="s">
        <v>2789</v>
      </c>
      <c r="B2512">
        <v>0</v>
      </c>
      <c r="C2512">
        <v>2</v>
      </c>
      <c r="D2512">
        <v>2</v>
      </c>
      <c r="E2512" s="44">
        <f>(B2512+1)/$Q$3</f>
        <v>1.4609203798392987E-4</v>
      </c>
      <c r="F2512" s="45">
        <f>(C2512+1)/$U$3</f>
        <v>4.5884188308708819E-5</v>
      </c>
      <c r="G2512" s="2">
        <f>(B2512+1)/(C2512+1)</f>
        <v>0.33333333333333331</v>
      </c>
      <c r="H2512" s="2">
        <f>(C2512+1)/(B2512+1)</f>
        <v>3</v>
      </c>
      <c r="I2512" s="6">
        <f>G2512-H2512</f>
        <v>-2.6666666666666665</v>
      </c>
      <c r="J2512" s="8">
        <f>LEN(A2512)</f>
        <v>8</v>
      </c>
      <c r="K2512" s="11" t="str">
        <f>IF(AND(J2512&lt;3, D2512&lt;2),TRUE,"")</f>
        <v/>
      </c>
      <c r="L2512" s="22">
        <f>IF(C2512=0,B2512,0)</f>
        <v>0</v>
      </c>
      <c r="M2512" s="22">
        <f>IF(B2512=0,C2512,0)</f>
        <v>2</v>
      </c>
      <c r="N2512" s="39">
        <f>LOG(G2512/SUM($G$2:$G$5210))</f>
        <v>-3.8688423782714225</v>
      </c>
      <c r="O2512" s="39">
        <f>LOG(H2512/SUM($H$2:$H$5210))</f>
        <v>-4.0083161209052882</v>
      </c>
    </row>
    <row r="2513" spans="1:15" x14ac:dyDescent="0.6">
      <c r="A2513" t="s">
        <v>2798</v>
      </c>
      <c r="B2513">
        <v>0</v>
      </c>
      <c r="C2513">
        <v>2</v>
      </c>
      <c r="D2513">
        <v>2</v>
      </c>
      <c r="E2513" s="44">
        <f>(B2513+1)/$Q$3</f>
        <v>1.4609203798392987E-4</v>
      </c>
      <c r="F2513" s="45">
        <f>(C2513+1)/$U$3</f>
        <v>4.5884188308708819E-5</v>
      </c>
      <c r="G2513" s="2">
        <f>(B2513+1)/(C2513+1)</f>
        <v>0.33333333333333331</v>
      </c>
      <c r="H2513" s="2">
        <f>(C2513+1)/(B2513+1)</f>
        <v>3</v>
      </c>
      <c r="I2513" s="6">
        <f>G2513-H2513</f>
        <v>-2.6666666666666665</v>
      </c>
      <c r="J2513" s="8">
        <f>LEN(A2513)</f>
        <v>8</v>
      </c>
      <c r="K2513" s="11" t="str">
        <f>IF(AND(J2513&lt;3, D2513&lt;2),TRUE,"")</f>
        <v/>
      </c>
      <c r="L2513" s="22">
        <f>IF(C2513=0,B2513,0)</f>
        <v>0</v>
      </c>
      <c r="M2513" s="22">
        <f>IF(B2513=0,C2513,0)</f>
        <v>2</v>
      </c>
      <c r="N2513" s="39">
        <f>LOG(G2513/SUM($G$2:$G$5210))</f>
        <v>-3.8688423782714225</v>
      </c>
      <c r="O2513" s="39">
        <f>LOG(H2513/SUM($H$2:$H$5210))</f>
        <v>-4.0083161209052882</v>
      </c>
    </row>
    <row r="2514" spans="1:15" x14ac:dyDescent="0.6">
      <c r="A2514" t="s">
        <v>2909</v>
      </c>
      <c r="B2514">
        <v>0</v>
      </c>
      <c r="C2514">
        <v>2</v>
      </c>
      <c r="D2514">
        <v>2</v>
      </c>
      <c r="E2514" s="44">
        <f>(B2514+1)/$Q$3</f>
        <v>1.4609203798392987E-4</v>
      </c>
      <c r="F2514" s="45">
        <f>(C2514+1)/$U$3</f>
        <v>4.5884188308708819E-5</v>
      </c>
      <c r="G2514" s="2">
        <f>(B2514+1)/(C2514+1)</f>
        <v>0.33333333333333331</v>
      </c>
      <c r="H2514" s="2">
        <f>(C2514+1)/(B2514+1)</f>
        <v>3</v>
      </c>
      <c r="I2514" s="6">
        <f>G2514-H2514</f>
        <v>-2.6666666666666665</v>
      </c>
      <c r="J2514" s="8">
        <f>LEN(A2514)</f>
        <v>8</v>
      </c>
      <c r="K2514" s="11" t="str">
        <f>IF(AND(J2514&lt;3, D2514&lt;2),TRUE,"")</f>
        <v/>
      </c>
      <c r="L2514" s="22">
        <f>IF(C2514=0,B2514,0)</f>
        <v>0</v>
      </c>
      <c r="M2514" s="22">
        <f>IF(B2514=0,C2514,0)</f>
        <v>2</v>
      </c>
      <c r="N2514" s="39">
        <f>LOG(G2514/SUM($G$2:$G$5210))</f>
        <v>-3.8688423782714225</v>
      </c>
      <c r="O2514" s="39">
        <f>LOG(H2514/SUM($H$2:$H$5210))</f>
        <v>-4.0083161209052882</v>
      </c>
    </row>
    <row r="2515" spans="1:15" x14ac:dyDescent="0.6">
      <c r="A2515" t="s">
        <v>2928</v>
      </c>
      <c r="B2515">
        <v>0</v>
      </c>
      <c r="C2515">
        <v>2</v>
      </c>
      <c r="D2515">
        <v>2</v>
      </c>
      <c r="E2515" s="44">
        <f>(B2515+1)/$Q$3</f>
        <v>1.4609203798392987E-4</v>
      </c>
      <c r="F2515" s="45">
        <f>(C2515+1)/$U$3</f>
        <v>4.5884188308708819E-5</v>
      </c>
      <c r="G2515" s="2">
        <f>(B2515+1)/(C2515+1)</f>
        <v>0.33333333333333331</v>
      </c>
      <c r="H2515" s="2">
        <f>(C2515+1)/(B2515+1)</f>
        <v>3</v>
      </c>
      <c r="I2515" s="6">
        <f>G2515-H2515</f>
        <v>-2.6666666666666665</v>
      </c>
      <c r="J2515" s="8">
        <f>LEN(A2515)</f>
        <v>8</v>
      </c>
      <c r="K2515" s="11" t="str">
        <f>IF(AND(J2515&lt;3, D2515&lt;2),TRUE,"")</f>
        <v/>
      </c>
      <c r="L2515" s="22">
        <f>IF(C2515=0,B2515,0)</f>
        <v>0</v>
      </c>
      <c r="M2515" s="22">
        <f>IF(B2515=0,C2515,0)</f>
        <v>2</v>
      </c>
      <c r="N2515" s="39">
        <f>LOG(G2515/SUM($G$2:$G$5210))</f>
        <v>-3.8688423782714225</v>
      </c>
      <c r="O2515" s="39">
        <f>LOG(H2515/SUM($H$2:$H$5210))</f>
        <v>-4.0083161209052882</v>
      </c>
    </row>
    <row r="2516" spans="1:15" x14ac:dyDescent="0.6">
      <c r="A2516" t="s">
        <v>3001</v>
      </c>
      <c r="B2516">
        <v>0</v>
      </c>
      <c r="C2516">
        <v>2</v>
      </c>
      <c r="D2516">
        <v>2</v>
      </c>
      <c r="E2516" s="44">
        <f>(B2516+1)/$Q$3</f>
        <v>1.4609203798392987E-4</v>
      </c>
      <c r="F2516" s="45">
        <f>(C2516+1)/$U$3</f>
        <v>4.5884188308708819E-5</v>
      </c>
      <c r="G2516" s="2">
        <f>(B2516+1)/(C2516+1)</f>
        <v>0.33333333333333331</v>
      </c>
      <c r="H2516" s="2">
        <f>(C2516+1)/(B2516+1)</f>
        <v>3</v>
      </c>
      <c r="I2516" s="6">
        <f>G2516-H2516</f>
        <v>-2.6666666666666665</v>
      </c>
      <c r="J2516" s="8">
        <f>LEN(A2516)</f>
        <v>8</v>
      </c>
      <c r="K2516" s="11" t="str">
        <f>IF(AND(J2516&lt;3, D2516&lt;2),TRUE,"")</f>
        <v/>
      </c>
      <c r="L2516" s="22">
        <f>IF(C2516=0,B2516,0)</f>
        <v>0</v>
      </c>
      <c r="M2516" s="22">
        <f>IF(B2516=0,C2516,0)</f>
        <v>2</v>
      </c>
      <c r="N2516" s="39">
        <f>LOG(G2516/SUM($G$2:$G$5210))</f>
        <v>-3.8688423782714225</v>
      </c>
      <c r="O2516" s="39">
        <f>LOG(H2516/SUM($H$2:$H$5210))</f>
        <v>-4.0083161209052882</v>
      </c>
    </row>
    <row r="2517" spans="1:15" x14ac:dyDescent="0.6">
      <c r="A2517" t="s">
        <v>3079</v>
      </c>
      <c r="B2517">
        <v>0</v>
      </c>
      <c r="C2517">
        <v>2</v>
      </c>
      <c r="D2517">
        <v>2</v>
      </c>
      <c r="E2517" s="44">
        <f>(B2517+1)/$Q$3</f>
        <v>1.4609203798392987E-4</v>
      </c>
      <c r="F2517" s="45">
        <f>(C2517+1)/$U$3</f>
        <v>4.5884188308708819E-5</v>
      </c>
      <c r="G2517" s="2">
        <f>(B2517+1)/(C2517+1)</f>
        <v>0.33333333333333331</v>
      </c>
      <c r="H2517" s="2">
        <f>(C2517+1)/(B2517+1)</f>
        <v>3</v>
      </c>
      <c r="I2517" s="6">
        <f>G2517-H2517</f>
        <v>-2.6666666666666665</v>
      </c>
      <c r="J2517" s="8">
        <f>LEN(A2517)</f>
        <v>8</v>
      </c>
      <c r="K2517" s="11" t="str">
        <f>IF(AND(J2517&lt;3, D2517&lt;2),TRUE,"")</f>
        <v/>
      </c>
      <c r="L2517" s="22">
        <f>IF(C2517=0,B2517,0)</f>
        <v>0</v>
      </c>
      <c r="M2517" s="22">
        <f>IF(B2517=0,C2517,0)</f>
        <v>2</v>
      </c>
      <c r="N2517" s="39">
        <f>LOG(G2517/SUM($G$2:$G$5210))</f>
        <v>-3.8688423782714225</v>
      </c>
      <c r="O2517" s="39">
        <f>LOG(H2517/SUM($H$2:$H$5210))</f>
        <v>-4.0083161209052882</v>
      </c>
    </row>
    <row r="2518" spans="1:15" x14ac:dyDescent="0.6">
      <c r="A2518" t="s">
        <v>3132</v>
      </c>
      <c r="B2518">
        <v>0</v>
      </c>
      <c r="C2518">
        <v>2</v>
      </c>
      <c r="D2518">
        <v>2</v>
      </c>
      <c r="E2518" s="44">
        <f>(B2518+1)/$Q$3</f>
        <v>1.4609203798392987E-4</v>
      </c>
      <c r="F2518" s="45">
        <f>(C2518+1)/$U$3</f>
        <v>4.5884188308708819E-5</v>
      </c>
      <c r="G2518" s="2">
        <f>(B2518+1)/(C2518+1)</f>
        <v>0.33333333333333331</v>
      </c>
      <c r="H2518" s="2">
        <f>(C2518+1)/(B2518+1)</f>
        <v>3</v>
      </c>
      <c r="I2518" s="6">
        <f>G2518-H2518</f>
        <v>-2.6666666666666665</v>
      </c>
      <c r="J2518" s="8">
        <f>LEN(A2518)</f>
        <v>8</v>
      </c>
      <c r="K2518" s="11" t="str">
        <f>IF(AND(J2518&lt;3, D2518&lt;2),TRUE,"")</f>
        <v/>
      </c>
      <c r="L2518" s="22">
        <f>IF(C2518=0,B2518,0)</f>
        <v>0</v>
      </c>
      <c r="M2518" s="22">
        <f>IF(B2518=0,C2518,0)</f>
        <v>2</v>
      </c>
      <c r="N2518" s="39">
        <f>LOG(G2518/SUM($G$2:$G$5210))</f>
        <v>-3.8688423782714225</v>
      </c>
      <c r="O2518" s="39">
        <f>LOG(H2518/SUM($H$2:$H$5210))</f>
        <v>-4.0083161209052882</v>
      </c>
    </row>
    <row r="2519" spans="1:15" x14ac:dyDescent="0.6">
      <c r="A2519" t="s">
        <v>3202</v>
      </c>
      <c r="B2519">
        <v>0</v>
      </c>
      <c r="C2519">
        <v>2</v>
      </c>
      <c r="D2519">
        <v>2</v>
      </c>
      <c r="E2519" s="44">
        <f>(B2519+1)/$Q$3</f>
        <v>1.4609203798392987E-4</v>
      </c>
      <c r="F2519" s="45">
        <f>(C2519+1)/$U$3</f>
        <v>4.5884188308708819E-5</v>
      </c>
      <c r="G2519" s="2">
        <f>(B2519+1)/(C2519+1)</f>
        <v>0.33333333333333331</v>
      </c>
      <c r="H2519" s="2">
        <f>(C2519+1)/(B2519+1)</f>
        <v>3</v>
      </c>
      <c r="I2519" s="6">
        <f>G2519-H2519</f>
        <v>-2.6666666666666665</v>
      </c>
      <c r="J2519" s="8">
        <f>LEN(A2519)</f>
        <v>8</v>
      </c>
      <c r="K2519" s="11" t="str">
        <f>IF(AND(J2519&lt;3, D2519&lt;2),TRUE,"")</f>
        <v/>
      </c>
      <c r="L2519" s="22">
        <f>IF(C2519=0,B2519,0)</f>
        <v>0</v>
      </c>
      <c r="M2519" s="22">
        <f>IF(B2519=0,C2519,0)</f>
        <v>2</v>
      </c>
      <c r="N2519" s="39">
        <f>LOG(G2519/SUM($G$2:$G$5210))</f>
        <v>-3.8688423782714225</v>
      </c>
      <c r="O2519" s="39">
        <f>LOG(H2519/SUM($H$2:$H$5210))</f>
        <v>-4.0083161209052882</v>
      </c>
    </row>
    <row r="2520" spans="1:15" x14ac:dyDescent="0.6">
      <c r="A2520" t="s">
        <v>3277</v>
      </c>
      <c r="B2520">
        <v>0</v>
      </c>
      <c r="C2520">
        <v>2</v>
      </c>
      <c r="D2520">
        <v>2</v>
      </c>
      <c r="E2520" s="44">
        <f>(B2520+1)/$Q$3</f>
        <v>1.4609203798392987E-4</v>
      </c>
      <c r="F2520" s="45">
        <f>(C2520+1)/$U$3</f>
        <v>4.5884188308708819E-5</v>
      </c>
      <c r="G2520" s="2">
        <f>(B2520+1)/(C2520+1)</f>
        <v>0.33333333333333331</v>
      </c>
      <c r="H2520" s="2">
        <f>(C2520+1)/(B2520+1)</f>
        <v>3</v>
      </c>
      <c r="I2520" s="6">
        <f>G2520-H2520</f>
        <v>-2.6666666666666665</v>
      </c>
      <c r="J2520" s="8">
        <f>LEN(A2520)</f>
        <v>8</v>
      </c>
      <c r="K2520" s="11" t="str">
        <f>IF(AND(J2520&lt;3, D2520&lt;2),TRUE,"")</f>
        <v/>
      </c>
      <c r="L2520" s="22">
        <f>IF(C2520=0,B2520,0)</f>
        <v>0</v>
      </c>
      <c r="M2520" s="22">
        <f>IF(B2520=0,C2520,0)</f>
        <v>2</v>
      </c>
      <c r="N2520" s="39">
        <f>LOG(G2520/SUM($G$2:$G$5210))</f>
        <v>-3.8688423782714225</v>
      </c>
      <c r="O2520" s="39">
        <f>LOG(H2520/SUM($H$2:$H$5210))</f>
        <v>-4.0083161209052882</v>
      </c>
    </row>
    <row r="2521" spans="1:15" x14ac:dyDescent="0.6">
      <c r="A2521" t="s">
        <v>3289</v>
      </c>
      <c r="B2521">
        <v>0</v>
      </c>
      <c r="C2521">
        <v>2</v>
      </c>
      <c r="D2521">
        <v>2</v>
      </c>
      <c r="E2521" s="44">
        <f>(B2521+1)/$Q$3</f>
        <v>1.4609203798392987E-4</v>
      </c>
      <c r="F2521" s="45">
        <f>(C2521+1)/$U$3</f>
        <v>4.5884188308708819E-5</v>
      </c>
      <c r="G2521" s="2">
        <f>(B2521+1)/(C2521+1)</f>
        <v>0.33333333333333331</v>
      </c>
      <c r="H2521" s="2">
        <f>(C2521+1)/(B2521+1)</f>
        <v>3</v>
      </c>
      <c r="I2521" s="6">
        <f>G2521-H2521</f>
        <v>-2.6666666666666665</v>
      </c>
      <c r="J2521" s="8">
        <f>LEN(A2521)</f>
        <v>8</v>
      </c>
      <c r="K2521" s="11" t="str">
        <f>IF(AND(J2521&lt;3, D2521&lt;2),TRUE,"")</f>
        <v/>
      </c>
      <c r="L2521" s="22">
        <f>IF(C2521=0,B2521,0)</f>
        <v>0</v>
      </c>
      <c r="M2521" s="22">
        <f>IF(B2521=0,C2521,0)</f>
        <v>2</v>
      </c>
      <c r="N2521" s="39">
        <f>LOG(G2521/SUM($G$2:$G$5210))</f>
        <v>-3.8688423782714225</v>
      </c>
      <c r="O2521" s="39">
        <f>LOG(H2521/SUM($H$2:$H$5210))</f>
        <v>-4.0083161209052882</v>
      </c>
    </row>
    <row r="2522" spans="1:15" x14ac:dyDescent="0.6">
      <c r="A2522" t="s">
        <v>3290</v>
      </c>
      <c r="B2522">
        <v>0</v>
      </c>
      <c r="C2522">
        <v>2</v>
      </c>
      <c r="D2522">
        <v>2</v>
      </c>
      <c r="E2522" s="44">
        <f>(B2522+1)/$Q$3</f>
        <v>1.4609203798392987E-4</v>
      </c>
      <c r="F2522" s="45">
        <f>(C2522+1)/$U$3</f>
        <v>4.5884188308708819E-5</v>
      </c>
      <c r="G2522" s="2">
        <f>(B2522+1)/(C2522+1)</f>
        <v>0.33333333333333331</v>
      </c>
      <c r="H2522" s="2">
        <f>(C2522+1)/(B2522+1)</f>
        <v>3</v>
      </c>
      <c r="I2522" s="6">
        <f>G2522-H2522</f>
        <v>-2.6666666666666665</v>
      </c>
      <c r="J2522" s="8">
        <f>LEN(A2522)</f>
        <v>8</v>
      </c>
      <c r="K2522" s="11" t="str">
        <f>IF(AND(J2522&lt;3, D2522&lt;2),TRUE,"")</f>
        <v/>
      </c>
      <c r="L2522" s="22">
        <f>IF(C2522=0,B2522,0)</f>
        <v>0</v>
      </c>
      <c r="M2522" s="22">
        <f>IF(B2522=0,C2522,0)</f>
        <v>2</v>
      </c>
      <c r="N2522" s="39">
        <f>LOG(G2522/SUM($G$2:$G$5210))</f>
        <v>-3.8688423782714225</v>
      </c>
      <c r="O2522" s="39">
        <f>LOG(H2522/SUM($H$2:$H$5210))</f>
        <v>-4.0083161209052882</v>
      </c>
    </row>
    <row r="2523" spans="1:15" x14ac:dyDescent="0.6">
      <c r="A2523" t="s">
        <v>3408</v>
      </c>
      <c r="B2523">
        <v>0</v>
      </c>
      <c r="C2523">
        <v>2</v>
      </c>
      <c r="D2523">
        <v>2</v>
      </c>
      <c r="E2523" s="44">
        <f>(B2523+1)/$Q$3</f>
        <v>1.4609203798392987E-4</v>
      </c>
      <c r="F2523" s="45">
        <f>(C2523+1)/$U$3</f>
        <v>4.5884188308708819E-5</v>
      </c>
      <c r="G2523" s="2">
        <f>(B2523+1)/(C2523+1)</f>
        <v>0.33333333333333331</v>
      </c>
      <c r="H2523" s="2">
        <f>(C2523+1)/(B2523+1)</f>
        <v>3</v>
      </c>
      <c r="I2523" s="6">
        <f>G2523-H2523</f>
        <v>-2.6666666666666665</v>
      </c>
      <c r="J2523" s="8">
        <f>LEN(A2523)</f>
        <v>8</v>
      </c>
      <c r="K2523" s="11" t="str">
        <f>IF(AND(J2523&lt;3, D2523&lt;2),TRUE,"")</f>
        <v/>
      </c>
      <c r="L2523" s="22">
        <f>IF(C2523=0,B2523,0)</f>
        <v>0</v>
      </c>
      <c r="M2523" s="22">
        <f>IF(B2523=0,C2523,0)</f>
        <v>2</v>
      </c>
      <c r="N2523" s="39">
        <f>LOG(G2523/SUM($G$2:$G$5210))</f>
        <v>-3.8688423782714225</v>
      </c>
      <c r="O2523" s="39">
        <f>LOG(H2523/SUM($H$2:$H$5210))</f>
        <v>-4.0083161209052882</v>
      </c>
    </row>
    <row r="2524" spans="1:15" x14ac:dyDescent="0.6">
      <c r="A2524" t="s">
        <v>3614</v>
      </c>
      <c r="B2524">
        <v>0</v>
      </c>
      <c r="C2524">
        <v>2</v>
      </c>
      <c r="D2524">
        <v>2</v>
      </c>
      <c r="E2524" s="44">
        <f>(B2524+1)/$Q$3</f>
        <v>1.4609203798392987E-4</v>
      </c>
      <c r="F2524" s="45">
        <f>(C2524+1)/$U$3</f>
        <v>4.5884188308708819E-5</v>
      </c>
      <c r="G2524" s="2">
        <f>(B2524+1)/(C2524+1)</f>
        <v>0.33333333333333331</v>
      </c>
      <c r="H2524" s="2">
        <f>(C2524+1)/(B2524+1)</f>
        <v>3</v>
      </c>
      <c r="I2524" s="6">
        <f>G2524-H2524</f>
        <v>-2.6666666666666665</v>
      </c>
      <c r="J2524" s="8">
        <f>LEN(A2524)</f>
        <v>8</v>
      </c>
      <c r="K2524" s="11" t="str">
        <f>IF(AND(J2524&lt;3, D2524&lt;2),TRUE,"")</f>
        <v/>
      </c>
      <c r="L2524" s="22">
        <f>IF(C2524=0,B2524,0)</f>
        <v>0</v>
      </c>
      <c r="M2524" s="22">
        <f>IF(B2524=0,C2524,0)</f>
        <v>2</v>
      </c>
      <c r="N2524" s="39">
        <f>LOG(G2524/SUM($G$2:$G$5210))</f>
        <v>-3.8688423782714225</v>
      </c>
      <c r="O2524" s="39">
        <f>LOG(H2524/SUM($H$2:$H$5210))</f>
        <v>-4.0083161209052882</v>
      </c>
    </row>
    <row r="2525" spans="1:15" x14ac:dyDescent="0.6">
      <c r="A2525" t="s">
        <v>3657</v>
      </c>
      <c r="B2525">
        <v>0</v>
      </c>
      <c r="C2525">
        <v>2</v>
      </c>
      <c r="D2525">
        <v>2</v>
      </c>
      <c r="E2525" s="44">
        <f>(B2525+1)/$Q$3</f>
        <v>1.4609203798392987E-4</v>
      </c>
      <c r="F2525" s="45">
        <f>(C2525+1)/$U$3</f>
        <v>4.5884188308708819E-5</v>
      </c>
      <c r="G2525" s="2">
        <f>(B2525+1)/(C2525+1)</f>
        <v>0.33333333333333331</v>
      </c>
      <c r="H2525" s="2">
        <f>(C2525+1)/(B2525+1)</f>
        <v>3</v>
      </c>
      <c r="I2525" s="6">
        <f>G2525-H2525</f>
        <v>-2.6666666666666665</v>
      </c>
      <c r="J2525" s="8">
        <f>LEN(A2525)</f>
        <v>8</v>
      </c>
      <c r="K2525" s="11" t="str">
        <f>IF(AND(J2525&lt;3, D2525&lt;2),TRUE,"")</f>
        <v/>
      </c>
      <c r="L2525" s="22">
        <f>IF(C2525=0,B2525,0)</f>
        <v>0</v>
      </c>
      <c r="M2525" s="22">
        <f>IF(B2525=0,C2525,0)</f>
        <v>2</v>
      </c>
      <c r="N2525" s="39">
        <f>LOG(G2525/SUM($G$2:$G$5210))</f>
        <v>-3.8688423782714225</v>
      </c>
      <c r="O2525" s="39">
        <f>LOG(H2525/SUM($H$2:$H$5210))</f>
        <v>-4.0083161209052882</v>
      </c>
    </row>
    <row r="2526" spans="1:15" x14ac:dyDescent="0.6">
      <c r="A2526" t="s">
        <v>3662</v>
      </c>
      <c r="B2526">
        <v>0</v>
      </c>
      <c r="C2526">
        <v>2</v>
      </c>
      <c r="D2526">
        <v>2</v>
      </c>
      <c r="E2526" s="44">
        <f>(B2526+1)/$Q$3</f>
        <v>1.4609203798392987E-4</v>
      </c>
      <c r="F2526" s="45">
        <f>(C2526+1)/$U$3</f>
        <v>4.5884188308708819E-5</v>
      </c>
      <c r="G2526" s="2">
        <f>(B2526+1)/(C2526+1)</f>
        <v>0.33333333333333331</v>
      </c>
      <c r="H2526" s="2">
        <f>(C2526+1)/(B2526+1)</f>
        <v>3</v>
      </c>
      <c r="I2526" s="6">
        <f>G2526-H2526</f>
        <v>-2.6666666666666665</v>
      </c>
      <c r="J2526" s="8">
        <f>LEN(A2526)</f>
        <v>8</v>
      </c>
      <c r="K2526" s="11" t="str">
        <f>IF(AND(J2526&lt;3, D2526&lt;2),TRUE,"")</f>
        <v/>
      </c>
      <c r="L2526" s="22">
        <f>IF(C2526=0,B2526,0)</f>
        <v>0</v>
      </c>
      <c r="M2526" s="22">
        <f>IF(B2526=0,C2526,0)</f>
        <v>2</v>
      </c>
      <c r="N2526" s="39">
        <f>LOG(G2526/SUM($G$2:$G$5210))</f>
        <v>-3.8688423782714225</v>
      </c>
      <c r="O2526" s="39">
        <f>LOG(H2526/SUM($H$2:$H$5210))</f>
        <v>-4.0083161209052882</v>
      </c>
    </row>
    <row r="2527" spans="1:15" x14ac:dyDescent="0.6">
      <c r="A2527" t="s">
        <v>3686</v>
      </c>
      <c r="B2527">
        <v>0</v>
      </c>
      <c r="C2527">
        <v>2</v>
      </c>
      <c r="D2527">
        <v>2</v>
      </c>
      <c r="E2527" s="44">
        <f>(B2527+1)/$Q$3</f>
        <v>1.4609203798392987E-4</v>
      </c>
      <c r="F2527" s="45">
        <f>(C2527+1)/$U$3</f>
        <v>4.5884188308708819E-5</v>
      </c>
      <c r="G2527" s="2">
        <f>(B2527+1)/(C2527+1)</f>
        <v>0.33333333333333331</v>
      </c>
      <c r="H2527" s="2">
        <f>(C2527+1)/(B2527+1)</f>
        <v>3</v>
      </c>
      <c r="I2527" s="6">
        <f>G2527-H2527</f>
        <v>-2.6666666666666665</v>
      </c>
      <c r="J2527" s="8">
        <f>LEN(A2527)</f>
        <v>8</v>
      </c>
      <c r="K2527" s="11" t="str">
        <f>IF(AND(J2527&lt;3, D2527&lt;2),TRUE,"")</f>
        <v/>
      </c>
      <c r="L2527" s="22">
        <f>IF(C2527=0,B2527,0)</f>
        <v>0</v>
      </c>
      <c r="M2527" s="22">
        <f>IF(B2527=0,C2527,0)</f>
        <v>2</v>
      </c>
      <c r="N2527" s="39">
        <f>LOG(G2527/SUM($G$2:$G$5210))</f>
        <v>-3.8688423782714225</v>
      </c>
      <c r="O2527" s="39">
        <f>LOG(H2527/SUM($H$2:$H$5210))</f>
        <v>-4.0083161209052882</v>
      </c>
    </row>
    <row r="2528" spans="1:15" x14ac:dyDescent="0.6">
      <c r="A2528" t="s">
        <v>3706</v>
      </c>
      <c r="B2528">
        <v>0</v>
      </c>
      <c r="C2528">
        <v>2</v>
      </c>
      <c r="D2528">
        <v>2</v>
      </c>
      <c r="E2528" s="44">
        <f>(B2528+1)/$Q$3</f>
        <v>1.4609203798392987E-4</v>
      </c>
      <c r="F2528" s="45">
        <f>(C2528+1)/$U$3</f>
        <v>4.5884188308708819E-5</v>
      </c>
      <c r="G2528" s="2">
        <f>(B2528+1)/(C2528+1)</f>
        <v>0.33333333333333331</v>
      </c>
      <c r="H2528" s="2">
        <f>(C2528+1)/(B2528+1)</f>
        <v>3</v>
      </c>
      <c r="I2528" s="6">
        <f>G2528-H2528</f>
        <v>-2.6666666666666665</v>
      </c>
      <c r="J2528" s="8">
        <f>LEN(A2528)</f>
        <v>8</v>
      </c>
      <c r="K2528" s="11" t="str">
        <f>IF(AND(J2528&lt;3, D2528&lt;2),TRUE,"")</f>
        <v/>
      </c>
      <c r="L2528" s="22">
        <f>IF(C2528=0,B2528,0)</f>
        <v>0</v>
      </c>
      <c r="M2528" s="22">
        <f>IF(B2528=0,C2528,0)</f>
        <v>2</v>
      </c>
      <c r="N2528" s="39">
        <f>LOG(G2528/SUM($G$2:$G$5210))</f>
        <v>-3.8688423782714225</v>
      </c>
      <c r="O2528" s="39">
        <f>LOG(H2528/SUM($H$2:$H$5210))</f>
        <v>-4.0083161209052882</v>
      </c>
    </row>
    <row r="2529" spans="1:15" x14ac:dyDescent="0.6">
      <c r="A2529" t="s">
        <v>3955</v>
      </c>
      <c r="B2529">
        <v>0</v>
      </c>
      <c r="C2529">
        <v>2</v>
      </c>
      <c r="D2529">
        <v>2</v>
      </c>
      <c r="E2529" s="44">
        <f>(B2529+1)/$Q$3</f>
        <v>1.4609203798392987E-4</v>
      </c>
      <c r="F2529" s="45">
        <f>(C2529+1)/$U$3</f>
        <v>4.5884188308708819E-5</v>
      </c>
      <c r="G2529" s="2">
        <f>(B2529+1)/(C2529+1)</f>
        <v>0.33333333333333331</v>
      </c>
      <c r="H2529" s="2">
        <f>(C2529+1)/(B2529+1)</f>
        <v>3</v>
      </c>
      <c r="I2529" s="6">
        <f>G2529-H2529</f>
        <v>-2.6666666666666665</v>
      </c>
      <c r="J2529" s="8">
        <f>LEN(A2529)</f>
        <v>8</v>
      </c>
      <c r="K2529" s="11" t="str">
        <f>IF(AND(J2529&lt;3, D2529&lt;2),TRUE,"")</f>
        <v/>
      </c>
      <c r="L2529" s="22">
        <f>IF(C2529=0,B2529,0)</f>
        <v>0</v>
      </c>
      <c r="M2529" s="22">
        <f>IF(B2529=0,C2529,0)</f>
        <v>2</v>
      </c>
      <c r="N2529" s="39">
        <f>LOG(G2529/SUM($G$2:$G$5210))</f>
        <v>-3.8688423782714225</v>
      </c>
      <c r="O2529" s="39">
        <f>LOG(H2529/SUM($H$2:$H$5210))</f>
        <v>-4.0083161209052882</v>
      </c>
    </row>
    <row r="2530" spans="1:15" x14ac:dyDescent="0.6">
      <c r="A2530" t="s">
        <v>3986</v>
      </c>
      <c r="B2530">
        <v>0</v>
      </c>
      <c r="C2530">
        <v>2</v>
      </c>
      <c r="D2530">
        <v>2</v>
      </c>
      <c r="E2530" s="44">
        <f>(B2530+1)/$Q$3</f>
        <v>1.4609203798392987E-4</v>
      </c>
      <c r="F2530" s="45">
        <f>(C2530+1)/$U$3</f>
        <v>4.5884188308708819E-5</v>
      </c>
      <c r="G2530" s="2">
        <f>(B2530+1)/(C2530+1)</f>
        <v>0.33333333333333331</v>
      </c>
      <c r="H2530" s="2">
        <f>(C2530+1)/(B2530+1)</f>
        <v>3</v>
      </c>
      <c r="I2530" s="6">
        <f>G2530-H2530</f>
        <v>-2.6666666666666665</v>
      </c>
      <c r="J2530" s="8">
        <f>LEN(A2530)</f>
        <v>8</v>
      </c>
      <c r="K2530" s="11" t="str">
        <f>IF(AND(J2530&lt;3, D2530&lt;2),TRUE,"")</f>
        <v/>
      </c>
      <c r="L2530" s="22">
        <f>IF(C2530=0,B2530,0)</f>
        <v>0</v>
      </c>
      <c r="M2530" s="22">
        <f>IF(B2530=0,C2530,0)</f>
        <v>2</v>
      </c>
      <c r="N2530" s="39">
        <f>LOG(G2530/SUM($G$2:$G$5210))</f>
        <v>-3.8688423782714225</v>
      </c>
      <c r="O2530" s="39">
        <f>LOG(H2530/SUM($H$2:$H$5210))</f>
        <v>-4.0083161209052882</v>
      </c>
    </row>
    <row r="2531" spans="1:15" x14ac:dyDescent="0.6">
      <c r="A2531" t="s">
        <v>4050</v>
      </c>
      <c r="B2531">
        <v>0</v>
      </c>
      <c r="C2531">
        <v>2</v>
      </c>
      <c r="D2531">
        <v>2</v>
      </c>
      <c r="E2531" s="44">
        <f>(B2531+1)/$Q$3</f>
        <v>1.4609203798392987E-4</v>
      </c>
      <c r="F2531" s="45">
        <f>(C2531+1)/$U$3</f>
        <v>4.5884188308708819E-5</v>
      </c>
      <c r="G2531" s="2">
        <f>(B2531+1)/(C2531+1)</f>
        <v>0.33333333333333331</v>
      </c>
      <c r="H2531" s="2">
        <f>(C2531+1)/(B2531+1)</f>
        <v>3</v>
      </c>
      <c r="I2531" s="6">
        <f>G2531-H2531</f>
        <v>-2.6666666666666665</v>
      </c>
      <c r="J2531" s="8">
        <f>LEN(A2531)</f>
        <v>8</v>
      </c>
      <c r="K2531" s="11" t="str">
        <f>IF(AND(J2531&lt;3, D2531&lt;2),TRUE,"")</f>
        <v/>
      </c>
      <c r="L2531" s="22">
        <f>IF(C2531=0,B2531,0)</f>
        <v>0</v>
      </c>
      <c r="M2531" s="22">
        <f>IF(B2531=0,C2531,0)</f>
        <v>2</v>
      </c>
      <c r="N2531" s="39">
        <f>LOG(G2531/SUM($G$2:$G$5210))</f>
        <v>-3.8688423782714225</v>
      </c>
      <c r="O2531" s="39">
        <f>LOG(H2531/SUM($H$2:$H$5210))</f>
        <v>-4.0083161209052882</v>
      </c>
    </row>
    <row r="2532" spans="1:15" x14ac:dyDescent="0.6">
      <c r="A2532" t="s">
        <v>4080</v>
      </c>
      <c r="B2532">
        <v>0</v>
      </c>
      <c r="C2532">
        <v>2</v>
      </c>
      <c r="D2532">
        <v>2</v>
      </c>
      <c r="E2532" s="44">
        <f>(B2532+1)/$Q$3</f>
        <v>1.4609203798392987E-4</v>
      </c>
      <c r="F2532" s="45">
        <f>(C2532+1)/$U$3</f>
        <v>4.5884188308708819E-5</v>
      </c>
      <c r="G2532" s="2">
        <f>(B2532+1)/(C2532+1)</f>
        <v>0.33333333333333331</v>
      </c>
      <c r="H2532" s="2">
        <f>(C2532+1)/(B2532+1)</f>
        <v>3</v>
      </c>
      <c r="I2532" s="6">
        <f>G2532-H2532</f>
        <v>-2.6666666666666665</v>
      </c>
      <c r="J2532" s="8">
        <f>LEN(A2532)</f>
        <v>8</v>
      </c>
      <c r="K2532" s="11" t="str">
        <f>IF(AND(J2532&lt;3, D2532&lt;2),TRUE,"")</f>
        <v/>
      </c>
      <c r="L2532" s="22">
        <f>IF(C2532=0,B2532,0)</f>
        <v>0</v>
      </c>
      <c r="M2532" s="22">
        <f>IF(B2532=0,C2532,0)</f>
        <v>2</v>
      </c>
      <c r="N2532" s="39">
        <f>LOG(G2532/SUM($G$2:$G$5210))</f>
        <v>-3.8688423782714225</v>
      </c>
      <c r="O2532" s="39">
        <f>LOG(H2532/SUM($H$2:$H$5210))</f>
        <v>-4.0083161209052882</v>
      </c>
    </row>
    <row r="2533" spans="1:15" x14ac:dyDescent="0.6">
      <c r="A2533" t="s">
        <v>4205</v>
      </c>
      <c r="B2533">
        <v>0</v>
      </c>
      <c r="C2533">
        <v>2</v>
      </c>
      <c r="D2533">
        <v>2</v>
      </c>
      <c r="E2533" s="44">
        <f>(B2533+1)/$Q$3</f>
        <v>1.4609203798392987E-4</v>
      </c>
      <c r="F2533" s="45">
        <f>(C2533+1)/$U$3</f>
        <v>4.5884188308708819E-5</v>
      </c>
      <c r="G2533" s="2">
        <f>(B2533+1)/(C2533+1)</f>
        <v>0.33333333333333331</v>
      </c>
      <c r="H2533" s="2">
        <f>(C2533+1)/(B2533+1)</f>
        <v>3</v>
      </c>
      <c r="I2533" s="6">
        <f>G2533-H2533</f>
        <v>-2.6666666666666665</v>
      </c>
      <c r="J2533" s="8">
        <f>LEN(A2533)</f>
        <v>8</v>
      </c>
      <c r="K2533" s="11" t="str">
        <f>IF(AND(J2533&lt;3, D2533&lt;2),TRUE,"")</f>
        <v/>
      </c>
      <c r="L2533" s="22">
        <f>IF(C2533=0,B2533,0)</f>
        <v>0</v>
      </c>
      <c r="M2533" s="22">
        <f>IF(B2533=0,C2533,0)</f>
        <v>2</v>
      </c>
      <c r="N2533" s="39">
        <f>LOG(G2533/SUM($G$2:$G$5210))</f>
        <v>-3.8688423782714225</v>
      </c>
      <c r="O2533" s="39">
        <f>LOG(H2533/SUM($H$2:$H$5210))</f>
        <v>-4.0083161209052882</v>
      </c>
    </row>
    <row r="2534" spans="1:15" x14ac:dyDescent="0.6">
      <c r="A2534" t="s">
        <v>4213</v>
      </c>
      <c r="B2534">
        <v>0</v>
      </c>
      <c r="C2534">
        <v>2</v>
      </c>
      <c r="D2534">
        <v>2</v>
      </c>
      <c r="E2534" s="44">
        <f>(B2534+1)/$Q$3</f>
        <v>1.4609203798392987E-4</v>
      </c>
      <c r="F2534" s="45">
        <f>(C2534+1)/$U$3</f>
        <v>4.5884188308708819E-5</v>
      </c>
      <c r="G2534" s="2">
        <f>(B2534+1)/(C2534+1)</f>
        <v>0.33333333333333331</v>
      </c>
      <c r="H2534" s="2">
        <f>(C2534+1)/(B2534+1)</f>
        <v>3</v>
      </c>
      <c r="I2534" s="6">
        <f>G2534-H2534</f>
        <v>-2.6666666666666665</v>
      </c>
      <c r="J2534" s="8">
        <f>LEN(A2534)</f>
        <v>8</v>
      </c>
      <c r="K2534" s="11" t="str">
        <f>IF(AND(J2534&lt;3, D2534&lt;2),TRUE,"")</f>
        <v/>
      </c>
      <c r="L2534" s="22">
        <f>IF(C2534=0,B2534,0)</f>
        <v>0</v>
      </c>
      <c r="M2534" s="22">
        <f>IF(B2534=0,C2534,0)</f>
        <v>2</v>
      </c>
      <c r="N2534" s="39">
        <f>LOG(G2534/SUM($G$2:$G$5210))</f>
        <v>-3.8688423782714225</v>
      </c>
      <c r="O2534" s="39">
        <f>LOG(H2534/SUM($H$2:$H$5210))</f>
        <v>-4.0083161209052882</v>
      </c>
    </row>
    <row r="2535" spans="1:15" x14ac:dyDescent="0.6">
      <c r="A2535" t="s">
        <v>4263</v>
      </c>
      <c r="B2535">
        <v>0</v>
      </c>
      <c r="C2535">
        <v>2</v>
      </c>
      <c r="D2535">
        <v>2</v>
      </c>
      <c r="E2535" s="44">
        <f>(B2535+1)/$Q$3</f>
        <v>1.4609203798392987E-4</v>
      </c>
      <c r="F2535" s="45">
        <f>(C2535+1)/$U$3</f>
        <v>4.5884188308708819E-5</v>
      </c>
      <c r="G2535" s="2">
        <f>(B2535+1)/(C2535+1)</f>
        <v>0.33333333333333331</v>
      </c>
      <c r="H2535" s="2">
        <f>(C2535+1)/(B2535+1)</f>
        <v>3</v>
      </c>
      <c r="I2535" s="6">
        <f>G2535-H2535</f>
        <v>-2.6666666666666665</v>
      </c>
      <c r="J2535" s="8">
        <f>LEN(A2535)</f>
        <v>8</v>
      </c>
      <c r="K2535" s="11" t="str">
        <f>IF(AND(J2535&lt;3, D2535&lt;2),TRUE,"")</f>
        <v/>
      </c>
      <c r="L2535" s="22">
        <f>IF(C2535=0,B2535,0)</f>
        <v>0</v>
      </c>
      <c r="M2535" s="22">
        <f>IF(B2535=0,C2535,0)</f>
        <v>2</v>
      </c>
      <c r="N2535" s="39">
        <f>LOG(G2535/SUM($G$2:$G$5210))</f>
        <v>-3.8688423782714225</v>
      </c>
      <c r="O2535" s="39">
        <f>LOG(H2535/SUM($H$2:$H$5210))</f>
        <v>-4.0083161209052882</v>
      </c>
    </row>
    <row r="2536" spans="1:15" x14ac:dyDescent="0.6">
      <c r="A2536" t="s">
        <v>4282</v>
      </c>
      <c r="B2536">
        <v>0</v>
      </c>
      <c r="C2536">
        <v>2</v>
      </c>
      <c r="D2536">
        <v>2</v>
      </c>
      <c r="E2536" s="44">
        <f>(B2536+1)/$Q$3</f>
        <v>1.4609203798392987E-4</v>
      </c>
      <c r="F2536" s="45">
        <f>(C2536+1)/$U$3</f>
        <v>4.5884188308708819E-5</v>
      </c>
      <c r="G2536" s="2">
        <f>(B2536+1)/(C2536+1)</f>
        <v>0.33333333333333331</v>
      </c>
      <c r="H2536" s="2">
        <f>(C2536+1)/(B2536+1)</f>
        <v>3</v>
      </c>
      <c r="I2536" s="6">
        <f>G2536-H2536</f>
        <v>-2.6666666666666665</v>
      </c>
      <c r="J2536" s="8">
        <f>LEN(A2536)</f>
        <v>8</v>
      </c>
      <c r="K2536" s="11" t="str">
        <f>IF(AND(J2536&lt;3, D2536&lt;2),TRUE,"")</f>
        <v/>
      </c>
      <c r="L2536" s="22">
        <f>IF(C2536=0,B2536,0)</f>
        <v>0</v>
      </c>
      <c r="M2536" s="22">
        <f>IF(B2536=0,C2536,0)</f>
        <v>2</v>
      </c>
      <c r="N2536" s="39">
        <f>LOG(G2536/SUM($G$2:$G$5210))</f>
        <v>-3.8688423782714225</v>
      </c>
      <c r="O2536" s="39">
        <f>LOG(H2536/SUM($H$2:$H$5210))</f>
        <v>-4.0083161209052882</v>
      </c>
    </row>
    <row r="2537" spans="1:15" x14ac:dyDescent="0.6">
      <c r="A2537" t="s">
        <v>4291</v>
      </c>
      <c r="B2537">
        <v>0</v>
      </c>
      <c r="C2537">
        <v>2</v>
      </c>
      <c r="D2537">
        <v>2</v>
      </c>
      <c r="E2537" s="44">
        <f>(B2537+1)/$Q$3</f>
        <v>1.4609203798392987E-4</v>
      </c>
      <c r="F2537" s="45">
        <f>(C2537+1)/$U$3</f>
        <v>4.5884188308708819E-5</v>
      </c>
      <c r="G2537" s="2">
        <f>(B2537+1)/(C2537+1)</f>
        <v>0.33333333333333331</v>
      </c>
      <c r="H2537" s="2">
        <f>(C2537+1)/(B2537+1)</f>
        <v>3</v>
      </c>
      <c r="I2537" s="6">
        <f>G2537-H2537</f>
        <v>-2.6666666666666665</v>
      </c>
      <c r="J2537" s="8">
        <f>LEN(A2537)</f>
        <v>8</v>
      </c>
      <c r="K2537" s="11" t="str">
        <f>IF(AND(J2537&lt;3, D2537&lt;2),TRUE,"")</f>
        <v/>
      </c>
      <c r="L2537" s="22">
        <f>IF(C2537=0,B2537,0)</f>
        <v>0</v>
      </c>
      <c r="M2537" s="22">
        <f>IF(B2537=0,C2537,0)</f>
        <v>2</v>
      </c>
      <c r="N2537" s="39">
        <f>LOG(G2537/SUM($G$2:$G$5210))</f>
        <v>-3.8688423782714225</v>
      </c>
      <c r="O2537" s="39">
        <f>LOG(H2537/SUM($H$2:$H$5210))</f>
        <v>-4.0083161209052882</v>
      </c>
    </row>
    <row r="2538" spans="1:15" x14ac:dyDescent="0.6">
      <c r="A2538" t="s">
        <v>4381</v>
      </c>
      <c r="B2538">
        <v>0</v>
      </c>
      <c r="C2538">
        <v>2</v>
      </c>
      <c r="D2538">
        <v>2</v>
      </c>
      <c r="E2538" s="44">
        <f>(B2538+1)/$Q$3</f>
        <v>1.4609203798392987E-4</v>
      </c>
      <c r="F2538" s="45">
        <f>(C2538+1)/$U$3</f>
        <v>4.5884188308708819E-5</v>
      </c>
      <c r="G2538" s="2">
        <f>(B2538+1)/(C2538+1)</f>
        <v>0.33333333333333331</v>
      </c>
      <c r="H2538" s="2">
        <f>(C2538+1)/(B2538+1)</f>
        <v>3</v>
      </c>
      <c r="I2538" s="6">
        <f>G2538-H2538</f>
        <v>-2.6666666666666665</v>
      </c>
      <c r="J2538" s="8">
        <f>LEN(A2538)</f>
        <v>8</v>
      </c>
      <c r="K2538" s="11" t="str">
        <f>IF(AND(J2538&lt;3, D2538&lt;2),TRUE,"")</f>
        <v/>
      </c>
      <c r="L2538" s="22">
        <f>IF(C2538=0,B2538,0)</f>
        <v>0</v>
      </c>
      <c r="M2538" s="22">
        <f>IF(B2538=0,C2538,0)</f>
        <v>2</v>
      </c>
      <c r="N2538" s="39">
        <f>LOG(G2538/SUM($G$2:$G$5210))</f>
        <v>-3.8688423782714225</v>
      </c>
      <c r="O2538" s="39">
        <f>LOG(H2538/SUM($H$2:$H$5210))</f>
        <v>-4.0083161209052882</v>
      </c>
    </row>
    <row r="2539" spans="1:15" x14ac:dyDescent="0.6">
      <c r="A2539" t="s">
        <v>4412</v>
      </c>
      <c r="B2539">
        <v>0</v>
      </c>
      <c r="C2539">
        <v>2</v>
      </c>
      <c r="D2539">
        <v>2</v>
      </c>
      <c r="E2539" s="44">
        <f>(B2539+1)/$Q$3</f>
        <v>1.4609203798392987E-4</v>
      </c>
      <c r="F2539" s="45">
        <f>(C2539+1)/$U$3</f>
        <v>4.5884188308708819E-5</v>
      </c>
      <c r="G2539" s="2">
        <f>(B2539+1)/(C2539+1)</f>
        <v>0.33333333333333331</v>
      </c>
      <c r="H2539" s="2">
        <f>(C2539+1)/(B2539+1)</f>
        <v>3</v>
      </c>
      <c r="I2539" s="6">
        <f>G2539-H2539</f>
        <v>-2.6666666666666665</v>
      </c>
      <c r="J2539" s="8">
        <f>LEN(A2539)</f>
        <v>8</v>
      </c>
      <c r="K2539" s="11" t="str">
        <f>IF(AND(J2539&lt;3, D2539&lt;2),TRUE,"")</f>
        <v/>
      </c>
      <c r="L2539" s="22">
        <f>IF(C2539=0,B2539,0)</f>
        <v>0</v>
      </c>
      <c r="M2539" s="22">
        <f>IF(B2539=0,C2539,0)</f>
        <v>2</v>
      </c>
      <c r="N2539" s="39">
        <f>LOG(G2539/SUM($G$2:$G$5210))</f>
        <v>-3.8688423782714225</v>
      </c>
      <c r="O2539" s="39">
        <f>LOG(H2539/SUM($H$2:$H$5210))</f>
        <v>-4.0083161209052882</v>
      </c>
    </row>
    <row r="2540" spans="1:15" x14ac:dyDescent="0.6">
      <c r="A2540" t="s">
        <v>4462</v>
      </c>
      <c r="B2540">
        <v>0</v>
      </c>
      <c r="C2540">
        <v>2</v>
      </c>
      <c r="D2540">
        <v>2</v>
      </c>
      <c r="E2540" s="44">
        <f>(B2540+1)/$Q$3</f>
        <v>1.4609203798392987E-4</v>
      </c>
      <c r="F2540" s="45">
        <f>(C2540+1)/$U$3</f>
        <v>4.5884188308708819E-5</v>
      </c>
      <c r="G2540" s="2">
        <f>(B2540+1)/(C2540+1)</f>
        <v>0.33333333333333331</v>
      </c>
      <c r="H2540" s="2">
        <f>(C2540+1)/(B2540+1)</f>
        <v>3</v>
      </c>
      <c r="I2540" s="6">
        <f>G2540-H2540</f>
        <v>-2.6666666666666665</v>
      </c>
      <c r="J2540" s="8">
        <f>LEN(A2540)</f>
        <v>8</v>
      </c>
      <c r="K2540" s="11" t="str">
        <f>IF(AND(J2540&lt;3, D2540&lt;2),TRUE,"")</f>
        <v/>
      </c>
      <c r="L2540" s="22">
        <f>IF(C2540=0,B2540,0)</f>
        <v>0</v>
      </c>
      <c r="M2540" s="22">
        <f>IF(B2540=0,C2540,0)</f>
        <v>2</v>
      </c>
      <c r="N2540" s="39">
        <f>LOG(G2540/SUM($G$2:$G$5210))</f>
        <v>-3.8688423782714225</v>
      </c>
      <c r="O2540" s="39">
        <f>LOG(H2540/SUM($H$2:$H$5210))</f>
        <v>-4.0083161209052882</v>
      </c>
    </row>
    <row r="2541" spans="1:15" x14ac:dyDescent="0.6">
      <c r="A2541" t="s">
        <v>4606</v>
      </c>
      <c r="B2541">
        <v>0</v>
      </c>
      <c r="C2541">
        <v>2</v>
      </c>
      <c r="D2541">
        <v>2</v>
      </c>
      <c r="E2541" s="44">
        <f>(B2541+1)/$Q$3</f>
        <v>1.4609203798392987E-4</v>
      </c>
      <c r="F2541" s="45">
        <f>(C2541+1)/$U$3</f>
        <v>4.5884188308708819E-5</v>
      </c>
      <c r="G2541" s="2">
        <f>(B2541+1)/(C2541+1)</f>
        <v>0.33333333333333331</v>
      </c>
      <c r="H2541" s="2">
        <f>(C2541+1)/(B2541+1)</f>
        <v>3</v>
      </c>
      <c r="I2541" s="6">
        <f>G2541-H2541</f>
        <v>-2.6666666666666665</v>
      </c>
      <c r="J2541" s="8">
        <f>LEN(A2541)</f>
        <v>8</v>
      </c>
      <c r="K2541" s="11" t="str">
        <f>IF(AND(J2541&lt;3, D2541&lt;2),TRUE,"")</f>
        <v/>
      </c>
      <c r="L2541" s="22">
        <f>IF(C2541=0,B2541,0)</f>
        <v>0</v>
      </c>
      <c r="M2541" s="22">
        <f>IF(B2541=0,C2541,0)</f>
        <v>2</v>
      </c>
      <c r="N2541" s="39">
        <f>LOG(G2541/SUM($G$2:$G$5210))</f>
        <v>-3.8688423782714225</v>
      </c>
      <c r="O2541" s="39">
        <f>LOG(H2541/SUM($H$2:$H$5210))</f>
        <v>-4.0083161209052882</v>
      </c>
    </row>
    <row r="2542" spans="1:15" x14ac:dyDescent="0.6">
      <c r="A2542" t="s">
        <v>4618</v>
      </c>
      <c r="B2542">
        <v>0</v>
      </c>
      <c r="C2542">
        <v>2</v>
      </c>
      <c r="D2542">
        <v>2</v>
      </c>
      <c r="E2542" s="44">
        <f>(B2542+1)/$Q$3</f>
        <v>1.4609203798392987E-4</v>
      </c>
      <c r="F2542" s="45">
        <f>(C2542+1)/$U$3</f>
        <v>4.5884188308708819E-5</v>
      </c>
      <c r="G2542" s="2">
        <f>(B2542+1)/(C2542+1)</f>
        <v>0.33333333333333331</v>
      </c>
      <c r="H2542" s="2">
        <f>(C2542+1)/(B2542+1)</f>
        <v>3</v>
      </c>
      <c r="I2542" s="6">
        <f>G2542-H2542</f>
        <v>-2.6666666666666665</v>
      </c>
      <c r="J2542" s="8">
        <f>LEN(A2542)</f>
        <v>8</v>
      </c>
      <c r="K2542" s="11" t="str">
        <f>IF(AND(J2542&lt;3, D2542&lt;2),TRUE,"")</f>
        <v/>
      </c>
      <c r="L2542" s="22">
        <f>IF(C2542=0,B2542,0)</f>
        <v>0</v>
      </c>
      <c r="M2542" s="22">
        <f>IF(B2542=0,C2542,0)</f>
        <v>2</v>
      </c>
      <c r="N2542" s="39">
        <f>LOG(G2542/SUM($G$2:$G$5210))</f>
        <v>-3.8688423782714225</v>
      </c>
      <c r="O2542" s="39">
        <f>LOG(H2542/SUM($H$2:$H$5210))</f>
        <v>-4.0083161209052882</v>
      </c>
    </row>
    <row r="2543" spans="1:15" x14ac:dyDescent="0.6">
      <c r="A2543" t="s">
        <v>4661</v>
      </c>
      <c r="B2543">
        <v>0</v>
      </c>
      <c r="C2543">
        <v>2</v>
      </c>
      <c r="D2543">
        <v>2</v>
      </c>
      <c r="E2543" s="44">
        <f>(B2543+1)/$Q$3</f>
        <v>1.4609203798392987E-4</v>
      </c>
      <c r="F2543" s="45">
        <f>(C2543+1)/$U$3</f>
        <v>4.5884188308708819E-5</v>
      </c>
      <c r="G2543" s="2">
        <f>(B2543+1)/(C2543+1)</f>
        <v>0.33333333333333331</v>
      </c>
      <c r="H2543" s="2">
        <f>(C2543+1)/(B2543+1)</f>
        <v>3</v>
      </c>
      <c r="I2543" s="6">
        <f>G2543-H2543</f>
        <v>-2.6666666666666665</v>
      </c>
      <c r="J2543" s="8">
        <f>LEN(A2543)</f>
        <v>8</v>
      </c>
      <c r="K2543" s="11" t="str">
        <f>IF(AND(J2543&lt;3, D2543&lt;2),TRUE,"")</f>
        <v/>
      </c>
      <c r="L2543" s="22">
        <f>IF(C2543=0,B2543,0)</f>
        <v>0</v>
      </c>
      <c r="M2543" s="22">
        <f>IF(B2543=0,C2543,0)</f>
        <v>2</v>
      </c>
      <c r="N2543" s="39">
        <f>LOG(G2543/SUM($G$2:$G$5210))</f>
        <v>-3.8688423782714225</v>
      </c>
      <c r="O2543" s="39">
        <f>LOG(H2543/SUM($H$2:$H$5210))</f>
        <v>-4.0083161209052882</v>
      </c>
    </row>
    <row r="2544" spans="1:15" x14ac:dyDescent="0.6">
      <c r="A2544" t="s">
        <v>4697</v>
      </c>
      <c r="B2544">
        <v>0</v>
      </c>
      <c r="C2544">
        <v>2</v>
      </c>
      <c r="D2544">
        <v>2</v>
      </c>
      <c r="E2544" s="44">
        <f>(B2544+1)/$Q$3</f>
        <v>1.4609203798392987E-4</v>
      </c>
      <c r="F2544" s="45">
        <f>(C2544+1)/$U$3</f>
        <v>4.5884188308708819E-5</v>
      </c>
      <c r="G2544" s="2">
        <f>(B2544+1)/(C2544+1)</f>
        <v>0.33333333333333331</v>
      </c>
      <c r="H2544" s="2">
        <f>(C2544+1)/(B2544+1)</f>
        <v>3</v>
      </c>
      <c r="I2544" s="6">
        <f>G2544-H2544</f>
        <v>-2.6666666666666665</v>
      </c>
      <c r="J2544" s="8">
        <f>LEN(A2544)</f>
        <v>8</v>
      </c>
      <c r="K2544" s="11" t="str">
        <f>IF(AND(J2544&lt;3, D2544&lt;2),TRUE,"")</f>
        <v/>
      </c>
      <c r="L2544" s="22">
        <f>IF(C2544=0,B2544,0)</f>
        <v>0</v>
      </c>
      <c r="M2544" s="22">
        <f>IF(B2544=0,C2544,0)</f>
        <v>2</v>
      </c>
      <c r="N2544" s="39">
        <f>LOG(G2544/SUM($G$2:$G$5210))</f>
        <v>-3.8688423782714225</v>
      </c>
      <c r="O2544" s="39">
        <f>LOG(H2544/SUM($H$2:$H$5210))</f>
        <v>-4.0083161209052882</v>
      </c>
    </row>
    <row r="2545" spans="1:15" x14ac:dyDescent="0.6">
      <c r="A2545" t="s">
        <v>4760</v>
      </c>
      <c r="B2545">
        <v>0</v>
      </c>
      <c r="C2545">
        <v>2</v>
      </c>
      <c r="D2545">
        <v>2</v>
      </c>
      <c r="E2545" s="44">
        <f>(B2545+1)/$Q$3</f>
        <v>1.4609203798392987E-4</v>
      </c>
      <c r="F2545" s="45">
        <f>(C2545+1)/$U$3</f>
        <v>4.5884188308708819E-5</v>
      </c>
      <c r="G2545" s="2">
        <f>(B2545+1)/(C2545+1)</f>
        <v>0.33333333333333331</v>
      </c>
      <c r="H2545" s="2">
        <f>(C2545+1)/(B2545+1)</f>
        <v>3</v>
      </c>
      <c r="I2545" s="6">
        <f>G2545-H2545</f>
        <v>-2.6666666666666665</v>
      </c>
      <c r="J2545" s="8">
        <f>LEN(A2545)</f>
        <v>8</v>
      </c>
      <c r="K2545" s="11" t="str">
        <f>IF(AND(J2545&lt;3, D2545&lt;2),TRUE,"")</f>
        <v/>
      </c>
      <c r="L2545" s="22">
        <f>IF(C2545=0,B2545,0)</f>
        <v>0</v>
      </c>
      <c r="M2545" s="22">
        <f>IF(B2545=0,C2545,0)</f>
        <v>2</v>
      </c>
      <c r="N2545" s="39">
        <f>LOG(G2545/SUM($G$2:$G$5210))</f>
        <v>-3.8688423782714225</v>
      </c>
      <c r="O2545" s="39">
        <f>LOG(H2545/SUM($H$2:$H$5210))</f>
        <v>-4.0083161209052882</v>
      </c>
    </row>
    <row r="2546" spans="1:15" x14ac:dyDescent="0.6">
      <c r="A2546" t="s">
        <v>4763</v>
      </c>
      <c r="B2546">
        <v>0</v>
      </c>
      <c r="C2546">
        <v>2</v>
      </c>
      <c r="D2546">
        <v>2</v>
      </c>
      <c r="E2546" s="44">
        <f>(B2546+1)/$Q$3</f>
        <v>1.4609203798392987E-4</v>
      </c>
      <c r="F2546" s="45">
        <f>(C2546+1)/$U$3</f>
        <v>4.5884188308708819E-5</v>
      </c>
      <c r="G2546" s="2">
        <f>(B2546+1)/(C2546+1)</f>
        <v>0.33333333333333331</v>
      </c>
      <c r="H2546" s="2">
        <f>(C2546+1)/(B2546+1)</f>
        <v>3</v>
      </c>
      <c r="I2546" s="6">
        <f>G2546-H2546</f>
        <v>-2.6666666666666665</v>
      </c>
      <c r="J2546" s="8">
        <f>LEN(A2546)</f>
        <v>8</v>
      </c>
      <c r="K2546" s="11" t="str">
        <f>IF(AND(J2546&lt;3, D2546&lt;2),TRUE,"")</f>
        <v/>
      </c>
      <c r="L2546" s="22">
        <f>IF(C2546=0,B2546,0)</f>
        <v>0</v>
      </c>
      <c r="M2546" s="22">
        <f>IF(B2546=0,C2546,0)</f>
        <v>2</v>
      </c>
      <c r="N2546" s="39">
        <f>LOG(G2546/SUM($G$2:$G$5210))</f>
        <v>-3.8688423782714225</v>
      </c>
      <c r="O2546" s="39">
        <f>LOG(H2546/SUM($H$2:$H$5210))</f>
        <v>-4.0083161209052882</v>
      </c>
    </row>
    <row r="2547" spans="1:15" x14ac:dyDescent="0.6">
      <c r="A2547" t="s">
        <v>4771</v>
      </c>
      <c r="B2547">
        <v>0</v>
      </c>
      <c r="C2547">
        <v>2</v>
      </c>
      <c r="D2547">
        <v>2</v>
      </c>
      <c r="E2547" s="44">
        <f>(B2547+1)/$Q$3</f>
        <v>1.4609203798392987E-4</v>
      </c>
      <c r="F2547" s="45">
        <f>(C2547+1)/$U$3</f>
        <v>4.5884188308708819E-5</v>
      </c>
      <c r="G2547" s="2">
        <f>(B2547+1)/(C2547+1)</f>
        <v>0.33333333333333331</v>
      </c>
      <c r="H2547" s="2">
        <f>(C2547+1)/(B2547+1)</f>
        <v>3</v>
      </c>
      <c r="I2547" s="6">
        <f>G2547-H2547</f>
        <v>-2.6666666666666665</v>
      </c>
      <c r="J2547" s="8">
        <f>LEN(A2547)</f>
        <v>8</v>
      </c>
      <c r="K2547" s="11" t="str">
        <f>IF(AND(J2547&lt;3, D2547&lt;2),TRUE,"")</f>
        <v/>
      </c>
      <c r="L2547" s="22">
        <f>IF(C2547=0,B2547,0)</f>
        <v>0</v>
      </c>
      <c r="M2547" s="22">
        <f>IF(B2547=0,C2547,0)</f>
        <v>2</v>
      </c>
      <c r="N2547" s="39">
        <f>LOG(G2547/SUM($G$2:$G$5210))</f>
        <v>-3.8688423782714225</v>
      </c>
      <c r="O2547" s="39">
        <f>LOG(H2547/SUM($H$2:$H$5210))</f>
        <v>-4.0083161209052882</v>
      </c>
    </row>
    <row r="2548" spans="1:15" x14ac:dyDescent="0.6">
      <c r="A2548" t="s">
        <v>4861</v>
      </c>
      <c r="B2548">
        <v>0</v>
      </c>
      <c r="C2548">
        <v>2</v>
      </c>
      <c r="D2548">
        <v>2</v>
      </c>
      <c r="E2548" s="44">
        <f>(B2548+1)/$Q$3</f>
        <v>1.4609203798392987E-4</v>
      </c>
      <c r="F2548" s="45">
        <f>(C2548+1)/$U$3</f>
        <v>4.5884188308708819E-5</v>
      </c>
      <c r="G2548" s="2">
        <f>(B2548+1)/(C2548+1)</f>
        <v>0.33333333333333331</v>
      </c>
      <c r="H2548" s="2">
        <f>(C2548+1)/(B2548+1)</f>
        <v>3</v>
      </c>
      <c r="I2548" s="6">
        <f>G2548-H2548</f>
        <v>-2.6666666666666665</v>
      </c>
      <c r="J2548" s="8">
        <f>LEN(A2548)</f>
        <v>8</v>
      </c>
      <c r="K2548" s="11" t="str">
        <f>IF(AND(J2548&lt;3, D2548&lt;2),TRUE,"")</f>
        <v/>
      </c>
      <c r="L2548" s="22">
        <f>IF(C2548=0,B2548,0)</f>
        <v>0</v>
      </c>
      <c r="M2548" s="22">
        <f>IF(B2548=0,C2548,0)</f>
        <v>2</v>
      </c>
      <c r="N2548" s="39">
        <f>LOG(G2548/SUM($G$2:$G$5210))</f>
        <v>-3.8688423782714225</v>
      </c>
      <c r="O2548" s="39">
        <f>LOG(H2548/SUM($H$2:$H$5210))</f>
        <v>-4.0083161209052882</v>
      </c>
    </row>
    <row r="2549" spans="1:15" x14ac:dyDescent="0.6">
      <c r="A2549" t="s">
        <v>5013</v>
      </c>
      <c r="B2549">
        <v>0</v>
      </c>
      <c r="C2549">
        <v>2</v>
      </c>
      <c r="D2549">
        <v>2</v>
      </c>
      <c r="E2549" s="44">
        <f>(B2549+1)/$Q$3</f>
        <v>1.4609203798392987E-4</v>
      </c>
      <c r="F2549" s="45">
        <f>(C2549+1)/$U$3</f>
        <v>4.5884188308708819E-5</v>
      </c>
      <c r="G2549" s="2">
        <f>(B2549+1)/(C2549+1)</f>
        <v>0.33333333333333331</v>
      </c>
      <c r="H2549" s="2">
        <f>(C2549+1)/(B2549+1)</f>
        <v>3</v>
      </c>
      <c r="I2549" s="6">
        <f>G2549-H2549</f>
        <v>-2.6666666666666665</v>
      </c>
      <c r="J2549" s="8">
        <f>LEN(A2549)</f>
        <v>8</v>
      </c>
      <c r="K2549" s="11" t="str">
        <f>IF(AND(J2549&lt;3, D2549&lt;2),TRUE,"")</f>
        <v/>
      </c>
      <c r="L2549" s="22">
        <f>IF(C2549=0,B2549,0)</f>
        <v>0</v>
      </c>
      <c r="M2549" s="22">
        <f>IF(B2549=0,C2549,0)</f>
        <v>2</v>
      </c>
      <c r="N2549" s="39">
        <f>LOG(G2549/SUM($G$2:$G$5210))</f>
        <v>-3.8688423782714225</v>
      </c>
      <c r="O2549" s="39">
        <f>LOG(H2549/SUM($H$2:$H$5210))</f>
        <v>-4.0083161209052882</v>
      </c>
    </row>
    <row r="2550" spans="1:15" x14ac:dyDescent="0.6">
      <c r="A2550" t="s">
        <v>78</v>
      </c>
      <c r="B2550">
        <v>0</v>
      </c>
      <c r="C2550">
        <v>2</v>
      </c>
      <c r="D2550">
        <v>2</v>
      </c>
      <c r="E2550" s="44">
        <f>(B2550+1)/$Q$3</f>
        <v>1.4609203798392987E-4</v>
      </c>
      <c r="F2550" s="45">
        <f>(C2550+1)/$U$3</f>
        <v>4.5884188308708819E-5</v>
      </c>
      <c r="G2550" s="2">
        <f>(B2550+1)/(C2550+1)</f>
        <v>0.33333333333333331</v>
      </c>
      <c r="H2550" s="2">
        <f>(C2550+1)/(B2550+1)</f>
        <v>3</v>
      </c>
      <c r="I2550" s="6">
        <f>G2550-H2550</f>
        <v>-2.6666666666666665</v>
      </c>
      <c r="J2550" s="8">
        <f>LEN(A2550)</f>
        <v>7</v>
      </c>
      <c r="K2550" s="11" t="str">
        <f>IF(AND(J2550&lt;3, D2550&lt;2),TRUE,"")</f>
        <v/>
      </c>
      <c r="L2550" s="22">
        <f>IF(C2550=0,B2550,0)</f>
        <v>0</v>
      </c>
      <c r="M2550" s="22">
        <f>IF(B2550=0,C2550,0)</f>
        <v>2</v>
      </c>
      <c r="N2550" s="39">
        <f>LOG(G2550/SUM($G$2:$G$5210))</f>
        <v>-3.8688423782714225</v>
      </c>
      <c r="O2550" s="39">
        <f>LOG(H2550/SUM($H$2:$H$5210))</f>
        <v>-4.0083161209052882</v>
      </c>
    </row>
    <row r="2551" spans="1:15" x14ac:dyDescent="0.6">
      <c r="A2551" t="s">
        <v>130</v>
      </c>
      <c r="B2551">
        <v>0</v>
      </c>
      <c r="C2551">
        <v>2</v>
      </c>
      <c r="D2551">
        <v>2</v>
      </c>
      <c r="E2551" s="44">
        <f>(B2551+1)/$Q$3</f>
        <v>1.4609203798392987E-4</v>
      </c>
      <c r="F2551" s="45">
        <f>(C2551+1)/$U$3</f>
        <v>4.5884188308708819E-5</v>
      </c>
      <c r="G2551" s="2">
        <f>(B2551+1)/(C2551+1)</f>
        <v>0.33333333333333331</v>
      </c>
      <c r="H2551" s="2">
        <f>(C2551+1)/(B2551+1)</f>
        <v>3</v>
      </c>
      <c r="I2551" s="6">
        <f>G2551-H2551</f>
        <v>-2.6666666666666665</v>
      </c>
      <c r="J2551" s="8">
        <f>LEN(A2551)</f>
        <v>7</v>
      </c>
      <c r="K2551" s="11" t="str">
        <f>IF(AND(J2551&lt;3, D2551&lt;2),TRUE,"")</f>
        <v/>
      </c>
      <c r="L2551" s="22">
        <f>IF(C2551=0,B2551,0)</f>
        <v>0</v>
      </c>
      <c r="M2551" s="22">
        <f>IF(B2551=0,C2551,0)</f>
        <v>2</v>
      </c>
      <c r="N2551" s="39">
        <f>LOG(G2551/SUM($G$2:$G$5210))</f>
        <v>-3.8688423782714225</v>
      </c>
      <c r="O2551" s="39">
        <f>LOG(H2551/SUM($H$2:$H$5210))</f>
        <v>-4.0083161209052882</v>
      </c>
    </row>
    <row r="2552" spans="1:15" x14ac:dyDescent="0.6">
      <c r="A2552" t="s">
        <v>178</v>
      </c>
      <c r="B2552">
        <v>0</v>
      </c>
      <c r="C2552">
        <v>2</v>
      </c>
      <c r="D2552">
        <v>2</v>
      </c>
      <c r="E2552" s="44">
        <f>(B2552+1)/$Q$3</f>
        <v>1.4609203798392987E-4</v>
      </c>
      <c r="F2552" s="45">
        <f>(C2552+1)/$U$3</f>
        <v>4.5884188308708819E-5</v>
      </c>
      <c r="G2552" s="2">
        <f>(B2552+1)/(C2552+1)</f>
        <v>0.33333333333333331</v>
      </c>
      <c r="H2552" s="2">
        <f>(C2552+1)/(B2552+1)</f>
        <v>3</v>
      </c>
      <c r="I2552" s="6">
        <f>G2552-H2552</f>
        <v>-2.6666666666666665</v>
      </c>
      <c r="J2552" s="8">
        <f>LEN(A2552)</f>
        <v>7</v>
      </c>
      <c r="K2552" s="11" t="str">
        <f>IF(AND(J2552&lt;3, D2552&lt;2),TRUE,"")</f>
        <v/>
      </c>
      <c r="L2552" s="22">
        <f>IF(C2552=0,B2552,0)</f>
        <v>0</v>
      </c>
      <c r="M2552" s="22">
        <f>IF(B2552=0,C2552,0)</f>
        <v>2</v>
      </c>
      <c r="N2552" s="39">
        <f>LOG(G2552/SUM($G$2:$G$5210))</f>
        <v>-3.8688423782714225</v>
      </c>
      <c r="O2552" s="39">
        <f>LOG(H2552/SUM($H$2:$H$5210))</f>
        <v>-4.0083161209052882</v>
      </c>
    </row>
    <row r="2553" spans="1:15" x14ac:dyDescent="0.6">
      <c r="A2553" t="s">
        <v>411</v>
      </c>
      <c r="B2553">
        <v>0</v>
      </c>
      <c r="C2553">
        <v>2</v>
      </c>
      <c r="D2553">
        <v>2</v>
      </c>
      <c r="E2553" s="44">
        <f>(B2553+1)/$Q$3</f>
        <v>1.4609203798392987E-4</v>
      </c>
      <c r="F2553" s="45">
        <f>(C2553+1)/$U$3</f>
        <v>4.5884188308708819E-5</v>
      </c>
      <c r="G2553" s="2">
        <f>(B2553+1)/(C2553+1)</f>
        <v>0.33333333333333331</v>
      </c>
      <c r="H2553" s="2">
        <f>(C2553+1)/(B2553+1)</f>
        <v>3</v>
      </c>
      <c r="I2553" s="6">
        <f>G2553-H2553</f>
        <v>-2.6666666666666665</v>
      </c>
      <c r="J2553" s="8">
        <f>LEN(A2553)</f>
        <v>7</v>
      </c>
      <c r="K2553" s="11" t="str">
        <f>IF(AND(J2553&lt;3, D2553&lt;2),TRUE,"")</f>
        <v/>
      </c>
      <c r="L2553" s="22">
        <f>IF(C2553=0,B2553,0)</f>
        <v>0</v>
      </c>
      <c r="M2553" s="22">
        <f>IF(B2553=0,C2553,0)</f>
        <v>2</v>
      </c>
      <c r="N2553" s="39">
        <f>LOG(G2553/SUM($G$2:$G$5210))</f>
        <v>-3.8688423782714225</v>
      </c>
      <c r="O2553" s="39">
        <f>LOG(H2553/SUM($H$2:$H$5210))</f>
        <v>-4.0083161209052882</v>
      </c>
    </row>
    <row r="2554" spans="1:15" x14ac:dyDescent="0.6">
      <c r="A2554" t="s">
        <v>454</v>
      </c>
      <c r="B2554">
        <v>0</v>
      </c>
      <c r="C2554">
        <v>2</v>
      </c>
      <c r="D2554">
        <v>2</v>
      </c>
      <c r="E2554" s="44">
        <f>(B2554+1)/$Q$3</f>
        <v>1.4609203798392987E-4</v>
      </c>
      <c r="F2554" s="45">
        <f>(C2554+1)/$U$3</f>
        <v>4.5884188308708819E-5</v>
      </c>
      <c r="G2554" s="2">
        <f>(B2554+1)/(C2554+1)</f>
        <v>0.33333333333333331</v>
      </c>
      <c r="H2554" s="2">
        <f>(C2554+1)/(B2554+1)</f>
        <v>3</v>
      </c>
      <c r="I2554" s="6">
        <f>G2554-H2554</f>
        <v>-2.6666666666666665</v>
      </c>
      <c r="J2554" s="8">
        <f>LEN(A2554)</f>
        <v>7</v>
      </c>
      <c r="K2554" s="11" t="str">
        <f>IF(AND(J2554&lt;3, D2554&lt;2),TRUE,"")</f>
        <v/>
      </c>
      <c r="L2554" s="22">
        <f>IF(C2554=0,B2554,0)</f>
        <v>0</v>
      </c>
      <c r="M2554" s="22">
        <f>IF(B2554=0,C2554,0)</f>
        <v>2</v>
      </c>
      <c r="N2554" s="39">
        <f>LOG(G2554/SUM($G$2:$G$5210))</f>
        <v>-3.8688423782714225</v>
      </c>
      <c r="O2554" s="39">
        <f>LOG(H2554/SUM($H$2:$H$5210))</f>
        <v>-4.0083161209052882</v>
      </c>
    </row>
    <row r="2555" spans="1:15" x14ac:dyDescent="0.6">
      <c r="A2555" t="s">
        <v>472</v>
      </c>
      <c r="B2555">
        <v>0</v>
      </c>
      <c r="C2555">
        <v>2</v>
      </c>
      <c r="D2555">
        <v>2</v>
      </c>
      <c r="E2555" s="44">
        <f>(B2555+1)/$Q$3</f>
        <v>1.4609203798392987E-4</v>
      </c>
      <c r="F2555" s="45">
        <f>(C2555+1)/$U$3</f>
        <v>4.5884188308708819E-5</v>
      </c>
      <c r="G2555" s="2">
        <f>(B2555+1)/(C2555+1)</f>
        <v>0.33333333333333331</v>
      </c>
      <c r="H2555" s="2">
        <f>(C2555+1)/(B2555+1)</f>
        <v>3</v>
      </c>
      <c r="I2555" s="6">
        <f>G2555-H2555</f>
        <v>-2.6666666666666665</v>
      </c>
      <c r="J2555" s="8">
        <f>LEN(A2555)</f>
        <v>7</v>
      </c>
      <c r="K2555" s="11" t="str">
        <f>IF(AND(J2555&lt;3, D2555&lt;2),TRUE,"")</f>
        <v/>
      </c>
      <c r="L2555" s="22">
        <f>IF(C2555=0,B2555,0)</f>
        <v>0</v>
      </c>
      <c r="M2555" s="22">
        <f>IF(B2555=0,C2555,0)</f>
        <v>2</v>
      </c>
      <c r="N2555" s="39">
        <f>LOG(G2555/SUM($G$2:$G$5210))</f>
        <v>-3.8688423782714225</v>
      </c>
      <c r="O2555" s="39">
        <f>LOG(H2555/SUM($H$2:$H$5210))</f>
        <v>-4.0083161209052882</v>
      </c>
    </row>
    <row r="2556" spans="1:15" x14ac:dyDescent="0.6">
      <c r="A2556" t="s">
        <v>500</v>
      </c>
      <c r="B2556">
        <v>0</v>
      </c>
      <c r="C2556">
        <v>2</v>
      </c>
      <c r="D2556">
        <v>2</v>
      </c>
      <c r="E2556" s="44">
        <f>(B2556+1)/$Q$3</f>
        <v>1.4609203798392987E-4</v>
      </c>
      <c r="F2556" s="45">
        <f>(C2556+1)/$U$3</f>
        <v>4.5884188308708819E-5</v>
      </c>
      <c r="G2556" s="2">
        <f>(B2556+1)/(C2556+1)</f>
        <v>0.33333333333333331</v>
      </c>
      <c r="H2556" s="2">
        <f>(C2556+1)/(B2556+1)</f>
        <v>3</v>
      </c>
      <c r="I2556" s="6">
        <f>G2556-H2556</f>
        <v>-2.6666666666666665</v>
      </c>
      <c r="J2556" s="8">
        <f>LEN(A2556)</f>
        <v>7</v>
      </c>
      <c r="K2556" s="11" t="str">
        <f>IF(AND(J2556&lt;3, D2556&lt;2),TRUE,"")</f>
        <v/>
      </c>
      <c r="L2556" s="22">
        <f>IF(C2556=0,B2556,0)</f>
        <v>0</v>
      </c>
      <c r="M2556" s="22">
        <f>IF(B2556=0,C2556,0)</f>
        <v>2</v>
      </c>
      <c r="N2556" s="39">
        <f>LOG(G2556/SUM($G$2:$G$5210))</f>
        <v>-3.8688423782714225</v>
      </c>
      <c r="O2556" s="39">
        <f>LOG(H2556/SUM($H$2:$H$5210))</f>
        <v>-4.0083161209052882</v>
      </c>
    </row>
    <row r="2557" spans="1:15" x14ac:dyDescent="0.6">
      <c r="A2557" t="s">
        <v>580</v>
      </c>
      <c r="B2557">
        <v>0</v>
      </c>
      <c r="C2557">
        <v>2</v>
      </c>
      <c r="D2557">
        <v>2</v>
      </c>
      <c r="E2557" s="44">
        <f>(B2557+1)/$Q$3</f>
        <v>1.4609203798392987E-4</v>
      </c>
      <c r="F2557" s="45">
        <f>(C2557+1)/$U$3</f>
        <v>4.5884188308708819E-5</v>
      </c>
      <c r="G2557" s="2">
        <f>(B2557+1)/(C2557+1)</f>
        <v>0.33333333333333331</v>
      </c>
      <c r="H2557" s="2">
        <f>(C2557+1)/(B2557+1)</f>
        <v>3</v>
      </c>
      <c r="I2557" s="6">
        <f>G2557-H2557</f>
        <v>-2.6666666666666665</v>
      </c>
      <c r="J2557" s="8">
        <f>LEN(A2557)</f>
        <v>7</v>
      </c>
      <c r="K2557" s="11" t="str">
        <f>IF(AND(J2557&lt;3, D2557&lt;2),TRUE,"")</f>
        <v/>
      </c>
      <c r="L2557" s="22">
        <f>IF(C2557=0,B2557,0)</f>
        <v>0</v>
      </c>
      <c r="M2557" s="22">
        <f>IF(B2557=0,C2557,0)</f>
        <v>2</v>
      </c>
      <c r="N2557" s="39">
        <f>LOG(G2557/SUM($G$2:$G$5210))</f>
        <v>-3.8688423782714225</v>
      </c>
      <c r="O2557" s="39">
        <f>LOG(H2557/SUM($H$2:$H$5210))</f>
        <v>-4.0083161209052882</v>
      </c>
    </row>
    <row r="2558" spans="1:15" x14ac:dyDescent="0.6">
      <c r="A2558" t="s">
        <v>698</v>
      </c>
      <c r="B2558">
        <v>0</v>
      </c>
      <c r="C2558">
        <v>2</v>
      </c>
      <c r="D2558">
        <v>2</v>
      </c>
      <c r="E2558" s="44">
        <f>(B2558+1)/$Q$3</f>
        <v>1.4609203798392987E-4</v>
      </c>
      <c r="F2558" s="45">
        <f>(C2558+1)/$U$3</f>
        <v>4.5884188308708819E-5</v>
      </c>
      <c r="G2558" s="2">
        <f>(B2558+1)/(C2558+1)</f>
        <v>0.33333333333333331</v>
      </c>
      <c r="H2558" s="2">
        <f>(C2558+1)/(B2558+1)</f>
        <v>3</v>
      </c>
      <c r="I2558" s="6">
        <f>G2558-H2558</f>
        <v>-2.6666666666666665</v>
      </c>
      <c r="J2558" s="8">
        <f>LEN(A2558)</f>
        <v>7</v>
      </c>
      <c r="K2558" s="11" t="str">
        <f>IF(AND(J2558&lt;3, D2558&lt;2),TRUE,"")</f>
        <v/>
      </c>
      <c r="L2558" s="22">
        <f>IF(C2558=0,B2558,0)</f>
        <v>0</v>
      </c>
      <c r="M2558" s="22">
        <f>IF(B2558=0,C2558,0)</f>
        <v>2</v>
      </c>
      <c r="N2558" s="39">
        <f>LOG(G2558/SUM($G$2:$G$5210))</f>
        <v>-3.8688423782714225</v>
      </c>
      <c r="O2558" s="39">
        <f>LOG(H2558/SUM($H$2:$H$5210))</f>
        <v>-4.0083161209052882</v>
      </c>
    </row>
    <row r="2559" spans="1:15" x14ac:dyDescent="0.6">
      <c r="A2559" t="s">
        <v>699</v>
      </c>
      <c r="B2559">
        <v>0</v>
      </c>
      <c r="C2559">
        <v>2</v>
      </c>
      <c r="D2559">
        <v>2</v>
      </c>
      <c r="E2559" s="44">
        <f>(B2559+1)/$Q$3</f>
        <v>1.4609203798392987E-4</v>
      </c>
      <c r="F2559" s="45">
        <f>(C2559+1)/$U$3</f>
        <v>4.5884188308708819E-5</v>
      </c>
      <c r="G2559" s="2">
        <f>(B2559+1)/(C2559+1)</f>
        <v>0.33333333333333331</v>
      </c>
      <c r="H2559" s="2">
        <f>(C2559+1)/(B2559+1)</f>
        <v>3</v>
      </c>
      <c r="I2559" s="6">
        <f>G2559-H2559</f>
        <v>-2.6666666666666665</v>
      </c>
      <c r="J2559" s="8">
        <f>LEN(A2559)</f>
        <v>7</v>
      </c>
      <c r="K2559" s="11" t="str">
        <f>IF(AND(J2559&lt;3, D2559&lt;2),TRUE,"")</f>
        <v/>
      </c>
      <c r="L2559" s="22">
        <f>IF(C2559=0,B2559,0)</f>
        <v>0</v>
      </c>
      <c r="M2559" s="22">
        <f>IF(B2559=0,C2559,0)</f>
        <v>2</v>
      </c>
      <c r="N2559" s="39">
        <f>LOG(G2559/SUM($G$2:$G$5210))</f>
        <v>-3.8688423782714225</v>
      </c>
      <c r="O2559" s="39">
        <f>LOG(H2559/SUM($H$2:$H$5210))</f>
        <v>-4.0083161209052882</v>
      </c>
    </row>
    <row r="2560" spans="1:15" x14ac:dyDescent="0.6">
      <c r="A2560" t="s">
        <v>760</v>
      </c>
      <c r="B2560">
        <v>0</v>
      </c>
      <c r="C2560">
        <v>2</v>
      </c>
      <c r="D2560">
        <v>2</v>
      </c>
      <c r="E2560" s="44">
        <f>(B2560+1)/$Q$3</f>
        <v>1.4609203798392987E-4</v>
      </c>
      <c r="F2560" s="45">
        <f>(C2560+1)/$U$3</f>
        <v>4.5884188308708819E-5</v>
      </c>
      <c r="G2560" s="2">
        <f>(B2560+1)/(C2560+1)</f>
        <v>0.33333333333333331</v>
      </c>
      <c r="H2560" s="2">
        <f>(C2560+1)/(B2560+1)</f>
        <v>3</v>
      </c>
      <c r="I2560" s="6">
        <f>G2560-H2560</f>
        <v>-2.6666666666666665</v>
      </c>
      <c r="J2560" s="8">
        <f>LEN(A2560)</f>
        <v>7</v>
      </c>
      <c r="K2560" s="11" t="str">
        <f>IF(AND(J2560&lt;3, D2560&lt;2),TRUE,"")</f>
        <v/>
      </c>
      <c r="L2560" s="22">
        <f>IF(C2560=0,B2560,0)</f>
        <v>0</v>
      </c>
      <c r="M2560" s="22">
        <f>IF(B2560=0,C2560,0)</f>
        <v>2</v>
      </c>
      <c r="N2560" s="39">
        <f>LOG(G2560/SUM($G$2:$G$5210))</f>
        <v>-3.8688423782714225</v>
      </c>
      <c r="O2560" s="39">
        <f>LOG(H2560/SUM($H$2:$H$5210))</f>
        <v>-4.0083161209052882</v>
      </c>
    </row>
    <row r="2561" spans="1:15" x14ac:dyDescent="0.6">
      <c r="A2561" t="s">
        <v>773</v>
      </c>
      <c r="B2561">
        <v>0</v>
      </c>
      <c r="C2561">
        <v>2</v>
      </c>
      <c r="D2561">
        <v>2</v>
      </c>
      <c r="E2561" s="44">
        <f>(B2561+1)/$Q$3</f>
        <v>1.4609203798392987E-4</v>
      </c>
      <c r="F2561" s="45">
        <f>(C2561+1)/$U$3</f>
        <v>4.5884188308708819E-5</v>
      </c>
      <c r="G2561" s="2">
        <f>(B2561+1)/(C2561+1)</f>
        <v>0.33333333333333331</v>
      </c>
      <c r="H2561" s="2">
        <f>(C2561+1)/(B2561+1)</f>
        <v>3</v>
      </c>
      <c r="I2561" s="6">
        <f>G2561-H2561</f>
        <v>-2.6666666666666665</v>
      </c>
      <c r="J2561" s="8">
        <f>LEN(A2561)</f>
        <v>7</v>
      </c>
      <c r="K2561" s="11" t="str">
        <f>IF(AND(J2561&lt;3, D2561&lt;2),TRUE,"")</f>
        <v/>
      </c>
      <c r="L2561" s="22">
        <f>IF(C2561=0,B2561,0)</f>
        <v>0</v>
      </c>
      <c r="M2561" s="22">
        <f>IF(B2561=0,C2561,0)</f>
        <v>2</v>
      </c>
      <c r="N2561" s="39">
        <f>LOG(G2561/SUM($G$2:$G$5210))</f>
        <v>-3.8688423782714225</v>
      </c>
      <c r="O2561" s="39">
        <f>LOG(H2561/SUM($H$2:$H$5210))</f>
        <v>-4.0083161209052882</v>
      </c>
    </row>
    <row r="2562" spans="1:15" x14ac:dyDescent="0.6">
      <c r="A2562" t="s">
        <v>837</v>
      </c>
      <c r="B2562">
        <v>0</v>
      </c>
      <c r="C2562">
        <v>2</v>
      </c>
      <c r="D2562">
        <v>2</v>
      </c>
      <c r="E2562" s="44">
        <f>(B2562+1)/$Q$3</f>
        <v>1.4609203798392987E-4</v>
      </c>
      <c r="F2562" s="45">
        <f>(C2562+1)/$U$3</f>
        <v>4.5884188308708819E-5</v>
      </c>
      <c r="G2562" s="2">
        <f>(B2562+1)/(C2562+1)</f>
        <v>0.33333333333333331</v>
      </c>
      <c r="H2562" s="2">
        <f>(C2562+1)/(B2562+1)</f>
        <v>3</v>
      </c>
      <c r="I2562" s="6">
        <f>G2562-H2562</f>
        <v>-2.6666666666666665</v>
      </c>
      <c r="J2562" s="8">
        <f>LEN(A2562)</f>
        <v>7</v>
      </c>
      <c r="K2562" s="11" t="str">
        <f>IF(AND(J2562&lt;3, D2562&lt;2),TRUE,"")</f>
        <v/>
      </c>
      <c r="L2562" s="22">
        <f>IF(C2562=0,B2562,0)</f>
        <v>0</v>
      </c>
      <c r="M2562" s="22">
        <f>IF(B2562=0,C2562,0)</f>
        <v>2</v>
      </c>
      <c r="N2562" s="39">
        <f>LOG(G2562/SUM($G$2:$G$5210))</f>
        <v>-3.8688423782714225</v>
      </c>
      <c r="O2562" s="39">
        <f>LOG(H2562/SUM($H$2:$H$5210))</f>
        <v>-4.0083161209052882</v>
      </c>
    </row>
    <row r="2563" spans="1:15" x14ac:dyDescent="0.6">
      <c r="A2563" t="s">
        <v>847</v>
      </c>
      <c r="B2563">
        <v>0</v>
      </c>
      <c r="C2563">
        <v>2</v>
      </c>
      <c r="D2563">
        <v>2</v>
      </c>
      <c r="E2563" s="44">
        <f>(B2563+1)/$Q$3</f>
        <v>1.4609203798392987E-4</v>
      </c>
      <c r="F2563" s="45">
        <f>(C2563+1)/$U$3</f>
        <v>4.5884188308708819E-5</v>
      </c>
      <c r="G2563" s="2">
        <f>(B2563+1)/(C2563+1)</f>
        <v>0.33333333333333331</v>
      </c>
      <c r="H2563" s="2">
        <f>(C2563+1)/(B2563+1)</f>
        <v>3</v>
      </c>
      <c r="I2563" s="6">
        <f>G2563-H2563</f>
        <v>-2.6666666666666665</v>
      </c>
      <c r="J2563" s="8">
        <f>LEN(A2563)</f>
        <v>7</v>
      </c>
      <c r="K2563" s="11" t="str">
        <f>IF(AND(J2563&lt;3, D2563&lt;2),TRUE,"")</f>
        <v/>
      </c>
      <c r="L2563" s="22">
        <f>IF(C2563=0,B2563,0)</f>
        <v>0</v>
      </c>
      <c r="M2563" s="22">
        <f>IF(B2563=0,C2563,0)</f>
        <v>2</v>
      </c>
      <c r="N2563" s="39">
        <f>LOG(G2563/SUM($G$2:$G$5210))</f>
        <v>-3.8688423782714225</v>
      </c>
      <c r="O2563" s="39">
        <f>LOG(H2563/SUM($H$2:$H$5210))</f>
        <v>-4.0083161209052882</v>
      </c>
    </row>
    <row r="2564" spans="1:15" x14ac:dyDescent="0.6">
      <c r="A2564" t="s">
        <v>886</v>
      </c>
      <c r="B2564">
        <v>0</v>
      </c>
      <c r="C2564">
        <v>2</v>
      </c>
      <c r="D2564">
        <v>2</v>
      </c>
      <c r="E2564" s="44">
        <f>(B2564+1)/$Q$3</f>
        <v>1.4609203798392987E-4</v>
      </c>
      <c r="F2564" s="45">
        <f>(C2564+1)/$U$3</f>
        <v>4.5884188308708819E-5</v>
      </c>
      <c r="G2564" s="2">
        <f>(B2564+1)/(C2564+1)</f>
        <v>0.33333333333333331</v>
      </c>
      <c r="H2564" s="2">
        <f>(C2564+1)/(B2564+1)</f>
        <v>3</v>
      </c>
      <c r="I2564" s="6">
        <f>G2564-H2564</f>
        <v>-2.6666666666666665</v>
      </c>
      <c r="J2564" s="8">
        <f>LEN(A2564)</f>
        <v>7</v>
      </c>
      <c r="K2564" s="11" t="str">
        <f>IF(AND(J2564&lt;3, D2564&lt;2),TRUE,"")</f>
        <v/>
      </c>
      <c r="L2564" s="22">
        <f>IF(C2564=0,B2564,0)</f>
        <v>0</v>
      </c>
      <c r="M2564" s="22">
        <f>IF(B2564=0,C2564,0)</f>
        <v>2</v>
      </c>
      <c r="N2564" s="39">
        <f>LOG(G2564/SUM($G$2:$G$5210))</f>
        <v>-3.8688423782714225</v>
      </c>
      <c r="O2564" s="39">
        <f>LOG(H2564/SUM($H$2:$H$5210))</f>
        <v>-4.0083161209052882</v>
      </c>
    </row>
    <row r="2565" spans="1:15" x14ac:dyDescent="0.6">
      <c r="A2565" t="s">
        <v>907</v>
      </c>
      <c r="B2565">
        <v>0</v>
      </c>
      <c r="C2565">
        <v>2</v>
      </c>
      <c r="D2565">
        <v>2</v>
      </c>
      <c r="E2565" s="44">
        <f>(B2565+1)/$Q$3</f>
        <v>1.4609203798392987E-4</v>
      </c>
      <c r="F2565" s="45">
        <f>(C2565+1)/$U$3</f>
        <v>4.5884188308708819E-5</v>
      </c>
      <c r="G2565" s="2">
        <f>(B2565+1)/(C2565+1)</f>
        <v>0.33333333333333331</v>
      </c>
      <c r="H2565" s="2">
        <f>(C2565+1)/(B2565+1)</f>
        <v>3</v>
      </c>
      <c r="I2565" s="6">
        <f>G2565-H2565</f>
        <v>-2.6666666666666665</v>
      </c>
      <c r="J2565" s="8">
        <f>LEN(A2565)</f>
        <v>7</v>
      </c>
      <c r="K2565" s="11" t="str">
        <f>IF(AND(J2565&lt;3, D2565&lt;2),TRUE,"")</f>
        <v/>
      </c>
      <c r="L2565" s="22">
        <f>IF(C2565=0,B2565,0)</f>
        <v>0</v>
      </c>
      <c r="M2565" s="22">
        <f>IF(B2565=0,C2565,0)</f>
        <v>2</v>
      </c>
      <c r="N2565" s="39">
        <f>LOG(G2565/SUM($G$2:$G$5210))</f>
        <v>-3.8688423782714225</v>
      </c>
      <c r="O2565" s="39">
        <f>LOG(H2565/SUM($H$2:$H$5210))</f>
        <v>-4.0083161209052882</v>
      </c>
    </row>
    <row r="2566" spans="1:15" x14ac:dyDescent="0.6">
      <c r="A2566" t="s">
        <v>932</v>
      </c>
      <c r="B2566">
        <v>0</v>
      </c>
      <c r="C2566">
        <v>2</v>
      </c>
      <c r="D2566">
        <v>2</v>
      </c>
      <c r="E2566" s="44">
        <f>(B2566+1)/$Q$3</f>
        <v>1.4609203798392987E-4</v>
      </c>
      <c r="F2566" s="45">
        <f>(C2566+1)/$U$3</f>
        <v>4.5884188308708819E-5</v>
      </c>
      <c r="G2566" s="2">
        <f>(B2566+1)/(C2566+1)</f>
        <v>0.33333333333333331</v>
      </c>
      <c r="H2566" s="2">
        <f>(C2566+1)/(B2566+1)</f>
        <v>3</v>
      </c>
      <c r="I2566" s="6">
        <f>G2566-H2566</f>
        <v>-2.6666666666666665</v>
      </c>
      <c r="J2566" s="8">
        <f>LEN(A2566)</f>
        <v>7</v>
      </c>
      <c r="K2566" s="11" t="str">
        <f>IF(AND(J2566&lt;3, D2566&lt;2),TRUE,"")</f>
        <v/>
      </c>
      <c r="L2566" s="22">
        <f>IF(C2566=0,B2566,0)</f>
        <v>0</v>
      </c>
      <c r="M2566" s="22">
        <f>IF(B2566=0,C2566,0)</f>
        <v>2</v>
      </c>
      <c r="N2566" s="39">
        <f>LOG(G2566/SUM($G$2:$G$5210))</f>
        <v>-3.8688423782714225</v>
      </c>
      <c r="O2566" s="39">
        <f>LOG(H2566/SUM($H$2:$H$5210))</f>
        <v>-4.0083161209052882</v>
      </c>
    </row>
    <row r="2567" spans="1:15" x14ac:dyDescent="0.6">
      <c r="A2567" t="s">
        <v>955</v>
      </c>
      <c r="B2567">
        <v>0</v>
      </c>
      <c r="C2567">
        <v>2</v>
      </c>
      <c r="D2567">
        <v>2</v>
      </c>
      <c r="E2567" s="44">
        <f>(B2567+1)/$Q$3</f>
        <v>1.4609203798392987E-4</v>
      </c>
      <c r="F2567" s="45">
        <f>(C2567+1)/$U$3</f>
        <v>4.5884188308708819E-5</v>
      </c>
      <c r="G2567" s="2">
        <f>(B2567+1)/(C2567+1)</f>
        <v>0.33333333333333331</v>
      </c>
      <c r="H2567" s="2">
        <f>(C2567+1)/(B2567+1)</f>
        <v>3</v>
      </c>
      <c r="I2567" s="6">
        <f>G2567-H2567</f>
        <v>-2.6666666666666665</v>
      </c>
      <c r="J2567" s="8">
        <f>LEN(A2567)</f>
        <v>7</v>
      </c>
      <c r="K2567" s="11" t="str">
        <f>IF(AND(J2567&lt;3, D2567&lt;2),TRUE,"")</f>
        <v/>
      </c>
      <c r="L2567" s="22">
        <f>IF(C2567=0,B2567,0)</f>
        <v>0</v>
      </c>
      <c r="M2567" s="22">
        <f>IF(B2567=0,C2567,0)</f>
        <v>2</v>
      </c>
      <c r="N2567" s="39">
        <f>LOG(G2567/SUM($G$2:$G$5210))</f>
        <v>-3.8688423782714225</v>
      </c>
      <c r="O2567" s="39">
        <f>LOG(H2567/SUM($H$2:$H$5210))</f>
        <v>-4.0083161209052882</v>
      </c>
    </row>
    <row r="2568" spans="1:15" x14ac:dyDescent="0.6">
      <c r="A2568" t="s">
        <v>1004</v>
      </c>
      <c r="B2568">
        <v>0</v>
      </c>
      <c r="C2568">
        <v>2</v>
      </c>
      <c r="D2568">
        <v>2</v>
      </c>
      <c r="E2568" s="44">
        <f>(B2568+1)/$Q$3</f>
        <v>1.4609203798392987E-4</v>
      </c>
      <c r="F2568" s="45">
        <f>(C2568+1)/$U$3</f>
        <v>4.5884188308708819E-5</v>
      </c>
      <c r="G2568" s="2">
        <f>(B2568+1)/(C2568+1)</f>
        <v>0.33333333333333331</v>
      </c>
      <c r="H2568" s="2">
        <f>(C2568+1)/(B2568+1)</f>
        <v>3</v>
      </c>
      <c r="I2568" s="6">
        <f>G2568-H2568</f>
        <v>-2.6666666666666665</v>
      </c>
      <c r="J2568" s="8">
        <f>LEN(A2568)</f>
        <v>7</v>
      </c>
      <c r="K2568" s="11" t="str">
        <f>IF(AND(J2568&lt;3, D2568&lt;2),TRUE,"")</f>
        <v/>
      </c>
      <c r="L2568" s="22">
        <f>IF(C2568=0,B2568,0)</f>
        <v>0</v>
      </c>
      <c r="M2568" s="22">
        <f>IF(B2568=0,C2568,0)</f>
        <v>2</v>
      </c>
      <c r="N2568" s="39">
        <f>LOG(G2568/SUM($G$2:$G$5210))</f>
        <v>-3.8688423782714225</v>
      </c>
      <c r="O2568" s="39">
        <f>LOG(H2568/SUM($H$2:$H$5210))</f>
        <v>-4.0083161209052882</v>
      </c>
    </row>
    <row r="2569" spans="1:15" x14ac:dyDescent="0.6">
      <c r="A2569" t="s">
        <v>1013</v>
      </c>
      <c r="B2569">
        <v>0</v>
      </c>
      <c r="C2569">
        <v>2</v>
      </c>
      <c r="D2569">
        <v>2</v>
      </c>
      <c r="E2569" s="44">
        <f>(B2569+1)/$Q$3</f>
        <v>1.4609203798392987E-4</v>
      </c>
      <c r="F2569" s="45">
        <f>(C2569+1)/$U$3</f>
        <v>4.5884188308708819E-5</v>
      </c>
      <c r="G2569" s="2">
        <f>(B2569+1)/(C2569+1)</f>
        <v>0.33333333333333331</v>
      </c>
      <c r="H2569" s="2">
        <f>(C2569+1)/(B2569+1)</f>
        <v>3</v>
      </c>
      <c r="I2569" s="6">
        <f>G2569-H2569</f>
        <v>-2.6666666666666665</v>
      </c>
      <c r="J2569" s="8">
        <f>LEN(A2569)</f>
        <v>7</v>
      </c>
      <c r="K2569" s="11" t="str">
        <f>IF(AND(J2569&lt;3, D2569&lt;2),TRUE,"")</f>
        <v/>
      </c>
      <c r="L2569" s="22">
        <f>IF(C2569=0,B2569,0)</f>
        <v>0</v>
      </c>
      <c r="M2569" s="22">
        <f>IF(B2569=0,C2569,0)</f>
        <v>2</v>
      </c>
      <c r="N2569" s="39">
        <f>LOG(G2569/SUM($G$2:$G$5210))</f>
        <v>-3.8688423782714225</v>
      </c>
      <c r="O2569" s="39">
        <f>LOG(H2569/SUM($H$2:$H$5210))</f>
        <v>-4.0083161209052882</v>
      </c>
    </row>
    <row r="2570" spans="1:15" x14ac:dyDescent="0.6">
      <c r="A2570" t="s">
        <v>1026</v>
      </c>
      <c r="B2570">
        <v>0</v>
      </c>
      <c r="C2570">
        <v>2</v>
      </c>
      <c r="D2570">
        <v>2</v>
      </c>
      <c r="E2570" s="44">
        <f>(B2570+1)/$Q$3</f>
        <v>1.4609203798392987E-4</v>
      </c>
      <c r="F2570" s="45">
        <f>(C2570+1)/$U$3</f>
        <v>4.5884188308708819E-5</v>
      </c>
      <c r="G2570" s="2">
        <f>(B2570+1)/(C2570+1)</f>
        <v>0.33333333333333331</v>
      </c>
      <c r="H2570" s="2">
        <f>(C2570+1)/(B2570+1)</f>
        <v>3</v>
      </c>
      <c r="I2570" s="6">
        <f>G2570-H2570</f>
        <v>-2.6666666666666665</v>
      </c>
      <c r="J2570" s="8">
        <f>LEN(A2570)</f>
        <v>7</v>
      </c>
      <c r="K2570" s="11" t="str">
        <f>IF(AND(J2570&lt;3, D2570&lt;2),TRUE,"")</f>
        <v/>
      </c>
      <c r="L2570" s="22">
        <f>IF(C2570=0,B2570,0)</f>
        <v>0</v>
      </c>
      <c r="M2570" s="22">
        <f>IF(B2570=0,C2570,0)</f>
        <v>2</v>
      </c>
      <c r="N2570" s="39">
        <f>LOG(G2570/SUM($G$2:$G$5210))</f>
        <v>-3.8688423782714225</v>
      </c>
      <c r="O2570" s="39">
        <f>LOG(H2570/SUM($H$2:$H$5210))</f>
        <v>-4.0083161209052882</v>
      </c>
    </row>
    <row r="2571" spans="1:15" x14ac:dyDescent="0.6">
      <c r="A2571" t="s">
        <v>1033</v>
      </c>
      <c r="B2571">
        <v>0</v>
      </c>
      <c r="C2571">
        <v>2</v>
      </c>
      <c r="D2571">
        <v>2</v>
      </c>
      <c r="E2571" s="44">
        <f>(B2571+1)/$Q$3</f>
        <v>1.4609203798392987E-4</v>
      </c>
      <c r="F2571" s="45">
        <f>(C2571+1)/$U$3</f>
        <v>4.5884188308708819E-5</v>
      </c>
      <c r="G2571" s="2">
        <f>(B2571+1)/(C2571+1)</f>
        <v>0.33333333333333331</v>
      </c>
      <c r="H2571" s="2">
        <f>(C2571+1)/(B2571+1)</f>
        <v>3</v>
      </c>
      <c r="I2571" s="6">
        <f>G2571-H2571</f>
        <v>-2.6666666666666665</v>
      </c>
      <c r="J2571" s="8">
        <f>LEN(A2571)</f>
        <v>7</v>
      </c>
      <c r="K2571" s="11" t="str">
        <f>IF(AND(J2571&lt;3, D2571&lt;2),TRUE,"")</f>
        <v/>
      </c>
      <c r="L2571" s="22">
        <f>IF(C2571=0,B2571,0)</f>
        <v>0</v>
      </c>
      <c r="M2571" s="22">
        <f>IF(B2571=0,C2571,0)</f>
        <v>2</v>
      </c>
      <c r="N2571" s="39">
        <f>LOG(G2571/SUM($G$2:$G$5210))</f>
        <v>-3.8688423782714225</v>
      </c>
      <c r="O2571" s="39">
        <f>LOG(H2571/SUM($H$2:$H$5210))</f>
        <v>-4.0083161209052882</v>
      </c>
    </row>
    <row r="2572" spans="1:15" x14ac:dyDescent="0.6">
      <c r="A2572" t="s">
        <v>1103</v>
      </c>
      <c r="B2572">
        <v>0</v>
      </c>
      <c r="C2572">
        <v>2</v>
      </c>
      <c r="D2572">
        <v>2</v>
      </c>
      <c r="E2572" s="44">
        <f>(B2572+1)/$Q$3</f>
        <v>1.4609203798392987E-4</v>
      </c>
      <c r="F2572" s="45">
        <f>(C2572+1)/$U$3</f>
        <v>4.5884188308708819E-5</v>
      </c>
      <c r="G2572" s="2">
        <f>(B2572+1)/(C2572+1)</f>
        <v>0.33333333333333331</v>
      </c>
      <c r="H2572" s="2">
        <f>(C2572+1)/(B2572+1)</f>
        <v>3</v>
      </c>
      <c r="I2572" s="6">
        <f>G2572-H2572</f>
        <v>-2.6666666666666665</v>
      </c>
      <c r="J2572" s="8">
        <f>LEN(A2572)</f>
        <v>7</v>
      </c>
      <c r="K2572" s="11" t="str">
        <f>IF(AND(J2572&lt;3, D2572&lt;2),TRUE,"")</f>
        <v/>
      </c>
      <c r="L2572" s="22">
        <f>IF(C2572=0,B2572,0)</f>
        <v>0</v>
      </c>
      <c r="M2572" s="22">
        <f>IF(B2572=0,C2572,0)</f>
        <v>2</v>
      </c>
      <c r="N2572" s="39">
        <f>LOG(G2572/SUM($G$2:$G$5210))</f>
        <v>-3.8688423782714225</v>
      </c>
      <c r="O2572" s="39">
        <f>LOG(H2572/SUM($H$2:$H$5210))</f>
        <v>-4.0083161209052882</v>
      </c>
    </row>
    <row r="2573" spans="1:15" x14ac:dyDescent="0.6">
      <c r="A2573" t="s">
        <v>1270</v>
      </c>
      <c r="B2573">
        <v>0</v>
      </c>
      <c r="C2573">
        <v>2</v>
      </c>
      <c r="D2573">
        <v>2</v>
      </c>
      <c r="E2573" s="44">
        <f>(B2573+1)/$Q$3</f>
        <v>1.4609203798392987E-4</v>
      </c>
      <c r="F2573" s="45">
        <f>(C2573+1)/$U$3</f>
        <v>4.5884188308708819E-5</v>
      </c>
      <c r="G2573" s="2">
        <f>(B2573+1)/(C2573+1)</f>
        <v>0.33333333333333331</v>
      </c>
      <c r="H2573" s="2">
        <f>(C2573+1)/(B2573+1)</f>
        <v>3</v>
      </c>
      <c r="I2573" s="6">
        <f>G2573-H2573</f>
        <v>-2.6666666666666665</v>
      </c>
      <c r="J2573" s="8">
        <f>LEN(A2573)</f>
        <v>7</v>
      </c>
      <c r="K2573" s="11" t="str">
        <f>IF(AND(J2573&lt;3, D2573&lt;2),TRUE,"")</f>
        <v/>
      </c>
      <c r="L2573" s="22">
        <f>IF(C2573=0,B2573,0)</f>
        <v>0</v>
      </c>
      <c r="M2573" s="22">
        <f>IF(B2573=0,C2573,0)</f>
        <v>2</v>
      </c>
      <c r="N2573" s="39">
        <f>LOG(G2573/SUM($G$2:$G$5210))</f>
        <v>-3.8688423782714225</v>
      </c>
      <c r="O2573" s="39">
        <f>LOG(H2573/SUM($H$2:$H$5210))</f>
        <v>-4.0083161209052882</v>
      </c>
    </row>
    <row r="2574" spans="1:15" x14ac:dyDescent="0.6">
      <c r="A2574" t="s">
        <v>1384</v>
      </c>
      <c r="B2574">
        <v>0</v>
      </c>
      <c r="C2574">
        <v>2</v>
      </c>
      <c r="D2574">
        <v>2</v>
      </c>
      <c r="E2574" s="44">
        <f>(B2574+1)/$Q$3</f>
        <v>1.4609203798392987E-4</v>
      </c>
      <c r="F2574" s="45">
        <f>(C2574+1)/$U$3</f>
        <v>4.5884188308708819E-5</v>
      </c>
      <c r="G2574" s="2">
        <f>(B2574+1)/(C2574+1)</f>
        <v>0.33333333333333331</v>
      </c>
      <c r="H2574" s="2">
        <f>(C2574+1)/(B2574+1)</f>
        <v>3</v>
      </c>
      <c r="I2574" s="6">
        <f>G2574-H2574</f>
        <v>-2.6666666666666665</v>
      </c>
      <c r="J2574" s="8">
        <f>LEN(A2574)</f>
        <v>7</v>
      </c>
      <c r="K2574" s="11" t="str">
        <f>IF(AND(J2574&lt;3, D2574&lt;2),TRUE,"")</f>
        <v/>
      </c>
      <c r="L2574" s="22">
        <f>IF(C2574=0,B2574,0)</f>
        <v>0</v>
      </c>
      <c r="M2574" s="22">
        <f>IF(B2574=0,C2574,0)</f>
        <v>2</v>
      </c>
      <c r="N2574" s="39">
        <f>LOG(G2574/SUM($G$2:$G$5210))</f>
        <v>-3.8688423782714225</v>
      </c>
      <c r="O2574" s="39">
        <f>LOG(H2574/SUM($H$2:$H$5210))</f>
        <v>-4.0083161209052882</v>
      </c>
    </row>
    <row r="2575" spans="1:15" x14ac:dyDescent="0.6">
      <c r="A2575" t="s">
        <v>1431</v>
      </c>
      <c r="B2575">
        <v>0</v>
      </c>
      <c r="C2575">
        <v>2</v>
      </c>
      <c r="D2575">
        <v>2</v>
      </c>
      <c r="E2575" s="44">
        <f>(B2575+1)/$Q$3</f>
        <v>1.4609203798392987E-4</v>
      </c>
      <c r="F2575" s="45">
        <f>(C2575+1)/$U$3</f>
        <v>4.5884188308708819E-5</v>
      </c>
      <c r="G2575" s="2">
        <f>(B2575+1)/(C2575+1)</f>
        <v>0.33333333333333331</v>
      </c>
      <c r="H2575" s="2">
        <f>(C2575+1)/(B2575+1)</f>
        <v>3</v>
      </c>
      <c r="I2575" s="6">
        <f>G2575-H2575</f>
        <v>-2.6666666666666665</v>
      </c>
      <c r="J2575" s="8">
        <f>LEN(A2575)</f>
        <v>7</v>
      </c>
      <c r="K2575" s="11" t="str">
        <f>IF(AND(J2575&lt;3, D2575&lt;2),TRUE,"")</f>
        <v/>
      </c>
      <c r="L2575" s="22">
        <f>IF(C2575=0,B2575,0)</f>
        <v>0</v>
      </c>
      <c r="M2575" s="22">
        <f>IF(B2575=0,C2575,0)</f>
        <v>2</v>
      </c>
      <c r="N2575" s="39">
        <f>LOG(G2575/SUM($G$2:$G$5210))</f>
        <v>-3.8688423782714225</v>
      </c>
      <c r="O2575" s="39">
        <f>LOG(H2575/SUM($H$2:$H$5210))</f>
        <v>-4.0083161209052882</v>
      </c>
    </row>
    <row r="2576" spans="1:15" x14ac:dyDescent="0.6">
      <c r="A2576" t="s">
        <v>1444</v>
      </c>
      <c r="B2576">
        <v>0</v>
      </c>
      <c r="C2576">
        <v>2</v>
      </c>
      <c r="D2576">
        <v>2</v>
      </c>
      <c r="E2576" s="44">
        <f>(B2576+1)/$Q$3</f>
        <v>1.4609203798392987E-4</v>
      </c>
      <c r="F2576" s="45">
        <f>(C2576+1)/$U$3</f>
        <v>4.5884188308708819E-5</v>
      </c>
      <c r="G2576" s="2">
        <f>(B2576+1)/(C2576+1)</f>
        <v>0.33333333333333331</v>
      </c>
      <c r="H2576" s="2">
        <f>(C2576+1)/(B2576+1)</f>
        <v>3</v>
      </c>
      <c r="I2576" s="6">
        <f>G2576-H2576</f>
        <v>-2.6666666666666665</v>
      </c>
      <c r="J2576" s="8">
        <f>LEN(A2576)</f>
        <v>7</v>
      </c>
      <c r="K2576" s="11" t="str">
        <f>IF(AND(J2576&lt;3, D2576&lt;2),TRUE,"")</f>
        <v/>
      </c>
      <c r="L2576" s="22">
        <f>IF(C2576=0,B2576,0)</f>
        <v>0</v>
      </c>
      <c r="M2576" s="22">
        <f>IF(B2576=0,C2576,0)</f>
        <v>2</v>
      </c>
      <c r="N2576" s="39">
        <f>LOG(G2576/SUM($G$2:$G$5210))</f>
        <v>-3.8688423782714225</v>
      </c>
      <c r="O2576" s="39">
        <f>LOG(H2576/SUM($H$2:$H$5210))</f>
        <v>-4.0083161209052882</v>
      </c>
    </row>
    <row r="2577" spans="1:15" x14ac:dyDescent="0.6">
      <c r="A2577" t="s">
        <v>1506</v>
      </c>
      <c r="B2577">
        <v>0</v>
      </c>
      <c r="C2577">
        <v>2</v>
      </c>
      <c r="D2577">
        <v>2</v>
      </c>
      <c r="E2577" s="44">
        <f>(B2577+1)/$Q$3</f>
        <v>1.4609203798392987E-4</v>
      </c>
      <c r="F2577" s="45">
        <f>(C2577+1)/$U$3</f>
        <v>4.5884188308708819E-5</v>
      </c>
      <c r="G2577" s="2">
        <f>(B2577+1)/(C2577+1)</f>
        <v>0.33333333333333331</v>
      </c>
      <c r="H2577" s="2">
        <f>(C2577+1)/(B2577+1)</f>
        <v>3</v>
      </c>
      <c r="I2577" s="6">
        <f>G2577-H2577</f>
        <v>-2.6666666666666665</v>
      </c>
      <c r="J2577" s="8">
        <f>LEN(A2577)</f>
        <v>7</v>
      </c>
      <c r="K2577" s="11" t="str">
        <f>IF(AND(J2577&lt;3, D2577&lt;2),TRUE,"")</f>
        <v/>
      </c>
      <c r="L2577" s="22">
        <f>IF(C2577=0,B2577,0)</f>
        <v>0</v>
      </c>
      <c r="M2577" s="22">
        <f>IF(B2577=0,C2577,0)</f>
        <v>2</v>
      </c>
      <c r="N2577" s="39">
        <f>LOG(G2577/SUM($G$2:$G$5210))</f>
        <v>-3.8688423782714225</v>
      </c>
      <c r="O2577" s="39">
        <f>LOG(H2577/SUM($H$2:$H$5210))</f>
        <v>-4.0083161209052882</v>
      </c>
    </row>
    <row r="2578" spans="1:15" x14ac:dyDescent="0.6">
      <c r="A2578" t="s">
        <v>1543</v>
      </c>
      <c r="B2578">
        <v>0</v>
      </c>
      <c r="C2578">
        <v>2</v>
      </c>
      <c r="D2578">
        <v>2</v>
      </c>
      <c r="E2578" s="44">
        <f>(B2578+1)/$Q$3</f>
        <v>1.4609203798392987E-4</v>
      </c>
      <c r="F2578" s="45">
        <f>(C2578+1)/$U$3</f>
        <v>4.5884188308708819E-5</v>
      </c>
      <c r="G2578" s="2">
        <f>(B2578+1)/(C2578+1)</f>
        <v>0.33333333333333331</v>
      </c>
      <c r="H2578" s="2">
        <f>(C2578+1)/(B2578+1)</f>
        <v>3</v>
      </c>
      <c r="I2578" s="6">
        <f>G2578-H2578</f>
        <v>-2.6666666666666665</v>
      </c>
      <c r="J2578" s="8">
        <f>LEN(A2578)</f>
        <v>7</v>
      </c>
      <c r="K2578" s="11" t="str">
        <f>IF(AND(J2578&lt;3, D2578&lt;2),TRUE,"")</f>
        <v/>
      </c>
      <c r="L2578" s="22">
        <f>IF(C2578=0,B2578,0)</f>
        <v>0</v>
      </c>
      <c r="M2578" s="22">
        <f>IF(B2578=0,C2578,0)</f>
        <v>2</v>
      </c>
      <c r="N2578" s="39">
        <f>LOG(G2578/SUM($G$2:$G$5210))</f>
        <v>-3.8688423782714225</v>
      </c>
      <c r="O2578" s="39">
        <f>LOG(H2578/SUM($H$2:$H$5210))</f>
        <v>-4.0083161209052882</v>
      </c>
    </row>
    <row r="2579" spans="1:15" x14ac:dyDescent="0.6">
      <c r="A2579" t="s">
        <v>1548</v>
      </c>
      <c r="B2579">
        <v>0</v>
      </c>
      <c r="C2579">
        <v>2</v>
      </c>
      <c r="D2579">
        <v>2</v>
      </c>
      <c r="E2579" s="44">
        <f>(B2579+1)/$Q$3</f>
        <v>1.4609203798392987E-4</v>
      </c>
      <c r="F2579" s="45">
        <f>(C2579+1)/$U$3</f>
        <v>4.5884188308708819E-5</v>
      </c>
      <c r="G2579" s="2">
        <f>(B2579+1)/(C2579+1)</f>
        <v>0.33333333333333331</v>
      </c>
      <c r="H2579" s="2">
        <f>(C2579+1)/(B2579+1)</f>
        <v>3</v>
      </c>
      <c r="I2579" s="6">
        <f>G2579-H2579</f>
        <v>-2.6666666666666665</v>
      </c>
      <c r="J2579" s="8">
        <f>LEN(A2579)</f>
        <v>7</v>
      </c>
      <c r="K2579" s="11" t="str">
        <f>IF(AND(J2579&lt;3, D2579&lt;2),TRUE,"")</f>
        <v/>
      </c>
      <c r="L2579" s="22">
        <f>IF(C2579=0,B2579,0)</f>
        <v>0</v>
      </c>
      <c r="M2579" s="22">
        <f>IF(B2579=0,C2579,0)</f>
        <v>2</v>
      </c>
      <c r="N2579" s="39">
        <f>LOG(G2579/SUM($G$2:$G$5210))</f>
        <v>-3.8688423782714225</v>
      </c>
      <c r="O2579" s="39">
        <f>LOG(H2579/SUM($H$2:$H$5210))</f>
        <v>-4.0083161209052882</v>
      </c>
    </row>
    <row r="2580" spans="1:15" x14ac:dyDescent="0.6">
      <c r="A2580" t="s">
        <v>1600</v>
      </c>
      <c r="B2580">
        <v>0</v>
      </c>
      <c r="C2580">
        <v>2</v>
      </c>
      <c r="D2580">
        <v>2</v>
      </c>
      <c r="E2580" s="44">
        <f>(B2580+1)/$Q$3</f>
        <v>1.4609203798392987E-4</v>
      </c>
      <c r="F2580" s="45">
        <f>(C2580+1)/$U$3</f>
        <v>4.5884188308708819E-5</v>
      </c>
      <c r="G2580" s="2">
        <f>(B2580+1)/(C2580+1)</f>
        <v>0.33333333333333331</v>
      </c>
      <c r="H2580" s="2">
        <f>(C2580+1)/(B2580+1)</f>
        <v>3</v>
      </c>
      <c r="I2580" s="6">
        <f>G2580-H2580</f>
        <v>-2.6666666666666665</v>
      </c>
      <c r="J2580" s="8">
        <f>LEN(A2580)</f>
        <v>7</v>
      </c>
      <c r="K2580" s="11" t="str">
        <f>IF(AND(J2580&lt;3, D2580&lt;2),TRUE,"")</f>
        <v/>
      </c>
      <c r="L2580" s="22">
        <f>IF(C2580=0,B2580,0)</f>
        <v>0</v>
      </c>
      <c r="M2580" s="22">
        <f>IF(B2580=0,C2580,0)</f>
        <v>2</v>
      </c>
      <c r="N2580" s="39">
        <f>LOG(G2580/SUM($G$2:$G$5210))</f>
        <v>-3.8688423782714225</v>
      </c>
      <c r="O2580" s="39">
        <f>LOG(H2580/SUM($H$2:$H$5210))</f>
        <v>-4.0083161209052882</v>
      </c>
    </row>
    <row r="2581" spans="1:15" x14ac:dyDescent="0.6">
      <c r="A2581" t="s">
        <v>1627</v>
      </c>
      <c r="B2581">
        <v>0</v>
      </c>
      <c r="C2581">
        <v>2</v>
      </c>
      <c r="D2581">
        <v>2</v>
      </c>
      <c r="E2581" s="44">
        <f>(B2581+1)/$Q$3</f>
        <v>1.4609203798392987E-4</v>
      </c>
      <c r="F2581" s="45">
        <f>(C2581+1)/$U$3</f>
        <v>4.5884188308708819E-5</v>
      </c>
      <c r="G2581" s="2">
        <f>(B2581+1)/(C2581+1)</f>
        <v>0.33333333333333331</v>
      </c>
      <c r="H2581" s="2">
        <f>(C2581+1)/(B2581+1)</f>
        <v>3</v>
      </c>
      <c r="I2581" s="6">
        <f>G2581-H2581</f>
        <v>-2.6666666666666665</v>
      </c>
      <c r="J2581" s="8">
        <f>LEN(A2581)</f>
        <v>7</v>
      </c>
      <c r="K2581" s="11" t="str">
        <f>IF(AND(J2581&lt;3, D2581&lt;2),TRUE,"")</f>
        <v/>
      </c>
      <c r="L2581" s="22">
        <f>IF(C2581=0,B2581,0)</f>
        <v>0</v>
      </c>
      <c r="M2581" s="22">
        <f>IF(B2581=0,C2581,0)</f>
        <v>2</v>
      </c>
      <c r="N2581" s="39">
        <f>LOG(G2581/SUM($G$2:$G$5210))</f>
        <v>-3.8688423782714225</v>
      </c>
      <c r="O2581" s="39">
        <f>LOG(H2581/SUM($H$2:$H$5210))</f>
        <v>-4.0083161209052882</v>
      </c>
    </row>
    <row r="2582" spans="1:15" x14ac:dyDescent="0.6">
      <c r="A2582" t="s">
        <v>1720</v>
      </c>
      <c r="B2582">
        <v>0</v>
      </c>
      <c r="C2582">
        <v>2</v>
      </c>
      <c r="D2582">
        <v>2</v>
      </c>
      <c r="E2582" s="44">
        <f>(B2582+1)/$Q$3</f>
        <v>1.4609203798392987E-4</v>
      </c>
      <c r="F2582" s="45">
        <f>(C2582+1)/$U$3</f>
        <v>4.5884188308708819E-5</v>
      </c>
      <c r="G2582" s="2">
        <f>(B2582+1)/(C2582+1)</f>
        <v>0.33333333333333331</v>
      </c>
      <c r="H2582" s="2">
        <f>(C2582+1)/(B2582+1)</f>
        <v>3</v>
      </c>
      <c r="I2582" s="6">
        <f>G2582-H2582</f>
        <v>-2.6666666666666665</v>
      </c>
      <c r="J2582" s="8">
        <f>LEN(A2582)</f>
        <v>7</v>
      </c>
      <c r="K2582" s="11" t="str">
        <f>IF(AND(J2582&lt;3, D2582&lt;2),TRUE,"")</f>
        <v/>
      </c>
      <c r="L2582" s="22">
        <f>IF(C2582=0,B2582,0)</f>
        <v>0</v>
      </c>
      <c r="M2582" s="22">
        <f>IF(B2582=0,C2582,0)</f>
        <v>2</v>
      </c>
      <c r="N2582" s="39">
        <f>LOG(G2582/SUM($G$2:$G$5210))</f>
        <v>-3.8688423782714225</v>
      </c>
      <c r="O2582" s="39">
        <f>LOG(H2582/SUM($H$2:$H$5210))</f>
        <v>-4.0083161209052882</v>
      </c>
    </row>
    <row r="2583" spans="1:15" x14ac:dyDescent="0.6">
      <c r="A2583" t="s">
        <v>1769</v>
      </c>
      <c r="B2583">
        <v>0</v>
      </c>
      <c r="C2583">
        <v>2</v>
      </c>
      <c r="D2583">
        <v>2</v>
      </c>
      <c r="E2583" s="44">
        <f>(B2583+1)/$Q$3</f>
        <v>1.4609203798392987E-4</v>
      </c>
      <c r="F2583" s="45">
        <f>(C2583+1)/$U$3</f>
        <v>4.5884188308708819E-5</v>
      </c>
      <c r="G2583" s="2">
        <f>(B2583+1)/(C2583+1)</f>
        <v>0.33333333333333331</v>
      </c>
      <c r="H2583" s="2">
        <f>(C2583+1)/(B2583+1)</f>
        <v>3</v>
      </c>
      <c r="I2583" s="6">
        <f>G2583-H2583</f>
        <v>-2.6666666666666665</v>
      </c>
      <c r="J2583" s="8">
        <f>LEN(A2583)</f>
        <v>7</v>
      </c>
      <c r="K2583" s="11" t="str">
        <f>IF(AND(J2583&lt;3, D2583&lt;2),TRUE,"")</f>
        <v/>
      </c>
      <c r="L2583" s="22">
        <f>IF(C2583=0,B2583,0)</f>
        <v>0</v>
      </c>
      <c r="M2583" s="22">
        <f>IF(B2583=0,C2583,0)</f>
        <v>2</v>
      </c>
      <c r="N2583" s="39">
        <f>LOG(G2583/SUM($G$2:$G$5210))</f>
        <v>-3.8688423782714225</v>
      </c>
      <c r="O2583" s="39">
        <f>LOG(H2583/SUM($H$2:$H$5210))</f>
        <v>-4.0083161209052882</v>
      </c>
    </row>
    <row r="2584" spans="1:15" x14ac:dyDescent="0.6">
      <c r="A2584" t="s">
        <v>1776</v>
      </c>
      <c r="B2584">
        <v>0</v>
      </c>
      <c r="C2584">
        <v>2</v>
      </c>
      <c r="D2584">
        <v>2</v>
      </c>
      <c r="E2584" s="44">
        <f>(B2584+1)/$Q$3</f>
        <v>1.4609203798392987E-4</v>
      </c>
      <c r="F2584" s="45">
        <f>(C2584+1)/$U$3</f>
        <v>4.5884188308708819E-5</v>
      </c>
      <c r="G2584" s="2">
        <f>(B2584+1)/(C2584+1)</f>
        <v>0.33333333333333331</v>
      </c>
      <c r="H2584" s="2">
        <f>(C2584+1)/(B2584+1)</f>
        <v>3</v>
      </c>
      <c r="I2584" s="6">
        <f>G2584-H2584</f>
        <v>-2.6666666666666665</v>
      </c>
      <c r="J2584" s="8">
        <f>LEN(A2584)</f>
        <v>7</v>
      </c>
      <c r="K2584" s="11" t="str">
        <f>IF(AND(J2584&lt;3, D2584&lt;2),TRUE,"")</f>
        <v/>
      </c>
      <c r="L2584" s="22">
        <f>IF(C2584=0,B2584,0)</f>
        <v>0</v>
      </c>
      <c r="M2584" s="22">
        <f>IF(B2584=0,C2584,0)</f>
        <v>2</v>
      </c>
      <c r="N2584" s="39">
        <f>LOG(G2584/SUM($G$2:$G$5210))</f>
        <v>-3.8688423782714225</v>
      </c>
      <c r="O2584" s="39">
        <f>LOG(H2584/SUM($H$2:$H$5210))</f>
        <v>-4.0083161209052882</v>
      </c>
    </row>
    <row r="2585" spans="1:15" x14ac:dyDescent="0.6">
      <c r="A2585" t="s">
        <v>1811</v>
      </c>
      <c r="B2585">
        <v>0</v>
      </c>
      <c r="C2585">
        <v>2</v>
      </c>
      <c r="D2585">
        <v>2</v>
      </c>
      <c r="E2585" s="44">
        <f>(B2585+1)/$Q$3</f>
        <v>1.4609203798392987E-4</v>
      </c>
      <c r="F2585" s="45">
        <f>(C2585+1)/$U$3</f>
        <v>4.5884188308708819E-5</v>
      </c>
      <c r="G2585" s="2">
        <f>(B2585+1)/(C2585+1)</f>
        <v>0.33333333333333331</v>
      </c>
      <c r="H2585" s="2">
        <f>(C2585+1)/(B2585+1)</f>
        <v>3</v>
      </c>
      <c r="I2585" s="6">
        <f>G2585-H2585</f>
        <v>-2.6666666666666665</v>
      </c>
      <c r="J2585" s="8">
        <f>LEN(A2585)</f>
        <v>7</v>
      </c>
      <c r="K2585" s="11" t="str">
        <f>IF(AND(J2585&lt;3, D2585&lt;2),TRUE,"")</f>
        <v/>
      </c>
      <c r="L2585" s="22">
        <f>IF(C2585=0,B2585,0)</f>
        <v>0</v>
      </c>
      <c r="M2585" s="22">
        <f>IF(B2585=0,C2585,0)</f>
        <v>2</v>
      </c>
      <c r="N2585" s="39">
        <f>LOG(G2585/SUM($G$2:$G$5210))</f>
        <v>-3.8688423782714225</v>
      </c>
      <c r="O2585" s="39">
        <f>LOG(H2585/SUM($H$2:$H$5210))</f>
        <v>-4.0083161209052882</v>
      </c>
    </row>
    <row r="2586" spans="1:15" x14ac:dyDescent="0.6">
      <c r="A2586" t="s">
        <v>1822</v>
      </c>
      <c r="B2586">
        <v>0</v>
      </c>
      <c r="C2586">
        <v>2</v>
      </c>
      <c r="D2586">
        <v>2</v>
      </c>
      <c r="E2586" s="44">
        <f>(B2586+1)/$Q$3</f>
        <v>1.4609203798392987E-4</v>
      </c>
      <c r="F2586" s="45">
        <f>(C2586+1)/$U$3</f>
        <v>4.5884188308708819E-5</v>
      </c>
      <c r="G2586" s="2">
        <f>(B2586+1)/(C2586+1)</f>
        <v>0.33333333333333331</v>
      </c>
      <c r="H2586" s="2">
        <f>(C2586+1)/(B2586+1)</f>
        <v>3</v>
      </c>
      <c r="I2586" s="6">
        <f>G2586-H2586</f>
        <v>-2.6666666666666665</v>
      </c>
      <c r="J2586" s="8">
        <f>LEN(A2586)</f>
        <v>7</v>
      </c>
      <c r="K2586" s="11" t="str">
        <f>IF(AND(J2586&lt;3, D2586&lt;2),TRUE,"")</f>
        <v/>
      </c>
      <c r="L2586" s="22">
        <f>IF(C2586=0,B2586,0)</f>
        <v>0</v>
      </c>
      <c r="M2586" s="22">
        <f>IF(B2586=0,C2586,0)</f>
        <v>2</v>
      </c>
      <c r="N2586" s="39">
        <f>LOG(G2586/SUM($G$2:$G$5210))</f>
        <v>-3.8688423782714225</v>
      </c>
      <c r="O2586" s="39">
        <f>LOG(H2586/SUM($H$2:$H$5210))</f>
        <v>-4.0083161209052882</v>
      </c>
    </row>
    <row r="2587" spans="1:15" x14ac:dyDescent="0.6">
      <c r="A2587" t="s">
        <v>1832</v>
      </c>
      <c r="B2587">
        <v>0</v>
      </c>
      <c r="C2587">
        <v>2</v>
      </c>
      <c r="D2587">
        <v>2</v>
      </c>
      <c r="E2587" s="44">
        <f>(B2587+1)/$Q$3</f>
        <v>1.4609203798392987E-4</v>
      </c>
      <c r="F2587" s="45">
        <f>(C2587+1)/$U$3</f>
        <v>4.5884188308708819E-5</v>
      </c>
      <c r="G2587" s="2">
        <f>(B2587+1)/(C2587+1)</f>
        <v>0.33333333333333331</v>
      </c>
      <c r="H2587" s="2">
        <f>(C2587+1)/(B2587+1)</f>
        <v>3</v>
      </c>
      <c r="I2587" s="6">
        <f>G2587-H2587</f>
        <v>-2.6666666666666665</v>
      </c>
      <c r="J2587" s="8">
        <f>LEN(A2587)</f>
        <v>7</v>
      </c>
      <c r="K2587" s="11" t="str">
        <f>IF(AND(J2587&lt;3, D2587&lt;2),TRUE,"")</f>
        <v/>
      </c>
      <c r="L2587" s="22">
        <f>IF(C2587=0,B2587,0)</f>
        <v>0</v>
      </c>
      <c r="M2587" s="22">
        <f>IF(B2587=0,C2587,0)</f>
        <v>2</v>
      </c>
      <c r="N2587" s="39">
        <f>LOG(G2587/SUM($G$2:$G$5210))</f>
        <v>-3.8688423782714225</v>
      </c>
      <c r="O2587" s="39">
        <f>LOG(H2587/SUM($H$2:$H$5210))</f>
        <v>-4.0083161209052882</v>
      </c>
    </row>
    <row r="2588" spans="1:15" x14ac:dyDescent="0.6">
      <c r="A2588" t="s">
        <v>1860</v>
      </c>
      <c r="B2588">
        <v>0</v>
      </c>
      <c r="C2588">
        <v>2</v>
      </c>
      <c r="D2588">
        <v>2</v>
      </c>
      <c r="E2588" s="44">
        <f>(B2588+1)/$Q$3</f>
        <v>1.4609203798392987E-4</v>
      </c>
      <c r="F2588" s="45">
        <f>(C2588+1)/$U$3</f>
        <v>4.5884188308708819E-5</v>
      </c>
      <c r="G2588" s="2">
        <f>(B2588+1)/(C2588+1)</f>
        <v>0.33333333333333331</v>
      </c>
      <c r="H2588" s="2">
        <f>(C2588+1)/(B2588+1)</f>
        <v>3</v>
      </c>
      <c r="I2588" s="6">
        <f>G2588-H2588</f>
        <v>-2.6666666666666665</v>
      </c>
      <c r="J2588" s="8">
        <f>LEN(A2588)</f>
        <v>7</v>
      </c>
      <c r="K2588" s="11" t="str">
        <f>IF(AND(J2588&lt;3, D2588&lt;2),TRUE,"")</f>
        <v/>
      </c>
      <c r="L2588" s="22">
        <f>IF(C2588=0,B2588,0)</f>
        <v>0</v>
      </c>
      <c r="M2588" s="22">
        <f>IF(B2588=0,C2588,0)</f>
        <v>2</v>
      </c>
      <c r="N2588" s="39">
        <f>LOG(G2588/SUM($G$2:$G$5210))</f>
        <v>-3.8688423782714225</v>
      </c>
      <c r="O2588" s="39">
        <f>LOG(H2588/SUM($H$2:$H$5210))</f>
        <v>-4.0083161209052882</v>
      </c>
    </row>
    <row r="2589" spans="1:15" x14ac:dyDescent="0.6">
      <c r="A2589" t="s">
        <v>1950</v>
      </c>
      <c r="B2589">
        <v>0</v>
      </c>
      <c r="C2589">
        <v>2</v>
      </c>
      <c r="D2589">
        <v>2</v>
      </c>
      <c r="E2589" s="44">
        <f>(B2589+1)/$Q$3</f>
        <v>1.4609203798392987E-4</v>
      </c>
      <c r="F2589" s="45">
        <f>(C2589+1)/$U$3</f>
        <v>4.5884188308708819E-5</v>
      </c>
      <c r="G2589" s="2">
        <f>(B2589+1)/(C2589+1)</f>
        <v>0.33333333333333331</v>
      </c>
      <c r="H2589" s="2">
        <f>(C2589+1)/(B2589+1)</f>
        <v>3</v>
      </c>
      <c r="I2589" s="6">
        <f>G2589-H2589</f>
        <v>-2.6666666666666665</v>
      </c>
      <c r="J2589" s="8">
        <f>LEN(A2589)</f>
        <v>7</v>
      </c>
      <c r="K2589" s="11" t="str">
        <f>IF(AND(J2589&lt;3, D2589&lt;2),TRUE,"")</f>
        <v/>
      </c>
      <c r="L2589" s="22">
        <f>IF(C2589=0,B2589,0)</f>
        <v>0</v>
      </c>
      <c r="M2589" s="22">
        <f>IF(B2589=0,C2589,0)</f>
        <v>2</v>
      </c>
      <c r="N2589" s="39">
        <f>LOG(G2589/SUM($G$2:$G$5210))</f>
        <v>-3.8688423782714225</v>
      </c>
      <c r="O2589" s="39">
        <f>LOG(H2589/SUM($H$2:$H$5210))</f>
        <v>-4.0083161209052882</v>
      </c>
    </row>
    <row r="2590" spans="1:15" x14ac:dyDescent="0.6">
      <c r="A2590" t="s">
        <v>1959</v>
      </c>
      <c r="B2590">
        <v>0</v>
      </c>
      <c r="C2590">
        <v>2</v>
      </c>
      <c r="D2590">
        <v>2</v>
      </c>
      <c r="E2590" s="44">
        <f>(B2590+1)/$Q$3</f>
        <v>1.4609203798392987E-4</v>
      </c>
      <c r="F2590" s="45">
        <f>(C2590+1)/$U$3</f>
        <v>4.5884188308708819E-5</v>
      </c>
      <c r="G2590" s="2">
        <f>(B2590+1)/(C2590+1)</f>
        <v>0.33333333333333331</v>
      </c>
      <c r="H2590" s="2">
        <f>(C2590+1)/(B2590+1)</f>
        <v>3</v>
      </c>
      <c r="I2590" s="6">
        <f>G2590-H2590</f>
        <v>-2.6666666666666665</v>
      </c>
      <c r="J2590" s="8">
        <f>LEN(A2590)</f>
        <v>7</v>
      </c>
      <c r="K2590" s="11" t="str">
        <f>IF(AND(J2590&lt;3, D2590&lt;2),TRUE,"")</f>
        <v/>
      </c>
      <c r="L2590" s="22">
        <f>IF(C2590=0,B2590,0)</f>
        <v>0</v>
      </c>
      <c r="M2590" s="22">
        <f>IF(B2590=0,C2590,0)</f>
        <v>2</v>
      </c>
      <c r="N2590" s="39">
        <f>LOG(G2590/SUM($G$2:$G$5210))</f>
        <v>-3.8688423782714225</v>
      </c>
      <c r="O2590" s="39">
        <f>LOG(H2590/SUM($H$2:$H$5210))</f>
        <v>-4.0083161209052882</v>
      </c>
    </row>
    <row r="2591" spans="1:15" x14ac:dyDescent="0.6">
      <c r="A2591" t="s">
        <v>1963</v>
      </c>
      <c r="B2591">
        <v>0</v>
      </c>
      <c r="C2591">
        <v>2</v>
      </c>
      <c r="D2591">
        <v>2</v>
      </c>
      <c r="E2591" s="44">
        <f>(B2591+1)/$Q$3</f>
        <v>1.4609203798392987E-4</v>
      </c>
      <c r="F2591" s="45">
        <f>(C2591+1)/$U$3</f>
        <v>4.5884188308708819E-5</v>
      </c>
      <c r="G2591" s="2">
        <f>(B2591+1)/(C2591+1)</f>
        <v>0.33333333333333331</v>
      </c>
      <c r="H2591" s="2">
        <f>(C2591+1)/(B2591+1)</f>
        <v>3</v>
      </c>
      <c r="I2591" s="6">
        <f>G2591-H2591</f>
        <v>-2.6666666666666665</v>
      </c>
      <c r="J2591" s="8">
        <f>LEN(A2591)</f>
        <v>7</v>
      </c>
      <c r="K2591" s="11" t="str">
        <f>IF(AND(J2591&lt;3, D2591&lt;2),TRUE,"")</f>
        <v/>
      </c>
      <c r="L2591" s="22">
        <f>IF(C2591=0,B2591,0)</f>
        <v>0</v>
      </c>
      <c r="M2591" s="22">
        <f>IF(B2591=0,C2591,0)</f>
        <v>2</v>
      </c>
      <c r="N2591" s="39">
        <f>LOG(G2591/SUM($G$2:$G$5210))</f>
        <v>-3.8688423782714225</v>
      </c>
      <c r="O2591" s="39">
        <f>LOG(H2591/SUM($H$2:$H$5210))</f>
        <v>-4.0083161209052882</v>
      </c>
    </row>
    <row r="2592" spans="1:15" x14ac:dyDescent="0.6">
      <c r="A2592" t="s">
        <v>1964</v>
      </c>
      <c r="B2592">
        <v>0</v>
      </c>
      <c r="C2592">
        <v>2</v>
      </c>
      <c r="D2592">
        <v>2</v>
      </c>
      <c r="E2592" s="44">
        <f>(B2592+1)/$Q$3</f>
        <v>1.4609203798392987E-4</v>
      </c>
      <c r="F2592" s="45">
        <f>(C2592+1)/$U$3</f>
        <v>4.5884188308708819E-5</v>
      </c>
      <c r="G2592" s="2">
        <f>(B2592+1)/(C2592+1)</f>
        <v>0.33333333333333331</v>
      </c>
      <c r="H2592" s="2">
        <f>(C2592+1)/(B2592+1)</f>
        <v>3</v>
      </c>
      <c r="I2592" s="6">
        <f>G2592-H2592</f>
        <v>-2.6666666666666665</v>
      </c>
      <c r="J2592" s="8">
        <f>LEN(A2592)</f>
        <v>7</v>
      </c>
      <c r="K2592" s="11" t="str">
        <f>IF(AND(J2592&lt;3, D2592&lt;2),TRUE,"")</f>
        <v/>
      </c>
      <c r="L2592" s="22">
        <f>IF(C2592=0,B2592,0)</f>
        <v>0</v>
      </c>
      <c r="M2592" s="22">
        <f>IF(B2592=0,C2592,0)</f>
        <v>2</v>
      </c>
      <c r="N2592" s="39">
        <f>LOG(G2592/SUM($G$2:$G$5210))</f>
        <v>-3.8688423782714225</v>
      </c>
      <c r="O2592" s="39">
        <f>LOG(H2592/SUM($H$2:$H$5210))</f>
        <v>-4.0083161209052882</v>
      </c>
    </row>
    <row r="2593" spans="1:15" x14ac:dyDescent="0.6">
      <c r="A2593" t="s">
        <v>2006</v>
      </c>
      <c r="B2593">
        <v>0</v>
      </c>
      <c r="C2593">
        <v>2</v>
      </c>
      <c r="D2593">
        <v>2</v>
      </c>
      <c r="E2593" s="44">
        <f>(B2593+1)/$Q$3</f>
        <v>1.4609203798392987E-4</v>
      </c>
      <c r="F2593" s="45">
        <f>(C2593+1)/$U$3</f>
        <v>4.5884188308708819E-5</v>
      </c>
      <c r="G2593" s="2">
        <f>(B2593+1)/(C2593+1)</f>
        <v>0.33333333333333331</v>
      </c>
      <c r="H2593" s="2">
        <f>(C2593+1)/(B2593+1)</f>
        <v>3</v>
      </c>
      <c r="I2593" s="6">
        <f>G2593-H2593</f>
        <v>-2.6666666666666665</v>
      </c>
      <c r="J2593" s="8">
        <f>LEN(A2593)</f>
        <v>7</v>
      </c>
      <c r="K2593" s="11" t="str">
        <f>IF(AND(J2593&lt;3, D2593&lt;2),TRUE,"")</f>
        <v/>
      </c>
      <c r="L2593" s="22">
        <f>IF(C2593=0,B2593,0)</f>
        <v>0</v>
      </c>
      <c r="M2593" s="22">
        <f>IF(B2593=0,C2593,0)</f>
        <v>2</v>
      </c>
      <c r="N2593" s="39">
        <f>LOG(G2593/SUM($G$2:$G$5210))</f>
        <v>-3.8688423782714225</v>
      </c>
      <c r="O2593" s="39">
        <f>LOG(H2593/SUM($H$2:$H$5210))</f>
        <v>-4.0083161209052882</v>
      </c>
    </row>
    <row r="2594" spans="1:15" x14ac:dyDescent="0.6">
      <c r="A2594" t="s">
        <v>2137</v>
      </c>
      <c r="B2594">
        <v>0</v>
      </c>
      <c r="C2594">
        <v>2</v>
      </c>
      <c r="D2594">
        <v>2</v>
      </c>
      <c r="E2594" s="44">
        <f>(B2594+1)/$Q$3</f>
        <v>1.4609203798392987E-4</v>
      </c>
      <c r="F2594" s="45">
        <f>(C2594+1)/$U$3</f>
        <v>4.5884188308708819E-5</v>
      </c>
      <c r="G2594" s="2">
        <f>(B2594+1)/(C2594+1)</f>
        <v>0.33333333333333331</v>
      </c>
      <c r="H2594" s="2">
        <f>(C2594+1)/(B2594+1)</f>
        <v>3</v>
      </c>
      <c r="I2594" s="6">
        <f>G2594-H2594</f>
        <v>-2.6666666666666665</v>
      </c>
      <c r="J2594" s="8">
        <f>LEN(A2594)</f>
        <v>7</v>
      </c>
      <c r="K2594" s="11" t="str">
        <f>IF(AND(J2594&lt;3, D2594&lt;2),TRUE,"")</f>
        <v/>
      </c>
      <c r="L2594" s="22">
        <f>IF(C2594=0,B2594,0)</f>
        <v>0</v>
      </c>
      <c r="M2594" s="22">
        <f>IF(B2594=0,C2594,0)</f>
        <v>2</v>
      </c>
      <c r="N2594" s="39">
        <f>LOG(G2594/SUM($G$2:$G$5210))</f>
        <v>-3.8688423782714225</v>
      </c>
      <c r="O2594" s="39">
        <f>LOG(H2594/SUM($H$2:$H$5210))</f>
        <v>-4.0083161209052882</v>
      </c>
    </row>
    <row r="2595" spans="1:15" x14ac:dyDescent="0.6">
      <c r="A2595" t="s">
        <v>2173</v>
      </c>
      <c r="B2595">
        <v>0</v>
      </c>
      <c r="C2595">
        <v>2</v>
      </c>
      <c r="D2595">
        <v>2</v>
      </c>
      <c r="E2595" s="44">
        <f>(B2595+1)/$Q$3</f>
        <v>1.4609203798392987E-4</v>
      </c>
      <c r="F2595" s="45">
        <f>(C2595+1)/$U$3</f>
        <v>4.5884188308708819E-5</v>
      </c>
      <c r="G2595" s="2">
        <f>(B2595+1)/(C2595+1)</f>
        <v>0.33333333333333331</v>
      </c>
      <c r="H2595" s="2">
        <f>(C2595+1)/(B2595+1)</f>
        <v>3</v>
      </c>
      <c r="I2595" s="6">
        <f>G2595-H2595</f>
        <v>-2.6666666666666665</v>
      </c>
      <c r="J2595" s="8">
        <f>LEN(A2595)</f>
        <v>7</v>
      </c>
      <c r="K2595" s="11" t="str">
        <f>IF(AND(J2595&lt;3, D2595&lt;2),TRUE,"")</f>
        <v/>
      </c>
      <c r="L2595" s="22">
        <f>IF(C2595=0,B2595,0)</f>
        <v>0</v>
      </c>
      <c r="M2595" s="22">
        <f>IF(B2595=0,C2595,0)</f>
        <v>2</v>
      </c>
      <c r="N2595" s="39">
        <f>LOG(G2595/SUM($G$2:$G$5210))</f>
        <v>-3.8688423782714225</v>
      </c>
      <c r="O2595" s="39">
        <f>LOG(H2595/SUM($H$2:$H$5210))</f>
        <v>-4.0083161209052882</v>
      </c>
    </row>
    <row r="2596" spans="1:15" x14ac:dyDescent="0.6">
      <c r="A2596" t="s">
        <v>2430</v>
      </c>
      <c r="B2596">
        <v>0</v>
      </c>
      <c r="C2596">
        <v>2</v>
      </c>
      <c r="D2596">
        <v>2</v>
      </c>
      <c r="E2596" s="44">
        <f>(B2596+1)/$Q$3</f>
        <v>1.4609203798392987E-4</v>
      </c>
      <c r="F2596" s="45">
        <f>(C2596+1)/$U$3</f>
        <v>4.5884188308708819E-5</v>
      </c>
      <c r="G2596" s="2">
        <f>(B2596+1)/(C2596+1)</f>
        <v>0.33333333333333331</v>
      </c>
      <c r="H2596" s="2">
        <f>(C2596+1)/(B2596+1)</f>
        <v>3</v>
      </c>
      <c r="I2596" s="6">
        <f>G2596-H2596</f>
        <v>-2.6666666666666665</v>
      </c>
      <c r="J2596" s="8">
        <f>LEN(A2596)</f>
        <v>7</v>
      </c>
      <c r="K2596" s="11" t="str">
        <f>IF(AND(J2596&lt;3, D2596&lt;2),TRUE,"")</f>
        <v/>
      </c>
      <c r="L2596" s="22">
        <f>IF(C2596=0,B2596,0)</f>
        <v>0</v>
      </c>
      <c r="M2596" s="22">
        <f>IF(B2596=0,C2596,0)</f>
        <v>2</v>
      </c>
      <c r="N2596" s="39">
        <f>LOG(G2596/SUM($G$2:$G$5210))</f>
        <v>-3.8688423782714225</v>
      </c>
      <c r="O2596" s="39">
        <f>LOG(H2596/SUM($H$2:$H$5210))</f>
        <v>-4.0083161209052882</v>
      </c>
    </row>
    <row r="2597" spans="1:15" x14ac:dyDescent="0.6">
      <c r="A2597" t="s">
        <v>2441</v>
      </c>
      <c r="B2597">
        <v>0</v>
      </c>
      <c r="C2597">
        <v>2</v>
      </c>
      <c r="D2597">
        <v>2</v>
      </c>
      <c r="E2597" s="44">
        <f>(B2597+1)/$Q$3</f>
        <v>1.4609203798392987E-4</v>
      </c>
      <c r="F2597" s="45">
        <f>(C2597+1)/$U$3</f>
        <v>4.5884188308708819E-5</v>
      </c>
      <c r="G2597" s="2">
        <f>(B2597+1)/(C2597+1)</f>
        <v>0.33333333333333331</v>
      </c>
      <c r="H2597" s="2">
        <f>(C2597+1)/(B2597+1)</f>
        <v>3</v>
      </c>
      <c r="I2597" s="6">
        <f>G2597-H2597</f>
        <v>-2.6666666666666665</v>
      </c>
      <c r="J2597" s="8">
        <f>LEN(A2597)</f>
        <v>7</v>
      </c>
      <c r="K2597" s="11" t="str">
        <f>IF(AND(J2597&lt;3, D2597&lt;2),TRUE,"")</f>
        <v/>
      </c>
      <c r="L2597" s="22">
        <f>IF(C2597=0,B2597,0)</f>
        <v>0</v>
      </c>
      <c r="M2597" s="22">
        <f>IF(B2597=0,C2597,0)</f>
        <v>2</v>
      </c>
      <c r="N2597" s="39">
        <f>LOG(G2597/SUM($G$2:$G$5210))</f>
        <v>-3.8688423782714225</v>
      </c>
      <c r="O2597" s="39">
        <f>LOG(H2597/SUM($H$2:$H$5210))</f>
        <v>-4.0083161209052882</v>
      </c>
    </row>
    <row r="2598" spans="1:15" x14ac:dyDescent="0.6">
      <c r="A2598" t="s">
        <v>2479</v>
      </c>
      <c r="B2598">
        <v>0</v>
      </c>
      <c r="C2598">
        <v>2</v>
      </c>
      <c r="D2598">
        <v>2</v>
      </c>
      <c r="E2598" s="44">
        <f>(B2598+1)/$Q$3</f>
        <v>1.4609203798392987E-4</v>
      </c>
      <c r="F2598" s="45">
        <f>(C2598+1)/$U$3</f>
        <v>4.5884188308708819E-5</v>
      </c>
      <c r="G2598" s="2">
        <f>(B2598+1)/(C2598+1)</f>
        <v>0.33333333333333331</v>
      </c>
      <c r="H2598" s="2">
        <f>(C2598+1)/(B2598+1)</f>
        <v>3</v>
      </c>
      <c r="I2598" s="6">
        <f>G2598-H2598</f>
        <v>-2.6666666666666665</v>
      </c>
      <c r="J2598" s="8">
        <f>LEN(A2598)</f>
        <v>7</v>
      </c>
      <c r="K2598" s="11" t="str">
        <f>IF(AND(J2598&lt;3, D2598&lt;2),TRUE,"")</f>
        <v/>
      </c>
      <c r="L2598" s="22">
        <f>IF(C2598=0,B2598,0)</f>
        <v>0</v>
      </c>
      <c r="M2598" s="22">
        <f>IF(B2598=0,C2598,0)</f>
        <v>2</v>
      </c>
      <c r="N2598" s="39">
        <f>LOG(G2598/SUM($G$2:$G$5210))</f>
        <v>-3.8688423782714225</v>
      </c>
      <c r="O2598" s="39">
        <f>LOG(H2598/SUM($H$2:$H$5210))</f>
        <v>-4.0083161209052882</v>
      </c>
    </row>
    <row r="2599" spans="1:15" x14ac:dyDescent="0.6">
      <c r="A2599" t="s">
        <v>2505</v>
      </c>
      <c r="B2599">
        <v>0</v>
      </c>
      <c r="C2599">
        <v>2</v>
      </c>
      <c r="D2599">
        <v>2</v>
      </c>
      <c r="E2599" s="44">
        <f>(B2599+1)/$Q$3</f>
        <v>1.4609203798392987E-4</v>
      </c>
      <c r="F2599" s="45">
        <f>(C2599+1)/$U$3</f>
        <v>4.5884188308708819E-5</v>
      </c>
      <c r="G2599" s="2">
        <f>(B2599+1)/(C2599+1)</f>
        <v>0.33333333333333331</v>
      </c>
      <c r="H2599" s="2">
        <f>(C2599+1)/(B2599+1)</f>
        <v>3</v>
      </c>
      <c r="I2599" s="6">
        <f>G2599-H2599</f>
        <v>-2.6666666666666665</v>
      </c>
      <c r="J2599" s="8">
        <f>LEN(A2599)</f>
        <v>7</v>
      </c>
      <c r="K2599" s="11" t="str">
        <f>IF(AND(J2599&lt;3, D2599&lt;2),TRUE,"")</f>
        <v/>
      </c>
      <c r="L2599" s="22">
        <f>IF(C2599=0,B2599,0)</f>
        <v>0</v>
      </c>
      <c r="M2599" s="22">
        <f>IF(B2599=0,C2599,0)</f>
        <v>2</v>
      </c>
      <c r="N2599" s="39">
        <f>LOG(G2599/SUM($G$2:$G$5210))</f>
        <v>-3.8688423782714225</v>
      </c>
      <c r="O2599" s="39">
        <f>LOG(H2599/SUM($H$2:$H$5210))</f>
        <v>-4.0083161209052882</v>
      </c>
    </row>
    <row r="2600" spans="1:15" x14ac:dyDescent="0.6">
      <c r="A2600" t="s">
        <v>2547</v>
      </c>
      <c r="B2600">
        <v>0</v>
      </c>
      <c r="C2600">
        <v>2</v>
      </c>
      <c r="D2600">
        <v>2</v>
      </c>
      <c r="E2600" s="44">
        <f>(B2600+1)/$Q$3</f>
        <v>1.4609203798392987E-4</v>
      </c>
      <c r="F2600" s="45">
        <f>(C2600+1)/$U$3</f>
        <v>4.5884188308708819E-5</v>
      </c>
      <c r="G2600" s="2">
        <f>(B2600+1)/(C2600+1)</f>
        <v>0.33333333333333331</v>
      </c>
      <c r="H2600" s="2">
        <f>(C2600+1)/(B2600+1)</f>
        <v>3</v>
      </c>
      <c r="I2600" s="6">
        <f>G2600-H2600</f>
        <v>-2.6666666666666665</v>
      </c>
      <c r="J2600" s="8">
        <f>LEN(A2600)</f>
        <v>7</v>
      </c>
      <c r="K2600" s="11" t="str">
        <f>IF(AND(J2600&lt;3, D2600&lt;2),TRUE,"")</f>
        <v/>
      </c>
      <c r="L2600" s="22">
        <f>IF(C2600=0,B2600,0)</f>
        <v>0</v>
      </c>
      <c r="M2600" s="22">
        <f>IF(B2600=0,C2600,0)</f>
        <v>2</v>
      </c>
      <c r="N2600" s="39">
        <f>LOG(G2600/SUM($G$2:$G$5210))</f>
        <v>-3.8688423782714225</v>
      </c>
      <c r="O2600" s="39">
        <f>LOG(H2600/SUM($H$2:$H$5210))</f>
        <v>-4.0083161209052882</v>
      </c>
    </row>
    <row r="2601" spans="1:15" x14ac:dyDescent="0.6">
      <c r="A2601" t="s">
        <v>2578</v>
      </c>
      <c r="B2601">
        <v>0</v>
      </c>
      <c r="C2601">
        <v>2</v>
      </c>
      <c r="D2601">
        <v>2</v>
      </c>
      <c r="E2601" s="44">
        <f>(B2601+1)/$Q$3</f>
        <v>1.4609203798392987E-4</v>
      </c>
      <c r="F2601" s="45">
        <f>(C2601+1)/$U$3</f>
        <v>4.5884188308708819E-5</v>
      </c>
      <c r="G2601" s="2">
        <f>(B2601+1)/(C2601+1)</f>
        <v>0.33333333333333331</v>
      </c>
      <c r="H2601" s="2">
        <f>(C2601+1)/(B2601+1)</f>
        <v>3</v>
      </c>
      <c r="I2601" s="6">
        <f>G2601-H2601</f>
        <v>-2.6666666666666665</v>
      </c>
      <c r="J2601" s="8">
        <f>LEN(A2601)</f>
        <v>7</v>
      </c>
      <c r="K2601" s="11" t="str">
        <f>IF(AND(J2601&lt;3, D2601&lt;2),TRUE,"")</f>
        <v/>
      </c>
      <c r="L2601" s="22">
        <f>IF(C2601=0,B2601,0)</f>
        <v>0</v>
      </c>
      <c r="M2601" s="22">
        <f>IF(B2601=0,C2601,0)</f>
        <v>2</v>
      </c>
      <c r="N2601" s="39">
        <f>LOG(G2601/SUM($G$2:$G$5210))</f>
        <v>-3.8688423782714225</v>
      </c>
      <c r="O2601" s="39">
        <f>LOG(H2601/SUM($H$2:$H$5210))</f>
        <v>-4.0083161209052882</v>
      </c>
    </row>
    <row r="2602" spans="1:15" x14ac:dyDescent="0.6">
      <c r="A2602" t="s">
        <v>2625</v>
      </c>
      <c r="B2602">
        <v>0</v>
      </c>
      <c r="C2602">
        <v>2</v>
      </c>
      <c r="D2602">
        <v>2</v>
      </c>
      <c r="E2602" s="44">
        <f>(B2602+1)/$Q$3</f>
        <v>1.4609203798392987E-4</v>
      </c>
      <c r="F2602" s="45">
        <f>(C2602+1)/$U$3</f>
        <v>4.5884188308708819E-5</v>
      </c>
      <c r="G2602" s="2">
        <f>(B2602+1)/(C2602+1)</f>
        <v>0.33333333333333331</v>
      </c>
      <c r="H2602" s="2">
        <f>(C2602+1)/(B2602+1)</f>
        <v>3</v>
      </c>
      <c r="I2602" s="6">
        <f>G2602-H2602</f>
        <v>-2.6666666666666665</v>
      </c>
      <c r="J2602" s="8">
        <f>LEN(A2602)</f>
        <v>7</v>
      </c>
      <c r="K2602" s="11" t="str">
        <f>IF(AND(J2602&lt;3, D2602&lt;2),TRUE,"")</f>
        <v/>
      </c>
      <c r="L2602" s="22">
        <f>IF(C2602=0,B2602,0)</f>
        <v>0</v>
      </c>
      <c r="M2602" s="22">
        <f>IF(B2602=0,C2602,0)</f>
        <v>2</v>
      </c>
      <c r="N2602" s="39">
        <f>LOG(G2602/SUM($G$2:$G$5210))</f>
        <v>-3.8688423782714225</v>
      </c>
      <c r="O2602" s="39">
        <f>LOG(H2602/SUM($H$2:$H$5210))</f>
        <v>-4.0083161209052882</v>
      </c>
    </row>
    <row r="2603" spans="1:15" x14ac:dyDescent="0.6">
      <c r="A2603" t="s">
        <v>2629</v>
      </c>
      <c r="B2603">
        <v>0</v>
      </c>
      <c r="C2603">
        <v>2</v>
      </c>
      <c r="D2603">
        <v>2</v>
      </c>
      <c r="E2603" s="44">
        <f>(B2603+1)/$Q$3</f>
        <v>1.4609203798392987E-4</v>
      </c>
      <c r="F2603" s="45">
        <f>(C2603+1)/$U$3</f>
        <v>4.5884188308708819E-5</v>
      </c>
      <c r="G2603" s="2">
        <f>(B2603+1)/(C2603+1)</f>
        <v>0.33333333333333331</v>
      </c>
      <c r="H2603" s="2">
        <f>(C2603+1)/(B2603+1)</f>
        <v>3</v>
      </c>
      <c r="I2603" s="6">
        <f>G2603-H2603</f>
        <v>-2.6666666666666665</v>
      </c>
      <c r="J2603" s="8">
        <f>LEN(A2603)</f>
        <v>7</v>
      </c>
      <c r="K2603" s="11" t="str">
        <f>IF(AND(J2603&lt;3, D2603&lt;2),TRUE,"")</f>
        <v/>
      </c>
      <c r="L2603" s="22">
        <f>IF(C2603=0,B2603,0)</f>
        <v>0</v>
      </c>
      <c r="M2603" s="22">
        <f>IF(B2603=0,C2603,0)</f>
        <v>2</v>
      </c>
      <c r="N2603" s="39">
        <f>LOG(G2603/SUM($G$2:$G$5210))</f>
        <v>-3.8688423782714225</v>
      </c>
      <c r="O2603" s="39">
        <f>LOG(H2603/SUM($H$2:$H$5210))</f>
        <v>-4.0083161209052882</v>
      </c>
    </row>
    <row r="2604" spans="1:15" x14ac:dyDescent="0.6">
      <c r="A2604" t="s">
        <v>2784</v>
      </c>
      <c r="B2604">
        <v>0</v>
      </c>
      <c r="C2604">
        <v>2</v>
      </c>
      <c r="D2604">
        <v>2</v>
      </c>
      <c r="E2604" s="44">
        <f>(B2604+1)/$Q$3</f>
        <v>1.4609203798392987E-4</v>
      </c>
      <c r="F2604" s="45">
        <f>(C2604+1)/$U$3</f>
        <v>4.5884188308708819E-5</v>
      </c>
      <c r="G2604" s="2">
        <f>(B2604+1)/(C2604+1)</f>
        <v>0.33333333333333331</v>
      </c>
      <c r="H2604" s="2">
        <f>(C2604+1)/(B2604+1)</f>
        <v>3</v>
      </c>
      <c r="I2604" s="6">
        <f>G2604-H2604</f>
        <v>-2.6666666666666665</v>
      </c>
      <c r="J2604" s="8">
        <f>LEN(A2604)</f>
        <v>7</v>
      </c>
      <c r="K2604" s="11" t="str">
        <f>IF(AND(J2604&lt;3, D2604&lt;2),TRUE,"")</f>
        <v/>
      </c>
      <c r="L2604" s="22">
        <f>IF(C2604=0,B2604,0)</f>
        <v>0</v>
      </c>
      <c r="M2604" s="22">
        <f>IF(B2604=0,C2604,0)</f>
        <v>2</v>
      </c>
      <c r="N2604" s="39">
        <f>LOG(G2604/SUM($G$2:$G$5210))</f>
        <v>-3.8688423782714225</v>
      </c>
      <c r="O2604" s="39">
        <f>LOG(H2604/SUM($H$2:$H$5210))</f>
        <v>-4.0083161209052882</v>
      </c>
    </row>
    <row r="2605" spans="1:15" x14ac:dyDescent="0.6">
      <c r="A2605" t="s">
        <v>2863</v>
      </c>
      <c r="B2605">
        <v>0</v>
      </c>
      <c r="C2605">
        <v>2</v>
      </c>
      <c r="D2605">
        <v>2</v>
      </c>
      <c r="E2605" s="44">
        <f>(B2605+1)/$Q$3</f>
        <v>1.4609203798392987E-4</v>
      </c>
      <c r="F2605" s="45">
        <f>(C2605+1)/$U$3</f>
        <v>4.5884188308708819E-5</v>
      </c>
      <c r="G2605" s="2">
        <f>(B2605+1)/(C2605+1)</f>
        <v>0.33333333333333331</v>
      </c>
      <c r="H2605" s="2">
        <f>(C2605+1)/(B2605+1)</f>
        <v>3</v>
      </c>
      <c r="I2605" s="6">
        <f>G2605-H2605</f>
        <v>-2.6666666666666665</v>
      </c>
      <c r="J2605" s="8">
        <f>LEN(A2605)</f>
        <v>7</v>
      </c>
      <c r="K2605" s="11" t="str">
        <f>IF(AND(J2605&lt;3, D2605&lt;2),TRUE,"")</f>
        <v/>
      </c>
      <c r="L2605" s="22">
        <f>IF(C2605=0,B2605,0)</f>
        <v>0</v>
      </c>
      <c r="M2605" s="22">
        <f>IF(B2605=0,C2605,0)</f>
        <v>2</v>
      </c>
      <c r="N2605" s="39">
        <f>LOG(G2605/SUM($G$2:$G$5210))</f>
        <v>-3.8688423782714225</v>
      </c>
      <c r="O2605" s="39">
        <f>LOG(H2605/SUM($H$2:$H$5210))</f>
        <v>-4.0083161209052882</v>
      </c>
    </row>
    <row r="2606" spans="1:15" x14ac:dyDescent="0.6">
      <c r="A2606" t="s">
        <v>2933</v>
      </c>
      <c r="B2606">
        <v>0</v>
      </c>
      <c r="C2606">
        <v>2</v>
      </c>
      <c r="D2606">
        <v>2</v>
      </c>
      <c r="E2606" s="44">
        <f>(B2606+1)/$Q$3</f>
        <v>1.4609203798392987E-4</v>
      </c>
      <c r="F2606" s="45">
        <f>(C2606+1)/$U$3</f>
        <v>4.5884188308708819E-5</v>
      </c>
      <c r="G2606" s="2">
        <f>(B2606+1)/(C2606+1)</f>
        <v>0.33333333333333331</v>
      </c>
      <c r="H2606" s="2">
        <f>(C2606+1)/(B2606+1)</f>
        <v>3</v>
      </c>
      <c r="I2606" s="6">
        <f>G2606-H2606</f>
        <v>-2.6666666666666665</v>
      </c>
      <c r="J2606" s="8">
        <f>LEN(A2606)</f>
        <v>7</v>
      </c>
      <c r="K2606" s="11" t="str">
        <f>IF(AND(J2606&lt;3, D2606&lt;2),TRUE,"")</f>
        <v/>
      </c>
      <c r="L2606" s="22">
        <f>IF(C2606=0,B2606,0)</f>
        <v>0</v>
      </c>
      <c r="M2606" s="22">
        <f>IF(B2606=0,C2606,0)</f>
        <v>2</v>
      </c>
      <c r="N2606" s="39">
        <f>LOG(G2606/SUM($G$2:$G$5210))</f>
        <v>-3.8688423782714225</v>
      </c>
      <c r="O2606" s="39">
        <f>LOG(H2606/SUM($H$2:$H$5210))</f>
        <v>-4.0083161209052882</v>
      </c>
    </row>
    <row r="2607" spans="1:15" x14ac:dyDescent="0.6">
      <c r="A2607" t="s">
        <v>2937</v>
      </c>
      <c r="B2607">
        <v>0</v>
      </c>
      <c r="C2607">
        <v>2</v>
      </c>
      <c r="D2607">
        <v>2</v>
      </c>
      <c r="E2607" s="44">
        <f>(B2607+1)/$Q$3</f>
        <v>1.4609203798392987E-4</v>
      </c>
      <c r="F2607" s="45">
        <f>(C2607+1)/$U$3</f>
        <v>4.5884188308708819E-5</v>
      </c>
      <c r="G2607" s="2">
        <f>(B2607+1)/(C2607+1)</f>
        <v>0.33333333333333331</v>
      </c>
      <c r="H2607" s="2">
        <f>(C2607+1)/(B2607+1)</f>
        <v>3</v>
      </c>
      <c r="I2607" s="6">
        <f>G2607-H2607</f>
        <v>-2.6666666666666665</v>
      </c>
      <c r="J2607" s="8">
        <f>LEN(A2607)</f>
        <v>7</v>
      </c>
      <c r="K2607" s="11" t="str">
        <f>IF(AND(J2607&lt;3, D2607&lt;2),TRUE,"")</f>
        <v/>
      </c>
      <c r="L2607" s="22">
        <f>IF(C2607=0,B2607,0)</f>
        <v>0</v>
      </c>
      <c r="M2607" s="22">
        <f>IF(B2607=0,C2607,0)</f>
        <v>2</v>
      </c>
      <c r="N2607" s="39">
        <f>LOG(G2607/SUM($G$2:$G$5210))</f>
        <v>-3.8688423782714225</v>
      </c>
      <c r="O2607" s="39">
        <f>LOG(H2607/SUM($H$2:$H$5210))</f>
        <v>-4.0083161209052882</v>
      </c>
    </row>
    <row r="2608" spans="1:15" x14ac:dyDescent="0.6">
      <c r="A2608" t="s">
        <v>2938</v>
      </c>
      <c r="B2608">
        <v>0</v>
      </c>
      <c r="C2608">
        <v>2</v>
      </c>
      <c r="D2608">
        <v>2</v>
      </c>
      <c r="E2608" s="44">
        <f>(B2608+1)/$Q$3</f>
        <v>1.4609203798392987E-4</v>
      </c>
      <c r="F2608" s="45">
        <f>(C2608+1)/$U$3</f>
        <v>4.5884188308708819E-5</v>
      </c>
      <c r="G2608" s="2">
        <f>(B2608+1)/(C2608+1)</f>
        <v>0.33333333333333331</v>
      </c>
      <c r="H2608" s="2">
        <f>(C2608+1)/(B2608+1)</f>
        <v>3</v>
      </c>
      <c r="I2608" s="6">
        <f>G2608-H2608</f>
        <v>-2.6666666666666665</v>
      </c>
      <c r="J2608" s="8">
        <f>LEN(A2608)</f>
        <v>7</v>
      </c>
      <c r="K2608" s="11" t="str">
        <f>IF(AND(J2608&lt;3, D2608&lt;2),TRUE,"")</f>
        <v/>
      </c>
      <c r="L2608" s="22">
        <f>IF(C2608=0,B2608,0)</f>
        <v>0</v>
      </c>
      <c r="M2608" s="22">
        <f>IF(B2608=0,C2608,0)</f>
        <v>2</v>
      </c>
      <c r="N2608" s="39">
        <f>LOG(G2608/SUM($G$2:$G$5210))</f>
        <v>-3.8688423782714225</v>
      </c>
      <c r="O2608" s="39">
        <f>LOG(H2608/SUM($H$2:$H$5210))</f>
        <v>-4.0083161209052882</v>
      </c>
    </row>
    <row r="2609" spans="1:15" x14ac:dyDescent="0.6">
      <c r="A2609" t="s">
        <v>2956</v>
      </c>
      <c r="B2609">
        <v>0</v>
      </c>
      <c r="C2609">
        <v>2</v>
      </c>
      <c r="D2609">
        <v>2</v>
      </c>
      <c r="E2609" s="44">
        <f>(B2609+1)/$Q$3</f>
        <v>1.4609203798392987E-4</v>
      </c>
      <c r="F2609" s="45">
        <f>(C2609+1)/$U$3</f>
        <v>4.5884188308708819E-5</v>
      </c>
      <c r="G2609" s="2">
        <f>(B2609+1)/(C2609+1)</f>
        <v>0.33333333333333331</v>
      </c>
      <c r="H2609" s="2">
        <f>(C2609+1)/(B2609+1)</f>
        <v>3</v>
      </c>
      <c r="I2609" s="6">
        <f>G2609-H2609</f>
        <v>-2.6666666666666665</v>
      </c>
      <c r="J2609" s="8">
        <f>LEN(A2609)</f>
        <v>7</v>
      </c>
      <c r="K2609" s="11" t="str">
        <f>IF(AND(J2609&lt;3, D2609&lt;2),TRUE,"")</f>
        <v/>
      </c>
      <c r="L2609" s="22">
        <f>IF(C2609=0,B2609,0)</f>
        <v>0</v>
      </c>
      <c r="M2609" s="22">
        <f>IF(B2609=0,C2609,0)</f>
        <v>2</v>
      </c>
      <c r="N2609" s="39">
        <f>LOG(G2609/SUM($G$2:$G$5210))</f>
        <v>-3.8688423782714225</v>
      </c>
      <c r="O2609" s="39">
        <f>LOG(H2609/SUM($H$2:$H$5210))</f>
        <v>-4.0083161209052882</v>
      </c>
    </row>
    <row r="2610" spans="1:15" x14ac:dyDescent="0.6">
      <c r="A2610" t="s">
        <v>3007</v>
      </c>
      <c r="B2610">
        <v>0</v>
      </c>
      <c r="C2610">
        <v>2</v>
      </c>
      <c r="D2610">
        <v>2</v>
      </c>
      <c r="E2610" s="44">
        <f>(B2610+1)/$Q$3</f>
        <v>1.4609203798392987E-4</v>
      </c>
      <c r="F2610" s="45">
        <f>(C2610+1)/$U$3</f>
        <v>4.5884188308708819E-5</v>
      </c>
      <c r="G2610" s="2">
        <f>(B2610+1)/(C2610+1)</f>
        <v>0.33333333333333331</v>
      </c>
      <c r="H2610" s="2">
        <f>(C2610+1)/(B2610+1)</f>
        <v>3</v>
      </c>
      <c r="I2610" s="6">
        <f>G2610-H2610</f>
        <v>-2.6666666666666665</v>
      </c>
      <c r="J2610" s="8">
        <f>LEN(A2610)</f>
        <v>7</v>
      </c>
      <c r="K2610" s="11" t="str">
        <f>IF(AND(J2610&lt;3, D2610&lt;2),TRUE,"")</f>
        <v/>
      </c>
      <c r="L2610" s="22">
        <f>IF(C2610=0,B2610,0)</f>
        <v>0</v>
      </c>
      <c r="M2610" s="22">
        <f>IF(B2610=0,C2610,0)</f>
        <v>2</v>
      </c>
      <c r="N2610" s="39">
        <f>LOG(G2610/SUM($G$2:$G$5210))</f>
        <v>-3.8688423782714225</v>
      </c>
      <c r="O2610" s="39">
        <f>LOG(H2610/SUM($H$2:$H$5210))</f>
        <v>-4.0083161209052882</v>
      </c>
    </row>
    <row r="2611" spans="1:15" x14ac:dyDescent="0.6">
      <c r="A2611" t="s">
        <v>3062</v>
      </c>
      <c r="B2611">
        <v>0</v>
      </c>
      <c r="C2611">
        <v>2</v>
      </c>
      <c r="D2611">
        <v>2</v>
      </c>
      <c r="E2611" s="44">
        <f>(B2611+1)/$Q$3</f>
        <v>1.4609203798392987E-4</v>
      </c>
      <c r="F2611" s="45">
        <f>(C2611+1)/$U$3</f>
        <v>4.5884188308708819E-5</v>
      </c>
      <c r="G2611" s="2">
        <f>(B2611+1)/(C2611+1)</f>
        <v>0.33333333333333331</v>
      </c>
      <c r="H2611" s="2">
        <f>(C2611+1)/(B2611+1)</f>
        <v>3</v>
      </c>
      <c r="I2611" s="6">
        <f>G2611-H2611</f>
        <v>-2.6666666666666665</v>
      </c>
      <c r="J2611" s="8">
        <f>LEN(A2611)</f>
        <v>7</v>
      </c>
      <c r="K2611" s="11" t="str">
        <f>IF(AND(J2611&lt;3, D2611&lt;2),TRUE,"")</f>
        <v/>
      </c>
      <c r="L2611" s="22">
        <f>IF(C2611=0,B2611,0)</f>
        <v>0</v>
      </c>
      <c r="M2611" s="22">
        <f>IF(B2611=0,C2611,0)</f>
        <v>2</v>
      </c>
      <c r="N2611" s="39">
        <f>LOG(G2611/SUM($G$2:$G$5210))</f>
        <v>-3.8688423782714225</v>
      </c>
      <c r="O2611" s="39">
        <f>LOG(H2611/SUM($H$2:$H$5210))</f>
        <v>-4.0083161209052882</v>
      </c>
    </row>
    <row r="2612" spans="1:15" x14ac:dyDescent="0.6">
      <c r="A2612" t="s">
        <v>3069</v>
      </c>
      <c r="B2612">
        <v>0</v>
      </c>
      <c r="C2612">
        <v>2</v>
      </c>
      <c r="D2612">
        <v>2</v>
      </c>
      <c r="E2612" s="44">
        <f>(B2612+1)/$Q$3</f>
        <v>1.4609203798392987E-4</v>
      </c>
      <c r="F2612" s="45">
        <f>(C2612+1)/$U$3</f>
        <v>4.5884188308708819E-5</v>
      </c>
      <c r="G2612" s="2">
        <f>(B2612+1)/(C2612+1)</f>
        <v>0.33333333333333331</v>
      </c>
      <c r="H2612" s="2">
        <f>(C2612+1)/(B2612+1)</f>
        <v>3</v>
      </c>
      <c r="I2612" s="6">
        <f>G2612-H2612</f>
        <v>-2.6666666666666665</v>
      </c>
      <c r="J2612" s="8">
        <f>LEN(A2612)</f>
        <v>7</v>
      </c>
      <c r="K2612" s="11" t="str">
        <f>IF(AND(J2612&lt;3, D2612&lt;2),TRUE,"")</f>
        <v/>
      </c>
      <c r="L2612" s="22">
        <f>IF(C2612=0,B2612,0)</f>
        <v>0</v>
      </c>
      <c r="M2612" s="22">
        <f>IF(B2612=0,C2612,0)</f>
        <v>2</v>
      </c>
      <c r="N2612" s="39">
        <f>LOG(G2612/SUM($G$2:$G$5210))</f>
        <v>-3.8688423782714225</v>
      </c>
      <c r="O2612" s="39">
        <f>LOG(H2612/SUM($H$2:$H$5210))</f>
        <v>-4.0083161209052882</v>
      </c>
    </row>
    <row r="2613" spans="1:15" x14ac:dyDescent="0.6">
      <c r="A2613" t="s">
        <v>3104</v>
      </c>
      <c r="B2613">
        <v>0</v>
      </c>
      <c r="C2613">
        <v>2</v>
      </c>
      <c r="D2613">
        <v>2</v>
      </c>
      <c r="E2613" s="44">
        <f>(B2613+1)/$Q$3</f>
        <v>1.4609203798392987E-4</v>
      </c>
      <c r="F2613" s="45">
        <f>(C2613+1)/$U$3</f>
        <v>4.5884188308708819E-5</v>
      </c>
      <c r="G2613" s="2">
        <f>(B2613+1)/(C2613+1)</f>
        <v>0.33333333333333331</v>
      </c>
      <c r="H2613" s="2">
        <f>(C2613+1)/(B2613+1)</f>
        <v>3</v>
      </c>
      <c r="I2613" s="6">
        <f>G2613-H2613</f>
        <v>-2.6666666666666665</v>
      </c>
      <c r="J2613" s="8">
        <f>LEN(A2613)</f>
        <v>7</v>
      </c>
      <c r="K2613" s="11" t="str">
        <f>IF(AND(J2613&lt;3, D2613&lt;2),TRUE,"")</f>
        <v/>
      </c>
      <c r="L2613" s="22">
        <f>IF(C2613=0,B2613,0)</f>
        <v>0</v>
      </c>
      <c r="M2613" s="22">
        <f>IF(B2613=0,C2613,0)</f>
        <v>2</v>
      </c>
      <c r="N2613" s="39">
        <f>LOG(G2613/SUM($G$2:$G$5210))</f>
        <v>-3.8688423782714225</v>
      </c>
      <c r="O2613" s="39">
        <f>LOG(H2613/SUM($H$2:$H$5210))</f>
        <v>-4.0083161209052882</v>
      </c>
    </row>
    <row r="2614" spans="1:15" x14ac:dyDescent="0.6">
      <c r="A2614" t="s">
        <v>3180</v>
      </c>
      <c r="B2614">
        <v>0</v>
      </c>
      <c r="C2614">
        <v>2</v>
      </c>
      <c r="D2614">
        <v>2</v>
      </c>
      <c r="E2614" s="44">
        <f>(B2614+1)/$Q$3</f>
        <v>1.4609203798392987E-4</v>
      </c>
      <c r="F2614" s="45">
        <f>(C2614+1)/$U$3</f>
        <v>4.5884188308708819E-5</v>
      </c>
      <c r="G2614" s="2">
        <f>(B2614+1)/(C2614+1)</f>
        <v>0.33333333333333331</v>
      </c>
      <c r="H2614" s="2">
        <f>(C2614+1)/(B2614+1)</f>
        <v>3</v>
      </c>
      <c r="I2614" s="6">
        <f>G2614-H2614</f>
        <v>-2.6666666666666665</v>
      </c>
      <c r="J2614" s="8">
        <f>LEN(A2614)</f>
        <v>7</v>
      </c>
      <c r="K2614" s="11" t="str">
        <f>IF(AND(J2614&lt;3, D2614&lt;2),TRUE,"")</f>
        <v/>
      </c>
      <c r="L2614" s="22">
        <f>IF(C2614=0,B2614,0)</f>
        <v>0</v>
      </c>
      <c r="M2614" s="22">
        <f>IF(B2614=0,C2614,0)</f>
        <v>2</v>
      </c>
      <c r="N2614" s="39">
        <f>LOG(G2614/SUM($G$2:$G$5210))</f>
        <v>-3.8688423782714225</v>
      </c>
      <c r="O2614" s="39">
        <f>LOG(H2614/SUM($H$2:$H$5210))</f>
        <v>-4.0083161209052882</v>
      </c>
    </row>
    <row r="2615" spans="1:15" x14ac:dyDescent="0.6">
      <c r="A2615" t="s">
        <v>3209</v>
      </c>
      <c r="B2615">
        <v>0</v>
      </c>
      <c r="C2615">
        <v>2</v>
      </c>
      <c r="D2615">
        <v>2</v>
      </c>
      <c r="E2615" s="44">
        <f>(B2615+1)/$Q$3</f>
        <v>1.4609203798392987E-4</v>
      </c>
      <c r="F2615" s="45">
        <f>(C2615+1)/$U$3</f>
        <v>4.5884188308708819E-5</v>
      </c>
      <c r="G2615" s="2">
        <f>(B2615+1)/(C2615+1)</f>
        <v>0.33333333333333331</v>
      </c>
      <c r="H2615" s="2">
        <f>(C2615+1)/(B2615+1)</f>
        <v>3</v>
      </c>
      <c r="I2615" s="6">
        <f>G2615-H2615</f>
        <v>-2.6666666666666665</v>
      </c>
      <c r="J2615" s="8">
        <f>LEN(A2615)</f>
        <v>7</v>
      </c>
      <c r="K2615" s="11" t="str">
        <f>IF(AND(J2615&lt;3, D2615&lt;2),TRUE,"")</f>
        <v/>
      </c>
      <c r="L2615" s="22">
        <f>IF(C2615=0,B2615,0)</f>
        <v>0</v>
      </c>
      <c r="M2615" s="22">
        <f>IF(B2615=0,C2615,0)</f>
        <v>2</v>
      </c>
      <c r="N2615" s="39">
        <f>LOG(G2615/SUM($G$2:$G$5210))</f>
        <v>-3.8688423782714225</v>
      </c>
      <c r="O2615" s="39">
        <f>LOG(H2615/SUM($H$2:$H$5210))</f>
        <v>-4.0083161209052882</v>
      </c>
    </row>
    <row r="2616" spans="1:15" x14ac:dyDescent="0.6">
      <c r="A2616" t="s">
        <v>3287</v>
      </c>
      <c r="B2616">
        <v>0</v>
      </c>
      <c r="C2616">
        <v>2</v>
      </c>
      <c r="D2616">
        <v>2</v>
      </c>
      <c r="E2616" s="44">
        <f>(B2616+1)/$Q$3</f>
        <v>1.4609203798392987E-4</v>
      </c>
      <c r="F2616" s="45">
        <f>(C2616+1)/$U$3</f>
        <v>4.5884188308708819E-5</v>
      </c>
      <c r="G2616" s="2">
        <f>(B2616+1)/(C2616+1)</f>
        <v>0.33333333333333331</v>
      </c>
      <c r="H2616" s="2">
        <f>(C2616+1)/(B2616+1)</f>
        <v>3</v>
      </c>
      <c r="I2616" s="6">
        <f>G2616-H2616</f>
        <v>-2.6666666666666665</v>
      </c>
      <c r="J2616" s="8">
        <f>LEN(A2616)</f>
        <v>7</v>
      </c>
      <c r="K2616" s="11" t="str">
        <f>IF(AND(J2616&lt;3, D2616&lt;2),TRUE,"")</f>
        <v/>
      </c>
      <c r="L2616" s="22">
        <f>IF(C2616=0,B2616,0)</f>
        <v>0</v>
      </c>
      <c r="M2616" s="22">
        <f>IF(B2616=0,C2616,0)</f>
        <v>2</v>
      </c>
      <c r="N2616" s="39">
        <f>LOG(G2616/SUM($G$2:$G$5210))</f>
        <v>-3.8688423782714225</v>
      </c>
      <c r="O2616" s="39">
        <f>LOG(H2616/SUM($H$2:$H$5210))</f>
        <v>-4.0083161209052882</v>
      </c>
    </row>
    <row r="2617" spans="1:15" x14ac:dyDescent="0.6">
      <c r="A2617" t="s">
        <v>3303</v>
      </c>
      <c r="B2617">
        <v>0</v>
      </c>
      <c r="C2617">
        <v>2</v>
      </c>
      <c r="D2617">
        <v>2</v>
      </c>
      <c r="E2617" s="44">
        <f>(B2617+1)/$Q$3</f>
        <v>1.4609203798392987E-4</v>
      </c>
      <c r="F2617" s="45">
        <f>(C2617+1)/$U$3</f>
        <v>4.5884188308708819E-5</v>
      </c>
      <c r="G2617" s="2">
        <f>(B2617+1)/(C2617+1)</f>
        <v>0.33333333333333331</v>
      </c>
      <c r="H2617" s="2">
        <f>(C2617+1)/(B2617+1)</f>
        <v>3</v>
      </c>
      <c r="I2617" s="6">
        <f>G2617-H2617</f>
        <v>-2.6666666666666665</v>
      </c>
      <c r="J2617" s="8">
        <f>LEN(A2617)</f>
        <v>7</v>
      </c>
      <c r="K2617" s="11" t="str">
        <f>IF(AND(J2617&lt;3, D2617&lt;2),TRUE,"")</f>
        <v/>
      </c>
      <c r="L2617" s="22">
        <f>IF(C2617=0,B2617,0)</f>
        <v>0</v>
      </c>
      <c r="M2617" s="22">
        <f>IF(B2617=0,C2617,0)</f>
        <v>2</v>
      </c>
      <c r="N2617" s="39">
        <f>LOG(G2617/SUM($G$2:$G$5210))</f>
        <v>-3.8688423782714225</v>
      </c>
      <c r="O2617" s="39">
        <f>LOG(H2617/SUM($H$2:$H$5210))</f>
        <v>-4.0083161209052882</v>
      </c>
    </row>
    <row r="2618" spans="1:15" x14ac:dyDescent="0.6">
      <c r="A2618" t="s">
        <v>3305</v>
      </c>
      <c r="B2618">
        <v>0</v>
      </c>
      <c r="C2618">
        <v>2</v>
      </c>
      <c r="D2618">
        <v>2</v>
      </c>
      <c r="E2618" s="44">
        <f>(B2618+1)/$Q$3</f>
        <v>1.4609203798392987E-4</v>
      </c>
      <c r="F2618" s="45">
        <f>(C2618+1)/$U$3</f>
        <v>4.5884188308708819E-5</v>
      </c>
      <c r="G2618" s="2">
        <f>(B2618+1)/(C2618+1)</f>
        <v>0.33333333333333331</v>
      </c>
      <c r="H2618" s="2">
        <f>(C2618+1)/(B2618+1)</f>
        <v>3</v>
      </c>
      <c r="I2618" s="6">
        <f>G2618-H2618</f>
        <v>-2.6666666666666665</v>
      </c>
      <c r="J2618" s="8">
        <f>LEN(A2618)</f>
        <v>7</v>
      </c>
      <c r="K2618" s="11" t="str">
        <f>IF(AND(J2618&lt;3, D2618&lt;2),TRUE,"")</f>
        <v/>
      </c>
      <c r="L2618" s="22">
        <f>IF(C2618=0,B2618,0)</f>
        <v>0</v>
      </c>
      <c r="M2618" s="22">
        <f>IF(B2618=0,C2618,0)</f>
        <v>2</v>
      </c>
      <c r="N2618" s="39">
        <f>LOG(G2618/SUM($G$2:$G$5210))</f>
        <v>-3.8688423782714225</v>
      </c>
      <c r="O2618" s="39">
        <f>LOG(H2618/SUM($H$2:$H$5210))</f>
        <v>-4.0083161209052882</v>
      </c>
    </row>
    <row r="2619" spans="1:15" x14ac:dyDescent="0.6">
      <c r="A2619" t="s">
        <v>3368</v>
      </c>
      <c r="B2619">
        <v>0</v>
      </c>
      <c r="C2619">
        <v>2</v>
      </c>
      <c r="D2619">
        <v>2</v>
      </c>
      <c r="E2619" s="44">
        <f>(B2619+1)/$Q$3</f>
        <v>1.4609203798392987E-4</v>
      </c>
      <c r="F2619" s="45">
        <f>(C2619+1)/$U$3</f>
        <v>4.5884188308708819E-5</v>
      </c>
      <c r="G2619" s="2">
        <f>(B2619+1)/(C2619+1)</f>
        <v>0.33333333333333331</v>
      </c>
      <c r="H2619" s="2">
        <f>(C2619+1)/(B2619+1)</f>
        <v>3</v>
      </c>
      <c r="I2619" s="6">
        <f>G2619-H2619</f>
        <v>-2.6666666666666665</v>
      </c>
      <c r="J2619" s="8">
        <f>LEN(A2619)</f>
        <v>7</v>
      </c>
      <c r="K2619" s="11" t="str">
        <f>IF(AND(J2619&lt;3, D2619&lt;2),TRUE,"")</f>
        <v/>
      </c>
      <c r="L2619" s="22">
        <f>IF(C2619=0,B2619,0)</f>
        <v>0</v>
      </c>
      <c r="M2619" s="22">
        <f>IF(B2619=0,C2619,0)</f>
        <v>2</v>
      </c>
      <c r="N2619" s="39">
        <f>LOG(G2619/SUM($G$2:$G$5210))</f>
        <v>-3.8688423782714225</v>
      </c>
      <c r="O2619" s="39">
        <f>LOG(H2619/SUM($H$2:$H$5210))</f>
        <v>-4.0083161209052882</v>
      </c>
    </row>
    <row r="2620" spans="1:15" x14ac:dyDescent="0.6">
      <c r="A2620" t="s">
        <v>3384</v>
      </c>
      <c r="B2620">
        <v>0</v>
      </c>
      <c r="C2620">
        <v>2</v>
      </c>
      <c r="D2620">
        <v>2</v>
      </c>
      <c r="E2620" s="44">
        <f>(B2620+1)/$Q$3</f>
        <v>1.4609203798392987E-4</v>
      </c>
      <c r="F2620" s="45">
        <f>(C2620+1)/$U$3</f>
        <v>4.5884188308708819E-5</v>
      </c>
      <c r="G2620" s="2">
        <f>(B2620+1)/(C2620+1)</f>
        <v>0.33333333333333331</v>
      </c>
      <c r="H2620" s="2">
        <f>(C2620+1)/(B2620+1)</f>
        <v>3</v>
      </c>
      <c r="I2620" s="6">
        <f>G2620-H2620</f>
        <v>-2.6666666666666665</v>
      </c>
      <c r="J2620" s="8">
        <f>LEN(A2620)</f>
        <v>7</v>
      </c>
      <c r="K2620" s="11" t="str">
        <f>IF(AND(J2620&lt;3, D2620&lt;2),TRUE,"")</f>
        <v/>
      </c>
      <c r="L2620" s="22">
        <f>IF(C2620=0,B2620,0)</f>
        <v>0</v>
      </c>
      <c r="M2620" s="22">
        <f>IF(B2620=0,C2620,0)</f>
        <v>2</v>
      </c>
      <c r="N2620" s="39">
        <f>LOG(G2620/SUM($G$2:$G$5210))</f>
        <v>-3.8688423782714225</v>
      </c>
      <c r="O2620" s="39">
        <f>LOG(H2620/SUM($H$2:$H$5210))</f>
        <v>-4.0083161209052882</v>
      </c>
    </row>
    <row r="2621" spans="1:15" x14ac:dyDescent="0.6">
      <c r="A2621" t="s">
        <v>3404</v>
      </c>
      <c r="B2621">
        <v>0</v>
      </c>
      <c r="C2621">
        <v>2</v>
      </c>
      <c r="D2621">
        <v>2</v>
      </c>
      <c r="E2621" s="44">
        <f>(B2621+1)/$Q$3</f>
        <v>1.4609203798392987E-4</v>
      </c>
      <c r="F2621" s="45">
        <f>(C2621+1)/$U$3</f>
        <v>4.5884188308708819E-5</v>
      </c>
      <c r="G2621" s="2">
        <f>(B2621+1)/(C2621+1)</f>
        <v>0.33333333333333331</v>
      </c>
      <c r="H2621" s="2">
        <f>(C2621+1)/(B2621+1)</f>
        <v>3</v>
      </c>
      <c r="I2621" s="6">
        <f>G2621-H2621</f>
        <v>-2.6666666666666665</v>
      </c>
      <c r="J2621" s="8">
        <f>LEN(A2621)</f>
        <v>7</v>
      </c>
      <c r="K2621" s="11" t="str">
        <f>IF(AND(J2621&lt;3, D2621&lt;2),TRUE,"")</f>
        <v/>
      </c>
      <c r="L2621" s="22">
        <f>IF(C2621=0,B2621,0)</f>
        <v>0</v>
      </c>
      <c r="M2621" s="22">
        <f>IF(B2621=0,C2621,0)</f>
        <v>2</v>
      </c>
      <c r="N2621" s="39">
        <f>LOG(G2621/SUM($G$2:$G$5210))</f>
        <v>-3.8688423782714225</v>
      </c>
      <c r="O2621" s="39">
        <f>LOG(H2621/SUM($H$2:$H$5210))</f>
        <v>-4.0083161209052882</v>
      </c>
    </row>
    <row r="2622" spans="1:15" x14ac:dyDescent="0.6">
      <c r="A2622" t="s">
        <v>3725</v>
      </c>
      <c r="B2622">
        <v>0</v>
      </c>
      <c r="C2622">
        <v>2</v>
      </c>
      <c r="D2622">
        <v>2</v>
      </c>
      <c r="E2622" s="44">
        <f>(B2622+1)/$Q$3</f>
        <v>1.4609203798392987E-4</v>
      </c>
      <c r="F2622" s="45">
        <f>(C2622+1)/$U$3</f>
        <v>4.5884188308708819E-5</v>
      </c>
      <c r="G2622" s="2">
        <f>(B2622+1)/(C2622+1)</f>
        <v>0.33333333333333331</v>
      </c>
      <c r="H2622" s="2">
        <f>(C2622+1)/(B2622+1)</f>
        <v>3</v>
      </c>
      <c r="I2622" s="6">
        <f>G2622-H2622</f>
        <v>-2.6666666666666665</v>
      </c>
      <c r="J2622" s="8">
        <f>LEN(A2622)</f>
        <v>7</v>
      </c>
      <c r="K2622" s="11" t="str">
        <f>IF(AND(J2622&lt;3, D2622&lt;2),TRUE,"")</f>
        <v/>
      </c>
      <c r="L2622" s="22">
        <f>IF(C2622=0,B2622,0)</f>
        <v>0</v>
      </c>
      <c r="M2622" s="22">
        <f>IF(B2622=0,C2622,0)</f>
        <v>2</v>
      </c>
      <c r="N2622" s="39">
        <f>LOG(G2622/SUM($G$2:$G$5210))</f>
        <v>-3.8688423782714225</v>
      </c>
      <c r="O2622" s="39">
        <f>LOG(H2622/SUM($H$2:$H$5210))</f>
        <v>-4.0083161209052882</v>
      </c>
    </row>
    <row r="2623" spans="1:15" x14ac:dyDescent="0.6">
      <c r="A2623" t="s">
        <v>3731</v>
      </c>
      <c r="B2623">
        <v>0</v>
      </c>
      <c r="C2623">
        <v>2</v>
      </c>
      <c r="D2623">
        <v>2</v>
      </c>
      <c r="E2623" s="44">
        <f>(B2623+1)/$Q$3</f>
        <v>1.4609203798392987E-4</v>
      </c>
      <c r="F2623" s="45">
        <f>(C2623+1)/$U$3</f>
        <v>4.5884188308708819E-5</v>
      </c>
      <c r="G2623" s="2">
        <f>(B2623+1)/(C2623+1)</f>
        <v>0.33333333333333331</v>
      </c>
      <c r="H2623" s="2">
        <f>(C2623+1)/(B2623+1)</f>
        <v>3</v>
      </c>
      <c r="I2623" s="6">
        <f>G2623-H2623</f>
        <v>-2.6666666666666665</v>
      </c>
      <c r="J2623" s="8">
        <f>LEN(A2623)</f>
        <v>7</v>
      </c>
      <c r="K2623" s="11" t="str">
        <f>IF(AND(J2623&lt;3, D2623&lt;2),TRUE,"")</f>
        <v/>
      </c>
      <c r="L2623" s="22">
        <f>IF(C2623=0,B2623,0)</f>
        <v>0</v>
      </c>
      <c r="M2623" s="22">
        <f>IF(B2623=0,C2623,0)</f>
        <v>2</v>
      </c>
      <c r="N2623" s="39">
        <f>LOG(G2623/SUM($G$2:$G$5210))</f>
        <v>-3.8688423782714225</v>
      </c>
      <c r="O2623" s="39">
        <f>LOG(H2623/SUM($H$2:$H$5210))</f>
        <v>-4.0083161209052882</v>
      </c>
    </row>
    <row r="2624" spans="1:15" x14ac:dyDescent="0.6">
      <c r="A2624" t="s">
        <v>3811</v>
      </c>
      <c r="B2624">
        <v>0</v>
      </c>
      <c r="C2624">
        <v>2</v>
      </c>
      <c r="D2624">
        <v>2</v>
      </c>
      <c r="E2624" s="44">
        <f>(B2624+1)/$Q$3</f>
        <v>1.4609203798392987E-4</v>
      </c>
      <c r="F2624" s="45">
        <f>(C2624+1)/$U$3</f>
        <v>4.5884188308708819E-5</v>
      </c>
      <c r="G2624" s="2">
        <f>(B2624+1)/(C2624+1)</f>
        <v>0.33333333333333331</v>
      </c>
      <c r="H2624" s="2">
        <f>(C2624+1)/(B2624+1)</f>
        <v>3</v>
      </c>
      <c r="I2624" s="6">
        <f>G2624-H2624</f>
        <v>-2.6666666666666665</v>
      </c>
      <c r="J2624" s="8">
        <f>LEN(A2624)</f>
        <v>7</v>
      </c>
      <c r="K2624" s="11" t="str">
        <f>IF(AND(J2624&lt;3, D2624&lt;2),TRUE,"")</f>
        <v/>
      </c>
      <c r="L2624" s="22">
        <f>IF(C2624=0,B2624,0)</f>
        <v>0</v>
      </c>
      <c r="M2624" s="22">
        <f>IF(B2624=0,C2624,0)</f>
        <v>2</v>
      </c>
      <c r="N2624" s="39">
        <f>LOG(G2624/SUM($G$2:$G$5210))</f>
        <v>-3.8688423782714225</v>
      </c>
      <c r="O2624" s="39">
        <f>LOG(H2624/SUM($H$2:$H$5210))</f>
        <v>-4.0083161209052882</v>
      </c>
    </row>
    <row r="2625" spans="1:15" x14ac:dyDescent="0.6">
      <c r="A2625" t="s">
        <v>3838</v>
      </c>
      <c r="B2625">
        <v>0</v>
      </c>
      <c r="C2625">
        <v>2</v>
      </c>
      <c r="D2625">
        <v>2</v>
      </c>
      <c r="E2625" s="44">
        <f>(B2625+1)/$Q$3</f>
        <v>1.4609203798392987E-4</v>
      </c>
      <c r="F2625" s="45">
        <f>(C2625+1)/$U$3</f>
        <v>4.5884188308708819E-5</v>
      </c>
      <c r="G2625" s="2">
        <f>(B2625+1)/(C2625+1)</f>
        <v>0.33333333333333331</v>
      </c>
      <c r="H2625" s="2">
        <f>(C2625+1)/(B2625+1)</f>
        <v>3</v>
      </c>
      <c r="I2625" s="6">
        <f>G2625-H2625</f>
        <v>-2.6666666666666665</v>
      </c>
      <c r="J2625" s="8">
        <f>LEN(A2625)</f>
        <v>7</v>
      </c>
      <c r="K2625" s="11" t="str">
        <f>IF(AND(J2625&lt;3, D2625&lt;2),TRUE,"")</f>
        <v/>
      </c>
      <c r="L2625" s="22">
        <f>IF(C2625=0,B2625,0)</f>
        <v>0</v>
      </c>
      <c r="M2625" s="22">
        <f>IF(B2625=0,C2625,0)</f>
        <v>2</v>
      </c>
      <c r="N2625" s="39">
        <f>LOG(G2625/SUM($G$2:$G$5210))</f>
        <v>-3.8688423782714225</v>
      </c>
      <c r="O2625" s="39">
        <f>LOG(H2625/SUM($H$2:$H$5210))</f>
        <v>-4.0083161209052882</v>
      </c>
    </row>
    <row r="2626" spans="1:15" x14ac:dyDescent="0.6">
      <c r="A2626" t="s">
        <v>3857</v>
      </c>
      <c r="B2626">
        <v>0</v>
      </c>
      <c r="C2626">
        <v>2</v>
      </c>
      <c r="D2626">
        <v>2</v>
      </c>
      <c r="E2626" s="44">
        <f>(B2626+1)/$Q$3</f>
        <v>1.4609203798392987E-4</v>
      </c>
      <c r="F2626" s="45">
        <f>(C2626+1)/$U$3</f>
        <v>4.5884188308708819E-5</v>
      </c>
      <c r="G2626" s="2">
        <f>(B2626+1)/(C2626+1)</f>
        <v>0.33333333333333331</v>
      </c>
      <c r="H2626" s="2">
        <f>(C2626+1)/(B2626+1)</f>
        <v>3</v>
      </c>
      <c r="I2626" s="6">
        <f>G2626-H2626</f>
        <v>-2.6666666666666665</v>
      </c>
      <c r="J2626" s="8">
        <f>LEN(A2626)</f>
        <v>7</v>
      </c>
      <c r="K2626" s="11" t="str">
        <f>IF(AND(J2626&lt;3, D2626&lt;2),TRUE,"")</f>
        <v/>
      </c>
      <c r="L2626" s="22">
        <f>IF(C2626=0,B2626,0)</f>
        <v>0</v>
      </c>
      <c r="M2626" s="22">
        <f>IF(B2626=0,C2626,0)</f>
        <v>2</v>
      </c>
      <c r="N2626" s="39">
        <f>LOG(G2626/SUM($G$2:$G$5210))</f>
        <v>-3.8688423782714225</v>
      </c>
      <c r="O2626" s="39">
        <f>LOG(H2626/SUM($H$2:$H$5210))</f>
        <v>-4.0083161209052882</v>
      </c>
    </row>
    <row r="2627" spans="1:15" x14ac:dyDescent="0.6">
      <c r="A2627" t="s">
        <v>3904</v>
      </c>
      <c r="B2627">
        <v>0</v>
      </c>
      <c r="C2627">
        <v>2</v>
      </c>
      <c r="D2627">
        <v>2</v>
      </c>
      <c r="E2627" s="44">
        <f>(B2627+1)/$Q$3</f>
        <v>1.4609203798392987E-4</v>
      </c>
      <c r="F2627" s="45">
        <f>(C2627+1)/$U$3</f>
        <v>4.5884188308708819E-5</v>
      </c>
      <c r="G2627" s="2">
        <f>(B2627+1)/(C2627+1)</f>
        <v>0.33333333333333331</v>
      </c>
      <c r="H2627" s="2">
        <f>(C2627+1)/(B2627+1)</f>
        <v>3</v>
      </c>
      <c r="I2627" s="6">
        <f>G2627-H2627</f>
        <v>-2.6666666666666665</v>
      </c>
      <c r="J2627" s="8">
        <f>LEN(A2627)</f>
        <v>7</v>
      </c>
      <c r="K2627" s="11" t="str">
        <f>IF(AND(J2627&lt;3, D2627&lt;2),TRUE,"")</f>
        <v/>
      </c>
      <c r="L2627" s="22">
        <f>IF(C2627=0,B2627,0)</f>
        <v>0</v>
      </c>
      <c r="M2627" s="22">
        <f>IF(B2627=0,C2627,0)</f>
        <v>2</v>
      </c>
      <c r="N2627" s="39">
        <f>LOG(G2627/SUM($G$2:$G$5210))</f>
        <v>-3.8688423782714225</v>
      </c>
      <c r="O2627" s="39">
        <f>LOG(H2627/SUM($H$2:$H$5210))</f>
        <v>-4.0083161209052882</v>
      </c>
    </row>
    <row r="2628" spans="1:15" x14ac:dyDescent="0.6">
      <c r="A2628" t="s">
        <v>3924</v>
      </c>
      <c r="B2628">
        <v>0</v>
      </c>
      <c r="C2628">
        <v>2</v>
      </c>
      <c r="D2628">
        <v>2</v>
      </c>
      <c r="E2628" s="44">
        <f>(B2628+1)/$Q$3</f>
        <v>1.4609203798392987E-4</v>
      </c>
      <c r="F2628" s="45">
        <f>(C2628+1)/$U$3</f>
        <v>4.5884188308708819E-5</v>
      </c>
      <c r="G2628" s="2">
        <f>(B2628+1)/(C2628+1)</f>
        <v>0.33333333333333331</v>
      </c>
      <c r="H2628" s="2">
        <f>(C2628+1)/(B2628+1)</f>
        <v>3</v>
      </c>
      <c r="I2628" s="6">
        <f>G2628-H2628</f>
        <v>-2.6666666666666665</v>
      </c>
      <c r="J2628" s="8">
        <f>LEN(A2628)</f>
        <v>7</v>
      </c>
      <c r="K2628" s="11" t="str">
        <f>IF(AND(J2628&lt;3, D2628&lt;2),TRUE,"")</f>
        <v/>
      </c>
      <c r="L2628" s="22">
        <f>IF(C2628=0,B2628,0)</f>
        <v>0</v>
      </c>
      <c r="M2628" s="22">
        <f>IF(B2628=0,C2628,0)</f>
        <v>2</v>
      </c>
      <c r="N2628" s="39">
        <f>LOG(G2628/SUM($G$2:$G$5210))</f>
        <v>-3.8688423782714225</v>
      </c>
      <c r="O2628" s="39">
        <f>LOG(H2628/SUM($H$2:$H$5210))</f>
        <v>-4.0083161209052882</v>
      </c>
    </row>
    <row r="2629" spans="1:15" x14ac:dyDescent="0.6">
      <c r="A2629" t="s">
        <v>4064</v>
      </c>
      <c r="B2629">
        <v>0</v>
      </c>
      <c r="C2629">
        <v>2</v>
      </c>
      <c r="D2629">
        <v>2</v>
      </c>
      <c r="E2629" s="44">
        <f>(B2629+1)/$Q$3</f>
        <v>1.4609203798392987E-4</v>
      </c>
      <c r="F2629" s="45">
        <f>(C2629+1)/$U$3</f>
        <v>4.5884188308708819E-5</v>
      </c>
      <c r="G2629" s="2">
        <f>(B2629+1)/(C2629+1)</f>
        <v>0.33333333333333331</v>
      </c>
      <c r="H2629" s="2">
        <f>(C2629+1)/(B2629+1)</f>
        <v>3</v>
      </c>
      <c r="I2629" s="6">
        <f>G2629-H2629</f>
        <v>-2.6666666666666665</v>
      </c>
      <c r="J2629" s="8">
        <f>LEN(A2629)</f>
        <v>7</v>
      </c>
      <c r="K2629" s="11" t="str">
        <f>IF(AND(J2629&lt;3, D2629&lt;2),TRUE,"")</f>
        <v/>
      </c>
      <c r="L2629" s="22">
        <f>IF(C2629=0,B2629,0)</f>
        <v>0</v>
      </c>
      <c r="M2629" s="22">
        <f>IF(B2629=0,C2629,0)</f>
        <v>2</v>
      </c>
      <c r="N2629" s="39">
        <f>LOG(G2629/SUM($G$2:$G$5210))</f>
        <v>-3.8688423782714225</v>
      </c>
      <c r="O2629" s="39">
        <f>LOG(H2629/SUM($H$2:$H$5210))</f>
        <v>-4.0083161209052882</v>
      </c>
    </row>
    <row r="2630" spans="1:15" x14ac:dyDescent="0.6">
      <c r="A2630" t="s">
        <v>4109</v>
      </c>
      <c r="B2630">
        <v>0</v>
      </c>
      <c r="C2630">
        <v>2</v>
      </c>
      <c r="D2630">
        <v>2</v>
      </c>
      <c r="E2630" s="44">
        <f>(B2630+1)/$Q$3</f>
        <v>1.4609203798392987E-4</v>
      </c>
      <c r="F2630" s="45">
        <f>(C2630+1)/$U$3</f>
        <v>4.5884188308708819E-5</v>
      </c>
      <c r="G2630" s="2">
        <f>(B2630+1)/(C2630+1)</f>
        <v>0.33333333333333331</v>
      </c>
      <c r="H2630" s="2">
        <f>(C2630+1)/(B2630+1)</f>
        <v>3</v>
      </c>
      <c r="I2630" s="6">
        <f>G2630-H2630</f>
        <v>-2.6666666666666665</v>
      </c>
      <c r="J2630" s="8">
        <f>LEN(A2630)</f>
        <v>7</v>
      </c>
      <c r="K2630" s="11" t="str">
        <f>IF(AND(J2630&lt;3, D2630&lt;2),TRUE,"")</f>
        <v/>
      </c>
      <c r="L2630" s="22">
        <f>IF(C2630=0,B2630,0)</f>
        <v>0</v>
      </c>
      <c r="M2630" s="22">
        <f>IF(B2630=0,C2630,0)</f>
        <v>2</v>
      </c>
      <c r="N2630" s="39">
        <f>LOG(G2630/SUM($G$2:$G$5210))</f>
        <v>-3.8688423782714225</v>
      </c>
      <c r="O2630" s="39">
        <f>LOG(H2630/SUM($H$2:$H$5210))</f>
        <v>-4.0083161209052882</v>
      </c>
    </row>
    <row r="2631" spans="1:15" x14ac:dyDescent="0.6">
      <c r="A2631" t="s">
        <v>4154</v>
      </c>
      <c r="B2631">
        <v>0</v>
      </c>
      <c r="C2631">
        <v>2</v>
      </c>
      <c r="D2631">
        <v>2</v>
      </c>
      <c r="E2631" s="44">
        <f>(B2631+1)/$Q$3</f>
        <v>1.4609203798392987E-4</v>
      </c>
      <c r="F2631" s="45">
        <f>(C2631+1)/$U$3</f>
        <v>4.5884188308708819E-5</v>
      </c>
      <c r="G2631" s="2">
        <f>(B2631+1)/(C2631+1)</f>
        <v>0.33333333333333331</v>
      </c>
      <c r="H2631" s="2">
        <f>(C2631+1)/(B2631+1)</f>
        <v>3</v>
      </c>
      <c r="I2631" s="6">
        <f>G2631-H2631</f>
        <v>-2.6666666666666665</v>
      </c>
      <c r="J2631" s="8">
        <f>LEN(A2631)</f>
        <v>7</v>
      </c>
      <c r="K2631" s="11" t="str">
        <f>IF(AND(J2631&lt;3, D2631&lt;2),TRUE,"")</f>
        <v/>
      </c>
      <c r="L2631" s="22">
        <f>IF(C2631=0,B2631,0)</f>
        <v>0</v>
      </c>
      <c r="M2631" s="22">
        <f>IF(B2631=0,C2631,0)</f>
        <v>2</v>
      </c>
      <c r="N2631" s="39">
        <f>LOG(G2631/SUM($G$2:$G$5210))</f>
        <v>-3.8688423782714225</v>
      </c>
      <c r="O2631" s="39">
        <f>LOG(H2631/SUM($H$2:$H$5210))</f>
        <v>-4.0083161209052882</v>
      </c>
    </row>
    <row r="2632" spans="1:15" x14ac:dyDescent="0.6">
      <c r="A2632" t="s">
        <v>4198</v>
      </c>
      <c r="B2632">
        <v>0</v>
      </c>
      <c r="C2632">
        <v>2</v>
      </c>
      <c r="D2632">
        <v>2</v>
      </c>
      <c r="E2632" s="44">
        <f>(B2632+1)/$Q$3</f>
        <v>1.4609203798392987E-4</v>
      </c>
      <c r="F2632" s="45">
        <f>(C2632+1)/$U$3</f>
        <v>4.5884188308708819E-5</v>
      </c>
      <c r="G2632" s="2">
        <f>(B2632+1)/(C2632+1)</f>
        <v>0.33333333333333331</v>
      </c>
      <c r="H2632" s="2">
        <f>(C2632+1)/(B2632+1)</f>
        <v>3</v>
      </c>
      <c r="I2632" s="6">
        <f>G2632-H2632</f>
        <v>-2.6666666666666665</v>
      </c>
      <c r="J2632" s="8">
        <f>LEN(A2632)</f>
        <v>7</v>
      </c>
      <c r="K2632" s="11" t="str">
        <f>IF(AND(J2632&lt;3, D2632&lt;2),TRUE,"")</f>
        <v/>
      </c>
      <c r="L2632" s="22">
        <f>IF(C2632=0,B2632,0)</f>
        <v>0</v>
      </c>
      <c r="M2632" s="22">
        <f>IF(B2632=0,C2632,0)</f>
        <v>2</v>
      </c>
      <c r="N2632" s="39">
        <f>LOG(G2632/SUM($G$2:$G$5210))</f>
        <v>-3.8688423782714225</v>
      </c>
      <c r="O2632" s="39">
        <f>LOG(H2632/SUM($H$2:$H$5210))</f>
        <v>-4.0083161209052882</v>
      </c>
    </row>
    <row r="2633" spans="1:15" x14ac:dyDescent="0.6">
      <c r="A2633" t="s">
        <v>4207</v>
      </c>
      <c r="B2633">
        <v>0</v>
      </c>
      <c r="C2633">
        <v>2</v>
      </c>
      <c r="D2633">
        <v>2</v>
      </c>
      <c r="E2633" s="44">
        <f>(B2633+1)/$Q$3</f>
        <v>1.4609203798392987E-4</v>
      </c>
      <c r="F2633" s="45">
        <f>(C2633+1)/$U$3</f>
        <v>4.5884188308708819E-5</v>
      </c>
      <c r="G2633" s="2">
        <f>(B2633+1)/(C2633+1)</f>
        <v>0.33333333333333331</v>
      </c>
      <c r="H2633" s="2">
        <f>(C2633+1)/(B2633+1)</f>
        <v>3</v>
      </c>
      <c r="I2633" s="6">
        <f>G2633-H2633</f>
        <v>-2.6666666666666665</v>
      </c>
      <c r="J2633" s="8">
        <f>LEN(A2633)</f>
        <v>7</v>
      </c>
      <c r="K2633" s="11" t="str">
        <f>IF(AND(J2633&lt;3, D2633&lt;2),TRUE,"")</f>
        <v/>
      </c>
      <c r="L2633" s="22">
        <f>IF(C2633=0,B2633,0)</f>
        <v>0</v>
      </c>
      <c r="M2633" s="22">
        <f>IF(B2633=0,C2633,0)</f>
        <v>2</v>
      </c>
      <c r="N2633" s="39">
        <f>LOG(G2633/SUM($G$2:$G$5210))</f>
        <v>-3.8688423782714225</v>
      </c>
      <c r="O2633" s="39">
        <f>LOG(H2633/SUM($H$2:$H$5210))</f>
        <v>-4.0083161209052882</v>
      </c>
    </row>
    <row r="2634" spans="1:15" x14ac:dyDescent="0.6">
      <c r="A2634" t="s">
        <v>4256</v>
      </c>
      <c r="B2634">
        <v>0</v>
      </c>
      <c r="C2634">
        <v>2</v>
      </c>
      <c r="D2634">
        <v>2</v>
      </c>
      <c r="E2634" s="44">
        <f>(B2634+1)/$Q$3</f>
        <v>1.4609203798392987E-4</v>
      </c>
      <c r="F2634" s="45">
        <f>(C2634+1)/$U$3</f>
        <v>4.5884188308708819E-5</v>
      </c>
      <c r="G2634" s="2">
        <f>(B2634+1)/(C2634+1)</f>
        <v>0.33333333333333331</v>
      </c>
      <c r="H2634" s="2">
        <f>(C2634+1)/(B2634+1)</f>
        <v>3</v>
      </c>
      <c r="I2634" s="6">
        <f>G2634-H2634</f>
        <v>-2.6666666666666665</v>
      </c>
      <c r="J2634" s="8">
        <f>LEN(A2634)</f>
        <v>7</v>
      </c>
      <c r="K2634" s="11" t="str">
        <f>IF(AND(J2634&lt;3, D2634&lt;2),TRUE,"")</f>
        <v/>
      </c>
      <c r="L2634" s="22">
        <f>IF(C2634=0,B2634,0)</f>
        <v>0</v>
      </c>
      <c r="M2634" s="22">
        <f>IF(B2634=0,C2634,0)</f>
        <v>2</v>
      </c>
      <c r="N2634" s="39">
        <f>LOG(G2634/SUM($G$2:$G$5210))</f>
        <v>-3.8688423782714225</v>
      </c>
      <c r="O2634" s="39">
        <f>LOG(H2634/SUM($H$2:$H$5210))</f>
        <v>-4.0083161209052882</v>
      </c>
    </row>
    <row r="2635" spans="1:15" x14ac:dyDescent="0.6">
      <c r="A2635" t="s">
        <v>4266</v>
      </c>
      <c r="B2635">
        <v>0</v>
      </c>
      <c r="C2635">
        <v>2</v>
      </c>
      <c r="D2635">
        <v>2</v>
      </c>
      <c r="E2635" s="44">
        <f>(B2635+1)/$Q$3</f>
        <v>1.4609203798392987E-4</v>
      </c>
      <c r="F2635" s="45">
        <f>(C2635+1)/$U$3</f>
        <v>4.5884188308708819E-5</v>
      </c>
      <c r="G2635" s="2">
        <f>(B2635+1)/(C2635+1)</f>
        <v>0.33333333333333331</v>
      </c>
      <c r="H2635" s="2">
        <f>(C2635+1)/(B2635+1)</f>
        <v>3</v>
      </c>
      <c r="I2635" s="6">
        <f>G2635-H2635</f>
        <v>-2.6666666666666665</v>
      </c>
      <c r="J2635" s="8">
        <f>LEN(A2635)</f>
        <v>7</v>
      </c>
      <c r="K2635" s="11" t="str">
        <f>IF(AND(J2635&lt;3, D2635&lt;2),TRUE,"")</f>
        <v/>
      </c>
      <c r="L2635" s="22">
        <f>IF(C2635=0,B2635,0)</f>
        <v>0</v>
      </c>
      <c r="M2635" s="22">
        <f>IF(B2635=0,C2635,0)</f>
        <v>2</v>
      </c>
      <c r="N2635" s="39">
        <f>LOG(G2635/SUM($G$2:$G$5210))</f>
        <v>-3.8688423782714225</v>
      </c>
      <c r="O2635" s="39">
        <f>LOG(H2635/SUM($H$2:$H$5210))</f>
        <v>-4.0083161209052882</v>
      </c>
    </row>
    <row r="2636" spans="1:15" x14ac:dyDescent="0.6">
      <c r="A2636" t="s">
        <v>4311</v>
      </c>
      <c r="B2636">
        <v>0</v>
      </c>
      <c r="C2636">
        <v>2</v>
      </c>
      <c r="D2636">
        <v>2</v>
      </c>
      <c r="E2636" s="44">
        <f>(B2636+1)/$Q$3</f>
        <v>1.4609203798392987E-4</v>
      </c>
      <c r="F2636" s="45">
        <f>(C2636+1)/$U$3</f>
        <v>4.5884188308708819E-5</v>
      </c>
      <c r="G2636" s="2">
        <f>(B2636+1)/(C2636+1)</f>
        <v>0.33333333333333331</v>
      </c>
      <c r="H2636" s="2">
        <f>(C2636+1)/(B2636+1)</f>
        <v>3</v>
      </c>
      <c r="I2636" s="6">
        <f>G2636-H2636</f>
        <v>-2.6666666666666665</v>
      </c>
      <c r="J2636" s="8">
        <f>LEN(A2636)</f>
        <v>7</v>
      </c>
      <c r="K2636" s="11" t="str">
        <f>IF(AND(J2636&lt;3, D2636&lt;2),TRUE,"")</f>
        <v/>
      </c>
      <c r="L2636" s="22">
        <f>IF(C2636=0,B2636,0)</f>
        <v>0</v>
      </c>
      <c r="M2636" s="22">
        <f>IF(B2636=0,C2636,0)</f>
        <v>2</v>
      </c>
      <c r="N2636" s="39">
        <f>LOG(G2636/SUM($G$2:$G$5210))</f>
        <v>-3.8688423782714225</v>
      </c>
      <c r="O2636" s="39">
        <f>LOG(H2636/SUM($H$2:$H$5210))</f>
        <v>-4.0083161209052882</v>
      </c>
    </row>
    <row r="2637" spans="1:15" x14ac:dyDescent="0.6">
      <c r="A2637" t="s">
        <v>4330</v>
      </c>
      <c r="B2637">
        <v>0</v>
      </c>
      <c r="C2637">
        <v>2</v>
      </c>
      <c r="D2637">
        <v>2</v>
      </c>
      <c r="E2637" s="44">
        <f>(B2637+1)/$Q$3</f>
        <v>1.4609203798392987E-4</v>
      </c>
      <c r="F2637" s="45">
        <f>(C2637+1)/$U$3</f>
        <v>4.5884188308708819E-5</v>
      </c>
      <c r="G2637" s="2">
        <f>(B2637+1)/(C2637+1)</f>
        <v>0.33333333333333331</v>
      </c>
      <c r="H2637" s="2">
        <f>(C2637+1)/(B2637+1)</f>
        <v>3</v>
      </c>
      <c r="I2637" s="6">
        <f>G2637-H2637</f>
        <v>-2.6666666666666665</v>
      </c>
      <c r="J2637" s="8">
        <f>LEN(A2637)</f>
        <v>7</v>
      </c>
      <c r="K2637" s="11" t="str">
        <f>IF(AND(J2637&lt;3, D2637&lt;2),TRUE,"")</f>
        <v/>
      </c>
      <c r="L2637" s="22">
        <f>IF(C2637=0,B2637,0)</f>
        <v>0</v>
      </c>
      <c r="M2637" s="22">
        <f>IF(B2637=0,C2637,0)</f>
        <v>2</v>
      </c>
      <c r="N2637" s="39">
        <f>LOG(G2637/SUM($G$2:$G$5210))</f>
        <v>-3.8688423782714225</v>
      </c>
      <c r="O2637" s="39">
        <f>LOG(H2637/SUM($H$2:$H$5210))</f>
        <v>-4.0083161209052882</v>
      </c>
    </row>
    <row r="2638" spans="1:15" x14ac:dyDescent="0.6">
      <c r="A2638" t="s">
        <v>4474</v>
      </c>
      <c r="B2638">
        <v>0</v>
      </c>
      <c r="C2638">
        <v>2</v>
      </c>
      <c r="D2638">
        <v>2</v>
      </c>
      <c r="E2638" s="44">
        <f>(B2638+1)/$Q$3</f>
        <v>1.4609203798392987E-4</v>
      </c>
      <c r="F2638" s="45">
        <f>(C2638+1)/$U$3</f>
        <v>4.5884188308708819E-5</v>
      </c>
      <c r="G2638" s="2">
        <f>(B2638+1)/(C2638+1)</f>
        <v>0.33333333333333331</v>
      </c>
      <c r="H2638" s="2">
        <f>(C2638+1)/(B2638+1)</f>
        <v>3</v>
      </c>
      <c r="I2638" s="6">
        <f>G2638-H2638</f>
        <v>-2.6666666666666665</v>
      </c>
      <c r="J2638" s="8">
        <f>LEN(A2638)</f>
        <v>7</v>
      </c>
      <c r="K2638" s="11" t="str">
        <f>IF(AND(J2638&lt;3, D2638&lt;2),TRUE,"")</f>
        <v/>
      </c>
      <c r="L2638" s="22">
        <f>IF(C2638=0,B2638,0)</f>
        <v>0</v>
      </c>
      <c r="M2638" s="22">
        <f>IF(B2638=0,C2638,0)</f>
        <v>2</v>
      </c>
      <c r="N2638" s="39">
        <f>LOG(G2638/SUM($G$2:$G$5210))</f>
        <v>-3.8688423782714225</v>
      </c>
      <c r="O2638" s="39">
        <f>LOG(H2638/SUM($H$2:$H$5210))</f>
        <v>-4.0083161209052882</v>
      </c>
    </row>
    <row r="2639" spans="1:15" x14ac:dyDescent="0.6">
      <c r="A2639" t="s">
        <v>4513</v>
      </c>
      <c r="B2639">
        <v>0</v>
      </c>
      <c r="C2639">
        <v>2</v>
      </c>
      <c r="D2639">
        <v>2</v>
      </c>
      <c r="E2639" s="44">
        <f>(B2639+1)/$Q$3</f>
        <v>1.4609203798392987E-4</v>
      </c>
      <c r="F2639" s="45">
        <f>(C2639+1)/$U$3</f>
        <v>4.5884188308708819E-5</v>
      </c>
      <c r="G2639" s="2">
        <f>(B2639+1)/(C2639+1)</f>
        <v>0.33333333333333331</v>
      </c>
      <c r="H2639" s="2">
        <f>(C2639+1)/(B2639+1)</f>
        <v>3</v>
      </c>
      <c r="I2639" s="6">
        <f>G2639-H2639</f>
        <v>-2.6666666666666665</v>
      </c>
      <c r="J2639" s="8">
        <f>LEN(A2639)</f>
        <v>7</v>
      </c>
      <c r="K2639" s="11" t="str">
        <f>IF(AND(J2639&lt;3, D2639&lt;2),TRUE,"")</f>
        <v/>
      </c>
      <c r="L2639" s="22">
        <f>IF(C2639=0,B2639,0)</f>
        <v>0</v>
      </c>
      <c r="M2639" s="22">
        <f>IF(B2639=0,C2639,0)</f>
        <v>2</v>
      </c>
      <c r="N2639" s="39">
        <f>LOG(G2639/SUM($G$2:$G$5210))</f>
        <v>-3.8688423782714225</v>
      </c>
      <c r="O2639" s="39">
        <f>LOG(H2639/SUM($H$2:$H$5210))</f>
        <v>-4.0083161209052882</v>
      </c>
    </row>
    <row r="2640" spans="1:15" x14ac:dyDescent="0.6">
      <c r="A2640" t="s">
        <v>4622</v>
      </c>
      <c r="B2640">
        <v>0</v>
      </c>
      <c r="C2640">
        <v>2</v>
      </c>
      <c r="D2640">
        <v>2</v>
      </c>
      <c r="E2640" s="44">
        <f>(B2640+1)/$Q$3</f>
        <v>1.4609203798392987E-4</v>
      </c>
      <c r="F2640" s="45">
        <f>(C2640+1)/$U$3</f>
        <v>4.5884188308708819E-5</v>
      </c>
      <c r="G2640" s="2">
        <f>(B2640+1)/(C2640+1)</f>
        <v>0.33333333333333331</v>
      </c>
      <c r="H2640" s="2">
        <f>(C2640+1)/(B2640+1)</f>
        <v>3</v>
      </c>
      <c r="I2640" s="6">
        <f>G2640-H2640</f>
        <v>-2.6666666666666665</v>
      </c>
      <c r="J2640" s="8">
        <f>LEN(A2640)</f>
        <v>7</v>
      </c>
      <c r="K2640" s="11" t="str">
        <f>IF(AND(J2640&lt;3, D2640&lt;2),TRUE,"")</f>
        <v/>
      </c>
      <c r="L2640" s="22">
        <f>IF(C2640=0,B2640,0)</f>
        <v>0</v>
      </c>
      <c r="M2640" s="22">
        <f>IF(B2640=0,C2640,0)</f>
        <v>2</v>
      </c>
      <c r="N2640" s="39">
        <f>LOG(G2640/SUM($G$2:$G$5210))</f>
        <v>-3.8688423782714225</v>
      </c>
      <c r="O2640" s="39">
        <f>LOG(H2640/SUM($H$2:$H$5210))</f>
        <v>-4.0083161209052882</v>
      </c>
    </row>
    <row r="2641" spans="1:15" x14ac:dyDescent="0.6">
      <c r="A2641" t="s">
        <v>4667</v>
      </c>
      <c r="B2641">
        <v>0</v>
      </c>
      <c r="C2641">
        <v>2</v>
      </c>
      <c r="D2641">
        <v>2</v>
      </c>
      <c r="E2641" s="44">
        <f>(B2641+1)/$Q$3</f>
        <v>1.4609203798392987E-4</v>
      </c>
      <c r="F2641" s="45">
        <f>(C2641+1)/$U$3</f>
        <v>4.5884188308708819E-5</v>
      </c>
      <c r="G2641" s="2">
        <f>(B2641+1)/(C2641+1)</f>
        <v>0.33333333333333331</v>
      </c>
      <c r="H2641" s="2">
        <f>(C2641+1)/(B2641+1)</f>
        <v>3</v>
      </c>
      <c r="I2641" s="6">
        <f>G2641-H2641</f>
        <v>-2.6666666666666665</v>
      </c>
      <c r="J2641" s="8">
        <f>LEN(A2641)</f>
        <v>7</v>
      </c>
      <c r="K2641" s="11" t="str">
        <f>IF(AND(J2641&lt;3, D2641&lt;2),TRUE,"")</f>
        <v/>
      </c>
      <c r="L2641" s="22">
        <f>IF(C2641=0,B2641,0)</f>
        <v>0</v>
      </c>
      <c r="M2641" s="22">
        <f>IF(B2641=0,C2641,0)</f>
        <v>2</v>
      </c>
      <c r="N2641" s="39">
        <f>LOG(G2641/SUM($G$2:$G$5210))</f>
        <v>-3.8688423782714225</v>
      </c>
      <c r="O2641" s="39">
        <f>LOG(H2641/SUM($H$2:$H$5210))</f>
        <v>-4.0083161209052882</v>
      </c>
    </row>
    <row r="2642" spans="1:15" x14ac:dyDescent="0.6">
      <c r="A2642" t="s">
        <v>4700</v>
      </c>
      <c r="B2642">
        <v>0</v>
      </c>
      <c r="C2642">
        <v>2</v>
      </c>
      <c r="D2642">
        <v>2</v>
      </c>
      <c r="E2642" s="44">
        <f>(B2642+1)/$Q$3</f>
        <v>1.4609203798392987E-4</v>
      </c>
      <c r="F2642" s="45">
        <f>(C2642+1)/$U$3</f>
        <v>4.5884188308708819E-5</v>
      </c>
      <c r="G2642" s="2">
        <f>(B2642+1)/(C2642+1)</f>
        <v>0.33333333333333331</v>
      </c>
      <c r="H2642" s="2">
        <f>(C2642+1)/(B2642+1)</f>
        <v>3</v>
      </c>
      <c r="I2642" s="6">
        <f>G2642-H2642</f>
        <v>-2.6666666666666665</v>
      </c>
      <c r="J2642" s="8">
        <f>LEN(A2642)</f>
        <v>7</v>
      </c>
      <c r="K2642" s="11" t="str">
        <f>IF(AND(J2642&lt;3, D2642&lt;2),TRUE,"")</f>
        <v/>
      </c>
      <c r="L2642" s="22">
        <f>IF(C2642=0,B2642,0)</f>
        <v>0</v>
      </c>
      <c r="M2642" s="22">
        <f>IF(B2642=0,C2642,0)</f>
        <v>2</v>
      </c>
      <c r="N2642" s="39">
        <f>LOG(G2642/SUM($G$2:$G$5210))</f>
        <v>-3.8688423782714225</v>
      </c>
      <c r="O2642" s="39">
        <f>LOG(H2642/SUM($H$2:$H$5210))</f>
        <v>-4.0083161209052882</v>
      </c>
    </row>
    <row r="2643" spans="1:15" x14ac:dyDescent="0.6">
      <c r="A2643" t="s">
        <v>4713</v>
      </c>
      <c r="B2643">
        <v>0</v>
      </c>
      <c r="C2643">
        <v>2</v>
      </c>
      <c r="D2643">
        <v>2</v>
      </c>
      <c r="E2643" s="44">
        <f>(B2643+1)/$Q$3</f>
        <v>1.4609203798392987E-4</v>
      </c>
      <c r="F2643" s="45">
        <f>(C2643+1)/$U$3</f>
        <v>4.5884188308708819E-5</v>
      </c>
      <c r="G2643" s="2">
        <f>(B2643+1)/(C2643+1)</f>
        <v>0.33333333333333331</v>
      </c>
      <c r="H2643" s="2">
        <f>(C2643+1)/(B2643+1)</f>
        <v>3</v>
      </c>
      <c r="I2643" s="6">
        <f>G2643-H2643</f>
        <v>-2.6666666666666665</v>
      </c>
      <c r="J2643" s="8">
        <f>LEN(A2643)</f>
        <v>7</v>
      </c>
      <c r="K2643" s="11" t="str">
        <f>IF(AND(J2643&lt;3, D2643&lt;2),TRUE,"")</f>
        <v/>
      </c>
      <c r="L2643" s="22">
        <f>IF(C2643=0,B2643,0)</f>
        <v>0</v>
      </c>
      <c r="M2643" s="22">
        <f>IF(B2643=0,C2643,0)</f>
        <v>2</v>
      </c>
      <c r="N2643" s="39">
        <f>LOG(G2643/SUM($G$2:$G$5210))</f>
        <v>-3.8688423782714225</v>
      </c>
      <c r="O2643" s="39">
        <f>LOG(H2643/SUM($H$2:$H$5210))</f>
        <v>-4.0083161209052882</v>
      </c>
    </row>
    <row r="2644" spans="1:15" x14ac:dyDescent="0.6">
      <c r="A2644" t="s">
        <v>4829</v>
      </c>
      <c r="B2644">
        <v>0</v>
      </c>
      <c r="C2644">
        <v>2</v>
      </c>
      <c r="D2644">
        <v>2</v>
      </c>
      <c r="E2644" s="44">
        <f>(B2644+1)/$Q$3</f>
        <v>1.4609203798392987E-4</v>
      </c>
      <c r="F2644" s="45">
        <f>(C2644+1)/$U$3</f>
        <v>4.5884188308708819E-5</v>
      </c>
      <c r="G2644" s="2">
        <f>(B2644+1)/(C2644+1)</f>
        <v>0.33333333333333331</v>
      </c>
      <c r="H2644" s="2">
        <f>(C2644+1)/(B2644+1)</f>
        <v>3</v>
      </c>
      <c r="I2644" s="6">
        <f>G2644-H2644</f>
        <v>-2.6666666666666665</v>
      </c>
      <c r="J2644" s="8">
        <f>LEN(A2644)</f>
        <v>7</v>
      </c>
      <c r="K2644" s="11" t="str">
        <f>IF(AND(J2644&lt;3, D2644&lt;2),TRUE,"")</f>
        <v/>
      </c>
      <c r="L2644" s="22">
        <f>IF(C2644=0,B2644,0)</f>
        <v>0</v>
      </c>
      <c r="M2644" s="22">
        <f>IF(B2644=0,C2644,0)</f>
        <v>2</v>
      </c>
      <c r="N2644" s="39">
        <f>LOG(G2644/SUM($G$2:$G$5210))</f>
        <v>-3.8688423782714225</v>
      </c>
      <c r="O2644" s="39">
        <f>LOG(H2644/SUM($H$2:$H$5210))</f>
        <v>-4.0083161209052882</v>
      </c>
    </row>
    <row r="2645" spans="1:15" x14ac:dyDescent="0.6">
      <c r="A2645" t="s">
        <v>4892</v>
      </c>
      <c r="B2645">
        <v>0</v>
      </c>
      <c r="C2645">
        <v>2</v>
      </c>
      <c r="D2645">
        <v>2</v>
      </c>
      <c r="E2645" s="44">
        <f>(B2645+1)/$Q$3</f>
        <v>1.4609203798392987E-4</v>
      </c>
      <c r="F2645" s="45">
        <f>(C2645+1)/$U$3</f>
        <v>4.5884188308708819E-5</v>
      </c>
      <c r="G2645" s="2">
        <f>(B2645+1)/(C2645+1)</f>
        <v>0.33333333333333331</v>
      </c>
      <c r="H2645" s="2">
        <f>(C2645+1)/(B2645+1)</f>
        <v>3</v>
      </c>
      <c r="I2645" s="6">
        <f>G2645-H2645</f>
        <v>-2.6666666666666665</v>
      </c>
      <c r="J2645" s="8">
        <f>LEN(A2645)</f>
        <v>7</v>
      </c>
      <c r="K2645" s="11" t="str">
        <f>IF(AND(J2645&lt;3, D2645&lt;2),TRUE,"")</f>
        <v/>
      </c>
      <c r="L2645" s="22">
        <f>IF(C2645=0,B2645,0)</f>
        <v>0</v>
      </c>
      <c r="M2645" s="22">
        <f>IF(B2645=0,C2645,0)</f>
        <v>2</v>
      </c>
      <c r="N2645" s="39">
        <f>LOG(G2645/SUM($G$2:$G$5210))</f>
        <v>-3.8688423782714225</v>
      </c>
      <c r="O2645" s="39">
        <f>LOG(H2645/SUM($H$2:$H$5210))</f>
        <v>-4.0083161209052882</v>
      </c>
    </row>
    <row r="2646" spans="1:15" x14ac:dyDescent="0.6">
      <c r="A2646" t="s">
        <v>4893</v>
      </c>
      <c r="B2646">
        <v>0</v>
      </c>
      <c r="C2646">
        <v>2</v>
      </c>
      <c r="D2646">
        <v>2</v>
      </c>
      <c r="E2646" s="44">
        <f>(B2646+1)/$Q$3</f>
        <v>1.4609203798392987E-4</v>
      </c>
      <c r="F2646" s="45">
        <f>(C2646+1)/$U$3</f>
        <v>4.5884188308708819E-5</v>
      </c>
      <c r="G2646" s="2">
        <f>(B2646+1)/(C2646+1)</f>
        <v>0.33333333333333331</v>
      </c>
      <c r="H2646" s="2">
        <f>(C2646+1)/(B2646+1)</f>
        <v>3</v>
      </c>
      <c r="I2646" s="6">
        <f>G2646-H2646</f>
        <v>-2.6666666666666665</v>
      </c>
      <c r="J2646" s="8">
        <f>LEN(A2646)</f>
        <v>7</v>
      </c>
      <c r="K2646" s="11" t="str">
        <f>IF(AND(J2646&lt;3, D2646&lt;2),TRUE,"")</f>
        <v/>
      </c>
      <c r="L2646" s="22">
        <f>IF(C2646=0,B2646,0)</f>
        <v>0</v>
      </c>
      <c r="M2646" s="22">
        <f>IF(B2646=0,C2646,0)</f>
        <v>2</v>
      </c>
      <c r="N2646" s="39">
        <f>LOG(G2646/SUM($G$2:$G$5210))</f>
        <v>-3.8688423782714225</v>
      </c>
      <c r="O2646" s="39">
        <f>LOG(H2646/SUM($H$2:$H$5210))</f>
        <v>-4.0083161209052882</v>
      </c>
    </row>
    <row r="2647" spans="1:15" x14ac:dyDescent="0.6">
      <c r="A2647" t="s">
        <v>4970</v>
      </c>
      <c r="B2647">
        <v>0</v>
      </c>
      <c r="C2647">
        <v>2</v>
      </c>
      <c r="D2647">
        <v>2</v>
      </c>
      <c r="E2647" s="44">
        <f>(B2647+1)/$Q$3</f>
        <v>1.4609203798392987E-4</v>
      </c>
      <c r="F2647" s="45">
        <f>(C2647+1)/$U$3</f>
        <v>4.5884188308708819E-5</v>
      </c>
      <c r="G2647" s="2">
        <f>(B2647+1)/(C2647+1)</f>
        <v>0.33333333333333331</v>
      </c>
      <c r="H2647" s="2">
        <f>(C2647+1)/(B2647+1)</f>
        <v>3</v>
      </c>
      <c r="I2647" s="6">
        <f>G2647-H2647</f>
        <v>-2.6666666666666665</v>
      </c>
      <c r="J2647" s="8">
        <f>LEN(A2647)</f>
        <v>7</v>
      </c>
      <c r="K2647" s="11" t="str">
        <f>IF(AND(J2647&lt;3, D2647&lt;2),TRUE,"")</f>
        <v/>
      </c>
      <c r="L2647" s="22">
        <f>IF(C2647=0,B2647,0)</f>
        <v>0</v>
      </c>
      <c r="M2647" s="22">
        <f>IF(B2647=0,C2647,0)</f>
        <v>2</v>
      </c>
      <c r="N2647" s="39">
        <f>LOG(G2647/SUM($G$2:$G$5210))</f>
        <v>-3.8688423782714225</v>
      </c>
      <c r="O2647" s="39">
        <f>LOG(H2647/SUM($H$2:$H$5210))</f>
        <v>-4.0083161209052882</v>
      </c>
    </row>
    <row r="2648" spans="1:15" x14ac:dyDescent="0.6">
      <c r="A2648" t="s">
        <v>31</v>
      </c>
      <c r="B2648">
        <v>0</v>
      </c>
      <c r="C2648">
        <v>2</v>
      </c>
      <c r="D2648">
        <v>2</v>
      </c>
      <c r="E2648" s="44">
        <f>(B2648+1)/$Q$3</f>
        <v>1.4609203798392987E-4</v>
      </c>
      <c r="F2648" s="45">
        <f>(C2648+1)/$U$3</f>
        <v>4.5884188308708819E-5</v>
      </c>
      <c r="G2648" s="2">
        <f>(B2648+1)/(C2648+1)</f>
        <v>0.33333333333333331</v>
      </c>
      <c r="H2648" s="2">
        <f>(C2648+1)/(B2648+1)</f>
        <v>3</v>
      </c>
      <c r="I2648" s="6">
        <f>G2648-H2648</f>
        <v>-2.6666666666666665</v>
      </c>
      <c r="J2648" s="8">
        <f>LEN(A2648)</f>
        <v>6</v>
      </c>
      <c r="K2648" s="11" t="str">
        <f>IF(AND(J2648&lt;3, D2648&lt;2),TRUE,"")</f>
        <v/>
      </c>
      <c r="L2648" s="22">
        <f>IF(C2648=0,B2648,0)</f>
        <v>0</v>
      </c>
      <c r="M2648" s="22">
        <f>IF(B2648=0,C2648,0)</f>
        <v>2</v>
      </c>
      <c r="N2648" s="39">
        <f>LOG(G2648/SUM($G$2:$G$5210))</f>
        <v>-3.8688423782714225</v>
      </c>
      <c r="O2648" s="39">
        <f>LOG(H2648/SUM($H$2:$H$5210))</f>
        <v>-4.0083161209052882</v>
      </c>
    </row>
    <row r="2649" spans="1:15" x14ac:dyDescent="0.6">
      <c r="A2649" t="s">
        <v>189</v>
      </c>
      <c r="B2649">
        <v>0</v>
      </c>
      <c r="C2649">
        <v>2</v>
      </c>
      <c r="D2649">
        <v>2</v>
      </c>
      <c r="E2649" s="44">
        <f>(B2649+1)/$Q$3</f>
        <v>1.4609203798392987E-4</v>
      </c>
      <c r="F2649" s="45">
        <f>(C2649+1)/$U$3</f>
        <v>4.5884188308708819E-5</v>
      </c>
      <c r="G2649" s="2">
        <f>(B2649+1)/(C2649+1)</f>
        <v>0.33333333333333331</v>
      </c>
      <c r="H2649" s="2">
        <f>(C2649+1)/(B2649+1)</f>
        <v>3</v>
      </c>
      <c r="I2649" s="6">
        <f>G2649-H2649</f>
        <v>-2.6666666666666665</v>
      </c>
      <c r="J2649" s="8">
        <f>LEN(A2649)</f>
        <v>6</v>
      </c>
      <c r="K2649" s="11" t="str">
        <f>IF(AND(J2649&lt;3, D2649&lt;2),TRUE,"")</f>
        <v/>
      </c>
      <c r="L2649" s="22">
        <f>IF(C2649=0,B2649,0)</f>
        <v>0</v>
      </c>
      <c r="M2649" s="22">
        <f>IF(B2649=0,C2649,0)</f>
        <v>2</v>
      </c>
      <c r="N2649" s="39">
        <f>LOG(G2649/SUM($G$2:$G$5210))</f>
        <v>-3.8688423782714225</v>
      </c>
      <c r="O2649" s="39">
        <f>LOG(H2649/SUM($H$2:$H$5210))</f>
        <v>-4.0083161209052882</v>
      </c>
    </row>
    <row r="2650" spans="1:15" x14ac:dyDescent="0.6">
      <c r="A2650" t="s">
        <v>242</v>
      </c>
      <c r="B2650">
        <v>0</v>
      </c>
      <c r="C2650">
        <v>2</v>
      </c>
      <c r="D2650">
        <v>2</v>
      </c>
      <c r="E2650" s="44">
        <f>(B2650+1)/$Q$3</f>
        <v>1.4609203798392987E-4</v>
      </c>
      <c r="F2650" s="45">
        <f>(C2650+1)/$U$3</f>
        <v>4.5884188308708819E-5</v>
      </c>
      <c r="G2650" s="2">
        <f>(B2650+1)/(C2650+1)</f>
        <v>0.33333333333333331</v>
      </c>
      <c r="H2650" s="2">
        <f>(C2650+1)/(B2650+1)</f>
        <v>3</v>
      </c>
      <c r="I2650" s="6">
        <f>G2650-H2650</f>
        <v>-2.6666666666666665</v>
      </c>
      <c r="J2650" s="8">
        <f>LEN(A2650)</f>
        <v>6</v>
      </c>
      <c r="K2650" s="11" t="str">
        <f>IF(AND(J2650&lt;3, D2650&lt;2),TRUE,"")</f>
        <v/>
      </c>
      <c r="L2650" s="22">
        <f>IF(C2650=0,B2650,0)</f>
        <v>0</v>
      </c>
      <c r="M2650" s="22">
        <f>IF(B2650=0,C2650,0)</f>
        <v>2</v>
      </c>
      <c r="N2650" s="39">
        <f>LOG(G2650/SUM($G$2:$G$5210))</f>
        <v>-3.8688423782714225</v>
      </c>
      <c r="O2650" s="39">
        <f>LOG(H2650/SUM($H$2:$H$5210))</f>
        <v>-4.0083161209052882</v>
      </c>
    </row>
    <row r="2651" spans="1:15" x14ac:dyDescent="0.6">
      <c r="A2651" t="s">
        <v>301</v>
      </c>
      <c r="B2651">
        <v>0</v>
      </c>
      <c r="C2651">
        <v>2</v>
      </c>
      <c r="D2651">
        <v>2</v>
      </c>
      <c r="E2651" s="44">
        <f>(B2651+1)/$Q$3</f>
        <v>1.4609203798392987E-4</v>
      </c>
      <c r="F2651" s="45">
        <f>(C2651+1)/$U$3</f>
        <v>4.5884188308708819E-5</v>
      </c>
      <c r="G2651" s="2">
        <f>(B2651+1)/(C2651+1)</f>
        <v>0.33333333333333331</v>
      </c>
      <c r="H2651" s="2">
        <f>(C2651+1)/(B2651+1)</f>
        <v>3</v>
      </c>
      <c r="I2651" s="6">
        <f>G2651-H2651</f>
        <v>-2.6666666666666665</v>
      </c>
      <c r="J2651" s="8">
        <f>LEN(A2651)</f>
        <v>6</v>
      </c>
      <c r="K2651" s="11" t="str">
        <f>IF(AND(J2651&lt;3, D2651&lt;2),TRUE,"")</f>
        <v/>
      </c>
      <c r="L2651" s="22">
        <f>IF(C2651=0,B2651,0)</f>
        <v>0</v>
      </c>
      <c r="M2651" s="22">
        <f>IF(B2651=0,C2651,0)</f>
        <v>2</v>
      </c>
      <c r="N2651" s="39">
        <f>LOG(G2651/SUM($G$2:$G$5210))</f>
        <v>-3.8688423782714225</v>
      </c>
      <c r="O2651" s="39">
        <f>LOG(H2651/SUM($H$2:$H$5210))</f>
        <v>-4.0083161209052882</v>
      </c>
    </row>
    <row r="2652" spans="1:15" x14ac:dyDescent="0.6">
      <c r="A2652" t="s">
        <v>359</v>
      </c>
      <c r="B2652">
        <v>0</v>
      </c>
      <c r="C2652">
        <v>2</v>
      </c>
      <c r="D2652">
        <v>2</v>
      </c>
      <c r="E2652" s="44">
        <f>(B2652+1)/$Q$3</f>
        <v>1.4609203798392987E-4</v>
      </c>
      <c r="F2652" s="45">
        <f>(C2652+1)/$U$3</f>
        <v>4.5884188308708819E-5</v>
      </c>
      <c r="G2652" s="2">
        <f>(B2652+1)/(C2652+1)</f>
        <v>0.33333333333333331</v>
      </c>
      <c r="H2652" s="2">
        <f>(C2652+1)/(B2652+1)</f>
        <v>3</v>
      </c>
      <c r="I2652" s="6">
        <f>G2652-H2652</f>
        <v>-2.6666666666666665</v>
      </c>
      <c r="J2652" s="8">
        <f>LEN(A2652)</f>
        <v>6</v>
      </c>
      <c r="K2652" s="11" t="str">
        <f>IF(AND(J2652&lt;3, D2652&lt;2),TRUE,"")</f>
        <v/>
      </c>
      <c r="L2652" s="22">
        <f>IF(C2652=0,B2652,0)</f>
        <v>0</v>
      </c>
      <c r="M2652" s="22">
        <f>IF(B2652=0,C2652,0)</f>
        <v>2</v>
      </c>
      <c r="N2652" s="39">
        <f>LOG(G2652/SUM($G$2:$G$5210))</f>
        <v>-3.8688423782714225</v>
      </c>
      <c r="O2652" s="39">
        <f>LOG(H2652/SUM($H$2:$H$5210))</f>
        <v>-4.0083161209052882</v>
      </c>
    </row>
    <row r="2653" spans="1:15" x14ac:dyDescent="0.6">
      <c r="A2653" t="s">
        <v>537</v>
      </c>
      <c r="B2653">
        <v>0</v>
      </c>
      <c r="C2653">
        <v>2</v>
      </c>
      <c r="D2653">
        <v>2</v>
      </c>
      <c r="E2653" s="44">
        <f>(B2653+1)/$Q$3</f>
        <v>1.4609203798392987E-4</v>
      </c>
      <c r="F2653" s="45">
        <f>(C2653+1)/$U$3</f>
        <v>4.5884188308708819E-5</v>
      </c>
      <c r="G2653" s="2">
        <f>(B2653+1)/(C2653+1)</f>
        <v>0.33333333333333331</v>
      </c>
      <c r="H2653" s="2">
        <f>(C2653+1)/(B2653+1)</f>
        <v>3</v>
      </c>
      <c r="I2653" s="6">
        <f>G2653-H2653</f>
        <v>-2.6666666666666665</v>
      </c>
      <c r="J2653" s="8">
        <f>LEN(A2653)</f>
        <v>6</v>
      </c>
      <c r="K2653" s="11" t="str">
        <f>IF(AND(J2653&lt;3, D2653&lt;2),TRUE,"")</f>
        <v/>
      </c>
      <c r="L2653" s="22">
        <f>IF(C2653=0,B2653,0)</f>
        <v>0</v>
      </c>
      <c r="M2653" s="22">
        <f>IF(B2653=0,C2653,0)</f>
        <v>2</v>
      </c>
      <c r="N2653" s="39">
        <f>LOG(G2653/SUM($G$2:$G$5210))</f>
        <v>-3.8688423782714225</v>
      </c>
      <c r="O2653" s="39">
        <f>LOG(H2653/SUM($H$2:$H$5210))</f>
        <v>-4.0083161209052882</v>
      </c>
    </row>
    <row r="2654" spans="1:15" x14ac:dyDescent="0.6">
      <c r="A2654" t="s">
        <v>558</v>
      </c>
      <c r="B2654">
        <v>0</v>
      </c>
      <c r="C2654">
        <v>2</v>
      </c>
      <c r="D2654">
        <v>2</v>
      </c>
      <c r="E2654" s="44">
        <f>(B2654+1)/$Q$3</f>
        <v>1.4609203798392987E-4</v>
      </c>
      <c r="F2654" s="45">
        <f>(C2654+1)/$U$3</f>
        <v>4.5884188308708819E-5</v>
      </c>
      <c r="G2654" s="2">
        <f>(B2654+1)/(C2654+1)</f>
        <v>0.33333333333333331</v>
      </c>
      <c r="H2654" s="2">
        <f>(C2654+1)/(B2654+1)</f>
        <v>3</v>
      </c>
      <c r="I2654" s="6">
        <f>G2654-H2654</f>
        <v>-2.6666666666666665</v>
      </c>
      <c r="J2654" s="8">
        <f>LEN(A2654)</f>
        <v>6</v>
      </c>
      <c r="K2654" s="11" t="str">
        <f>IF(AND(J2654&lt;3, D2654&lt;2),TRUE,"")</f>
        <v/>
      </c>
      <c r="L2654" s="22">
        <f>IF(C2654=0,B2654,0)</f>
        <v>0</v>
      </c>
      <c r="M2654" s="22">
        <f>IF(B2654=0,C2654,0)</f>
        <v>2</v>
      </c>
      <c r="N2654" s="39">
        <f>LOG(G2654/SUM($G$2:$G$5210))</f>
        <v>-3.8688423782714225</v>
      </c>
      <c r="O2654" s="39">
        <f>LOG(H2654/SUM($H$2:$H$5210))</f>
        <v>-4.0083161209052882</v>
      </c>
    </row>
    <row r="2655" spans="1:15" x14ac:dyDescent="0.6">
      <c r="A2655" t="s">
        <v>646</v>
      </c>
      <c r="B2655">
        <v>0</v>
      </c>
      <c r="C2655">
        <v>2</v>
      </c>
      <c r="D2655">
        <v>2</v>
      </c>
      <c r="E2655" s="44">
        <f>(B2655+1)/$Q$3</f>
        <v>1.4609203798392987E-4</v>
      </c>
      <c r="F2655" s="45">
        <f>(C2655+1)/$U$3</f>
        <v>4.5884188308708819E-5</v>
      </c>
      <c r="G2655" s="2">
        <f>(B2655+1)/(C2655+1)</f>
        <v>0.33333333333333331</v>
      </c>
      <c r="H2655" s="2">
        <f>(C2655+1)/(B2655+1)</f>
        <v>3</v>
      </c>
      <c r="I2655" s="6">
        <f>G2655-H2655</f>
        <v>-2.6666666666666665</v>
      </c>
      <c r="J2655" s="8">
        <f>LEN(A2655)</f>
        <v>6</v>
      </c>
      <c r="K2655" s="11" t="str">
        <f>IF(AND(J2655&lt;3, D2655&lt;2),TRUE,"")</f>
        <v/>
      </c>
      <c r="L2655" s="22">
        <f>IF(C2655=0,B2655,0)</f>
        <v>0</v>
      </c>
      <c r="M2655" s="22">
        <f>IF(B2655=0,C2655,0)</f>
        <v>2</v>
      </c>
      <c r="N2655" s="39">
        <f>LOG(G2655/SUM($G$2:$G$5210))</f>
        <v>-3.8688423782714225</v>
      </c>
      <c r="O2655" s="39">
        <f>LOG(H2655/SUM($H$2:$H$5210))</f>
        <v>-4.0083161209052882</v>
      </c>
    </row>
    <row r="2656" spans="1:15" x14ac:dyDescent="0.6">
      <c r="A2656" t="s">
        <v>735</v>
      </c>
      <c r="B2656">
        <v>0</v>
      </c>
      <c r="C2656">
        <v>2</v>
      </c>
      <c r="D2656">
        <v>2</v>
      </c>
      <c r="E2656" s="44">
        <f>(B2656+1)/$Q$3</f>
        <v>1.4609203798392987E-4</v>
      </c>
      <c r="F2656" s="45">
        <f>(C2656+1)/$U$3</f>
        <v>4.5884188308708819E-5</v>
      </c>
      <c r="G2656" s="2">
        <f>(B2656+1)/(C2656+1)</f>
        <v>0.33333333333333331</v>
      </c>
      <c r="H2656" s="2">
        <f>(C2656+1)/(B2656+1)</f>
        <v>3</v>
      </c>
      <c r="I2656" s="6">
        <f>G2656-H2656</f>
        <v>-2.6666666666666665</v>
      </c>
      <c r="J2656" s="8">
        <f>LEN(A2656)</f>
        <v>6</v>
      </c>
      <c r="K2656" s="11" t="str">
        <f>IF(AND(J2656&lt;3, D2656&lt;2),TRUE,"")</f>
        <v/>
      </c>
      <c r="L2656" s="22">
        <f>IF(C2656=0,B2656,0)</f>
        <v>0</v>
      </c>
      <c r="M2656" s="22">
        <f>IF(B2656=0,C2656,0)</f>
        <v>2</v>
      </c>
      <c r="N2656" s="39">
        <f>LOG(G2656/SUM($G$2:$G$5210))</f>
        <v>-3.8688423782714225</v>
      </c>
      <c r="O2656" s="39">
        <f>LOG(H2656/SUM($H$2:$H$5210))</f>
        <v>-4.0083161209052882</v>
      </c>
    </row>
    <row r="2657" spans="1:15" x14ac:dyDescent="0.6">
      <c r="A2657" t="s">
        <v>757</v>
      </c>
      <c r="B2657">
        <v>0</v>
      </c>
      <c r="C2657">
        <v>2</v>
      </c>
      <c r="D2657">
        <v>2</v>
      </c>
      <c r="E2657" s="44">
        <f>(B2657+1)/$Q$3</f>
        <v>1.4609203798392987E-4</v>
      </c>
      <c r="F2657" s="45">
        <f>(C2657+1)/$U$3</f>
        <v>4.5884188308708819E-5</v>
      </c>
      <c r="G2657" s="2">
        <f>(B2657+1)/(C2657+1)</f>
        <v>0.33333333333333331</v>
      </c>
      <c r="H2657" s="2">
        <f>(C2657+1)/(B2657+1)</f>
        <v>3</v>
      </c>
      <c r="I2657" s="6">
        <f>G2657-H2657</f>
        <v>-2.6666666666666665</v>
      </c>
      <c r="J2657" s="8">
        <f>LEN(A2657)</f>
        <v>6</v>
      </c>
      <c r="K2657" s="11" t="str">
        <f>IF(AND(J2657&lt;3, D2657&lt;2),TRUE,"")</f>
        <v/>
      </c>
      <c r="L2657" s="22">
        <f>IF(C2657=0,B2657,0)</f>
        <v>0</v>
      </c>
      <c r="M2657" s="22">
        <f>IF(B2657=0,C2657,0)</f>
        <v>2</v>
      </c>
      <c r="N2657" s="39">
        <f>LOG(G2657/SUM($G$2:$G$5210))</f>
        <v>-3.8688423782714225</v>
      </c>
      <c r="O2657" s="39">
        <f>LOG(H2657/SUM($H$2:$H$5210))</f>
        <v>-4.0083161209052882</v>
      </c>
    </row>
    <row r="2658" spans="1:15" x14ac:dyDescent="0.6">
      <c r="A2658" t="s">
        <v>769</v>
      </c>
      <c r="B2658">
        <v>0</v>
      </c>
      <c r="C2658">
        <v>2</v>
      </c>
      <c r="D2658">
        <v>2</v>
      </c>
      <c r="E2658" s="44">
        <f>(B2658+1)/$Q$3</f>
        <v>1.4609203798392987E-4</v>
      </c>
      <c r="F2658" s="45">
        <f>(C2658+1)/$U$3</f>
        <v>4.5884188308708819E-5</v>
      </c>
      <c r="G2658" s="2">
        <f>(B2658+1)/(C2658+1)</f>
        <v>0.33333333333333331</v>
      </c>
      <c r="H2658" s="2">
        <f>(C2658+1)/(B2658+1)</f>
        <v>3</v>
      </c>
      <c r="I2658" s="6">
        <f>G2658-H2658</f>
        <v>-2.6666666666666665</v>
      </c>
      <c r="J2658" s="8">
        <f>LEN(A2658)</f>
        <v>6</v>
      </c>
      <c r="K2658" s="11" t="str">
        <f>IF(AND(J2658&lt;3, D2658&lt;2),TRUE,"")</f>
        <v/>
      </c>
      <c r="L2658" s="22">
        <f>IF(C2658=0,B2658,0)</f>
        <v>0</v>
      </c>
      <c r="M2658" s="22">
        <f>IF(B2658=0,C2658,0)</f>
        <v>2</v>
      </c>
      <c r="N2658" s="39">
        <f>LOG(G2658/SUM($G$2:$G$5210))</f>
        <v>-3.8688423782714225</v>
      </c>
      <c r="O2658" s="39">
        <f>LOG(H2658/SUM($H$2:$H$5210))</f>
        <v>-4.0083161209052882</v>
      </c>
    </row>
    <row r="2659" spans="1:15" x14ac:dyDescent="0.6">
      <c r="A2659" t="s">
        <v>776</v>
      </c>
      <c r="B2659">
        <v>0</v>
      </c>
      <c r="C2659">
        <v>2</v>
      </c>
      <c r="D2659">
        <v>2</v>
      </c>
      <c r="E2659" s="44">
        <f>(B2659+1)/$Q$3</f>
        <v>1.4609203798392987E-4</v>
      </c>
      <c r="F2659" s="45">
        <f>(C2659+1)/$U$3</f>
        <v>4.5884188308708819E-5</v>
      </c>
      <c r="G2659" s="2">
        <f>(B2659+1)/(C2659+1)</f>
        <v>0.33333333333333331</v>
      </c>
      <c r="H2659" s="2">
        <f>(C2659+1)/(B2659+1)</f>
        <v>3</v>
      </c>
      <c r="I2659" s="6">
        <f>G2659-H2659</f>
        <v>-2.6666666666666665</v>
      </c>
      <c r="J2659" s="8">
        <f>LEN(A2659)</f>
        <v>6</v>
      </c>
      <c r="K2659" s="11" t="str">
        <f>IF(AND(J2659&lt;3, D2659&lt;2),TRUE,"")</f>
        <v/>
      </c>
      <c r="L2659" s="22">
        <f>IF(C2659=0,B2659,0)</f>
        <v>0</v>
      </c>
      <c r="M2659" s="22">
        <f>IF(B2659=0,C2659,0)</f>
        <v>2</v>
      </c>
      <c r="N2659" s="39">
        <f>LOG(G2659/SUM($G$2:$G$5210))</f>
        <v>-3.8688423782714225</v>
      </c>
      <c r="O2659" s="39">
        <f>LOG(H2659/SUM($H$2:$H$5210))</f>
        <v>-4.0083161209052882</v>
      </c>
    </row>
    <row r="2660" spans="1:15" x14ac:dyDescent="0.6">
      <c r="A2660" t="s">
        <v>819</v>
      </c>
      <c r="B2660">
        <v>0</v>
      </c>
      <c r="C2660">
        <v>2</v>
      </c>
      <c r="D2660">
        <v>2</v>
      </c>
      <c r="E2660" s="44">
        <f>(B2660+1)/$Q$3</f>
        <v>1.4609203798392987E-4</v>
      </c>
      <c r="F2660" s="45">
        <f>(C2660+1)/$U$3</f>
        <v>4.5884188308708819E-5</v>
      </c>
      <c r="G2660" s="2">
        <f>(B2660+1)/(C2660+1)</f>
        <v>0.33333333333333331</v>
      </c>
      <c r="H2660" s="2">
        <f>(C2660+1)/(B2660+1)</f>
        <v>3</v>
      </c>
      <c r="I2660" s="6">
        <f>G2660-H2660</f>
        <v>-2.6666666666666665</v>
      </c>
      <c r="J2660" s="8">
        <f>LEN(A2660)</f>
        <v>6</v>
      </c>
      <c r="K2660" s="11" t="str">
        <f>IF(AND(J2660&lt;3, D2660&lt;2),TRUE,"")</f>
        <v/>
      </c>
      <c r="L2660" s="22">
        <f>IF(C2660=0,B2660,0)</f>
        <v>0</v>
      </c>
      <c r="M2660" s="22">
        <f>IF(B2660=0,C2660,0)</f>
        <v>2</v>
      </c>
      <c r="N2660" s="39">
        <f>LOG(G2660/SUM($G$2:$G$5210))</f>
        <v>-3.8688423782714225</v>
      </c>
      <c r="O2660" s="39">
        <f>LOG(H2660/SUM($H$2:$H$5210))</f>
        <v>-4.0083161209052882</v>
      </c>
    </row>
    <row r="2661" spans="1:15" x14ac:dyDescent="0.6">
      <c r="A2661" t="s">
        <v>887</v>
      </c>
      <c r="B2661">
        <v>0</v>
      </c>
      <c r="C2661">
        <v>2</v>
      </c>
      <c r="D2661">
        <v>2</v>
      </c>
      <c r="E2661" s="44">
        <f>(B2661+1)/$Q$3</f>
        <v>1.4609203798392987E-4</v>
      </c>
      <c r="F2661" s="45">
        <f>(C2661+1)/$U$3</f>
        <v>4.5884188308708819E-5</v>
      </c>
      <c r="G2661" s="2">
        <f>(B2661+1)/(C2661+1)</f>
        <v>0.33333333333333331</v>
      </c>
      <c r="H2661" s="2">
        <f>(C2661+1)/(B2661+1)</f>
        <v>3</v>
      </c>
      <c r="I2661" s="6">
        <f>G2661-H2661</f>
        <v>-2.6666666666666665</v>
      </c>
      <c r="J2661" s="8">
        <f>LEN(A2661)</f>
        <v>6</v>
      </c>
      <c r="K2661" s="11" t="str">
        <f>IF(AND(J2661&lt;3, D2661&lt;2),TRUE,"")</f>
        <v/>
      </c>
      <c r="L2661" s="22">
        <f>IF(C2661=0,B2661,0)</f>
        <v>0</v>
      </c>
      <c r="M2661" s="22">
        <f>IF(B2661=0,C2661,0)</f>
        <v>2</v>
      </c>
      <c r="N2661" s="39">
        <f>LOG(G2661/SUM($G$2:$G$5210))</f>
        <v>-3.8688423782714225</v>
      </c>
      <c r="O2661" s="39">
        <f>LOG(H2661/SUM($H$2:$H$5210))</f>
        <v>-4.0083161209052882</v>
      </c>
    </row>
    <row r="2662" spans="1:15" x14ac:dyDescent="0.6">
      <c r="A2662" t="s">
        <v>889</v>
      </c>
      <c r="B2662">
        <v>0</v>
      </c>
      <c r="C2662">
        <v>2</v>
      </c>
      <c r="D2662">
        <v>2</v>
      </c>
      <c r="E2662" s="44">
        <f>(B2662+1)/$Q$3</f>
        <v>1.4609203798392987E-4</v>
      </c>
      <c r="F2662" s="45">
        <f>(C2662+1)/$U$3</f>
        <v>4.5884188308708819E-5</v>
      </c>
      <c r="G2662" s="2">
        <f>(B2662+1)/(C2662+1)</f>
        <v>0.33333333333333331</v>
      </c>
      <c r="H2662" s="2">
        <f>(C2662+1)/(B2662+1)</f>
        <v>3</v>
      </c>
      <c r="I2662" s="6">
        <f>G2662-H2662</f>
        <v>-2.6666666666666665</v>
      </c>
      <c r="J2662" s="8">
        <f>LEN(A2662)</f>
        <v>6</v>
      </c>
      <c r="K2662" s="11" t="str">
        <f>IF(AND(J2662&lt;3, D2662&lt;2),TRUE,"")</f>
        <v/>
      </c>
      <c r="L2662" s="22">
        <f>IF(C2662=0,B2662,0)</f>
        <v>0</v>
      </c>
      <c r="M2662" s="22">
        <f>IF(B2662=0,C2662,0)</f>
        <v>2</v>
      </c>
      <c r="N2662" s="39">
        <f>LOG(G2662/SUM($G$2:$G$5210))</f>
        <v>-3.8688423782714225</v>
      </c>
      <c r="O2662" s="39">
        <f>LOG(H2662/SUM($H$2:$H$5210))</f>
        <v>-4.0083161209052882</v>
      </c>
    </row>
    <row r="2663" spans="1:15" x14ac:dyDescent="0.6">
      <c r="A2663" t="s">
        <v>899</v>
      </c>
      <c r="B2663">
        <v>0</v>
      </c>
      <c r="C2663">
        <v>2</v>
      </c>
      <c r="D2663">
        <v>2</v>
      </c>
      <c r="E2663" s="44">
        <f>(B2663+1)/$Q$3</f>
        <v>1.4609203798392987E-4</v>
      </c>
      <c r="F2663" s="45">
        <f>(C2663+1)/$U$3</f>
        <v>4.5884188308708819E-5</v>
      </c>
      <c r="G2663" s="2">
        <f>(B2663+1)/(C2663+1)</f>
        <v>0.33333333333333331</v>
      </c>
      <c r="H2663" s="2">
        <f>(C2663+1)/(B2663+1)</f>
        <v>3</v>
      </c>
      <c r="I2663" s="6">
        <f>G2663-H2663</f>
        <v>-2.6666666666666665</v>
      </c>
      <c r="J2663" s="8">
        <f>LEN(A2663)</f>
        <v>6</v>
      </c>
      <c r="K2663" s="11" t="str">
        <f>IF(AND(J2663&lt;3, D2663&lt;2),TRUE,"")</f>
        <v/>
      </c>
      <c r="L2663" s="22">
        <f>IF(C2663=0,B2663,0)</f>
        <v>0</v>
      </c>
      <c r="M2663" s="22">
        <f>IF(B2663=0,C2663,0)</f>
        <v>2</v>
      </c>
      <c r="N2663" s="39">
        <f>LOG(G2663/SUM($G$2:$G$5210))</f>
        <v>-3.8688423782714225</v>
      </c>
      <c r="O2663" s="39">
        <f>LOG(H2663/SUM($H$2:$H$5210))</f>
        <v>-4.0083161209052882</v>
      </c>
    </row>
    <row r="2664" spans="1:15" x14ac:dyDescent="0.6">
      <c r="A2664" t="s">
        <v>971</v>
      </c>
      <c r="B2664">
        <v>0</v>
      </c>
      <c r="C2664">
        <v>2</v>
      </c>
      <c r="D2664">
        <v>2</v>
      </c>
      <c r="E2664" s="44">
        <f>(B2664+1)/$Q$3</f>
        <v>1.4609203798392987E-4</v>
      </c>
      <c r="F2664" s="45">
        <f>(C2664+1)/$U$3</f>
        <v>4.5884188308708819E-5</v>
      </c>
      <c r="G2664" s="2">
        <f>(B2664+1)/(C2664+1)</f>
        <v>0.33333333333333331</v>
      </c>
      <c r="H2664" s="2">
        <f>(C2664+1)/(B2664+1)</f>
        <v>3</v>
      </c>
      <c r="I2664" s="6">
        <f>G2664-H2664</f>
        <v>-2.6666666666666665</v>
      </c>
      <c r="J2664" s="8">
        <f>LEN(A2664)</f>
        <v>6</v>
      </c>
      <c r="K2664" s="11" t="str">
        <f>IF(AND(J2664&lt;3, D2664&lt;2),TRUE,"")</f>
        <v/>
      </c>
      <c r="L2664" s="22">
        <f>IF(C2664=0,B2664,0)</f>
        <v>0</v>
      </c>
      <c r="M2664" s="22">
        <f>IF(B2664=0,C2664,0)</f>
        <v>2</v>
      </c>
      <c r="N2664" s="39">
        <f>LOG(G2664/SUM($G$2:$G$5210))</f>
        <v>-3.8688423782714225</v>
      </c>
      <c r="O2664" s="39">
        <f>LOG(H2664/SUM($H$2:$H$5210))</f>
        <v>-4.0083161209052882</v>
      </c>
    </row>
    <row r="2665" spans="1:15" x14ac:dyDescent="0.6">
      <c r="A2665" t="s">
        <v>994</v>
      </c>
      <c r="B2665">
        <v>0</v>
      </c>
      <c r="C2665">
        <v>2</v>
      </c>
      <c r="D2665">
        <v>2</v>
      </c>
      <c r="E2665" s="44">
        <f>(B2665+1)/$Q$3</f>
        <v>1.4609203798392987E-4</v>
      </c>
      <c r="F2665" s="45">
        <f>(C2665+1)/$U$3</f>
        <v>4.5884188308708819E-5</v>
      </c>
      <c r="G2665" s="2">
        <f>(B2665+1)/(C2665+1)</f>
        <v>0.33333333333333331</v>
      </c>
      <c r="H2665" s="2">
        <f>(C2665+1)/(B2665+1)</f>
        <v>3</v>
      </c>
      <c r="I2665" s="6">
        <f>G2665-H2665</f>
        <v>-2.6666666666666665</v>
      </c>
      <c r="J2665" s="8">
        <f>LEN(A2665)</f>
        <v>6</v>
      </c>
      <c r="K2665" s="11" t="str">
        <f>IF(AND(J2665&lt;3, D2665&lt;2),TRUE,"")</f>
        <v/>
      </c>
      <c r="L2665" s="22">
        <f>IF(C2665=0,B2665,0)</f>
        <v>0</v>
      </c>
      <c r="M2665" s="22">
        <f>IF(B2665=0,C2665,0)</f>
        <v>2</v>
      </c>
      <c r="N2665" s="39">
        <f>LOG(G2665/SUM($G$2:$G$5210))</f>
        <v>-3.8688423782714225</v>
      </c>
      <c r="O2665" s="39">
        <f>LOG(H2665/SUM($H$2:$H$5210))</f>
        <v>-4.0083161209052882</v>
      </c>
    </row>
    <row r="2666" spans="1:15" x14ac:dyDescent="0.6">
      <c r="A2666" t="s">
        <v>1031</v>
      </c>
      <c r="B2666">
        <v>0</v>
      </c>
      <c r="C2666">
        <v>2</v>
      </c>
      <c r="D2666">
        <v>2</v>
      </c>
      <c r="E2666" s="44">
        <f>(B2666+1)/$Q$3</f>
        <v>1.4609203798392987E-4</v>
      </c>
      <c r="F2666" s="45">
        <f>(C2666+1)/$U$3</f>
        <v>4.5884188308708819E-5</v>
      </c>
      <c r="G2666" s="2">
        <f>(B2666+1)/(C2666+1)</f>
        <v>0.33333333333333331</v>
      </c>
      <c r="H2666" s="2">
        <f>(C2666+1)/(B2666+1)</f>
        <v>3</v>
      </c>
      <c r="I2666" s="6">
        <f>G2666-H2666</f>
        <v>-2.6666666666666665</v>
      </c>
      <c r="J2666" s="8">
        <f>LEN(A2666)</f>
        <v>6</v>
      </c>
      <c r="K2666" s="11" t="str">
        <f>IF(AND(J2666&lt;3, D2666&lt;2),TRUE,"")</f>
        <v/>
      </c>
      <c r="L2666" s="22">
        <f>IF(C2666=0,B2666,0)</f>
        <v>0</v>
      </c>
      <c r="M2666" s="22">
        <f>IF(B2666=0,C2666,0)</f>
        <v>2</v>
      </c>
      <c r="N2666" s="39">
        <f>LOG(G2666/SUM($G$2:$G$5210))</f>
        <v>-3.8688423782714225</v>
      </c>
      <c r="O2666" s="39">
        <f>LOG(H2666/SUM($H$2:$H$5210))</f>
        <v>-4.0083161209052882</v>
      </c>
    </row>
    <row r="2667" spans="1:15" x14ac:dyDescent="0.6">
      <c r="A2667" t="s">
        <v>1044</v>
      </c>
      <c r="B2667">
        <v>0</v>
      </c>
      <c r="C2667">
        <v>2</v>
      </c>
      <c r="D2667">
        <v>2</v>
      </c>
      <c r="E2667" s="44">
        <f>(B2667+1)/$Q$3</f>
        <v>1.4609203798392987E-4</v>
      </c>
      <c r="F2667" s="45">
        <f>(C2667+1)/$U$3</f>
        <v>4.5884188308708819E-5</v>
      </c>
      <c r="G2667" s="2">
        <f>(B2667+1)/(C2667+1)</f>
        <v>0.33333333333333331</v>
      </c>
      <c r="H2667" s="2">
        <f>(C2667+1)/(B2667+1)</f>
        <v>3</v>
      </c>
      <c r="I2667" s="6">
        <f>G2667-H2667</f>
        <v>-2.6666666666666665</v>
      </c>
      <c r="J2667" s="8">
        <f>LEN(A2667)</f>
        <v>6</v>
      </c>
      <c r="K2667" s="11" t="str">
        <f>IF(AND(J2667&lt;3, D2667&lt;2),TRUE,"")</f>
        <v/>
      </c>
      <c r="L2667" s="22">
        <f>IF(C2667=0,B2667,0)</f>
        <v>0</v>
      </c>
      <c r="M2667" s="22">
        <f>IF(B2667=0,C2667,0)</f>
        <v>2</v>
      </c>
      <c r="N2667" s="39">
        <f>LOG(G2667/SUM($G$2:$G$5210))</f>
        <v>-3.8688423782714225</v>
      </c>
      <c r="O2667" s="39">
        <f>LOG(H2667/SUM($H$2:$H$5210))</f>
        <v>-4.0083161209052882</v>
      </c>
    </row>
    <row r="2668" spans="1:15" x14ac:dyDescent="0.6">
      <c r="A2668" t="s">
        <v>1089</v>
      </c>
      <c r="B2668">
        <v>0</v>
      </c>
      <c r="C2668">
        <v>2</v>
      </c>
      <c r="D2668">
        <v>2</v>
      </c>
      <c r="E2668" s="44">
        <f>(B2668+1)/$Q$3</f>
        <v>1.4609203798392987E-4</v>
      </c>
      <c r="F2668" s="45">
        <f>(C2668+1)/$U$3</f>
        <v>4.5884188308708819E-5</v>
      </c>
      <c r="G2668" s="2">
        <f>(B2668+1)/(C2668+1)</f>
        <v>0.33333333333333331</v>
      </c>
      <c r="H2668" s="2">
        <f>(C2668+1)/(B2668+1)</f>
        <v>3</v>
      </c>
      <c r="I2668" s="6">
        <f>G2668-H2668</f>
        <v>-2.6666666666666665</v>
      </c>
      <c r="J2668" s="8">
        <f>LEN(A2668)</f>
        <v>6</v>
      </c>
      <c r="K2668" s="11" t="str">
        <f>IF(AND(J2668&lt;3, D2668&lt;2),TRUE,"")</f>
        <v/>
      </c>
      <c r="L2668" s="22">
        <f>IF(C2668=0,B2668,0)</f>
        <v>0</v>
      </c>
      <c r="M2668" s="22">
        <f>IF(B2668=0,C2668,0)</f>
        <v>2</v>
      </c>
      <c r="N2668" s="39">
        <f>LOG(G2668/SUM($G$2:$G$5210))</f>
        <v>-3.8688423782714225</v>
      </c>
      <c r="O2668" s="39">
        <f>LOG(H2668/SUM($H$2:$H$5210))</f>
        <v>-4.0083161209052882</v>
      </c>
    </row>
    <row r="2669" spans="1:15" x14ac:dyDescent="0.6">
      <c r="A2669" t="s">
        <v>1129</v>
      </c>
      <c r="B2669">
        <v>0</v>
      </c>
      <c r="C2669">
        <v>2</v>
      </c>
      <c r="D2669">
        <v>2</v>
      </c>
      <c r="E2669" s="44">
        <f>(B2669+1)/$Q$3</f>
        <v>1.4609203798392987E-4</v>
      </c>
      <c r="F2669" s="45">
        <f>(C2669+1)/$U$3</f>
        <v>4.5884188308708819E-5</v>
      </c>
      <c r="G2669" s="2">
        <f>(B2669+1)/(C2669+1)</f>
        <v>0.33333333333333331</v>
      </c>
      <c r="H2669" s="2">
        <f>(C2669+1)/(B2669+1)</f>
        <v>3</v>
      </c>
      <c r="I2669" s="6">
        <f>G2669-H2669</f>
        <v>-2.6666666666666665</v>
      </c>
      <c r="J2669" s="8">
        <f>LEN(A2669)</f>
        <v>6</v>
      </c>
      <c r="K2669" s="11" t="str">
        <f>IF(AND(J2669&lt;3, D2669&lt;2),TRUE,"")</f>
        <v/>
      </c>
      <c r="L2669" s="22">
        <f>IF(C2669=0,B2669,0)</f>
        <v>0</v>
      </c>
      <c r="M2669" s="22">
        <f>IF(B2669=0,C2669,0)</f>
        <v>2</v>
      </c>
      <c r="N2669" s="39">
        <f>LOG(G2669/SUM($G$2:$G$5210))</f>
        <v>-3.8688423782714225</v>
      </c>
      <c r="O2669" s="39">
        <f>LOG(H2669/SUM($H$2:$H$5210))</f>
        <v>-4.0083161209052882</v>
      </c>
    </row>
    <row r="2670" spans="1:15" x14ac:dyDescent="0.6">
      <c r="A2670" t="s">
        <v>1262</v>
      </c>
      <c r="B2670">
        <v>0</v>
      </c>
      <c r="C2670">
        <v>2</v>
      </c>
      <c r="D2670">
        <v>2</v>
      </c>
      <c r="E2670" s="44">
        <f>(B2670+1)/$Q$3</f>
        <v>1.4609203798392987E-4</v>
      </c>
      <c r="F2670" s="45">
        <f>(C2670+1)/$U$3</f>
        <v>4.5884188308708819E-5</v>
      </c>
      <c r="G2670" s="2">
        <f>(B2670+1)/(C2670+1)</f>
        <v>0.33333333333333331</v>
      </c>
      <c r="H2670" s="2">
        <f>(C2670+1)/(B2670+1)</f>
        <v>3</v>
      </c>
      <c r="I2670" s="6">
        <f>G2670-H2670</f>
        <v>-2.6666666666666665</v>
      </c>
      <c r="J2670" s="8">
        <f>LEN(A2670)</f>
        <v>6</v>
      </c>
      <c r="K2670" s="11" t="str">
        <f>IF(AND(J2670&lt;3, D2670&lt;2),TRUE,"")</f>
        <v/>
      </c>
      <c r="L2670" s="22">
        <f>IF(C2670=0,B2670,0)</f>
        <v>0</v>
      </c>
      <c r="M2670" s="22">
        <f>IF(B2670=0,C2670,0)</f>
        <v>2</v>
      </c>
      <c r="N2670" s="39">
        <f>LOG(G2670/SUM($G$2:$G$5210))</f>
        <v>-3.8688423782714225</v>
      </c>
      <c r="O2670" s="39">
        <f>LOG(H2670/SUM($H$2:$H$5210))</f>
        <v>-4.0083161209052882</v>
      </c>
    </row>
    <row r="2671" spans="1:15" x14ac:dyDescent="0.6">
      <c r="A2671" t="s">
        <v>1283</v>
      </c>
      <c r="B2671">
        <v>0</v>
      </c>
      <c r="C2671">
        <v>2</v>
      </c>
      <c r="D2671">
        <v>2</v>
      </c>
      <c r="E2671" s="44">
        <f>(B2671+1)/$Q$3</f>
        <v>1.4609203798392987E-4</v>
      </c>
      <c r="F2671" s="45">
        <f>(C2671+1)/$U$3</f>
        <v>4.5884188308708819E-5</v>
      </c>
      <c r="G2671" s="2">
        <f>(B2671+1)/(C2671+1)</f>
        <v>0.33333333333333331</v>
      </c>
      <c r="H2671" s="2">
        <f>(C2671+1)/(B2671+1)</f>
        <v>3</v>
      </c>
      <c r="I2671" s="6">
        <f>G2671-H2671</f>
        <v>-2.6666666666666665</v>
      </c>
      <c r="J2671" s="8">
        <f>LEN(A2671)</f>
        <v>6</v>
      </c>
      <c r="K2671" s="11" t="str">
        <f>IF(AND(J2671&lt;3, D2671&lt;2),TRUE,"")</f>
        <v/>
      </c>
      <c r="L2671" s="22">
        <f>IF(C2671=0,B2671,0)</f>
        <v>0</v>
      </c>
      <c r="M2671" s="22">
        <f>IF(B2671=0,C2671,0)</f>
        <v>2</v>
      </c>
      <c r="N2671" s="39">
        <f>LOG(G2671/SUM($G$2:$G$5210))</f>
        <v>-3.8688423782714225</v>
      </c>
      <c r="O2671" s="39">
        <f>LOG(H2671/SUM($H$2:$H$5210))</f>
        <v>-4.0083161209052882</v>
      </c>
    </row>
    <row r="2672" spans="1:15" x14ac:dyDescent="0.6">
      <c r="A2672" t="s">
        <v>1296</v>
      </c>
      <c r="B2672">
        <v>0</v>
      </c>
      <c r="C2672">
        <v>2</v>
      </c>
      <c r="D2672">
        <v>2</v>
      </c>
      <c r="E2672" s="44">
        <f>(B2672+1)/$Q$3</f>
        <v>1.4609203798392987E-4</v>
      </c>
      <c r="F2672" s="45">
        <f>(C2672+1)/$U$3</f>
        <v>4.5884188308708819E-5</v>
      </c>
      <c r="G2672" s="2">
        <f>(B2672+1)/(C2672+1)</f>
        <v>0.33333333333333331</v>
      </c>
      <c r="H2672" s="2">
        <f>(C2672+1)/(B2672+1)</f>
        <v>3</v>
      </c>
      <c r="I2672" s="6">
        <f>G2672-H2672</f>
        <v>-2.6666666666666665</v>
      </c>
      <c r="J2672" s="8">
        <f>LEN(A2672)</f>
        <v>6</v>
      </c>
      <c r="K2672" s="11" t="str">
        <f>IF(AND(J2672&lt;3, D2672&lt;2),TRUE,"")</f>
        <v/>
      </c>
      <c r="L2672" s="22">
        <f>IF(C2672=0,B2672,0)</f>
        <v>0</v>
      </c>
      <c r="M2672" s="22">
        <f>IF(B2672=0,C2672,0)</f>
        <v>2</v>
      </c>
      <c r="N2672" s="39">
        <f>LOG(G2672/SUM($G$2:$G$5210))</f>
        <v>-3.8688423782714225</v>
      </c>
      <c r="O2672" s="39">
        <f>LOG(H2672/SUM($H$2:$H$5210))</f>
        <v>-4.0083161209052882</v>
      </c>
    </row>
    <row r="2673" spans="1:15" x14ac:dyDescent="0.6">
      <c r="A2673" t="s">
        <v>1314</v>
      </c>
      <c r="B2673">
        <v>0</v>
      </c>
      <c r="C2673">
        <v>2</v>
      </c>
      <c r="D2673">
        <v>2</v>
      </c>
      <c r="E2673" s="44">
        <f>(B2673+1)/$Q$3</f>
        <v>1.4609203798392987E-4</v>
      </c>
      <c r="F2673" s="45">
        <f>(C2673+1)/$U$3</f>
        <v>4.5884188308708819E-5</v>
      </c>
      <c r="G2673" s="2">
        <f>(B2673+1)/(C2673+1)</f>
        <v>0.33333333333333331</v>
      </c>
      <c r="H2673" s="2">
        <f>(C2673+1)/(B2673+1)</f>
        <v>3</v>
      </c>
      <c r="I2673" s="6">
        <f>G2673-H2673</f>
        <v>-2.6666666666666665</v>
      </c>
      <c r="J2673" s="8">
        <f>LEN(A2673)</f>
        <v>6</v>
      </c>
      <c r="K2673" s="11" t="str">
        <f>IF(AND(J2673&lt;3, D2673&lt;2),TRUE,"")</f>
        <v/>
      </c>
      <c r="L2673" s="22">
        <f>IF(C2673=0,B2673,0)</f>
        <v>0</v>
      </c>
      <c r="M2673" s="22">
        <f>IF(B2673=0,C2673,0)</f>
        <v>2</v>
      </c>
      <c r="N2673" s="39">
        <f>LOG(G2673/SUM($G$2:$G$5210))</f>
        <v>-3.8688423782714225</v>
      </c>
      <c r="O2673" s="39">
        <f>LOG(H2673/SUM($H$2:$H$5210))</f>
        <v>-4.0083161209052882</v>
      </c>
    </row>
    <row r="2674" spans="1:15" x14ac:dyDescent="0.6">
      <c r="A2674" t="s">
        <v>1343</v>
      </c>
      <c r="B2674">
        <v>0</v>
      </c>
      <c r="C2674">
        <v>2</v>
      </c>
      <c r="D2674">
        <v>2</v>
      </c>
      <c r="E2674" s="44">
        <f>(B2674+1)/$Q$3</f>
        <v>1.4609203798392987E-4</v>
      </c>
      <c r="F2674" s="45">
        <f>(C2674+1)/$U$3</f>
        <v>4.5884188308708819E-5</v>
      </c>
      <c r="G2674" s="2">
        <f>(B2674+1)/(C2674+1)</f>
        <v>0.33333333333333331</v>
      </c>
      <c r="H2674" s="2">
        <f>(C2674+1)/(B2674+1)</f>
        <v>3</v>
      </c>
      <c r="I2674" s="6">
        <f>G2674-H2674</f>
        <v>-2.6666666666666665</v>
      </c>
      <c r="J2674" s="8">
        <f>LEN(A2674)</f>
        <v>6</v>
      </c>
      <c r="K2674" s="11" t="str">
        <f>IF(AND(J2674&lt;3, D2674&lt;2),TRUE,"")</f>
        <v/>
      </c>
      <c r="L2674" s="22">
        <f>IF(C2674=0,B2674,0)</f>
        <v>0</v>
      </c>
      <c r="M2674" s="22">
        <f>IF(B2674=0,C2674,0)</f>
        <v>2</v>
      </c>
      <c r="N2674" s="39">
        <f>LOG(G2674/SUM($G$2:$G$5210))</f>
        <v>-3.8688423782714225</v>
      </c>
      <c r="O2674" s="39">
        <f>LOG(H2674/SUM($H$2:$H$5210))</f>
        <v>-4.0083161209052882</v>
      </c>
    </row>
    <row r="2675" spans="1:15" x14ac:dyDescent="0.6">
      <c r="A2675" t="s">
        <v>1478</v>
      </c>
      <c r="B2675">
        <v>0</v>
      </c>
      <c r="C2675">
        <v>2</v>
      </c>
      <c r="D2675">
        <v>2</v>
      </c>
      <c r="E2675" s="44">
        <f>(B2675+1)/$Q$3</f>
        <v>1.4609203798392987E-4</v>
      </c>
      <c r="F2675" s="45">
        <f>(C2675+1)/$U$3</f>
        <v>4.5884188308708819E-5</v>
      </c>
      <c r="G2675" s="2">
        <f>(B2675+1)/(C2675+1)</f>
        <v>0.33333333333333331</v>
      </c>
      <c r="H2675" s="2">
        <f>(C2675+1)/(B2675+1)</f>
        <v>3</v>
      </c>
      <c r="I2675" s="6">
        <f>G2675-H2675</f>
        <v>-2.6666666666666665</v>
      </c>
      <c r="J2675" s="8">
        <f>LEN(A2675)</f>
        <v>6</v>
      </c>
      <c r="K2675" s="11" t="str">
        <f>IF(AND(J2675&lt;3, D2675&lt;2),TRUE,"")</f>
        <v/>
      </c>
      <c r="L2675" s="22">
        <f>IF(C2675=0,B2675,0)</f>
        <v>0</v>
      </c>
      <c r="M2675" s="22">
        <f>IF(B2675=0,C2675,0)</f>
        <v>2</v>
      </c>
      <c r="N2675" s="39">
        <f>LOG(G2675/SUM($G$2:$G$5210))</f>
        <v>-3.8688423782714225</v>
      </c>
      <c r="O2675" s="39">
        <f>LOG(H2675/SUM($H$2:$H$5210))</f>
        <v>-4.0083161209052882</v>
      </c>
    </row>
    <row r="2676" spans="1:15" x14ac:dyDescent="0.6">
      <c r="A2676" t="s">
        <v>1538</v>
      </c>
      <c r="B2676">
        <v>0</v>
      </c>
      <c r="C2676">
        <v>2</v>
      </c>
      <c r="D2676">
        <v>2</v>
      </c>
      <c r="E2676" s="44">
        <f>(B2676+1)/$Q$3</f>
        <v>1.4609203798392987E-4</v>
      </c>
      <c r="F2676" s="45">
        <f>(C2676+1)/$U$3</f>
        <v>4.5884188308708819E-5</v>
      </c>
      <c r="G2676" s="2">
        <f>(B2676+1)/(C2676+1)</f>
        <v>0.33333333333333331</v>
      </c>
      <c r="H2676" s="2">
        <f>(C2676+1)/(B2676+1)</f>
        <v>3</v>
      </c>
      <c r="I2676" s="6">
        <f>G2676-H2676</f>
        <v>-2.6666666666666665</v>
      </c>
      <c r="J2676" s="8">
        <f>LEN(A2676)</f>
        <v>6</v>
      </c>
      <c r="K2676" s="11" t="str">
        <f>IF(AND(J2676&lt;3, D2676&lt;2),TRUE,"")</f>
        <v/>
      </c>
      <c r="L2676" s="22">
        <f>IF(C2676=0,B2676,0)</f>
        <v>0</v>
      </c>
      <c r="M2676" s="22">
        <f>IF(B2676=0,C2676,0)</f>
        <v>2</v>
      </c>
      <c r="N2676" s="39">
        <f>LOG(G2676/SUM($G$2:$G$5210))</f>
        <v>-3.8688423782714225</v>
      </c>
      <c r="O2676" s="39">
        <f>LOG(H2676/SUM($H$2:$H$5210))</f>
        <v>-4.0083161209052882</v>
      </c>
    </row>
    <row r="2677" spans="1:15" x14ac:dyDescent="0.6">
      <c r="A2677" t="s">
        <v>1554</v>
      </c>
      <c r="B2677">
        <v>0</v>
      </c>
      <c r="C2677">
        <v>2</v>
      </c>
      <c r="D2677">
        <v>2</v>
      </c>
      <c r="E2677" s="44">
        <f>(B2677+1)/$Q$3</f>
        <v>1.4609203798392987E-4</v>
      </c>
      <c r="F2677" s="45">
        <f>(C2677+1)/$U$3</f>
        <v>4.5884188308708819E-5</v>
      </c>
      <c r="G2677" s="2">
        <f>(B2677+1)/(C2677+1)</f>
        <v>0.33333333333333331</v>
      </c>
      <c r="H2677" s="2">
        <f>(C2677+1)/(B2677+1)</f>
        <v>3</v>
      </c>
      <c r="I2677" s="6">
        <f>G2677-H2677</f>
        <v>-2.6666666666666665</v>
      </c>
      <c r="J2677" s="8">
        <f>LEN(A2677)</f>
        <v>6</v>
      </c>
      <c r="K2677" s="11" t="str">
        <f>IF(AND(J2677&lt;3, D2677&lt;2),TRUE,"")</f>
        <v/>
      </c>
      <c r="L2677" s="22">
        <f>IF(C2677=0,B2677,0)</f>
        <v>0</v>
      </c>
      <c r="M2677" s="22">
        <f>IF(B2677=0,C2677,0)</f>
        <v>2</v>
      </c>
      <c r="N2677" s="39">
        <f>LOG(G2677/SUM($G$2:$G$5210))</f>
        <v>-3.8688423782714225</v>
      </c>
      <c r="O2677" s="39">
        <f>LOG(H2677/SUM($H$2:$H$5210))</f>
        <v>-4.0083161209052882</v>
      </c>
    </row>
    <row r="2678" spans="1:15" x14ac:dyDescent="0.6">
      <c r="A2678" t="s">
        <v>1559</v>
      </c>
      <c r="B2678">
        <v>0</v>
      </c>
      <c r="C2678">
        <v>2</v>
      </c>
      <c r="D2678">
        <v>2</v>
      </c>
      <c r="E2678" s="44">
        <f>(B2678+1)/$Q$3</f>
        <v>1.4609203798392987E-4</v>
      </c>
      <c r="F2678" s="45">
        <f>(C2678+1)/$U$3</f>
        <v>4.5884188308708819E-5</v>
      </c>
      <c r="G2678" s="2">
        <f>(B2678+1)/(C2678+1)</f>
        <v>0.33333333333333331</v>
      </c>
      <c r="H2678" s="2">
        <f>(C2678+1)/(B2678+1)</f>
        <v>3</v>
      </c>
      <c r="I2678" s="6">
        <f>G2678-H2678</f>
        <v>-2.6666666666666665</v>
      </c>
      <c r="J2678" s="8">
        <f>LEN(A2678)</f>
        <v>6</v>
      </c>
      <c r="K2678" s="11" t="str">
        <f>IF(AND(J2678&lt;3, D2678&lt;2),TRUE,"")</f>
        <v/>
      </c>
      <c r="L2678" s="22">
        <f>IF(C2678=0,B2678,0)</f>
        <v>0</v>
      </c>
      <c r="M2678" s="22">
        <f>IF(B2678=0,C2678,0)</f>
        <v>2</v>
      </c>
      <c r="N2678" s="39">
        <f>LOG(G2678/SUM($G$2:$G$5210))</f>
        <v>-3.8688423782714225</v>
      </c>
      <c r="O2678" s="39">
        <f>LOG(H2678/SUM($H$2:$H$5210))</f>
        <v>-4.0083161209052882</v>
      </c>
    </row>
    <row r="2679" spans="1:15" x14ac:dyDescent="0.6">
      <c r="A2679" t="s">
        <v>1709</v>
      </c>
      <c r="B2679">
        <v>0</v>
      </c>
      <c r="C2679">
        <v>2</v>
      </c>
      <c r="D2679">
        <v>2</v>
      </c>
      <c r="E2679" s="44">
        <f>(B2679+1)/$Q$3</f>
        <v>1.4609203798392987E-4</v>
      </c>
      <c r="F2679" s="45">
        <f>(C2679+1)/$U$3</f>
        <v>4.5884188308708819E-5</v>
      </c>
      <c r="G2679" s="2">
        <f>(B2679+1)/(C2679+1)</f>
        <v>0.33333333333333331</v>
      </c>
      <c r="H2679" s="2">
        <f>(C2679+1)/(B2679+1)</f>
        <v>3</v>
      </c>
      <c r="I2679" s="6">
        <f>G2679-H2679</f>
        <v>-2.6666666666666665</v>
      </c>
      <c r="J2679" s="8">
        <f>LEN(A2679)</f>
        <v>6</v>
      </c>
      <c r="K2679" s="11" t="str">
        <f>IF(AND(J2679&lt;3, D2679&lt;2),TRUE,"")</f>
        <v/>
      </c>
      <c r="L2679" s="22">
        <f>IF(C2679=0,B2679,0)</f>
        <v>0</v>
      </c>
      <c r="M2679" s="22">
        <f>IF(B2679=0,C2679,0)</f>
        <v>2</v>
      </c>
      <c r="N2679" s="39">
        <f>LOG(G2679/SUM($G$2:$G$5210))</f>
        <v>-3.8688423782714225</v>
      </c>
      <c r="O2679" s="39">
        <f>LOG(H2679/SUM($H$2:$H$5210))</f>
        <v>-4.0083161209052882</v>
      </c>
    </row>
    <row r="2680" spans="1:15" x14ac:dyDescent="0.6">
      <c r="A2680" t="s">
        <v>1780</v>
      </c>
      <c r="B2680">
        <v>0</v>
      </c>
      <c r="C2680">
        <v>2</v>
      </c>
      <c r="D2680">
        <v>2</v>
      </c>
      <c r="E2680" s="44">
        <f>(B2680+1)/$Q$3</f>
        <v>1.4609203798392987E-4</v>
      </c>
      <c r="F2680" s="45">
        <f>(C2680+1)/$U$3</f>
        <v>4.5884188308708819E-5</v>
      </c>
      <c r="G2680" s="2">
        <f>(B2680+1)/(C2680+1)</f>
        <v>0.33333333333333331</v>
      </c>
      <c r="H2680" s="2">
        <f>(C2680+1)/(B2680+1)</f>
        <v>3</v>
      </c>
      <c r="I2680" s="6">
        <f>G2680-H2680</f>
        <v>-2.6666666666666665</v>
      </c>
      <c r="J2680" s="8">
        <f>LEN(A2680)</f>
        <v>6</v>
      </c>
      <c r="K2680" s="11" t="str">
        <f>IF(AND(J2680&lt;3, D2680&lt;2),TRUE,"")</f>
        <v/>
      </c>
      <c r="L2680" s="22">
        <f>IF(C2680=0,B2680,0)</f>
        <v>0</v>
      </c>
      <c r="M2680" s="22">
        <f>IF(B2680=0,C2680,0)</f>
        <v>2</v>
      </c>
      <c r="N2680" s="39">
        <f>LOG(G2680/SUM($G$2:$G$5210))</f>
        <v>-3.8688423782714225</v>
      </c>
      <c r="O2680" s="39">
        <f>LOG(H2680/SUM($H$2:$H$5210))</f>
        <v>-4.0083161209052882</v>
      </c>
    </row>
    <row r="2681" spans="1:15" x14ac:dyDescent="0.6">
      <c r="A2681" t="s">
        <v>1823</v>
      </c>
      <c r="B2681">
        <v>0</v>
      </c>
      <c r="C2681">
        <v>2</v>
      </c>
      <c r="D2681">
        <v>2</v>
      </c>
      <c r="E2681" s="44">
        <f>(B2681+1)/$Q$3</f>
        <v>1.4609203798392987E-4</v>
      </c>
      <c r="F2681" s="45">
        <f>(C2681+1)/$U$3</f>
        <v>4.5884188308708819E-5</v>
      </c>
      <c r="G2681" s="2">
        <f>(B2681+1)/(C2681+1)</f>
        <v>0.33333333333333331</v>
      </c>
      <c r="H2681" s="2">
        <f>(C2681+1)/(B2681+1)</f>
        <v>3</v>
      </c>
      <c r="I2681" s="6">
        <f>G2681-H2681</f>
        <v>-2.6666666666666665</v>
      </c>
      <c r="J2681" s="8">
        <f>LEN(A2681)</f>
        <v>6</v>
      </c>
      <c r="K2681" s="11" t="str">
        <f>IF(AND(J2681&lt;3, D2681&lt;2),TRUE,"")</f>
        <v/>
      </c>
      <c r="L2681" s="22">
        <f>IF(C2681=0,B2681,0)</f>
        <v>0</v>
      </c>
      <c r="M2681" s="22">
        <f>IF(B2681=0,C2681,0)</f>
        <v>2</v>
      </c>
      <c r="N2681" s="39">
        <f>LOG(G2681/SUM($G$2:$G$5210))</f>
        <v>-3.8688423782714225</v>
      </c>
      <c r="O2681" s="39">
        <f>LOG(H2681/SUM($H$2:$H$5210))</f>
        <v>-4.0083161209052882</v>
      </c>
    </row>
    <row r="2682" spans="1:15" x14ac:dyDescent="0.6">
      <c r="A2682" t="s">
        <v>1966</v>
      </c>
      <c r="B2682">
        <v>0</v>
      </c>
      <c r="C2682">
        <v>2</v>
      </c>
      <c r="D2682">
        <v>2</v>
      </c>
      <c r="E2682" s="44">
        <f>(B2682+1)/$Q$3</f>
        <v>1.4609203798392987E-4</v>
      </c>
      <c r="F2682" s="45">
        <f>(C2682+1)/$U$3</f>
        <v>4.5884188308708819E-5</v>
      </c>
      <c r="G2682" s="2">
        <f>(B2682+1)/(C2682+1)</f>
        <v>0.33333333333333331</v>
      </c>
      <c r="H2682" s="2">
        <f>(C2682+1)/(B2682+1)</f>
        <v>3</v>
      </c>
      <c r="I2682" s="6">
        <f>G2682-H2682</f>
        <v>-2.6666666666666665</v>
      </c>
      <c r="J2682" s="8">
        <f>LEN(A2682)</f>
        <v>6</v>
      </c>
      <c r="K2682" s="11" t="str">
        <f>IF(AND(J2682&lt;3, D2682&lt;2),TRUE,"")</f>
        <v/>
      </c>
      <c r="L2682" s="22">
        <f>IF(C2682=0,B2682,0)</f>
        <v>0</v>
      </c>
      <c r="M2682" s="22">
        <f>IF(B2682=0,C2682,0)</f>
        <v>2</v>
      </c>
      <c r="N2682" s="39">
        <f>LOG(G2682/SUM($G$2:$G$5210))</f>
        <v>-3.8688423782714225</v>
      </c>
      <c r="O2682" s="39">
        <f>LOG(H2682/SUM($H$2:$H$5210))</f>
        <v>-4.0083161209052882</v>
      </c>
    </row>
    <row r="2683" spans="1:15" x14ac:dyDescent="0.6">
      <c r="A2683" t="s">
        <v>2053</v>
      </c>
      <c r="B2683">
        <v>0</v>
      </c>
      <c r="C2683">
        <v>2</v>
      </c>
      <c r="D2683">
        <v>2</v>
      </c>
      <c r="E2683" s="44">
        <f>(B2683+1)/$Q$3</f>
        <v>1.4609203798392987E-4</v>
      </c>
      <c r="F2683" s="45">
        <f>(C2683+1)/$U$3</f>
        <v>4.5884188308708819E-5</v>
      </c>
      <c r="G2683" s="2">
        <f>(B2683+1)/(C2683+1)</f>
        <v>0.33333333333333331</v>
      </c>
      <c r="H2683" s="2">
        <f>(C2683+1)/(B2683+1)</f>
        <v>3</v>
      </c>
      <c r="I2683" s="6">
        <f>G2683-H2683</f>
        <v>-2.6666666666666665</v>
      </c>
      <c r="J2683" s="8">
        <f>LEN(A2683)</f>
        <v>6</v>
      </c>
      <c r="K2683" s="11" t="str">
        <f>IF(AND(J2683&lt;3, D2683&lt;2),TRUE,"")</f>
        <v/>
      </c>
      <c r="L2683" s="22">
        <f>IF(C2683=0,B2683,0)</f>
        <v>0</v>
      </c>
      <c r="M2683" s="22">
        <f>IF(B2683=0,C2683,0)</f>
        <v>2</v>
      </c>
      <c r="N2683" s="39">
        <f>LOG(G2683/SUM($G$2:$G$5210))</f>
        <v>-3.8688423782714225</v>
      </c>
      <c r="O2683" s="39">
        <f>LOG(H2683/SUM($H$2:$H$5210))</f>
        <v>-4.0083161209052882</v>
      </c>
    </row>
    <row r="2684" spans="1:15" x14ac:dyDescent="0.6">
      <c r="A2684" t="s">
        <v>2179</v>
      </c>
      <c r="B2684">
        <v>0</v>
      </c>
      <c r="C2684">
        <v>2</v>
      </c>
      <c r="D2684">
        <v>2</v>
      </c>
      <c r="E2684" s="44">
        <f>(B2684+1)/$Q$3</f>
        <v>1.4609203798392987E-4</v>
      </c>
      <c r="F2684" s="45">
        <f>(C2684+1)/$U$3</f>
        <v>4.5884188308708819E-5</v>
      </c>
      <c r="G2684" s="2">
        <f>(B2684+1)/(C2684+1)</f>
        <v>0.33333333333333331</v>
      </c>
      <c r="H2684" s="2">
        <f>(C2684+1)/(B2684+1)</f>
        <v>3</v>
      </c>
      <c r="I2684" s="6">
        <f>G2684-H2684</f>
        <v>-2.6666666666666665</v>
      </c>
      <c r="J2684" s="8">
        <f>LEN(A2684)</f>
        <v>6</v>
      </c>
      <c r="K2684" s="11" t="str">
        <f>IF(AND(J2684&lt;3, D2684&lt;2),TRUE,"")</f>
        <v/>
      </c>
      <c r="L2684" s="22">
        <f>IF(C2684=0,B2684,0)</f>
        <v>0</v>
      </c>
      <c r="M2684" s="22">
        <f>IF(B2684=0,C2684,0)</f>
        <v>2</v>
      </c>
      <c r="N2684" s="39">
        <f>LOG(G2684/SUM($G$2:$G$5210))</f>
        <v>-3.8688423782714225</v>
      </c>
      <c r="O2684" s="39">
        <f>LOG(H2684/SUM($H$2:$H$5210))</f>
        <v>-4.0083161209052882</v>
      </c>
    </row>
    <row r="2685" spans="1:15" x14ac:dyDescent="0.6">
      <c r="A2685" t="s">
        <v>2266</v>
      </c>
      <c r="B2685">
        <v>0</v>
      </c>
      <c r="C2685">
        <v>2</v>
      </c>
      <c r="D2685">
        <v>2</v>
      </c>
      <c r="E2685" s="44">
        <f>(B2685+1)/$Q$3</f>
        <v>1.4609203798392987E-4</v>
      </c>
      <c r="F2685" s="45">
        <f>(C2685+1)/$U$3</f>
        <v>4.5884188308708819E-5</v>
      </c>
      <c r="G2685" s="2">
        <f>(B2685+1)/(C2685+1)</f>
        <v>0.33333333333333331</v>
      </c>
      <c r="H2685" s="2">
        <f>(C2685+1)/(B2685+1)</f>
        <v>3</v>
      </c>
      <c r="I2685" s="6">
        <f>G2685-H2685</f>
        <v>-2.6666666666666665</v>
      </c>
      <c r="J2685" s="8">
        <f>LEN(A2685)</f>
        <v>6</v>
      </c>
      <c r="K2685" s="11" t="str">
        <f>IF(AND(J2685&lt;3, D2685&lt;2),TRUE,"")</f>
        <v/>
      </c>
      <c r="L2685" s="22">
        <f>IF(C2685=0,B2685,0)</f>
        <v>0</v>
      </c>
      <c r="M2685" s="22">
        <f>IF(B2685=0,C2685,0)</f>
        <v>2</v>
      </c>
      <c r="N2685" s="39">
        <f>LOG(G2685/SUM($G$2:$G$5210))</f>
        <v>-3.8688423782714225</v>
      </c>
      <c r="O2685" s="39">
        <f>LOG(H2685/SUM($H$2:$H$5210))</f>
        <v>-4.0083161209052882</v>
      </c>
    </row>
    <row r="2686" spans="1:15" x14ac:dyDescent="0.6">
      <c r="A2686" t="s">
        <v>2326</v>
      </c>
      <c r="B2686">
        <v>0</v>
      </c>
      <c r="C2686">
        <v>2</v>
      </c>
      <c r="D2686">
        <v>2</v>
      </c>
      <c r="E2686" s="44">
        <f>(B2686+1)/$Q$3</f>
        <v>1.4609203798392987E-4</v>
      </c>
      <c r="F2686" s="45">
        <f>(C2686+1)/$U$3</f>
        <v>4.5884188308708819E-5</v>
      </c>
      <c r="G2686" s="2">
        <f>(B2686+1)/(C2686+1)</f>
        <v>0.33333333333333331</v>
      </c>
      <c r="H2686" s="2">
        <f>(C2686+1)/(B2686+1)</f>
        <v>3</v>
      </c>
      <c r="I2686" s="6">
        <f>G2686-H2686</f>
        <v>-2.6666666666666665</v>
      </c>
      <c r="J2686" s="8">
        <f>LEN(A2686)</f>
        <v>6</v>
      </c>
      <c r="K2686" s="11" t="str">
        <f>IF(AND(J2686&lt;3, D2686&lt;2),TRUE,"")</f>
        <v/>
      </c>
      <c r="L2686" s="22">
        <f>IF(C2686=0,B2686,0)</f>
        <v>0</v>
      </c>
      <c r="M2686" s="22">
        <f>IF(B2686=0,C2686,0)</f>
        <v>2</v>
      </c>
      <c r="N2686" s="39">
        <f>LOG(G2686/SUM($G$2:$G$5210))</f>
        <v>-3.8688423782714225</v>
      </c>
      <c r="O2686" s="39">
        <f>LOG(H2686/SUM($H$2:$H$5210))</f>
        <v>-4.0083161209052882</v>
      </c>
    </row>
    <row r="2687" spans="1:15" x14ac:dyDescent="0.6">
      <c r="A2687" t="s">
        <v>2499</v>
      </c>
      <c r="B2687">
        <v>0</v>
      </c>
      <c r="C2687">
        <v>2</v>
      </c>
      <c r="D2687">
        <v>2</v>
      </c>
      <c r="E2687" s="44">
        <f>(B2687+1)/$Q$3</f>
        <v>1.4609203798392987E-4</v>
      </c>
      <c r="F2687" s="45">
        <f>(C2687+1)/$U$3</f>
        <v>4.5884188308708819E-5</v>
      </c>
      <c r="G2687" s="2">
        <f>(B2687+1)/(C2687+1)</f>
        <v>0.33333333333333331</v>
      </c>
      <c r="H2687" s="2">
        <f>(C2687+1)/(B2687+1)</f>
        <v>3</v>
      </c>
      <c r="I2687" s="6">
        <f>G2687-H2687</f>
        <v>-2.6666666666666665</v>
      </c>
      <c r="J2687" s="8">
        <f>LEN(A2687)</f>
        <v>6</v>
      </c>
      <c r="K2687" s="11" t="str">
        <f>IF(AND(J2687&lt;3, D2687&lt;2),TRUE,"")</f>
        <v/>
      </c>
      <c r="L2687" s="22">
        <f>IF(C2687=0,B2687,0)</f>
        <v>0</v>
      </c>
      <c r="M2687" s="22">
        <f>IF(B2687=0,C2687,0)</f>
        <v>2</v>
      </c>
      <c r="N2687" s="39">
        <f>LOG(G2687/SUM($G$2:$G$5210))</f>
        <v>-3.8688423782714225</v>
      </c>
      <c r="O2687" s="39">
        <f>LOG(H2687/SUM($H$2:$H$5210))</f>
        <v>-4.0083161209052882</v>
      </c>
    </row>
    <row r="2688" spans="1:15" x14ac:dyDescent="0.6">
      <c r="A2688" t="s">
        <v>2525</v>
      </c>
      <c r="B2688">
        <v>0</v>
      </c>
      <c r="C2688">
        <v>2</v>
      </c>
      <c r="D2688">
        <v>2</v>
      </c>
      <c r="E2688" s="44">
        <f>(B2688+1)/$Q$3</f>
        <v>1.4609203798392987E-4</v>
      </c>
      <c r="F2688" s="45">
        <f>(C2688+1)/$U$3</f>
        <v>4.5884188308708819E-5</v>
      </c>
      <c r="G2688" s="2">
        <f>(B2688+1)/(C2688+1)</f>
        <v>0.33333333333333331</v>
      </c>
      <c r="H2688" s="2">
        <f>(C2688+1)/(B2688+1)</f>
        <v>3</v>
      </c>
      <c r="I2688" s="6">
        <f>G2688-H2688</f>
        <v>-2.6666666666666665</v>
      </c>
      <c r="J2688" s="8">
        <f>LEN(A2688)</f>
        <v>6</v>
      </c>
      <c r="K2688" s="11" t="str">
        <f>IF(AND(J2688&lt;3, D2688&lt;2),TRUE,"")</f>
        <v/>
      </c>
      <c r="L2688" s="22">
        <f>IF(C2688=0,B2688,0)</f>
        <v>0</v>
      </c>
      <c r="M2688" s="22">
        <f>IF(B2688=0,C2688,0)</f>
        <v>2</v>
      </c>
      <c r="N2688" s="39">
        <f>LOG(G2688/SUM($G$2:$G$5210))</f>
        <v>-3.8688423782714225</v>
      </c>
      <c r="O2688" s="39">
        <f>LOG(H2688/SUM($H$2:$H$5210))</f>
        <v>-4.0083161209052882</v>
      </c>
    </row>
    <row r="2689" spans="1:15" x14ac:dyDescent="0.6">
      <c r="A2689" t="s">
        <v>2689</v>
      </c>
      <c r="B2689">
        <v>0</v>
      </c>
      <c r="C2689">
        <v>2</v>
      </c>
      <c r="D2689">
        <v>2</v>
      </c>
      <c r="E2689" s="44">
        <f>(B2689+1)/$Q$3</f>
        <v>1.4609203798392987E-4</v>
      </c>
      <c r="F2689" s="45">
        <f>(C2689+1)/$U$3</f>
        <v>4.5884188308708819E-5</v>
      </c>
      <c r="G2689" s="2">
        <f>(B2689+1)/(C2689+1)</f>
        <v>0.33333333333333331</v>
      </c>
      <c r="H2689" s="2">
        <f>(C2689+1)/(B2689+1)</f>
        <v>3</v>
      </c>
      <c r="I2689" s="6">
        <f>G2689-H2689</f>
        <v>-2.6666666666666665</v>
      </c>
      <c r="J2689" s="8">
        <f>LEN(A2689)</f>
        <v>6</v>
      </c>
      <c r="K2689" s="11" t="str">
        <f>IF(AND(J2689&lt;3, D2689&lt;2),TRUE,"")</f>
        <v/>
      </c>
      <c r="L2689" s="22">
        <f>IF(C2689=0,B2689,0)</f>
        <v>0</v>
      </c>
      <c r="M2689" s="22">
        <f>IF(B2689=0,C2689,0)</f>
        <v>2</v>
      </c>
      <c r="N2689" s="39">
        <f>LOG(G2689/SUM($G$2:$G$5210))</f>
        <v>-3.8688423782714225</v>
      </c>
      <c r="O2689" s="39">
        <f>LOG(H2689/SUM($H$2:$H$5210))</f>
        <v>-4.0083161209052882</v>
      </c>
    </row>
    <row r="2690" spans="1:15" x14ac:dyDescent="0.6">
      <c r="A2690" t="s">
        <v>2718</v>
      </c>
      <c r="B2690">
        <v>0</v>
      </c>
      <c r="C2690">
        <v>2</v>
      </c>
      <c r="D2690">
        <v>2</v>
      </c>
      <c r="E2690" s="44">
        <f>(B2690+1)/$Q$3</f>
        <v>1.4609203798392987E-4</v>
      </c>
      <c r="F2690" s="45">
        <f>(C2690+1)/$U$3</f>
        <v>4.5884188308708819E-5</v>
      </c>
      <c r="G2690" s="2">
        <f>(B2690+1)/(C2690+1)</f>
        <v>0.33333333333333331</v>
      </c>
      <c r="H2690" s="2">
        <f>(C2690+1)/(B2690+1)</f>
        <v>3</v>
      </c>
      <c r="I2690" s="6">
        <f>G2690-H2690</f>
        <v>-2.6666666666666665</v>
      </c>
      <c r="J2690" s="8">
        <f>LEN(A2690)</f>
        <v>6</v>
      </c>
      <c r="K2690" s="11" t="str">
        <f>IF(AND(J2690&lt;3, D2690&lt;2),TRUE,"")</f>
        <v/>
      </c>
      <c r="L2690" s="22">
        <f>IF(C2690=0,B2690,0)</f>
        <v>0</v>
      </c>
      <c r="M2690" s="22">
        <f>IF(B2690=0,C2690,0)</f>
        <v>2</v>
      </c>
      <c r="N2690" s="39">
        <f>LOG(G2690/SUM($G$2:$G$5210))</f>
        <v>-3.8688423782714225</v>
      </c>
      <c r="O2690" s="39">
        <f>LOG(H2690/SUM($H$2:$H$5210))</f>
        <v>-4.0083161209052882</v>
      </c>
    </row>
    <row r="2691" spans="1:15" x14ac:dyDescent="0.6">
      <c r="A2691" t="s">
        <v>2801</v>
      </c>
      <c r="B2691">
        <v>0</v>
      </c>
      <c r="C2691">
        <v>2</v>
      </c>
      <c r="D2691">
        <v>2</v>
      </c>
      <c r="E2691" s="44">
        <f>(B2691+1)/$Q$3</f>
        <v>1.4609203798392987E-4</v>
      </c>
      <c r="F2691" s="45">
        <f>(C2691+1)/$U$3</f>
        <v>4.5884188308708819E-5</v>
      </c>
      <c r="G2691" s="2">
        <f>(B2691+1)/(C2691+1)</f>
        <v>0.33333333333333331</v>
      </c>
      <c r="H2691" s="2">
        <f>(C2691+1)/(B2691+1)</f>
        <v>3</v>
      </c>
      <c r="I2691" s="6">
        <f>G2691-H2691</f>
        <v>-2.6666666666666665</v>
      </c>
      <c r="J2691" s="8">
        <f>LEN(A2691)</f>
        <v>6</v>
      </c>
      <c r="K2691" s="11" t="str">
        <f>IF(AND(J2691&lt;3, D2691&lt;2),TRUE,"")</f>
        <v/>
      </c>
      <c r="L2691" s="22">
        <f>IF(C2691=0,B2691,0)</f>
        <v>0</v>
      </c>
      <c r="M2691" s="22">
        <f>IF(B2691=0,C2691,0)</f>
        <v>2</v>
      </c>
      <c r="N2691" s="39">
        <f>LOG(G2691/SUM($G$2:$G$5210))</f>
        <v>-3.8688423782714225</v>
      </c>
      <c r="O2691" s="39">
        <f>LOG(H2691/SUM($H$2:$H$5210))</f>
        <v>-4.0083161209052882</v>
      </c>
    </row>
    <row r="2692" spans="1:15" x14ac:dyDescent="0.6">
      <c r="A2692" t="s">
        <v>3016</v>
      </c>
      <c r="B2692">
        <v>0</v>
      </c>
      <c r="C2692">
        <v>2</v>
      </c>
      <c r="D2692">
        <v>2</v>
      </c>
      <c r="E2692" s="44">
        <f>(B2692+1)/$Q$3</f>
        <v>1.4609203798392987E-4</v>
      </c>
      <c r="F2692" s="45">
        <f>(C2692+1)/$U$3</f>
        <v>4.5884188308708819E-5</v>
      </c>
      <c r="G2692" s="2">
        <f>(B2692+1)/(C2692+1)</f>
        <v>0.33333333333333331</v>
      </c>
      <c r="H2692" s="2">
        <f>(C2692+1)/(B2692+1)</f>
        <v>3</v>
      </c>
      <c r="I2692" s="6">
        <f>G2692-H2692</f>
        <v>-2.6666666666666665</v>
      </c>
      <c r="J2692" s="8">
        <f>LEN(A2692)</f>
        <v>6</v>
      </c>
      <c r="K2692" s="11" t="str">
        <f>IF(AND(J2692&lt;3, D2692&lt;2),TRUE,"")</f>
        <v/>
      </c>
      <c r="L2692" s="22">
        <f>IF(C2692=0,B2692,0)</f>
        <v>0</v>
      </c>
      <c r="M2692" s="22">
        <f>IF(B2692=0,C2692,0)</f>
        <v>2</v>
      </c>
      <c r="N2692" s="39">
        <f>LOG(G2692/SUM($G$2:$G$5210))</f>
        <v>-3.8688423782714225</v>
      </c>
      <c r="O2692" s="39">
        <f>LOG(H2692/SUM($H$2:$H$5210))</f>
        <v>-4.0083161209052882</v>
      </c>
    </row>
    <row r="2693" spans="1:15" x14ac:dyDescent="0.6">
      <c r="A2693" t="s">
        <v>3020</v>
      </c>
      <c r="B2693">
        <v>0</v>
      </c>
      <c r="C2693">
        <v>2</v>
      </c>
      <c r="D2693">
        <v>2</v>
      </c>
      <c r="E2693" s="44">
        <f>(B2693+1)/$Q$3</f>
        <v>1.4609203798392987E-4</v>
      </c>
      <c r="F2693" s="45">
        <f>(C2693+1)/$U$3</f>
        <v>4.5884188308708819E-5</v>
      </c>
      <c r="G2693" s="2">
        <f>(B2693+1)/(C2693+1)</f>
        <v>0.33333333333333331</v>
      </c>
      <c r="H2693" s="2">
        <f>(C2693+1)/(B2693+1)</f>
        <v>3</v>
      </c>
      <c r="I2693" s="6">
        <f>G2693-H2693</f>
        <v>-2.6666666666666665</v>
      </c>
      <c r="J2693" s="8">
        <f>LEN(A2693)</f>
        <v>6</v>
      </c>
      <c r="K2693" s="11" t="str">
        <f>IF(AND(J2693&lt;3, D2693&lt;2),TRUE,"")</f>
        <v/>
      </c>
      <c r="L2693" s="22">
        <f>IF(C2693=0,B2693,0)</f>
        <v>0</v>
      </c>
      <c r="M2693" s="22">
        <f>IF(B2693=0,C2693,0)</f>
        <v>2</v>
      </c>
      <c r="N2693" s="39">
        <f>LOG(G2693/SUM($G$2:$G$5210))</f>
        <v>-3.8688423782714225</v>
      </c>
      <c r="O2693" s="39">
        <f>LOG(H2693/SUM($H$2:$H$5210))</f>
        <v>-4.0083161209052882</v>
      </c>
    </row>
    <row r="2694" spans="1:15" x14ac:dyDescent="0.6">
      <c r="A2694" t="s">
        <v>3037</v>
      </c>
      <c r="B2694">
        <v>0</v>
      </c>
      <c r="C2694">
        <v>2</v>
      </c>
      <c r="D2694">
        <v>2</v>
      </c>
      <c r="E2694" s="44">
        <f>(B2694+1)/$Q$3</f>
        <v>1.4609203798392987E-4</v>
      </c>
      <c r="F2694" s="45">
        <f>(C2694+1)/$U$3</f>
        <v>4.5884188308708819E-5</v>
      </c>
      <c r="G2694" s="2">
        <f>(B2694+1)/(C2694+1)</f>
        <v>0.33333333333333331</v>
      </c>
      <c r="H2694" s="2">
        <f>(C2694+1)/(B2694+1)</f>
        <v>3</v>
      </c>
      <c r="I2694" s="6">
        <f>G2694-H2694</f>
        <v>-2.6666666666666665</v>
      </c>
      <c r="J2694" s="8">
        <f>LEN(A2694)</f>
        <v>6</v>
      </c>
      <c r="K2694" s="11" t="str">
        <f>IF(AND(J2694&lt;3, D2694&lt;2),TRUE,"")</f>
        <v/>
      </c>
      <c r="L2694" s="22">
        <f>IF(C2694=0,B2694,0)</f>
        <v>0</v>
      </c>
      <c r="M2694" s="22">
        <f>IF(B2694=0,C2694,0)</f>
        <v>2</v>
      </c>
      <c r="N2694" s="39">
        <f>LOG(G2694/SUM($G$2:$G$5210))</f>
        <v>-3.8688423782714225</v>
      </c>
      <c r="O2694" s="39">
        <f>LOG(H2694/SUM($H$2:$H$5210))</f>
        <v>-4.0083161209052882</v>
      </c>
    </row>
    <row r="2695" spans="1:15" x14ac:dyDescent="0.6">
      <c r="A2695" t="s">
        <v>3101</v>
      </c>
      <c r="B2695">
        <v>0</v>
      </c>
      <c r="C2695">
        <v>2</v>
      </c>
      <c r="D2695">
        <v>2</v>
      </c>
      <c r="E2695" s="44">
        <f>(B2695+1)/$Q$3</f>
        <v>1.4609203798392987E-4</v>
      </c>
      <c r="F2695" s="45">
        <f>(C2695+1)/$U$3</f>
        <v>4.5884188308708819E-5</v>
      </c>
      <c r="G2695" s="2">
        <f>(B2695+1)/(C2695+1)</f>
        <v>0.33333333333333331</v>
      </c>
      <c r="H2695" s="2">
        <f>(C2695+1)/(B2695+1)</f>
        <v>3</v>
      </c>
      <c r="I2695" s="6">
        <f>G2695-H2695</f>
        <v>-2.6666666666666665</v>
      </c>
      <c r="J2695" s="8">
        <f>LEN(A2695)</f>
        <v>6</v>
      </c>
      <c r="K2695" s="11" t="str">
        <f>IF(AND(J2695&lt;3, D2695&lt;2),TRUE,"")</f>
        <v/>
      </c>
      <c r="L2695" s="22">
        <f>IF(C2695=0,B2695,0)</f>
        <v>0</v>
      </c>
      <c r="M2695" s="22">
        <f>IF(B2695=0,C2695,0)</f>
        <v>2</v>
      </c>
      <c r="N2695" s="39">
        <f>LOG(G2695/SUM($G$2:$G$5210))</f>
        <v>-3.8688423782714225</v>
      </c>
      <c r="O2695" s="39">
        <f>LOG(H2695/SUM($H$2:$H$5210))</f>
        <v>-4.0083161209052882</v>
      </c>
    </row>
    <row r="2696" spans="1:15" x14ac:dyDescent="0.6">
      <c r="A2696" t="s">
        <v>3191</v>
      </c>
      <c r="B2696">
        <v>0</v>
      </c>
      <c r="C2696">
        <v>2</v>
      </c>
      <c r="D2696">
        <v>2</v>
      </c>
      <c r="E2696" s="44">
        <f>(B2696+1)/$Q$3</f>
        <v>1.4609203798392987E-4</v>
      </c>
      <c r="F2696" s="45">
        <f>(C2696+1)/$U$3</f>
        <v>4.5884188308708819E-5</v>
      </c>
      <c r="G2696" s="2">
        <f>(B2696+1)/(C2696+1)</f>
        <v>0.33333333333333331</v>
      </c>
      <c r="H2696" s="2">
        <f>(C2696+1)/(B2696+1)</f>
        <v>3</v>
      </c>
      <c r="I2696" s="6">
        <f>G2696-H2696</f>
        <v>-2.6666666666666665</v>
      </c>
      <c r="J2696" s="8">
        <f>LEN(A2696)</f>
        <v>6</v>
      </c>
      <c r="K2696" s="11" t="str">
        <f>IF(AND(J2696&lt;3, D2696&lt;2),TRUE,"")</f>
        <v/>
      </c>
      <c r="L2696" s="22">
        <f>IF(C2696=0,B2696,0)</f>
        <v>0</v>
      </c>
      <c r="M2696" s="22">
        <f>IF(B2696=0,C2696,0)</f>
        <v>2</v>
      </c>
      <c r="N2696" s="39">
        <f>LOG(G2696/SUM($G$2:$G$5210))</f>
        <v>-3.8688423782714225</v>
      </c>
      <c r="O2696" s="39">
        <f>LOG(H2696/SUM($H$2:$H$5210))</f>
        <v>-4.0083161209052882</v>
      </c>
    </row>
    <row r="2697" spans="1:15" x14ac:dyDescent="0.6">
      <c r="A2697" t="s">
        <v>3194</v>
      </c>
      <c r="B2697">
        <v>0</v>
      </c>
      <c r="C2697">
        <v>2</v>
      </c>
      <c r="D2697">
        <v>2</v>
      </c>
      <c r="E2697" s="44">
        <f>(B2697+1)/$Q$3</f>
        <v>1.4609203798392987E-4</v>
      </c>
      <c r="F2697" s="45">
        <f>(C2697+1)/$U$3</f>
        <v>4.5884188308708819E-5</v>
      </c>
      <c r="G2697" s="2">
        <f>(B2697+1)/(C2697+1)</f>
        <v>0.33333333333333331</v>
      </c>
      <c r="H2697" s="2">
        <f>(C2697+1)/(B2697+1)</f>
        <v>3</v>
      </c>
      <c r="I2697" s="6">
        <f>G2697-H2697</f>
        <v>-2.6666666666666665</v>
      </c>
      <c r="J2697" s="8">
        <f>LEN(A2697)</f>
        <v>6</v>
      </c>
      <c r="K2697" s="11" t="str">
        <f>IF(AND(J2697&lt;3, D2697&lt;2),TRUE,"")</f>
        <v/>
      </c>
      <c r="L2697" s="22">
        <f>IF(C2697=0,B2697,0)</f>
        <v>0</v>
      </c>
      <c r="M2697" s="22">
        <f>IF(B2697=0,C2697,0)</f>
        <v>2</v>
      </c>
      <c r="N2697" s="39">
        <f>LOG(G2697/SUM($G$2:$G$5210))</f>
        <v>-3.8688423782714225</v>
      </c>
      <c r="O2697" s="39">
        <f>LOG(H2697/SUM($H$2:$H$5210))</f>
        <v>-4.0083161209052882</v>
      </c>
    </row>
    <row r="2698" spans="1:15" x14ac:dyDescent="0.6">
      <c r="A2698" t="s">
        <v>3195</v>
      </c>
      <c r="B2698">
        <v>0</v>
      </c>
      <c r="C2698">
        <v>2</v>
      </c>
      <c r="D2698">
        <v>2</v>
      </c>
      <c r="E2698" s="44">
        <f>(B2698+1)/$Q$3</f>
        <v>1.4609203798392987E-4</v>
      </c>
      <c r="F2698" s="45">
        <f>(C2698+1)/$U$3</f>
        <v>4.5884188308708819E-5</v>
      </c>
      <c r="G2698" s="2">
        <f>(B2698+1)/(C2698+1)</f>
        <v>0.33333333333333331</v>
      </c>
      <c r="H2698" s="2">
        <f>(C2698+1)/(B2698+1)</f>
        <v>3</v>
      </c>
      <c r="I2698" s="6">
        <f>G2698-H2698</f>
        <v>-2.6666666666666665</v>
      </c>
      <c r="J2698" s="8">
        <f>LEN(A2698)</f>
        <v>6</v>
      </c>
      <c r="K2698" s="11" t="str">
        <f>IF(AND(J2698&lt;3, D2698&lt;2),TRUE,"")</f>
        <v/>
      </c>
      <c r="L2698" s="22">
        <f>IF(C2698=0,B2698,0)</f>
        <v>0</v>
      </c>
      <c r="M2698" s="22">
        <f>IF(B2698=0,C2698,0)</f>
        <v>2</v>
      </c>
      <c r="N2698" s="39">
        <f>LOG(G2698/SUM($G$2:$G$5210))</f>
        <v>-3.8688423782714225</v>
      </c>
      <c r="O2698" s="39">
        <f>LOG(H2698/SUM($H$2:$H$5210))</f>
        <v>-4.0083161209052882</v>
      </c>
    </row>
    <row r="2699" spans="1:15" x14ac:dyDescent="0.6">
      <c r="A2699" t="s">
        <v>3216</v>
      </c>
      <c r="B2699">
        <v>0</v>
      </c>
      <c r="C2699">
        <v>2</v>
      </c>
      <c r="D2699">
        <v>2</v>
      </c>
      <c r="E2699" s="44">
        <f>(B2699+1)/$Q$3</f>
        <v>1.4609203798392987E-4</v>
      </c>
      <c r="F2699" s="45">
        <f>(C2699+1)/$U$3</f>
        <v>4.5884188308708819E-5</v>
      </c>
      <c r="G2699" s="2">
        <f>(B2699+1)/(C2699+1)</f>
        <v>0.33333333333333331</v>
      </c>
      <c r="H2699" s="2">
        <f>(C2699+1)/(B2699+1)</f>
        <v>3</v>
      </c>
      <c r="I2699" s="6">
        <f>G2699-H2699</f>
        <v>-2.6666666666666665</v>
      </c>
      <c r="J2699" s="8">
        <f>LEN(A2699)</f>
        <v>6</v>
      </c>
      <c r="K2699" s="11" t="str">
        <f>IF(AND(J2699&lt;3, D2699&lt;2),TRUE,"")</f>
        <v/>
      </c>
      <c r="L2699" s="22">
        <f>IF(C2699=0,B2699,0)</f>
        <v>0</v>
      </c>
      <c r="M2699" s="22">
        <f>IF(B2699=0,C2699,0)</f>
        <v>2</v>
      </c>
      <c r="N2699" s="39">
        <f>LOG(G2699/SUM($G$2:$G$5210))</f>
        <v>-3.8688423782714225</v>
      </c>
      <c r="O2699" s="39">
        <f>LOG(H2699/SUM($H$2:$H$5210))</f>
        <v>-4.0083161209052882</v>
      </c>
    </row>
    <row r="2700" spans="1:15" x14ac:dyDescent="0.6">
      <c r="A2700" t="s">
        <v>3240</v>
      </c>
      <c r="B2700">
        <v>0</v>
      </c>
      <c r="C2700">
        <v>2</v>
      </c>
      <c r="D2700">
        <v>2</v>
      </c>
      <c r="E2700" s="44">
        <f>(B2700+1)/$Q$3</f>
        <v>1.4609203798392987E-4</v>
      </c>
      <c r="F2700" s="45">
        <f>(C2700+1)/$U$3</f>
        <v>4.5884188308708819E-5</v>
      </c>
      <c r="G2700" s="2">
        <f>(B2700+1)/(C2700+1)</f>
        <v>0.33333333333333331</v>
      </c>
      <c r="H2700" s="2">
        <f>(C2700+1)/(B2700+1)</f>
        <v>3</v>
      </c>
      <c r="I2700" s="6">
        <f>G2700-H2700</f>
        <v>-2.6666666666666665</v>
      </c>
      <c r="J2700" s="8">
        <f>LEN(A2700)</f>
        <v>6</v>
      </c>
      <c r="K2700" s="11" t="str">
        <f>IF(AND(J2700&lt;3, D2700&lt;2),TRUE,"")</f>
        <v/>
      </c>
      <c r="L2700" s="22">
        <f>IF(C2700=0,B2700,0)</f>
        <v>0</v>
      </c>
      <c r="M2700" s="22">
        <f>IF(B2700=0,C2700,0)</f>
        <v>2</v>
      </c>
      <c r="N2700" s="39">
        <f>LOG(G2700/SUM($G$2:$G$5210))</f>
        <v>-3.8688423782714225</v>
      </c>
      <c r="O2700" s="39">
        <f>LOG(H2700/SUM($H$2:$H$5210))</f>
        <v>-4.0083161209052882</v>
      </c>
    </row>
    <row r="2701" spans="1:15" x14ac:dyDescent="0.6">
      <c r="A2701" t="s">
        <v>3291</v>
      </c>
      <c r="B2701">
        <v>0</v>
      </c>
      <c r="C2701">
        <v>2</v>
      </c>
      <c r="D2701">
        <v>2</v>
      </c>
      <c r="E2701" s="44">
        <f>(B2701+1)/$Q$3</f>
        <v>1.4609203798392987E-4</v>
      </c>
      <c r="F2701" s="45">
        <f>(C2701+1)/$U$3</f>
        <v>4.5884188308708819E-5</v>
      </c>
      <c r="G2701" s="2">
        <f>(B2701+1)/(C2701+1)</f>
        <v>0.33333333333333331</v>
      </c>
      <c r="H2701" s="2">
        <f>(C2701+1)/(B2701+1)</f>
        <v>3</v>
      </c>
      <c r="I2701" s="6">
        <f>G2701-H2701</f>
        <v>-2.6666666666666665</v>
      </c>
      <c r="J2701" s="8">
        <f>LEN(A2701)</f>
        <v>6</v>
      </c>
      <c r="K2701" s="11" t="str">
        <f>IF(AND(J2701&lt;3, D2701&lt;2),TRUE,"")</f>
        <v/>
      </c>
      <c r="L2701" s="22">
        <f>IF(C2701=0,B2701,0)</f>
        <v>0</v>
      </c>
      <c r="M2701" s="22">
        <f>IF(B2701=0,C2701,0)</f>
        <v>2</v>
      </c>
      <c r="N2701" s="39">
        <f>LOG(G2701/SUM($G$2:$G$5210))</f>
        <v>-3.8688423782714225</v>
      </c>
      <c r="O2701" s="39">
        <f>LOG(H2701/SUM($H$2:$H$5210))</f>
        <v>-4.0083161209052882</v>
      </c>
    </row>
    <row r="2702" spans="1:15" x14ac:dyDescent="0.6">
      <c r="A2702" t="s">
        <v>3292</v>
      </c>
      <c r="B2702">
        <v>0</v>
      </c>
      <c r="C2702">
        <v>2</v>
      </c>
      <c r="D2702">
        <v>2</v>
      </c>
      <c r="E2702" s="44">
        <f>(B2702+1)/$Q$3</f>
        <v>1.4609203798392987E-4</v>
      </c>
      <c r="F2702" s="45">
        <f>(C2702+1)/$U$3</f>
        <v>4.5884188308708819E-5</v>
      </c>
      <c r="G2702" s="2">
        <f>(B2702+1)/(C2702+1)</f>
        <v>0.33333333333333331</v>
      </c>
      <c r="H2702" s="2">
        <f>(C2702+1)/(B2702+1)</f>
        <v>3</v>
      </c>
      <c r="I2702" s="6">
        <f>G2702-H2702</f>
        <v>-2.6666666666666665</v>
      </c>
      <c r="J2702" s="8">
        <f>LEN(A2702)</f>
        <v>6</v>
      </c>
      <c r="K2702" s="11" t="str">
        <f>IF(AND(J2702&lt;3, D2702&lt;2),TRUE,"")</f>
        <v/>
      </c>
      <c r="L2702" s="22">
        <f>IF(C2702=0,B2702,0)</f>
        <v>0</v>
      </c>
      <c r="M2702" s="22">
        <f>IF(B2702=0,C2702,0)</f>
        <v>2</v>
      </c>
      <c r="N2702" s="39">
        <f>LOG(G2702/SUM($G$2:$G$5210))</f>
        <v>-3.8688423782714225</v>
      </c>
      <c r="O2702" s="39">
        <f>LOG(H2702/SUM($H$2:$H$5210))</f>
        <v>-4.0083161209052882</v>
      </c>
    </row>
    <row r="2703" spans="1:15" x14ac:dyDescent="0.6">
      <c r="A2703" t="s">
        <v>3307</v>
      </c>
      <c r="B2703">
        <v>0</v>
      </c>
      <c r="C2703">
        <v>2</v>
      </c>
      <c r="D2703">
        <v>2</v>
      </c>
      <c r="E2703" s="44">
        <f>(B2703+1)/$Q$3</f>
        <v>1.4609203798392987E-4</v>
      </c>
      <c r="F2703" s="45">
        <f>(C2703+1)/$U$3</f>
        <v>4.5884188308708819E-5</v>
      </c>
      <c r="G2703" s="2">
        <f>(B2703+1)/(C2703+1)</f>
        <v>0.33333333333333331</v>
      </c>
      <c r="H2703" s="2">
        <f>(C2703+1)/(B2703+1)</f>
        <v>3</v>
      </c>
      <c r="I2703" s="6">
        <f>G2703-H2703</f>
        <v>-2.6666666666666665</v>
      </c>
      <c r="J2703" s="8">
        <f>LEN(A2703)</f>
        <v>6</v>
      </c>
      <c r="K2703" s="11" t="str">
        <f>IF(AND(J2703&lt;3, D2703&lt;2),TRUE,"")</f>
        <v/>
      </c>
      <c r="L2703" s="22">
        <f>IF(C2703=0,B2703,0)</f>
        <v>0</v>
      </c>
      <c r="M2703" s="22">
        <f>IF(B2703=0,C2703,0)</f>
        <v>2</v>
      </c>
      <c r="N2703" s="39">
        <f>LOG(G2703/SUM($G$2:$G$5210))</f>
        <v>-3.8688423782714225</v>
      </c>
      <c r="O2703" s="39">
        <f>LOG(H2703/SUM($H$2:$H$5210))</f>
        <v>-4.0083161209052882</v>
      </c>
    </row>
    <row r="2704" spans="1:15" x14ac:dyDescent="0.6">
      <c r="A2704" t="s">
        <v>3364</v>
      </c>
      <c r="B2704">
        <v>0</v>
      </c>
      <c r="C2704">
        <v>2</v>
      </c>
      <c r="D2704">
        <v>2</v>
      </c>
      <c r="E2704" s="44">
        <f>(B2704+1)/$Q$3</f>
        <v>1.4609203798392987E-4</v>
      </c>
      <c r="F2704" s="45">
        <f>(C2704+1)/$U$3</f>
        <v>4.5884188308708819E-5</v>
      </c>
      <c r="G2704" s="2">
        <f>(B2704+1)/(C2704+1)</f>
        <v>0.33333333333333331</v>
      </c>
      <c r="H2704" s="2">
        <f>(C2704+1)/(B2704+1)</f>
        <v>3</v>
      </c>
      <c r="I2704" s="6">
        <f>G2704-H2704</f>
        <v>-2.6666666666666665</v>
      </c>
      <c r="J2704" s="8">
        <f>LEN(A2704)</f>
        <v>6</v>
      </c>
      <c r="K2704" s="11" t="str">
        <f>IF(AND(J2704&lt;3, D2704&lt;2),TRUE,"")</f>
        <v/>
      </c>
      <c r="L2704" s="22">
        <f>IF(C2704=0,B2704,0)</f>
        <v>0</v>
      </c>
      <c r="M2704" s="22">
        <f>IF(B2704=0,C2704,0)</f>
        <v>2</v>
      </c>
      <c r="N2704" s="39">
        <f>LOG(G2704/SUM($G$2:$G$5210))</f>
        <v>-3.8688423782714225</v>
      </c>
      <c r="O2704" s="39">
        <f>LOG(H2704/SUM($H$2:$H$5210))</f>
        <v>-4.0083161209052882</v>
      </c>
    </row>
    <row r="2705" spans="1:15" x14ac:dyDescent="0.6">
      <c r="A2705" t="s">
        <v>3388</v>
      </c>
      <c r="B2705">
        <v>0</v>
      </c>
      <c r="C2705">
        <v>2</v>
      </c>
      <c r="D2705">
        <v>2</v>
      </c>
      <c r="E2705" s="44">
        <f>(B2705+1)/$Q$3</f>
        <v>1.4609203798392987E-4</v>
      </c>
      <c r="F2705" s="45">
        <f>(C2705+1)/$U$3</f>
        <v>4.5884188308708819E-5</v>
      </c>
      <c r="G2705" s="2">
        <f>(B2705+1)/(C2705+1)</f>
        <v>0.33333333333333331</v>
      </c>
      <c r="H2705" s="2">
        <f>(C2705+1)/(B2705+1)</f>
        <v>3</v>
      </c>
      <c r="I2705" s="6">
        <f>G2705-H2705</f>
        <v>-2.6666666666666665</v>
      </c>
      <c r="J2705" s="8">
        <f>LEN(A2705)</f>
        <v>6</v>
      </c>
      <c r="K2705" s="11" t="str">
        <f>IF(AND(J2705&lt;3, D2705&lt;2),TRUE,"")</f>
        <v/>
      </c>
      <c r="L2705" s="22">
        <f>IF(C2705=0,B2705,0)</f>
        <v>0</v>
      </c>
      <c r="M2705" s="22">
        <f>IF(B2705=0,C2705,0)</f>
        <v>2</v>
      </c>
      <c r="N2705" s="39">
        <f>LOG(G2705/SUM($G$2:$G$5210))</f>
        <v>-3.8688423782714225</v>
      </c>
      <c r="O2705" s="39">
        <f>LOG(H2705/SUM($H$2:$H$5210))</f>
        <v>-4.0083161209052882</v>
      </c>
    </row>
    <row r="2706" spans="1:15" x14ac:dyDescent="0.6">
      <c r="A2706" t="s">
        <v>3392</v>
      </c>
      <c r="B2706">
        <v>0</v>
      </c>
      <c r="C2706">
        <v>2</v>
      </c>
      <c r="D2706">
        <v>2</v>
      </c>
      <c r="E2706" s="44">
        <f>(B2706+1)/$Q$3</f>
        <v>1.4609203798392987E-4</v>
      </c>
      <c r="F2706" s="45">
        <f>(C2706+1)/$U$3</f>
        <v>4.5884188308708819E-5</v>
      </c>
      <c r="G2706" s="2">
        <f>(B2706+1)/(C2706+1)</f>
        <v>0.33333333333333331</v>
      </c>
      <c r="H2706" s="2">
        <f>(C2706+1)/(B2706+1)</f>
        <v>3</v>
      </c>
      <c r="I2706" s="6">
        <f>G2706-H2706</f>
        <v>-2.6666666666666665</v>
      </c>
      <c r="J2706" s="8">
        <f>LEN(A2706)</f>
        <v>6</v>
      </c>
      <c r="K2706" s="11" t="str">
        <f>IF(AND(J2706&lt;3, D2706&lt;2),TRUE,"")</f>
        <v/>
      </c>
      <c r="L2706" s="22">
        <f>IF(C2706=0,B2706,0)</f>
        <v>0</v>
      </c>
      <c r="M2706" s="22">
        <f>IF(B2706=0,C2706,0)</f>
        <v>2</v>
      </c>
      <c r="N2706" s="39">
        <f>LOG(G2706/SUM($G$2:$G$5210))</f>
        <v>-3.8688423782714225</v>
      </c>
      <c r="O2706" s="39">
        <f>LOG(H2706/SUM($H$2:$H$5210))</f>
        <v>-4.0083161209052882</v>
      </c>
    </row>
    <row r="2707" spans="1:15" x14ac:dyDescent="0.6">
      <c r="A2707" t="s">
        <v>3496</v>
      </c>
      <c r="B2707">
        <v>0</v>
      </c>
      <c r="C2707">
        <v>2</v>
      </c>
      <c r="D2707">
        <v>2</v>
      </c>
      <c r="E2707" s="44">
        <f>(B2707+1)/$Q$3</f>
        <v>1.4609203798392987E-4</v>
      </c>
      <c r="F2707" s="45">
        <f>(C2707+1)/$U$3</f>
        <v>4.5884188308708819E-5</v>
      </c>
      <c r="G2707" s="2">
        <f>(B2707+1)/(C2707+1)</f>
        <v>0.33333333333333331</v>
      </c>
      <c r="H2707" s="2">
        <f>(C2707+1)/(B2707+1)</f>
        <v>3</v>
      </c>
      <c r="I2707" s="6">
        <f>G2707-H2707</f>
        <v>-2.6666666666666665</v>
      </c>
      <c r="J2707" s="8">
        <f>LEN(A2707)</f>
        <v>6</v>
      </c>
      <c r="K2707" s="11" t="str">
        <f>IF(AND(J2707&lt;3, D2707&lt;2),TRUE,"")</f>
        <v/>
      </c>
      <c r="L2707" s="22">
        <f>IF(C2707=0,B2707,0)</f>
        <v>0</v>
      </c>
      <c r="M2707" s="22">
        <f>IF(B2707=0,C2707,0)</f>
        <v>2</v>
      </c>
      <c r="N2707" s="39">
        <f>LOG(G2707/SUM($G$2:$G$5210))</f>
        <v>-3.8688423782714225</v>
      </c>
      <c r="O2707" s="39">
        <f>LOG(H2707/SUM($H$2:$H$5210))</f>
        <v>-4.0083161209052882</v>
      </c>
    </row>
    <row r="2708" spans="1:15" x14ac:dyDescent="0.6">
      <c r="A2708" t="s">
        <v>3520</v>
      </c>
      <c r="B2708">
        <v>0</v>
      </c>
      <c r="C2708">
        <v>2</v>
      </c>
      <c r="D2708">
        <v>2</v>
      </c>
      <c r="E2708" s="44">
        <f>(B2708+1)/$Q$3</f>
        <v>1.4609203798392987E-4</v>
      </c>
      <c r="F2708" s="45">
        <f>(C2708+1)/$U$3</f>
        <v>4.5884188308708819E-5</v>
      </c>
      <c r="G2708" s="2">
        <f>(B2708+1)/(C2708+1)</f>
        <v>0.33333333333333331</v>
      </c>
      <c r="H2708" s="2">
        <f>(C2708+1)/(B2708+1)</f>
        <v>3</v>
      </c>
      <c r="I2708" s="6">
        <f>G2708-H2708</f>
        <v>-2.6666666666666665</v>
      </c>
      <c r="J2708" s="8">
        <f>LEN(A2708)</f>
        <v>6</v>
      </c>
      <c r="K2708" s="11" t="str">
        <f>IF(AND(J2708&lt;3, D2708&lt;2),TRUE,"")</f>
        <v/>
      </c>
      <c r="L2708" s="22">
        <f>IF(C2708=0,B2708,0)</f>
        <v>0</v>
      </c>
      <c r="M2708" s="22">
        <f>IF(B2708=0,C2708,0)</f>
        <v>2</v>
      </c>
      <c r="N2708" s="39">
        <f>LOG(G2708/SUM($G$2:$G$5210))</f>
        <v>-3.8688423782714225</v>
      </c>
      <c r="O2708" s="39">
        <f>LOG(H2708/SUM($H$2:$H$5210))</f>
        <v>-4.0083161209052882</v>
      </c>
    </row>
    <row r="2709" spans="1:15" x14ac:dyDescent="0.6">
      <c r="A2709" t="s">
        <v>3596</v>
      </c>
      <c r="B2709">
        <v>0</v>
      </c>
      <c r="C2709">
        <v>2</v>
      </c>
      <c r="D2709">
        <v>2</v>
      </c>
      <c r="E2709" s="44">
        <f>(B2709+1)/$Q$3</f>
        <v>1.4609203798392987E-4</v>
      </c>
      <c r="F2709" s="45">
        <f>(C2709+1)/$U$3</f>
        <v>4.5884188308708819E-5</v>
      </c>
      <c r="G2709" s="2">
        <f>(B2709+1)/(C2709+1)</f>
        <v>0.33333333333333331</v>
      </c>
      <c r="H2709" s="2">
        <f>(C2709+1)/(B2709+1)</f>
        <v>3</v>
      </c>
      <c r="I2709" s="6">
        <f>G2709-H2709</f>
        <v>-2.6666666666666665</v>
      </c>
      <c r="J2709" s="8">
        <f>LEN(A2709)</f>
        <v>6</v>
      </c>
      <c r="K2709" s="11" t="str">
        <f>IF(AND(J2709&lt;3, D2709&lt;2),TRUE,"")</f>
        <v/>
      </c>
      <c r="L2709" s="22">
        <f>IF(C2709=0,B2709,0)</f>
        <v>0</v>
      </c>
      <c r="M2709" s="22">
        <f>IF(B2709=0,C2709,0)</f>
        <v>2</v>
      </c>
      <c r="N2709" s="39">
        <f>LOG(G2709/SUM($G$2:$G$5210))</f>
        <v>-3.8688423782714225</v>
      </c>
      <c r="O2709" s="39">
        <f>LOG(H2709/SUM($H$2:$H$5210))</f>
        <v>-4.0083161209052882</v>
      </c>
    </row>
    <row r="2710" spans="1:15" x14ac:dyDescent="0.6">
      <c r="A2710" t="s">
        <v>3628</v>
      </c>
      <c r="B2710">
        <v>0</v>
      </c>
      <c r="C2710">
        <v>2</v>
      </c>
      <c r="D2710">
        <v>2</v>
      </c>
      <c r="E2710" s="44">
        <f>(B2710+1)/$Q$3</f>
        <v>1.4609203798392987E-4</v>
      </c>
      <c r="F2710" s="45">
        <f>(C2710+1)/$U$3</f>
        <v>4.5884188308708819E-5</v>
      </c>
      <c r="G2710" s="2">
        <f>(B2710+1)/(C2710+1)</f>
        <v>0.33333333333333331</v>
      </c>
      <c r="H2710" s="2">
        <f>(C2710+1)/(B2710+1)</f>
        <v>3</v>
      </c>
      <c r="I2710" s="6">
        <f>G2710-H2710</f>
        <v>-2.6666666666666665</v>
      </c>
      <c r="J2710" s="8">
        <f>LEN(A2710)</f>
        <v>6</v>
      </c>
      <c r="K2710" s="11" t="str">
        <f>IF(AND(J2710&lt;3, D2710&lt;2),TRUE,"")</f>
        <v/>
      </c>
      <c r="L2710" s="22">
        <f>IF(C2710=0,B2710,0)</f>
        <v>0</v>
      </c>
      <c r="M2710" s="22">
        <f>IF(B2710=0,C2710,0)</f>
        <v>2</v>
      </c>
      <c r="N2710" s="39">
        <f>LOG(G2710/SUM($G$2:$G$5210))</f>
        <v>-3.8688423782714225</v>
      </c>
      <c r="O2710" s="39">
        <f>LOG(H2710/SUM($H$2:$H$5210))</f>
        <v>-4.0083161209052882</v>
      </c>
    </row>
    <row r="2711" spans="1:15" x14ac:dyDescent="0.6">
      <c r="A2711" t="s">
        <v>3629</v>
      </c>
      <c r="B2711">
        <v>0</v>
      </c>
      <c r="C2711">
        <v>2</v>
      </c>
      <c r="D2711">
        <v>2</v>
      </c>
      <c r="E2711" s="44">
        <f>(B2711+1)/$Q$3</f>
        <v>1.4609203798392987E-4</v>
      </c>
      <c r="F2711" s="45">
        <f>(C2711+1)/$U$3</f>
        <v>4.5884188308708819E-5</v>
      </c>
      <c r="G2711" s="2">
        <f>(B2711+1)/(C2711+1)</f>
        <v>0.33333333333333331</v>
      </c>
      <c r="H2711" s="2">
        <f>(C2711+1)/(B2711+1)</f>
        <v>3</v>
      </c>
      <c r="I2711" s="6">
        <f>G2711-H2711</f>
        <v>-2.6666666666666665</v>
      </c>
      <c r="J2711" s="8">
        <f>LEN(A2711)</f>
        <v>6</v>
      </c>
      <c r="K2711" s="11" t="str">
        <f>IF(AND(J2711&lt;3, D2711&lt;2),TRUE,"")</f>
        <v/>
      </c>
      <c r="L2711" s="22">
        <f>IF(C2711=0,B2711,0)</f>
        <v>0</v>
      </c>
      <c r="M2711" s="22">
        <f>IF(B2711=0,C2711,0)</f>
        <v>2</v>
      </c>
      <c r="N2711" s="39">
        <f>LOG(G2711/SUM($G$2:$G$5210))</f>
        <v>-3.8688423782714225</v>
      </c>
      <c r="O2711" s="39">
        <f>LOG(H2711/SUM($H$2:$H$5210))</f>
        <v>-4.0083161209052882</v>
      </c>
    </row>
    <row r="2712" spans="1:15" x14ac:dyDescent="0.6">
      <c r="A2712" t="s">
        <v>3734</v>
      </c>
      <c r="B2712">
        <v>0</v>
      </c>
      <c r="C2712">
        <v>2</v>
      </c>
      <c r="D2712">
        <v>2</v>
      </c>
      <c r="E2712" s="44">
        <f>(B2712+1)/$Q$3</f>
        <v>1.4609203798392987E-4</v>
      </c>
      <c r="F2712" s="45">
        <f>(C2712+1)/$U$3</f>
        <v>4.5884188308708819E-5</v>
      </c>
      <c r="G2712" s="2">
        <f>(B2712+1)/(C2712+1)</f>
        <v>0.33333333333333331</v>
      </c>
      <c r="H2712" s="2">
        <f>(C2712+1)/(B2712+1)</f>
        <v>3</v>
      </c>
      <c r="I2712" s="6">
        <f>G2712-H2712</f>
        <v>-2.6666666666666665</v>
      </c>
      <c r="J2712" s="8">
        <f>LEN(A2712)</f>
        <v>6</v>
      </c>
      <c r="K2712" s="11" t="str">
        <f>IF(AND(J2712&lt;3, D2712&lt;2),TRUE,"")</f>
        <v/>
      </c>
      <c r="L2712" s="22">
        <f>IF(C2712=0,B2712,0)</f>
        <v>0</v>
      </c>
      <c r="M2712" s="22">
        <f>IF(B2712=0,C2712,0)</f>
        <v>2</v>
      </c>
      <c r="N2712" s="39">
        <f>LOG(G2712/SUM($G$2:$G$5210))</f>
        <v>-3.8688423782714225</v>
      </c>
      <c r="O2712" s="39">
        <f>LOG(H2712/SUM($H$2:$H$5210))</f>
        <v>-4.0083161209052882</v>
      </c>
    </row>
    <row r="2713" spans="1:15" x14ac:dyDescent="0.6">
      <c r="A2713" t="s">
        <v>3800</v>
      </c>
      <c r="B2713">
        <v>0</v>
      </c>
      <c r="C2713">
        <v>2</v>
      </c>
      <c r="D2713">
        <v>2</v>
      </c>
      <c r="E2713" s="44">
        <f>(B2713+1)/$Q$3</f>
        <v>1.4609203798392987E-4</v>
      </c>
      <c r="F2713" s="45">
        <f>(C2713+1)/$U$3</f>
        <v>4.5884188308708819E-5</v>
      </c>
      <c r="G2713" s="2">
        <f>(B2713+1)/(C2713+1)</f>
        <v>0.33333333333333331</v>
      </c>
      <c r="H2713" s="2">
        <f>(C2713+1)/(B2713+1)</f>
        <v>3</v>
      </c>
      <c r="I2713" s="6">
        <f>G2713-H2713</f>
        <v>-2.6666666666666665</v>
      </c>
      <c r="J2713" s="8">
        <f>LEN(A2713)</f>
        <v>6</v>
      </c>
      <c r="K2713" s="11" t="str">
        <f>IF(AND(J2713&lt;3, D2713&lt;2),TRUE,"")</f>
        <v/>
      </c>
      <c r="L2713" s="22">
        <f>IF(C2713=0,B2713,0)</f>
        <v>0</v>
      </c>
      <c r="M2713" s="22">
        <f>IF(B2713=0,C2713,0)</f>
        <v>2</v>
      </c>
      <c r="N2713" s="39">
        <f>LOG(G2713/SUM($G$2:$G$5210))</f>
        <v>-3.8688423782714225</v>
      </c>
      <c r="O2713" s="39">
        <f>LOG(H2713/SUM($H$2:$H$5210))</f>
        <v>-4.0083161209052882</v>
      </c>
    </row>
    <row r="2714" spans="1:15" x14ac:dyDescent="0.6">
      <c r="A2714" t="s">
        <v>3899</v>
      </c>
      <c r="B2714">
        <v>0</v>
      </c>
      <c r="C2714">
        <v>2</v>
      </c>
      <c r="D2714">
        <v>2</v>
      </c>
      <c r="E2714" s="44">
        <f>(B2714+1)/$Q$3</f>
        <v>1.4609203798392987E-4</v>
      </c>
      <c r="F2714" s="45">
        <f>(C2714+1)/$U$3</f>
        <v>4.5884188308708819E-5</v>
      </c>
      <c r="G2714" s="2">
        <f>(B2714+1)/(C2714+1)</f>
        <v>0.33333333333333331</v>
      </c>
      <c r="H2714" s="2">
        <f>(C2714+1)/(B2714+1)</f>
        <v>3</v>
      </c>
      <c r="I2714" s="6">
        <f>G2714-H2714</f>
        <v>-2.6666666666666665</v>
      </c>
      <c r="J2714" s="8">
        <f>LEN(A2714)</f>
        <v>6</v>
      </c>
      <c r="K2714" s="11" t="str">
        <f>IF(AND(J2714&lt;3, D2714&lt;2),TRUE,"")</f>
        <v/>
      </c>
      <c r="L2714" s="22">
        <f>IF(C2714=0,B2714,0)</f>
        <v>0</v>
      </c>
      <c r="M2714" s="22">
        <f>IF(B2714=0,C2714,0)</f>
        <v>2</v>
      </c>
      <c r="N2714" s="39">
        <f>LOG(G2714/SUM($G$2:$G$5210))</f>
        <v>-3.8688423782714225</v>
      </c>
      <c r="O2714" s="39">
        <f>LOG(H2714/SUM($H$2:$H$5210))</f>
        <v>-4.0083161209052882</v>
      </c>
    </row>
    <row r="2715" spans="1:15" x14ac:dyDescent="0.6">
      <c r="A2715" t="s">
        <v>3957</v>
      </c>
      <c r="B2715">
        <v>0</v>
      </c>
      <c r="C2715">
        <v>2</v>
      </c>
      <c r="D2715">
        <v>2</v>
      </c>
      <c r="E2715" s="44">
        <f>(B2715+1)/$Q$3</f>
        <v>1.4609203798392987E-4</v>
      </c>
      <c r="F2715" s="45">
        <f>(C2715+1)/$U$3</f>
        <v>4.5884188308708819E-5</v>
      </c>
      <c r="G2715" s="2">
        <f>(B2715+1)/(C2715+1)</f>
        <v>0.33333333333333331</v>
      </c>
      <c r="H2715" s="2">
        <f>(C2715+1)/(B2715+1)</f>
        <v>3</v>
      </c>
      <c r="I2715" s="6">
        <f>G2715-H2715</f>
        <v>-2.6666666666666665</v>
      </c>
      <c r="J2715" s="8">
        <f>LEN(A2715)</f>
        <v>6</v>
      </c>
      <c r="K2715" s="11" t="str">
        <f>IF(AND(J2715&lt;3, D2715&lt;2),TRUE,"")</f>
        <v/>
      </c>
      <c r="L2715" s="22">
        <f>IF(C2715=0,B2715,0)</f>
        <v>0</v>
      </c>
      <c r="M2715" s="22">
        <f>IF(B2715=0,C2715,0)</f>
        <v>2</v>
      </c>
      <c r="N2715" s="39">
        <f>LOG(G2715/SUM($G$2:$G$5210))</f>
        <v>-3.8688423782714225</v>
      </c>
      <c r="O2715" s="39">
        <f>LOG(H2715/SUM($H$2:$H$5210))</f>
        <v>-4.0083161209052882</v>
      </c>
    </row>
    <row r="2716" spans="1:15" x14ac:dyDescent="0.6">
      <c r="A2716" t="s">
        <v>3968</v>
      </c>
      <c r="B2716">
        <v>0</v>
      </c>
      <c r="C2716">
        <v>2</v>
      </c>
      <c r="D2716">
        <v>2</v>
      </c>
      <c r="E2716" s="44">
        <f>(B2716+1)/$Q$3</f>
        <v>1.4609203798392987E-4</v>
      </c>
      <c r="F2716" s="45">
        <f>(C2716+1)/$U$3</f>
        <v>4.5884188308708819E-5</v>
      </c>
      <c r="G2716" s="2">
        <f>(B2716+1)/(C2716+1)</f>
        <v>0.33333333333333331</v>
      </c>
      <c r="H2716" s="2">
        <f>(C2716+1)/(B2716+1)</f>
        <v>3</v>
      </c>
      <c r="I2716" s="6">
        <f>G2716-H2716</f>
        <v>-2.6666666666666665</v>
      </c>
      <c r="J2716" s="8">
        <f>LEN(A2716)</f>
        <v>6</v>
      </c>
      <c r="K2716" s="11" t="str">
        <f>IF(AND(J2716&lt;3, D2716&lt;2),TRUE,"")</f>
        <v/>
      </c>
      <c r="L2716" s="22">
        <f>IF(C2716=0,B2716,0)</f>
        <v>0</v>
      </c>
      <c r="M2716" s="22">
        <f>IF(B2716=0,C2716,0)</f>
        <v>2</v>
      </c>
      <c r="N2716" s="39">
        <f>LOG(G2716/SUM($G$2:$G$5210))</f>
        <v>-3.8688423782714225</v>
      </c>
      <c r="O2716" s="39">
        <f>LOG(H2716/SUM($H$2:$H$5210))</f>
        <v>-4.0083161209052882</v>
      </c>
    </row>
    <row r="2717" spans="1:15" x14ac:dyDescent="0.6">
      <c r="A2717" t="s">
        <v>3993</v>
      </c>
      <c r="B2717">
        <v>0</v>
      </c>
      <c r="C2717">
        <v>2</v>
      </c>
      <c r="D2717">
        <v>2</v>
      </c>
      <c r="E2717" s="44">
        <f>(B2717+1)/$Q$3</f>
        <v>1.4609203798392987E-4</v>
      </c>
      <c r="F2717" s="45">
        <f>(C2717+1)/$U$3</f>
        <v>4.5884188308708819E-5</v>
      </c>
      <c r="G2717" s="2">
        <f>(B2717+1)/(C2717+1)</f>
        <v>0.33333333333333331</v>
      </c>
      <c r="H2717" s="2">
        <f>(C2717+1)/(B2717+1)</f>
        <v>3</v>
      </c>
      <c r="I2717" s="6">
        <f>G2717-H2717</f>
        <v>-2.6666666666666665</v>
      </c>
      <c r="J2717" s="8">
        <f>LEN(A2717)</f>
        <v>6</v>
      </c>
      <c r="K2717" s="11" t="str">
        <f>IF(AND(J2717&lt;3, D2717&lt;2),TRUE,"")</f>
        <v/>
      </c>
      <c r="L2717" s="22">
        <f>IF(C2717=0,B2717,0)</f>
        <v>0</v>
      </c>
      <c r="M2717" s="22">
        <f>IF(B2717=0,C2717,0)</f>
        <v>2</v>
      </c>
      <c r="N2717" s="39">
        <f>LOG(G2717/SUM($G$2:$G$5210))</f>
        <v>-3.8688423782714225</v>
      </c>
      <c r="O2717" s="39">
        <f>LOG(H2717/SUM($H$2:$H$5210))</f>
        <v>-4.0083161209052882</v>
      </c>
    </row>
    <row r="2718" spans="1:15" x14ac:dyDescent="0.6">
      <c r="A2718" t="s">
        <v>4060</v>
      </c>
      <c r="B2718">
        <v>0</v>
      </c>
      <c r="C2718">
        <v>2</v>
      </c>
      <c r="D2718">
        <v>2</v>
      </c>
      <c r="E2718" s="44">
        <f>(B2718+1)/$Q$3</f>
        <v>1.4609203798392987E-4</v>
      </c>
      <c r="F2718" s="45">
        <f>(C2718+1)/$U$3</f>
        <v>4.5884188308708819E-5</v>
      </c>
      <c r="G2718" s="2">
        <f>(B2718+1)/(C2718+1)</f>
        <v>0.33333333333333331</v>
      </c>
      <c r="H2718" s="2">
        <f>(C2718+1)/(B2718+1)</f>
        <v>3</v>
      </c>
      <c r="I2718" s="6">
        <f>G2718-H2718</f>
        <v>-2.6666666666666665</v>
      </c>
      <c r="J2718" s="8">
        <f>LEN(A2718)</f>
        <v>6</v>
      </c>
      <c r="K2718" s="11" t="str">
        <f>IF(AND(J2718&lt;3, D2718&lt;2),TRUE,"")</f>
        <v/>
      </c>
      <c r="L2718" s="22">
        <f>IF(C2718=0,B2718,0)</f>
        <v>0</v>
      </c>
      <c r="M2718" s="22">
        <f>IF(B2718=0,C2718,0)</f>
        <v>2</v>
      </c>
      <c r="N2718" s="39">
        <f>LOG(G2718/SUM($G$2:$G$5210))</f>
        <v>-3.8688423782714225</v>
      </c>
      <c r="O2718" s="39">
        <f>LOG(H2718/SUM($H$2:$H$5210))</f>
        <v>-4.0083161209052882</v>
      </c>
    </row>
    <row r="2719" spans="1:15" x14ac:dyDescent="0.6">
      <c r="A2719" t="s">
        <v>4189</v>
      </c>
      <c r="B2719">
        <v>0</v>
      </c>
      <c r="C2719">
        <v>2</v>
      </c>
      <c r="D2719">
        <v>2</v>
      </c>
      <c r="E2719" s="44">
        <f>(B2719+1)/$Q$3</f>
        <v>1.4609203798392987E-4</v>
      </c>
      <c r="F2719" s="45">
        <f>(C2719+1)/$U$3</f>
        <v>4.5884188308708819E-5</v>
      </c>
      <c r="G2719" s="2">
        <f>(B2719+1)/(C2719+1)</f>
        <v>0.33333333333333331</v>
      </c>
      <c r="H2719" s="2">
        <f>(C2719+1)/(B2719+1)</f>
        <v>3</v>
      </c>
      <c r="I2719" s="6">
        <f>G2719-H2719</f>
        <v>-2.6666666666666665</v>
      </c>
      <c r="J2719" s="8">
        <f>LEN(A2719)</f>
        <v>6</v>
      </c>
      <c r="K2719" s="11" t="str">
        <f>IF(AND(J2719&lt;3, D2719&lt;2),TRUE,"")</f>
        <v/>
      </c>
      <c r="L2719" s="22">
        <f>IF(C2719=0,B2719,0)</f>
        <v>0</v>
      </c>
      <c r="M2719" s="22">
        <f>IF(B2719=0,C2719,0)</f>
        <v>2</v>
      </c>
      <c r="N2719" s="39">
        <f>LOG(G2719/SUM($G$2:$G$5210))</f>
        <v>-3.8688423782714225</v>
      </c>
      <c r="O2719" s="39">
        <f>LOG(H2719/SUM($H$2:$H$5210))</f>
        <v>-4.0083161209052882</v>
      </c>
    </row>
    <row r="2720" spans="1:15" x14ac:dyDescent="0.6">
      <c r="A2720" t="s">
        <v>4257</v>
      </c>
      <c r="B2720">
        <v>0</v>
      </c>
      <c r="C2720">
        <v>2</v>
      </c>
      <c r="D2720">
        <v>2</v>
      </c>
      <c r="E2720" s="44">
        <f>(B2720+1)/$Q$3</f>
        <v>1.4609203798392987E-4</v>
      </c>
      <c r="F2720" s="45">
        <f>(C2720+1)/$U$3</f>
        <v>4.5884188308708819E-5</v>
      </c>
      <c r="G2720" s="2">
        <f>(B2720+1)/(C2720+1)</f>
        <v>0.33333333333333331</v>
      </c>
      <c r="H2720" s="2">
        <f>(C2720+1)/(B2720+1)</f>
        <v>3</v>
      </c>
      <c r="I2720" s="6">
        <f>G2720-H2720</f>
        <v>-2.6666666666666665</v>
      </c>
      <c r="J2720" s="8">
        <f>LEN(A2720)</f>
        <v>6</v>
      </c>
      <c r="K2720" s="11" t="str">
        <f>IF(AND(J2720&lt;3, D2720&lt;2),TRUE,"")</f>
        <v/>
      </c>
      <c r="L2720" s="22">
        <f>IF(C2720=0,B2720,0)</f>
        <v>0</v>
      </c>
      <c r="M2720" s="22">
        <f>IF(B2720=0,C2720,0)</f>
        <v>2</v>
      </c>
      <c r="N2720" s="39">
        <f>LOG(G2720/SUM($G$2:$G$5210))</f>
        <v>-3.8688423782714225</v>
      </c>
      <c r="O2720" s="39">
        <f>LOG(H2720/SUM($H$2:$H$5210))</f>
        <v>-4.0083161209052882</v>
      </c>
    </row>
    <row r="2721" spans="1:15" x14ac:dyDescent="0.6">
      <c r="A2721" t="s">
        <v>4265</v>
      </c>
      <c r="B2721">
        <v>0</v>
      </c>
      <c r="C2721">
        <v>2</v>
      </c>
      <c r="D2721">
        <v>2</v>
      </c>
      <c r="E2721" s="44">
        <f>(B2721+1)/$Q$3</f>
        <v>1.4609203798392987E-4</v>
      </c>
      <c r="F2721" s="45">
        <f>(C2721+1)/$U$3</f>
        <v>4.5884188308708819E-5</v>
      </c>
      <c r="G2721" s="2">
        <f>(B2721+1)/(C2721+1)</f>
        <v>0.33333333333333331</v>
      </c>
      <c r="H2721" s="2">
        <f>(C2721+1)/(B2721+1)</f>
        <v>3</v>
      </c>
      <c r="I2721" s="6">
        <f>G2721-H2721</f>
        <v>-2.6666666666666665</v>
      </c>
      <c r="J2721" s="8">
        <f>LEN(A2721)</f>
        <v>6</v>
      </c>
      <c r="K2721" s="11" t="str">
        <f>IF(AND(J2721&lt;3, D2721&lt;2),TRUE,"")</f>
        <v/>
      </c>
      <c r="L2721" s="22">
        <f>IF(C2721=0,B2721,0)</f>
        <v>0</v>
      </c>
      <c r="M2721" s="22">
        <f>IF(B2721=0,C2721,0)</f>
        <v>2</v>
      </c>
      <c r="N2721" s="39">
        <f>LOG(G2721/SUM($G$2:$G$5210))</f>
        <v>-3.8688423782714225</v>
      </c>
      <c r="O2721" s="39">
        <f>LOG(H2721/SUM($H$2:$H$5210))</f>
        <v>-4.0083161209052882</v>
      </c>
    </row>
    <row r="2722" spans="1:15" x14ac:dyDescent="0.6">
      <c r="A2722" t="s">
        <v>4372</v>
      </c>
      <c r="B2722">
        <v>0</v>
      </c>
      <c r="C2722">
        <v>2</v>
      </c>
      <c r="D2722">
        <v>2</v>
      </c>
      <c r="E2722" s="44">
        <f>(B2722+1)/$Q$3</f>
        <v>1.4609203798392987E-4</v>
      </c>
      <c r="F2722" s="45">
        <f>(C2722+1)/$U$3</f>
        <v>4.5884188308708819E-5</v>
      </c>
      <c r="G2722" s="2">
        <f>(B2722+1)/(C2722+1)</f>
        <v>0.33333333333333331</v>
      </c>
      <c r="H2722" s="2">
        <f>(C2722+1)/(B2722+1)</f>
        <v>3</v>
      </c>
      <c r="I2722" s="6">
        <f>G2722-H2722</f>
        <v>-2.6666666666666665</v>
      </c>
      <c r="J2722" s="8">
        <f>LEN(A2722)</f>
        <v>6</v>
      </c>
      <c r="K2722" s="11" t="str">
        <f>IF(AND(J2722&lt;3, D2722&lt;2),TRUE,"")</f>
        <v/>
      </c>
      <c r="L2722" s="22">
        <f>IF(C2722=0,B2722,0)</f>
        <v>0</v>
      </c>
      <c r="M2722" s="22">
        <f>IF(B2722=0,C2722,0)</f>
        <v>2</v>
      </c>
      <c r="N2722" s="39">
        <f>LOG(G2722/SUM($G$2:$G$5210))</f>
        <v>-3.8688423782714225</v>
      </c>
      <c r="O2722" s="39">
        <f>LOG(H2722/SUM($H$2:$H$5210))</f>
        <v>-4.0083161209052882</v>
      </c>
    </row>
    <row r="2723" spans="1:15" x14ac:dyDescent="0.6">
      <c r="A2723" t="s">
        <v>4375</v>
      </c>
      <c r="B2723">
        <v>0</v>
      </c>
      <c r="C2723">
        <v>2</v>
      </c>
      <c r="D2723">
        <v>2</v>
      </c>
      <c r="E2723" s="44">
        <f>(B2723+1)/$Q$3</f>
        <v>1.4609203798392987E-4</v>
      </c>
      <c r="F2723" s="45">
        <f>(C2723+1)/$U$3</f>
        <v>4.5884188308708819E-5</v>
      </c>
      <c r="G2723" s="2">
        <f>(B2723+1)/(C2723+1)</f>
        <v>0.33333333333333331</v>
      </c>
      <c r="H2723" s="2">
        <f>(C2723+1)/(B2723+1)</f>
        <v>3</v>
      </c>
      <c r="I2723" s="6">
        <f>G2723-H2723</f>
        <v>-2.6666666666666665</v>
      </c>
      <c r="J2723" s="8">
        <f>LEN(A2723)</f>
        <v>6</v>
      </c>
      <c r="K2723" s="11" t="str">
        <f>IF(AND(J2723&lt;3, D2723&lt;2),TRUE,"")</f>
        <v/>
      </c>
      <c r="L2723" s="22">
        <f>IF(C2723=0,B2723,0)</f>
        <v>0</v>
      </c>
      <c r="M2723" s="22">
        <f>IF(B2723=0,C2723,0)</f>
        <v>2</v>
      </c>
      <c r="N2723" s="39">
        <f>LOG(G2723/SUM($G$2:$G$5210))</f>
        <v>-3.8688423782714225</v>
      </c>
      <c r="O2723" s="39">
        <f>LOG(H2723/SUM($H$2:$H$5210))</f>
        <v>-4.0083161209052882</v>
      </c>
    </row>
    <row r="2724" spans="1:15" x14ac:dyDescent="0.6">
      <c r="A2724" t="s">
        <v>4431</v>
      </c>
      <c r="B2724">
        <v>0</v>
      </c>
      <c r="C2724">
        <v>2</v>
      </c>
      <c r="D2724">
        <v>2</v>
      </c>
      <c r="E2724" s="44">
        <f>(B2724+1)/$Q$3</f>
        <v>1.4609203798392987E-4</v>
      </c>
      <c r="F2724" s="45">
        <f>(C2724+1)/$U$3</f>
        <v>4.5884188308708819E-5</v>
      </c>
      <c r="G2724" s="2">
        <f>(B2724+1)/(C2724+1)</f>
        <v>0.33333333333333331</v>
      </c>
      <c r="H2724" s="2">
        <f>(C2724+1)/(B2724+1)</f>
        <v>3</v>
      </c>
      <c r="I2724" s="6">
        <f>G2724-H2724</f>
        <v>-2.6666666666666665</v>
      </c>
      <c r="J2724" s="8">
        <f>LEN(A2724)</f>
        <v>6</v>
      </c>
      <c r="K2724" s="11" t="str">
        <f>IF(AND(J2724&lt;3, D2724&lt;2),TRUE,"")</f>
        <v/>
      </c>
      <c r="L2724" s="22">
        <f>IF(C2724=0,B2724,0)</f>
        <v>0</v>
      </c>
      <c r="M2724" s="22">
        <f>IF(B2724=0,C2724,0)</f>
        <v>2</v>
      </c>
      <c r="N2724" s="39">
        <f>LOG(G2724/SUM($G$2:$G$5210))</f>
        <v>-3.8688423782714225</v>
      </c>
      <c r="O2724" s="39">
        <f>LOG(H2724/SUM($H$2:$H$5210))</f>
        <v>-4.0083161209052882</v>
      </c>
    </row>
    <row r="2725" spans="1:15" x14ac:dyDescent="0.6">
      <c r="A2725" t="s">
        <v>4441</v>
      </c>
      <c r="B2725">
        <v>0</v>
      </c>
      <c r="C2725">
        <v>2</v>
      </c>
      <c r="D2725">
        <v>2</v>
      </c>
      <c r="E2725" s="44">
        <f>(B2725+1)/$Q$3</f>
        <v>1.4609203798392987E-4</v>
      </c>
      <c r="F2725" s="45">
        <f>(C2725+1)/$U$3</f>
        <v>4.5884188308708819E-5</v>
      </c>
      <c r="G2725" s="2">
        <f>(B2725+1)/(C2725+1)</f>
        <v>0.33333333333333331</v>
      </c>
      <c r="H2725" s="2">
        <f>(C2725+1)/(B2725+1)</f>
        <v>3</v>
      </c>
      <c r="I2725" s="6">
        <f>G2725-H2725</f>
        <v>-2.6666666666666665</v>
      </c>
      <c r="J2725" s="8">
        <f>LEN(A2725)</f>
        <v>6</v>
      </c>
      <c r="K2725" s="11" t="str">
        <f>IF(AND(J2725&lt;3, D2725&lt;2),TRUE,"")</f>
        <v/>
      </c>
      <c r="L2725" s="22">
        <f>IF(C2725=0,B2725,0)</f>
        <v>0</v>
      </c>
      <c r="M2725" s="22">
        <f>IF(B2725=0,C2725,0)</f>
        <v>2</v>
      </c>
      <c r="N2725" s="39">
        <f>LOG(G2725/SUM($G$2:$G$5210))</f>
        <v>-3.8688423782714225</v>
      </c>
      <c r="O2725" s="39">
        <f>LOG(H2725/SUM($H$2:$H$5210))</f>
        <v>-4.0083161209052882</v>
      </c>
    </row>
    <row r="2726" spans="1:15" x14ac:dyDescent="0.6">
      <c r="A2726" t="s">
        <v>4514</v>
      </c>
      <c r="B2726">
        <v>0</v>
      </c>
      <c r="C2726">
        <v>2</v>
      </c>
      <c r="D2726">
        <v>2</v>
      </c>
      <c r="E2726" s="44">
        <f>(B2726+1)/$Q$3</f>
        <v>1.4609203798392987E-4</v>
      </c>
      <c r="F2726" s="45">
        <f>(C2726+1)/$U$3</f>
        <v>4.5884188308708819E-5</v>
      </c>
      <c r="G2726" s="2">
        <f>(B2726+1)/(C2726+1)</f>
        <v>0.33333333333333331</v>
      </c>
      <c r="H2726" s="2">
        <f>(C2726+1)/(B2726+1)</f>
        <v>3</v>
      </c>
      <c r="I2726" s="6">
        <f>G2726-H2726</f>
        <v>-2.6666666666666665</v>
      </c>
      <c r="J2726" s="8">
        <f>LEN(A2726)</f>
        <v>6</v>
      </c>
      <c r="K2726" s="11" t="str">
        <f>IF(AND(J2726&lt;3, D2726&lt;2),TRUE,"")</f>
        <v/>
      </c>
      <c r="L2726" s="22">
        <f>IF(C2726=0,B2726,0)</f>
        <v>0</v>
      </c>
      <c r="M2726" s="22">
        <f>IF(B2726=0,C2726,0)</f>
        <v>2</v>
      </c>
      <c r="N2726" s="39">
        <f>LOG(G2726/SUM($G$2:$G$5210))</f>
        <v>-3.8688423782714225</v>
      </c>
      <c r="O2726" s="39">
        <f>LOG(H2726/SUM($H$2:$H$5210))</f>
        <v>-4.0083161209052882</v>
      </c>
    </row>
    <row r="2727" spans="1:15" x14ac:dyDescent="0.6">
      <c r="A2727" t="s">
        <v>4522</v>
      </c>
      <c r="B2727">
        <v>0</v>
      </c>
      <c r="C2727">
        <v>2</v>
      </c>
      <c r="D2727">
        <v>2</v>
      </c>
      <c r="E2727" s="44">
        <f>(B2727+1)/$Q$3</f>
        <v>1.4609203798392987E-4</v>
      </c>
      <c r="F2727" s="45">
        <f>(C2727+1)/$U$3</f>
        <v>4.5884188308708819E-5</v>
      </c>
      <c r="G2727" s="2">
        <f>(B2727+1)/(C2727+1)</f>
        <v>0.33333333333333331</v>
      </c>
      <c r="H2727" s="2">
        <f>(C2727+1)/(B2727+1)</f>
        <v>3</v>
      </c>
      <c r="I2727" s="6">
        <f>G2727-H2727</f>
        <v>-2.6666666666666665</v>
      </c>
      <c r="J2727" s="8">
        <f>LEN(A2727)</f>
        <v>6</v>
      </c>
      <c r="K2727" s="11" t="str">
        <f>IF(AND(J2727&lt;3, D2727&lt;2),TRUE,"")</f>
        <v/>
      </c>
      <c r="L2727" s="22">
        <f>IF(C2727=0,B2727,0)</f>
        <v>0</v>
      </c>
      <c r="M2727" s="22">
        <f>IF(B2727=0,C2727,0)</f>
        <v>2</v>
      </c>
      <c r="N2727" s="39">
        <f>LOG(G2727/SUM($G$2:$G$5210))</f>
        <v>-3.8688423782714225</v>
      </c>
      <c r="O2727" s="39">
        <f>LOG(H2727/SUM($H$2:$H$5210))</f>
        <v>-4.0083161209052882</v>
      </c>
    </row>
    <row r="2728" spans="1:15" x14ac:dyDescent="0.6">
      <c r="A2728" t="s">
        <v>4530</v>
      </c>
      <c r="B2728">
        <v>0</v>
      </c>
      <c r="C2728">
        <v>2</v>
      </c>
      <c r="D2728">
        <v>2</v>
      </c>
      <c r="E2728" s="44">
        <f>(B2728+1)/$Q$3</f>
        <v>1.4609203798392987E-4</v>
      </c>
      <c r="F2728" s="45">
        <f>(C2728+1)/$U$3</f>
        <v>4.5884188308708819E-5</v>
      </c>
      <c r="G2728" s="2">
        <f>(B2728+1)/(C2728+1)</f>
        <v>0.33333333333333331</v>
      </c>
      <c r="H2728" s="2">
        <f>(C2728+1)/(B2728+1)</f>
        <v>3</v>
      </c>
      <c r="I2728" s="6">
        <f>G2728-H2728</f>
        <v>-2.6666666666666665</v>
      </c>
      <c r="J2728" s="8">
        <f>LEN(A2728)</f>
        <v>6</v>
      </c>
      <c r="K2728" s="11" t="str">
        <f>IF(AND(J2728&lt;3, D2728&lt;2),TRUE,"")</f>
        <v/>
      </c>
      <c r="L2728" s="22">
        <f>IF(C2728=0,B2728,0)</f>
        <v>0</v>
      </c>
      <c r="M2728" s="22">
        <f>IF(B2728=0,C2728,0)</f>
        <v>2</v>
      </c>
      <c r="N2728" s="39">
        <f>LOG(G2728/SUM($G$2:$G$5210))</f>
        <v>-3.8688423782714225</v>
      </c>
      <c r="O2728" s="39">
        <f>LOG(H2728/SUM($H$2:$H$5210))</f>
        <v>-4.0083161209052882</v>
      </c>
    </row>
    <row r="2729" spans="1:15" x14ac:dyDescent="0.6">
      <c r="A2729" t="s">
        <v>4533</v>
      </c>
      <c r="B2729">
        <v>0</v>
      </c>
      <c r="C2729">
        <v>2</v>
      </c>
      <c r="D2729">
        <v>2</v>
      </c>
      <c r="E2729" s="44">
        <f>(B2729+1)/$Q$3</f>
        <v>1.4609203798392987E-4</v>
      </c>
      <c r="F2729" s="45">
        <f>(C2729+1)/$U$3</f>
        <v>4.5884188308708819E-5</v>
      </c>
      <c r="G2729" s="2">
        <f>(B2729+1)/(C2729+1)</f>
        <v>0.33333333333333331</v>
      </c>
      <c r="H2729" s="2">
        <f>(C2729+1)/(B2729+1)</f>
        <v>3</v>
      </c>
      <c r="I2729" s="6">
        <f>G2729-H2729</f>
        <v>-2.6666666666666665</v>
      </c>
      <c r="J2729" s="8">
        <f>LEN(A2729)</f>
        <v>6</v>
      </c>
      <c r="K2729" s="11" t="str">
        <f>IF(AND(J2729&lt;3, D2729&lt;2),TRUE,"")</f>
        <v/>
      </c>
      <c r="L2729" s="22">
        <f>IF(C2729=0,B2729,0)</f>
        <v>0</v>
      </c>
      <c r="M2729" s="22">
        <f>IF(B2729=0,C2729,0)</f>
        <v>2</v>
      </c>
      <c r="N2729" s="39">
        <f>LOG(G2729/SUM($G$2:$G$5210))</f>
        <v>-3.8688423782714225</v>
      </c>
      <c r="O2729" s="39">
        <f>LOG(H2729/SUM($H$2:$H$5210))</f>
        <v>-4.0083161209052882</v>
      </c>
    </row>
    <row r="2730" spans="1:15" x14ac:dyDescent="0.6">
      <c r="A2730" t="s">
        <v>4655</v>
      </c>
      <c r="B2730">
        <v>0</v>
      </c>
      <c r="C2730">
        <v>2</v>
      </c>
      <c r="D2730">
        <v>2</v>
      </c>
      <c r="E2730" s="44">
        <f>(B2730+1)/$Q$3</f>
        <v>1.4609203798392987E-4</v>
      </c>
      <c r="F2730" s="45">
        <f>(C2730+1)/$U$3</f>
        <v>4.5884188308708819E-5</v>
      </c>
      <c r="G2730" s="2">
        <f>(B2730+1)/(C2730+1)</f>
        <v>0.33333333333333331</v>
      </c>
      <c r="H2730" s="2">
        <f>(C2730+1)/(B2730+1)</f>
        <v>3</v>
      </c>
      <c r="I2730" s="6">
        <f>G2730-H2730</f>
        <v>-2.6666666666666665</v>
      </c>
      <c r="J2730" s="8">
        <f>LEN(A2730)</f>
        <v>6</v>
      </c>
      <c r="K2730" s="11" t="str">
        <f>IF(AND(J2730&lt;3, D2730&lt;2),TRUE,"")</f>
        <v/>
      </c>
      <c r="L2730" s="22">
        <f>IF(C2730=0,B2730,0)</f>
        <v>0</v>
      </c>
      <c r="M2730" s="22">
        <f>IF(B2730=0,C2730,0)</f>
        <v>2</v>
      </c>
      <c r="N2730" s="39">
        <f>LOG(G2730/SUM($G$2:$G$5210))</f>
        <v>-3.8688423782714225</v>
      </c>
      <c r="O2730" s="39">
        <f>LOG(H2730/SUM($H$2:$H$5210))</f>
        <v>-4.0083161209052882</v>
      </c>
    </row>
    <row r="2731" spans="1:15" x14ac:dyDescent="0.6">
      <c r="A2731" t="s">
        <v>4662</v>
      </c>
      <c r="B2731">
        <v>0</v>
      </c>
      <c r="C2731">
        <v>2</v>
      </c>
      <c r="D2731">
        <v>2</v>
      </c>
      <c r="E2731" s="44">
        <f>(B2731+1)/$Q$3</f>
        <v>1.4609203798392987E-4</v>
      </c>
      <c r="F2731" s="45">
        <f>(C2731+1)/$U$3</f>
        <v>4.5884188308708819E-5</v>
      </c>
      <c r="G2731" s="2">
        <f>(B2731+1)/(C2731+1)</f>
        <v>0.33333333333333331</v>
      </c>
      <c r="H2731" s="2">
        <f>(C2731+1)/(B2731+1)</f>
        <v>3</v>
      </c>
      <c r="I2731" s="6">
        <f>G2731-H2731</f>
        <v>-2.6666666666666665</v>
      </c>
      <c r="J2731" s="8">
        <f>LEN(A2731)</f>
        <v>6</v>
      </c>
      <c r="K2731" s="11" t="str">
        <f>IF(AND(J2731&lt;3, D2731&lt;2),TRUE,"")</f>
        <v/>
      </c>
      <c r="L2731" s="22">
        <f>IF(C2731=0,B2731,0)</f>
        <v>0</v>
      </c>
      <c r="M2731" s="22">
        <f>IF(B2731=0,C2731,0)</f>
        <v>2</v>
      </c>
      <c r="N2731" s="39">
        <f>LOG(G2731/SUM($G$2:$G$5210))</f>
        <v>-3.8688423782714225</v>
      </c>
      <c r="O2731" s="39">
        <f>LOG(H2731/SUM($H$2:$H$5210))</f>
        <v>-4.0083161209052882</v>
      </c>
    </row>
    <row r="2732" spans="1:15" x14ac:dyDescent="0.6">
      <c r="A2732" t="s">
        <v>4693</v>
      </c>
      <c r="B2732">
        <v>0</v>
      </c>
      <c r="C2732">
        <v>2</v>
      </c>
      <c r="D2732">
        <v>2</v>
      </c>
      <c r="E2732" s="44">
        <f>(B2732+1)/$Q$3</f>
        <v>1.4609203798392987E-4</v>
      </c>
      <c r="F2732" s="45">
        <f>(C2732+1)/$U$3</f>
        <v>4.5884188308708819E-5</v>
      </c>
      <c r="G2732" s="2">
        <f>(B2732+1)/(C2732+1)</f>
        <v>0.33333333333333331</v>
      </c>
      <c r="H2732" s="2">
        <f>(C2732+1)/(B2732+1)</f>
        <v>3</v>
      </c>
      <c r="I2732" s="6">
        <f>G2732-H2732</f>
        <v>-2.6666666666666665</v>
      </c>
      <c r="J2732" s="8">
        <f>LEN(A2732)</f>
        <v>6</v>
      </c>
      <c r="K2732" s="11" t="str">
        <f>IF(AND(J2732&lt;3, D2732&lt;2),TRUE,"")</f>
        <v/>
      </c>
      <c r="L2732" s="22">
        <f>IF(C2732=0,B2732,0)</f>
        <v>0</v>
      </c>
      <c r="M2732" s="22">
        <f>IF(B2732=0,C2732,0)</f>
        <v>2</v>
      </c>
      <c r="N2732" s="39">
        <f>LOG(G2732/SUM($G$2:$G$5210))</f>
        <v>-3.8688423782714225</v>
      </c>
      <c r="O2732" s="39">
        <f>LOG(H2732/SUM($H$2:$H$5210))</f>
        <v>-4.0083161209052882</v>
      </c>
    </row>
    <row r="2733" spans="1:15" x14ac:dyDescent="0.6">
      <c r="A2733" t="s">
        <v>4894</v>
      </c>
      <c r="B2733">
        <v>0</v>
      </c>
      <c r="C2733">
        <v>2</v>
      </c>
      <c r="D2733">
        <v>2</v>
      </c>
      <c r="E2733" s="44">
        <f>(B2733+1)/$Q$3</f>
        <v>1.4609203798392987E-4</v>
      </c>
      <c r="F2733" s="45">
        <f>(C2733+1)/$U$3</f>
        <v>4.5884188308708819E-5</v>
      </c>
      <c r="G2733" s="2">
        <f>(B2733+1)/(C2733+1)</f>
        <v>0.33333333333333331</v>
      </c>
      <c r="H2733" s="2">
        <f>(C2733+1)/(B2733+1)</f>
        <v>3</v>
      </c>
      <c r="I2733" s="6">
        <f>G2733-H2733</f>
        <v>-2.6666666666666665</v>
      </c>
      <c r="J2733" s="8">
        <f>LEN(A2733)</f>
        <v>6</v>
      </c>
      <c r="K2733" s="11" t="str">
        <f>IF(AND(J2733&lt;3, D2733&lt;2),TRUE,"")</f>
        <v/>
      </c>
      <c r="L2733" s="22">
        <f>IF(C2733=0,B2733,0)</f>
        <v>0</v>
      </c>
      <c r="M2733" s="22">
        <f>IF(B2733=0,C2733,0)</f>
        <v>2</v>
      </c>
      <c r="N2733" s="39">
        <f>LOG(G2733/SUM($G$2:$G$5210))</f>
        <v>-3.8688423782714225</v>
      </c>
      <c r="O2733" s="39">
        <f>LOG(H2733/SUM($H$2:$H$5210))</f>
        <v>-4.0083161209052882</v>
      </c>
    </row>
    <row r="2734" spans="1:15" x14ac:dyDescent="0.6">
      <c r="A2734" t="s">
        <v>4895</v>
      </c>
      <c r="B2734">
        <v>0</v>
      </c>
      <c r="C2734">
        <v>2</v>
      </c>
      <c r="D2734">
        <v>2</v>
      </c>
      <c r="E2734" s="44">
        <f>(B2734+1)/$Q$3</f>
        <v>1.4609203798392987E-4</v>
      </c>
      <c r="F2734" s="45">
        <f>(C2734+1)/$U$3</f>
        <v>4.5884188308708819E-5</v>
      </c>
      <c r="G2734" s="2">
        <f>(B2734+1)/(C2734+1)</f>
        <v>0.33333333333333331</v>
      </c>
      <c r="H2734" s="2">
        <f>(C2734+1)/(B2734+1)</f>
        <v>3</v>
      </c>
      <c r="I2734" s="6">
        <f>G2734-H2734</f>
        <v>-2.6666666666666665</v>
      </c>
      <c r="J2734" s="8">
        <f>LEN(A2734)</f>
        <v>6</v>
      </c>
      <c r="K2734" s="11" t="str">
        <f>IF(AND(J2734&lt;3, D2734&lt;2),TRUE,"")</f>
        <v/>
      </c>
      <c r="L2734" s="22">
        <f>IF(C2734=0,B2734,0)</f>
        <v>0</v>
      </c>
      <c r="M2734" s="22">
        <f>IF(B2734=0,C2734,0)</f>
        <v>2</v>
      </c>
      <c r="N2734" s="39">
        <f>LOG(G2734/SUM($G$2:$G$5210))</f>
        <v>-3.8688423782714225</v>
      </c>
      <c r="O2734" s="39">
        <f>LOG(H2734/SUM($H$2:$H$5210))</f>
        <v>-4.0083161209052882</v>
      </c>
    </row>
    <row r="2735" spans="1:15" x14ac:dyDescent="0.6">
      <c r="A2735" t="s">
        <v>4896</v>
      </c>
      <c r="B2735">
        <v>0</v>
      </c>
      <c r="C2735">
        <v>2</v>
      </c>
      <c r="D2735">
        <v>2</v>
      </c>
      <c r="E2735" s="44">
        <f>(B2735+1)/$Q$3</f>
        <v>1.4609203798392987E-4</v>
      </c>
      <c r="F2735" s="45">
        <f>(C2735+1)/$U$3</f>
        <v>4.5884188308708819E-5</v>
      </c>
      <c r="G2735" s="2">
        <f>(B2735+1)/(C2735+1)</f>
        <v>0.33333333333333331</v>
      </c>
      <c r="H2735" s="2">
        <f>(C2735+1)/(B2735+1)</f>
        <v>3</v>
      </c>
      <c r="I2735" s="6">
        <f>G2735-H2735</f>
        <v>-2.6666666666666665</v>
      </c>
      <c r="J2735" s="8">
        <f>LEN(A2735)</f>
        <v>6</v>
      </c>
      <c r="K2735" s="11" t="str">
        <f>IF(AND(J2735&lt;3, D2735&lt;2),TRUE,"")</f>
        <v/>
      </c>
      <c r="L2735" s="22">
        <f>IF(C2735=0,B2735,0)</f>
        <v>0</v>
      </c>
      <c r="M2735" s="22">
        <f>IF(B2735=0,C2735,0)</f>
        <v>2</v>
      </c>
      <c r="N2735" s="39">
        <f>LOG(G2735/SUM($G$2:$G$5210))</f>
        <v>-3.8688423782714225</v>
      </c>
      <c r="O2735" s="39">
        <f>LOG(H2735/SUM($H$2:$H$5210))</f>
        <v>-4.0083161209052882</v>
      </c>
    </row>
    <row r="2736" spans="1:15" x14ac:dyDescent="0.6">
      <c r="A2736" t="s">
        <v>4897</v>
      </c>
      <c r="B2736">
        <v>0</v>
      </c>
      <c r="C2736">
        <v>2</v>
      </c>
      <c r="D2736">
        <v>2</v>
      </c>
      <c r="E2736" s="44">
        <f>(B2736+1)/$Q$3</f>
        <v>1.4609203798392987E-4</v>
      </c>
      <c r="F2736" s="45">
        <f>(C2736+1)/$U$3</f>
        <v>4.5884188308708819E-5</v>
      </c>
      <c r="G2736" s="2">
        <f>(B2736+1)/(C2736+1)</f>
        <v>0.33333333333333331</v>
      </c>
      <c r="H2736" s="2">
        <f>(C2736+1)/(B2736+1)</f>
        <v>3</v>
      </c>
      <c r="I2736" s="6">
        <f>G2736-H2736</f>
        <v>-2.6666666666666665</v>
      </c>
      <c r="J2736" s="8">
        <f>LEN(A2736)</f>
        <v>6</v>
      </c>
      <c r="K2736" s="11" t="str">
        <f>IF(AND(J2736&lt;3, D2736&lt;2),TRUE,"")</f>
        <v/>
      </c>
      <c r="L2736" s="22">
        <f>IF(C2736=0,B2736,0)</f>
        <v>0</v>
      </c>
      <c r="M2736" s="22">
        <f>IF(B2736=0,C2736,0)</f>
        <v>2</v>
      </c>
      <c r="N2736" s="39">
        <f>LOG(G2736/SUM($G$2:$G$5210))</f>
        <v>-3.8688423782714225</v>
      </c>
      <c r="O2736" s="39">
        <f>LOG(H2736/SUM($H$2:$H$5210))</f>
        <v>-4.0083161209052882</v>
      </c>
    </row>
    <row r="2737" spans="1:15" x14ac:dyDescent="0.6">
      <c r="A2737" t="s">
        <v>4898</v>
      </c>
      <c r="B2737">
        <v>0</v>
      </c>
      <c r="C2737">
        <v>2</v>
      </c>
      <c r="D2737">
        <v>2</v>
      </c>
      <c r="E2737" s="44">
        <f>(B2737+1)/$Q$3</f>
        <v>1.4609203798392987E-4</v>
      </c>
      <c r="F2737" s="45">
        <f>(C2737+1)/$U$3</f>
        <v>4.5884188308708819E-5</v>
      </c>
      <c r="G2737" s="2">
        <f>(B2737+1)/(C2737+1)</f>
        <v>0.33333333333333331</v>
      </c>
      <c r="H2737" s="2">
        <f>(C2737+1)/(B2737+1)</f>
        <v>3</v>
      </c>
      <c r="I2737" s="6">
        <f>G2737-H2737</f>
        <v>-2.6666666666666665</v>
      </c>
      <c r="J2737" s="8">
        <f>LEN(A2737)</f>
        <v>6</v>
      </c>
      <c r="K2737" s="11" t="str">
        <f>IF(AND(J2737&lt;3, D2737&lt;2),TRUE,"")</f>
        <v/>
      </c>
      <c r="L2737" s="22">
        <f>IF(C2737=0,B2737,0)</f>
        <v>0</v>
      </c>
      <c r="M2737" s="22">
        <f>IF(B2737=0,C2737,0)</f>
        <v>2</v>
      </c>
      <c r="N2737" s="39">
        <f>LOG(G2737/SUM($G$2:$G$5210))</f>
        <v>-3.8688423782714225</v>
      </c>
      <c r="O2737" s="39">
        <f>LOG(H2737/SUM($H$2:$H$5210))</f>
        <v>-4.0083161209052882</v>
      </c>
    </row>
    <row r="2738" spans="1:15" x14ac:dyDescent="0.6">
      <c r="A2738" t="s">
        <v>4899</v>
      </c>
      <c r="B2738">
        <v>0</v>
      </c>
      <c r="C2738">
        <v>2</v>
      </c>
      <c r="D2738">
        <v>2</v>
      </c>
      <c r="E2738" s="44">
        <f>(B2738+1)/$Q$3</f>
        <v>1.4609203798392987E-4</v>
      </c>
      <c r="F2738" s="45">
        <f>(C2738+1)/$U$3</f>
        <v>4.5884188308708819E-5</v>
      </c>
      <c r="G2738" s="2">
        <f>(B2738+1)/(C2738+1)</f>
        <v>0.33333333333333331</v>
      </c>
      <c r="H2738" s="2">
        <f>(C2738+1)/(B2738+1)</f>
        <v>3</v>
      </c>
      <c r="I2738" s="6">
        <f>G2738-H2738</f>
        <v>-2.6666666666666665</v>
      </c>
      <c r="J2738" s="8">
        <f>LEN(A2738)</f>
        <v>6</v>
      </c>
      <c r="K2738" s="11" t="str">
        <f>IF(AND(J2738&lt;3, D2738&lt;2),TRUE,"")</f>
        <v/>
      </c>
      <c r="L2738" s="22">
        <f>IF(C2738=0,B2738,0)</f>
        <v>0</v>
      </c>
      <c r="M2738" s="22">
        <f>IF(B2738=0,C2738,0)</f>
        <v>2</v>
      </c>
      <c r="N2738" s="39">
        <f>LOG(G2738/SUM($G$2:$G$5210))</f>
        <v>-3.8688423782714225</v>
      </c>
      <c r="O2738" s="39">
        <f>LOG(H2738/SUM($H$2:$H$5210))</f>
        <v>-4.0083161209052882</v>
      </c>
    </row>
    <row r="2739" spans="1:15" x14ac:dyDescent="0.6">
      <c r="A2739" t="s">
        <v>4923</v>
      </c>
      <c r="B2739">
        <v>0</v>
      </c>
      <c r="C2739">
        <v>2</v>
      </c>
      <c r="D2739">
        <v>2</v>
      </c>
      <c r="E2739" s="44">
        <f>(B2739+1)/$Q$3</f>
        <v>1.4609203798392987E-4</v>
      </c>
      <c r="F2739" s="45">
        <f>(C2739+1)/$U$3</f>
        <v>4.5884188308708819E-5</v>
      </c>
      <c r="G2739" s="2">
        <f>(B2739+1)/(C2739+1)</f>
        <v>0.33333333333333331</v>
      </c>
      <c r="H2739" s="2">
        <f>(C2739+1)/(B2739+1)</f>
        <v>3</v>
      </c>
      <c r="I2739" s="6">
        <f>G2739-H2739</f>
        <v>-2.6666666666666665</v>
      </c>
      <c r="J2739" s="8">
        <f>LEN(A2739)</f>
        <v>6</v>
      </c>
      <c r="K2739" s="11" t="str">
        <f>IF(AND(J2739&lt;3, D2739&lt;2),TRUE,"")</f>
        <v/>
      </c>
      <c r="L2739" s="22">
        <f>IF(C2739=0,B2739,0)</f>
        <v>0</v>
      </c>
      <c r="M2739" s="22">
        <f>IF(B2739=0,C2739,0)</f>
        <v>2</v>
      </c>
      <c r="N2739" s="39">
        <f>LOG(G2739/SUM($G$2:$G$5210))</f>
        <v>-3.8688423782714225</v>
      </c>
      <c r="O2739" s="39">
        <f>LOG(H2739/SUM($H$2:$H$5210))</f>
        <v>-4.0083161209052882</v>
      </c>
    </row>
    <row r="2740" spans="1:15" x14ac:dyDescent="0.6">
      <c r="A2740" t="s">
        <v>5132</v>
      </c>
      <c r="B2740">
        <v>0</v>
      </c>
      <c r="C2740">
        <v>2</v>
      </c>
      <c r="D2740">
        <v>2</v>
      </c>
      <c r="E2740" s="44">
        <f>(B2740+1)/$Q$3</f>
        <v>1.4609203798392987E-4</v>
      </c>
      <c r="F2740" s="45">
        <f>(C2740+1)/$U$3</f>
        <v>4.5884188308708819E-5</v>
      </c>
      <c r="G2740" s="2">
        <f>(B2740+1)/(C2740+1)</f>
        <v>0.33333333333333331</v>
      </c>
      <c r="H2740" s="2">
        <f>(C2740+1)/(B2740+1)</f>
        <v>3</v>
      </c>
      <c r="I2740" s="6">
        <f>G2740-H2740</f>
        <v>-2.6666666666666665</v>
      </c>
      <c r="J2740" s="8">
        <f>LEN(A2740)</f>
        <v>6</v>
      </c>
      <c r="K2740" s="11" t="str">
        <f>IF(AND(J2740&lt;3, D2740&lt;2),TRUE,"")</f>
        <v/>
      </c>
      <c r="L2740" s="22">
        <f>IF(C2740=0,B2740,0)</f>
        <v>0</v>
      </c>
      <c r="M2740" s="22">
        <f>IF(B2740=0,C2740,0)</f>
        <v>2</v>
      </c>
      <c r="N2740" s="39">
        <f>LOG(G2740/SUM($G$2:$G$5210))</f>
        <v>-3.8688423782714225</v>
      </c>
      <c r="O2740" s="39">
        <f>LOG(H2740/SUM($H$2:$H$5210))</f>
        <v>-4.0083161209052882</v>
      </c>
    </row>
    <row r="2741" spans="1:15" x14ac:dyDescent="0.6">
      <c r="A2741" t="s">
        <v>13</v>
      </c>
      <c r="B2741">
        <v>0</v>
      </c>
      <c r="C2741">
        <v>2</v>
      </c>
      <c r="D2741">
        <v>2</v>
      </c>
      <c r="E2741" s="44">
        <f>(B2741+1)/$Q$3</f>
        <v>1.4609203798392987E-4</v>
      </c>
      <c r="F2741" s="45">
        <f>(C2741+1)/$U$3</f>
        <v>4.5884188308708819E-5</v>
      </c>
      <c r="G2741" s="2">
        <f>(B2741+1)/(C2741+1)</f>
        <v>0.33333333333333331</v>
      </c>
      <c r="H2741" s="2">
        <f>(C2741+1)/(B2741+1)</f>
        <v>3</v>
      </c>
      <c r="I2741" s="6">
        <f>G2741-H2741</f>
        <v>-2.6666666666666665</v>
      </c>
      <c r="J2741" s="8">
        <f>LEN(A2741)</f>
        <v>5</v>
      </c>
      <c r="K2741" s="11" t="str">
        <f>IF(AND(J2741&lt;3, D2741&lt;2),TRUE,"")</f>
        <v/>
      </c>
      <c r="L2741" s="22">
        <f>IF(C2741=0,B2741,0)</f>
        <v>0</v>
      </c>
      <c r="M2741" s="22">
        <f>IF(B2741=0,C2741,0)</f>
        <v>2</v>
      </c>
      <c r="N2741" s="39">
        <f>LOG(G2741/SUM($G$2:$G$5210))</f>
        <v>-3.8688423782714225</v>
      </c>
      <c r="O2741" s="39">
        <f>LOG(H2741/SUM($H$2:$H$5210))</f>
        <v>-4.0083161209052882</v>
      </c>
    </row>
    <row r="2742" spans="1:15" x14ac:dyDescent="0.6">
      <c r="A2742" t="s">
        <v>18</v>
      </c>
      <c r="B2742">
        <v>0</v>
      </c>
      <c r="C2742">
        <v>2</v>
      </c>
      <c r="D2742">
        <v>2</v>
      </c>
      <c r="E2742" s="44">
        <f>(B2742+1)/$Q$3</f>
        <v>1.4609203798392987E-4</v>
      </c>
      <c r="F2742" s="45">
        <f>(C2742+1)/$U$3</f>
        <v>4.5884188308708819E-5</v>
      </c>
      <c r="G2742" s="2">
        <f>(B2742+1)/(C2742+1)</f>
        <v>0.33333333333333331</v>
      </c>
      <c r="H2742" s="2">
        <f>(C2742+1)/(B2742+1)</f>
        <v>3</v>
      </c>
      <c r="I2742" s="6">
        <f>G2742-H2742</f>
        <v>-2.6666666666666665</v>
      </c>
      <c r="J2742" s="8">
        <f>LEN(A2742)</f>
        <v>5</v>
      </c>
      <c r="K2742" s="11" t="str">
        <f>IF(AND(J2742&lt;3, D2742&lt;2),TRUE,"")</f>
        <v/>
      </c>
      <c r="L2742" s="22">
        <f>IF(C2742=0,B2742,0)</f>
        <v>0</v>
      </c>
      <c r="M2742" s="22">
        <f>IF(B2742=0,C2742,0)</f>
        <v>2</v>
      </c>
      <c r="N2742" s="39">
        <f>LOG(G2742/SUM($G$2:$G$5210))</f>
        <v>-3.8688423782714225</v>
      </c>
      <c r="O2742" s="39">
        <f>LOG(H2742/SUM($H$2:$H$5210))</f>
        <v>-4.0083161209052882</v>
      </c>
    </row>
    <row r="2743" spans="1:15" x14ac:dyDescent="0.6">
      <c r="A2743" t="s">
        <v>55</v>
      </c>
      <c r="B2743">
        <v>0</v>
      </c>
      <c r="C2743">
        <v>2</v>
      </c>
      <c r="D2743">
        <v>2</v>
      </c>
      <c r="E2743" s="44">
        <f>(B2743+1)/$Q$3</f>
        <v>1.4609203798392987E-4</v>
      </c>
      <c r="F2743" s="45">
        <f>(C2743+1)/$U$3</f>
        <v>4.5884188308708819E-5</v>
      </c>
      <c r="G2743" s="2">
        <f>(B2743+1)/(C2743+1)</f>
        <v>0.33333333333333331</v>
      </c>
      <c r="H2743" s="2">
        <f>(C2743+1)/(B2743+1)</f>
        <v>3</v>
      </c>
      <c r="I2743" s="6">
        <f>G2743-H2743</f>
        <v>-2.6666666666666665</v>
      </c>
      <c r="J2743" s="8">
        <f>LEN(A2743)</f>
        <v>5</v>
      </c>
      <c r="K2743" s="11" t="str">
        <f>IF(AND(J2743&lt;3, D2743&lt;2),TRUE,"")</f>
        <v/>
      </c>
      <c r="L2743" s="22">
        <f>IF(C2743=0,B2743,0)</f>
        <v>0</v>
      </c>
      <c r="M2743" s="22">
        <f>IF(B2743=0,C2743,0)</f>
        <v>2</v>
      </c>
      <c r="N2743" s="39">
        <f>LOG(G2743/SUM($G$2:$G$5210))</f>
        <v>-3.8688423782714225</v>
      </c>
      <c r="O2743" s="39">
        <f>LOG(H2743/SUM($H$2:$H$5210))</f>
        <v>-4.0083161209052882</v>
      </c>
    </row>
    <row r="2744" spans="1:15" x14ac:dyDescent="0.6">
      <c r="A2744" t="s">
        <v>56</v>
      </c>
      <c r="B2744">
        <v>0</v>
      </c>
      <c r="C2744">
        <v>2</v>
      </c>
      <c r="D2744">
        <v>2</v>
      </c>
      <c r="E2744" s="44">
        <f>(B2744+1)/$Q$3</f>
        <v>1.4609203798392987E-4</v>
      </c>
      <c r="F2744" s="45">
        <f>(C2744+1)/$U$3</f>
        <v>4.5884188308708819E-5</v>
      </c>
      <c r="G2744" s="2">
        <f>(B2744+1)/(C2744+1)</f>
        <v>0.33333333333333331</v>
      </c>
      <c r="H2744" s="2">
        <f>(C2744+1)/(B2744+1)</f>
        <v>3</v>
      </c>
      <c r="I2744" s="6">
        <f>G2744-H2744</f>
        <v>-2.6666666666666665</v>
      </c>
      <c r="J2744" s="8">
        <f>LEN(A2744)</f>
        <v>5</v>
      </c>
      <c r="K2744" s="11" t="str">
        <f>IF(AND(J2744&lt;3, D2744&lt;2),TRUE,"")</f>
        <v/>
      </c>
      <c r="L2744" s="22">
        <f>IF(C2744=0,B2744,0)</f>
        <v>0</v>
      </c>
      <c r="M2744" s="22">
        <f>IF(B2744=0,C2744,0)</f>
        <v>2</v>
      </c>
      <c r="N2744" s="39">
        <f>LOG(G2744/SUM($G$2:$G$5210))</f>
        <v>-3.8688423782714225</v>
      </c>
      <c r="O2744" s="39">
        <f>LOG(H2744/SUM($H$2:$H$5210))</f>
        <v>-4.0083161209052882</v>
      </c>
    </row>
    <row r="2745" spans="1:15" x14ac:dyDescent="0.6">
      <c r="A2745" t="s">
        <v>94</v>
      </c>
      <c r="B2745">
        <v>0</v>
      </c>
      <c r="C2745">
        <v>2</v>
      </c>
      <c r="D2745">
        <v>2</v>
      </c>
      <c r="E2745" s="44">
        <f>(B2745+1)/$Q$3</f>
        <v>1.4609203798392987E-4</v>
      </c>
      <c r="F2745" s="45">
        <f>(C2745+1)/$U$3</f>
        <v>4.5884188308708819E-5</v>
      </c>
      <c r="G2745" s="2">
        <f>(B2745+1)/(C2745+1)</f>
        <v>0.33333333333333331</v>
      </c>
      <c r="H2745" s="2">
        <f>(C2745+1)/(B2745+1)</f>
        <v>3</v>
      </c>
      <c r="I2745" s="6">
        <f>G2745-H2745</f>
        <v>-2.6666666666666665</v>
      </c>
      <c r="J2745" s="8">
        <f>LEN(A2745)</f>
        <v>5</v>
      </c>
      <c r="K2745" s="11" t="str">
        <f>IF(AND(J2745&lt;3, D2745&lt;2),TRUE,"")</f>
        <v/>
      </c>
      <c r="L2745" s="22">
        <f>IF(C2745=0,B2745,0)</f>
        <v>0</v>
      </c>
      <c r="M2745" s="22">
        <f>IF(B2745=0,C2745,0)</f>
        <v>2</v>
      </c>
      <c r="N2745" s="39">
        <f>LOG(G2745/SUM($G$2:$G$5210))</f>
        <v>-3.8688423782714225</v>
      </c>
      <c r="O2745" s="39">
        <f>LOG(H2745/SUM($H$2:$H$5210))</f>
        <v>-4.0083161209052882</v>
      </c>
    </row>
    <row r="2746" spans="1:15" x14ac:dyDescent="0.6">
      <c r="A2746" t="s">
        <v>159</v>
      </c>
      <c r="B2746">
        <v>0</v>
      </c>
      <c r="C2746">
        <v>2</v>
      </c>
      <c r="D2746">
        <v>2</v>
      </c>
      <c r="E2746" s="44">
        <f>(B2746+1)/$Q$3</f>
        <v>1.4609203798392987E-4</v>
      </c>
      <c r="F2746" s="45">
        <f>(C2746+1)/$U$3</f>
        <v>4.5884188308708819E-5</v>
      </c>
      <c r="G2746" s="2">
        <f>(B2746+1)/(C2746+1)</f>
        <v>0.33333333333333331</v>
      </c>
      <c r="H2746" s="2">
        <f>(C2746+1)/(B2746+1)</f>
        <v>3</v>
      </c>
      <c r="I2746" s="6">
        <f>G2746-H2746</f>
        <v>-2.6666666666666665</v>
      </c>
      <c r="J2746" s="8">
        <f>LEN(A2746)</f>
        <v>5</v>
      </c>
      <c r="K2746" s="11" t="str">
        <f>IF(AND(J2746&lt;3, D2746&lt;2),TRUE,"")</f>
        <v/>
      </c>
      <c r="L2746" s="22">
        <f>IF(C2746=0,B2746,0)</f>
        <v>0</v>
      </c>
      <c r="M2746" s="22">
        <f>IF(B2746=0,C2746,0)</f>
        <v>2</v>
      </c>
      <c r="N2746" s="39">
        <f>LOG(G2746/SUM($G$2:$G$5210))</f>
        <v>-3.8688423782714225</v>
      </c>
      <c r="O2746" s="39">
        <f>LOG(H2746/SUM($H$2:$H$5210))</f>
        <v>-4.0083161209052882</v>
      </c>
    </row>
    <row r="2747" spans="1:15" x14ac:dyDescent="0.6">
      <c r="A2747" t="s">
        <v>169</v>
      </c>
      <c r="B2747">
        <v>0</v>
      </c>
      <c r="C2747">
        <v>2</v>
      </c>
      <c r="D2747">
        <v>2</v>
      </c>
      <c r="E2747" s="44">
        <f>(B2747+1)/$Q$3</f>
        <v>1.4609203798392987E-4</v>
      </c>
      <c r="F2747" s="45">
        <f>(C2747+1)/$U$3</f>
        <v>4.5884188308708819E-5</v>
      </c>
      <c r="G2747" s="2">
        <f>(B2747+1)/(C2747+1)</f>
        <v>0.33333333333333331</v>
      </c>
      <c r="H2747" s="2">
        <f>(C2747+1)/(B2747+1)</f>
        <v>3</v>
      </c>
      <c r="I2747" s="6">
        <f>G2747-H2747</f>
        <v>-2.6666666666666665</v>
      </c>
      <c r="J2747" s="8">
        <f>LEN(A2747)</f>
        <v>5</v>
      </c>
      <c r="K2747" s="11" t="str">
        <f>IF(AND(J2747&lt;3, D2747&lt;2),TRUE,"")</f>
        <v/>
      </c>
      <c r="L2747" s="22">
        <f>IF(C2747=0,B2747,0)</f>
        <v>0</v>
      </c>
      <c r="M2747" s="22">
        <f>IF(B2747=0,C2747,0)</f>
        <v>2</v>
      </c>
      <c r="N2747" s="39">
        <f>LOG(G2747/SUM($G$2:$G$5210))</f>
        <v>-3.8688423782714225</v>
      </c>
      <c r="O2747" s="39">
        <f>LOG(H2747/SUM($H$2:$H$5210))</f>
        <v>-4.0083161209052882</v>
      </c>
    </row>
    <row r="2748" spans="1:15" x14ac:dyDescent="0.6">
      <c r="A2748" t="s">
        <v>174</v>
      </c>
      <c r="B2748">
        <v>0</v>
      </c>
      <c r="C2748">
        <v>2</v>
      </c>
      <c r="D2748">
        <v>2</v>
      </c>
      <c r="E2748" s="44">
        <f>(B2748+1)/$Q$3</f>
        <v>1.4609203798392987E-4</v>
      </c>
      <c r="F2748" s="45">
        <f>(C2748+1)/$U$3</f>
        <v>4.5884188308708819E-5</v>
      </c>
      <c r="G2748" s="2">
        <f>(B2748+1)/(C2748+1)</f>
        <v>0.33333333333333331</v>
      </c>
      <c r="H2748" s="2">
        <f>(C2748+1)/(B2748+1)</f>
        <v>3</v>
      </c>
      <c r="I2748" s="6">
        <f>G2748-H2748</f>
        <v>-2.6666666666666665</v>
      </c>
      <c r="J2748" s="8">
        <f>LEN(A2748)</f>
        <v>5</v>
      </c>
      <c r="K2748" s="11" t="str">
        <f>IF(AND(J2748&lt;3, D2748&lt;2),TRUE,"")</f>
        <v/>
      </c>
      <c r="L2748" s="22">
        <f>IF(C2748=0,B2748,0)</f>
        <v>0</v>
      </c>
      <c r="M2748" s="22">
        <f>IF(B2748=0,C2748,0)</f>
        <v>2</v>
      </c>
      <c r="N2748" s="39">
        <f>LOG(G2748/SUM($G$2:$G$5210))</f>
        <v>-3.8688423782714225</v>
      </c>
      <c r="O2748" s="39">
        <f>LOG(H2748/SUM($H$2:$H$5210))</f>
        <v>-4.0083161209052882</v>
      </c>
    </row>
    <row r="2749" spans="1:15" x14ac:dyDescent="0.6">
      <c r="A2749" t="s">
        <v>214</v>
      </c>
      <c r="B2749">
        <v>0</v>
      </c>
      <c r="C2749">
        <v>2</v>
      </c>
      <c r="D2749">
        <v>2</v>
      </c>
      <c r="E2749" s="44">
        <f>(B2749+1)/$Q$3</f>
        <v>1.4609203798392987E-4</v>
      </c>
      <c r="F2749" s="45">
        <f>(C2749+1)/$U$3</f>
        <v>4.5884188308708819E-5</v>
      </c>
      <c r="G2749" s="2">
        <f>(B2749+1)/(C2749+1)</f>
        <v>0.33333333333333331</v>
      </c>
      <c r="H2749" s="2">
        <f>(C2749+1)/(B2749+1)</f>
        <v>3</v>
      </c>
      <c r="I2749" s="6">
        <f>G2749-H2749</f>
        <v>-2.6666666666666665</v>
      </c>
      <c r="J2749" s="8">
        <f>LEN(A2749)</f>
        <v>5</v>
      </c>
      <c r="K2749" s="11" t="str">
        <f>IF(AND(J2749&lt;3, D2749&lt;2),TRUE,"")</f>
        <v/>
      </c>
      <c r="L2749" s="22">
        <f>IF(C2749=0,B2749,0)</f>
        <v>0</v>
      </c>
      <c r="M2749" s="22">
        <f>IF(B2749=0,C2749,0)</f>
        <v>2</v>
      </c>
      <c r="N2749" s="39">
        <f>LOG(G2749/SUM($G$2:$G$5210))</f>
        <v>-3.8688423782714225</v>
      </c>
      <c r="O2749" s="39">
        <f>LOG(H2749/SUM($H$2:$H$5210))</f>
        <v>-4.0083161209052882</v>
      </c>
    </row>
    <row r="2750" spans="1:15" x14ac:dyDescent="0.6">
      <c r="A2750" t="s">
        <v>216</v>
      </c>
      <c r="B2750">
        <v>0</v>
      </c>
      <c r="C2750">
        <v>2</v>
      </c>
      <c r="D2750">
        <v>2</v>
      </c>
      <c r="E2750" s="44">
        <f>(B2750+1)/$Q$3</f>
        <v>1.4609203798392987E-4</v>
      </c>
      <c r="F2750" s="45">
        <f>(C2750+1)/$U$3</f>
        <v>4.5884188308708819E-5</v>
      </c>
      <c r="G2750" s="2">
        <f>(B2750+1)/(C2750+1)</f>
        <v>0.33333333333333331</v>
      </c>
      <c r="H2750" s="2">
        <f>(C2750+1)/(B2750+1)</f>
        <v>3</v>
      </c>
      <c r="I2750" s="6">
        <f>G2750-H2750</f>
        <v>-2.6666666666666665</v>
      </c>
      <c r="J2750" s="8">
        <f>LEN(A2750)</f>
        <v>5</v>
      </c>
      <c r="K2750" s="11" t="str">
        <f>IF(AND(J2750&lt;3, D2750&lt;2),TRUE,"")</f>
        <v/>
      </c>
      <c r="L2750" s="22">
        <f>IF(C2750=0,B2750,0)</f>
        <v>0</v>
      </c>
      <c r="M2750" s="22">
        <f>IF(B2750=0,C2750,0)</f>
        <v>2</v>
      </c>
      <c r="N2750" s="39">
        <f>LOG(G2750/SUM($G$2:$G$5210))</f>
        <v>-3.8688423782714225</v>
      </c>
      <c r="O2750" s="39">
        <f>LOG(H2750/SUM($H$2:$H$5210))</f>
        <v>-4.0083161209052882</v>
      </c>
    </row>
    <row r="2751" spans="1:15" x14ac:dyDescent="0.6">
      <c r="A2751" t="s">
        <v>218</v>
      </c>
      <c r="B2751">
        <v>0</v>
      </c>
      <c r="C2751">
        <v>2</v>
      </c>
      <c r="D2751">
        <v>2</v>
      </c>
      <c r="E2751" s="44">
        <f>(B2751+1)/$Q$3</f>
        <v>1.4609203798392987E-4</v>
      </c>
      <c r="F2751" s="45">
        <f>(C2751+1)/$U$3</f>
        <v>4.5884188308708819E-5</v>
      </c>
      <c r="G2751" s="2">
        <f>(B2751+1)/(C2751+1)</f>
        <v>0.33333333333333331</v>
      </c>
      <c r="H2751" s="2">
        <f>(C2751+1)/(B2751+1)</f>
        <v>3</v>
      </c>
      <c r="I2751" s="6">
        <f>G2751-H2751</f>
        <v>-2.6666666666666665</v>
      </c>
      <c r="J2751" s="8">
        <f>LEN(A2751)</f>
        <v>5</v>
      </c>
      <c r="K2751" s="11" t="str">
        <f>IF(AND(J2751&lt;3, D2751&lt;2),TRUE,"")</f>
        <v/>
      </c>
      <c r="L2751" s="22">
        <f>IF(C2751=0,B2751,0)</f>
        <v>0</v>
      </c>
      <c r="M2751" s="22">
        <f>IF(B2751=0,C2751,0)</f>
        <v>2</v>
      </c>
      <c r="N2751" s="39">
        <f>LOG(G2751/SUM($G$2:$G$5210))</f>
        <v>-3.8688423782714225</v>
      </c>
      <c r="O2751" s="39">
        <f>LOG(H2751/SUM($H$2:$H$5210))</f>
        <v>-4.0083161209052882</v>
      </c>
    </row>
    <row r="2752" spans="1:15" x14ac:dyDescent="0.6">
      <c r="A2752" t="s">
        <v>235</v>
      </c>
      <c r="B2752">
        <v>0</v>
      </c>
      <c r="C2752">
        <v>2</v>
      </c>
      <c r="D2752">
        <v>2</v>
      </c>
      <c r="E2752" s="44">
        <f>(B2752+1)/$Q$3</f>
        <v>1.4609203798392987E-4</v>
      </c>
      <c r="F2752" s="45">
        <f>(C2752+1)/$U$3</f>
        <v>4.5884188308708819E-5</v>
      </c>
      <c r="G2752" s="2">
        <f>(B2752+1)/(C2752+1)</f>
        <v>0.33333333333333331</v>
      </c>
      <c r="H2752" s="2">
        <f>(C2752+1)/(B2752+1)</f>
        <v>3</v>
      </c>
      <c r="I2752" s="6">
        <f>G2752-H2752</f>
        <v>-2.6666666666666665</v>
      </c>
      <c r="J2752" s="8">
        <f>LEN(A2752)</f>
        <v>5</v>
      </c>
      <c r="K2752" s="11" t="str">
        <f>IF(AND(J2752&lt;3, D2752&lt;2),TRUE,"")</f>
        <v/>
      </c>
      <c r="L2752" s="22">
        <f>IF(C2752=0,B2752,0)</f>
        <v>0</v>
      </c>
      <c r="M2752" s="22">
        <f>IF(B2752=0,C2752,0)</f>
        <v>2</v>
      </c>
      <c r="N2752" s="39">
        <f>LOG(G2752/SUM($G$2:$G$5210))</f>
        <v>-3.8688423782714225</v>
      </c>
      <c r="O2752" s="39">
        <f>LOG(H2752/SUM($H$2:$H$5210))</f>
        <v>-4.0083161209052882</v>
      </c>
    </row>
    <row r="2753" spans="1:15" x14ac:dyDescent="0.6">
      <c r="A2753" t="s">
        <v>409</v>
      </c>
      <c r="B2753">
        <v>0</v>
      </c>
      <c r="C2753">
        <v>2</v>
      </c>
      <c r="D2753">
        <v>2</v>
      </c>
      <c r="E2753" s="44">
        <f>(B2753+1)/$Q$3</f>
        <v>1.4609203798392987E-4</v>
      </c>
      <c r="F2753" s="45">
        <f>(C2753+1)/$U$3</f>
        <v>4.5884188308708819E-5</v>
      </c>
      <c r="G2753" s="2">
        <f>(B2753+1)/(C2753+1)</f>
        <v>0.33333333333333331</v>
      </c>
      <c r="H2753" s="2">
        <f>(C2753+1)/(B2753+1)</f>
        <v>3</v>
      </c>
      <c r="I2753" s="6">
        <f>G2753-H2753</f>
        <v>-2.6666666666666665</v>
      </c>
      <c r="J2753" s="8">
        <f>LEN(A2753)</f>
        <v>5</v>
      </c>
      <c r="K2753" s="11" t="str">
        <f>IF(AND(J2753&lt;3, D2753&lt;2),TRUE,"")</f>
        <v/>
      </c>
      <c r="L2753" s="22">
        <f>IF(C2753=0,B2753,0)</f>
        <v>0</v>
      </c>
      <c r="M2753" s="22">
        <f>IF(B2753=0,C2753,0)</f>
        <v>2</v>
      </c>
      <c r="N2753" s="39">
        <f>LOG(G2753/SUM($G$2:$G$5210))</f>
        <v>-3.8688423782714225</v>
      </c>
      <c r="O2753" s="39">
        <f>LOG(H2753/SUM($H$2:$H$5210))</f>
        <v>-4.0083161209052882</v>
      </c>
    </row>
    <row r="2754" spans="1:15" x14ac:dyDescent="0.6">
      <c r="A2754" t="s">
        <v>565</v>
      </c>
      <c r="B2754">
        <v>0</v>
      </c>
      <c r="C2754">
        <v>2</v>
      </c>
      <c r="D2754">
        <v>2</v>
      </c>
      <c r="E2754" s="44">
        <f>(B2754+1)/$Q$3</f>
        <v>1.4609203798392987E-4</v>
      </c>
      <c r="F2754" s="45">
        <f>(C2754+1)/$U$3</f>
        <v>4.5884188308708819E-5</v>
      </c>
      <c r="G2754" s="2">
        <f>(B2754+1)/(C2754+1)</f>
        <v>0.33333333333333331</v>
      </c>
      <c r="H2754" s="2">
        <f>(C2754+1)/(B2754+1)</f>
        <v>3</v>
      </c>
      <c r="I2754" s="6">
        <f>G2754-H2754</f>
        <v>-2.6666666666666665</v>
      </c>
      <c r="J2754" s="8">
        <f>LEN(A2754)</f>
        <v>5</v>
      </c>
      <c r="K2754" s="11" t="str">
        <f>IF(AND(J2754&lt;3, D2754&lt;2),TRUE,"")</f>
        <v/>
      </c>
      <c r="L2754" s="22">
        <f>IF(C2754=0,B2754,0)</f>
        <v>0</v>
      </c>
      <c r="M2754" s="22">
        <f>IF(B2754=0,C2754,0)</f>
        <v>2</v>
      </c>
      <c r="N2754" s="39">
        <f>LOG(G2754/SUM($G$2:$G$5210))</f>
        <v>-3.8688423782714225</v>
      </c>
      <c r="O2754" s="39">
        <f>LOG(H2754/SUM($H$2:$H$5210))</f>
        <v>-4.0083161209052882</v>
      </c>
    </row>
    <row r="2755" spans="1:15" x14ac:dyDescent="0.6">
      <c r="A2755" t="s">
        <v>648</v>
      </c>
      <c r="B2755">
        <v>0</v>
      </c>
      <c r="C2755">
        <v>2</v>
      </c>
      <c r="D2755">
        <v>2</v>
      </c>
      <c r="E2755" s="44">
        <f>(B2755+1)/$Q$3</f>
        <v>1.4609203798392987E-4</v>
      </c>
      <c r="F2755" s="45">
        <f>(C2755+1)/$U$3</f>
        <v>4.5884188308708819E-5</v>
      </c>
      <c r="G2755" s="2">
        <f>(B2755+1)/(C2755+1)</f>
        <v>0.33333333333333331</v>
      </c>
      <c r="H2755" s="2">
        <f>(C2755+1)/(B2755+1)</f>
        <v>3</v>
      </c>
      <c r="I2755" s="6">
        <f>G2755-H2755</f>
        <v>-2.6666666666666665</v>
      </c>
      <c r="J2755" s="8">
        <f>LEN(A2755)</f>
        <v>5</v>
      </c>
      <c r="K2755" s="11" t="str">
        <f>IF(AND(J2755&lt;3, D2755&lt;2),TRUE,"")</f>
        <v/>
      </c>
      <c r="L2755" s="22">
        <f>IF(C2755=0,B2755,0)</f>
        <v>0</v>
      </c>
      <c r="M2755" s="22">
        <f>IF(B2755=0,C2755,0)</f>
        <v>2</v>
      </c>
      <c r="N2755" s="39">
        <f>LOG(G2755/SUM($G$2:$G$5210))</f>
        <v>-3.8688423782714225</v>
      </c>
      <c r="O2755" s="39">
        <f>LOG(H2755/SUM($H$2:$H$5210))</f>
        <v>-4.0083161209052882</v>
      </c>
    </row>
    <row r="2756" spans="1:15" x14ac:dyDescent="0.6">
      <c r="A2756" t="s">
        <v>812</v>
      </c>
      <c r="B2756">
        <v>0</v>
      </c>
      <c r="C2756">
        <v>2</v>
      </c>
      <c r="D2756">
        <v>2</v>
      </c>
      <c r="E2756" s="44">
        <f>(B2756+1)/$Q$3</f>
        <v>1.4609203798392987E-4</v>
      </c>
      <c r="F2756" s="45">
        <f>(C2756+1)/$U$3</f>
        <v>4.5884188308708819E-5</v>
      </c>
      <c r="G2756" s="2">
        <f>(B2756+1)/(C2756+1)</f>
        <v>0.33333333333333331</v>
      </c>
      <c r="H2756" s="2">
        <f>(C2756+1)/(B2756+1)</f>
        <v>3</v>
      </c>
      <c r="I2756" s="6">
        <f>G2756-H2756</f>
        <v>-2.6666666666666665</v>
      </c>
      <c r="J2756" s="8">
        <f>LEN(A2756)</f>
        <v>5</v>
      </c>
      <c r="K2756" s="11" t="str">
        <f>IF(AND(J2756&lt;3, D2756&lt;2),TRUE,"")</f>
        <v/>
      </c>
      <c r="L2756" s="22">
        <f>IF(C2756=0,B2756,0)</f>
        <v>0</v>
      </c>
      <c r="M2756" s="22">
        <f>IF(B2756=0,C2756,0)</f>
        <v>2</v>
      </c>
      <c r="N2756" s="39">
        <f>LOG(G2756/SUM($G$2:$G$5210))</f>
        <v>-3.8688423782714225</v>
      </c>
      <c r="O2756" s="39">
        <f>LOG(H2756/SUM($H$2:$H$5210))</f>
        <v>-4.0083161209052882</v>
      </c>
    </row>
    <row r="2757" spans="1:15" x14ac:dyDescent="0.6">
      <c r="A2757" t="s">
        <v>843</v>
      </c>
      <c r="B2757">
        <v>0</v>
      </c>
      <c r="C2757">
        <v>2</v>
      </c>
      <c r="D2757">
        <v>2</v>
      </c>
      <c r="E2757" s="44">
        <f>(B2757+1)/$Q$3</f>
        <v>1.4609203798392987E-4</v>
      </c>
      <c r="F2757" s="45">
        <f>(C2757+1)/$U$3</f>
        <v>4.5884188308708819E-5</v>
      </c>
      <c r="G2757" s="2">
        <f>(B2757+1)/(C2757+1)</f>
        <v>0.33333333333333331</v>
      </c>
      <c r="H2757" s="2">
        <f>(C2757+1)/(B2757+1)</f>
        <v>3</v>
      </c>
      <c r="I2757" s="6">
        <f>G2757-H2757</f>
        <v>-2.6666666666666665</v>
      </c>
      <c r="J2757" s="8">
        <f>LEN(A2757)</f>
        <v>5</v>
      </c>
      <c r="K2757" s="11" t="str">
        <f>IF(AND(J2757&lt;3, D2757&lt;2),TRUE,"")</f>
        <v/>
      </c>
      <c r="L2757" s="22">
        <f>IF(C2757=0,B2757,0)</f>
        <v>0</v>
      </c>
      <c r="M2757" s="22">
        <f>IF(B2757=0,C2757,0)</f>
        <v>2</v>
      </c>
      <c r="N2757" s="39">
        <f>LOG(G2757/SUM($G$2:$G$5210))</f>
        <v>-3.8688423782714225</v>
      </c>
      <c r="O2757" s="39">
        <f>LOG(H2757/SUM($H$2:$H$5210))</f>
        <v>-4.0083161209052882</v>
      </c>
    </row>
    <row r="2758" spans="1:15" x14ac:dyDescent="0.6">
      <c r="A2758" t="s">
        <v>874</v>
      </c>
      <c r="B2758">
        <v>0</v>
      </c>
      <c r="C2758">
        <v>2</v>
      </c>
      <c r="D2758">
        <v>2</v>
      </c>
      <c r="E2758" s="44">
        <f>(B2758+1)/$Q$3</f>
        <v>1.4609203798392987E-4</v>
      </c>
      <c r="F2758" s="45">
        <f>(C2758+1)/$U$3</f>
        <v>4.5884188308708819E-5</v>
      </c>
      <c r="G2758" s="2">
        <f>(B2758+1)/(C2758+1)</f>
        <v>0.33333333333333331</v>
      </c>
      <c r="H2758" s="2">
        <f>(C2758+1)/(B2758+1)</f>
        <v>3</v>
      </c>
      <c r="I2758" s="6">
        <f>G2758-H2758</f>
        <v>-2.6666666666666665</v>
      </c>
      <c r="J2758" s="8">
        <f>LEN(A2758)</f>
        <v>5</v>
      </c>
      <c r="K2758" s="11" t="str">
        <f>IF(AND(J2758&lt;3, D2758&lt;2),TRUE,"")</f>
        <v/>
      </c>
      <c r="L2758" s="22">
        <f>IF(C2758=0,B2758,0)</f>
        <v>0</v>
      </c>
      <c r="M2758" s="22">
        <f>IF(B2758=0,C2758,0)</f>
        <v>2</v>
      </c>
      <c r="N2758" s="39">
        <f>LOG(G2758/SUM($G$2:$G$5210))</f>
        <v>-3.8688423782714225</v>
      </c>
      <c r="O2758" s="39">
        <f>LOG(H2758/SUM($H$2:$H$5210))</f>
        <v>-4.0083161209052882</v>
      </c>
    </row>
    <row r="2759" spans="1:15" x14ac:dyDescent="0.6">
      <c r="A2759" t="s">
        <v>954</v>
      </c>
      <c r="B2759">
        <v>0</v>
      </c>
      <c r="C2759">
        <v>2</v>
      </c>
      <c r="D2759">
        <v>2</v>
      </c>
      <c r="E2759" s="44">
        <f>(B2759+1)/$Q$3</f>
        <v>1.4609203798392987E-4</v>
      </c>
      <c r="F2759" s="45">
        <f>(C2759+1)/$U$3</f>
        <v>4.5884188308708819E-5</v>
      </c>
      <c r="G2759" s="2">
        <f>(B2759+1)/(C2759+1)</f>
        <v>0.33333333333333331</v>
      </c>
      <c r="H2759" s="2">
        <f>(C2759+1)/(B2759+1)</f>
        <v>3</v>
      </c>
      <c r="I2759" s="6">
        <f>G2759-H2759</f>
        <v>-2.6666666666666665</v>
      </c>
      <c r="J2759" s="8">
        <f>LEN(A2759)</f>
        <v>5</v>
      </c>
      <c r="K2759" s="11" t="str">
        <f>IF(AND(J2759&lt;3, D2759&lt;2),TRUE,"")</f>
        <v/>
      </c>
      <c r="L2759" s="22">
        <f>IF(C2759=0,B2759,0)</f>
        <v>0</v>
      </c>
      <c r="M2759" s="22">
        <f>IF(B2759=0,C2759,0)</f>
        <v>2</v>
      </c>
      <c r="N2759" s="39">
        <f>LOG(G2759/SUM($G$2:$G$5210))</f>
        <v>-3.8688423782714225</v>
      </c>
      <c r="O2759" s="39">
        <f>LOG(H2759/SUM($H$2:$H$5210))</f>
        <v>-4.0083161209052882</v>
      </c>
    </row>
    <row r="2760" spans="1:15" x14ac:dyDescent="0.6">
      <c r="A2760" t="s">
        <v>983</v>
      </c>
      <c r="B2760">
        <v>0</v>
      </c>
      <c r="C2760">
        <v>2</v>
      </c>
      <c r="D2760">
        <v>2</v>
      </c>
      <c r="E2760" s="44">
        <f>(B2760+1)/$Q$3</f>
        <v>1.4609203798392987E-4</v>
      </c>
      <c r="F2760" s="45">
        <f>(C2760+1)/$U$3</f>
        <v>4.5884188308708819E-5</v>
      </c>
      <c r="G2760" s="2">
        <f>(B2760+1)/(C2760+1)</f>
        <v>0.33333333333333331</v>
      </c>
      <c r="H2760" s="2">
        <f>(C2760+1)/(B2760+1)</f>
        <v>3</v>
      </c>
      <c r="I2760" s="6">
        <f>G2760-H2760</f>
        <v>-2.6666666666666665</v>
      </c>
      <c r="J2760" s="8">
        <f>LEN(A2760)</f>
        <v>5</v>
      </c>
      <c r="K2760" s="11" t="str">
        <f>IF(AND(J2760&lt;3, D2760&lt;2),TRUE,"")</f>
        <v/>
      </c>
      <c r="L2760" s="22">
        <f>IF(C2760=0,B2760,0)</f>
        <v>0</v>
      </c>
      <c r="M2760" s="22">
        <f>IF(B2760=0,C2760,0)</f>
        <v>2</v>
      </c>
      <c r="N2760" s="39">
        <f>LOG(G2760/SUM($G$2:$G$5210))</f>
        <v>-3.8688423782714225</v>
      </c>
      <c r="O2760" s="39">
        <f>LOG(H2760/SUM($H$2:$H$5210))</f>
        <v>-4.0083161209052882</v>
      </c>
    </row>
    <row r="2761" spans="1:15" x14ac:dyDescent="0.6">
      <c r="A2761" t="s">
        <v>1043</v>
      </c>
      <c r="B2761">
        <v>0</v>
      </c>
      <c r="C2761">
        <v>2</v>
      </c>
      <c r="D2761">
        <v>2</v>
      </c>
      <c r="E2761" s="44">
        <f>(B2761+1)/$Q$3</f>
        <v>1.4609203798392987E-4</v>
      </c>
      <c r="F2761" s="45">
        <f>(C2761+1)/$U$3</f>
        <v>4.5884188308708819E-5</v>
      </c>
      <c r="G2761" s="2">
        <f>(B2761+1)/(C2761+1)</f>
        <v>0.33333333333333331</v>
      </c>
      <c r="H2761" s="2">
        <f>(C2761+1)/(B2761+1)</f>
        <v>3</v>
      </c>
      <c r="I2761" s="6">
        <f>G2761-H2761</f>
        <v>-2.6666666666666665</v>
      </c>
      <c r="J2761" s="8">
        <f>LEN(A2761)</f>
        <v>5</v>
      </c>
      <c r="K2761" s="11" t="str">
        <f>IF(AND(J2761&lt;3, D2761&lt;2),TRUE,"")</f>
        <v/>
      </c>
      <c r="L2761" s="22">
        <f>IF(C2761=0,B2761,0)</f>
        <v>0</v>
      </c>
      <c r="M2761" s="22">
        <f>IF(B2761=0,C2761,0)</f>
        <v>2</v>
      </c>
      <c r="N2761" s="39">
        <f>LOG(G2761/SUM($G$2:$G$5210))</f>
        <v>-3.8688423782714225</v>
      </c>
      <c r="O2761" s="39">
        <f>LOG(H2761/SUM($H$2:$H$5210))</f>
        <v>-4.0083161209052882</v>
      </c>
    </row>
    <row r="2762" spans="1:15" x14ac:dyDescent="0.6">
      <c r="A2762" t="s">
        <v>1045</v>
      </c>
      <c r="B2762">
        <v>0</v>
      </c>
      <c r="C2762">
        <v>2</v>
      </c>
      <c r="D2762">
        <v>2</v>
      </c>
      <c r="E2762" s="44">
        <f>(B2762+1)/$Q$3</f>
        <v>1.4609203798392987E-4</v>
      </c>
      <c r="F2762" s="45">
        <f>(C2762+1)/$U$3</f>
        <v>4.5884188308708819E-5</v>
      </c>
      <c r="G2762" s="2">
        <f>(B2762+1)/(C2762+1)</f>
        <v>0.33333333333333331</v>
      </c>
      <c r="H2762" s="2">
        <f>(C2762+1)/(B2762+1)</f>
        <v>3</v>
      </c>
      <c r="I2762" s="6">
        <f>G2762-H2762</f>
        <v>-2.6666666666666665</v>
      </c>
      <c r="J2762" s="8">
        <f>LEN(A2762)</f>
        <v>5</v>
      </c>
      <c r="K2762" s="11" t="str">
        <f>IF(AND(J2762&lt;3, D2762&lt;2),TRUE,"")</f>
        <v/>
      </c>
      <c r="L2762" s="22">
        <f>IF(C2762=0,B2762,0)</f>
        <v>0</v>
      </c>
      <c r="M2762" s="22">
        <f>IF(B2762=0,C2762,0)</f>
        <v>2</v>
      </c>
      <c r="N2762" s="39">
        <f>LOG(G2762/SUM($G$2:$G$5210))</f>
        <v>-3.8688423782714225</v>
      </c>
      <c r="O2762" s="39">
        <f>LOG(H2762/SUM($H$2:$H$5210))</f>
        <v>-4.0083161209052882</v>
      </c>
    </row>
    <row r="2763" spans="1:15" x14ac:dyDescent="0.6">
      <c r="A2763" t="s">
        <v>1050</v>
      </c>
      <c r="B2763">
        <v>0</v>
      </c>
      <c r="C2763">
        <v>2</v>
      </c>
      <c r="D2763">
        <v>2</v>
      </c>
      <c r="E2763" s="44">
        <f>(B2763+1)/$Q$3</f>
        <v>1.4609203798392987E-4</v>
      </c>
      <c r="F2763" s="45">
        <f>(C2763+1)/$U$3</f>
        <v>4.5884188308708819E-5</v>
      </c>
      <c r="G2763" s="2">
        <f>(B2763+1)/(C2763+1)</f>
        <v>0.33333333333333331</v>
      </c>
      <c r="H2763" s="2">
        <f>(C2763+1)/(B2763+1)</f>
        <v>3</v>
      </c>
      <c r="I2763" s="6">
        <f>G2763-H2763</f>
        <v>-2.6666666666666665</v>
      </c>
      <c r="J2763" s="8">
        <f>LEN(A2763)</f>
        <v>5</v>
      </c>
      <c r="K2763" s="11" t="str">
        <f>IF(AND(J2763&lt;3, D2763&lt;2),TRUE,"")</f>
        <v/>
      </c>
      <c r="L2763" s="22">
        <f>IF(C2763=0,B2763,0)</f>
        <v>0</v>
      </c>
      <c r="M2763" s="22">
        <f>IF(B2763=0,C2763,0)</f>
        <v>2</v>
      </c>
      <c r="N2763" s="39">
        <f>LOG(G2763/SUM($G$2:$G$5210))</f>
        <v>-3.8688423782714225</v>
      </c>
      <c r="O2763" s="39">
        <f>LOG(H2763/SUM($H$2:$H$5210))</f>
        <v>-4.0083161209052882</v>
      </c>
    </row>
    <row r="2764" spans="1:15" x14ac:dyDescent="0.6">
      <c r="A2764" t="s">
        <v>1145</v>
      </c>
      <c r="B2764">
        <v>0</v>
      </c>
      <c r="C2764">
        <v>2</v>
      </c>
      <c r="D2764">
        <v>2</v>
      </c>
      <c r="E2764" s="44">
        <f>(B2764+1)/$Q$3</f>
        <v>1.4609203798392987E-4</v>
      </c>
      <c r="F2764" s="45">
        <f>(C2764+1)/$U$3</f>
        <v>4.5884188308708819E-5</v>
      </c>
      <c r="G2764" s="2">
        <f>(B2764+1)/(C2764+1)</f>
        <v>0.33333333333333331</v>
      </c>
      <c r="H2764" s="2">
        <f>(C2764+1)/(B2764+1)</f>
        <v>3</v>
      </c>
      <c r="I2764" s="6">
        <f>G2764-H2764</f>
        <v>-2.6666666666666665</v>
      </c>
      <c r="J2764" s="8">
        <f>LEN(A2764)</f>
        <v>5</v>
      </c>
      <c r="K2764" s="11" t="str">
        <f>IF(AND(J2764&lt;3, D2764&lt;2),TRUE,"")</f>
        <v/>
      </c>
      <c r="L2764" s="22">
        <f>IF(C2764=0,B2764,0)</f>
        <v>0</v>
      </c>
      <c r="M2764" s="22">
        <f>IF(B2764=0,C2764,0)</f>
        <v>2</v>
      </c>
      <c r="N2764" s="39">
        <f>LOG(G2764/SUM($G$2:$G$5210))</f>
        <v>-3.8688423782714225</v>
      </c>
      <c r="O2764" s="39">
        <f>LOG(H2764/SUM($H$2:$H$5210))</f>
        <v>-4.0083161209052882</v>
      </c>
    </row>
    <row r="2765" spans="1:15" x14ac:dyDescent="0.6">
      <c r="A2765" t="s">
        <v>1261</v>
      </c>
      <c r="B2765">
        <v>0</v>
      </c>
      <c r="C2765">
        <v>2</v>
      </c>
      <c r="D2765">
        <v>2</v>
      </c>
      <c r="E2765" s="44">
        <f>(B2765+1)/$Q$3</f>
        <v>1.4609203798392987E-4</v>
      </c>
      <c r="F2765" s="45">
        <f>(C2765+1)/$U$3</f>
        <v>4.5884188308708819E-5</v>
      </c>
      <c r="G2765" s="2">
        <f>(B2765+1)/(C2765+1)</f>
        <v>0.33333333333333331</v>
      </c>
      <c r="H2765" s="2">
        <f>(C2765+1)/(B2765+1)</f>
        <v>3</v>
      </c>
      <c r="I2765" s="6">
        <f>G2765-H2765</f>
        <v>-2.6666666666666665</v>
      </c>
      <c r="J2765" s="8">
        <f>LEN(A2765)</f>
        <v>5</v>
      </c>
      <c r="K2765" s="11" t="str">
        <f>IF(AND(J2765&lt;3, D2765&lt;2),TRUE,"")</f>
        <v/>
      </c>
      <c r="L2765" s="22">
        <f>IF(C2765=0,B2765,0)</f>
        <v>0</v>
      </c>
      <c r="M2765" s="22">
        <f>IF(B2765=0,C2765,0)</f>
        <v>2</v>
      </c>
      <c r="N2765" s="39">
        <f>LOG(G2765/SUM($G$2:$G$5210))</f>
        <v>-3.8688423782714225</v>
      </c>
      <c r="O2765" s="39">
        <f>LOG(H2765/SUM($H$2:$H$5210))</f>
        <v>-4.0083161209052882</v>
      </c>
    </row>
    <row r="2766" spans="1:15" x14ac:dyDescent="0.6">
      <c r="A2766" t="s">
        <v>1277</v>
      </c>
      <c r="B2766">
        <v>0</v>
      </c>
      <c r="C2766">
        <v>2</v>
      </c>
      <c r="D2766">
        <v>2</v>
      </c>
      <c r="E2766" s="44">
        <f>(B2766+1)/$Q$3</f>
        <v>1.4609203798392987E-4</v>
      </c>
      <c r="F2766" s="45">
        <f>(C2766+1)/$U$3</f>
        <v>4.5884188308708819E-5</v>
      </c>
      <c r="G2766" s="2">
        <f>(B2766+1)/(C2766+1)</f>
        <v>0.33333333333333331</v>
      </c>
      <c r="H2766" s="2">
        <f>(C2766+1)/(B2766+1)</f>
        <v>3</v>
      </c>
      <c r="I2766" s="6">
        <f>G2766-H2766</f>
        <v>-2.6666666666666665</v>
      </c>
      <c r="J2766" s="8">
        <f>LEN(A2766)</f>
        <v>5</v>
      </c>
      <c r="K2766" s="11" t="str">
        <f>IF(AND(J2766&lt;3, D2766&lt;2),TRUE,"")</f>
        <v/>
      </c>
      <c r="L2766" s="22">
        <f>IF(C2766=0,B2766,0)</f>
        <v>0</v>
      </c>
      <c r="M2766" s="22">
        <f>IF(B2766=0,C2766,0)</f>
        <v>2</v>
      </c>
      <c r="N2766" s="39">
        <f>LOG(G2766/SUM($G$2:$G$5210))</f>
        <v>-3.8688423782714225</v>
      </c>
      <c r="O2766" s="39">
        <f>LOG(H2766/SUM($H$2:$H$5210))</f>
        <v>-4.0083161209052882</v>
      </c>
    </row>
    <row r="2767" spans="1:15" x14ac:dyDescent="0.6">
      <c r="A2767" t="s">
        <v>1512</v>
      </c>
      <c r="B2767">
        <v>0</v>
      </c>
      <c r="C2767">
        <v>2</v>
      </c>
      <c r="D2767">
        <v>2</v>
      </c>
      <c r="E2767" s="44">
        <f>(B2767+1)/$Q$3</f>
        <v>1.4609203798392987E-4</v>
      </c>
      <c r="F2767" s="45">
        <f>(C2767+1)/$U$3</f>
        <v>4.5884188308708819E-5</v>
      </c>
      <c r="G2767" s="2">
        <f>(B2767+1)/(C2767+1)</f>
        <v>0.33333333333333331</v>
      </c>
      <c r="H2767" s="2">
        <f>(C2767+1)/(B2767+1)</f>
        <v>3</v>
      </c>
      <c r="I2767" s="6">
        <f>G2767-H2767</f>
        <v>-2.6666666666666665</v>
      </c>
      <c r="J2767" s="8">
        <f>LEN(A2767)</f>
        <v>5</v>
      </c>
      <c r="K2767" s="11" t="str">
        <f>IF(AND(J2767&lt;3, D2767&lt;2),TRUE,"")</f>
        <v/>
      </c>
      <c r="L2767" s="22">
        <f>IF(C2767=0,B2767,0)</f>
        <v>0</v>
      </c>
      <c r="M2767" s="22">
        <f>IF(B2767=0,C2767,0)</f>
        <v>2</v>
      </c>
      <c r="N2767" s="39">
        <f>LOG(G2767/SUM($G$2:$G$5210))</f>
        <v>-3.8688423782714225</v>
      </c>
      <c r="O2767" s="39">
        <f>LOG(H2767/SUM($H$2:$H$5210))</f>
        <v>-4.0083161209052882</v>
      </c>
    </row>
    <row r="2768" spans="1:15" x14ac:dyDescent="0.6">
      <c r="A2768" t="s">
        <v>1534</v>
      </c>
      <c r="B2768">
        <v>0</v>
      </c>
      <c r="C2768">
        <v>2</v>
      </c>
      <c r="D2768">
        <v>2</v>
      </c>
      <c r="E2768" s="44">
        <f>(B2768+1)/$Q$3</f>
        <v>1.4609203798392987E-4</v>
      </c>
      <c r="F2768" s="45">
        <f>(C2768+1)/$U$3</f>
        <v>4.5884188308708819E-5</v>
      </c>
      <c r="G2768" s="2">
        <f>(B2768+1)/(C2768+1)</f>
        <v>0.33333333333333331</v>
      </c>
      <c r="H2768" s="2">
        <f>(C2768+1)/(B2768+1)</f>
        <v>3</v>
      </c>
      <c r="I2768" s="6">
        <f>G2768-H2768</f>
        <v>-2.6666666666666665</v>
      </c>
      <c r="J2768" s="8">
        <f>LEN(A2768)</f>
        <v>5</v>
      </c>
      <c r="K2768" s="11" t="str">
        <f>IF(AND(J2768&lt;3, D2768&lt;2),TRUE,"")</f>
        <v/>
      </c>
      <c r="L2768" s="22">
        <f>IF(C2768=0,B2768,0)</f>
        <v>0</v>
      </c>
      <c r="M2768" s="22">
        <f>IF(B2768=0,C2768,0)</f>
        <v>2</v>
      </c>
      <c r="N2768" s="39">
        <f>LOG(G2768/SUM($G$2:$G$5210))</f>
        <v>-3.8688423782714225</v>
      </c>
      <c r="O2768" s="39">
        <f>LOG(H2768/SUM($H$2:$H$5210))</f>
        <v>-4.0083161209052882</v>
      </c>
    </row>
    <row r="2769" spans="1:15" x14ac:dyDescent="0.6">
      <c r="A2769" t="s">
        <v>1572</v>
      </c>
      <c r="B2769">
        <v>0</v>
      </c>
      <c r="C2769">
        <v>2</v>
      </c>
      <c r="D2769">
        <v>2</v>
      </c>
      <c r="E2769" s="44">
        <f>(B2769+1)/$Q$3</f>
        <v>1.4609203798392987E-4</v>
      </c>
      <c r="F2769" s="45">
        <f>(C2769+1)/$U$3</f>
        <v>4.5884188308708819E-5</v>
      </c>
      <c r="G2769" s="2">
        <f>(B2769+1)/(C2769+1)</f>
        <v>0.33333333333333331</v>
      </c>
      <c r="H2769" s="2">
        <f>(C2769+1)/(B2769+1)</f>
        <v>3</v>
      </c>
      <c r="I2769" s="6">
        <f>G2769-H2769</f>
        <v>-2.6666666666666665</v>
      </c>
      <c r="J2769" s="8">
        <f>LEN(A2769)</f>
        <v>5</v>
      </c>
      <c r="K2769" s="11" t="str">
        <f>IF(AND(J2769&lt;3, D2769&lt;2),TRUE,"")</f>
        <v/>
      </c>
      <c r="L2769" s="22">
        <f>IF(C2769=0,B2769,0)</f>
        <v>0</v>
      </c>
      <c r="M2769" s="22">
        <f>IF(B2769=0,C2769,0)</f>
        <v>2</v>
      </c>
      <c r="N2769" s="39">
        <f>LOG(G2769/SUM($G$2:$G$5210))</f>
        <v>-3.8688423782714225</v>
      </c>
      <c r="O2769" s="39">
        <f>LOG(H2769/SUM($H$2:$H$5210))</f>
        <v>-4.0083161209052882</v>
      </c>
    </row>
    <row r="2770" spans="1:15" x14ac:dyDescent="0.6">
      <c r="A2770" t="s">
        <v>1573</v>
      </c>
      <c r="B2770">
        <v>0</v>
      </c>
      <c r="C2770">
        <v>2</v>
      </c>
      <c r="D2770">
        <v>2</v>
      </c>
      <c r="E2770" s="44">
        <f>(B2770+1)/$Q$3</f>
        <v>1.4609203798392987E-4</v>
      </c>
      <c r="F2770" s="45">
        <f>(C2770+1)/$U$3</f>
        <v>4.5884188308708819E-5</v>
      </c>
      <c r="G2770" s="2">
        <f>(B2770+1)/(C2770+1)</f>
        <v>0.33333333333333331</v>
      </c>
      <c r="H2770" s="2">
        <f>(C2770+1)/(B2770+1)</f>
        <v>3</v>
      </c>
      <c r="I2770" s="6">
        <f>G2770-H2770</f>
        <v>-2.6666666666666665</v>
      </c>
      <c r="J2770" s="8">
        <f>LEN(A2770)</f>
        <v>5</v>
      </c>
      <c r="K2770" s="11" t="str">
        <f>IF(AND(J2770&lt;3, D2770&lt;2),TRUE,"")</f>
        <v/>
      </c>
      <c r="L2770" s="22">
        <f>IF(C2770=0,B2770,0)</f>
        <v>0</v>
      </c>
      <c r="M2770" s="22">
        <f>IF(B2770=0,C2770,0)</f>
        <v>2</v>
      </c>
      <c r="N2770" s="39">
        <f>LOG(G2770/SUM($G$2:$G$5210))</f>
        <v>-3.8688423782714225</v>
      </c>
      <c r="O2770" s="39">
        <f>LOG(H2770/SUM($H$2:$H$5210))</f>
        <v>-4.0083161209052882</v>
      </c>
    </row>
    <row r="2771" spans="1:15" x14ac:dyDescent="0.6">
      <c r="A2771" t="s">
        <v>1574</v>
      </c>
      <c r="B2771">
        <v>0</v>
      </c>
      <c r="C2771">
        <v>2</v>
      </c>
      <c r="D2771">
        <v>2</v>
      </c>
      <c r="E2771" s="44">
        <f>(B2771+1)/$Q$3</f>
        <v>1.4609203798392987E-4</v>
      </c>
      <c r="F2771" s="45">
        <f>(C2771+1)/$U$3</f>
        <v>4.5884188308708819E-5</v>
      </c>
      <c r="G2771" s="2">
        <f>(B2771+1)/(C2771+1)</f>
        <v>0.33333333333333331</v>
      </c>
      <c r="H2771" s="2">
        <f>(C2771+1)/(B2771+1)</f>
        <v>3</v>
      </c>
      <c r="I2771" s="6">
        <f>G2771-H2771</f>
        <v>-2.6666666666666665</v>
      </c>
      <c r="J2771" s="8">
        <f>LEN(A2771)</f>
        <v>5</v>
      </c>
      <c r="K2771" s="11" t="str">
        <f>IF(AND(J2771&lt;3, D2771&lt;2),TRUE,"")</f>
        <v/>
      </c>
      <c r="L2771" s="22">
        <f>IF(C2771=0,B2771,0)</f>
        <v>0</v>
      </c>
      <c r="M2771" s="22">
        <f>IF(B2771=0,C2771,0)</f>
        <v>2</v>
      </c>
      <c r="N2771" s="39">
        <f>LOG(G2771/SUM($G$2:$G$5210))</f>
        <v>-3.8688423782714225</v>
      </c>
      <c r="O2771" s="39">
        <f>LOG(H2771/SUM($H$2:$H$5210))</f>
        <v>-4.0083161209052882</v>
      </c>
    </row>
    <row r="2772" spans="1:15" x14ac:dyDescent="0.6">
      <c r="A2772" t="s">
        <v>1575</v>
      </c>
      <c r="B2772">
        <v>0</v>
      </c>
      <c r="C2772">
        <v>2</v>
      </c>
      <c r="D2772">
        <v>2</v>
      </c>
      <c r="E2772" s="44">
        <f>(B2772+1)/$Q$3</f>
        <v>1.4609203798392987E-4</v>
      </c>
      <c r="F2772" s="45">
        <f>(C2772+1)/$U$3</f>
        <v>4.5884188308708819E-5</v>
      </c>
      <c r="G2772" s="2">
        <f>(B2772+1)/(C2772+1)</f>
        <v>0.33333333333333331</v>
      </c>
      <c r="H2772" s="2">
        <f>(C2772+1)/(B2772+1)</f>
        <v>3</v>
      </c>
      <c r="I2772" s="6">
        <f>G2772-H2772</f>
        <v>-2.6666666666666665</v>
      </c>
      <c r="J2772" s="8">
        <f>LEN(A2772)</f>
        <v>5</v>
      </c>
      <c r="K2772" s="11" t="str">
        <f>IF(AND(J2772&lt;3, D2772&lt;2),TRUE,"")</f>
        <v/>
      </c>
      <c r="L2772" s="22">
        <f>IF(C2772=0,B2772,0)</f>
        <v>0</v>
      </c>
      <c r="M2772" s="22">
        <f>IF(B2772=0,C2772,0)</f>
        <v>2</v>
      </c>
      <c r="N2772" s="39">
        <f>LOG(G2772/SUM($G$2:$G$5210))</f>
        <v>-3.8688423782714225</v>
      </c>
      <c r="O2772" s="39">
        <f>LOG(H2772/SUM($H$2:$H$5210))</f>
        <v>-4.0083161209052882</v>
      </c>
    </row>
    <row r="2773" spans="1:15" x14ac:dyDescent="0.6">
      <c r="A2773" t="s">
        <v>1577</v>
      </c>
      <c r="B2773">
        <v>0</v>
      </c>
      <c r="C2773">
        <v>2</v>
      </c>
      <c r="D2773">
        <v>2</v>
      </c>
      <c r="E2773" s="44">
        <f>(B2773+1)/$Q$3</f>
        <v>1.4609203798392987E-4</v>
      </c>
      <c r="F2773" s="45">
        <f>(C2773+1)/$U$3</f>
        <v>4.5884188308708819E-5</v>
      </c>
      <c r="G2773" s="2">
        <f>(B2773+1)/(C2773+1)</f>
        <v>0.33333333333333331</v>
      </c>
      <c r="H2773" s="2">
        <f>(C2773+1)/(B2773+1)</f>
        <v>3</v>
      </c>
      <c r="I2773" s="6">
        <f>G2773-H2773</f>
        <v>-2.6666666666666665</v>
      </c>
      <c r="J2773" s="8">
        <f>LEN(A2773)</f>
        <v>5</v>
      </c>
      <c r="K2773" s="11" t="str">
        <f>IF(AND(J2773&lt;3, D2773&lt;2),TRUE,"")</f>
        <v/>
      </c>
      <c r="L2773" s="22">
        <f>IF(C2773=0,B2773,0)</f>
        <v>0</v>
      </c>
      <c r="M2773" s="22">
        <f>IF(B2773=0,C2773,0)</f>
        <v>2</v>
      </c>
      <c r="N2773" s="39">
        <f>LOG(G2773/SUM($G$2:$G$5210))</f>
        <v>-3.8688423782714225</v>
      </c>
      <c r="O2773" s="39">
        <f>LOG(H2773/SUM($H$2:$H$5210))</f>
        <v>-4.0083161209052882</v>
      </c>
    </row>
    <row r="2774" spans="1:15" x14ac:dyDescent="0.6">
      <c r="A2774" t="s">
        <v>1578</v>
      </c>
      <c r="B2774">
        <v>0</v>
      </c>
      <c r="C2774">
        <v>2</v>
      </c>
      <c r="D2774">
        <v>2</v>
      </c>
      <c r="E2774" s="44">
        <f>(B2774+1)/$Q$3</f>
        <v>1.4609203798392987E-4</v>
      </c>
      <c r="F2774" s="45">
        <f>(C2774+1)/$U$3</f>
        <v>4.5884188308708819E-5</v>
      </c>
      <c r="G2774" s="2">
        <f>(B2774+1)/(C2774+1)</f>
        <v>0.33333333333333331</v>
      </c>
      <c r="H2774" s="2">
        <f>(C2774+1)/(B2774+1)</f>
        <v>3</v>
      </c>
      <c r="I2774" s="6">
        <f>G2774-H2774</f>
        <v>-2.6666666666666665</v>
      </c>
      <c r="J2774" s="8">
        <f>LEN(A2774)</f>
        <v>5</v>
      </c>
      <c r="K2774" s="11" t="str">
        <f>IF(AND(J2774&lt;3, D2774&lt;2),TRUE,"")</f>
        <v/>
      </c>
      <c r="L2774" s="22">
        <f>IF(C2774=0,B2774,0)</f>
        <v>0</v>
      </c>
      <c r="M2774" s="22">
        <f>IF(B2774=0,C2774,0)</f>
        <v>2</v>
      </c>
      <c r="N2774" s="39">
        <f>LOG(G2774/SUM($G$2:$G$5210))</f>
        <v>-3.8688423782714225</v>
      </c>
      <c r="O2774" s="39">
        <f>LOG(H2774/SUM($H$2:$H$5210))</f>
        <v>-4.0083161209052882</v>
      </c>
    </row>
    <row r="2775" spans="1:15" x14ac:dyDescent="0.6">
      <c r="A2775" t="s">
        <v>1583</v>
      </c>
      <c r="B2775">
        <v>0</v>
      </c>
      <c r="C2775">
        <v>2</v>
      </c>
      <c r="D2775">
        <v>2</v>
      </c>
      <c r="E2775" s="44">
        <f>(B2775+1)/$Q$3</f>
        <v>1.4609203798392987E-4</v>
      </c>
      <c r="F2775" s="45">
        <f>(C2775+1)/$U$3</f>
        <v>4.5884188308708819E-5</v>
      </c>
      <c r="G2775" s="2">
        <f>(B2775+1)/(C2775+1)</f>
        <v>0.33333333333333331</v>
      </c>
      <c r="H2775" s="2">
        <f>(C2775+1)/(B2775+1)</f>
        <v>3</v>
      </c>
      <c r="I2775" s="6">
        <f>G2775-H2775</f>
        <v>-2.6666666666666665</v>
      </c>
      <c r="J2775" s="8">
        <f>LEN(A2775)</f>
        <v>5</v>
      </c>
      <c r="K2775" s="11" t="str">
        <f>IF(AND(J2775&lt;3, D2775&lt;2),TRUE,"")</f>
        <v/>
      </c>
      <c r="L2775" s="22">
        <f>IF(C2775=0,B2775,0)</f>
        <v>0</v>
      </c>
      <c r="M2775" s="22">
        <f>IF(B2775=0,C2775,0)</f>
        <v>2</v>
      </c>
      <c r="N2775" s="39">
        <f>LOG(G2775/SUM($G$2:$G$5210))</f>
        <v>-3.8688423782714225</v>
      </c>
      <c r="O2775" s="39">
        <f>LOG(H2775/SUM($H$2:$H$5210))</f>
        <v>-4.0083161209052882</v>
      </c>
    </row>
    <row r="2776" spans="1:15" x14ac:dyDescent="0.6">
      <c r="A2776" t="s">
        <v>1626</v>
      </c>
      <c r="B2776">
        <v>0</v>
      </c>
      <c r="C2776">
        <v>2</v>
      </c>
      <c r="D2776">
        <v>2</v>
      </c>
      <c r="E2776" s="44">
        <f>(B2776+1)/$Q$3</f>
        <v>1.4609203798392987E-4</v>
      </c>
      <c r="F2776" s="45">
        <f>(C2776+1)/$U$3</f>
        <v>4.5884188308708819E-5</v>
      </c>
      <c r="G2776" s="2">
        <f>(B2776+1)/(C2776+1)</f>
        <v>0.33333333333333331</v>
      </c>
      <c r="H2776" s="2">
        <f>(C2776+1)/(B2776+1)</f>
        <v>3</v>
      </c>
      <c r="I2776" s="6">
        <f>G2776-H2776</f>
        <v>-2.6666666666666665</v>
      </c>
      <c r="J2776" s="8">
        <f>LEN(A2776)</f>
        <v>5</v>
      </c>
      <c r="K2776" s="11" t="str">
        <f>IF(AND(J2776&lt;3, D2776&lt;2),TRUE,"")</f>
        <v/>
      </c>
      <c r="L2776" s="22">
        <f>IF(C2776=0,B2776,0)</f>
        <v>0</v>
      </c>
      <c r="M2776" s="22">
        <f>IF(B2776=0,C2776,0)</f>
        <v>2</v>
      </c>
      <c r="N2776" s="39">
        <f>LOG(G2776/SUM($G$2:$G$5210))</f>
        <v>-3.8688423782714225</v>
      </c>
      <c r="O2776" s="39">
        <f>LOG(H2776/SUM($H$2:$H$5210))</f>
        <v>-4.0083161209052882</v>
      </c>
    </row>
    <row r="2777" spans="1:15" x14ac:dyDescent="0.6">
      <c r="A2777" t="s">
        <v>1748</v>
      </c>
      <c r="B2777">
        <v>0</v>
      </c>
      <c r="C2777">
        <v>2</v>
      </c>
      <c r="D2777">
        <v>2</v>
      </c>
      <c r="E2777" s="44">
        <f>(B2777+1)/$Q$3</f>
        <v>1.4609203798392987E-4</v>
      </c>
      <c r="F2777" s="45">
        <f>(C2777+1)/$U$3</f>
        <v>4.5884188308708819E-5</v>
      </c>
      <c r="G2777" s="2">
        <f>(B2777+1)/(C2777+1)</f>
        <v>0.33333333333333331</v>
      </c>
      <c r="H2777" s="2">
        <f>(C2777+1)/(B2777+1)</f>
        <v>3</v>
      </c>
      <c r="I2777" s="6">
        <f>G2777-H2777</f>
        <v>-2.6666666666666665</v>
      </c>
      <c r="J2777" s="8">
        <f>LEN(A2777)</f>
        <v>5</v>
      </c>
      <c r="K2777" s="11" t="str">
        <f>IF(AND(J2777&lt;3, D2777&lt;2),TRUE,"")</f>
        <v/>
      </c>
      <c r="L2777" s="22">
        <f>IF(C2777=0,B2777,0)</f>
        <v>0</v>
      </c>
      <c r="M2777" s="22">
        <f>IF(B2777=0,C2777,0)</f>
        <v>2</v>
      </c>
      <c r="N2777" s="39">
        <f>LOG(G2777/SUM($G$2:$G$5210))</f>
        <v>-3.8688423782714225</v>
      </c>
      <c r="O2777" s="39">
        <f>LOG(H2777/SUM($H$2:$H$5210))</f>
        <v>-4.0083161209052882</v>
      </c>
    </row>
    <row r="2778" spans="1:15" x14ac:dyDescent="0.6">
      <c r="A2778" t="s">
        <v>1807</v>
      </c>
      <c r="B2778">
        <v>0</v>
      </c>
      <c r="C2778">
        <v>2</v>
      </c>
      <c r="D2778">
        <v>2</v>
      </c>
      <c r="E2778" s="44">
        <f>(B2778+1)/$Q$3</f>
        <v>1.4609203798392987E-4</v>
      </c>
      <c r="F2778" s="45">
        <f>(C2778+1)/$U$3</f>
        <v>4.5884188308708819E-5</v>
      </c>
      <c r="G2778" s="2">
        <f>(B2778+1)/(C2778+1)</f>
        <v>0.33333333333333331</v>
      </c>
      <c r="H2778" s="2">
        <f>(C2778+1)/(B2778+1)</f>
        <v>3</v>
      </c>
      <c r="I2778" s="6">
        <f>G2778-H2778</f>
        <v>-2.6666666666666665</v>
      </c>
      <c r="J2778" s="8">
        <f>LEN(A2778)</f>
        <v>5</v>
      </c>
      <c r="K2778" s="11" t="str">
        <f>IF(AND(J2778&lt;3, D2778&lt;2),TRUE,"")</f>
        <v/>
      </c>
      <c r="L2778" s="22">
        <f>IF(C2778=0,B2778,0)</f>
        <v>0</v>
      </c>
      <c r="M2778" s="22">
        <f>IF(B2778=0,C2778,0)</f>
        <v>2</v>
      </c>
      <c r="N2778" s="39">
        <f>LOG(G2778/SUM($G$2:$G$5210))</f>
        <v>-3.8688423782714225</v>
      </c>
      <c r="O2778" s="39">
        <f>LOG(H2778/SUM($H$2:$H$5210))</f>
        <v>-4.0083161209052882</v>
      </c>
    </row>
    <row r="2779" spans="1:15" x14ac:dyDescent="0.6">
      <c r="A2779" t="s">
        <v>1994</v>
      </c>
      <c r="B2779">
        <v>0</v>
      </c>
      <c r="C2779">
        <v>2</v>
      </c>
      <c r="D2779">
        <v>2</v>
      </c>
      <c r="E2779" s="44">
        <f>(B2779+1)/$Q$3</f>
        <v>1.4609203798392987E-4</v>
      </c>
      <c r="F2779" s="45">
        <f>(C2779+1)/$U$3</f>
        <v>4.5884188308708819E-5</v>
      </c>
      <c r="G2779" s="2">
        <f>(B2779+1)/(C2779+1)</f>
        <v>0.33333333333333331</v>
      </c>
      <c r="H2779" s="2">
        <f>(C2779+1)/(B2779+1)</f>
        <v>3</v>
      </c>
      <c r="I2779" s="6">
        <f>G2779-H2779</f>
        <v>-2.6666666666666665</v>
      </c>
      <c r="J2779" s="8">
        <f>LEN(A2779)</f>
        <v>5</v>
      </c>
      <c r="K2779" s="11" t="str">
        <f>IF(AND(J2779&lt;3, D2779&lt;2),TRUE,"")</f>
        <v/>
      </c>
      <c r="L2779" s="22">
        <f>IF(C2779=0,B2779,0)</f>
        <v>0</v>
      </c>
      <c r="M2779" s="22">
        <f>IF(B2779=0,C2779,0)</f>
        <v>2</v>
      </c>
      <c r="N2779" s="39">
        <f>LOG(G2779/SUM($G$2:$G$5210))</f>
        <v>-3.8688423782714225</v>
      </c>
      <c r="O2779" s="39">
        <f>LOG(H2779/SUM($H$2:$H$5210))</f>
        <v>-4.0083161209052882</v>
      </c>
    </row>
    <row r="2780" spans="1:15" x14ac:dyDescent="0.6">
      <c r="A2780" t="s">
        <v>2023</v>
      </c>
      <c r="B2780">
        <v>0</v>
      </c>
      <c r="C2780">
        <v>2</v>
      </c>
      <c r="D2780">
        <v>2</v>
      </c>
      <c r="E2780" s="44">
        <f>(B2780+1)/$Q$3</f>
        <v>1.4609203798392987E-4</v>
      </c>
      <c r="F2780" s="45">
        <f>(C2780+1)/$U$3</f>
        <v>4.5884188308708819E-5</v>
      </c>
      <c r="G2780" s="2">
        <f>(B2780+1)/(C2780+1)</f>
        <v>0.33333333333333331</v>
      </c>
      <c r="H2780" s="2">
        <f>(C2780+1)/(B2780+1)</f>
        <v>3</v>
      </c>
      <c r="I2780" s="6">
        <f>G2780-H2780</f>
        <v>-2.6666666666666665</v>
      </c>
      <c r="J2780" s="8">
        <f>LEN(A2780)</f>
        <v>5</v>
      </c>
      <c r="K2780" s="11" t="str">
        <f>IF(AND(J2780&lt;3, D2780&lt;2),TRUE,"")</f>
        <v/>
      </c>
      <c r="L2780" s="22">
        <f>IF(C2780=0,B2780,0)</f>
        <v>0</v>
      </c>
      <c r="M2780" s="22">
        <f>IF(B2780=0,C2780,0)</f>
        <v>2</v>
      </c>
      <c r="N2780" s="39">
        <f>LOG(G2780/SUM($G$2:$G$5210))</f>
        <v>-3.8688423782714225</v>
      </c>
      <c r="O2780" s="39">
        <f>LOG(H2780/SUM($H$2:$H$5210))</f>
        <v>-4.0083161209052882</v>
      </c>
    </row>
    <row r="2781" spans="1:15" x14ac:dyDescent="0.6">
      <c r="A2781" t="s">
        <v>2069</v>
      </c>
      <c r="B2781">
        <v>0</v>
      </c>
      <c r="C2781">
        <v>2</v>
      </c>
      <c r="D2781">
        <v>2</v>
      </c>
      <c r="E2781" s="44">
        <f>(B2781+1)/$Q$3</f>
        <v>1.4609203798392987E-4</v>
      </c>
      <c r="F2781" s="45">
        <f>(C2781+1)/$U$3</f>
        <v>4.5884188308708819E-5</v>
      </c>
      <c r="G2781" s="2">
        <f>(B2781+1)/(C2781+1)</f>
        <v>0.33333333333333331</v>
      </c>
      <c r="H2781" s="2">
        <f>(C2781+1)/(B2781+1)</f>
        <v>3</v>
      </c>
      <c r="I2781" s="6">
        <f>G2781-H2781</f>
        <v>-2.6666666666666665</v>
      </c>
      <c r="J2781" s="8">
        <f>LEN(A2781)</f>
        <v>5</v>
      </c>
      <c r="K2781" s="11" t="str">
        <f>IF(AND(J2781&lt;3, D2781&lt;2),TRUE,"")</f>
        <v/>
      </c>
      <c r="L2781" s="22">
        <f>IF(C2781=0,B2781,0)</f>
        <v>0</v>
      </c>
      <c r="M2781" s="22">
        <f>IF(B2781=0,C2781,0)</f>
        <v>2</v>
      </c>
      <c r="N2781" s="39">
        <f>LOG(G2781/SUM($G$2:$G$5210))</f>
        <v>-3.8688423782714225</v>
      </c>
      <c r="O2781" s="39">
        <f>LOG(H2781/SUM($H$2:$H$5210))</f>
        <v>-4.0083161209052882</v>
      </c>
    </row>
    <row r="2782" spans="1:15" x14ac:dyDescent="0.6">
      <c r="A2782" t="s">
        <v>2103</v>
      </c>
      <c r="B2782">
        <v>0</v>
      </c>
      <c r="C2782">
        <v>2</v>
      </c>
      <c r="D2782">
        <v>2</v>
      </c>
      <c r="E2782" s="44">
        <f>(B2782+1)/$Q$3</f>
        <v>1.4609203798392987E-4</v>
      </c>
      <c r="F2782" s="45">
        <f>(C2782+1)/$U$3</f>
        <v>4.5884188308708819E-5</v>
      </c>
      <c r="G2782" s="2">
        <f>(B2782+1)/(C2782+1)</f>
        <v>0.33333333333333331</v>
      </c>
      <c r="H2782" s="2">
        <f>(C2782+1)/(B2782+1)</f>
        <v>3</v>
      </c>
      <c r="I2782" s="6">
        <f>G2782-H2782</f>
        <v>-2.6666666666666665</v>
      </c>
      <c r="J2782" s="8">
        <f>LEN(A2782)</f>
        <v>5</v>
      </c>
      <c r="K2782" s="11" t="str">
        <f>IF(AND(J2782&lt;3, D2782&lt;2),TRUE,"")</f>
        <v/>
      </c>
      <c r="L2782" s="22">
        <f>IF(C2782=0,B2782,0)</f>
        <v>0</v>
      </c>
      <c r="M2782" s="22">
        <f>IF(B2782=0,C2782,0)</f>
        <v>2</v>
      </c>
      <c r="N2782" s="39">
        <f>LOG(G2782/SUM($G$2:$G$5210))</f>
        <v>-3.8688423782714225</v>
      </c>
      <c r="O2782" s="39">
        <f>LOG(H2782/SUM($H$2:$H$5210))</f>
        <v>-4.0083161209052882</v>
      </c>
    </row>
    <row r="2783" spans="1:15" x14ac:dyDescent="0.6">
      <c r="A2783" t="s">
        <v>2172</v>
      </c>
      <c r="B2783">
        <v>0</v>
      </c>
      <c r="C2783">
        <v>2</v>
      </c>
      <c r="D2783">
        <v>2</v>
      </c>
      <c r="E2783" s="44">
        <f>(B2783+1)/$Q$3</f>
        <v>1.4609203798392987E-4</v>
      </c>
      <c r="F2783" s="45">
        <f>(C2783+1)/$U$3</f>
        <v>4.5884188308708819E-5</v>
      </c>
      <c r="G2783" s="2">
        <f>(B2783+1)/(C2783+1)</f>
        <v>0.33333333333333331</v>
      </c>
      <c r="H2783" s="2">
        <f>(C2783+1)/(B2783+1)</f>
        <v>3</v>
      </c>
      <c r="I2783" s="6">
        <f>G2783-H2783</f>
        <v>-2.6666666666666665</v>
      </c>
      <c r="J2783" s="8">
        <f>LEN(A2783)</f>
        <v>5</v>
      </c>
      <c r="K2783" s="11" t="str">
        <f>IF(AND(J2783&lt;3, D2783&lt;2),TRUE,"")</f>
        <v/>
      </c>
      <c r="L2783" s="22">
        <f>IF(C2783=0,B2783,0)</f>
        <v>0</v>
      </c>
      <c r="M2783" s="22">
        <f>IF(B2783=0,C2783,0)</f>
        <v>2</v>
      </c>
      <c r="N2783" s="39">
        <f>LOG(G2783/SUM($G$2:$G$5210))</f>
        <v>-3.8688423782714225</v>
      </c>
      <c r="O2783" s="39">
        <f>LOG(H2783/SUM($H$2:$H$5210))</f>
        <v>-4.0083161209052882</v>
      </c>
    </row>
    <row r="2784" spans="1:15" x14ac:dyDescent="0.6">
      <c r="A2784" t="s">
        <v>2209</v>
      </c>
      <c r="B2784">
        <v>0</v>
      </c>
      <c r="C2784">
        <v>2</v>
      </c>
      <c r="D2784">
        <v>2</v>
      </c>
      <c r="E2784" s="44">
        <f>(B2784+1)/$Q$3</f>
        <v>1.4609203798392987E-4</v>
      </c>
      <c r="F2784" s="45">
        <f>(C2784+1)/$U$3</f>
        <v>4.5884188308708819E-5</v>
      </c>
      <c r="G2784" s="2">
        <f>(B2784+1)/(C2784+1)</f>
        <v>0.33333333333333331</v>
      </c>
      <c r="H2784" s="2">
        <f>(C2784+1)/(B2784+1)</f>
        <v>3</v>
      </c>
      <c r="I2784" s="6">
        <f>G2784-H2784</f>
        <v>-2.6666666666666665</v>
      </c>
      <c r="J2784" s="8">
        <f>LEN(A2784)</f>
        <v>5</v>
      </c>
      <c r="K2784" s="11" t="str">
        <f>IF(AND(J2784&lt;3, D2784&lt;2),TRUE,"")</f>
        <v/>
      </c>
      <c r="L2784" s="22">
        <f>IF(C2784=0,B2784,0)</f>
        <v>0</v>
      </c>
      <c r="M2784" s="22">
        <f>IF(B2784=0,C2784,0)</f>
        <v>2</v>
      </c>
      <c r="N2784" s="39">
        <f>LOG(G2784/SUM($G$2:$G$5210))</f>
        <v>-3.8688423782714225</v>
      </c>
      <c r="O2784" s="39">
        <f>LOG(H2784/SUM($H$2:$H$5210))</f>
        <v>-4.0083161209052882</v>
      </c>
    </row>
    <row r="2785" spans="1:15" x14ac:dyDescent="0.6">
      <c r="A2785" t="s">
        <v>2252</v>
      </c>
      <c r="B2785">
        <v>0</v>
      </c>
      <c r="C2785">
        <v>2</v>
      </c>
      <c r="D2785">
        <v>2</v>
      </c>
      <c r="E2785" s="44">
        <f>(B2785+1)/$Q$3</f>
        <v>1.4609203798392987E-4</v>
      </c>
      <c r="F2785" s="45">
        <f>(C2785+1)/$U$3</f>
        <v>4.5884188308708819E-5</v>
      </c>
      <c r="G2785" s="2">
        <f>(B2785+1)/(C2785+1)</f>
        <v>0.33333333333333331</v>
      </c>
      <c r="H2785" s="2">
        <f>(C2785+1)/(B2785+1)</f>
        <v>3</v>
      </c>
      <c r="I2785" s="6">
        <f>G2785-H2785</f>
        <v>-2.6666666666666665</v>
      </c>
      <c r="J2785" s="8">
        <f>LEN(A2785)</f>
        <v>5</v>
      </c>
      <c r="K2785" s="11" t="str">
        <f>IF(AND(J2785&lt;3, D2785&lt;2),TRUE,"")</f>
        <v/>
      </c>
      <c r="L2785" s="22">
        <f>IF(C2785=0,B2785,0)</f>
        <v>0</v>
      </c>
      <c r="M2785" s="22">
        <f>IF(B2785=0,C2785,0)</f>
        <v>2</v>
      </c>
      <c r="N2785" s="39">
        <f>LOG(G2785/SUM($G$2:$G$5210))</f>
        <v>-3.8688423782714225</v>
      </c>
      <c r="O2785" s="39">
        <f>LOG(H2785/SUM($H$2:$H$5210))</f>
        <v>-4.0083161209052882</v>
      </c>
    </row>
    <row r="2786" spans="1:15" x14ac:dyDescent="0.6">
      <c r="A2786" t="s">
        <v>2268</v>
      </c>
      <c r="B2786">
        <v>0</v>
      </c>
      <c r="C2786">
        <v>2</v>
      </c>
      <c r="D2786">
        <v>2</v>
      </c>
      <c r="E2786" s="44">
        <f>(B2786+1)/$Q$3</f>
        <v>1.4609203798392987E-4</v>
      </c>
      <c r="F2786" s="45">
        <f>(C2786+1)/$U$3</f>
        <v>4.5884188308708819E-5</v>
      </c>
      <c r="G2786" s="2">
        <f>(B2786+1)/(C2786+1)</f>
        <v>0.33333333333333331</v>
      </c>
      <c r="H2786" s="2">
        <f>(C2786+1)/(B2786+1)</f>
        <v>3</v>
      </c>
      <c r="I2786" s="6">
        <f>G2786-H2786</f>
        <v>-2.6666666666666665</v>
      </c>
      <c r="J2786" s="8">
        <f>LEN(A2786)</f>
        <v>5</v>
      </c>
      <c r="K2786" s="11" t="str">
        <f>IF(AND(J2786&lt;3, D2786&lt;2),TRUE,"")</f>
        <v/>
      </c>
      <c r="L2786" s="22">
        <f>IF(C2786=0,B2786,0)</f>
        <v>0</v>
      </c>
      <c r="M2786" s="22">
        <f>IF(B2786=0,C2786,0)</f>
        <v>2</v>
      </c>
      <c r="N2786" s="39">
        <f>LOG(G2786/SUM($G$2:$G$5210))</f>
        <v>-3.8688423782714225</v>
      </c>
      <c r="O2786" s="39">
        <f>LOG(H2786/SUM($H$2:$H$5210))</f>
        <v>-4.0083161209052882</v>
      </c>
    </row>
    <row r="2787" spans="1:15" x14ac:dyDescent="0.6">
      <c r="A2787" t="s">
        <v>2271</v>
      </c>
      <c r="B2787">
        <v>0</v>
      </c>
      <c r="C2787">
        <v>2</v>
      </c>
      <c r="D2787">
        <v>2</v>
      </c>
      <c r="E2787" s="44">
        <f>(B2787+1)/$Q$3</f>
        <v>1.4609203798392987E-4</v>
      </c>
      <c r="F2787" s="45">
        <f>(C2787+1)/$U$3</f>
        <v>4.5884188308708819E-5</v>
      </c>
      <c r="G2787" s="2">
        <f>(B2787+1)/(C2787+1)</f>
        <v>0.33333333333333331</v>
      </c>
      <c r="H2787" s="2">
        <f>(C2787+1)/(B2787+1)</f>
        <v>3</v>
      </c>
      <c r="I2787" s="6">
        <f>G2787-H2787</f>
        <v>-2.6666666666666665</v>
      </c>
      <c r="J2787" s="8">
        <f>LEN(A2787)</f>
        <v>5</v>
      </c>
      <c r="K2787" s="11" t="str">
        <f>IF(AND(J2787&lt;3, D2787&lt;2),TRUE,"")</f>
        <v/>
      </c>
      <c r="L2787" s="22">
        <f>IF(C2787=0,B2787,0)</f>
        <v>0</v>
      </c>
      <c r="M2787" s="22">
        <f>IF(B2787=0,C2787,0)</f>
        <v>2</v>
      </c>
      <c r="N2787" s="39">
        <f>LOG(G2787/SUM($G$2:$G$5210))</f>
        <v>-3.8688423782714225</v>
      </c>
      <c r="O2787" s="39">
        <f>LOG(H2787/SUM($H$2:$H$5210))</f>
        <v>-4.0083161209052882</v>
      </c>
    </row>
    <row r="2788" spans="1:15" x14ac:dyDescent="0.6">
      <c r="A2788" t="s">
        <v>2333</v>
      </c>
      <c r="B2788">
        <v>0</v>
      </c>
      <c r="C2788">
        <v>2</v>
      </c>
      <c r="D2788">
        <v>2</v>
      </c>
      <c r="E2788" s="44">
        <f>(B2788+1)/$Q$3</f>
        <v>1.4609203798392987E-4</v>
      </c>
      <c r="F2788" s="45">
        <f>(C2788+1)/$U$3</f>
        <v>4.5884188308708819E-5</v>
      </c>
      <c r="G2788" s="2">
        <f>(B2788+1)/(C2788+1)</f>
        <v>0.33333333333333331</v>
      </c>
      <c r="H2788" s="2">
        <f>(C2788+1)/(B2788+1)</f>
        <v>3</v>
      </c>
      <c r="I2788" s="6">
        <f>G2788-H2788</f>
        <v>-2.6666666666666665</v>
      </c>
      <c r="J2788" s="8">
        <f>LEN(A2788)</f>
        <v>5</v>
      </c>
      <c r="K2788" s="11" t="str">
        <f>IF(AND(J2788&lt;3, D2788&lt;2),TRUE,"")</f>
        <v/>
      </c>
      <c r="L2788" s="22">
        <f>IF(C2788=0,B2788,0)</f>
        <v>0</v>
      </c>
      <c r="M2788" s="22">
        <f>IF(B2788=0,C2788,0)</f>
        <v>2</v>
      </c>
      <c r="N2788" s="39">
        <f>LOG(G2788/SUM($G$2:$G$5210))</f>
        <v>-3.8688423782714225</v>
      </c>
      <c r="O2788" s="39">
        <f>LOG(H2788/SUM($H$2:$H$5210))</f>
        <v>-4.0083161209052882</v>
      </c>
    </row>
    <row r="2789" spans="1:15" x14ac:dyDescent="0.6">
      <c r="A2789" t="s">
        <v>2429</v>
      </c>
      <c r="B2789">
        <v>0</v>
      </c>
      <c r="C2789">
        <v>2</v>
      </c>
      <c r="D2789">
        <v>2</v>
      </c>
      <c r="E2789" s="44">
        <f>(B2789+1)/$Q$3</f>
        <v>1.4609203798392987E-4</v>
      </c>
      <c r="F2789" s="45">
        <f>(C2789+1)/$U$3</f>
        <v>4.5884188308708819E-5</v>
      </c>
      <c r="G2789" s="2">
        <f>(B2789+1)/(C2789+1)</f>
        <v>0.33333333333333331</v>
      </c>
      <c r="H2789" s="2">
        <f>(C2789+1)/(B2789+1)</f>
        <v>3</v>
      </c>
      <c r="I2789" s="6">
        <f>G2789-H2789</f>
        <v>-2.6666666666666665</v>
      </c>
      <c r="J2789" s="8">
        <f>LEN(A2789)</f>
        <v>5</v>
      </c>
      <c r="K2789" s="11" t="str">
        <f>IF(AND(J2789&lt;3, D2789&lt;2),TRUE,"")</f>
        <v/>
      </c>
      <c r="L2789" s="22">
        <f>IF(C2789=0,B2789,0)</f>
        <v>0</v>
      </c>
      <c r="M2789" s="22">
        <f>IF(B2789=0,C2789,0)</f>
        <v>2</v>
      </c>
      <c r="N2789" s="39">
        <f>LOG(G2789/SUM($G$2:$G$5210))</f>
        <v>-3.8688423782714225</v>
      </c>
      <c r="O2789" s="39">
        <f>LOG(H2789/SUM($H$2:$H$5210))</f>
        <v>-4.0083161209052882</v>
      </c>
    </row>
    <row r="2790" spans="1:15" x14ac:dyDescent="0.6">
      <c r="A2790" t="s">
        <v>2440</v>
      </c>
      <c r="B2790">
        <v>0</v>
      </c>
      <c r="C2790">
        <v>2</v>
      </c>
      <c r="D2790">
        <v>2</v>
      </c>
      <c r="E2790" s="44">
        <f>(B2790+1)/$Q$3</f>
        <v>1.4609203798392987E-4</v>
      </c>
      <c r="F2790" s="45">
        <f>(C2790+1)/$U$3</f>
        <v>4.5884188308708819E-5</v>
      </c>
      <c r="G2790" s="2">
        <f>(B2790+1)/(C2790+1)</f>
        <v>0.33333333333333331</v>
      </c>
      <c r="H2790" s="2">
        <f>(C2790+1)/(B2790+1)</f>
        <v>3</v>
      </c>
      <c r="I2790" s="6">
        <f>G2790-H2790</f>
        <v>-2.6666666666666665</v>
      </c>
      <c r="J2790" s="8">
        <f>LEN(A2790)</f>
        <v>5</v>
      </c>
      <c r="K2790" s="11" t="str">
        <f>IF(AND(J2790&lt;3, D2790&lt;2),TRUE,"")</f>
        <v/>
      </c>
      <c r="L2790" s="22">
        <f>IF(C2790=0,B2790,0)</f>
        <v>0</v>
      </c>
      <c r="M2790" s="22">
        <f>IF(B2790=0,C2790,0)</f>
        <v>2</v>
      </c>
      <c r="N2790" s="39">
        <f>LOG(G2790/SUM($G$2:$G$5210))</f>
        <v>-3.8688423782714225</v>
      </c>
      <c r="O2790" s="39">
        <f>LOG(H2790/SUM($H$2:$H$5210))</f>
        <v>-4.0083161209052882</v>
      </c>
    </row>
    <row r="2791" spans="1:15" x14ac:dyDescent="0.6">
      <c r="A2791" t="s">
        <v>2484</v>
      </c>
      <c r="B2791">
        <v>0</v>
      </c>
      <c r="C2791">
        <v>2</v>
      </c>
      <c r="D2791">
        <v>2</v>
      </c>
      <c r="E2791" s="44">
        <f>(B2791+1)/$Q$3</f>
        <v>1.4609203798392987E-4</v>
      </c>
      <c r="F2791" s="45">
        <f>(C2791+1)/$U$3</f>
        <v>4.5884188308708819E-5</v>
      </c>
      <c r="G2791" s="2">
        <f>(B2791+1)/(C2791+1)</f>
        <v>0.33333333333333331</v>
      </c>
      <c r="H2791" s="2">
        <f>(C2791+1)/(B2791+1)</f>
        <v>3</v>
      </c>
      <c r="I2791" s="6">
        <f>G2791-H2791</f>
        <v>-2.6666666666666665</v>
      </c>
      <c r="J2791" s="8">
        <f>LEN(A2791)</f>
        <v>5</v>
      </c>
      <c r="K2791" s="11" t="str">
        <f>IF(AND(J2791&lt;3, D2791&lt;2),TRUE,"")</f>
        <v/>
      </c>
      <c r="L2791" s="22">
        <f>IF(C2791=0,B2791,0)</f>
        <v>0</v>
      </c>
      <c r="M2791" s="22">
        <f>IF(B2791=0,C2791,0)</f>
        <v>2</v>
      </c>
      <c r="N2791" s="39">
        <f>LOG(G2791/SUM($G$2:$G$5210))</f>
        <v>-3.8688423782714225</v>
      </c>
      <c r="O2791" s="39">
        <f>LOG(H2791/SUM($H$2:$H$5210))</f>
        <v>-4.0083161209052882</v>
      </c>
    </row>
    <row r="2792" spans="1:15" x14ac:dyDescent="0.6">
      <c r="A2792" t="s">
        <v>2667</v>
      </c>
      <c r="B2792">
        <v>0</v>
      </c>
      <c r="C2792">
        <v>2</v>
      </c>
      <c r="D2792">
        <v>2</v>
      </c>
      <c r="E2792" s="44">
        <f>(B2792+1)/$Q$3</f>
        <v>1.4609203798392987E-4</v>
      </c>
      <c r="F2792" s="45">
        <f>(C2792+1)/$U$3</f>
        <v>4.5884188308708819E-5</v>
      </c>
      <c r="G2792" s="2">
        <f>(B2792+1)/(C2792+1)</f>
        <v>0.33333333333333331</v>
      </c>
      <c r="H2792" s="2">
        <f>(C2792+1)/(B2792+1)</f>
        <v>3</v>
      </c>
      <c r="I2792" s="6">
        <f>G2792-H2792</f>
        <v>-2.6666666666666665</v>
      </c>
      <c r="J2792" s="8">
        <f>LEN(A2792)</f>
        <v>5</v>
      </c>
      <c r="K2792" s="11" t="str">
        <f>IF(AND(J2792&lt;3, D2792&lt;2),TRUE,"")</f>
        <v/>
      </c>
      <c r="L2792" s="22">
        <f>IF(C2792=0,B2792,0)</f>
        <v>0</v>
      </c>
      <c r="M2792" s="22">
        <f>IF(B2792=0,C2792,0)</f>
        <v>2</v>
      </c>
      <c r="N2792" s="39">
        <f>LOG(G2792/SUM($G$2:$G$5210))</f>
        <v>-3.8688423782714225</v>
      </c>
      <c r="O2792" s="39">
        <f>LOG(H2792/SUM($H$2:$H$5210))</f>
        <v>-4.0083161209052882</v>
      </c>
    </row>
    <row r="2793" spans="1:15" x14ac:dyDescent="0.6">
      <c r="A2793" t="s">
        <v>2773</v>
      </c>
      <c r="B2793">
        <v>0</v>
      </c>
      <c r="C2793">
        <v>2</v>
      </c>
      <c r="D2793">
        <v>2</v>
      </c>
      <c r="E2793" s="44">
        <f>(B2793+1)/$Q$3</f>
        <v>1.4609203798392987E-4</v>
      </c>
      <c r="F2793" s="45">
        <f>(C2793+1)/$U$3</f>
        <v>4.5884188308708819E-5</v>
      </c>
      <c r="G2793" s="2">
        <f>(B2793+1)/(C2793+1)</f>
        <v>0.33333333333333331</v>
      </c>
      <c r="H2793" s="2">
        <f>(C2793+1)/(B2793+1)</f>
        <v>3</v>
      </c>
      <c r="I2793" s="6">
        <f>G2793-H2793</f>
        <v>-2.6666666666666665</v>
      </c>
      <c r="J2793" s="8">
        <f>LEN(A2793)</f>
        <v>5</v>
      </c>
      <c r="K2793" s="11" t="str">
        <f>IF(AND(J2793&lt;3, D2793&lt;2),TRUE,"")</f>
        <v/>
      </c>
      <c r="L2793" s="22">
        <f>IF(C2793=0,B2793,0)</f>
        <v>0</v>
      </c>
      <c r="M2793" s="22">
        <f>IF(B2793=0,C2793,0)</f>
        <v>2</v>
      </c>
      <c r="N2793" s="39">
        <f>LOG(G2793/SUM($G$2:$G$5210))</f>
        <v>-3.8688423782714225</v>
      </c>
      <c r="O2793" s="39">
        <f>LOG(H2793/SUM($H$2:$H$5210))</f>
        <v>-4.0083161209052882</v>
      </c>
    </row>
    <row r="2794" spans="1:15" x14ac:dyDescent="0.6">
      <c r="A2794" t="s">
        <v>2858</v>
      </c>
      <c r="B2794">
        <v>0</v>
      </c>
      <c r="C2794">
        <v>2</v>
      </c>
      <c r="D2794">
        <v>2</v>
      </c>
      <c r="E2794" s="44">
        <f>(B2794+1)/$Q$3</f>
        <v>1.4609203798392987E-4</v>
      </c>
      <c r="F2794" s="45">
        <f>(C2794+1)/$U$3</f>
        <v>4.5884188308708819E-5</v>
      </c>
      <c r="G2794" s="2">
        <f>(B2794+1)/(C2794+1)</f>
        <v>0.33333333333333331</v>
      </c>
      <c r="H2794" s="2">
        <f>(C2794+1)/(B2794+1)</f>
        <v>3</v>
      </c>
      <c r="I2794" s="6">
        <f>G2794-H2794</f>
        <v>-2.6666666666666665</v>
      </c>
      <c r="J2794" s="8">
        <f>LEN(A2794)</f>
        <v>5</v>
      </c>
      <c r="K2794" s="11" t="str">
        <f>IF(AND(J2794&lt;3, D2794&lt;2),TRUE,"")</f>
        <v/>
      </c>
      <c r="L2794" s="22">
        <f>IF(C2794=0,B2794,0)</f>
        <v>0</v>
      </c>
      <c r="M2794" s="22">
        <f>IF(B2794=0,C2794,0)</f>
        <v>2</v>
      </c>
      <c r="N2794" s="39">
        <f>LOG(G2794/SUM($G$2:$G$5210))</f>
        <v>-3.8688423782714225</v>
      </c>
      <c r="O2794" s="39">
        <f>LOG(H2794/SUM($H$2:$H$5210))</f>
        <v>-4.0083161209052882</v>
      </c>
    </row>
    <row r="2795" spans="1:15" x14ac:dyDescent="0.6">
      <c r="A2795" t="s">
        <v>2919</v>
      </c>
      <c r="B2795">
        <v>0</v>
      </c>
      <c r="C2795">
        <v>2</v>
      </c>
      <c r="D2795">
        <v>2</v>
      </c>
      <c r="E2795" s="44">
        <f>(B2795+1)/$Q$3</f>
        <v>1.4609203798392987E-4</v>
      </c>
      <c r="F2795" s="45">
        <f>(C2795+1)/$U$3</f>
        <v>4.5884188308708819E-5</v>
      </c>
      <c r="G2795" s="2">
        <f>(B2795+1)/(C2795+1)</f>
        <v>0.33333333333333331</v>
      </c>
      <c r="H2795" s="2">
        <f>(C2795+1)/(B2795+1)</f>
        <v>3</v>
      </c>
      <c r="I2795" s="6">
        <f>G2795-H2795</f>
        <v>-2.6666666666666665</v>
      </c>
      <c r="J2795" s="8">
        <f>LEN(A2795)</f>
        <v>5</v>
      </c>
      <c r="K2795" s="11" t="str">
        <f>IF(AND(J2795&lt;3, D2795&lt;2),TRUE,"")</f>
        <v/>
      </c>
      <c r="L2795" s="22">
        <f>IF(C2795=0,B2795,0)</f>
        <v>0</v>
      </c>
      <c r="M2795" s="22">
        <f>IF(B2795=0,C2795,0)</f>
        <v>2</v>
      </c>
      <c r="N2795" s="39">
        <f>LOG(G2795/SUM($G$2:$G$5210))</f>
        <v>-3.8688423782714225</v>
      </c>
      <c r="O2795" s="39">
        <f>LOG(H2795/SUM($H$2:$H$5210))</f>
        <v>-4.0083161209052882</v>
      </c>
    </row>
    <row r="2796" spans="1:15" x14ac:dyDescent="0.6">
      <c r="A2796" t="s">
        <v>2935</v>
      </c>
      <c r="B2796">
        <v>0</v>
      </c>
      <c r="C2796">
        <v>2</v>
      </c>
      <c r="D2796">
        <v>2</v>
      </c>
      <c r="E2796" s="44">
        <f>(B2796+1)/$Q$3</f>
        <v>1.4609203798392987E-4</v>
      </c>
      <c r="F2796" s="45">
        <f>(C2796+1)/$U$3</f>
        <v>4.5884188308708819E-5</v>
      </c>
      <c r="G2796" s="2">
        <f>(B2796+1)/(C2796+1)</f>
        <v>0.33333333333333331</v>
      </c>
      <c r="H2796" s="2">
        <f>(C2796+1)/(B2796+1)</f>
        <v>3</v>
      </c>
      <c r="I2796" s="6">
        <f>G2796-H2796</f>
        <v>-2.6666666666666665</v>
      </c>
      <c r="J2796" s="8">
        <f>LEN(A2796)</f>
        <v>5</v>
      </c>
      <c r="K2796" s="11" t="str">
        <f>IF(AND(J2796&lt;3, D2796&lt;2),TRUE,"")</f>
        <v/>
      </c>
      <c r="L2796" s="22">
        <f>IF(C2796=0,B2796,0)</f>
        <v>0</v>
      </c>
      <c r="M2796" s="22">
        <f>IF(B2796=0,C2796,0)</f>
        <v>2</v>
      </c>
      <c r="N2796" s="39">
        <f>LOG(G2796/SUM($G$2:$G$5210))</f>
        <v>-3.8688423782714225</v>
      </c>
      <c r="O2796" s="39">
        <f>LOG(H2796/SUM($H$2:$H$5210))</f>
        <v>-4.0083161209052882</v>
      </c>
    </row>
    <row r="2797" spans="1:15" x14ac:dyDescent="0.6">
      <c r="A2797" t="s">
        <v>3024</v>
      </c>
      <c r="B2797">
        <v>0</v>
      </c>
      <c r="C2797">
        <v>2</v>
      </c>
      <c r="D2797">
        <v>2</v>
      </c>
      <c r="E2797" s="44">
        <f>(B2797+1)/$Q$3</f>
        <v>1.4609203798392987E-4</v>
      </c>
      <c r="F2797" s="45">
        <f>(C2797+1)/$U$3</f>
        <v>4.5884188308708819E-5</v>
      </c>
      <c r="G2797" s="2">
        <f>(B2797+1)/(C2797+1)</f>
        <v>0.33333333333333331</v>
      </c>
      <c r="H2797" s="2">
        <f>(C2797+1)/(B2797+1)</f>
        <v>3</v>
      </c>
      <c r="I2797" s="6">
        <f>G2797-H2797</f>
        <v>-2.6666666666666665</v>
      </c>
      <c r="J2797" s="8">
        <f>LEN(A2797)</f>
        <v>5</v>
      </c>
      <c r="K2797" s="11" t="str">
        <f>IF(AND(J2797&lt;3, D2797&lt;2),TRUE,"")</f>
        <v/>
      </c>
      <c r="L2797" s="22">
        <f>IF(C2797=0,B2797,0)</f>
        <v>0</v>
      </c>
      <c r="M2797" s="22">
        <f>IF(B2797=0,C2797,0)</f>
        <v>2</v>
      </c>
      <c r="N2797" s="39">
        <f>LOG(G2797/SUM($G$2:$G$5210))</f>
        <v>-3.8688423782714225</v>
      </c>
      <c r="O2797" s="39">
        <f>LOG(H2797/SUM($H$2:$H$5210))</f>
        <v>-4.0083161209052882</v>
      </c>
    </row>
    <row r="2798" spans="1:15" x14ac:dyDescent="0.6">
      <c r="A2798" t="s">
        <v>3025</v>
      </c>
      <c r="B2798">
        <v>0</v>
      </c>
      <c r="C2798">
        <v>2</v>
      </c>
      <c r="D2798">
        <v>2</v>
      </c>
      <c r="E2798" s="44">
        <f>(B2798+1)/$Q$3</f>
        <v>1.4609203798392987E-4</v>
      </c>
      <c r="F2798" s="45">
        <f>(C2798+1)/$U$3</f>
        <v>4.5884188308708819E-5</v>
      </c>
      <c r="G2798" s="2">
        <f>(B2798+1)/(C2798+1)</f>
        <v>0.33333333333333331</v>
      </c>
      <c r="H2798" s="2">
        <f>(C2798+1)/(B2798+1)</f>
        <v>3</v>
      </c>
      <c r="I2798" s="6">
        <f>G2798-H2798</f>
        <v>-2.6666666666666665</v>
      </c>
      <c r="J2798" s="8">
        <f>LEN(A2798)</f>
        <v>5</v>
      </c>
      <c r="K2798" s="11" t="str">
        <f>IF(AND(J2798&lt;3, D2798&lt;2),TRUE,"")</f>
        <v/>
      </c>
      <c r="L2798" s="22">
        <f>IF(C2798=0,B2798,0)</f>
        <v>0</v>
      </c>
      <c r="M2798" s="22">
        <f>IF(B2798=0,C2798,0)</f>
        <v>2</v>
      </c>
      <c r="N2798" s="39">
        <f>LOG(G2798/SUM($G$2:$G$5210))</f>
        <v>-3.8688423782714225</v>
      </c>
      <c r="O2798" s="39">
        <f>LOG(H2798/SUM($H$2:$H$5210))</f>
        <v>-4.0083161209052882</v>
      </c>
    </row>
    <row r="2799" spans="1:15" x14ac:dyDescent="0.6">
      <c r="A2799" t="s">
        <v>3034</v>
      </c>
      <c r="B2799">
        <v>0</v>
      </c>
      <c r="C2799">
        <v>2</v>
      </c>
      <c r="D2799">
        <v>2</v>
      </c>
      <c r="E2799" s="44">
        <f>(B2799+1)/$Q$3</f>
        <v>1.4609203798392987E-4</v>
      </c>
      <c r="F2799" s="45">
        <f>(C2799+1)/$U$3</f>
        <v>4.5884188308708819E-5</v>
      </c>
      <c r="G2799" s="2">
        <f>(B2799+1)/(C2799+1)</f>
        <v>0.33333333333333331</v>
      </c>
      <c r="H2799" s="2">
        <f>(C2799+1)/(B2799+1)</f>
        <v>3</v>
      </c>
      <c r="I2799" s="6">
        <f>G2799-H2799</f>
        <v>-2.6666666666666665</v>
      </c>
      <c r="J2799" s="8">
        <f>LEN(A2799)</f>
        <v>5</v>
      </c>
      <c r="K2799" s="11" t="str">
        <f>IF(AND(J2799&lt;3, D2799&lt;2),TRUE,"")</f>
        <v/>
      </c>
      <c r="L2799" s="22">
        <f>IF(C2799=0,B2799,0)</f>
        <v>0</v>
      </c>
      <c r="M2799" s="22">
        <f>IF(B2799=0,C2799,0)</f>
        <v>2</v>
      </c>
      <c r="N2799" s="39">
        <f>LOG(G2799/SUM($G$2:$G$5210))</f>
        <v>-3.8688423782714225</v>
      </c>
      <c r="O2799" s="39">
        <f>LOG(H2799/SUM($H$2:$H$5210))</f>
        <v>-4.0083161209052882</v>
      </c>
    </row>
    <row r="2800" spans="1:15" x14ac:dyDescent="0.6">
      <c r="A2800" t="s">
        <v>3042</v>
      </c>
      <c r="B2800">
        <v>0</v>
      </c>
      <c r="C2800">
        <v>2</v>
      </c>
      <c r="D2800">
        <v>2</v>
      </c>
      <c r="E2800" s="44">
        <f>(B2800+1)/$Q$3</f>
        <v>1.4609203798392987E-4</v>
      </c>
      <c r="F2800" s="45">
        <f>(C2800+1)/$U$3</f>
        <v>4.5884188308708819E-5</v>
      </c>
      <c r="G2800" s="2">
        <f>(B2800+1)/(C2800+1)</f>
        <v>0.33333333333333331</v>
      </c>
      <c r="H2800" s="2">
        <f>(C2800+1)/(B2800+1)</f>
        <v>3</v>
      </c>
      <c r="I2800" s="6">
        <f>G2800-H2800</f>
        <v>-2.6666666666666665</v>
      </c>
      <c r="J2800" s="8">
        <f>LEN(A2800)</f>
        <v>5</v>
      </c>
      <c r="K2800" s="11" t="str">
        <f>IF(AND(J2800&lt;3, D2800&lt;2),TRUE,"")</f>
        <v/>
      </c>
      <c r="L2800" s="22">
        <f>IF(C2800=0,B2800,0)</f>
        <v>0</v>
      </c>
      <c r="M2800" s="22">
        <f>IF(B2800=0,C2800,0)</f>
        <v>2</v>
      </c>
      <c r="N2800" s="39">
        <f>LOG(G2800/SUM($G$2:$G$5210))</f>
        <v>-3.8688423782714225</v>
      </c>
      <c r="O2800" s="39">
        <f>LOG(H2800/SUM($H$2:$H$5210))</f>
        <v>-4.0083161209052882</v>
      </c>
    </row>
    <row r="2801" spans="1:15" x14ac:dyDescent="0.6">
      <c r="A2801" t="s">
        <v>3153</v>
      </c>
      <c r="B2801">
        <v>0</v>
      </c>
      <c r="C2801">
        <v>2</v>
      </c>
      <c r="D2801">
        <v>2</v>
      </c>
      <c r="E2801" s="44">
        <f>(B2801+1)/$Q$3</f>
        <v>1.4609203798392987E-4</v>
      </c>
      <c r="F2801" s="45">
        <f>(C2801+1)/$U$3</f>
        <v>4.5884188308708819E-5</v>
      </c>
      <c r="G2801" s="2">
        <f>(B2801+1)/(C2801+1)</f>
        <v>0.33333333333333331</v>
      </c>
      <c r="H2801" s="2">
        <f>(C2801+1)/(B2801+1)</f>
        <v>3</v>
      </c>
      <c r="I2801" s="6">
        <f>G2801-H2801</f>
        <v>-2.6666666666666665</v>
      </c>
      <c r="J2801" s="8">
        <f>LEN(A2801)</f>
        <v>5</v>
      </c>
      <c r="K2801" s="11" t="str">
        <f>IF(AND(J2801&lt;3, D2801&lt;2),TRUE,"")</f>
        <v/>
      </c>
      <c r="L2801" s="22">
        <f>IF(C2801=0,B2801,0)</f>
        <v>0</v>
      </c>
      <c r="M2801" s="22">
        <f>IF(B2801=0,C2801,0)</f>
        <v>2</v>
      </c>
      <c r="N2801" s="39">
        <f>LOG(G2801/SUM($G$2:$G$5210))</f>
        <v>-3.8688423782714225</v>
      </c>
      <c r="O2801" s="39">
        <f>LOG(H2801/SUM($H$2:$H$5210))</f>
        <v>-4.0083161209052882</v>
      </c>
    </row>
    <row r="2802" spans="1:15" x14ac:dyDescent="0.6">
      <c r="A2802" t="s">
        <v>3181</v>
      </c>
      <c r="B2802">
        <v>0</v>
      </c>
      <c r="C2802">
        <v>2</v>
      </c>
      <c r="D2802">
        <v>2</v>
      </c>
      <c r="E2802" s="44">
        <f>(B2802+1)/$Q$3</f>
        <v>1.4609203798392987E-4</v>
      </c>
      <c r="F2802" s="45">
        <f>(C2802+1)/$U$3</f>
        <v>4.5884188308708819E-5</v>
      </c>
      <c r="G2802" s="2">
        <f>(B2802+1)/(C2802+1)</f>
        <v>0.33333333333333331</v>
      </c>
      <c r="H2802" s="2">
        <f>(C2802+1)/(B2802+1)</f>
        <v>3</v>
      </c>
      <c r="I2802" s="6">
        <f>G2802-H2802</f>
        <v>-2.6666666666666665</v>
      </c>
      <c r="J2802" s="8">
        <f>LEN(A2802)</f>
        <v>5</v>
      </c>
      <c r="K2802" s="11" t="str">
        <f>IF(AND(J2802&lt;3, D2802&lt;2),TRUE,"")</f>
        <v/>
      </c>
      <c r="L2802" s="22">
        <f>IF(C2802=0,B2802,0)</f>
        <v>0</v>
      </c>
      <c r="M2802" s="22">
        <f>IF(B2802=0,C2802,0)</f>
        <v>2</v>
      </c>
      <c r="N2802" s="39">
        <f>LOG(G2802/SUM($G$2:$G$5210))</f>
        <v>-3.8688423782714225</v>
      </c>
      <c r="O2802" s="39">
        <f>LOG(H2802/SUM($H$2:$H$5210))</f>
        <v>-4.0083161209052882</v>
      </c>
    </row>
    <row r="2803" spans="1:15" x14ac:dyDescent="0.6">
      <c r="A2803" t="s">
        <v>3229</v>
      </c>
      <c r="B2803">
        <v>0</v>
      </c>
      <c r="C2803">
        <v>2</v>
      </c>
      <c r="D2803">
        <v>2</v>
      </c>
      <c r="E2803" s="44">
        <f>(B2803+1)/$Q$3</f>
        <v>1.4609203798392987E-4</v>
      </c>
      <c r="F2803" s="45">
        <f>(C2803+1)/$U$3</f>
        <v>4.5884188308708819E-5</v>
      </c>
      <c r="G2803" s="2">
        <f>(B2803+1)/(C2803+1)</f>
        <v>0.33333333333333331</v>
      </c>
      <c r="H2803" s="2">
        <f>(C2803+1)/(B2803+1)</f>
        <v>3</v>
      </c>
      <c r="I2803" s="6">
        <f>G2803-H2803</f>
        <v>-2.6666666666666665</v>
      </c>
      <c r="J2803" s="8">
        <f>LEN(A2803)</f>
        <v>5</v>
      </c>
      <c r="K2803" s="11" t="str">
        <f>IF(AND(J2803&lt;3, D2803&lt;2),TRUE,"")</f>
        <v/>
      </c>
      <c r="L2803" s="22">
        <f>IF(C2803=0,B2803,0)</f>
        <v>0</v>
      </c>
      <c r="M2803" s="22">
        <f>IF(B2803=0,C2803,0)</f>
        <v>2</v>
      </c>
      <c r="N2803" s="39">
        <f>LOG(G2803/SUM($G$2:$G$5210))</f>
        <v>-3.8688423782714225</v>
      </c>
      <c r="O2803" s="39">
        <f>LOG(H2803/SUM($H$2:$H$5210))</f>
        <v>-4.0083161209052882</v>
      </c>
    </row>
    <row r="2804" spans="1:15" x14ac:dyDescent="0.6">
      <c r="A2804" t="s">
        <v>3231</v>
      </c>
      <c r="B2804">
        <v>0</v>
      </c>
      <c r="C2804">
        <v>2</v>
      </c>
      <c r="D2804">
        <v>2</v>
      </c>
      <c r="E2804" s="44">
        <f>(B2804+1)/$Q$3</f>
        <v>1.4609203798392987E-4</v>
      </c>
      <c r="F2804" s="45">
        <f>(C2804+1)/$U$3</f>
        <v>4.5884188308708819E-5</v>
      </c>
      <c r="G2804" s="2">
        <f>(B2804+1)/(C2804+1)</f>
        <v>0.33333333333333331</v>
      </c>
      <c r="H2804" s="2">
        <f>(C2804+1)/(B2804+1)</f>
        <v>3</v>
      </c>
      <c r="I2804" s="6">
        <f>G2804-H2804</f>
        <v>-2.6666666666666665</v>
      </c>
      <c r="J2804" s="8">
        <f>LEN(A2804)</f>
        <v>5</v>
      </c>
      <c r="K2804" s="11" t="str">
        <f>IF(AND(J2804&lt;3, D2804&lt;2),TRUE,"")</f>
        <v/>
      </c>
      <c r="L2804" s="22">
        <f>IF(C2804=0,B2804,0)</f>
        <v>0</v>
      </c>
      <c r="M2804" s="22">
        <f>IF(B2804=0,C2804,0)</f>
        <v>2</v>
      </c>
      <c r="N2804" s="39">
        <f>LOG(G2804/SUM($G$2:$G$5210))</f>
        <v>-3.8688423782714225</v>
      </c>
      <c r="O2804" s="39">
        <f>LOG(H2804/SUM($H$2:$H$5210))</f>
        <v>-4.0083161209052882</v>
      </c>
    </row>
    <row r="2805" spans="1:15" x14ac:dyDescent="0.6">
      <c r="A2805" t="s">
        <v>3283</v>
      </c>
      <c r="B2805">
        <v>0</v>
      </c>
      <c r="C2805">
        <v>2</v>
      </c>
      <c r="D2805">
        <v>2</v>
      </c>
      <c r="E2805" s="44">
        <f>(B2805+1)/$Q$3</f>
        <v>1.4609203798392987E-4</v>
      </c>
      <c r="F2805" s="45">
        <f>(C2805+1)/$U$3</f>
        <v>4.5884188308708819E-5</v>
      </c>
      <c r="G2805" s="2">
        <f>(B2805+1)/(C2805+1)</f>
        <v>0.33333333333333331</v>
      </c>
      <c r="H2805" s="2">
        <f>(C2805+1)/(B2805+1)</f>
        <v>3</v>
      </c>
      <c r="I2805" s="6">
        <f>G2805-H2805</f>
        <v>-2.6666666666666665</v>
      </c>
      <c r="J2805" s="8">
        <f>LEN(A2805)</f>
        <v>5</v>
      </c>
      <c r="K2805" s="11" t="str">
        <f>IF(AND(J2805&lt;3, D2805&lt;2),TRUE,"")</f>
        <v/>
      </c>
      <c r="L2805" s="22">
        <f>IF(C2805=0,B2805,0)</f>
        <v>0</v>
      </c>
      <c r="M2805" s="22">
        <f>IF(B2805=0,C2805,0)</f>
        <v>2</v>
      </c>
      <c r="N2805" s="39">
        <f>LOG(G2805/SUM($G$2:$G$5210))</f>
        <v>-3.8688423782714225</v>
      </c>
      <c r="O2805" s="39">
        <f>LOG(H2805/SUM($H$2:$H$5210))</f>
        <v>-4.0083161209052882</v>
      </c>
    </row>
    <row r="2806" spans="1:15" x14ac:dyDescent="0.6">
      <c r="A2806" t="s">
        <v>3285</v>
      </c>
      <c r="B2806">
        <v>0</v>
      </c>
      <c r="C2806">
        <v>2</v>
      </c>
      <c r="D2806">
        <v>2</v>
      </c>
      <c r="E2806" s="44">
        <f>(B2806+1)/$Q$3</f>
        <v>1.4609203798392987E-4</v>
      </c>
      <c r="F2806" s="45">
        <f>(C2806+1)/$U$3</f>
        <v>4.5884188308708819E-5</v>
      </c>
      <c r="G2806" s="2">
        <f>(B2806+1)/(C2806+1)</f>
        <v>0.33333333333333331</v>
      </c>
      <c r="H2806" s="2">
        <f>(C2806+1)/(B2806+1)</f>
        <v>3</v>
      </c>
      <c r="I2806" s="6">
        <f>G2806-H2806</f>
        <v>-2.6666666666666665</v>
      </c>
      <c r="J2806" s="8">
        <f>LEN(A2806)</f>
        <v>5</v>
      </c>
      <c r="K2806" s="11" t="str">
        <f>IF(AND(J2806&lt;3, D2806&lt;2),TRUE,"")</f>
        <v/>
      </c>
      <c r="L2806" s="22">
        <f>IF(C2806=0,B2806,0)</f>
        <v>0</v>
      </c>
      <c r="M2806" s="22">
        <f>IF(B2806=0,C2806,0)</f>
        <v>2</v>
      </c>
      <c r="N2806" s="39">
        <f>LOG(G2806/SUM($G$2:$G$5210))</f>
        <v>-3.8688423782714225</v>
      </c>
      <c r="O2806" s="39">
        <f>LOG(H2806/SUM($H$2:$H$5210))</f>
        <v>-4.0083161209052882</v>
      </c>
    </row>
    <row r="2807" spans="1:15" x14ac:dyDescent="0.6">
      <c r="A2807" t="s">
        <v>3309</v>
      </c>
      <c r="B2807">
        <v>0</v>
      </c>
      <c r="C2807">
        <v>2</v>
      </c>
      <c r="D2807">
        <v>2</v>
      </c>
      <c r="E2807" s="44">
        <f>(B2807+1)/$Q$3</f>
        <v>1.4609203798392987E-4</v>
      </c>
      <c r="F2807" s="45">
        <f>(C2807+1)/$U$3</f>
        <v>4.5884188308708819E-5</v>
      </c>
      <c r="G2807" s="2">
        <f>(B2807+1)/(C2807+1)</f>
        <v>0.33333333333333331</v>
      </c>
      <c r="H2807" s="2">
        <f>(C2807+1)/(B2807+1)</f>
        <v>3</v>
      </c>
      <c r="I2807" s="6">
        <f>G2807-H2807</f>
        <v>-2.6666666666666665</v>
      </c>
      <c r="J2807" s="8">
        <f>LEN(A2807)</f>
        <v>5</v>
      </c>
      <c r="K2807" s="11" t="str">
        <f>IF(AND(J2807&lt;3, D2807&lt;2),TRUE,"")</f>
        <v/>
      </c>
      <c r="L2807" s="22">
        <f>IF(C2807=0,B2807,0)</f>
        <v>0</v>
      </c>
      <c r="M2807" s="22">
        <f>IF(B2807=0,C2807,0)</f>
        <v>2</v>
      </c>
      <c r="N2807" s="39">
        <f>LOG(G2807/SUM($G$2:$G$5210))</f>
        <v>-3.8688423782714225</v>
      </c>
      <c r="O2807" s="39">
        <f>LOG(H2807/SUM($H$2:$H$5210))</f>
        <v>-4.0083161209052882</v>
      </c>
    </row>
    <row r="2808" spans="1:15" x14ac:dyDescent="0.6">
      <c r="A2808" t="s">
        <v>3322</v>
      </c>
      <c r="B2808">
        <v>0</v>
      </c>
      <c r="C2808">
        <v>2</v>
      </c>
      <c r="D2808">
        <v>2</v>
      </c>
      <c r="E2808" s="44">
        <f>(B2808+1)/$Q$3</f>
        <v>1.4609203798392987E-4</v>
      </c>
      <c r="F2808" s="45">
        <f>(C2808+1)/$U$3</f>
        <v>4.5884188308708819E-5</v>
      </c>
      <c r="G2808" s="2">
        <f>(B2808+1)/(C2808+1)</f>
        <v>0.33333333333333331</v>
      </c>
      <c r="H2808" s="2">
        <f>(C2808+1)/(B2808+1)</f>
        <v>3</v>
      </c>
      <c r="I2808" s="6">
        <f>G2808-H2808</f>
        <v>-2.6666666666666665</v>
      </c>
      <c r="J2808" s="8">
        <f>LEN(A2808)</f>
        <v>5</v>
      </c>
      <c r="K2808" s="11" t="str">
        <f>IF(AND(J2808&lt;3, D2808&lt;2),TRUE,"")</f>
        <v/>
      </c>
      <c r="L2808" s="22">
        <f>IF(C2808=0,B2808,0)</f>
        <v>0</v>
      </c>
      <c r="M2808" s="22">
        <f>IF(B2808=0,C2808,0)</f>
        <v>2</v>
      </c>
      <c r="N2808" s="39">
        <f>LOG(G2808/SUM($G$2:$G$5210))</f>
        <v>-3.8688423782714225</v>
      </c>
      <c r="O2808" s="39">
        <f>LOG(H2808/SUM($H$2:$H$5210))</f>
        <v>-4.0083161209052882</v>
      </c>
    </row>
    <row r="2809" spans="1:15" x14ac:dyDescent="0.6">
      <c r="A2809" t="s">
        <v>3336</v>
      </c>
      <c r="B2809">
        <v>0</v>
      </c>
      <c r="C2809">
        <v>2</v>
      </c>
      <c r="D2809">
        <v>2</v>
      </c>
      <c r="E2809" s="44">
        <f>(B2809+1)/$Q$3</f>
        <v>1.4609203798392987E-4</v>
      </c>
      <c r="F2809" s="45">
        <f>(C2809+1)/$U$3</f>
        <v>4.5884188308708819E-5</v>
      </c>
      <c r="G2809" s="2">
        <f>(B2809+1)/(C2809+1)</f>
        <v>0.33333333333333331</v>
      </c>
      <c r="H2809" s="2">
        <f>(C2809+1)/(B2809+1)</f>
        <v>3</v>
      </c>
      <c r="I2809" s="6">
        <f>G2809-H2809</f>
        <v>-2.6666666666666665</v>
      </c>
      <c r="J2809" s="8">
        <f>LEN(A2809)</f>
        <v>5</v>
      </c>
      <c r="K2809" s="11" t="str">
        <f>IF(AND(J2809&lt;3, D2809&lt;2),TRUE,"")</f>
        <v/>
      </c>
      <c r="L2809" s="22">
        <f>IF(C2809=0,B2809,0)</f>
        <v>0</v>
      </c>
      <c r="M2809" s="22">
        <f>IF(B2809=0,C2809,0)</f>
        <v>2</v>
      </c>
      <c r="N2809" s="39">
        <f>LOG(G2809/SUM($G$2:$G$5210))</f>
        <v>-3.8688423782714225</v>
      </c>
      <c r="O2809" s="39">
        <f>LOG(H2809/SUM($H$2:$H$5210))</f>
        <v>-4.0083161209052882</v>
      </c>
    </row>
    <row r="2810" spans="1:15" x14ac:dyDescent="0.6">
      <c r="A2810" t="s">
        <v>3349</v>
      </c>
      <c r="B2810">
        <v>0</v>
      </c>
      <c r="C2810">
        <v>2</v>
      </c>
      <c r="D2810">
        <v>2</v>
      </c>
      <c r="E2810" s="44">
        <f>(B2810+1)/$Q$3</f>
        <v>1.4609203798392987E-4</v>
      </c>
      <c r="F2810" s="45">
        <f>(C2810+1)/$U$3</f>
        <v>4.5884188308708819E-5</v>
      </c>
      <c r="G2810" s="2">
        <f>(B2810+1)/(C2810+1)</f>
        <v>0.33333333333333331</v>
      </c>
      <c r="H2810" s="2">
        <f>(C2810+1)/(B2810+1)</f>
        <v>3</v>
      </c>
      <c r="I2810" s="6">
        <f>G2810-H2810</f>
        <v>-2.6666666666666665</v>
      </c>
      <c r="J2810" s="8">
        <f>LEN(A2810)</f>
        <v>5</v>
      </c>
      <c r="K2810" s="11" t="str">
        <f>IF(AND(J2810&lt;3, D2810&lt;2),TRUE,"")</f>
        <v/>
      </c>
      <c r="L2810" s="22">
        <f>IF(C2810=0,B2810,0)</f>
        <v>0</v>
      </c>
      <c r="M2810" s="22">
        <f>IF(B2810=0,C2810,0)</f>
        <v>2</v>
      </c>
      <c r="N2810" s="39">
        <f>LOG(G2810/SUM($G$2:$G$5210))</f>
        <v>-3.8688423782714225</v>
      </c>
      <c r="O2810" s="39">
        <f>LOG(H2810/SUM($H$2:$H$5210))</f>
        <v>-4.0083161209052882</v>
      </c>
    </row>
    <row r="2811" spans="1:15" x14ac:dyDescent="0.6">
      <c r="A2811" t="s">
        <v>3350</v>
      </c>
      <c r="B2811">
        <v>0</v>
      </c>
      <c r="C2811">
        <v>2</v>
      </c>
      <c r="D2811">
        <v>2</v>
      </c>
      <c r="E2811" s="44">
        <f>(B2811+1)/$Q$3</f>
        <v>1.4609203798392987E-4</v>
      </c>
      <c r="F2811" s="45">
        <f>(C2811+1)/$U$3</f>
        <v>4.5884188308708819E-5</v>
      </c>
      <c r="G2811" s="2">
        <f>(B2811+1)/(C2811+1)</f>
        <v>0.33333333333333331</v>
      </c>
      <c r="H2811" s="2">
        <f>(C2811+1)/(B2811+1)</f>
        <v>3</v>
      </c>
      <c r="I2811" s="6">
        <f>G2811-H2811</f>
        <v>-2.6666666666666665</v>
      </c>
      <c r="J2811" s="8">
        <f>LEN(A2811)</f>
        <v>5</v>
      </c>
      <c r="K2811" s="11" t="str">
        <f>IF(AND(J2811&lt;3, D2811&lt;2),TRUE,"")</f>
        <v/>
      </c>
      <c r="L2811" s="22">
        <f>IF(C2811=0,B2811,0)</f>
        <v>0</v>
      </c>
      <c r="M2811" s="22">
        <f>IF(B2811=0,C2811,0)</f>
        <v>2</v>
      </c>
      <c r="N2811" s="39">
        <f>LOG(G2811/SUM($G$2:$G$5210))</f>
        <v>-3.8688423782714225</v>
      </c>
      <c r="O2811" s="39">
        <f>LOG(H2811/SUM($H$2:$H$5210))</f>
        <v>-4.0083161209052882</v>
      </c>
    </row>
    <row r="2812" spans="1:15" x14ac:dyDescent="0.6">
      <c r="A2812" t="s">
        <v>3351</v>
      </c>
      <c r="B2812">
        <v>0</v>
      </c>
      <c r="C2812">
        <v>2</v>
      </c>
      <c r="D2812">
        <v>2</v>
      </c>
      <c r="E2812" s="44">
        <f>(B2812+1)/$Q$3</f>
        <v>1.4609203798392987E-4</v>
      </c>
      <c r="F2812" s="45">
        <f>(C2812+1)/$U$3</f>
        <v>4.5884188308708819E-5</v>
      </c>
      <c r="G2812" s="2">
        <f>(B2812+1)/(C2812+1)</f>
        <v>0.33333333333333331</v>
      </c>
      <c r="H2812" s="2">
        <f>(C2812+1)/(B2812+1)</f>
        <v>3</v>
      </c>
      <c r="I2812" s="6">
        <f>G2812-H2812</f>
        <v>-2.6666666666666665</v>
      </c>
      <c r="J2812" s="8">
        <f>LEN(A2812)</f>
        <v>5</v>
      </c>
      <c r="K2812" s="11" t="str">
        <f>IF(AND(J2812&lt;3, D2812&lt;2),TRUE,"")</f>
        <v/>
      </c>
      <c r="L2812" s="22">
        <f>IF(C2812=0,B2812,0)</f>
        <v>0</v>
      </c>
      <c r="M2812" s="22">
        <f>IF(B2812=0,C2812,0)</f>
        <v>2</v>
      </c>
      <c r="N2812" s="39">
        <f>LOG(G2812/SUM($G$2:$G$5210))</f>
        <v>-3.8688423782714225</v>
      </c>
      <c r="O2812" s="39">
        <f>LOG(H2812/SUM($H$2:$H$5210))</f>
        <v>-4.0083161209052882</v>
      </c>
    </row>
    <row r="2813" spans="1:15" x14ac:dyDescent="0.6">
      <c r="A2813" t="s">
        <v>3474</v>
      </c>
      <c r="B2813">
        <v>0</v>
      </c>
      <c r="C2813">
        <v>2</v>
      </c>
      <c r="D2813">
        <v>2</v>
      </c>
      <c r="E2813" s="44">
        <f>(B2813+1)/$Q$3</f>
        <v>1.4609203798392987E-4</v>
      </c>
      <c r="F2813" s="45">
        <f>(C2813+1)/$U$3</f>
        <v>4.5884188308708819E-5</v>
      </c>
      <c r="G2813" s="2">
        <f>(B2813+1)/(C2813+1)</f>
        <v>0.33333333333333331</v>
      </c>
      <c r="H2813" s="2">
        <f>(C2813+1)/(B2813+1)</f>
        <v>3</v>
      </c>
      <c r="I2813" s="6">
        <f>G2813-H2813</f>
        <v>-2.6666666666666665</v>
      </c>
      <c r="J2813" s="8">
        <f>LEN(A2813)</f>
        <v>5</v>
      </c>
      <c r="K2813" s="11" t="str">
        <f>IF(AND(J2813&lt;3, D2813&lt;2),TRUE,"")</f>
        <v/>
      </c>
      <c r="L2813" s="22">
        <f>IF(C2813=0,B2813,0)</f>
        <v>0</v>
      </c>
      <c r="M2813" s="22">
        <f>IF(B2813=0,C2813,0)</f>
        <v>2</v>
      </c>
      <c r="N2813" s="39">
        <f>LOG(G2813/SUM($G$2:$G$5210))</f>
        <v>-3.8688423782714225</v>
      </c>
      <c r="O2813" s="39">
        <f>LOG(H2813/SUM($H$2:$H$5210))</f>
        <v>-4.0083161209052882</v>
      </c>
    </row>
    <row r="2814" spans="1:15" x14ac:dyDescent="0.6">
      <c r="A2814" t="s">
        <v>3578</v>
      </c>
      <c r="B2814">
        <v>0</v>
      </c>
      <c r="C2814">
        <v>2</v>
      </c>
      <c r="D2814">
        <v>2</v>
      </c>
      <c r="E2814" s="44">
        <f>(B2814+1)/$Q$3</f>
        <v>1.4609203798392987E-4</v>
      </c>
      <c r="F2814" s="45">
        <f>(C2814+1)/$U$3</f>
        <v>4.5884188308708819E-5</v>
      </c>
      <c r="G2814" s="2">
        <f>(B2814+1)/(C2814+1)</f>
        <v>0.33333333333333331</v>
      </c>
      <c r="H2814" s="2">
        <f>(C2814+1)/(B2814+1)</f>
        <v>3</v>
      </c>
      <c r="I2814" s="6">
        <f>G2814-H2814</f>
        <v>-2.6666666666666665</v>
      </c>
      <c r="J2814" s="8">
        <f>LEN(A2814)</f>
        <v>5</v>
      </c>
      <c r="K2814" s="11" t="str">
        <f>IF(AND(J2814&lt;3, D2814&lt;2),TRUE,"")</f>
        <v/>
      </c>
      <c r="L2814" s="22">
        <f>IF(C2814=0,B2814,0)</f>
        <v>0</v>
      </c>
      <c r="M2814" s="22">
        <f>IF(B2814=0,C2814,0)</f>
        <v>2</v>
      </c>
      <c r="N2814" s="39">
        <f>LOG(G2814/SUM($G$2:$G$5210))</f>
        <v>-3.8688423782714225</v>
      </c>
      <c r="O2814" s="39">
        <f>LOG(H2814/SUM($H$2:$H$5210))</f>
        <v>-4.0083161209052882</v>
      </c>
    </row>
    <row r="2815" spans="1:15" x14ac:dyDescent="0.6">
      <c r="A2815" t="s">
        <v>3633</v>
      </c>
      <c r="B2815">
        <v>0</v>
      </c>
      <c r="C2815">
        <v>2</v>
      </c>
      <c r="D2815">
        <v>2</v>
      </c>
      <c r="E2815" s="44">
        <f>(B2815+1)/$Q$3</f>
        <v>1.4609203798392987E-4</v>
      </c>
      <c r="F2815" s="45">
        <f>(C2815+1)/$U$3</f>
        <v>4.5884188308708819E-5</v>
      </c>
      <c r="G2815" s="2">
        <f>(B2815+1)/(C2815+1)</f>
        <v>0.33333333333333331</v>
      </c>
      <c r="H2815" s="2">
        <f>(C2815+1)/(B2815+1)</f>
        <v>3</v>
      </c>
      <c r="I2815" s="6">
        <f>G2815-H2815</f>
        <v>-2.6666666666666665</v>
      </c>
      <c r="J2815" s="8">
        <f>LEN(A2815)</f>
        <v>5</v>
      </c>
      <c r="K2815" s="11" t="str">
        <f>IF(AND(J2815&lt;3, D2815&lt;2),TRUE,"")</f>
        <v/>
      </c>
      <c r="L2815" s="22">
        <f>IF(C2815=0,B2815,0)</f>
        <v>0</v>
      </c>
      <c r="M2815" s="22">
        <f>IF(B2815=0,C2815,0)</f>
        <v>2</v>
      </c>
      <c r="N2815" s="39">
        <f>LOG(G2815/SUM($G$2:$G$5210))</f>
        <v>-3.8688423782714225</v>
      </c>
      <c r="O2815" s="39">
        <f>LOG(H2815/SUM($H$2:$H$5210))</f>
        <v>-4.0083161209052882</v>
      </c>
    </row>
    <row r="2816" spans="1:15" x14ac:dyDescent="0.6">
      <c r="A2816" t="s">
        <v>3635</v>
      </c>
      <c r="B2816">
        <v>0</v>
      </c>
      <c r="C2816">
        <v>2</v>
      </c>
      <c r="D2816">
        <v>2</v>
      </c>
      <c r="E2816" s="44">
        <f>(B2816+1)/$Q$3</f>
        <v>1.4609203798392987E-4</v>
      </c>
      <c r="F2816" s="45">
        <f>(C2816+1)/$U$3</f>
        <v>4.5884188308708819E-5</v>
      </c>
      <c r="G2816" s="2">
        <f>(B2816+1)/(C2816+1)</f>
        <v>0.33333333333333331</v>
      </c>
      <c r="H2816" s="2">
        <f>(C2816+1)/(B2816+1)</f>
        <v>3</v>
      </c>
      <c r="I2816" s="6">
        <f>G2816-H2816</f>
        <v>-2.6666666666666665</v>
      </c>
      <c r="J2816" s="8">
        <f>LEN(A2816)</f>
        <v>5</v>
      </c>
      <c r="K2816" s="11" t="str">
        <f>IF(AND(J2816&lt;3, D2816&lt;2),TRUE,"")</f>
        <v/>
      </c>
      <c r="L2816" s="22">
        <f>IF(C2816=0,B2816,0)</f>
        <v>0</v>
      </c>
      <c r="M2816" s="22">
        <f>IF(B2816=0,C2816,0)</f>
        <v>2</v>
      </c>
      <c r="N2816" s="39">
        <f>LOG(G2816/SUM($G$2:$G$5210))</f>
        <v>-3.8688423782714225</v>
      </c>
      <c r="O2816" s="39">
        <f>LOG(H2816/SUM($H$2:$H$5210))</f>
        <v>-4.0083161209052882</v>
      </c>
    </row>
    <row r="2817" spans="1:15" x14ac:dyDescent="0.6">
      <c r="A2817" t="s">
        <v>3656</v>
      </c>
      <c r="B2817">
        <v>0</v>
      </c>
      <c r="C2817">
        <v>2</v>
      </c>
      <c r="D2817">
        <v>2</v>
      </c>
      <c r="E2817" s="44">
        <f>(B2817+1)/$Q$3</f>
        <v>1.4609203798392987E-4</v>
      </c>
      <c r="F2817" s="45">
        <f>(C2817+1)/$U$3</f>
        <v>4.5884188308708819E-5</v>
      </c>
      <c r="G2817" s="2">
        <f>(B2817+1)/(C2817+1)</f>
        <v>0.33333333333333331</v>
      </c>
      <c r="H2817" s="2">
        <f>(C2817+1)/(B2817+1)</f>
        <v>3</v>
      </c>
      <c r="I2817" s="6">
        <f>G2817-H2817</f>
        <v>-2.6666666666666665</v>
      </c>
      <c r="J2817" s="8">
        <f>LEN(A2817)</f>
        <v>5</v>
      </c>
      <c r="K2817" s="11" t="str">
        <f>IF(AND(J2817&lt;3, D2817&lt;2),TRUE,"")</f>
        <v/>
      </c>
      <c r="L2817" s="22">
        <f>IF(C2817=0,B2817,0)</f>
        <v>0</v>
      </c>
      <c r="M2817" s="22">
        <f>IF(B2817=0,C2817,0)</f>
        <v>2</v>
      </c>
      <c r="N2817" s="39">
        <f>LOG(G2817/SUM($G$2:$G$5210))</f>
        <v>-3.8688423782714225</v>
      </c>
      <c r="O2817" s="39">
        <f>LOG(H2817/SUM($H$2:$H$5210))</f>
        <v>-4.0083161209052882</v>
      </c>
    </row>
    <row r="2818" spans="1:15" x14ac:dyDescent="0.6">
      <c r="A2818" t="s">
        <v>3749</v>
      </c>
      <c r="B2818">
        <v>0</v>
      </c>
      <c r="C2818">
        <v>2</v>
      </c>
      <c r="D2818">
        <v>2</v>
      </c>
      <c r="E2818" s="44">
        <f>(B2818+1)/$Q$3</f>
        <v>1.4609203798392987E-4</v>
      </c>
      <c r="F2818" s="45">
        <f>(C2818+1)/$U$3</f>
        <v>4.5884188308708819E-5</v>
      </c>
      <c r="G2818" s="2">
        <f>(B2818+1)/(C2818+1)</f>
        <v>0.33333333333333331</v>
      </c>
      <c r="H2818" s="2">
        <f>(C2818+1)/(B2818+1)</f>
        <v>3</v>
      </c>
      <c r="I2818" s="6">
        <f>G2818-H2818</f>
        <v>-2.6666666666666665</v>
      </c>
      <c r="J2818" s="8">
        <f>LEN(A2818)</f>
        <v>5</v>
      </c>
      <c r="K2818" s="11" t="str">
        <f>IF(AND(J2818&lt;3, D2818&lt;2),TRUE,"")</f>
        <v/>
      </c>
      <c r="L2818" s="22">
        <f>IF(C2818=0,B2818,0)</f>
        <v>0</v>
      </c>
      <c r="M2818" s="22">
        <f>IF(B2818=0,C2818,0)</f>
        <v>2</v>
      </c>
      <c r="N2818" s="39">
        <f>LOG(G2818/SUM($G$2:$G$5210))</f>
        <v>-3.8688423782714225</v>
      </c>
      <c r="O2818" s="39">
        <f>LOG(H2818/SUM($H$2:$H$5210))</f>
        <v>-4.0083161209052882</v>
      </c>
    </row>
    <row r="2819" spans="1:15" x14ac:dyDescent="0.6">
      <c r="A2819" t="s">
        <v>3750</v>
      </c>
      <c r="B2819">
        <v>0</v>
      </c>
      <c r="C2819">
        <v>2</v>
      </c>
      <c r="D2819">
        <v>2</v>
      </c>
      <c r="E2819" s="44">
        <f>(B2819+1)/$Q$3</f>
        <v>1.4609203798392987E-4</v>
      </c>
      <c r="F2819" s="45">
        <f>(C2819+1)/$U$3</f>
        <v>4.5884188308708819E-5</v>
      </c>
      <c r="G2819" s="2">
        <f>(B2819+1)/(C2819+1)</f>
        <v>0.33333333333333331</v>
      </c>
      <c r="H2819" s="2">
        <f>(C2819+1)/(B2819+1)</f>
        <v>3</v>
      </c>
      <c r="I2819" s="6">
        <f>G2819-H2819</f>
        <v>-2.6666666666666665</v>
      </c>
      <c r="J2819" s="8">
        <f>LEN(A2819)</f>
        <v>5</v>
      </c>
      <c r="K2819" s="11" t="str">
        <f>IF(AND(J2819&lt;3, D2819&lt;2),TRUE,"")</f>
        <v/>
      </c>
      <c r="L2819" s="22">
        <f>IF(C2819=0,B2819,0)</f>
        <v>0</v>
      </c>
      <c r="M2819" s="22">
        <f>IF(B2819=0,C2819,0)</f>
        <v>2</v>
      </c>
      <c r="N2819" s="39">
        <f>LOG(G2819/SUM($G$2:$G$5210))</f>
        <v>-3.8688423782714225</v>
      </c>
      <c r="O2819" s="39">
        <f>LOG(H2819/SUM($H$2:$H$5210))</f>
        <v>-4.0083161209052882</v>
      </c>
    </row>
    <row r="2820" spans="1:15" x14ac:dyDescent="0.6">
      <c r="A2820" t="s">
        <v>3880</v>
      </c>
      <c r="B2820">
        <v>0</v>
      </c>
      <c r="C2820">
        <v>2</v>
      </c>
      <c r="D2820">
        <v>2</v>
      </c>
      <c r="E2820" s="44">
        <f>(B2820+1)/$Q$3</f>
        <v>1.4609203798392987E-4</v>
      </c>
      <c r="F2820" s="45">
        <f>(C2820+1)/$U$3</f>
        <v>4.5884188308708819E-5</v>
      </c>
      <c r="G2820" s="2">
        <f>(B2820+1)/(C2820+1)</f>
        <v>0.33333333333333331</v>
      </c>
      <c r="H2820" s="2">
        <f>(C2820+1)/(B2820+1)</f>
        <v>3</v>
      </c>
      <c r="I2820" s="6">
        <f>G2820-H2820</f>
        <v>-2.6666666666666665</v>
      </c>
      <c r="J2820" s="8">
        <f>LEN(A2820)</f>
        <v>5</v>
      </c>
      <c r="K2820" s="11" t="str">
        <f>IF(AND(J2820&lt;3, D2820&lt;2),TRUE,"")</f>
        <v/>
      </c>
      <c r="L2820" s="22">
        <f>IF(C2820=0,B2820,0)</f>
        <v>0</v>
      </c>
      <c r="M2820" s="22">
        <f>IF(B2820=0,C2820,0)</f>
        <v>2</v>
      </c>
      <c r="N2820" s="39">
        <f>LOG(G2820/SUM($G$2:$G$5210))</f>
        <v>-3.8688423782714225</v>
      </c>
      <c r="O2820" s="39">
        <f>LOG(H2820/SUM($H$2:$H$5210))</f>
        <v>-4.0083161209052882</v>
      </c>
    </row>
    <row r="2821" spans="1:15" x14ac:dyDescent="0.6">
      <c r="A2821" t="s">
        <v>3909</v>
      </c>
      <c r="B2821">
        <v>0</v>
      </c>
      <c r="C2821">
        <v>2</v>
      </c>
      <c r="D2821">
        <v>2</v>
      </c>
      <c r="E2821" s="44">
        <f>(B2821+1)/$Q$3</f>
        <v>1.4609203798392987E-4</v>
      </c>
      <c r="F2821" s="45">
        <f>(C2821+1)/$U$3</f>
        <v>4.5884188308708819E-5</v>
      </c>
      <c r="G2821" s="2">
        <f>(B2821+1)/(C2821+1)</f>
        <v>0.33333333333333331</v>
      </c>
      <c r="H2821" s="2">
        <f>(C2821+1)/(B2821+1)</f>
        <v>3</v>
      </c>
      <c r="I2821" s="6">
        <f>G2821-H2821</f>
        <v>-2.6666666666666665</v>
      </c>
      <c r="J2821" s="8">
        <f>LEN(A2821)</f>
        <v>5</v>
      </c>
      <c r="K2821" s="11" t="str">
        <f>IF(AND(J2821&lt;3, D2821&lt;2),TRUE,"")</f>
        <v/>
      </c>
      <c r="L2821" s="22">
        <f>IF(C2821=0,B2821,0)</f>
        <v>0</v>
      </c>
      <c r="M2821" s="22">
        <f>IF(B2821=0,C2821,0)</f>
        <v>2</v>
      </c>
      <c r="N2821" s="39">
        <f>LOG(G2821/SUM($G$2:$G$5210))</f>
        <v>-3.8688423782714225</v>
      </c>
      <c r="O2821" s="39">
        <f>LOG(H2821/SUM($H$2:$H$5210))</f>
        <v>-4.0083161209052882</v>
      </c>
    </row>
    <row r="2822" spans="1:15" x14ac:dyDescent="0.6">
      <c r="A2822" t="s">
        <v>3927</v>
      </c>
      <c r="B2822">
        <v>0</v>
      </c>
      <c r="C2822">
        <v>2</v>
      </c>
      <c r="D2822">
        <v>2</v>
      </c>
      <c r="E2822" s="44">
        <f>(B2822+1)/$Q$3</f>
        <v>1.4609203798392987E-4</v>
      </c>
      <c r="F2822" s="45">
        <f>(C2822+1)/$U$3</f>
        <v>4.5884188308708819E-5</v>
      </c>
      <c r="G2822" s="2">
        <f>(B2822+1)/(C2822+1)</f>
        <v>0.33333333333333331</v>
      </c>
      <c r="H2822" s="2">
        <f>(C2822+1)/(B2822+1)</f>
        <v>3</v>
      </c>
      <c r="I2822" s="6">
        <f>G2822-H2822</f>
        <v>-2.6666666666666665</v>
      </c>
      <c r="J2822" s="8">
        <f>LEN(A2822)</f>
        <v>5</v>
      </c>
      <c r="K2822" s="11" t="str">
        <f>IF(AND(J2822&lt;3, D2822&lt;2),TRUE,"")</f>
        <v/>
      </c>
      <c r="L2822" s="22">
        <f>IF(C2822=0,B2822,0)</f>
        <v>0</v>
      </c>
      <c r="M2822" s="22">
        <f>IF(B2822=0,C2822,0)</f>
        <v>2</v>
      </c>
      <c r="N2822" s="39">
        <f>LOG(G2822/SUM($G$2:$G$5210))</f>
        <v>-3.8688423782714225</v>
      </c>
      <c r="O2822" s="39">
        <f>LOG(H2822/SUM($H$2:$H$5210))</f>
        <v>-4.0083161209052882</v>
      </c>
    </row>
    <row r="2823" spans="1:15" x14ac:dyDescent="0.6">
      <c r="A2823" t="s">
        <v>3931</v>
      </c>
      <c r="B2823">
        <v>0</v>
      </c>
      <c r="C2823">
        <v>2</v>
      </c>
      <c r="D2823">
        <v>2</v>
      </c>
      <c r="E2823" s="44">
        <f>(B2823+1)/$Q$3</f>
        <v>1.4609203798392987E-4</v>
      </c>
      <c r="F2823" s="45">
        <f>(C2823+1)/$U$3</f>
        <v>4.5884188308708819E-5</v>
      </c>
      <c r="G2823" s="2">
        <f>(B2823+1)/(C2823+1)</f>
        <v>0.33333333333333331</v>
      </c>
      <c r="H2823" s="2">
        <f>(C2823+1)/(B2823+1)</f>
        <v>3</v>
      </c>
      <c r="I2823" s="6">
        <f>G2823-H2823</f>
        <v>-2.6666666666666665</v>
      </c>
      <c r="J2823" s="8">
        <f>LEN(A2823)</f>
        <v>5</v>
      </c>
      <c r="K2823" s="11" t="str">
        <f>IF(AND(J2823&lt;3, D2823&lt;2),TRUE,"")</f>
        <v/>
      </c>
      <c r="L2823" s="22">
        <f>IF(C2823=0,B2823,0)</f>
        <v>0</v>
      </c>
      <c r="M2823" s="22">
        <f>IF(B2823=0,C2823,0)</f>
        <v>2</v>
      </c>
      <c r="N2823" s="39">
        <f>LOG(G2823/SUM($G$2:$G$5210))</f>
        <v>-3.8688423782714225</v>
      </c>
      <c r="O2823" s="39">
        <f>LOG(H2823/SUM($H$2:$H$5210))</f>
        <v>-4.0083161209052882</v>
      </c>
    </row>
    <row r="2824" spans="1:15" x14ac:dyDescent="0.6">
      <c r="A2824" t="s">
        <v>3941</v>
      </c>
      <c r="B2824">
        <v>0</v>
      </c>
      <c r="C2824">
        <v>2</v>
      </c>
      <c r="D2824">
        <v>2</v>
      </c>
      <c r="E2824" s="44">
        <f>(B2824+1)/$Q$3</f>
        <v>1.4609203798392987E-4</v>
      </c>
      <c r="F2824" s="45">
        <f>(C2824+1)/$U$3</f>
        <v>4.5884188308708819E-5</v>
      </c>
      <c r="G2824" s="2">
        <f>(B2824+1)/(C2824+1)</f>
        <v>0.33333333333333331</v>
      </c>
      <c r="H2824" s="2">
        <f>(C2824+1)/(B2824+1)</f>
        <v>3</v>
      </c>
      <c r="I2824" s="6">
        <f>G2824-H2824</f>
        <v>-2.6666666666666665</v>
      </c>
      <c r="J2824" s="8">
        <f>LEN(A2824)</f>
        <v>5</v>
      </c>
      <c r="K2824" s="11" t="str">
        <f>IF(AND(J2824&lt;3, D2824&lt;2),TRUE,"")</f>
        <v/>
      </c>
      <c r="L2824" s="22">
        <f>IF(C2824=0,B2824,0)</f>
        <v>0</v>
      </c>
      <c r="M2824" s="22">
        <f>IF(B2824=0,C2824,0)</f>
        <v>2</v>
      </c>
      <c r="N2824" s="39">
        <f>LOG(G2824/SUM($G$2:$G$5210))</f>
        <v>-3.8688423782714225</v>
      </c>
      <c r="O2824" s="39">
        <f>LOG(H2824/SUM($H$2:$H$5210))</f>
        <v>-4.0083161209052882</v>
      </c>
    </row>
    <row r="2825" spans="1:15" x14ac:dyDescent="0.6">
      <c r="A2825" t="s">
        <v>4281</v>
      </c>
      <c r="B2825">
        <v>0</v>
      </c>
      <c r="C2825">
        <v>2</v>
      </c>
      <c r="D2825">
        <v>2</v>
      </c>
      <c r="E2825" s="44">
        <f>(B2825+1)/$Q$3</f>
        <v>1.4609203798392987E-4</v>
      </c>
      <c r="F2825" s="45">
        <f>(C2825+1)/$U$3</f>
        <v>4.5884188308708819E-5</v>
      </c>
      <c r="G2825" s="2">
        <f>(B2825+1)/(C2825+1)</f>
        <v>0.33333333333333331</v>
      </c>
      <c r="H2825" s="2">
        <f>(C2825+1)/(B2825+1)</f>
        <v>3</v>
      </c>
      <c r="I2825" s="6">
        <f>G2825-H2825</f>
        <v>-2.6666666666666665</v>
      </c>
      <c r="J2825" s="8">
        <f>LEN(A2825)</f>
        <v>5</v>
      </c>
      <c r="K2825" s="11" t="str">
        <f>IF(AND(J2825&lt;3, D2825&lt;2),TRUE,"")</f>
        <v/>
      </c>
      <c r="L2825" s="22">
        <f>IF(C2825=0,B2825,0)</f>
        <v>0</v>
      </c>
      <c r="M2825" s="22">
        <f>IF(B2825=0,C2825,0)</f>
        <v>2</v>
      </c>
      <c r="N2825" s="39">
        <f>LOG(G2825/SUM($G$2:$G$5210))</f>
        <v>-3.8688423782714225</v>
      </c>
      <c r="O2825" s="39">
        <f>LOG(H2825/SUM($H$2:$H$5210))</f>
        <v>-4.0083161209052882</v>
      </c>
    </row>
    <row r="2826" spans="1:15" x14ac:dyDescent="0.6">
      <c r="A2826" t="s">
        <v>4390</v>
      </c>
      <c r="B2826">
        <v>0</v>
      </c>
      <c r="C2826">
        <v>2</v>
      </c>
      <c r="D2826">
        <v>2</v>
      </c>
      <c r="E2826" s="44">
        <f>(B2826+1)/$Q$3</f>
        <v>1.4609203798392987E-4</v>
      </c>
      <c r="F2826" s="45">
        <f>(C2826+1)/$U$3</f>
        <v>4.5884188308708819E-5</v>
      </c>
      <c r="G2826" s="2">
        <f>(B2826+1)/(C2826+1)</f>
        <v>0.33333333333333331</v>
      </c>
      <c r="H2826" s="2">
        <f>(C2826+1)/(B2826+1)</f>
        <v>3</v>
      </c>
      <c r="I2826" s="6">
        <f>G2826-H2826</f>
        <v>-2.6666666666666665</v>
      </c>
      <c r="J2826" s="8">
        <f>LEN(A2826)</f>
        <v>5</v>
      </c>
      <c r="K2826" s="11" t="str">
        <f>IF(AND(J2826&lt;3, D2826&lt;2),TRUE,"")</f>
        <v/>
      </c>
      <c r="L2826" s="22">
        <f>IF(C2826=0,B2826,0)</f>
        <v>0</v>
      </c>
      <c r="M2826" s="22">
        <f>IF(B2826=0,C2826,0)</f>
        <v>2</v>
      </c>
      <c r="N2826" s="39">
        <f>LOG(G2826/SUM($G$2:$G$5210))</f>
        <v>-3.8688423782714225</v>
      </c>
      <c r="O2826" s="39">
        <f>LOG(H2826/SUM($H$2:$H$5210))</f>
        <v>-4.0083161209052882</v>
      </c>
    </row>
    <row r="2827" spans="1:15" x14ac:dyDescent="0.6">
      <c r="A2827" t="s">
        <v>4391</v>
      </c>
      <c r="B2827">
        <v>0</v>
      </c>
      <c r="C2827">
        <v>2</v>
      </c>
      <c r="D2827">
        <v>2</v>
      </c>
      <c r="E2827" s="44">
        <f>(B2827+1)/$Q$3</f>
        <v>1.4609203798392987E-4</v>
      </c>
      <c r="F2827" s="45">
        <f>(C2827+1)/$U$3</f>
        <v>4.5884188308708819E-5</v>
      </c>
      <c r="G2827" s="2">
        <f>(B2827+1)/(C2827+1)</f>
        <v>0.33333333333333331</v>
      </c>
      <c r="H2827" s="2">
        <f>(C2827+1)/(B2827+1)</f>
        <v>3</v>
      </c>
      <c r="I2827" s="6">
        <f>G2827-H2827</f>
        <v>-2.6666666666666665</v>
      </c>
      <c r="J2827" s="8">
        <f>LEN(A2827)</f>
        <v>5</v>
      </c>
      <c r="K2827" s="11" t="str">
        <f>IF(AND(J2827&lt;3, D2827&lt;2),TRUE,"")</f>
        <v/>
      </c>
      <c r="L2827" s="22">
        <f>IF(C2827=0,B2827,0)</f>
        <v>0</v>
      </c>
      <c r="M2827" s="22">
        <f>IF(B2827=0,C2827,0)</f>
        <v>2</v>
      </c>
      <c r="N2827" s="39">
        <f>LOG(G2827/SUM($G$2:$G$5210))</f>
        <v>-3.8688423782714225</v>
      </c>
      <c r="O2827" s="39">
        <f>LOG(H2827/SUM($H$2:$H$5210))</f>
        <v>-4.0083161209052882</v>
      </c>
    </row>
    <row r="2828" spans="1:15" x14ac:dyDescent="0.6">
      <c r="A2828" t="s">
        <v>4392</v>
      </c>
      <c r="B2828">
        <v>0</v>
      </c>
      <c r="C2828">
        <v>2</v>
      </c>
      <c r="D2828">
        <v>2</v>
      </c>
      <c r="E2828" s="44">
        <f>(B2828+1)/$Q$3</f>
        <v>1.4609203798392987E-4</v>
      </c>
      <c r="F2828" s="45">
        <f>(C2828+1)/$U$3</f>
        <v>4.5884188308708819E-5</v>
      </c>
      <c r="G2828" s="2">
        <f>(B2828+1)/(C2828+1)</f>
        <v>0.33333333333333331</v>
      </c>
      <c r="H2828" s="2">
        <f>(C2828+1)/(B2828+1)</f>
        <v>3</v>
      </c>
      <c r="I2828" s="6">
        <f>G2828-H2828</f>
        <v>-2.6666666666666665</v>
      </c>
      <c r="J2828" s="8">
        <f>LEN(A2828)</f>
        <v>5</v>
      </c>
      <c r="K2828" s="11" t="str">
        <f>IF(AND(J2828&lt;3, D2828&lt;2),TRUE,"")</f>
        <v/>
      </c>
      <c r="L2828" s="22">
        <f>IF(C2828=0,B2828,0)</f>
        <v>0</v>
      </c>
      <c r="M2828" s="22">
        <f>IF(B2828=0,C2828,0)</f>
        <v>2</v>
      </c>
      <c r="N2828" s="39">
        <f>LOG(G2828/SUM($G$2:$G$5210))</f>
        <v>-3.8688423782714225</v>
      </c>
      <c r="O2828" s="39">
        <f>LOG(H2828/SUM($H$2:$H$5210))</f>
        <v>-4.0083161209052882</v>
      </c>
    </row>
    <row r="2829" spans="1:15" x14ac:dyDescent="0.6">
      <c r="A2829" t="s">
        <v>4393</v>
      </c>
      <c r="B2829">
        <v>0</v>
      </c>
      <c r="C2829">
        <v>2</v>
      </c>
      <c r="D2829">
        <v>2</v>
      </c>
      <c r="E2829" s="44">
        <f>(B2829+1)/$Q$3</f>
        <v>1.4609203798392987E-4</v>
      </c>
      <c r="F2829" s="45">
        <f>(C2829+1)/$U$3</f>
        <v>4.5884188308708819E-5</v>
      </c>
      <c r="G2829" s="2">
        <f>(B2829+1)/(C2829+1)</f>
        <v>0.33333333333333331</v>
      </c>
      <c r="H2829" s="2">
        <f>(C2829+1)/(B2829+1)</f>
        <v>3</v>
      </c>
      <c r="I2829" s="6">
        <f>G2829-H2829</f>
        <v>-2.6666666666666665</v>
      </c>
      <c r="J2829" s="8">
        <f>LEN(A2829)</f>
        <v>5</v>
      </c>
      <c r="K2829" s="11" t="str">
        <f>IF(AND(J2829&lt;3, D2829&lt;2),TRUE,"")</f>
        <v/>
      </c>
      <c r="L2829" s="22">
        <f>IF(C2829=0,B2829,0)</f>
        <v>0</v>
      </c>
      <c r="M2829" s="22">
        <f>IF(B2829=0,C2829,0)</f>
        <v>2</v>
      </c>
      <c r="N2829" s="39">
        <f>LOG(G2829/SUM($G$2:$G$5210))</f>
        <v>-3.8688423782714225</v>
      </c>
      <c r="O2829" s="39">
        <f>LOG(H2829/SUM($H$2:$H$5210))</f>
        <v>-4.0083161209052882</v>
      </c>
    </row>
    <row r="2830" spans="1:15" x14ac:dyDescent="0.6">
      <c r="A2830" t="s">
        <v>4620</v>
      </c>
      <c r="B2830">
        <v>0</v>
      </c>
      <c r="C2830">
        <v>2</v>
      </c>
      <c r="D2830">
        <v>2</v>
      </c>
      <c r="E2830" s="44">
        <f>(B2830+1)/$Q$3</f>
        <v>1.4609203798392987E-4</v>
      </c>
      <c r="F2830" s="45">
        <f>(C2830+1)/$U$3</f>
        <v>4.5884188308708819E-5</v>
      </c>
      <c r="G2830" s="2">
        <f>(B2830+1)/(C2830+1)</f>
        <v>0.33333333333333331</v>
      </c>
      <c r="H2830" s="2">
        <f>(C2830+1)/(B2830+1)</f>
        <v>3</v>
      </c>
      <c r="I2830" s="6">
        <f>G2830-H2830</f>
        <v>-2.6666666666666665</v>
      </c>
      <c r="J2830" s="8">
        <f>LEN(A2830)</f>
        <v>5</v>
      </c>
      <c r="K2830" s="11" t="str">
        <f>IF(AND(J2830&lt;3, D2830&lt;2),TRUE,"")</f>
        <v/>
      </c>
      <c r="L2830" s="22">
        <f>IF(C2830=0,B2830,0)</f>
        <v>0</v>
      </c>
      <c r="M2830" s="22">
        <f>IF(B2830=0,C2830,0)</f>
        <v>2</v>
      </c>
      <c r="N2830" s="39">
        <f>LOG(G2830/SUM($G$2:$G$5210))</f>
        <v>-3.8688423782714225</v>
      </c>
      <c r="O2830" s="39">
        <f>LOG(H2830/SUM($H$2:$H$5210))</f>
        <v>-4.0083161209052882</v>
      </c>
    </row>
    <row r="2831" spans="1:15" x14ac:dyDescent="0.6">
      <c r="A2831" t="s">
        <v>4630</v>
      </c>
      <c r="B2831">
        <v>0</v>
      </c>
      <c r="C2831">
        <v>2</v>
      </c>
      <c r="D2831">
        <v>2</v>
      </c>
      <c r="E2831" s="44">
        <f>(B2831+1)/$Q$3</f>
        <v>1.4609203798392987E-4</v>
      </c>
      <c r="F2831" s="45">
        <f>(C2831+1)/$U$3</f>
        <v>4.5884188308708819E-5</v>
      </c>
      <c r="G2831" s="2">
        <f>(B2831+1)/(C2831+1)</f>
        <v>0.33333333333333331</v>
      </c>
      <c r="H2831" s="2">
        <f>(C2831+1)/(B2831+1)</f>
        <v>3</v>
      </c>
      <c r="I2831" s="6">
        <f>G2831-H2831</f>
        <v>-2.6666666666666665</v>
      </c>
      <c r="J2831" s="8">
        <f>LEN(A2831)</f>
        <v>5</v>
      </c>
      <c r="K2831" s="11" t="str">
        <f>IF(AND(J2831&lt;3, D2831&lt;2),TRUE,"")</f>
        <v/>
      </c>
      <c r="L2831" s="22">
        <f>IF(C2831=0,B2831,0)</f>
        <v>0</v>
      </c>
      <c r="M2831" s="22">
        <f>IF(B2831=0,C2831,0)</f>
        <v>2</v>
      </c>
      <c r="N2831" s="39">
        <f>LOG(G2831/SUM($G$2:$G$5210))</f>
        <v>-3.8688423782714225</v>
      </c>
      <c r="O2831" s="39">
        <f>LOG(H2831/SUM($H$2:$H$5210))</f>
        <v>-4.0083161209052882</v>
      </c>
    </row>
    <row r="2832" spans="1:15" x14ac:dyDescent="0.6">
      <c r="A2832" t="s">
        <v>4709</v>
      </c>
      <c r="B2832">
        <v>0</v>
      </c>
      <c r="C2832">
        <v>2</v>
      </c>
      <c r="D2832">
        <v>2</v>
      </c>
      <c r="E2832" s="44">
        <f>(B2832+1)/$Q$3</f>
        <v>1.4609203798392987E-4</v>
      </c>
      <c r="F2832" s="45">
        <f>(C2832+1)/$U$3</f>
        <v>4.5884188308708819E-5</v>
      </c>
      <c r="G2832" s="2">
        <f>(B2832+1)/(C2832+1)</f>
        <v>0.33333333333333331</v>
      </c>
      <c r="H2832" s="2">
        <f>(C2832+1)/(B2832+1)</f>
        <v>3</v>
      </c>
      <c r="I2832" s="6">
        <f>G2832-H2832</f>
        <v>-2.6666666666666665</v>
      </c>
      <c r="J2832" s="8">
        <f>LEN(A2832)</f>
        <v>5</v>
      </c>
      <c r="K2832" s="11" t="str">
        <f>IF(AND(J2832&lt;3, D2832&lt;2),TRUE,"")</f>
        <v/>
      </c>
      <c r="L2832" s="22">
        <f>IF(C2832=0,B2832,0)</f>
        <v>0</v>
      </c>
      <c r="M2832" s="22">
        <f>IF(B2832=0,C2832,0)</f>
        <v>2</v>
      </c>
      <c r="N2832" s="39">
        <f>LOG(G2832/SUM($G$2:$G$5210))</f>
        <v>-3.8688423782714225</v>
      </c>
      <c r="O2832" s="39">
        <f>LOG(H2832/SUM($H$2:$H$5210))</f>
        <v>-4.0083161209052882</v>
      </c>
    </row>
    <row r="2833" spans="1:15" x14ac:dyDescent="0.6">
      <c r="A2833" t="s">
        <v>4742</v>
      </c>
      <c r="B2833">
        <v>0</v>
      </c>
      <c r="C2833">
        <v>2</v>
      </c>
      <c r="D2833">
        <v>2</v>
      </c>
      <c r="E2833" s="44">
        <f>(B2833+1)/$Q$3</f>
        <v>1.4609203798392987E-4</v>
      </c>
      <c r="F2833" s="45">
        <f>(C2833+1)/$U$3</f>
        <v>4.5884188308708819E-5</v>
      </c>
      <c r="G2833" s="2">
        <f>(B2833+1)/(C2833+1)</f>
        <v>0.33333333333333331</v>
      </c>
      <c r="H2833" s="2">
        <f>(C2833+1)/(B2833+1)</f>
        <v>3</v>
      </c>
      <c r="I2833" s="6">
        <f>G2833-H2833</f>
        <v>-2.6666666666666665</v>
      </c>
      <c r="J2833" s="8">
        <f>LEN(A2833)</f>
        <v>5</v>
      </c>
      <c r="K2833" s="11" t="str">
        <f>IF(AND(J2833&lt;3, D2833&lt;2),TRUE,"")</f>
        <v/>
      </c>
      <c r="L2833" s="22">
        <f>IF(C2833=0,B2833,0)</f>
        <v>0</v>
      </c>
      <c r="M2833" s="22">
        <f>IF(B2833=0,C2833,0)</f>
        <v>2</v>
      </c>
      <c r="N2833" s="39">
        <f>LOG(G2833/SUM($G$2:$G$5210))</f>
        <v>-3.8688423782714225</v>
      </c>
      <c r="O2833" s="39">
        <f>LOG(H2833/SUM($H$2:$H$5210))</f>
        <v>-4.0083161209052882</v>
      </c>
    </row>
    <row r="2834" spans="1:15" x14ac:dyDescent="0.6">
      <c r="A2834" t="s">
        <v>4926</v>
      </c>
      <c r="B2834">
        <v>0</v>
      </c>
      <c r="C2834">
        <v>2</v>
      </c>
      <c r="D2834">
        <v>2</v>
      </c>
      <c r="E2834" s="44">
        <f>(B2834+1)/$Q$3</f>
        <v>1.4609203798392987E-4</v>
      </c>
      <c r="F2834" s="45">
        <f>(C2834+1)/$U$3</f>
        <v>4.5884188308708819E-5</v>
      </c>
      <c r="G2834" s="2">
        <f>(B2834+1)/(C2834+1)</f>
        <v>0.33333333333333331</v>
      </c>
      <c r="H2834" s="2">
        <f>(C2834+1)/(B2834+1)</f>
        <v>3</v>
      </c>
      <c r="I2834" s="6">
        <f>G2834-H2834</f>
        <v>-2.6666666666666665</v>
      </c>
      <c r="J2834" s="8">
        <f>LEN(A2834)</f>
        <v>5</v>
      </c>
      <c r="K2834" s="11" t="str">
        <f>IF(AND(J2834&lt;3, D2834&lt;2),TRUE,"")</f>
        <v/>
      </c>
      <c r="L2834" s="22">
        <f>IF(C2834=0,B2834,0)</f>
        <v>0</v>
      </c>
      <c r="M2834" s="22">
        <f>IF(B2834=0,C2834,0)</f>
        <v>2</v>
      </c>
      <c r="N2834" s="39">
        <f>LOG(G2834/SUM($G$2:$G$5210))</f>
        <v>-3.8688423782714225</v>
      </c>
      <c r="O2834" s="39">
        <f>LOG(H2834/SUM($H$2:$H$5210))</f>
        <v>-4.0083161209052882</v>
      </c>
    </row>
    <row r="2835" spans="1:15" x14ac:dyDescent="0.6">
      <c r="A2835" t="s">
        <v>4936</v>
      </c>
      <c r="B2835">
        <v>0</v>
      </c>
      <c r="C2835">
        <v>2</v>
      </c>
      <c r="D2835">
        <v>2</v>
      </c>
      <c r="E2835" s="44">
        <f>(B2835+1)/$Q$3</f>
        <v>1.4609203798392987E-4</v>
      </c>
      <c r="F2835" s="45">
        <f>(C2835+1)/$U$3</f>
        <v>4.5884188308708819E-5</v>
      </c>
      <c r="G2835" s="2">
        <f>(B2835+1)/(C2835+1)</f>
        <v>0.33333333333333331</v>
      </c>
      <c r="H2835" s="2">
        <f>(C2835+1)/(B2835+1)</f>
        <v>3</v>
      </c>
      <c r="I2835" s="6">
        <f>G2835-H2835</f>
        <v>-2.6666666666666665</v>
      </c>
      <c r="J2835" s="8">
        <f>LEN(A2835)</f>
        <v>5</v>
      </c>
      <c r="K2835" s="11" t="str">
        <f>IF(AND(J2835&lt;3, D2835&lt;2),TRUE,"")</f>
        <v/>
      </c>
      <c r="L2835" s="22">
        <f>IF(C2835=0,B2835,0)</f>
        <v>0</v>
      </c>
      <c r="M2835" s="22">
        <f>IF(B2835=0,C2835,0)</f>
        <v>2</v>
      </c>
      <c r="N2835" s="39">
        <f>LOG(G2835/SUM($G$2:$G$5210))</f>
        <v>-3.8688423782714225</v>
      </c>
      <c r="O2835" s="39">
        <f>LOG(H2835/SUM($H$2:$H$5210))</f>
        <v>-4.0083161209052882</v>
      </c>
    </row>
    <row r="2836" spans="1:15" x14ac:dyDescent="0.6">
      <c r="A2836" t="s">
        <v>4942</v>
      </c>
      <c r="B2836">
        <v>0</v>
      </c>
      <c r="C2836">
        <v>2</v>
      </c>
      <c r="D2836">
        <v>2</v>
      </c>
      <c r="E2836" s="44">
        <f>(B2836+1)/$Q$3</f>
        <v>1.4609203798392987E-4</v>
      </c>
      <c r="F2836" s="45">
        <f>(C2836+1)/$U$3</f>
        <v>4.5884188308708819E-5</v>
      </c>
      <c r="G2836" s="2">
        <f>(B2836+1)/(C2836+1)</f>
        <v>0.33333333333333331</v>
      </c>
      <c r="H2836" s="2">
        <f>(C2836+1)/(B2836+1)</f>
        <v>3</v>
      </c>
      <c r="I2836" s="6">
        <f>G2836-H2836</f>
        <v>-2.6666666666666665</v>
      </c>
      <c r="J2836" s="8">
        <f>LEN(A2836)</f>
        <v>5</v>
      </c>
      <c r="K2836" s="11" t="str">
        <f>IF(AND(J2836&lt;3, D2836&lt;2),TRUE,"")</f>
        <v/>
      </c>
      <c r="L2836" s="22">
        <f>IF(C2836=0,B2836,0)</f>
        <v>0</v>
      </c>
      <c r="M2836" s="22">
        <f>IF(B2836=0,C2836,0)</f>
        <v>2</v>
      </c>
      <c r="N2836" s="39">
        <f>LOG(G2836/SUM($G$2:$G$5210))</f>
        <v>-3.8688423782714225</v>
      </c>
      <c r="O2836" s="39">
        <f>LOG(H2836/SUM($H$2:$H$5210))</f>
        <v>-4.0083161209052882</v>
      </c>
    </row>
    <row r="2837" spans="1:15" x14ac:dyDescent="0.6">
      <c r="A2837" t="s">
        <v>4945</v>
      </c>
      <c r="B2837">
        <v>0</v>
      </c>
      <c r="C2837">
        <v>2</v>
      </c>
      <c r="D2837">
        <v>2</v>
      </c>
      <c r="E2837" s="44">
        <f>(B2837+1)/$Q$3</f>
        <v>1.4609203798392987E-4</v>
      </c>
      <c r="F2837" s="45">
        <f>(C2837+1)/$U$3</f>
        <v>4.5884188308708819E-5</v>
      </c>
      <c r="G2837" s="2">
        <f>(B2837+1)/(C2837+1)</f>
        <v>0.33333333333333331</v>
      </c>
      <c r="H2837" s="2">
        <f>(C2837+1)/(B2837+1)</f>
        <v>3</v>
      </c>
      <c r="I2837" s="6">
        <f>G2837-H2837</f>
        <v>-2.6666666666666665</v>
      </c>
      <c r="J2837" s="8">
        <f>LEN(A2837)</f>
        <v>5</v>
      </c>
      <c r="K2837" s="11" t="str">
        <f>IF(AND(J2837&lt;3, D2837&lt;2),TRUE,"")</f>
        <v/>
      </c>
      <c r="L2837" s="22">
        <f>IF(C2837=0,B2837,0)</f>
        <v>0</v>
      </c>
      <c r="M2837" s="22">
        <f>IF(B2837=0,C2837,0)</f>
        <v>2</v>
      </c>
      <c r="N2837" s="39">
        <f>LOG(G2837/SUM($G$2:$G$5210))</f>
        <v>-3.8688423782714225</v>
      </c>
      <c r="O2837" s="39">
        <f>LOG(H2837/SUM($H$2:$H$5210))</f>
        <v>-4.0083161209052882</v>
      </c>
    </row>
    <row r="2838" spans="1:15" x14ac:dyDescent="0.6">
      <c r="A2838" t="s">
        <v>4983</v>
      </c>
      <c r="B2838">
        <v>0</v>
      </c>
      <c r="C2838">
        <v>2</v>
      </c>
      <c r="D2838">
        <v>2</v>
      </c>
      <c r="E2838" s="44">
        <f>(B2838+1)/$Q$3</f>
        <v>1.4609203798392987E-4</v>
      </c>
      <c r="F2838" s="45">
        <f>(C2838+1)/$U$3</f>
        <v>4.5884188308708819E-5</v>
      </c>
      <c r="G2838" s="2">
        <f>(B2838+1)/(C2838+1)</f>
        <v>0.33333333333333331</v>
      </c>
      <c r="H2838" s="2">
        <f>(C2838+1)/(B2838+1)</f>
        <v>3</v>
      </c>
      <c r="I2838" s="6">
        <f>G2838-H2838</f>
        <v>-2.6666666666666665</v>
      </c>
      <c r="J2838" s="8">
        <f>LEN(A2838)</f>
        <v>5</v>
      </c>
      <c r="K2838" s="11" t="str">
        <f>IF(AND(J2838&lt;3, D2838&lt;2),TRUE,"")</f>
        <v/>
      </c>
      <c r="L2838" s="22">
        <f>IF(C2838=0,B2838,0)</f>
        <v>0</v>
      </c>
      <c r="M2838" s="22">
        <f>IF(B2838=0,C2838,0)</f>
        <v>2</v>
      </c>
      <c r="N2838" s="39">
        <f>LOG(G2838/SUM($G$2:$G$5210))</f>
        <v>-3.8688423782714225</v>
      </c>
      <c r="O2838" s="39">
        <f>LOG(H2838/SUM($H$2:$H$5210))</f>
        <v>-4.0083161209052882</v>
      </c>
    </row>
    <row r="2839" spans="1:15" x14ac:dyDescent="0.6">
      <c r="A2839" t="s">
        <v>4994</v>
      </c>
      <c r="B2839">
        <v>0</v>
      </c>
      <c r="C2839">
        <v>2</v>
      </c>
      <c r="D2839">
        <v>2</v>
      </c>
      <c r="E2839" s="44">
        <f>(B2839+1)/$Q$3</f>
        <v>1.4609203798392987E-4</v>
      </c>
      <c r="F2839" s="45">
        <f>(C2839+1)/$U$3</f>
        <v>4.5884188308708819E-5</v>
      </c>
      <c r="G2839" s="2">
        <f>(B2839+1)/(C2839+1)</f>
        <v>0.33333333333333331</v>
      </c>
      <c r="H2839" s="2">
        <f>(C2839+1)/(B2839+1)</f>
        <v>3</v>
      </c>
      <c r="I2839" s="6">
        <f>G2839-H2839</f>
        <v>-2.6666666666666665</v>
      </c>
      <c r="J2839" s="8">
        <f>LEN(A2839)</f>
        <v>5</v>
      </c>
      <c r="K2839" s="11" t="str">
        <f>IF(AND(J2839&lt;3, D2839&lt;2),TRUE,"")</f>
        <v/>
      </c>
      <c r="L2839" s="22">
        <f>IF(C2839=0,B2839,0)</f>
        <v>0</v>
      </c>
      <c r="M2839" s="22">
        <f>IF(B2839=0,C2839,0)</f>
        <v>2</v>
      </c>
      <c r="N2839" s="39">
        <f>LOG(G2839/SUM($G$2:$G$5210))</f>
        <v>-3.8688423782714225</v>
      </c>
      <c r="O2839" s="39">
        <f>LOG(H2839/SUM($H$2:$H$5210))</f>
        <v>-4.0083161209052882</v>
      </c>
    </row>
    <row r="2840" spans="1:15" x14ac:dyDescent="0.6">
      <c r="A2840" t="s">
        <v>5001</v>
      </c>
      <c r="B2840">
        <v>0</v>
      </c>
      <c r="C2840">
        <v>2</v>
      </c>
      <c r="D2840">
        <v>2</v>
      </c>
      <c r="E2840" s="44">
        <f>(B2840+1)/$Q$3</f>
        <v>1.4609203798392987E-4</v>
      </c>
      <c r="F2840" s="45">
        <f>(C2840+1)/$U$3</f>
        <v>4.5884188308708819E-5</v>
      </c>
      <c r="G2840" s="2">
        <f>(B2840+1)/(C2840+1)</f>
        <v>0.33333333333333331</v>
      </c>
      <c r="H2840" s="2">
        <f>(C2840+1)/(B2840+1)</f>
        <v>3</v>
      </c>
      <c r="I2840" s="6">
        <f>G2840-H2840</f>
        <v>-2.6666666666666665</v>
      </c>
      <c r="J2840" s="8">
        <f>LEN(A2840)</f>
        <v>5</v>
      </c>
      <c r="K2840" s="11" t="str">
        <f>IF(AND(J2840&lt;3, D2840&lt;2),TRUE,"")</f>
        <v/>
      </c>
      <c r="L2840" s="22">
        <f>IF(C2840=0,B2840,0)</f>
        <v>0</v>
      </c>
      <c r="M2840" s="22">
        <f>IF(B2840=0,C2840,0)</f>
        <v>2</v>
      </c>
      <c r="N2840" s="39">
        <f>LOG(G2840/SUM($G$2:$G$5210))</f>
        <v>-3.8688423782714225</v>
      </c>
      <c r="O2840" s="39">
        <f>LOG(H2840/SUM($H$2:$H$5210))</f>
        <v>-4.0083161209052882</v>
      </c>
    </row>
    <row r="2841" spans="1:15" x14ac:dyDescent="0.6">
      <c r="A2841" t="s">
        <v>5005</v>
      </c>
      <c r="B2841">
        <v>0</v>
      </c>
      <c r="C2841">
        <v>2</v>
      </c>
      <c r="D2841">
        <v>2</v>
      </c>
      <c r="E2841" s="44">
        <f>(B2841+1)/$Q$3</f>
        <v>1.4609203798392987E-4</v>
      </c>
      <c r="F2841" s="45">
        <f>(C2841+1)/$U$3</f>
        <v>4.5884188308708819E-5</v>
      </c>
      <c r="G2841" s="2">
        <f>(B2841+1)/(C2841+1)</f>
        <v>0.33333333333333331</v>
      </c>
      <c r="H2841" s="2">
        <f>(C2841+1)/(B2841+1)</f>
        <v>3</v>
      </c>
      <c r="I2841" s="6">
        <f>G2841-H2841</f>
        <v>-2.6666666666666665</v>
      </c>
      <c r="J2841" s="8">
        <f>LEN(A2841)</f>
        <v>5</v>
      </c>
      <c r="K2841" s="11" t="str">
        <f>IF(AND(J2841&lt;3, D2841&lt;2),TRUE,"")</f>
        <v/>
      </c>
      <c r="L2841" s="22">
        <f>IF(C2841=0,B2841,0)</f>
        <v>0</v>
      </c>
      <c r="M2841" s="22">
        <f>IF(B2841=0,C2841,0)</f>
        <v>2</v>
      </c>
      <c r="N2841" s="39">
        <f>LOG(G2841/SUM($G$2:$G$5210))</f>
        <v>-3.8688423782714225</v>
      </c>
      <c r="O2841" s="39">
        <f>LOG(H2841/SUM($H$2:$H$5210))</f>
        <v>-4.0083161209052882</v>
      </c>
    </row>
    <row r="2842" spans="1:15" x14ac:dyDescent="0.6">
      <c r="A2842" t="s">
        <v>5051</v>
      </c>
      <c r="B2842">
        <v>0</v>
      </c>
      <c r="C2842">
        <v>2</v>
      </c>
      <c r="D2842">
        <v>2</v>
      </c>
      <c r="E2842" s="44">
        <f>(B2842+1)/$Q$3</f>
        <v>1.4609203798392987E-4</v>
      </c>
      <c r="F2842" s="45">
        <f>(C2842+1)/$U$3</f>
        <v>4.5884188308708819E-5</v>
      </c>
      <c r="G2842" s="2">
        <f>(B2842+1)/(C2842+1)</f>
        <v>0.33333333333333331</v>
      </c>
      <c r="H2842" s="2">
        <f>(C2842+1)/(B2842+1)</f>
        <v>3</v>
      </c>
      <c r="I2842" s="6">
        <f>G2842-H2842</f>
        <v>-2.6666666666666665</v>
      </c>
      <c r="J2842" s="8">
        <f>LEN(A2842)</f>
        <v>5</v>
      </c>
      <c r="K2842" s="11" t="str">
        <f>IF(AND(J2842&lt;3, D2842&lt;2),TRUE,"")</f>
        <v/>
      </c>
      <c r="L2842" s="22">
        <f>IF(C2842=0,B2842,0)</f>
        <v>0</v>
      </c>
      <c r="M2842" s="22">
        <f>IF(B2842=0,C2842,0)</f>
        <v>2</v>
      </c>
      <c r="N2842" s="39">
        <f>LOG(G2842/SUM($G$2:$G$5210))</f>
        <v>-3.8688423782714225</v>
      </c>
      <c r="O2842" s="39">
        <f>LOG(H2842/SUM($H$2:$H$5210))</f>
        <v>-4.0083161209052882</v>
      </c>
    </row>
    <row r="2843" spans="1:15" x14ac:dyDescent="0.6">
      <c r="A2843" t="s">
        <v>5058</v>
      </c>
      <c r="B2843">
        <v>0</v>
      </c>
      <c r="C2843">
        <v>2</v>
      </c>
      <c r="D2843">
        <v>2</v>
      </c>
      <c r="E2843" s="44">
        <f>(B2843+1)/$Q$3</f>
        <v>1.4609203798392987E-4</v>
      </c>
      <c r="F2843" s="45">
        <f>(C2843+1)/$U$3</f>
        <v>4.5884188308708819E-5</v>
      </c>
      <c r="G2843" s="2">
        <f>(B2843+1)/(C2843+1)</f>
        <v>0.33333333333333331</v>
      </c>
      <c r="H2843" s="2">
        <f>(C2843+1)/(B2843+1)</f>
        <v>3</v>
      </c>
      <c r="I2843" s="6">
        <f>G2843-H2843</f>
        <v>-2.6666666666666665</v>
      </c>
      <c r="J2843" s="8">
        <f>LEN(A2843)</f>
        <v>5</v>
      </c>
      <c r="K2843" s="11" t="str">
        <f>IF(AND(J2843&lt;3, D2843&lt;2),TRUE,"")</f>
        <v/>
      </c>
      <c r="L2843" s="22">
        <f>IF(C2843=0,B2843,0)</f>
        <v>0</v>
      </c>
      <c r="M2843" s="22">
        <f>IF(B2843=0,C2843,0)</f>
        <v>2</v>
      </c>
      <c r="N2843" s="39">
        <f>LOG(G2843/SUM($G$2:$G$5210))</f>
        <v>-3.8688423782714225</v>
      </c>
      <c r="O2843" s="39">
        <f>LOG(H2843/SUM($H$2:$H$5210))</f>
        <v>-4.0083161209052882</v>
      </c>
    </row>
    <row r="2844" spans="1:15" x14ac:dyDescent="0.6">
      <c r="A2844" t="s">
        <v>5066</v>
      </c>
      <c r="B2844">
        <v>0</v>
      </c>
      <c r="C2844">
        <v>2</v>
      </c>
      <c r="D2844">
        <v>2</v>
      </c>
      <c r="E2844" s="44">
        <f>(B2844+1)/$Q$3</f>
        <v>1.4609203798392987E-4</v>
      </c>
      <c r="F2844" s="45">
        <f>(C2844+1)/$U$3</f>
        <v>4.5884188308708819E-5</v>
      </c>
      <c r="G2844" s="2">
        <f>(B2844+1)/(C2844+1)</f>
        <v>0.33333333333333331</v>
      </c>
      <c r="H2844" s="2">
        <f>(C2844+1)/(B2844+1)</f>
        <v>3</v>
      </c>
      <c r="I2844" s="6">
        <f>G2844-H2844</f>
        <v>-2.6666666666666665</v>
      </c>
      <c r="J2844" s="8">
        <f>LEN(A2844)</f>
        <v>5</v>
      </c>
      <c r="K2844" s="11" t="str">
        <f>IF(AND(J2844&lt;3, D2844&lt;2),TRUE,"")</f>
        <v/>
      </c>
      <c r="L2844" s="22">
        <f>IF(C2844=0,B2844,0)</f>
        <v>0</v>
      </c>
      <c r="M2844" s="22">
        <f>IF(B2844=0,C2844,0)</f>
        <v>2</v>
      </c>
      <c r="N2844" s="39">
        <f>LOG(G2844/SUM($G$2:$G$5210))</f>
        <v>-3.8688423782714225</v>
      </c>
      <c r="O2844" s="39">
        <f>LOG(H2844/SUM($H$2:$H$5210))</f>
        <v>-4.0083161209052882</v>
      </c>
    </row>
    <row r="2845" spans="1:15" x14ac:dyDescent="0.6">
      <c r="A2845" t="s">
        <v>5085</v>
      </c>
      <c r="B2845">
        <v>0</v>
      </c>
      <c r="C2845">
        <v>2</v>
      </c>
      <c r="D2845">
        <v>2</v>
      </c>
      <c r="E2845" s="44">
        <f>(B2845+1)/$Q$3</f>
        <v>1.4609203798392987E-4</v>
      </c>
      <c r="F2845" s="45">
        <f>(C2845+1)/$U$3</f>
        <v>4.5884188308708819E-5</v>
      </c>
      <c r="G2845" s="2">
        <f>(B2845+1)/(C2845+1)</f>
        <v>0.33333333333333331</v>
      </c>
      <c r="H2845" s="2">
        <f>(C2845+1)/(B2845+1)</f>
        <v>3</v>
      </c>
      <c r="I2845" s="6">
        <f>G2845-H2845</f>
        <v>-2.6666666666666665</v>
      </c>
      <c r="J2845" s="8">
        <f>LEN(A2845)</f>
        <v>5</v>
      </c>
      <c r="K2845" s="11" t="str">
        <f>IF(AND(J2845&lt;3, D2845&lt;2),TRUE,"")</f>
        <v/>
      </c>
      <c r="L2845" s="22">
        <f>IF(C2845=0,B2845,0)</f>
        <v>0</v>
      </c>
      <c r="M2845" s="22">
        <f>IF(B2845=0,C2845,0)</f>
        <v>2</v>
      </c>
      <c r="N2845" s="39">
        <f>LOG(G2845/SUM($G$2:$G$5210))</f>
        <v>-3.8688423782714225</v>
      </c>
      <c r="O2845" s="39">
        <f>LOG(H2845/SUM($H$2:$H$5210))</f>
        <v>-4.0083161209052882</v>
      </c>
    </row>
    <row r="2846" spans="1:15" x14ac:dyDescent="0.6">
      <c r="A2846" t="s">
        <v>5186</v>
      </c>
      <c r="B2846">
        <v>0</v>
      </c>
      <c r="C2846">
        <v>2</v>
      </c>
      <c r="D2846">
        <v>2</v>
      </c>
      <c r="E2846" s="44">
        <f>(B2846+1)/$Q$3</f>
        <v>1.4609203798392987E-4</v>
      </c>
      <c r="F2846" s="45">
        <f>(C2846+1)/$U$3</f>
        <v>4.5884188308708819E-5</v>
      </c>
      <c r="G2846" s="2">
        <f>(B2846+1)/(C2846+1)</f>
        <v>0.33333333333333331</v>
      </c>
      <c r="H2846" s="2">
        <f>(C2846+1)/(B2846+1)</f>
        <v>3</v>
      </c>
      <c r="I2846" s="6">
        <f>G2846-H2846</f>
        <v>-2.6666666666666665</v>
      </c>
      <c r="J2846" s="8">
        <f>LEN(A2846)</f>
        <v>5</v>
      </c>
      <c r="K2846" s="11" t="str">
        <f>IF(AND(J2846&lt;3, D2846&lt;2),TRUE,"")</f>
        <v/>
      </c>
      <c r="L2846" s="22">
        <f>IF(C2846=0,B2846,0)</f>
        <v>0</v>
      </c>
      <c r="M2846" s="22">
        <f>IF(B2846=0,C2846,0)</f>
        <v>2</v>
      </c>
      <c r="N2846" s="39">
        <f>LOG(G2846/SUM($G$2:$G$5210))</f>
        <v>-3.8688423782714225</v>
      </c>
      <c r="O2846" s="39">
        <f>LOG(H2846/SUM($H$2:$H$5210))</f>
        <v>-4.0083161209052882</v>
      </c>
    </row>
    <row r="2847" spans="1:15" x14ac:dyDescent="0.6">
      <c r="A2847" t="s">
        <v>5204</v>
      </c>
      <c r="B2847">
        <v>0</v>
      </c>
      <c r="C2847">
        <v>2</v>
      </c>
      <c r="D2847">
        <v>2</v>
      </c>
      <c r="E2847" s="44">
        <f>(B2847+1)/$Q$3</f>
        <v>1.4609203798392987E-4</v>
      </c>
      <c r="F2847" s="45">
        <f>(C2847+1)/$U$3</f>
        <v>4.5884188308708819E-5</v>
      </c>
      <c r="G2847" s="2">
        <f>(B2847+1)/(C2847+1)</f>
        <v>0.33333333333333331</v>
      </c>
      <c r="H2847" s="2">
        <f>(C2847+1)/(B2847+1)</f>
        <v>3</v>
      </c>
      <c r="I2847" s="6">
        <f>G2847-H2847</f>
        <v>-2.6666666666666665</v>
      </c>
      <c r="J2847" s="8">
        <f>LEN(A2847)</f>
        <v>5</v>
      </c>
      <c r="K2847" s="11" t="str">
        <f>IF(AND(J2847&lt;3, D2847&lt;2),TRUE,"")</f>
        <v/>
      </c>
      <c r="L2847" s="22">
        <f>IF(C2847=0,B2847,0)</f>
        <v>0</v>
      </c>
      <c r="M2847" s="22">
        <f>IF(B2847=0,C2847,0)</f>
        <v>2</v>
      </c>
      <c r="N2847" s="39">
        <f>LOG(G2847/SUM($G$2:$G$5210))</f>
        <v>-3.8688423782714225</v>
      </c>
      <c r="O2847" s="39">
        <f>LOG(H2847/SUM($H$2:$H$5210))</f>
        <v>-4.0083161209052882</v>
      </c>
    </row>
    <row r="2848" spans="1:15" x14ac:dyDescent="0.6">
      <c r="A2848" t="s">
        <v>5205</v>
      </c>
      <c r="B2848">
        <v>0</v>
      </c>
      <c r="C2848">
        <v>2</v>
      </c>
      <c r="D2848">
        <v>2</v>
      </c>
      <c r="E2848" s="44">
        <f>(B2848+1)/$Q$3</f>
        <v>1.4609203798392987E-4</v>
      </c>
      <c r="F2848" s="45">
        <f>(C2848+1)/$U$3</f>
        <v>4.5884188308708819E-5</v>
      </c>
      <c r="G2848" s="2">
        <f>(B2848+1)/(C2848+1)</f>
        <v>0.33333333333333331</v>
      </c>
      <c r="H2848" s="2">
        <f>(C2848+1)/(B2848+1)</f>
        <v>3</v>
      </c>
      <c r="I2848" s="6">
        <f>G2848-H2848</f>
        <v>-2.6666666666666665</v>
      </c>
      <c r="J2848" s="8">
        <f>LEN(A2848)</f>
        <v>5</v>
      </c>
      <c r="K2848" s="11" t="str">
        <f>IF(AND(J2848&lt;3, D2848&lt;2),TRUE,"")</f>
        <v/>
      </c>
      <c r="L2848" s="22">
        <f>IF(C2848=0,B2848,0)</f>
        <v>0</v>
      </c>
      <c r="M2848" s="22">
        <f>IF(B2848=0,C2848,0)</f>
        <v>2</v>
      </c>
      <c r="N2848" s="39">
        <f>LOG(G2848/SUM($G$2:$G$5210))</f>
        <v>-3.8688423782714225</v>
      </c>
      <c r="O2848" s="39">
        <f>LOG(H2848/SUM($H$2:$H$5210))</f>
        <v>-4.0083161209052882</v>
      </c>
    </row>
    <row r="2849" spans="1:15" x14ac:dyDescent="0.6">
      <c r="A2849" t="s">
        <v>5208</v>
      </c>
      <c r="B2849">
        <v>0</v>
      </c>
      <c r="C2849">
        <v>2</v>
      </c>
      <c r="D2849">
        <v>2</v>
      </c>
      <c r="E2849" s="44">
        <f>(B2849+1)/$Q$3</f>
        <v>1.4609203798392987E-4</v>
      </c>
      <c r="F2849" s="45">
        <f>(C2849+1)/$U$3</f>
        <v>4.5884188308708819E-5</v>
      </c>
      <c r="G2849" s="2">
        <f>(B2849+1)/(C2849+1)</f>
        <v>0.33333333333333331</v>
      </c>
      <c r="H2849" s="2">
        <f>(C2849+1)/(B2849+1)</f>
        <v>3</v>
      </c>
      <c r="I2849" s="6">
        <f>G2849-H2849</f>
        <v>-2.6666666666666665</v>
      </c>
      <c r="J2849" s="8">
        <f>LEN(A2849)</f>
        <v>5</v>
      </c>
      <c r="K2849" s="11" t="str">
        <f>IF(AND(J2849&lt;3, D2849&lt;2),TRUE,"")</f>
        <v/>
      </c>
      <c r="L2849" s="22">
        <f>IF(C2849=0,B2849,0)</f>
        <v>0</v>
      </c>
      <c r="M2849" s="22">
        <f>IF(B2849=0,C2849,0)</f>
        <v>2</v>
      </c>
      <c r="N2849" s="39">
        <f>LOG(G2849/SUM($G$2:$G$5210))</f>
        <v>-3.8688423782714225</v>
      </c>
      <c r="O2849" s="39">
        <f>LOG(H2849/SUM($H$2:$H$5210))</f>
        <v>-4.0083161209052882</v>
      </c>
    </row>
    <row r="2850" spans="1:15" x14ac:dyDescent="0.6">
      <c r="A2850" t="s">
        <v>1</v>
      </c>
      <c r="B2850">
        <v>0</v>
      </c>
      <c r="C2850">
        <v>2</v>
      </c>
      <c r="D2850">
        <v>2</v>
      </c>
      <c r="E2850" s="44">
        <f>(B2850+1)/$Q$3</f>
        <v>1.4609203798392987E-4</v>
      </c>
      <c r="F2850" s="45">
        <f>(C2850+1)/$U$3</f>
        <v>4.5884188308708819E-5</v>
      </c>
      <c r="G2850" s="2">
        <f>(B2850+1)/(C2850+1)</f>
        <v>0.33333333333333331</v>
      </c>
      <c r="H2850" s="2">
        <f>(C2850+1)/(B2850+1)</f>
        <v>3</v>
      </c>
      <c r="I2850" s="6">
        <f>G2850-H2850</f>
        <v>-2.6666666666666665</v>
      </c>
      <c r="J2850" s="8">
        <f>LEN(A2850)</f>
        <v>4</v>
      </c>
      <c r="K2850" s="11" t="str">
        <f>IF(AND(J2850&lt;3, D2850&lt;2),TRUE,"")</f>
        <v/>
      </c>
      <c r="L2850" s="22">
        <f>IF(C2850=0,B2850,0)</f>
        <v>0</v>
      </c>
      <c r="M2850" s="22">
        <f>IF(B2850=0,C2850,0)</f>
        <v>2</v>
      </c>
      <c r="N2850" s="39">
        <f>LOG(G2850/SUM($G$2:$G$5210))</f>
        <v>-3.8688423782714225</v>
      </c>
      <c r="O2850" s="39">
        <f>LOG(H2850/SUM($H$2:$H$5210))</f>
        <v>-4.0083161209052882</v>
      </c>
    </row>
    <row r="2851" spans="1:15" x14ac:dyDescent="0.6">
      <c r="A2851" t="s">
        <v>58</v>
      </c>
      <c r="B2851">
        <v>0</v>
      </c>
      <c r="C2851">
        <v>2</v>
      </c>
      <c r="D2851">
        <v>2</v>
      </c>
      <c r="E2851" s="44">
        <f>(B2851+1)/$Q$3</f>
        <v>1.4609203798392987E-4</v>
      </c>
      <c r="F2851" s="45">
        <f>(C2851+1)/$U$3</f>
        <v>4.5884188308708819E-5</v>
      </c>
      <c r="G2851" s="2">
        <f>(B2851+1)/(C2851+1)</f>
        <v>0.33333333333333331</v>
      </c>
      <c r="H2851" s="2">
        <f>(C2851+1)/(B2851+1)</f>
        <v>3</v>
      </c>
      <c r="I2851" s="6">
        <f>G2851-H2851</f>
        <v>-2.6666666666666665</v>
      </c>
      <c r="J2851" s="8">
        <f>LEN(A2851)</f>
        <v>4</v>
      </c>
      <c r="K2851" s="11" t="str">
        <f>IF(AND(J2851&lt;3, D2851&lt;2),TRUE,"")</f>
        <v/>
      </c>
      <c r="L2851" s="22">
        <f>IF(C2851=0,B2851,0)</f>
        <v>0</v>
      </c>
      <c r="M2851" s="22">
        <f>IF(B2851=0,C2851,0)</f>
        <v>2</v>
      </c>
      <c r="N2851" s="39">
        <f>LOG(G2851/SUM($G$2:$G$5210))</f>
        <v>-3.8688423782714225</v>
      </c>
      <c r="O2851" s="39">
        <f>LOG(H2851/SUM($H$2:$H$5210))</f>
        <v>-4.0083161209052882</v>
      </c>
    </row>
    <row r="2852" spans="1:15" x14ac:dyDescent="0.6">
      <c r="A2852" t="s">
        <v>59</v>
      </c>
      <c r="B2852">
        <v>0</v>
      </c>
      <c r="C2852">
        <v>2</v>
      </c>
      <c r="D2852">
        <v>2</v>
      </c>
      <c r="E2852" s="44">
        <f>(B2852+1)/$Q$3</f>
        <v>1.4609203798392987E-4</v>
      </c>
      <c r="F2852" s="45">
        <f>(C2852+1)/$U$3</f>
        <v>4.5884188308708819E-5</v>
      </c>
      <c r="G2852" s="2">
        <f>(B2852+1)/(C2852+1)</f>
        <v>0.33333333333333331</v>
      </c>
      <c r="H2852" s="2">
        <f>(C2852+1)/(B2852+1)</f>
        <v>3</v>
      </c>
      <c r="I2852" s="6">
        <f>G2852-H2852</f>
        <v>-2.6666666666666665</v>
      </c>
      <c r="J2852" s="8">
        <f>LEN(A2852)</f>
        <v>4</v>
      </c>
      <c r="K2852" s="11" t="str">
        <f>IF(AND(J2852&lt;3, D2852&lt;2),TRUE,"")</f>
        <v/>
      </c>
      <c r="L2852" s="22">
        <f>IF(C2852=0,B2852,0)</f>
        <v>0</v>
      </c>
      <c r="M2852" s="22">
        <f>IF(B2852=0,C2852,0)</f>
        <v>2</v>
      </c>
      <c r="N2852" s="39">
        <f>LOG(G2852/SUM($G$2:$G$5210))</f>
        <v>-3.8688423782714225</v>
      </c>
      <c r="O2852" s="39">
        <f>LOG(H2852/SUM($H$2:$H$5210))</f>
        <v>-4.0083161209052882</v>
      </c>
    </row>
    <row r="2853" spans="1:15" x14ac:dyDescent="0.6">
      <c r="A2853" t="s">
        <v>93</v>
      </c>
      <c r="B2853">
        <v>0</v>
      </c>
      <c r="C2853">
        <v>2</v>
      </c>
      <c r="D2853">
        <v>2</v>
      </c>
      <c r="E2853" s="44">
        <f>(B2853+1)/$Q$3</f>
        <v>1.4609203798392987E-4</v>
      </c>
      <c r="F2853" s="45">
        <f>(C2853+1)/$U$3</f>
        <v>4.5884188308708819E-5</v>
      </c>
      <c r="G2853" s="2">
        <f>(B2853+1)/(C2853+1)</f>
        <v>0.33333333333333331</v>
      </c>
      <c r="H2853" s="2">
        <f>(C2853+1)/(B2853+1)</f>
        <v>3</v>
      </c>
      <c r="I2853" s="6">
        <f>G2853-H2853</f>
        <v>-2.6666666666666665</v>
      </c>
      <c r="J2853" s="8">
        <f>LEN(A2853)</f>
        <v>4</v>
      </c>
      <c r="K2853" s="11" t="str">
        <f>IF(AND(J2853&lt;3, D2853&lt;2),TRUE,"")</f>
        <v/>
      </c>
      <c r="L2853" s="22">
        <f>IF(C2853=0,B2853,0)</f>
        <v>0</v>
      </c>
      <c r="M2853" s="22">
        <f>IF(B2853=0,C2853,0)</f>
        <v>2</v>
      </c>
      <c r="N2853" s="39">
        <f>LOG(G2853/SUM($G$2:$G$5210))</f>
        <v>-3.8688423782714225</v>
      </c>
      <c r="O2853" s="39">
        <f>LOG(H2853/SUM($H$2:$H$5210))</f>
        <v>-4.0083161209052882</v>
      </c>
    </row>
    <row r="2854" spans="1:15" x14ac:dyDescent="0.6">
      <c r="A2854" t="s">
        <v>131</v>
      </c>
      <c r="B2854">
        <v>0</v>
      </c>
      <c r="C2854">
        <v>2</v>
      </c>
      <c r="D2854">
        <v>2</v>
      </c>
      <c r="E2854" s="44">
        <f>(B2854+1)/$Q$3</f>
        <v>1.4609203798392987E-4</v>
      </c>
      <c r="F2854" s="45">
        <f>(C2854+1)/$U$3</f>
        <v>4.5884188308708819E-5</v>
      </c>
      <c r="G2854" s="2">
        <f>(B2854+1)/(C2854+1)</f>
        <v>0.33333333333333331</v>
      </c>
      <c r="H2854" s="2">
        <f>(C2854+1)/(B2854+1)</f>
        <v>3</v>
      </c>
      <c r="I2854" s="6">
        <f>G2854-H2854</f>
        <v>-2.6666666666666665</v>
      </c>
      <c r="J2854" s="8">
        <f>LEN(A2854)</f>
        <v>4</v>
      </c>
      <c r="K2854" s="11" t="str">
        <f>IF(AND(J2854&lt;3, D2854&lt;2),TRUE,"")</f>
        <v/>
      </c>
      <c r="L2854" s="22">
        <f>IF(C2854=0,B2854,0)</f>
        <v>0</v>
      </c>
      <c r="M2854" s="22">
        <f>IF(B2854=0,C2854,0)</f>
        <v>2</v>
      </c>
      <c r="N2854" s="39">
        <f>LOG(G2854/SUM($G$2:$G$5210))</f>
        <v>-3.8688423782714225</v>
      </c>
      <c r="O2854" s="39">
        <f>LOG(H2854/SUM($H$2:$H$5210))</f>
        <v>-4.0083161209052882</v>
      </c>
    </row>
    <row r="2855" spans="1:15" x14ac:dyDescent="0.6">
      <c r="A2855" t="s">
        <v>136</v>
      </c>
      <c r="B2855">
        <v>0</v>
      </c>
      <c r="C2855">
        <v>2</v>
      </c>
      <c r="D2855">
        <v>2</v>
      </c>
      <c r="E2855" s="44">
        <f>(B2855+1)/$Q$3</f>
        <v>1.4609203798392987E-4</v>
      </c>
      <c r="F2855" s="45">
        <f>(C2855+1)/$U$3</f>
        <v>4.5884188308708819E-5</v>
      </c>
      <c r="G2855" s="2">
        <f>(B2855+1)/(C2855+1)</f>
        <v>0.33333333333333331</v>
      </c>
      <c r="H2855" s="2">
        <f>(C2855+1)/(B2855+1)</f>
        <v>3</v>
      </c>
      <c r="I2855" s="6">
        <f>G2855-H2855</f>
        <v>-2.6666666666666665</v>
      </c>
      <c r="J2855" s="8">
        <f>LEN(A2855)</f>
        <v>4</v>
      </c>
      <c r="K2855" s="11" t="str">
        <f>IF(AND(J2855&lt;3, D2855&lt;2),TRUE,"")</f>
        <v/>
      </c>
      <c r="L2855" s="22">
        <f>IF(C2855=0,B2855,0)</f>
        <v>0</v>
      </c>
      <c r="M2855" s="22">
        <f>IF(B2855=0,C2855,0)</f>
        <v>2</v>
      </c>
      <c r="N2855" s="39">
        <f>LOG(G2855/SUM($G$2:$G$5210))</f>
        <v>-3.8688423782714225</v>
      </c>
      <c r="O2855" s="39">
        <f>LOG(H2855/SUM($H$2:$H$5210))</f>
        <v>-4.0083161209052882</v>
      </c>
    </row>
    <row r="2856" spans="1:15" x14ac:dyDescent="0.6">
      <c r="A2856" t="s">
        <v>170</v>
      </c>
      <c r="B2856">
        <v>0</v>
      </c>
      <c r="C2856">
        <v>2</v>
      </c>
      <c r="D2856">
        <v>2</v>
      </c>
      <c r="E2856" s="44">
        <f>(B2856+1)/$Q$3</f>
        <v>1.4609203798392987E-4</v>
      </c>
      <c r="F2856" s="45">
        <f>(C2856+1)/$U$3</f>
        <v>4.5884188308708819E-5</v>
      </c>
      <c r="G2856" s="2">
        <f>(B2856+1)/(C2856+1)</f>
        <v>0.33333333333333331</v>
      </c>
      <c r="H2856" s="2">
        <f>(C2856+1)/(B2856+1)</f>
        <v>3</v>
      </c>
      <c r="I2856" s="6">
        <f>G2856-H2856</f>
        <v>-2.6666666666666665</v>
      </c>
      <c r="J2856" s="8">
        <f>LEN(A2856)</f>
        <v>4</v>
      </c>
      <c r="K2856" s="11" t="str">
        <f>IF(AND(J2856&lt;3, D2856&lt;2),TRUE,"")</f>
        <v/>
      </c>
      <c r="L2856" s="22">
        <f>IF(C2856=0,B2856,0)</f>
        <v>0</v>
      </c>
      <c r="M2856" s="22">
        <f>IF(B2856=0,C2856,0)</f>
        <v>2</v>
      </c>
      <c r="N2856" s="39">
        <f>LOG(G2856/SUM($G$2:$G$5210))</f>
        <v>-3.8688423782714225</v>
      </c>
      <c r="O2856" s="39">
        <f>LOG(H2856/SUM($H$2:$H$5210))</f>
        <v>-4.0083161209052882</v>
      </c>
    </row>
    <row r="2857" spans="1:15" x14ac:dyDescent="0.6">
      <c r="A2857" t="s">
        <v>329</v>
      </c>
      <c r="B2857">
        <v>0</v>
      </c>
      <c r="C2857">
        <v>2</v>
      </c>
      <c r="D2857">
        <v>2</v>
      </c>
      <c r="E2857" s="44">
        <f>(B2857+1)/$Q$3</f>
        <v>1.4609203798392987E-4</v>
      </c>
      <c r="F2857" s="45">
        <f>(C2857+1)/$U$3</f>
        <v>4.5884188308708819E-5</v>
      </c>
      <c r="G2857" s="2">
        <f>(B2857+1)/(C2857+1)</f>
        <v>0.33333333333333331</v>
      </c>
      <c r="H2857" s="2">
        <f>(C2857+1)/(B2857+1)</f>
        <v>3</v>
      </c>
      <c r="I2857" s="6">
        <f>G2857-H2857</f>
        <v>-2.6666666666666665</v>
      </c>
      <c r="J2857" s="8">
        <f>LEN(A2857)</f>
        <v>4</v>
      </c>
      <c r="K2857" s="11" t="str">
        <f>IF(AND(J2857&lt;3, D2857&lt;2),TRUE,"")</f>
        <v/>
      </c>
      <c r="L2857" s="22">
        <f>IF(C2857=0,B2857,0)</f>
        <v>0</v>
      </c>
      <c r="M2857" s="22">
        <f>IF(B2857=0,C2857,0)</f>
        <v>2</v>
      </c>
      <c r="N2857" s="39">
        <f>LOG(G2857/SUM($G$2:$G$5210))</f>
        <v>-3.8688423782714225</v>
      </c>
      <c r="O2857" s="39">
        <f>LOG(H2857/SUM($H$2:$H$5210))</f>
        <v>-4.0083161209052882</v>
      </c>
    </row>
    <row r="2858" spans="1:15" x14ac:dyDescent="0.6">
      <c r="A2858" t="s">
        <v>408</v>
      </c>
      <c r="B2858">
        <v>0</v>
      </c>
      <c r="C2858">
        <v>2</v>
      </c>
      <c r="D2858">
        <v>2</v>
      </c>
      <c r="E2858" s="44">
        <f>(B2858+1)/$Q$3</f>
        <v>1.4609203798392987E-4</v>
      </c>
      <c r="F2858" s="45">
        <f>(C2858+1)/$U$3</f>
        <v>4.5884188308708819E-5</v>
      </c>
      <c r="G2858" s="2">
        <f>(B2858+1)/(C2858+1)</f>
        <v>0.33333333333333331</v>
      </c>
      <c r="H2858" s="2">
        <f>(C2858+1)/(B2858+1)</f>
        <v>3</v>
      </c>
      <c r="I2858" s="6">
        <f>G2858-H2858</f>
        <v>-2.6666666666666665</v>
      </c>
      <c r="J2858" s="8">
        <f>LEN(A2858)</f>
        <v>4</v>
      </c>
      <c r="K2858" s="11" t="str">
        <f>IF(AND(J2858&lt;3, D2858&lt;2),TRUE,"")</f>
        <v/>
      </c>
      <c r="L2858" s="22">
        <f>IF(C2858=0,B2858,0)</f>
        <v>0</v>
      </c>
      <c r="M2858" s="22">
        <f>IF(B2858=0,C2858,0)</f>
        <v>2</v>
      </c>
      <c r="N2858" s="39">
        <f>LOG(G2858/SUM($G$2:$G$5210))</f>
        <v>-3.8688423782714225</v>
      </c>
      <c r="O2858" s="39">
        <f>LOG(H2858/SUM($H$2:$H$5210))</f>
        <v>-4.0083161209052882</v>
      </c>
    </row>
    <row r="2859" spans="1:15" x14ac:dyDescent="0.6">
      <c r="A2859" t="s">
        <v>506</v>
      </c>
      <c r="B2859">
        <v>0</v>
      </c>
      <c r="C2859">
        <v>2</v>
      </c>
      <c r="D2859">
        <v>2</v>
      </c>
      <c r="E2859" s="44">
        <f>(B2859+1)/$Q$3</f>
        <v>1.4609203798392987E-4</v>
      </c>
      <c r="F2859" s="45">
        <f>(C2859+1)/$U$3</f>
        <v>4.5884188308708819E-5</v>
      </c>
      <c r="G2859" s="2">
        <f>(B2859+1)/(C2859+1)</f>
        <v>0.33333333333333331</v>
      </c>
      <c r="H2859" s="2">
        <f>(C2859+1)/(B2859+1)</f>
        <v>3</v>
      </c>
      <c r="I2859" s="6">
        <f>G2859-H2859</f>
        <v>-2.6666666666666665</v>
      </c>
      <c r="J2859" s="8">
        <f>LEN(A2859)</f>
        <v>4</v>
      </c>
      <c r="K2859" s="11" t="str">
        <f>IF(AND(J2859&lt;3, D2859&lt;2),TRUE,"")</f>
        <v/>
      </c>
      <c r="L2859" s="22">
        <f>IF(C2859=0,B2859,0)</f>
        <v>0</v>
      </c>
      <c r="M2859" s="22">
        <f>IF(B2859=0,C2859,0)</f>
        <v>2</v>
      </c>
      <c r="N2859" s="39">
        <f>LOG(G2859/SUM($G$2:$G$5210))</f>
        <v>-3.8688423782714225</v>
      </c>
      <c r="O2859" s="39">
        <f>LOG(H2859/SUM($H$2:$H$5210))</f>
        <v>-4.0083161209052882</v>
      </c>
    </row>
    <row r="2860" spans="1:15" x14ac:dyDescent="0.6">
      <c r="A2860" t="s">
        <v>525</v>
      </c>
      <c r="B2860">
        <v>0</v>
      </c>
      <c r="C2860">
        <v>2</v>
      </c>
      <c r="D2860">
        <v>2</v>
      </c>
      <c r="E2860" s="44">
        <f>(B2860+1)/$Q$3</f>
        <v>1.4609203798392987E-4</v>
      </c>
      <c r="F2860" s="45">
        <f>(C2860+1)/$U$3</f>
        <v>4.5884188308708819E-5</v>
      </c>
      <c r="G2860" s="2">
        <f>(B2860+1)/(C2860+1)</f>
        <v>0.33333333333333331</v>
      </c>
      <c r="H2860" s="2">
        <f>(C2860+1)/(B2860+1)</f>
        <v>3</v>
      </c>
      <c r="I2860" s="6">
        <f>G2860-H2860</f>
        <v>-2.6666666666666665</v>
      </c>
      <c r="J2860" s="8">
        <f>LEN(A2860)</f>
        <v>4</v>
      </c>
      <c r="K2860" s="11" t="str">
        <f>IF(AND(J2860&lt;3, D2860&lt;2),TRUE,"")</f>
        <v/>
      </c>
      <c r="L2860" s="22">
        <f>IF(C2860=0,B2860,0)</f>
        <v>0</v>
      </c>
      <c r="M2860" s="22">
        <f>IF(B2860=0,C2860,0)</f>
        <v>2</v>
      </c>
      <c r="N2860" s="39">
        <f>LOG(G2860/SUM($G$2:$G$5210))</f>
        <v>-3.8688423782714225</v>
      </c>
      <c r="O2860" s="39">
        <f>LOG(H2860/SUM($H$2:$H$5210))</f>
        <v>-4.0083161209052882</v>
      </c>
    </row>
    <row r="2861" spans="1:15" x14ac:dyDescent="0.6">
      <c r="A2861" t="s">
        <v>536</v>
      </c>
      <c r="B2861">
        <v>0</v>
      </c>
      <c r="C2861">
        <v>2</v>
      </c>
      <c r="D2861">
        <v>2</v>
      </c>
      <c r="E2861" s="44">
        <f>(B2861+1)/$Q$3</f>
        <v>1.4609203798392987E-4</v>
      </c>
      <c r="F2861" s="45">
        <f>(C2861+1)/$U$3</f>
        <v>4.5884188308708819E-5</v>
      </c>
      <c r="G2861" s="2">
        <f>(B2861+1)/(C2861+1)</f>
        <v>0.33333333333333331</v>
      </c>
      <c r="H2861" s="2">
        <f>(C2861+1)/(B2861+1)</f>
        <v>3</v>
      </c>
      <c r="I2861" s="6">
        <f>G2861-H2861</f>
        <v>-2.6666666666666665</v>
      </c>
      <c r="J2861" s="8">
        <f>LEN(A2861)</f>
        <v>4</v>
      </c>
      <c r="K2861" s="11" t="str">
        <f>IF(AND(J2861&lt;3, D2861&lt;2),TRUE,"")</f>
        <v/>
      </c>
      <c r="L2861" s="22">
        <f>IF(C2861=0,B2861,0)</f>
        <v>0</v>
      </c>
      <c r="M2861" s="22">
        <f>IF(B2861=0,C2861,0)</f>
        <v>2</v>
      </c>
      <c r="N2861" s="39">
        <f>LOG(G2861/SUM($G$2:$G$5210))</f>
        <v>-3.8688423782714225</v>
      </c>
      <c r="O2861" s="39">
        <f>LOG(H2861/SUM($H$2:$H$5210))</f>
        <v>-4.0083161209052882</v>
      </c>
    </row>
    <row r="2862" spans="1:15" x14ac:dyDescent="0.6">
      <c r="A2862" t="s">
        <v>552</v>
      </c>
      <c r="B2862">
        <v>0</v>
      </c>
      <c r="C2862">
        <v>2</v>
      </c>
      <c r="D2862">
        <v>2</v>
      </c>
      <c r="E2862" s="44">
        <f>(B2862+1)/$Q$3</f>
        <v>1.4609203798392987E-4</v>
      </c>
      <c r="F2862" s="45">
        <f>(C2862+1)/$U$3</f>
        <v>4.5884188308708819E-5</v>
      </c>
      <c r="G2862" s="2">
        <f>(B2862+1)/(C2862+1)</f>
        <v>0.33333333333333331</v>
      </c>
      <c r="H2862" s="2">
        <f>(C2862+1)/(B2862+1)</f>
        <v>3</v>
      </c>
      <c r="I2862" s="6">
        <f>G2862-H2862</f>
        <v>-2.6666666666666665</v>
      </c>
      <c r="J2862" s="8">
        <f>LEN(A2862)</f>
        <v>4</v>
      </c>
      <c r="K2862" s="11" t="str">
        <f>IF(AND(J2862&lt;3, D2862&lt;2),TRUE,"")</f>
        <v/>
      </c>
      <c r="L2862" s="22">
        <f>IF(C2862=0,B2862,0)</f>
        <v>0</v>
      </c>
      <c r="M2862" s="22">
        <f>IF(B2862=0,C2862,0)</f>
        <v>2</v>
      </c>
      <c r="N2862" s="39">
        <f>LOG(G2862/SUM($G$2:$G$5210))</f>
        <v>-3.8688423782714225</v>
      </c>
      <c r="O2862" s="39">
        <f>LOG(H2862/SUM($H$2:$H$5210))</f>
        <v>-4.0083161209052882</v>
      </c>
    </row>
    <row r="2863" spans="1:15" x14ac:dyDescent="0.6">
      <c r="A2863" t="s">
        <v>665</v>
      </c>
      <c r="B2863">
        <v>0</v>
      </c>
      <c r="C2863">
        <v>2</v>
      </c>
      <c r="D2863">
        <v>2</v>
      </c>
      <c r="E2863" s="44">
        <f>(B2863+1)/$Q$3</f>
        <v>1.4609203798392987E-4</v>
      </c>
      <c r="F2863" s="45">
        <f>(C2863+1)/$U$3</f>
        <v>4.5884188308708819E-5</v>
      </c>
      <c r="G2863" s="2">
        <f>(B2863+1)/(C2863+1)</f>
        <v>0.33333333333333331</v>
      </c>
      <c r="H2863" s="2">
        <f>(C2863+1)/(B2863+1)</f>
        <v>3</v>
      </c>
      <c r="I2863" s="6">
        <f>G2863-H2863</f>
        <v>-2.6666666666666665</v>
      </c>
      <c r="J2863" s="8">
        <f>LEN(A2863)</f>
        <v>4</v>
      </c>
      <c r="K2863" s="11" t="str">
        <f>IF(AND(J2863&lt;3, D2863&lt;2),TRUE,"")</f>
        <v/>
      </c>
      <c r="L2863" s="22">
        <f>IF(C2863=0,B2863,0)</f>
        <v>0</v>
      </c>
      <c r="M2863" s="22">
        <f>IF(B2863=0,C2863,0)</f>
        <v>2</v>
      </c>
      <c r="N2863" s="39">
        <f>LOG(G2863/SUM($G$2:$G$5210))</f>
        <v>-3.8688423782714225</v>
      </c>
      <c r="O2863" s="39">
        <f>LOG(H2863/SUM($H$2:$H$5210))</f>
        <v>-4.0083161209052882</v>
      </c>
    </row>
    <row r="2864" spans="1:15" x14ac:dyDescent="0.6">
      <c r="A2864" t="s">
        <v>858</v>
      </c>
      <c r="B2864">
        <v>0</v>
      </c>
      <c r="C2864">
        <v>2</v>
      </c>
      <c r="D2864">
        <v>2</v>
      </c>
      <c r="E2864" s="44">
        <f>(B2864+1)/$Q$3</f>
        <v>1.4609203798392987E-4</v>
      </c>
      <c r="F2864" s="45">
        <f>(C2864+1)/$U$3</f>
        <v>4.5884188308708819E-5</v>
      </c>
      <c r="G2864" s="2">
        <f>(B2864+1)/(C2864+1)</f>
        <v>0.33333333333333331</v>
      </c>
      <c r="H2864" s="2">
        <f>(C2864+1)/(B2864+1)</f>
        <v>3</v>
      </c>
      <c r="I2864" s="6">
        <f>G2864-H2864</f>
        <v>-2.6666666666666665</v>
      </c>
      <c r="J2864" s="8">
        <f>LEN(A2864)</f>
        <v>4</v>
      </c>
      <c r="K2864" s="11" t="str">
        <f>IF(AND(J2864&lt;3, D2864&lt;2),TRUE,"")</f>
        <v/>
      </c>
      <c r="L2864" s="22">
        <f>IF(C2864=0,B2864,0)</f>
        <v>0</v>
      </c>
      <c r="M2864" s="22">
        <f>IF(B2864=0,C2864,0)</f>
        <v>2</v>
      </c>
      <c r="N2864" s="39">
        <f>LOG(G2864/SUM($G$2:$G$5210))</f>
        <v>-3.8688423782714225</v>
      </c>
      <c r="O2864" s="39">
        <f>LOG(H2864/SUM($H$2:$H$5210))</f>
        <v>-4.0083161209052882</v>
      </c>
    </row>
    <row r="2865" spans="1:15" x14ac:dyDescent="0.6">
      <c r="A2865" t="s">
        <v>926</v>
      </c>
      <c r="B2865">
        <v>0</v>
      </c>
      <c r="C2865">
        <v>2</v>
      </c>
      <c r="D2865">
        <v>2</v>
      </c>
      <c r="E2865" s="44">
        <f>(B2865+1)/$Q$3</f>
        <v>1.4609203798392987E-4</v>
      </c>
      <c r="F2865" s="45">
        <f>(C2865+1)/$U$3</f>
        <v>4.5884188308708819E-5</v>
      </c>
      <c r="G2865" s="2">
        <f>(B2865+1)/(C2865+1)</f>
        <v>0.33333333333333331</v>
      </c>
      <c r="H2865" s="2">
        <f>(C2865+1)/(B2865+1)</f>
        <v>3</v>
      </c>
      <c r="I2865" s="6">
        <f>G2865-H2865</f>
        <v>-2.6666666666666665</v>
      </c>
      <c r="J2865" s="8">
        <f>LEN(A2865)</f>
        <v>4</v>
      </c>
      <c r="K2865" s="11" t="str">
        <f>IF(AND(J2865&lt;3, D2865&lt;2),TRUE,"")</f>
        <v/>
      </c>
      <c r="L2865" s="22">
        <f>IF(C2865=0,B2865,0)</f>
        <v>0</v>
      </c>
      <c r="M2865" s="22">
        <f>IF(B2865=0,C2865,0)</f>
        <v>2</v>
      </c>
      <c r="N2865" s="39">
        <f>LOG(G2865/SUM($G$2:$G$5210))</f>
        <v>-3.8688423782714225</v>
      </c>
      <c r="O2865" s="39">
        <f>LOG(H2865/SUM($H$2:$H$5210))</f>
        <v>-4.0083161209052882</v>
      </c>
    </row>
    <row r="2866" spans="1:15" x14ac:dyDescent="0.6">
      <c r="A2866" t="s">
        <v>941</v>
      </c>
      <c r="B2866">
        <v>0</v>
      </c>
      <c r="C2866">
        <v>2</v>
      </c>
      <c r="D2866">
        <v>2</v>
      </c>
      <c r="E2866" s="44">
        <f>(B2866+1)/$Q$3</f>
        <v>1.4609203798392987E-4</v>
      </c>
      <c r="F2866" s="45">
        <f>(C2866+1)/$U$3</f>
        <v>4.5884188308708819E-5</v>
      </c>
      <c r="G2866" s="2">
        <f>(B2866+1)/(C2866+1)</f>
        <v>0.33333333333333331</v>
      </c>
      <c r="H2866" s="2">
        <f>(C2866+1)/(B2866+1)</f>
        <v>3</v>
      </c>
      <c r="I2866" s="6">
        <f>G2866-H2866</f>
        <v>-2.6666666666666665</v>
      </c>
      <c r="J2866" s="8">
        <f>LEN(A2866)</f>
        <v>4</v>
      </c>
      <c r="K2866" s="11" t="str">
        <f>IF(AND(J2866&lt;3, D2866&lt;2),TRUE,"")</f>
        <v/>
      </c>
      <c r="L2866" s="22">
        <f>IF(C2866=0,B2866,0)</f>
        <v>0</v>
      </c>
      <c r="M2866" s="22">
        <f>IF(B2866=0,C2866,0)</f>
        <v>2</v>
      </c>
      <c r="N2866" s="39">
        <f>LOG(G2866/SUM($G$2:$G$5210))</f>
        <v>-3.8688423782714225</v>
      </c>
      <c r="O2866" s="39">
        <f>LOG(H2866/SUM($H$2:$H$5210))</f>
        <v>-4.0083161209052882</v>
      </c>
    </row>
    <row r="2867" spans="1:15" x14ac:dyDescent="0.6">
      <c r="A2867" t="s">
        <v>947</v>
      </c>
      <c r="B2867">
        <v>0</v>
      </c>
      <c r="C2867">
        <v>2</v>
      </c>
      <c r="D2867">
        <v>2</v>
      </c>
      <c r="E2867" s="44">
        <f>(B2867+1)/$Q$3</f>
        <v>1.4609203798392987E-4</v>
      </c>
      <c r="F2867" s="45">
        <f>(C2867+1)/$U$3</f>
        <v>4.5884188308708819E-5</v>
      </c>
      <c r="G2867" s="2">
        <f>(B2867+1)/(C2867+1)</f>
        <v>0.33333333333333331</v>
      </c>
      <c r="H2867" s="2">
        <f>(C2867+1)/(B2867+1)</f>
        <v>3</v>
      </c>
      <c r="I2867" s="6">
        <f>G2867-H2867</f>
        <v>-2.6666666666666665</v>
      </c>
      <c r="J2867" s="8">
        <f>LEN(A2867)</f>
        <v>4</v>
      </c>
      <c r="K2867" s="11" t="str">
        <f>IF(AND(J2867&lt;3, D2867&lt;2),TRUE,"")</f>
        <v/>
      </c>
      <c r="L2867" s="22">
        <f>IF(C2867=0,B2867,0)</f>
        <v>0</v>
      </c>
      <c r="M2867" s="22">
        <f>IF(B2867=0,C2867,0)</f>
        <v>2</v>
      </c>
      <c r="N2867" s="39">
        <f>LOG(G2867/SUM($G$2:$G$5210))</f>
        <v>-3.8688423782714225</v>
      </c>
      <c r="O2867" s="39">
        <f>LOG(H2867/SUM($H$2:$H$5210))</f>
        <v>-4.0083161209052882</v>
      </c>
    </row>
    <row r="2868" spans="1:15" x14ac:dyDescent="0.6">
      <c r="A2868" t="s">
        <v>1009</v>
      </c>
      <c r="B2868">
        <v>0</v>
      </c>
      <c r="C2868">
        <v>2</v>
      </c>
      <c r="D2868">
        <v>2</v>
      </c>
      <c r="E2868" s="44">
        <f>(B2868+1)/$Q$3</f>
        <v>1.4609203798392987E-4</v>
      </c>
      <c r="F2868" s="45">
        <f>(C2868+1)/$U$3</f>
        <v>4.5884188308708819E-5</v>
      </c>
      <c r="G2868" s="2">
        <f>(B2868+1)/(C2868+1)</f>
        <v>0.33333333333333331</v>
      </c>
      <c r="H2868" s="2">
        <f>(C2868+1)/(B2868+1)</f>
        <v>3</v>
      </c>
      <c r="I2868" s="6">
        <f>G2868-H2868</f>
        <v>-2.6666666666666665</v>
      </c>
      <c r="J2868" s="8">
        <f>LEN(A2868)</f>
        <v>4</v>
      </c>
      <c r="K2868" s="11" t="str">
        <f>IF(AND(J2868&lt;3, D2868&lt;2),TRUE,"")</f>
        <v/>
      </c>
      <c r="L2868" s="22">
        <f>IF(C2868=0,B2868,0)</f>
        <v>0</v>
      </c>
      <c r="M2868" s="22">
        <f>IF(B2868=0,C2868,0)</f>
        <v>2</v>
      </c>
      <c r="N2868" s="39">
        <f>LOG(G2868/SUM($G$2:$G$5210))</f>
        <v>-3.8688423782714225</v>
      </c>
      <c r="O2868" s="39">
        <f>LOG(H2868/SUM($H$2:$H$5210))</f>
        <v>-4.0083161209052882</v>
      </c>
    </row>
    <row r="2869" spans="1:15" x14ac:dyDescent="0.6">
      <c r="A2869" t="s">
        <v>1094</v>
      </c>
      <c r="B2869">
        <v>0</v>
      </c>
      <c r="C2869">
        <v>2</v>
      </c>
      <c r="D2869">
        <v>2</v>
      </c>
      <c r="E2869" s="44">
        <f>(B2869+1)/$Q$3</f>
        <v>1.4609203798392987E-4</v>
      </c>
      <c r="F2869" s="45">
        <f>(C2869+1)/$U$3</f>
        <v>4.5884188308708819E-5</v>
      </c>
      <c r="G2869" s="2">
        <f>(B2869+1)/(C2869+1)</f>
        <v>0.33333333333333331</v>
      </c>
      <c r="H2869" s="2">
        <f>(C2869+1)/(B2869+1)</f>
        <v>3</v>
      </c>
      <c r="I2869" s="6">
        <f>G2869-H2869</f>
        <v>-2.6666666666666665</v>
      </c>
      <c r="J2869" s="8">
        <f>LEN(A2869)</f>
        <v>4</v>
      </c>
      <c r="K2869" s="11" t="str">
        <f>IF(AND(J2869&lt;3, D2869&lt;2),TRUE,"")</f>
        <v/>
      </c>
      <c r="L2869" s="22">
        <f>IF(C2869=0,B2869,0)</f>
        <v>0</v>
      </c>
      <c r="M2869" s="22">
        <f>IF(B2869=0,C2869,0)</f>
        <v>2</v>
      </c>
      <c r="N2869" s="39">
        <f>LOG(G2869/SUM($G$2:$G$5210))</f>
        <v>-3.8688423782714225</v>
      </c>
      <c r="O2869" s="39">
        <f>LOG(H2869/SUM($H$2:$H$5210))</f>
        <v>-4.0083161209052882</v>
      </c>
    </row>
    <row r="2870" spans="1:15" x14ac:dyDescent="0.6">
      <c r="A2870" t="s">
        <v>1208</v>
      </c>
      <c r="B2870">
        <v>0</v>
      </c>
      <c r="C2870">
        <v>2</v>
      </c>
      <c r="D2870">
        <v>2</v>
      </c>
      <c r="E2870" s="44">
        <f>(B2870+1)/$Q$3</f>
        <v>1.4609203798392987E-4</v>
      </c>
      <c r="F2870" s="45">
        <f>(C2870+1)/$U$3</f>
        <v>4.5884188308708819E-5</v>
      </c>
      <c r="G2870" s="2">
        <f>(B2870+1)/(C2870+1)</f>
        <v>0.33333333333333331</v>
      </c>
      <c r="H2870" s="2">
        <f>(C2870+1)/(B2870+1)</f>
        <v>3</v>
      </c>
      <c r="I2870" s="6">
        <f>G2870-H2870</f>
        <v>-2.6666666666666665</v>
      </c>
      <c r="J2870" s="8">
        <f>LEN(A2870)</f>
        <v>4</v>
      </c>
      <c r="K2870" s="11" t="str">
        <f>IF(AND(J2870&lt;3, D2870&lt;2),TRUE,"")</f>
        <v/>
      </c>
      <c r="L2870" s="22">
        <f>IF(C2870=0,B2870,0)</f>
        <v>0</v>
      </c>
      <c r="M2870" s="22">
        <f>IF(B2870=0,C2870,0)</f>
        <v>2</v>
      </c>
      <c r="N2870" s="39">
        <f>LOG(G2870/SUM($G$2:$G$5210))</f>
        <v>-3.8688423782714225</v>
      </c>
      <c r="O2870" s="39">
        <f>LOG(H2870/SUM($H$2:$H$5210))</f>
        <v>-4.0083161209052882</v>
      </c>
    </row>
    <row r="2871" spans="1:15" x14ac:dyDescent="0.6">
      <c r="A2871" t="s">
        <v>1232</v>
      </c>
      <c r="B2871">
        <v>0</v>
      </c>
      <c r="C2871">
        <v>2</v>
      </c>
      <c r="D2871">
        <v>2</v>
      </c>
      <c r="E2871" s="44">
        <f>(B2871+1)/$Q$3</f>
        <v>1.4609203798392987E-4</v>
      </c>
      <c r="F2871" s="45">
        <f>(C2871+1)/$U$3</f>
        <v>4.5884188308708819E-5</v>
      </c>
      <c r="G2871" s="2">
        <f>(B2871+1)/(C2871+1)</f>
        <v>0.33333333333333331</v>
      </c>
      <c r="H2871" s="2">
        <f>(C2871+1)/(B2871+1)</f>
        <v>3</v>
      </c>
      <c r="I2871" s="6">
        <f>G2871-H2871</f>
        <v>-2.6666666666666665</v>
      </c>
      <c r="J2871" s="8">
        <f>LEN(A2871)</f>
        <v>4</v>
      </c>
      <c r="K2871" s="11" t="str">
        <f>IF(AND(J2871&lt;3, D2871&lt;2),TRUE,"")</f>
        <v/>
      </c>
      <c r="L2871" s="22">
        <f>IF(C2871=0,B2871,0)</f>
        <v>0</v>
      </c>
      <c r="M2871" s="22">
        <f>IF(B2871=0,C2871,0)</f>
        <v>2</v>
      </c>
      <c r="N2871" s="39">
        <f>LOG(G2871/SUM($G$2:$G$5210))</f>
        <v>-3.8688423782714225</v>
      </c>
      <c r="O2871" s="39">
        <f>LOG(H2871/SUM($H$2:$H$5210))</f>
        <v>-4.0083161209052882</v>
      </c>
    </row>
    <row r="2872" spans="1:15" x14ac:dyDescent="0.6">
      <c r="A2872" t="s">
        <v>1251</v>
      </c>
      <c r="B2872">
        <v>0</v>
      </c>
      <c r="C2872">
        <v>2</v>
      </c>
      <c r="D2872">
        <v>2</v>
      </c>
      <c r="E2872" s="44">
        <f>(B2872+1)/$Q$3</f>
        <v>1.4609203798392987E-4</v>
      </c>
      <c r="F2872" s="45">
        <f>(C2872+1)/$U$3</f>
        <v>4.5884188308708819E-5</v>
      </c>
      <c r="G2872" s="2">
        <f>(B2872+1)/(C2872+1)</f>
        <v>0.33333333333333331</v>
      </c>
      <c r="H2872" s="2">
        <f>(C2872+1)/(B2872+1)</f>
        <v>3</v>
      </c>
      <c r="I2872" s="6">
        <f>G2872-H2872</f>
        <v>-2.6666666666666665</v>
      </c>
      <c r="J2872" s="8">
        <f>LEN(A2872)</f>
        <v>4</v>
      </c>
      <c r="K2872" s="11" t="str">
        <f>IF(AND(J2872&lt;3, D2872&lt;2),TRUE,"")</f>
        <v/>
      </c>
      <c r="L2872" s="22">
        <f>IF(C2872=0,B2872,0)</f>
        <v>0</v>
      </c>
      <c r="M2872" s="22">
        <f>IF(B2872=0,C2872,0)</f>
        <v>2</v>
      </c>
      <c r="N2872" s="39">
        <f>LOG(G2872/SUM($G$2:$G$5210))</f>
        <v>-3.8688423782714225</v>
      </c>
      <c r="O2872" s="39">
        <f>LOG(H2872/SUM($H$2:$H$5210))</f>
        <v>-4.0083161209052882</v>
      </c>
    </row>
    <row r="2873" spans="1:15" x14ac:dyDescent="0.6">
      <c r="A2873" t="s">
        <v>1254</v>
      </c>
      <c r="B2873">
        <v>0</v>
      </c>
      <c r="C2873">
        <v>2</v>
      </c>
      <c r="D2873">
        <v>2</v>
      </c>
      <c r="E2873" s="44">
        <f>(B2873+1)/$Q$3</f>
        <v>1.4609203798392987E-4</v>
      </c>
      <c r="F2873" s="45">
        <f>(C2873+1)/$U$3</f>
        <v>4.5884188308708819E-5</v>
      </c>
      <c r="G2873" s="2">
        <f>(B2873+1)/(C2873+1)</f>
        <v>0.33333333333333331</v>
      </c>
      <c r="H2873" s="2">
        <f>(C2873+1)/(B2873+1)</f>
        <v>3</v>
      </c>
      <c r="I2873" s="6">
        <f>G2873-H2873</f>
        <v>-2.6666666666666665</v>
      </c>
      <c r="J2873" s="8">
        <f>LEN(A2873)</f>
        <v>4</v>
      </c>
      <c r="K2873" s="11" t="str">
        <f>IF(AND(J2873&lt;3, D2873&lt;2),TRUE,"")</f>
        <v/>
      </c>
      <c r="L2873" s="22">
        <f>IF(C2873=0,B2873,0)</f>
        <v>0</v>
      </c>
      <c r="M2873" s="22">
        <f>IF(B2873=0,C2873,0)</f>
        <v>2</v>
      </c>
      <c r="N2873" s="39">
        <f>LOG(G2873/SUM($G$2:$G$5210))</f>
        <v>-3.8688423782714225</v>
      </c>
      <c r="O2873" s="39">
        <f>LOG(H2873/SUM($H$2:$H$5210))</f>
        <v>-4.0083161209052882</v>
      </c>
    </row>
    <row r="2874" spans="1:15" x14ac:dyDescent="0.6">
      <c r="A2874" t="s">
        <v>1318</v>
      </c>
      <c r="B2874">
        <v>0</v>
      </c>
      <c r="C2874">
        <v>2</v>
      </c>
      <c r="D2874">
        <v>2</v>
      </c>
      <c r="E2874" s="44">
        <f>(B2874+1)/$Q$3</f>
        <v>1.4609203798392987E-4</v>
      </c>
      <c r="F2874" s="45">
        <f>(C2874+1)/$U$3</f>
        <v>4.5884188308708819E-5</v>
      </c>
      <c r="G2874" s="2">
        <f>(B2874+1)/(C2874+1)</f>
        <v>0.33333333333333331</v>
      </c>
      <c r="H2874" s="2">
        <f>(C2874+1)/(B2874+1)</f>
        <v>3</v>
      </c>
      <c r="I2874" s="6">
        <f>G2874-H2874</f>
        <v>-2.6666666666666665</v>
      </c>
      <c r="J2874" s="8">
        <f>LEN(A2874)</f>
        <v>4</v>
      </c>
      <c r="K2874" s="11" t="str">
        <f>IF(AND(J2874&lt;3, D2874&lt;2),TRUE,"")</f>
        <v/>
      </c>
      <c r="L2874" s="22">
        <f>IF(C2874=0,B2874,0)</f>
        <v>0</v>
      </c>
      <c r="M2874" s="22">
        <f>IF(B2874=0,C2874,0)</f>
        <v>2</v>
      </c>
      <c r="N2874" s="39">
        <f>LOG(G2874/SUM($G$2:$G$5210))</f>
        <v>-3.8688423782714225</v>
      </c>
      <c r="O2874" s="39">
        <f>LOG(H2874/SUM($H$2:$H$5210))</f>
        <v>-4.0083161209052882</v>
      </c>
    </row>
    <row r="2875" spans="1:15" x14ac:dyDescent="0.6">
      <c r="A2875" t="s">
        <v>1590</v>
      </c>
      <c r="B2875">
        <v>0</v>
      </c>
      <c r="C2875">
        <v>2</v>
      </c>
      <c r="D2875">
        <v>2</v>
      </c>
      <c r="E2875" s="44">
        <f>(B2875+1)/$Q$3</f>
        <v>1.4609203798392987E-4</v>
      </c>
      <c r="F2875" s="45">
        <f>(C2875+1)/$U$3</f>
        <v>4.5884188308708819E-5</v>
      </c>
      <c r="G2875" s="2">
        <f>(B2875+1)/(C2875+1)</f>
        <v>0.33333333333333331</v>
      </c>
      <c r="H2875" s="2">
        <f>(C2875+1)/(B2875+1)</f>
        <v>3</v>
      </c>
      <c r="I2875" s="6">
        <f>G2875-H2875</f>
        <v>-2.6666666666666665</v>
      </c>
      <c r="J2875" s="8">
        <f>LEN(A2875)</f>
        <v>4</v>
      </c>
      <c r="K2875" s="11" t="str">
        <f>IF(AND(J2875&lt;3, D2875&lt;2),TRUE,"")</f>
        <v/>
      </c>
      <c r="L2875" s="22">
        <f>IF(C2875=0,B2875,0)</f>
        <v>0</v>
      </c>
      <c r="M2875" s="22">
        <f>IF(B2875=0,C2875,0)</f>
        <v>2</v>
      </c>
      <c r="N2875" s="39">
        <f>LOG(G2875/SUM($G$2:$G$5210))</f>
        <v>-3.8688423782714225</v>
      </c>
      <c r="O2875" s="39">
        <f>LOG(H2875/SUM($H$2:$H$5210))</f>
        <v>-4.0083161209052882</v>
      </c>
    </row>
    <row r="2876" spans="1:15" x14ac:dyDescent="0.6">
      <c r="A2876" t="s">
        <v>1636</v>
      </c>
      <c r="B2876">
        <v>0</v>
      </c>
      <c r="C2876">
        <v>2</v>
      </c>
      <c r="D2876">
        <v>2</v>
      </c>
      <c r="E2876" s="44">
        <f>(B2876+1)/$Q$3</f>
        <v>1.4609203798392987E-4</v>
      </c>
      <c r="F2876" s="45">
        <f>(C2876+1)/$U$3</f>
        <v>4.5884188308708819E-5</v>
      </c>
      <c r="G2876" s="2">
        <f>(B2876+1)/(C2876+1)</f>
        <v>0.33333333333333331</v>
      </c>
      <c r="H2876" s="2">
        <f>(C2876+1)/(B2876+1)</f>
        <v>3</v>
      </c>
      <c r="I2876" s="6">
        <f>G2876-H2876</f>
        <v>-2.6666666666666665</v>
      </c>
      <c r="J2876" s="8">
        <f>LEN(A2876)</f>
        <v>4</v>
      </c>
      <c r="K2876" s="11" t="str">
        <f>IF(AND(J2876&lt;3, D2876&lt;2),TRUE,"")</f>
        <v/>
      </c>
      <c r="L2876" s="22">
        <f>IF(C2876=0,B2876,0)</f>
        <v>0</v>
      </c>
      <c r="M2876" s="22">
        <f>IF(B2876=0,C2876,0)</f>
        <v>2</v>
      </c>
      <c r="N2876" s="39">
        <f>LOG(G2876/SUM($G$2:$G$5210))</f>
        <v>-3.8688423782714225</v>
      </c>
      <c r="O2876" s="39">
        <f>LOG(H2876/SUM($H$2:$H$5210))</f>
        <v>-4.0083161209052882</v>
      </c>
    </row>
    <row r="2877" spans="1:15" x14ac:dyDescent="0.6">
      <c r="A2877" t="s">
        <v>1854</v>
      </c>
      <c r="B2877">
        <v>0</v>
      </c>
      <c r="C2877">
        <v>2</v>
      </c>
      <c r="D2877">
        <v>2</v>
      </c>
      <c r="E2877" s="44">
        <f>(B2877+1)/$Q$3</f>
        <v>1.4609203798392987E-4</v>
      </c>
      <c r="F2877" s="45">
        <f>(C2877+1)/$U$3</f>
        <v>4.5884188308708819E-5</v>
      </c>
      <c r="G2877" s="2">
        <f>(B2877+1)/(C2877+1)</f>
        <v>0.33333333333333331</v>
      </c>
      <c r="H2877" s="2">
        <f>(C2877+1)/(B2877+1)</f>
        <v>3</v>
      </c>
      <c r="I2877" s="6">
        <f>G2877-H2877</f>
        <v>-2.6666666666666665</v>
      </c>
      <c r="J2877" s="8">
        <f>LEN(A2877)</f>
        <v>4</v>
      </c>
      <c r="K2877" s="11" t="str">
        <f>IF(AND(J2877&lt;3, D2877&lt;2),TRUE,"")</f>
        <v/>
      </c>
      <c r="L2877" s="22">
        <f>IF(C2877=0,B2877,0)</f>
        <v>0</v>
      </c>
      <c r="M2877" s="22">
        <f>IF(B2877=0,C2877,0)</f>
        <v>2</v>
      </c>
      <c r="N2877" s="39">
        <f>LOG(G2877/SUM($G$2:$G$5210))</f>
        <v>-3.8688423782714225</v>
      </c>
      <c r="O2877" s="39">
        <f>LOG(H2877/SUM($H$2:$H$5210))</f>
        <v>-4.0083161209052882</v>
      </c>
    </row>
    <row r="2878" spans="1:15" x14ac:dyDescent="0.6">
      <c r="A2878" t="s">
        <v>2075</v>
      </c>
      <c r="B2878">
        <v>0</v>
      </c>
      <c r="C2878">
        <v>2</v>
      </c>
      <c r="D2878">
        <v>2</v>
      </c>
      <c r="E2878" s="44">
        <f>(B2878+1)/$Q$3</f>
        <v>1.4609203798392987E-4</v>
      </c>
      <c r="F2878" s="45">
        <f>(C2878+1)/$U$3</f>
        <v>4.5884188308708819E-5</v>
      </c>
      <c r="G2878" s="2">
        <f>(B2878+1)/(C2878+1)</f>
        <v>0.33333333333333331</v>
      </c>
      <c r="H2878" s="2">
        <f>(C2878+1)/(B2878+1)</f>
        <v>3</v>
      </c>
      <c r="I2878" s="6">
        <f>G2878-H2878</f>
        <v>-2.6666666666666665</v>
      </c>
      <c r="J2878" s="8">
        <f>LEN(A2878)</f>
        <v>4</v>
      </c>
      <c r="K2878" s="11" t="str">
        <f>IF(AND(J2878&lt;3, D2878&lt;2),TRUE,"")</f>
        <v/>
      </c>
      <c r="L2878" s="22">
        <f>IF(C2878=0,B2878,0)</f>
        <v>0</v>
      </c>
      <c r="M2878" s="22">
        <f>IF(B2878=0,C2878,0)</f>
        <v>2</v>
      </c>
      <c r="N2878" s="39">
        <f>LOG(G2878/SUM($G$2:$G$5210))</f>
        <v>-3.8688423782714225</v>
      </c>
      <c r="O2878" s="39">
        <f>LOG(H2878/SUM($H$2:$H$5210))</f>
        <v>-4.0083161209052882</v>
      </c>
    </row>
    <row r="2879" spans="1:15" x14ac:dyDescent="0.6">
      <c r="A2879" t="s">
        <v>2106</v>
      </c>
      <c r="B2879">
        <v>0</v>
      </c>
      <c r="C2879">
        <v>2</v>
      </c>
      <c r="D2879">
        <v>2</v>
      </c>
      <c r="E2879" s="44">
        <f>(B2879+1)/$Q$3</f>
        <v>1.4609203798392987E-4</v>
      </c>
      <c r="F2879" s="45">
        <f>(C2879+1)/$U$3</f>
        <v>4.5884188308708819E-5</v>
      </c>
      <c r="G2879" s="2">
        <f>(B2879+1)/(C2879+1)</f>
        <v>0.33333333333333331</v>
      </c>
      <c r="H2879" s="2">
        <f>(C2879+1)/(B2879+1)</f>
        <v>3</v>
      </c>
      <c r="I2879" s="6">
        <f>G2879-H2879</f>
        <v>-2.6666666666666665</v>
      </c>
      <c r="J2879" s="8">
        <f>LEN(A2879)</f>
        <v>4</v>
      </c>
      <c r="K2879" s="11" t="str">
        <f>IF(AND(J2879&lt;3, D2879&lt;2),TRUE,"")</f>
        <v/>
      </c>
      <c r="L2879" s="22">
        <f>IF(C2879=0,B2879,0)</f>
        <v>0</v>
      </c>
      <c r="M2879" s="22">
        <f>IF(B2879=0,C2879,0)</f>
        <v>2</v>
      </c>
      <c r="N2879" s="39">
        <f>LOG(G2879/SUM($G$2:$G$5210))</f>
        <v>-3.8688423782714225</v>
      </c>
      <c r="O2879" s="39">
        <f>LOG(H2879/SUM($H$2:$H$5210))</f>
        <v>-4.0083161209052882</v>
      </c>
    </row>
    <row r="2880" spans="1:15" x14ac:dyDescent="0.6">
      <c r="A2880" t="s">
        <v>2294</v>
      </c>
      <c r="B2880">
        <v>0</v>
      </c>
      <c r="C2880">
        <v>2</v>
      </c>
      <c r="D2880">
        <v>2</v>
      </c>
      <c r="E2880" s="44">
        <f>(B2880+1)/$Q$3</f>
        <v>1.4609203798392987E-4</v>
      </c>
      <c r="F2880" s="45">
        <f>(C2880+1)/$U$3</f>
        <v>4.5884188308708819E-5</v>
      </c>
      <c r="G2880" s="2">
        <f>(B2880+1)/(C2880+1)</f>
        <v>0.33333333333333331</v>
      </c>
      <c r="H2880" s="2">
        <f>(C2880+1)/(B2880+1)</f>
        <v>3</v>
      </c>
      <c r="I2880" s="6">
        <f>G2880-H2880</f>
        <v>-2.6666666666666665</v>
      </c>
      <c r="J2880" s="8">
        <f>LEN(A2880)</f>
        <v>4</v>
      </c>
      <c r="K2880" s="11" t="str">
        <f>IF(AND(J2880&lt;3, D2880&lt;2),TRUE,"")</f>
        <v/>
      </c>
      <c r="L2880" s="22">
        <f>IF(C2880=0,B2880,0)</f>
        <v>0</v>
      </c>
      <c r="M2880" s="22">
        <f>IF(B2880=0,C2880,0)</f>
        <v>2</v>
      </c>
      <c r="N2880" s="39">
        <f>LOG(G2880/SUM($G$2:$G$5210))</f>
        <v>-3.8688423782714225</v>
      </c>
      <c r="O2880" s="39">
        <f>LOG(H2880/SUM($H$2:$H$5210))</f>
        <v>-4.0083161209052882</v>
      </c>
    </row>
    <row r="2881" spans="1:15" x14ac:dyDescent="0.6">
      <c r="A2881" t="s">
        <v>2374</v>
      </c>
      <c r="B2881">
        <v>0</v>
      </c>
      <c r="C2881">
        <v>2</v>
      </c>
      <c r="D2881">
        <v>2</v>
      </c>
      <c r="E2881" s="44">
        <f>(B2881+1)/$Q$3</f>
        <v>1.4609203798392987E-4</v>
      </c>
      <c r="F2881" s="45">
        <f>(C2881+1)/$U$3</f>
        <v>4.5884188308708819E-5</v>
      </c>
      <c r="G2881" s="2">
        <f>(B2881+1)/(C2881+1)</f>
        <v>0.33333333333333331</v>
      </c>
      <c r="H2881" s="2">
        <f>(C2881+1)/(B2881+1)</f>
        <v>3</v>
      </c>
      <c r="I2881" s="6">
        <f>G2881-H2881</f>
        <v>-2.6666666666666665</v>
      </c>
      <c r="J2881" s="8">
        <f>LEN(A2881)</f>
        <v>4</v>
      </c>
      <c r="K2881" s="11" t="str">
        <f>IF(AND(J2881&lt;3, D2881&lt;2),TRUE,"")</f>
        <v/>
      </c>
      <c r="L2881" s="22">
        <f>IF(C2881=0,B2881,0)</f>
        <v>0</v>
      </c>
      <c r="M2881" s="22">
        <f>IF(B2881=0,C2881,0)</f>
        <v>2</v>
      </c>
      <c r="N2881" s="39">
        <f>LOG(G2881/SUM($G$2:$G$5210))</f>
        <v>-3.8688423782714225</v>
      </c>
      <c r="O2881" s="39">
        <f>LOG(H2881/SUM($H$2:$H$5210))</f>
        <v>-4.0083161209052882</v>
      </c>
    </row>
    <row r="2882" spans="1:15" x14ac:dyDescent="0.6">
      <c r="A2882" t="s">
        <v>2375</v>
      </c>
      <c r="B2882">
        <v>0</v>
      </c>
      <c r="C2882">
        <v>2</v>
      </c>
      <c r="D2882">
        <v>2</v>
      </c>
      <c r="E2882" s="44">
        <f>(B2882+1)/$Q$3</f>
        <v>1.4609203798392987E-4</v>
      </c>
      <c r="F2882" s="45">
        <f>(C2882+1)/$U$3</f>
        <v>4.5884188308708819E-5</v>
      </c>
      <c r="G2882" s="2">
        <f>(B2882+1)/(C2882+1)</f>
        <v>0.33333333333333331</v>
      </c>
      <c r="H2882" s="2">
        <f>(C2882+1)/(B2882+1)</f>
        <v>3</v>
      </c>
      <c r="I2882" s="6">
        <f>G2882-H2882</f>
        <v>-2.6666666666666665</v>
      </c>
      <c r="J2882" s="8">
        <f>LEN(A2882)</f>
        <v>4</v>
      </c>
      <c r="K2882" s="11" t="str">
        <f>IF(AND(J2882&lt;3, D2882&lt;2),TRUE,"")</f>
        <v/>
      </c>
      <c r="L2882" s="22">
        <f>IF(C2882=0,B2882,0)</f>
        <v>0</v>
      </c>
      <c r="M2882" s="22">
        <f>IF(B2882=0,C2882,0)</f>
        <v>2</v>
      </c>
      <c r="N2882" s="39">
        <f>LOG(G2882/SUM($G$2:$G$5210))</f>
        <v>-3.8688423782714225</v>
      </c>
      <c r="O2882" s="39">
        <f>LOG(H2882/SUM($H$2:$H$5210))</f>
        <v>-4.0083161209052882</v>
      </c>
    </row>
    <row r="2883" spans="1:15" x14ac:dyDescent="0.6">
      <c r="A2883" t="s">
        <v>2463</v>
      </c>
      <c r="B2883">
        <v>0</v>
      </c>
      <c r="C2883">
        <v>2</v>
      </c>
      <c r="D2883">
        <v>2</v>
      </c>
      <c r="E2883" s="44">
        <f>(B2883+1)/$Q$3</f>
        <v>1.4609203798392987E-4</v>
      </c>
      <c r="F2883" s="45">
        <f>(C2883+1)/$U$3</f>
        <v>4.5884188308708819E-5</v>
      </c>
      <c r="G2883" s="2">
        <f>(B2883+1)/(C2883+1)</f>
        <v>0.33333333333333331</v>
      </c>
      <c r="H2883" s="2">
        <f>(C2883+1)/(B2883+1)</f>
        <v>3</v>
      </c>
      <c r="I2883" s="6">
        <f>G2883-H2883</f>
        <v>-2.6666666666666665</v>
      </c>
      <c r="J2883" s="8">
        <f>LEN(A2883)</f>
        <v>4</v>
      </c>
      <c r="K2883" s="11" t="str">
        <f>IF(AND(J2883&lt;3, D2883&lt;2),TRUE,"")</f>
        <v/>
      </c>
      <c r="L2883" s="22">
        <f>IF(C2883=0,B2883,0)</f>
        <v>0</v>
      </c>
      <c r="M2883" s="22">
        <f>IF(B2883=0,C2883,0)</f>
        <v>2</v>
      </c>
      <c r="N2883" s="39">
        <f>LOG(G2883/SUM($G$2:$G$5210))</f>
        <v>-3.8688423782714225</v>
      </c>
      <c r="O2883" s="39">
        <f>LOG(H2883/SUM($H$2:$H$5210))</f>
        <v>-4.0083161209052882</v>
      </c>
    </row>
    <row r="2884" spans="1:15" x14ac:dyDescent="0.6">
      <c r="A2884" t="s">
        <v>2494</v>
      </c>
      <c r="B2884">
        <v>0</v>
      </c>
      <c r="C2884">
        <v>2</v>
      </c>
      <c r="D2884">
        <v>2</v>
      </c>
      <c r="E2884" s="44">
        <f>(B2884+1)/$Q$3</f>
        <v>1.4609203798392987E-4</v>
      </c>
      <c r="F2884" s="45">
        <f>(C2884+1)/$U$3</f>
        <v>4.5884188308708819E-5</v>
      </c>
      <c r="G2884" s="2">
        <f>(B2884+1)/(C2884+1)</f>
        <v>0.33333333333333331</v>
      </c>
      <c r="H2884" s="2">
        <f>(C2884+1)/(B2884+1)</f>
        <v>3</v>
      </c>
      <c r="I2884" s="6">
        <f>G2884-H2884</f>
        <v>-2.6666666666666665</v>
      </c>
      <c r="J2884" s="8">
        <f>LEN(A2884)</f>
        <v>4</v>
      </c>
      <c r="K2884" s="11" t="str">
        <f>IF(AND(J2884&lt;3, D2884&lt;2),TRUE,"")</f>
        <v/>
      </c>
      <c r="L2884" s="22">
        <f>IF(C2884=0,B2884,0)</f>
        <v>0</v>
      </c>
      <c r="M2884" s="22">
        <f>IF(B2884=0,C2884,0)</f>
        <v>2</v>
      </c>
      <c r="N2884" s="39">
        <f>LOG(G2884/SUM($G$2:$G$5210))</f>
        <v>-3.8688423782714225</v>
      </c>
      <c r="O2884" s="39">
        <f>LOG(H2884/SUM($H$2:$H$5210))</f>
        <v>-4.0083161209052882</v>
      </c>
    </row>
    <row r="2885" spans="1:15" x14ac:dyDescent="0.6">
      <c r="A2885" t="s">
        <v>2518</v>
      </c>
      <c r="B2885">
        <v>0</v>
      </c>
      <c r="C2885">
        <v>2</v>
      </c>
      <c r="D2885">
        <v>2</v>
      </c>
      <c r="E2885" s="44">
        <f>(B2885+1)/$Q$3</f>
        <v>1.4609203798392987E-4</v>
      </c>
      <c r="F2885" s="45">
        <f>(C2885+1)/$U$3</f>
        <v>4.5884188308708819E-5</v>
      </c>
      <c r="G2885" s="2">
        <f>(B2885+1)/(C2885+1)</f>
        <v>0.33333333333333331</v>
      </c>
      <c r="H2885" s="2">
        <f>(C2885+1)/(B2885+1)</f>
        <v>3</v>
      </c>
      <c r="I2885" s="6">
        <f>G2885-H2885</f>
        <v>-2.6666666666666665</v>
      </c>
      <c r="J2885" s="8">
        <f>LEN(A2885)</f>
        <v>4</v>
      </c>
      <c r="K2885" s="11" t="str">
        <f>IF(AND(J2885&lt;3, D2885&lt;2),TRUE,"")</f>
        <v/>
      </c>
      <c r="L2885" s="22">
        <f>IF(C2885=0,B2885,0)</f>
        <v>0</v>
      </c>
      <c r="M2885" s="22">
        <f>IF(B2885=0,C2885,0)</f>
        <v>2</v>
      </c>
      <c r="N2885" s="39">
        <f>LOG(G2885/SUM($G$2:$G$5210))</f>
        <v>-3.8688423782714225</v>
      </c>
      <c r="O2885" s="39">
        <f>LOG(H2885/SUM($H$2:$H$5210))</f>
        <v>-4.0083161209052882</v>
      </c>
    </row>
    <row r="2886" spans="1:15" x14ac:dyDescent="0.6">
      <c r="A2886" t="s">
        <v>2609</v>
      </c>
      <c r="B2886">
        <v>0</v>
      </c>
      <c r="C2886">
        <v>2</v>
      </c>
      <c r="D2886">
        <v>2</v>
      </c>
      <c r="E2886" s="44">
        <f>(B2886+1)/$Q$3</f>
        <v>1.4609203798392987E-4</v>
      </c>
      <c r="F2886" s="45">
        <f>(C2886+1)/$U$3</f>
        <v>4.5884188308708819E-5</v>
      </c>
      <c r="G2886" s="2">
        <f>(B2886+1)/(C2886+1)</f>
        <v>0.33333333333333331</v>
      </c>
      <c r="H2886" s="2">
        <f>(C2886+1)/(B2886+1)</f>
        <v>3</v>
      </c>
      <c r="I2886" s="6">
        <f>G2886-H2886</f>
        <v>-2.6666666666666665</v>
      </c>
      <c r="J2886" s="8">
        <f>LEN(A2886)</f>
        <v>4</v>
      </c>
      <c r="K2886" s="11" t="str">
        <f>IF(AND(J2886&lt;3, D2886&lt;2),TRUE,"")</f>
        <v/>
      </c>
      <c r="L2886" s="22">
        <f>IF(C2886=0,B2886,0)</f>
        <v>0</v>
      </c>
      <c r="M2886" s="22">
        <f>IF(B2886=0,C2886,0)</f>
        <v>2</v>
      </c>
      <c r="N2886" s="39">
        <f>LOG(G2886/SUM($G$2:$G$5210))</f>
        <v>-3.8688423782714225</v>
      </c>
      <c r="O2886" s="39">
        <f>LOG(H2886/SUM($H$2:$H$5210))</f>
        <v>-4.0083161209052882</v>
      </c>
    </row>
    <row r="2887" spans="1:15" x14ac:dyDescent="0.6">
      <c r="A2887" t="s">
        <v>2610</v>
      </c>
      <c r="B2887">
        <v>0</v>
      </c>
      <c r="C2887">
        <v>2</v>
      </c>
      <c r="D2887">
        <v>2</v>
      </c>
      <c r="E2887" s="44">
        <f>(B2887+1)/$Q$3</f>
        <v>1.4609203798392987E-4</v>
      </c>
      <c r="F2887" s="45">
        <f>(C2887+1)/$U$3</f>
        <v>4.5884188308708819E-5</v>
      </c>
      <c r="G2887" s="2">
        <f>(B2887+1)/(C2887+1)</f>
        <v>0.33333333333333331</v>
      </c>
      <c r="H2887" s="2">
        <f>(C2887+1)/(B2887+1)</f>
        <v>3</v>
      </c>
      <c r="I2887" s="6">
        <f>G2887-H2887</f>
        <v>-2.6666666666666665</v>
      </c>
      <c r="J2887" s="8">
        <f>LEN(A2887)</f>
        <v>4</v>
      </c>
      <c r="K2887" s="11" t="str">
        <f>IF(AND(J2887&lt;3, D2887&lt;2),TRUE,"")</f>
        <v/>
      </c>
      <c r="L2887" s="22">
        <f>IF(C2887=0,B2887,0)</f>
        <v>0</v>
      </c>
      <c r="M2887" s="22">
        <f>IF(B2887=0,C2887,0)</f>
        <v>2</v>
      </c>
      <c r="N2887" s="39">
        <f>LOG(G2887/SUM($G$2:$G$5210))</f>
        <v>-3.8688423782714225</v>
      </c>
      <c r="O2887" s="39">
        <f>LOG(H2887/SUM($H$2:$H$5210))</f>
        <v>-4.0083161209052882</v>
      </c>
    </row>
    <row r="2888" spans="1:15" x14ac:dyDescent="0.6">
      <c r="A2888" t="s">
        <v>2612</v>
      </c>
      <c r="B2888">
        <v>0</v>
      </c>
      <c r="C2888">
        <v>2</v>
      </c>
      <c r="D2888">
        <v>2</v>
      </c>
      <c r="E2888" s="44">
        <f>(B2888+1)/$Q$3</f>
        <v>1.4609203798392987E-4</v>
      </c>
      <c r="F2888" s="45">
        <f>(C2888+1)/$U$3</f>
        <v>4.5884188308708819E-5</v>
      </c>
      <c r="G2888" s="2">
        <f>(B2888+1)/(C2888+1)</f>
        <v>0.33333333333333331</v>
      </c>
      <c r="H2888" s="2">
        <f>(C2888+1)/(B2888+1)</f>
        <v>3</v>
      </c>
      <c r="I2888" s="6">
        <f>G2888-H2888</f>
        <v>-2.6666666666666665</v>
      </c>
      <c r="J2888" s="8">
        <f>LEN(A2888)</f>
        <v>4</v>
      </c>
      <c r="K2888" s="11" t="str">
        <f>IF(AND(J2888&lt;3, D2888&lt;2),TRUE,"")</f>
        <v/>
      </c>
      <c r="L2888" s="22">
        <f>IF(C2888=0,B2888,0)</f>
        <v>0</v>
      </c>
      <c r="M2888" s="22">
        <f>IF(B2888=0,C2888,0)</f>
        <v>2</v>
      </c>
      <c r="N2888" s="39">
        <f>LOG(G2888/SUM($G$2:$G$5210))</f>
        <v>-3.8688423782714225</v>
      </c>
      <c r="O2888" s="39">
        <f>LOG(H2888/SUM($H$2:$H$5210))</f>
        <v>-4.0083161209052882</v>
      </c>
    </row>
    <row r="2889" spans="1:15" x14ac:dyDescent="0.6">
      <c r="A2889" t="s">
        <v>2621</v>
      </c>
      <c r="B2889">
        <v>0</v>
      </c>
      <c r="C2889">
        <v>2</v>
      </c>
      <c r="D2889">
        <v>2</v>
      </c>
      <c r="E2889" s="44">
        <f>(B2889+1)/$Q$3</f>
        <v>1.4609203798392987E-4</v>
      </c>
      <c r="F2889" s="45">
        <f>(C2889+1)/$U$3</f>
        <v>4.5884188308708819E-5</v>
      </c>
      <c r="G2889" s="2">
        <f>(B2889+1)/(C2889+1)</f>
        <v>0.33333333333333331</v>
      </c>
      <c r="H2889" s="2">
        <f>(C2889+1)/(B2889+1)</f>
        <v>3</v>
      </c>
      <c r="I2889" s="6">
        <f>G2889-H2889</f>
        <v>-2.6666666666666665</v>
      </c>
      <c r="J2889" s="8">
        <f>LEN(A2889)</f>
        <v>4</v>
      </c>
      <c r="K2889" s="11" t="str">
        <f>IF(AND(J2889&lt;3, D2889&lt;2),TRUE,"")</f>
        <v/>
      </c>
      <c r="L2889" s="22">
        <f>IF(C2889=0,B2889,0)</f>
        <v>0</v>
      </c>
      <c r="M2889" s="22">
        <f>IF(B2889=0,C2889,0)</f>
        <v>2</v>
      </c>
      <c r="N2889" s="39">
        <f>LOG(G2889/SUM($G$2:$G$5210))</f>
        <v>-3.8688423782714225</v>
      </c>
      <c r="O2889" s="39">
        <f>LOG(H2889/SUM($H$2:$H$5210))</f>
        <v>-4.0083161209052882</v>
      </c>
    </row>
    <row r="2890" spans="1:15" x14ac:dyDescent="0.6">
      <c r="A2890" t="s">
        <v>2961</v>
      </c>
      <c r="B2890">
        <v>0</v>
      </c>
      <c r="C2890">
        <v>2</v>
      </c>
      <c r="D2890">
        <v>2</v>
      </c>
      <c r="E2890" s="44">
        <f>(B2890+1)/$Q$3</f>
        <v>1.4609203798392987E-4</v>
      </c>
      <c r="F2890" s="45">
        <f>(C2890+1)/$U$3</f>
        <v>4.5884188308708819E-5</v>
      </c>
      <c r="G2890" s="2">
        <f>(B2890+1)/(C2890+1)</f>
        <v>0.33333333333333331</v>
      </c>
      <c r="H2890" s="2">
        <f>(C2890+1)/(B2890+1)</f>
        <v>3</v>
      </c>
      <c r="I2890" s="6">
        <f>G2890-H2890</f>
        <v>-2.6666666666666665</v>
      </c>
      <c r="J2890" s="8">
        <f>LEN(A2890)</f>
        <v>4</v>
      </c>
      <c r="K2890" s="11" t="str">
        <f>IF(AND(J2890&lt;3, D2890&lt;2),TRUE,"")</f>
        <v/>
      </c>
      <c r="L2890" s="22">
        <f>IF(C2890=0,B2890,0)</f>
        <v>0</v>
      </c>
      <c r="M2890" s="22">
        <f>IF(B2890=0,C2890,0)</f>
        <v>2</v>
      </c>
      <c r="N2890" s="39">
        <f>LOG(G2890/SUM($G$2:$G$5210))</f>
        <v>-3.8688423782714225</v>
      </c>
      <c r="O2890" s="39">
        <f>LOG(H2890/SUM($H$2:$H$5210))</f>
        <v>-4.0083161209052882</v>
      </c>
    </row>
    <row r="2891" spans="1:15" x14ac:dyDescent="0.6">
      <c r="A2891" t="s">
        <v>2989</v>
      </c>
      <c r="B2891">
        <v>0</v>
      </c>
      <c r="C2891">
        <v>2</v>
      </c>
      <c r="D2891">
        <v>2</v>
      </c>
      <c r="E2891" s="44">
        <f>(B2891+1)/$Q$3</f>
        <v>1.4609203798392987E-4</v>
      </c>
      <c r="F2891" s="45">
        <f>(C2891+1)/$U$3</f>
        <v>4.5884188308708819E-5</v>
      </c>
      <c r="G2891" s="2">
        <f>(B2891+1)/(C2891+1)</f>
        <v>0.33333333333333331</v>
      </c>
      <c r="H2891" s="2">
        <f>(C2891+1)/(B2891+1)</f>
        <v>3</v>
      </c>
      <c r="I2891" s="6">
        <f>G2891-H2891</f>
        <v>-2.6666666666666665</v>
      </c>
      <c r="J2891" s="8">
        <f>LEN(A2891)</f>
        <v>4</v>
      </c>
      <c r="K2891" s="11" t="str">
        <f>IF(AND(J2891&lt;3, D2891&lt;2),TRUE,"")</f>
        <v/>
      </c>
      <c r="L2891" s="22">
        <f>IF(C2891=0,B2891,0)</f>
        <v>0</v>
      </c>
      <c r="M2891" s="22">
        <f>IF(B2891=0,C2891,0)</f>
        <v>2</v>
      </c>
      <c r="N2891" s="39">
        <f>LOG(G2891/SUM($G$2:$G$5210))</f>
        <v>-3.8688423782714225</v>
      </c>
      <c r="O2891" s="39">
        <f>LOG(H2891/SUM($H$2:$H$5210))</f>
        <v>-4.0083161209052882</v>
      </c>
    </row>
    <row r="2892" spans="1:15" x14ac:dyDescent="0.6">
      <c r="A2892" t="s">
        <v>3023</v>
      </c>
      <c r="B2892">
        <v>0</v>
      </c>
      <c r="C2892">
        <v>2</v>
      </c>
      <c r="D2892">
        <v>2</v>
      </c>
      <c r="E2892" s="44">
        <f>(B2892+1)/$Q$3</f>
        <v>1.4609203798392987E-4</v>
      </c>
      <c r="F2892" s="45">
        <f>(C2892+1)/$U$3</f>
        <v>4.5884188308708819E-5</v>
      </c>
      <c r="G2892" s="2">
        <f>(B2892+1)/(C2892+1)</f>
        <v>0.33333333333333331</v>
      </c>
      <c r="H2892" s="2">
        <f>(C2892+1)/(B2892+1)</f>
        <v>3</v>
      </c>
      <c r="I2892" s="6">
        <f>G2892-H2892</f>
        <v>-2.6666666666666665</v>
      </c>
      <c r="J2892" s="8">
        <f>LEN(A2892)</f>
        <v>4</v>
      </c>
      <c r="K2892" s="11" t="str">
        <f>IF(AND(J2892&lt;3, D2892&lt;2),TRUE,"")</f>
        <v/>
      </c>
      <c r="L2892" s="22">
        <f>IF(C2892=0,B2892,0)</f>
        <v>0</v>
      </c>
      <c r="M2892" s="22">
        <f>IF(B2892=0,C2892,0)</f>
        <v>2</v>
      </c>
      <c r="N2892" s="39">
        <f>LOG(G2892/SUM($G$2:$G$5210))</f>
        <v>-3.8688423782714225</v>
      </c>
      <c r="O2892" s="39">
        <f>LOG(H2892/SUM($H$2:$H$5210))</f>
        <v>-4.0083161209052882</v>
      </c>
    </row>
    <row r="2893" spans="1:15" x14ac:dyDescent="0.6">
      <c r="A2893" t="s">
        <v>3027</v>
      </c>
      <c r="B2893">
        <v>0</v>
      </c>
      <c r="C2893">
        <v>2</v>
      </c>
      <c r="D2893">
        <v>2</v>
      </c>
      <c r="E2893" s="44">
        <f>(B2893+1)/$Q$3</f>
        <v>1.4609203798392987E-4</v>
      </c>
      <c r="F2893" s="45">
        <f>(C2893+1)/$U$3</f>
        <v>4.5884188308708819E-5</v>
      </c>
      <c r="G2893" s="2">
        <f>(B2893+1)/(C2893+1)</f>
        <v>0.33333333333333331</v>
      </c>
      <c r="H2893" s="2">
        <f>(C2893+1)/(B2893+1)</f>
        <v>3</v>
      </c>
      <c r="I2893" s="6">
        <f>G2893-H2893</f>
        <v>-2.6666666666666665</v>
      </c>
      <c r="J2893" s="8">
        <f>LEN(A2893)</f>
        <v>4</v>
      </c>
      <c r="K2893" s="11" t="str">
        <f>IF(AND(J2893&lt;3, D2893&lt;2),TRUE,"")</f>
        <v/>
      </c>
      <c r="L2893" s="22">
        <f>IF(C2893=0,B2893,0)</f>
        <v>0</v>
      </c>
      <c r="M2893" s="22">
        <f>IF(B2893=0,C2893,0)</f>
        <v>2</v>
      </c>
      <c r="N2893" s="39">
        <f>LOG(G2893/SUM($G$2:$G$5210))</f>
        <v>-3.8688423782714225</v>
      </c>
      <c r="O2893" s="39">
        <f>LOG(H2893/SUM($H$2:$H$5210))</f>
        <v>-4.0083161209052882</v>
      </c>
    </row>
    <row r="2894" spans="1:15" x14ac:dyDescent="0.6">
      <c r="A2894" t="s">
        <v>3087</v>
      </c>
      <c r="B2894">
        <v>0</v>
      </c>
      <c r="C2894">
        <v>2</v>
      </c>
      <c r="D2894">
        <v>2</v>
      </c>
      <c r="E2894" s="44">
        <f>(B2894+1)/$Q$3</f>
        <v>1.4609203798392987E-4</v>
      </c>
      <c r="F2894" s="45">
        <f>(C2894+1)/$U$3</f>
        <v>4.5884188308708819E-5</v>
      </c>
      <c r="G2894" s="2">
        <f>(B2894+1)/(C2894+1)</f>
        <v>0.33333333333333331</v>
      </c>
      <c r="H2894" s="2">
        <f>(C2894+1)/(B2894+1)</f>
        <v>3</v>
      </c>
      <c r="I2894" s="6">
        <f>G2894-H2894</f>
        <v>-2.6666666666666665</v>
      </c>
      <c r="J2894" s="8">
        <f>LEN(A2894)</f>
        <v>4</v>
      </c>
      <c r="K2894" s="11" t="str">
        <f>IF(AND(J2894&lt;3, D2894&lt;2),TRUE,"")</f>
        <v/>
      </c>
      <c r="L2894" s="22">
        <f>IF(C2894=0,B2894,0)</f>
        <v>0</v>
      </c>
      <c r="M2894" s="22">
        <f>IF(B2894=0,C2894,0)</f>
        <v>2</v>
      </c>
      <c r="N2894" s="39">
        <f>LOG(G2894/SUM($G$2:$G$5210))</f>
        <v>-3.8688423782714225</v>
      </c>
      <c r="O2894" s="39">
        <f>LOG(H2894/SUM($H$2:$H$5210))</f>
        <v>-4.0083161209052882</v>
      </c>
    </row>
    <row r="2895" spans="1:15" x14ac:dyDescent="0.6">
      <c r="A2895" t="s">
        <v>3166</v>
      </c>
      <c r="B2895">
        <v>0</v>
      </c>
      <c r="C2895">
        <v>2</v>
      </c>
      <c r="D2895">
        <v>2</v>
      </c>
      <c r="E2895" s="44">
        <f>(B2895+1)/$Q$3</f>
        <v>1.4609203798392987E-4</v>
      </c>
      <c r="F2895" s="45">
        <f>(C2895+1)/$U$3</f>
        <v>4.5884188308708819E-5</v>
      </c>
      <c r="G2895" s="2">
        <f>(B2895+1)/(C2895+1)</f>
        <v>0.33333333333333331</v>
      </c>
      <c r="H2895" s="2">
        <f>(C2895+1)/(B2895+1)</f>
        <v>3</v>
      </c>
      <c r="I2895" s="6">
        <f>G2895-H2895</f>
        <v>-2.6666666666666665</v>
      </c>
      <c r="J2895" s="8">
        <f>LEN(A2895)</f>
        <v>4</v>
      </c>
      <c r="K2895" s="11" t="str">
        <f>IF(AND(J2895&lt;3, D2895&lt;2),TRUE,"")</f>
        <v/>
      </c>
      <c r="L2895" s="22">
        <f>IF(C2895=0,B2895,0)</f>
        <v>0</v>
      </c>
      <c r="M2895" s="22">
        <f>IF(B2895=0,C2895,0)</f>
        <v>2</v>
      </c>
      <c r="N2895" s="39">
        <f>LOG(G2895/SUM($G$2:$G$5210))</f>
        <v>-3.8688423782714225</v>
      </c>
      <c r="O2895" s="39">
        <f>LOG(H2895/SUM($H$2:$H$5210))</f>
        <v>-4.0083161209052882</v>
      </c>
    </row>
    <row r="2896" spans="1:15" x14ac:dyDescent="0.6">
      <c r="A2896" t="s">
        <v>3196</v>
      </c>
      <c r="B2896">
        <v>0</v>
      </c>
      <c r="C2896">
        <v>2</v>
      </c>
      <c r="D2896">
        <v>2</v>
      </c>
      <c r="E2896" s="44">
        <f>(B2896+1)/$Q$3</f>
        <v>1.4609203798392987E-4</v>
      </c>
      <c r="F2896" s="45">
        <f>(C2896+1)/$U$3</f>
        <v>4.5884188308708819E-5</v>
      </c>
      <c r="G2896" s="2">
        <f>(B2896+1)/(C2896+1)</f>
        <v>0.33333333333333331</v>
      </c>
      <c r="H2896" s="2">
        <f>(C2896+1)/(B2896+1)</f>
        <v>3</v>
      </c>
      <c r="I2896" s="6">
        <f>G2896-H2896</f>
        <v>-2.6666666666666665</v>
      </c>
      <c r="J2896" s="8">
        <f>LEN(A2896)</f>
        <v>4</v>
      </c>
      <c r="K2896" s="11" t="str">
        <f>IF(AND(J2896&lt;3, D2896&lt;2),TRUE,"")</f>
        <v/>
      </c>
      <c r="L2896" s="22">
        <f>IF(C2896=0,B2896,0)</f>
        <v>0</v>
      </c>
      <c r="M2896" s="22">
        <f>IF(B2896=0,C2896,0)</f>
        <v>2</v>
      </c>
      <c r="N2896" s="39">
        <f>LOG(G2896/SUM($G$2:$G$5210))</f>
        <v>-3.8688423782714225</v>
      </c>
      <c r="O2896" s="39">
        <f>LOG(H2896/SUM($H$2:$H$5210))</f>
        <v>-4.0083161209052882</v>
      </c>
    </row>
    <row r="2897" spans="1:15" x14ac:dyDescent="0.6">
      <c r="A2897" t="s">
        <v>3249</v>
      </c>
      <c r="B2897">
        <v>0</v>
      </c>
      <c r="C2897">
        <v>2</v>
      </c>
      <c r="D2897">
        <v>2</v>
      </c>
      <c r="E2897" s="44">
        <f>(B2897+1)/$Q$3</f>
        <v>1.4609203798392987E-4</v>
      </c>
      <c r="F2897" s="45">
        <f>(C2897+1)/$U$3</f>
        <v>4.5884188308708819E-5</v>
      </c>
      <c r="G2897" s="2">
        <f>(B2897+1)/(C2897+1)</f>
        <v>0.33333333333333331</v>
      </c>
      <c r="H2897" s="2">
        <f>(C2897+1)/(B2897+1)</f>
        <v>3</v>
      </c>
      <c r="I2897" s="6">
        <f>G2897-H2897</f>
        <v>-2.6666666666666665</v>
      </c>
      <c r="J2897" s="8">
        <f>LEN(A2897)</f>
        <v>4</v>
      </c>
      <c r="K2897" s="11" t="str">
        <f>IF(AND(J2897&lt;3, D2897&lt;2),TRUE,"")</f>
        <v/>
      </c>
      <c r="L2897" s="22">
        <f>IF(C2897=0,B2897,0)</f>
        <v>0</v>
      </c>
      <c r="M2897" s="22">
        <f>IF(B2897=0,C2897,0)</f>
        <v>2</v>
      </c>
      <c r="N2897" s="39">
        <f>LOG(G2897/SUM($G$2:$G$5210))</f>
        <v>-3.8688423782714225</v>
      </c>
      <c r="O2897" s="39">
        <f>LOG(H2897/SUM($H$2:$H$5210))</f>
        <v>-4.0083161209052882</v>
      </c>
    </row>
    <row r="2898" spans="1:15" x14ac:dyDescent="0.6">
      <c r="A2898" t="s">
        <v>3252</v>
      </c>
      <c r="B2898">
        <v>0</v>
      </c>
      <c r="C2898">
        <v>2</v>
      </c>
      <c r="D2898">
        <v>2</v>
      </c>
      <c r="E2898" s="44">
        <f>(B2898+1)/$Q$3</f>
        <v>1.4609203798392987E-4</v>
      </c>
      <c r="F2898" s="45">
        <f>(C2898+1)/$U$3</f>
        <v>4.5884188308708819E-5</v>
      </c>
      <c r="G2898" s="2">
        <f>(B2898+1)/(C2898+1)</f>
        <v>0.33333333333333331</v>
      </c>
      <c r="H2898" s="2">
        <f>(C2898+1)/(B2898+1)</f>
        <v>3</v>
      </c>
      <c r="I2898" s="6">
        <f>G2898-H2898</f>
        <v>-2.6666666666666665</v>
      </c>
      <c r="J2898" s="8">
        <f>LEN(A2898)</f>
        <v>4</v>
      </c>
      <c r="K2898" s="11" t="str">
        <f>IF(AND(J2898&lt;3, D2898&lt;2),TRUE,"")</f>
        <v/>
      </c>
      <c r="L2898" s="22">
        <f>IF(C2898=0,B2898,0)</f>
        <v>0</v>
      </c>
      <c r="M2898" s="22">
        <f>IF(B2898=0,C2898,0)</f>
        <v>2</v>
      </c>
      <c r="N2898" s="39">
        <f>LOG(G2898/SUM($G$2:$G$5210))</f>
        <v>-3.8688423782714225</v>
      </c>
      <c r="O2898" s="39">
        <f>LOG(H2898/SUM($H$2:$H$5210))</f>
        <v>-4.0083161209052882</v>
      </c>
    </row>
    <row r="2899" spans="1:15" x14ac:dyDescent="0.6">
      <c r="A2899" t="s">
        <v>3304</v>
      </c>
      <c r="B2899">
        <v>0</v>
      </c>
      <c r="C2899">
        <v>2</v>
      </c>
      <c r="D2899">
        <v>2</v>
      </c>
      <c r="E2899" s="44">
        <f>(B2899+1)/$Q$3</f>
        <v>1.4609203798392987E-4</v>
      </c>
      <c r="F2899" s="45">
        <f>(C2899+1)/$U$3</f>
        <v>4.5884188308708819E-5</v>
      </c>
      <c r="G2899" s="2">
        <f>(B2899+1)/(C2899+1)</f>
        <v>0.33333333333333331</v>
      </c>
      <c r="H2899" s="2">
        <f>(C2899+1)/(B2899+1)</f>
        <v>3</v>
      </c>
      <c r="I2899" s="6">
        <f>G2899-H2899</f>
        <v>-2.6666666666666665</v>
      </c>
      <c r="J2899" s="8">
        <f>LEN(A2899)</f>
        <v>4</v>
      </c>
      <c r="K2899" s="11" t="str">
        <f>IF(AND(J2899&lt;3, D2899&lt;2),TRUE,"")</f>
        <v/>
      </c>
      <c r="L2899" s="22">
        <f>IF(C2899=0,B2899,0)</f>
        <v>0</v>
      </c>
      <c r="M2899" s="22">
        <f>IF(B2899=0,C2899,0)</f>
        <v>2</v>
      </c>
      <c r="N2899" s="39">
        <f>LOG(G2899/SUM($G$2:$G$5210))</f>
        <v>-3.8688423782714225</v>
      </c>
      <c r="O2899" s="39">
        <f>LOG(H2899/SUM($H$2:$H$5210))</f>
        <v>-4.0083161209052882</v>
      </c>
    </row>
    <row r="2900" spans="1:15" x14ac:dyDescent="0.6">
      <c r="A2900" t="s">
        <v>3357</v>
      </c>
      <c r="B2900">
        <v>0</v>
      </c>
      <c r="C2900">
        <v>2</v>
      </c>
      <c r="D2900">
        <v>2</v>
      </c>
      <c r="E2900" s="44">
        <f>(B2900+1)/$Q$3</f>
        <v>1.4609203798392987E-4</v>
      </c>
      <c r="F2900" s="45">
        <f>(C2900+1)/$U$3</f>
        <v>4.5884188308708819E-5</v>
      </c>
      <c r="G2900" s="2">
        <f>(B2900+1)/(C2900+1)</f>
        <v>0.33333333333333331</v>
      </c>
      <c r="H2900" s="2">
        <f>(C2900+1)/(B2900+1)</f>
        <v>3</v>
      </c>
      <c r="I2900" s="6">
        <f>G2900-H2900</f>
        <v>-2.6666666666666665</v>
      </c>
      <c r="J2900" s="8">
        <f>LEN(A2900)</f>
        <v>4</v>
      </c>
      <c r="K2900" s="11" t="str">
        <f>IF(AND(J2900&lt;3, D2900&lt;2),TRUE,"")</f>
        <v/>
      </c>
      <c r="L2900" s="22">
        <f>IF(C2900=0,B2900,0)</f>
        <v>0</v>
      </c>
      <c r="M2900" s="22">
        <f>IF(B2900=0,C2900,0)</f>
        <v>2</v>
      </c>
      <c r="N2900" s="39">
        <f>LOG(G2900/SUM($G$2:$G$5210))</f>
        <v>-3.8688423782714225</v>
      </c>
      <c r="O2900" s="39">
        <f>LOG(H2900/SUM($H$2:$H$5210))</f>
        <v>-4.0083161209052882</v>
      </c>
    </row>
    <row r="2901" spans="1:15" x14ac:dyDescent="0.6">
      <c r="A2901" t="s">
        <v>3360</v>
      </c>
      <c r="B2901">
        <v>0</v>
      </c>
      <c r="C2901">
        <v>2</v>
      </c>
      <c r="D2901">
        <v>2</v>
      </c>
      <c r="E2901" s="44">
        <f>(B2901+1)/$Q$3</f>
        <v>1.4609203798392987E-4</v>
      </c>
      <c r="F2901" s="45">
        <f>(C2901+1)/$U$3</f>
        <v>4.5884188308708819E-5</v>
      </c>
      <c r="G2901" s="2">
        <f>(B2901+1)/(C2901+1)</f>
        <v>0.33333333333333331</v>
      </c>
      <c r="H2901" s="2">
        <f>(C2901+1)/(B2901+1)</f>
        <v>3</v>
      </c>
      <c r="I2901" s="6">
        <f>G2901-H2901</f>
        <v>-2.6666666666666665</v>
      </c>
      <c r="J2901" s="8">
        <f>LEN(A2901)</f>
        <v>4</v>
      </c>
      <c r="K2901" s="11" t="str">
        <f>IF(AND(J2901&lt;3, D2901&lt;2),TRUE,"")</f>
        <v/>
      </c>
      <c r="L2901" s="22">
        <f>IF(C2901=0,B2901,0)</f>
        <v>0</v>
      </c>
      <c r="M2901" s="22">
        <f>IF(B2901=0,C2901,0)</f>
        <v>2</v>
      </c>
      <c r="N2901" s="39">
        <f>LOG(G2901/SUM($G$2:$G$5210))</f>
        <v>-3.8688423782714225</v>
      </c>
      <c r="O2901" s="39">
        <f>LOG(H2901/SUM($H$2:$H$5210))</f>
        <v>-4.0083161209052882</v>
      </c>
    </row>
    <row r="2902" spans="1:15" x14ac:dyDescent="0.6">
      <c r="A2902" t="s">
        <v>3395</v>
      </c>
      <c r="B2902">
        <v>0</v>
      </c>
      <c r="C2902">
        <v>2</v>
      </c>
      <c r="D2902">
        <v>2</v>
      </c>
      <c r="E2902" s="44">
        <f>(B2902+1)/$Q$3</f>
        <v>1.4609203798392987E-4</v>
      </c>
      <c r="F2902" s="45">
        <f>(C2902+1)/$U$3</f>
        <v>4.5884188308708819E-5</v>
      </c>
      <c r="G2902" s="2">
        <f>(B2902+1)/(C2902+1)</f>
        <v>0.33333333333333331</v>
      </c>
      <c r="H2902" s="2">
        <f>(C2902+1)/(B2902+1)</f>
        <v>3</v>
      </c>
      <c r="I2902" s="6">
        <f>G2902-H2902</f>
        <v>-2.6666666666666665</v>
      </c>
      <c r="J2902" s="8">
        <f>LEN(A2902)</f>
        <v>4</v>
      </c>
      <c r="K2902" s="11" t="str">
        <f>IF(AND(J2902&lt;3, D2902&lt;2),TRUE,"")</f>
        <v/>
      </c>
      <c r="L2902" s="22">
        <f>IF(C2902=0,B2902,0)</f>
        <v>0</v>
      </c>
      <c r="M2902" s="22">
        <f>IF(B2902=0,C2902,0)</f>
        <v>2</v>
      </c>
      <c r="N2902" s="39">
        <f>LOG(G2902/SUM($G$2:$G$5210))</f>
        <v>-3.8688423782714225</v>
      </c>
      <c r="O2902" s="39">
        <f>LOG(H2902/SUM($H$2:$H$5210))</f>
        <v>-4.0083161209052882</v>
      </c>
    </row>
    <row r="2903" spans="1:15" x14ac:dyDescent="0.6">
      <c r="A2903" t="s">
        <v>3586</v>
      </c>
      <c r="B2903">
        <v>0</v>
      </c>
      <c r="C2903">
        <v>2</v>
      </c>
      <c r="D2903">
        <v>2</v>
      </c>
      <c r="E2903" s="44">
        <f>(B2903+1)/$Q$3</f>
        <v>1.4609203798392987E-4</v>
      </c>
      <c r="F2903" s="45">
        <f>(C2903+1)/$U$3</f>
        <v>4.5884188308708819E-5</v>
      </c>
      <c r="G2903" s="2">
        <f>(B2903+1)/(C2903+1)</f>
        <v>0.33333333333333331</v>
      </c>
      <c r="H2903" s="2">
        <f>(C2903+1)/(B2903+1)</f>
        <v>3</v>
      </c>
      <c r="I2903" s="6">
        <f>G2903-H2903</f>
        <v>-2.6666666666666665</v>
      </c>
      <c r="J2903" s="8">
        <f>LEN(A2903)</f>
        <v>4</v>
      </c>
      <c r="K2903" s="11" t="str">
        <f>IF(AND(J2903&lt;3, D2903&lt;2),TRUE,"")</f>
        <v/>
      </c>
      <c r="L2903" s="22">
        <f>IF(C2903=0,B2903,0)</f>
        <v>0</v>
      </c>
      <c r="M2903" s="22">
        <f>IF(B2903=0,C2903,0)</f>
        <v>2</v>
      </c>
      <c r="N2903" s="39">
        <f>LOG(G2903/SUM($G$2:$G$5210))</f>
        <v>-3.8688423782714225</v>
      </c>
      <c r="O2903" s="39">
        <f>LOG(H2903/SUM($H$2:$H$5210))</f>
        <v>-4.0083161209052882</v>
      </c>
    </row>
    <row r="2904" spans="1:15" x14ac:dyDescent="0.6">
      <c r="A2904" t="s">
        <v>3601</v>
      </c>
      <c r="B2904">
        <v>0</v>
      </c>
      <c r="C2904">
        <v>2</v>
      </c>
      <c r="D2904">
        <v>2</v>
      </c>
      <c r="E2904" s="44">
        <f>(B2904+1)/$Q$3</f>
        <v>1.4609203798392987E-4</v>
      </c>
      <c r="F2904" s="45">
        <f>(C2904+1)/$U$3</f>
        <v>4.5884188308708819E-5</v>
      </c>
      <c r="G2904" s="2">
        <f>(B2904+1)/(C2904+1)</f>
        <v>0.33333333333333331</v>
      </c>
      <c r="H2904" s="2">
        <f>(C2904+1)/(B2904+1)</f>
        <v>3</v>
      </c>
      <c r="I2904" s="6">
        <f>G2904-H2904</f>
        <v>-2.6666666666666665</v>
      </c>
      <c r="J2904" s="8">
        <f>LEN(A2904)</f>
        <v>4</v>
      </c>
      <c r="K2904" s="11" t="str">
        <f>IF(AND(J2904&lt;3, D2904&lt;2),TRUE,"")</f>
        <v/>
      </c>
      <c r="L2904" s="22">
        <f>IF(C2904=0,B2904,0)</f>
        <v>0</v>
      </c>
      <c r="M2904" s="22">
        <f>IF(B2904=0,C2904,0)</f>
        <v>2</v>
      </c>
      <c r="N2904" s="39">
        <f>LOG(G2904/SUM($G$2:$G$5210))</f>
        <v>-3.8688423782714225</v>
      </c>
      <c r="O2904" s="39">
        <f>LOG(H2904/SUM($H$2:$H$5210))</f>
        <v>-4.0083161209052882</v>
      </c>
    </row>
    <row r="2905" spans="1:15" x14ac:dyDescent="0.6">
      <c r="A2905" t="s">
        <v>3605</v>
      </c>
      <c r="B2905">
        <v>0</v>
      </c>
      <c r="C2905">
        <v>2</v>
      </c>
      <c r="D2905">
        <v>2</v>
      </c>
      <c r="E2905" s="44">
        <f>(B2905+1)/$Q$3</f>
        <v>1.4609203798392987E-4</v>
      </c>
      <c r="F2905" s="45">
        <f>(C2905+1)/$U$3</f>
        <v>4.5884188308708819E-5</v>
      </c>
      <c r="G2905" s="2">
        <f>(B2905+1)/(C2905+1)</f>
        <v>0.33333333333333331</v>
      </c>
      <c r="H2905" s="2">
        <f>(C2905+1)/(B2905+1)</f>
        <v>3</v>
      </c>
      <c r="I2905" s="6">
        <f>G2905-H2905</f>
        <v>-2.6666666666666665</v>
      </c>
      <c r="J2905" s="8">
        <f>LEN(A2905)</f>
        <v>4</v>
      </c>
      <c r="K2905" s="11" t="str">
        <f>IF(AND(J2905&lt;3, D2905&lt;2),TRUE,"")</f>
        <v/>
      </c>
      <c r="L2905" s="22">
        <f>IF(C2905=0,B2905,0)</f>
        <v>0</v>
      </c>
      <c r="M2905" s="22">
        <f>IF(B2905=0,C2905,0)</f>
        <v>2</v>
      </c>
      <c r="N2905" s="39">
        <f>LOG(G2905/SUM($G$2:$G$5210))</f>
        <v>-3.8688423782714225</v>
      </c>
      <c r="O2905" s="39">
        <f>LOG(H2905/SUM($H$2:$H$5210))</f>
        <v>-4.0083161209052882</v>
      </c>
    </row>
    <row r="2906" spans="1:15" x14ac:dyDescent="0.6">
      <c r="A2906" t="s">
        <v>3608</v>
      </c>
      <c r="B2906">
        <v>0</v>
      </c>
      <c r="C2906">
        <v>2</v>
      </c>
      <c r="D2906">
        <v>2</v>
      </c>
      <c r="E2906" s="44">
        <f>(B2906+1)/$Q$3</f>
        <v>1.4609203798392987E-4</v>
      </c>
      <c r="F2906" s="45">
        <f>(C2906+1)/$U$3</f>
        <v>4.5884188308708819E-5</v>
      </c>
      <c r="G2906" s="2">
        <f>(B2906+1)/(C2906+1)</f>
        <v>0.33333333333333331</v>
      </c>
      <c r="H2906" s="2">
        <f>(C2906+1)/(B2906+1)</f>
        <v>3</v>
      </c>
      <c r="I2906" s="6">
        <f>G2906-H2906</f>
        <v>-2.6666666666666665</v>
      </c>
      <c r="J2906" s="8">
        <f>LEN(A2906)</f>
        <v>4</v>
      </c>
      <c r="K2906" s="11" t="str">
        <f>IF(AND(J2906&lt;3, D2906&lt;2),TRUE,"")</f>
        <v/>
      </c>
      <c r="L2906" s="22">
        <f>IF(C2906=0,B2906,0)</f>
        <v>0</v>
      </c>
      <c r="M2906" s="22">
        <f>IF(B2906=0,C2906,0)</f>
        <v>2</v>
      </c>
      <c r="N2906" s="39">
        <f>LOG(G2906/SUM($G$2:$G$5210))</f>
        <v>-3.8688423782714225</v>
      </c>
      <c r="O2906" s="39">
        <f>LOG(H2906/SUM($H$2:$H$5210))</f>
        <v>-4.0083161209052882</v>
      </c>
    </row>
    <row r="2907" spans="1:15" x14ac:dyDescent="0.6">
      <c r="A2907" t="s">
        <v>3616</v>
      </c>
      <c r="B2907">
        <v>0</v>
      </c>
      <c r="C2907">
        <v>2</v>
      </c>
      <c r="D2907">
        <v>2</v>
      </c>
      <c r="E2907" s="44">
        <f>(B2907+1)/$Q$3</f>
        <v>1.4609203798392987E-4</v>
      </c>
      <c r="F2907" s="45">
        <f>(C2907+1)/$U$3</f>
        <v>4.5884188308708819E-5</v>
      </c>
      <c r="G2907" s="2">
        <f>(B2907+1)/(C2907+1)</f>
        <v>0.33333333333333331</v>
      </c>
      <c r="H2907" s="2">
        <f>(C2907+1)/(B2907+1)</f>
        <v>3</v>
      </c>
      <c r="I2907" s="6">
        <f>G2907-H2907</f>
        <v>-2.6666666666666665</v>
      </c>
      <c r="J2907" s="8">
        <f>LEN(A2907)</f>
        <v>4</v>
      </c>
      <c r="K2907" s="11" t="str">
        <f>IF(AND(J2907&lt;3, D2907&lt;2),TRUE,"")</f>
        <v/>
      </c>
      <c r="L2907" s="22">
        <f>IF(C2907=0,B2907,0)</f>
        <v>0</v>
      </c>
      <c r="M2907" s="22">
        <f>IF(B2907=0,C2907,0)</f>
        <v>2</v>
      </c>
      <c r="N2907" s="39">
        <f>LOG(G2907/SUM($G$2:$G$5210))</f>
        <v>-3.8688423782714225</v>
      </c>
      <c r="O2907" s="39">
        <f>LOG(H2907/SUM($H$2:$H$5210))</f>
        <v>-4.0083161209052882</v>
      </c>
    </row>
    <row r="2908" spans="1:15" x14ac:dyDescent="0.6">
      <c r="A2908" t="s">
        <v>3649</v>
      </c>
      <c r="B2908">
        <v>0</v>
      </c>
      <c r="C2908">
        <v>2</v>
      </c>
      <c r="D2908">
        <v>2</v>
      </c>
      <c r="E2908" s="44">
        <f>(B2908+1)/$Q$3</f>
        <v>1.4609203798392987E-4</v>
      </c>
      <c r="F2908" s="45">
        <f>(C2908+1)/$U$3</f>
        <v>4.5884188308708819E-5</v>
      </c>
      <c r="G2908" s="2">
        <f>(B2908+1)/(C2908+1)</f>
        <v>0.33333333333333331</v>
      </c>
      <c r="H2908" s="2">
        <f>(C2908+1)/(B2908+1)</f>
        <v>3</v>
      </c>
      <c r="I2908" s="6">
        <f>G2908-H2908</f>
        <v>-2.6666666666666665</v>
      </c>
      <c r="J2908" s="8">
        <f>LEN(A2908)</f>
        <v>4</v>
      </c>
      <c r="K2908" s="11" t="str">
        <f>IF(AND(J2908&lt;3, D2908&lt;2),TRUE,"")</f>
        <v/>
      </c>
      <c r="L2908" s="22">
        <f>IF(C2908=0,B2908,0)</f>
        <v>0</v>
      </c>
      <c r="M2908" s="22">
        <f>IF(B2908=0,C2908,0)</f>
        <v>2</v>
      </c>
      <c r="N2908" s="39">
        <f>LOG(G2908/SUM($G$2:$G$5210))</f>
        <v>-3.8688423782714225</v>
      </c>
      <c r="O2908" s="39">
        <f>LOG(H2908/SUM($H$2:$H$5210))</f>
        <v>-4.0083161209052882</v>
      </c>
    </row>
    <row r="2909" spans="1:15" x14ac:dyDescent="0.6">
      <c r="A2909" t="s">
        <v>3672</v>
      </c>
      <c r="B2909">
        <v>0</v>
      </c>
      <c r="C2909">
        <v>2</v>
      </c>
      <c r="D2909">
        <v>2</v>
      </c>
      <c r="E2909" s="44">
        <f>(B2909+1)/$Q$3</f>
        <v>1.4609203798392987E-4</v>
      </c>
      <c r="F2909" s="45">
        <f>(C2909+1)/$U$3</f>
        <v>4.5884188308708819E-5</v>
      </c>
      <c r="G2909" s="2">
        <f>(B2909+1)/(C2909+1)</f>
        <v>0.33333333333333331</v>
      </c>
      <c r="H2909" s="2">
        <f>(C2909+1)/(B2909+1)</f>
        <v>3</v>
      </c>
      <c r="I2909" s="6">
        <f>G2909-H2909</f>
        <v>-2.6666666666666665</v>
      </c>
      <c r="J2909" s="8">
        <f>LEN(A2909)</f>
        <v>4</v>
      </c>
      <c r="K2909" s="11" t="str">
        <f>IF(AND(J2909&lt;3, D2909&lt;2),TRUE,"")</f>
        <v/>
      </c>
      <c r="L2909" s="22">
        <f>IF(C2909=0,B2909,0)</f>
        <v>0</v>
      </c>
      <c r="M2909" s="22">
        <f>IF(B2909=0,C2909,0)</f>
        <v>2</v>
      </c>
      <c r="N2909" s="39">
        <f>LOG(G2909/SUM($G$2:$G$5210))</f>
        <v>-3.8688423782714225</v>
      </c>
      <c r="O2909" s="39">
        <f>LOG(H2909/SUM($H$2:$H$5210))</f>
        <v>-4.0083161209052882</v>
      </c>
    </row>
    <row r="2910" spans="1:15" x14ac:dyDescent="0.6">
      <c r="A2910" t="s">
        <v>3682</v>
      </c>
      <c r="B2910">
        <v>0</v>
      </c>
      <c r="C2910">
        <v>2</v>
      </c>
      <c r="D2910">
        <v>2</v>
      </c>
      <c r="E2910" s="44">
        <f>(B2910+1)/$Q$3</f>
        <v>1.4609203798392987E-4</v>
      </c>
      <c r="F2910" s="45">
        <f>(C2910+1)/$U$3</f>
        <v>4.5884188308708819E-5</v>
      </c>
      <c r="G2910" s="2">
        <f>(B2910+1)/(C2910+1)</f>
        <v>0.33333333333333331</v>
      </c>
      <c r="H2910" s="2">
        <f>(C2910+1)/(B2910+1)</f>
        <v>3</v>
      </c>
      <c r="I2910" s="6">
        <f>G2910-H2910</f>
        <v>-2.6666666666666665</v>
      </c>
      <c r="J2910" s="8">
        <f>LEN(A2910)</f>
        <v>4</v>
      </c>
      <c r="K2910" s="11" t="str">
        <f>IF(AND(J2910&lt;3, D2910&lt;2),TRUE,"")</f>
        <v/>
      </c>
      <c r="L2910" s="22">
        <f>IF(C2910=0,B2910,0)</f>
        <v>0</v>
      </c>
      <c r="M2910" s="22">
        <f>IF(B2910=0,C2910,0)</f>
        <v>2</v>
      </c>
      <c r="N2910" s="39">
        <f>LOG(G2910/SUM($G$2:$G$5210))</f>
        <v>-3.8688423782714225</v>
      </c>
      <c r="O2910" s="39">
        <f>LOG(H2910/SUM($H$2:$H$5210))</f>
        <v>-4.0083161209052882</v>
      </c>
    </row>
    <row r="2911" spans="1:15" x14ac:dyDescent="0.6">
      <c r="A2911" t="s">
        <v>3851</v>
      </c>
      <c r="B2911">
        <v>0</v>
      </c>
      <c r="C2911">
        <v>2</v>
      </c>
      <c r="D2911">
        <v>2</v>
      </c>
      <c r="E2911" s="44">
        <f>(B2911+1)/$Q$3</f>
        <v>1.4609203798392987E-4</v>
      </c>
      <c r="F2911" s="45">
        <f>(C2911+1)/$U$3</f>
        <v>4.5884188308708819E-5</v>
      </c>
      <c r="G2911" s="2">
        <f>(B2911+1)/(C2911+1)</f>
        <v>0.33333333333333331</v>
      </c>
      <c r="H2911" s="2">
        <f>(C2911+1)/(B2911+1)</f>
        <v>3</v>
      </c>
      <c r="I2911" s="6">
        <f>G2911-H2911</f>
        <v>-2.6666666666666665</v>
      </c>
      <c r="J2911" s="8">
        <f>LEN(A2911)</f>
        <v>4</v>
      </c>
      <c r="K2911" s="11" t="str">
        <f>IF(AND(J2911&lt;3, D2911&lt;2),TRUE,"")</f>
        <v/>
      </c>
      <c r="L2911" s="22">
        <f>IF(C2911=0,B2911,0)</f>
        <v>0</v>
      </c>
      <c r="M2911" s="22">
        <f>IF(B2911=0,C2911,0)</f>
        <v>2</v>
      </c>
      <c r="N2911" s="39">
        <f>LOG(G2911/SUM($G$2:$G$5210))</f>
        <v>-3.8688423782714225</v>
      </c>
      <c r="O2911" s="39">
        <f>LOG(H2911/SUM($H$2:$H$5210))</f>
        <v>-4.0083161209052882</v>
      </c>
    </row>
    <row r="2912" spans="1:15" x14ac:dyDescent="0.6">
      <c r="A2912" t="s">
        <v>3905</v>
      </c>
      <c r="B2912">
        <v>0</v>
      </c>
      <c r="C2912">
        <v>2</v>
      </c>
      <c r="D2912">
        <v>2</v>
      </c>
      <c r="E2912" s="44">
        <f>(B2912+1)/$Q$3</f>
        <v>1.4609203798392987E-4</v>
      </c>
      <c r="F2912" s="45">
        <f>(C2912+1)/$U$3</f>
        <v>4.5884188308708819E-5</v>
      </c>
      <c r="G2912" s="2">
        <f>(B2912+1)/(C2912+1)</f>
        <v>0.33333333333333331</v>
      </c>
      <c r="H2912" s="2">
        <f>(C2912+1)/(B2912+1)</f>
        <v>3</v>
      </c>
      <c r="I2912" s="6">
        <f>G2912-H2912</f>
        <v>-2.6666666666666665</v>
      </c>
      <c r="J2912" s="8">
        <f>LEN(A2912)</f>
        <v>4</v>
      </c>
      <c r="K2912" s="11" t="str">
        <f>IF(AND(J2912&lt;3, D2912&lt;2),TRUE,"")</f>
        <v/>
      </c>
      <c r="L2912" s="22">
        <f>IF(C2912=0,B2912,0)</f>
        <v>0</v>
      </c>
      <c r="M2912" s="22">
        <f>IF(B2912=0,C2912,0)</f>
        <v>2</v>
      </c>
      <c r="N2912" s="39">
        <f>LOG(G2912/SUM($G$2:$G$5210))</f>
        <v>-3.8688423782714225</v>
      </c>
      <c r="O2912" s="39">
        <f>LOG(H2912/SUM($H$2:$H$5210))</f>
        <v>-4.0083161209052882</v>
      </c>
    </row>
    <row r="2913" spans="1:15" x14ac:dyDescent="0.6">
      <c r="A2913" t="s">
        <v>4269</v>
      </c>
      <c r="B2913">
        <v>0</v>
      </c>
      <c r="C2913">
        <v>2</v>
      </c>
      <c r="D2913">
        <v>2</v>
      </c>
      <c r="E2913" s="44">
        <f>(B2913+1)/$Q$3</f>
        <v>1.4609203798392987E-4</v>
      </c>
      <c r="F2913" s="45">
        <f>(C2913+1)/$U$3</f>
        <v>4.5884188308708819E-5</v>
      </c>
      <c r="G2913" s="2">
        <f>(B2913+1)/(C2913+1)</f>
        <v>0.33333333333333331</v>
      </c>
      <c r="H2913" s="2">
        <f>(C2913+1)/(B2913+1)</f>
        <v>3</v>
      </c>
      <c r="I2913" s="6">
        <f>G2913-H2913</f>
        <v>-2.6666666666666665</v>
      </c>
      <c r="J2913" s="8">
        <f>LEN(A2913)</f>
        <v>4</v>
      </c>
      <c r="K2913" s="11" t="str">
        <f>IF(AND(J2913&lt;3, D2913&lt;2),TRUE,"")</f>
        <v/>
      </c>
      <c r="L2913" s="22">
        <f>IF(C2913=0,B2913,0)</f>
        <v>0</v>
      </c>
      <c r="M2913" s="22">
        <f>IF(B2913=0,C2913,0)</f>
        <v>2</v>
      </c>
      <c r="N2913" s="39">
        <f>LOG(G2913/SUM($G$2:$G$5210))</f>
        <v>-3.8688423782714225</v>
      </c>
      <c r="O2913" s="39">
        <f>LOG(H2913/SUM($H$2:$H$5210))</f>
        <v>-4.0083161209052882</v>
      </c>
    </row>
    <row r="2914" spans="1:15" x14ac:dyDescent="0.6">
      <c r="A2914" t="s">
        <v>4339</v>
      </c>
      <c r="B2914">
        <v>0</v>
      </c>
      <c r="C2914">
        <v>2</v>
      </c>
      <c r="D2914">
        <v>2</v>
      </c>
      <c r="E2914" s="44">
        <f>(B2914+1)/$Q$3</f>
        <v>1.4609203798392987E-4</v>
      </c>
      <c r="F2914" s="45">
        <f>(C2914+1)/$U$3</f>
        <v>4.5884188308708819E-5</v>
      </c>
      <c r="G2914" s="2">
        <f>(B2914+1)/(C2914+1)</f>
        <v>0.33333333333333331</v>
      </c>
      <c r="H2914" s="2">
        <f>(C2914+1)/(B2914+1)</f>
        <v>3</v>
      </c>
      <c r="I2914" s="6">
        <f>G2914-H2914</f>
        <v>-2.6666666666666665</v>
      </c>
      <c r="J2914" s="8">
        <f>LEN(A2914)</f>
        <v>4</v>
      </c>
      <c r="K2914" s="11" t="str">
        <f>IF(AND(J2914&lt;3, D2914&lt;2),TRUE,"")</f>
        <v/>
      </c>
      <c r="L2914" s="22">
        <f>IF(C2914=0,B2914,0)</f>
        <v>0</v>
      </c>
      <c r="M2914" s="22">
        <f>IF(B2914=0,C2914,0)</f>
        <v>2</v>
      </c>
      <c r="N2914" s="39">
        <f>LOG(G2914/SUM($G$2:$G$5210))</f>
        <v>-3.8688423782714225</v>
      </c>
      <c r="O2914" s="39">
        <f>LOG(H2914/SUM($H$2:$H$5210))</f>
        <v>-4.0083161209052882</v>
      </c>
    </row>
    <row r="2915" spans="1:15" x14ac:dyDescent="0.6">
      <c r="A2915" t="s">
        <v>4434</v>
      </c>
      <c r="B2915">
        <v>0</v>
      </c>
      <c r="C2915">
        <v>2</v>
      </c>
      <c r="D2915">
        <v>2</v>
      </c>
      <c r="E2915" s="44">
        <f>(B2915+1)/$Q$3</f>
        <v>1.4609203798392987E-4</v>
      </c>
      <c r="F2915" s="45">
        <f>(C2915+1)/$U$3</f>
        <v>4.5884188308708819E-5</v>
      </c>
      <c r="G2915" s="2">
        <f>(B2915+1)/(C2915+1)</f>
        <v>0.33333333333333331</v>
      </c>
      <c r="H2915" s="2">
        <f>(C2915+1)/(B2915+1)</f>
        <v>3</v>
      </c>
      <c r="I2915" s="6">
        <f>G2915-H2915</f>
        <v>-2.6666666666666665</v>
      </c>
      <c r="J2915" s="8">
        <f>LEN(A2915)</f>
        <v>4</v>
      </c>
      <c r="K2915" s="11" t="str">
        <f>IF(AND(J2915&lt;3, D2915&lt;2),TRUE,"")</f>
        <v/>
      </c>
      <c r="L2915" s="22">
        <f>IF(C2915=0,B2915,0)</f>
        <v>0</v>
      </c>
      <c r="M2915" s="22">
        <f>IF(B2915=0,C2915,0)</f>
        <v>2</v>
      </c>
      <c r="N2915" s="39">
        <f>LOG(G2915/SUM($G$2:$G$5210))</f>
        <v>-3.8688423782714225</v>
      </c>
      <c r="O2915" s="39">
        <f>LOG(H2915/SUM($H$2:$H$5210))</f>
        <v>-4.0083161209052882</v>
      </c>
    </row>
    <row r="2916" spans="1:15" x14ac:dyDescent="0.6">
      <c r="A2916" t="s">
        <v>4490</v>
      </c>
      <c r="B2916">
        <v>0</v>
      </c>
      <c r="C2916">
        <v>2</v>
      </c>
      <c r="D2916">
        <v>2</v>
      </c>
      <c r="E2916" s="44">
        <f>(B2916+1)/$Q$3</f>
        <v>1.4609203798392987E-4</v>
      </c>
      <c r="F2916" s="45">
        <f>(C2916+1)/$U$3</f>
        <v>4.5884188308708819E-5</v>
      </c>
      <c r="G2916" s="2">
        <f>(B2916+1)/(C2916+1)</f>
        <v>0.33333333333333331</v>
      </c>
      <c r="H2916" s="2">
        <f>(C2916+1)/(B2916+1)</f>
        <v>3</v>
      </c>
      <c r="I2916" s="6">
        <f>G2916-H2916</f>
        <v>-2.6666666666666665</v>
      </c>
      <c r="J2916" s="8">
        <f>LEN(A2916)</f>
        <v>4</v>
      </c>
      <c r="K2916" s="11" t="str">
        <f>IF(AND(J2916&lt;3, D2916&lt;2),TRUE,"")</f>
        <v/>
      </c>
      <c r="L2916" s="22">
        <f>IF(C2916=0,B2916,0)</f>
        <v>0</v>
      </c>
      <c r="M2916" s="22">
        <f>IF(B2916=0,C2916,0)</f>
        <v>2</v>
      </c>
      <c r="N2916" s="39">
        <f>LOG(G2916/SUM($G$2:$G$5210))</f>
        <v>-3.8688423782714225</v>
      </c>
      <c r="O2916" s="39">
        <f>LOG(H2916/SUM($H$2:$H$5210))</f>
        <v>-4.0083161209052882</v>
      </c>
    </row>
    <row r="2917" spans="1:15" x14ac:dyDescent="0.6">
      <c r="A2917" t="s">
        <v>4507</v>
      </c>
      <c r="B2917">
        <v>0</v>
      </c>
      <c r="C2917">
        <v>2</v>
      </c>
      <c r="D2917">
        <v>2</v>
      </c>
      <c r="E2917" s="44">
        <f>(B2917+1)/$Q$3</f>
        <v>1.4609203798392987E-4</v>
      </c>
      <c r="F2917" s="45">
        <f>(C2917+1)/$U$3</f>
        <v>4.5884188308708819E-5</v>
      </c>
      <c r="G2917" s="2">
        <f>(B2917+1)/(C2917+1)</f>
        <v>0.33333333333333331</v>
      </c>
      <c r="H2917" s="2">
        <f>(C2917+1)/(B2917+1)</f>
        <v>3</v>
      </c>
      <c r="I2917" s="6">
        <f>G2917-H2917</f>
        <v>-2.6666666666666665</v>
      </c>
      <c r="J2917" s="8">
        <f>LEN(A2917)</f>
        <v>4</v>
      </c>
      <c r="K2917" s="11" t="str">
        <f>IF(AND(J2917&lt;3, D2917&lt;2),TRUE,"")</f>
        <v/>
      </c>
      <c r="L2917" s="22">
        <f>IF(C2917=0,B2917,0)</f>
        <v>0</v>
      </c>
      <c r="M2917" s="22">
        <f>IF(B2917=0,C2917,0)</f>
        <v>2</v>
      </c>
      <c r="N2917" s="39">
        <f>LOG(G2917/SUM($G$2:$G$5210))</f>
        <v>-3.8688423782714225</v>
      </c>
      <c r="O2917" s="39">
        <f>LOG(H2917/SUM($H$2:$H$5210))</f>
        <v>-4.0083161209052882</v>
      </c>
    </row>
    <row r="2918" spans="1:15" x14ac:dyDescent="0.6">
      <c r="A2918" t="s">
        <v>4563</v>
      </c>
      <c r="B2918">
        <v>0</v>
      </c>
      <c r="C2918">
        <v>2</v>
      </c>
      <c r="D2918">
        <v>2</v>
      </c>
      <c r="E2918" s="44">
        <f>(B2918+1)/$Q$3</f>
        <v>1.4609203798392987E-4</v>
      </c>
      <c r="F2918" s="45">
        <f>(C2918+1)/$U$3</f>
        <v>4.5884188308708819E-5</v>
      </c>
      <c r="G2918" s="2">
        <f>(B2918+1)/(C2918+1)</f>
        <v>0.33333333333333331</v>
      </c>
      <c r="H2918" s="2">
        <f>(C2918+1)/(B2918+1)</f>
        <v>3</v>
      </c>
      <c r="I2918" s="6">
        <f>G2918-H2918</f>
        <v>-2.6666666666666665</v>
      </c>
      <c r="J2918" s="8">
        <f>LEN(A2918)</f>
        <v>4</v>
      </c>
      <c r="K2918" s="11" t="str">
        <f>IF(AND(J2918&lt;3, D2918&lt;2),TRUE,"")</f>
        <v/>
      </c>
      <c r="L2918" s="22">
        <f>IF(C2918=0,B2918,0)</f>
        <v>0</v>
      </c>
      <c r="M2918" s="22">
        <f>IF(B2918=0,C2918,0)</f>
        <v>2</v>
      </c>
      <c r="N2918" s="39">
        <f>LOG(G2918/SUM($G$2:$G$5210))</f>
        <v>-3.8688423782714225</v>
      </c>
      <c r="O2918" s="39">
        <f>LOG(H2918/SUM($H$2:$H$5210))</f>
        <v>-4.0083161209052882</v>
      </c>
    </row>
    <row r="2919" spans="1:15" x14ac:dyDescent="0.6">
      <c r="A2919" t="s">
        <v>4740</v>
      </c>
      <c r="B2919">
        <v>0</v>
      </c>
      <c r="C2919">
        <v>2</v>
      </c>
      <c r="D2919">
        <v>2</v>
      </c>
      <c r="E2919" s="44">
        <f>(B2919+1)/$Q$3</f>
        <v>1.4609203798392987E-4</v>
      </c>
      <c r="F2919" s="45">
        <f>(C2919+1)/$U$3</f>
        <v>4.5884188308708819E-5</v>
      </c>
      <c r="G2919" s="2">
        <f>(B2919+1)/(C2919+1)</f>
        <v>0.33333333333333331</v>
      </c>
      <c r="H2919" s="2">
        <f>(C2919+1)/(B2919+1)</f>
        <v>3</v>
      </c>
      <c r="I2919" s="6">
        <f>G2919-H2919</f>
        <v>-2.6666666666666665</v>
      </c>
      <c r="J2919" s="8">
        <f>LEN(A2919)</f>
        <v>4</v>
      </c>
      <c r="K2919" s="11" t="str">
        <f>IF(AND(J2919&lt;3, D2919&lt;2),TRUE,"")</f>
        <v/>
      </c>
      <c r="L2919" s="22">
        <f>IF(C2919=0,B2919,0)</f>
        <v>0</v>
      </c>
      <c r="M2919" s="22">
        <f>IF(B2919=0,C2919,0)</f>
        <v>2</v>
      </c>
      <c r="N2919" s="39">
        <f>LOG(G2919/SUM($G$2:$G$5210))</f>
        <v>-3.8688423782714225</v>
      </c>
      <c r="O2919" s="39">
        <f>LOG(H2919/SUM($H$2:$H$5210))</f>
        <v>-4.0083161209052882</v>
      </c>
    </row>
    <row r="2920" spans="1:15" x14ac:dyDescent="0.6">
      <c r="A2920" t="s">
        <v>4741</v>
      </c>
      <c r="B2920">
        <v>0</v>
      </c>
      <c r="C2920">
        <v>2</v>
      </c>
      <c r="D2920">
        <v>2</v>
      </c>
      <c r="E2920" s="44">
        <f>(B2920+1)/$Q$3</f>
        <v>1.4609203798392987E-4</v>
      </c>
      <c r="F2920" s="45">
        <f>(C2920+1)/$U$3</f>
        <v>4.5884188308708819E-5</v>
      </c>
      <c r="G2920" s="2">
        <f>(B2920+1)/(C2920+1)</f>
        <v>0.33333333333333331</v>
      </c>
      <c r="H2920" s="2">
        <f>(C2920+1)/(B2920+1)</f>
        <v>3</v>
      </c>
      <c r="I2920" s="6">
        <f>G2920-H2920</f>
        <v>-2.6666666666666665</v>
      </c>
      <c r="J2920" s="8">
        <f>LEN(A2920)</f>
        <v>4</v>
      </c>
      <c r="K2920" s="11" t="str">
        <f>IF(AND(J2920&lt;3, D2920&lt;2),TRUE,"")</f>
        <v/>
      </c>
      <c r="L2920" s="22">
        <f>IF(C2920=0,B2920,0)</f>
        <v>0</v>
      </c>
      <c r="M2920" s="22">
        <f>IF(B2920=0,C2920,0)</f>
        <v>2</v>
      </c>
      <c r="N2920" s="39">
        <f>LOG(G2920/SUM($G$2:$G$5210))</f>
        <v>-3.8688423782714225</v>
      </c>
      <c r="O2920" s="39">
        <f>LOG(H2920/SUM($H$2:$H$5210))</f>
        <v>-4.0083161209052882</v>
      </c>
    </row>
    <row r="2921" spans="1:15" x14ac:dyDescent="0.6">
      <c r="A2921" t="s">
        <v>4944</v>
      </c>
      <c r="B2921">
        <v>0</v>
      </c>
      <c r="C2921">
        <v>2</v>
      </c>
      <c r="D2921">
        <v>2</v>
      </c>
      <c r="E2921" s="44">
        <f>(B2921+1)/$Q$3</f>
        <v>1.4609203798392987E-4</v>
      </c>
      <c r="F2921" s="45">
        <f>(C2921+1)/$U$3</f>
        <v>4.5884188308708819E-5</v>
      </c>
      <c r="G2921" s="2">
        <f>(B2921+1)/(C2921+1)</f>
        <v>0.33333333333333331</v>
      </c>
      <c r="H2921" s="2">
        <f>(C2921+1)/(B2921+1)</f>
        <v>3</v>
      </c>
      <c r="I2921" s="6">
        <f>G2921-H2921</f>
        <v>-2.6666666666666665</v>
      </c>
      <c r="J2921" s="8">
        <f>LEN(A2921)</f>
        <v>4</v>
      </c>
      <c r="K2921" s="11" t="str">
        <f>IF(AND(J2921&lt;3, D2921&lt;2),TRUE,"")</f>
        <v/>
      </c>
      <c r="L2921" s="22">
        <f>IF(C2921=0,B2921,0)</f>
        <v>0</v>
      </c>
      <c r="M2921" s="22">
        <f>IF(B2921=0,C2921,0)</f>
        <v>2</v>
      </c>
      <c r="N2921" s="39">
        <f>LOG(G2921/SUM($G$2:$G$5210))</f>
        <v>-3.8688423782714225</v>
      </c>
      <c r="O2921" s="39">
        <f>LOG(H2921/SUM($H$2:$H$5210))</f>
        <v>-4.0083161209052882</v>
      </c>
    </row>
    <row r="2922" spans="1:15" x14ac:dyDescent="0.6">
      <c r="A2922" t="s">
        <v>4982</v>
      </c>
      <c r="B2922">
        <v>0</v>
      </c>
      <c r="C2922">
        <v>2</v>
      </c>
      <c r="D2922">
        <v>2</v>
      </c>
      <c r="E2922" s="44">
        <f>(B2922+1)/$Q$3</f>
        <v>1.4609203798392987E-4</v>
      </c>
      <c r="F2922" s="45">
        <f>(C2922+1)/$U$3</f>
        <v>4.5884188308708819E-5</v>
      </c>
      <c r="G2922" s="2">
        <f>(B2922+1)/(C2922+1)</f>
        <v>0.33333333333333331</v>
      </c>
      <c r="H2922" s="2">
        <f>(C2922+1)/(B2922+1)</f>
        <v>3</v>
      </c>
      <c r="I2922" s="6">
        <f>G2922-H2922</f>
        <v>-2.6666666666666665</v>
      </c>
      <c r="J2922" s="8">
        <f>LEN(A2922)</f>
        <v>4</v>
      </c>
      <c r="K2922" s="11" t="str">
        <f>IF(AND(J2922&lt;3, D2922&lt;2),TRUE,"")</f>
        <v/>
      </c>
      <c r="L2922" s="22">
        <f>IF(C2922=0,B2922,0)</f>
        <v>0</v>
      </c>
      <c r="M2922" s="22">
        <f>IF(B2922=0,C2922,0)</f>
        <v>2</v>
      </c>
      <c r="N2922" s="39">
        <f>LOG(G2922/SUM($G$2:$G$5210))</f>
        <v>-3.8688423782714225</v>
      </c>
      <c r="O2922" s="39">
        <f>LOG(H2922/SUM($H$2:$H$5210))</f>
        <v>-4.0083161209052882</v>
      </c>
    </row>
    <row r="2923" spans="1:15" x14ac:dyDescent="0.6">
      <c r="A2923" t="s">
        <v>5011</v>
      </c>
      <c r="B2923">
        <v>0</v>
      </c>
      <c r="C2923">
        <v>2</v>
      </c>
      <c r="D2923">
        <v>2</v>
      </c>
      <c r="E2923" s="44">
        <f>(B2923+1)/$Q$3</f>
        <v>1.4609203798392987E-4</v>
      </c>
      <c r="F2923" s="45">
        <f>(C2923+1)/$U$3</f>
        <v>4.5884188308708819E-5</v>
      </c>
      <c r="G2923" s="2">
        <f>(B2923+1)/(C2923+1)</f>
        <v>0.33333333333333331</v>
      </c>
      <c r="H2923" s="2">
        <f>(C2923+1)/(B2923+1)</f>
        <v>3</v>
      </c>
      <c r="I2923" s="6">
        <f>G2923-H2923</f>
        <v>-2.6666666666666665</v>
      </c>
      <c r="J2923" s="8">
        <f>LEN(A2923)</f>
        <v>4</v>
      </c>
      <c r="K2923" s="11" t="str">
        <f>IF(AND(J2923&lt;3, D2923&lt;2),TRUE,"")</f>
        <v/>
      </c>
      <c r="L2923" s="22">
        <f>IF(C2923=0,B2923,0)</f>
        <v>0</v>
      </c>
      <c r="M2923" s="22">
        <f>IF(B2923=0,C2923,0)</f>
        <v>2</v>
      </c>
      <c r="N2923" s="39">
        <f>LOG(G2923/SUM($G$2:$G$5210))</f>
        <v>-3.8688423782714225</v>
      </c>
      <c r="O2923" s="39">
        <f>LOG(H2923/SUM($H$2:$H$5210))</f>
        <v>-4.0083161209052882</v>
      </c>
    </row>
    <row r="2924" spans="1:15" x14ac:dyDescent="0.6">
      <c r="A2924" t="s">
        <v>5017</v>
      </c>
      <c r="B2924">
        <v>0</v>
      </c>
      <c r="C2924">
        <v>2</v>
      </c>
      <c r="D2924">
        <v>2</v>
      </c>
      <c r="E2924" s="44">
        <f>(B2924+1)/$Q$3</f>
        <v>1.4609203798392987E-4</v>
      </c>
      <c r="F2924" s="45">
        <f>(C2924+1)/$U$3</f>
        <v>4.5884188308708819E-5</v>
      </c>
      <c r="G2924" s="2">
        <f>(B2924+1)/(C2924+1)</f>
        <v>0.33333333333333331</v>
      </c>
      <c r="H2924" s="2">
        <f>(C2924+1)/(B2924+1)</f>
        <v>3</v>
      </c>
      <c r="I2924" s="6">
        <f>G2924-H2924</f>
        <v>-2.6666666666666665</v>
      </c>
      <c r="J2924" s="8">
        <f>LEN(A2924)</f>
        <v>4</v>
      </c>
      <c r="K2924" s="11" t="str">
        <f>IF(AND(J2924&lt;3, D2924&lt;2),TRUE,"")</f>
        <v/>
      </c>
      <c r="L2924" s="22">
        <f>IF(C2924=0,B2924,0)</f>
        <v>0</v>
      </c>
      <c r="M2924" s="22">
        <f>IF(B2924=0,C2924,0)</f>
        <v>2</v>
      </c>
      <c r="N2924" s="39">
        <f>LOG(G2924/SUM($G$2:$G$5210))</f>
        <v>-3.8688423782714225</v>
      </c>
      <c r="O2924" s="39">
        <f>LOG(H2924/SUM($H$2:$H$5210))</f>
        <v>-4.0083161209052882</v>
      </c>
    </row>
    <row r="2925" spans="1:15" x14ac:dyDescent="0.6">
      <c r="A2925" t="s">
        <v>5071</v>
      </c>
      <c r="B2925">
        <v>0</v>
      </c>
      <c r="C2925">
        <v>2</v>
      </c>
      <c r="D2925">
        <v>2</v>
      </c>
      <c r="E2925" s="44">
        <f>(B2925+1)/$Q$3</f>
        <v>1.4609203798392987E-4</v>
      </c>
      <c r="F2925" s="45">
        <f>(C2925+1)/$U$3</f>
        <v>4.5884188308708819E-5</v>
      </c>
      <c r="G2925" s="2">
        <f>(B2925+1)/(C2925+1)</f>
        <v>0.33333333333333331</v>
      </c>
      <c r="H2925" s="2">
        <f>(C2925+1)/(B2925+1)</f>
        <v>3</v>
      </c>
      <c r="I2925" s="6">
        <f>G2925-H2925</f>
        <v>-2.6666666666666665</v>
      </c>
      <c r="J2925" s="8">
        <f>LEN(A2925)</f>
        <v>4</v>
      </c>
      <c r="K2925" s="11" t="str">
        <f>IF(AND(J2925&lt;3, D2925&lt;2),TRUE,"")</f>
        <v/>
      </c>
      <c r="L2925" s="22">
        <f>IF(C2925=0,B2925,0)</f>
        <v>0</v>
      </c>
      <c r="M2925" s="22">
        <f>IF(B2925=0,C2925,0)</f>
        <v>2</v>
      </c>
      <c r="N2925" s="39">
        <f>LOG(G2925/SUM($G$2:$G$5210))</f>
        <v>-3.8688423782714225</v>
      </c>
      <c r="O2925" s="39">
        <f>LOG(H2925/SUM($H$2:$H$5210))</f>
        <v>-4.0083161209052882</v>
      </c>
    </row>
    <row r="2926" spans="1:15" x14ac:dyDescent="0.6">
      <c r="A2926" t="s">
        <v>5162</v>
      </c>
      <c r="B2926">
        <v>0</v>
      </c>
      <c r="C2926">
        <v>2</v>
      </c>
      <c r="D2926">
        <v>2</v>
      </c>
      <c r="E2926" s="44">
        <f>(B2926+1)/$Q$3</f>
        <v>1.4609203798392987E-4</v>
      </c>
      <c r="F2926" s="45">
        <f>(C2926+1)/$U$3</f>
        <v>4.5884188308708819E-5</v>
      </c>
      <c r="G2926" s="2">
        <f>(B2926+1)/(C2926+1)</f>
        <v>0.33333333333333331</v>
      </c>
      <c r="H2926" s="2">
        <f>(C2926+1)/(B2926+1)</f>
        <v>3</v>
      </c>
      <c r="I2926" s="6">
        <f>G2926-H2926</f>
        <v>-2.6666666666666665</v>
      </c>
      <c r="J2926" s="8">
        <f>LEN(A2926)</f>
        <v>4</v>
      </c>
      <c r="K2926" s="11" t="str">
        <f>IF(AND(J2926&lt;3, D2926&lt;2),TRUE,"")</f>
        <v/>
      </c>
      <c r="L2926" s="22">
        <f>IF(C2926=0,B2926,0)</f>
        <v>0</v>
      </c>
      <c r="M2926" s="22">
        <f>IF(B2926=0,C2926,0)</f>
        <v>2</v>
      </c>
      <c r="N2926" s="39">
        <f>LOG(G2926/SUM($G$2:$G$5210))</f>
        <v>-3.8688423782714225</v>
      </c>
      <c r="O2926" s="39">
        <f>LOG(H2926/SUM($H$2:$H$5210))</f>
        <v>-4.0083161209052882</v>
      </c>
    </row>
    <row r="2927" spans="1:15" x14ac:dyDescent="0.6">
      <c r="A2927" t="s">
        <v>5166</v>
      </c>
      <c r="B2927">
        <v>0</v>
      </c>
      <c r="C2927">
        <v>2</v>
      </c>
      <c r="D2927">
        <v>2</v>
      </c>
      <c r="E2927" s="44">
        <f>(B2927+1)/$Q$3</f>
        <v>1.4609203798392987E-4</v>
      </c>
      <c r="F2927" s="45">
        <f>(C2927+1)/$U$3</f>
        <v>4.5884188308708819E-5</v>
      </c>
      <c r="G2927" s="2">
        <f>(B2927+1)/(C2927+1)</f>
        <v>0.33333333333333331</v>
      </c>
      <c r="H2927" s="2">
        <f>(C2927+1)/(B2927+1)</f>
        <v>3</v>
      </c>
      <c r="I2927" s="6">
        <f>G2927-H2927</f>
        <v>-2.6666666666666665</v>
      </c>
      <c r="J2927" s="8">
        <f>LEN(A2927)</f>
        <v>4</v>
      </c>
      <c r="K2927" s="11" t="str">
        <f>IF(AND(J2927&lt;3, D2927&lt;2),TRUE,"")</f>
        <v/>
      </c>
      <c r="L2927" s="22">
        <f>IF(C2927=0,B2927,0)</f>
        <v>0</v>
      </c>
      <c r="M2927" s="22">
        <f>IF(B2927=0,C2927,0)</f>
        <v>2</v>
      </c>
      <c r="N2927" s="39">
        <f>LOG(G2927/SUM($G$2:$G$5210))</f>
        <v>-3.8688423782714225</v>
      </c>
      <c r="O2927" s="39">
        <f>LOG(H2927/SUM($H$2:$H$5210))</f>
        <v>-4.0083161209052882</v>
      </c>
    </row>
    <row r="2928" spans="1:15" x14ac:dyDescent="0.6">
      <c r="A2928" t="s">
        <v>5172</v>
      </c>
      <c r="B2928">
        <v>0</v>
      </c>
      <c r="C2928">
        <v>2</v>
      </c>
      <c r="D2928">
        <v>2</v>
      </c>
      <c r="E2928" s="44">
        <f>(B2928+1)/$Q$3</f>
        <v>1.4609203798392987E-4</v>
      </c>
      <c r="F2928" s="45">
        <f>(C2928+1)/$U$3</f>
        <v>4.5884188308708819E-5</v>
      </c>
      <c r="G2928" s="2">
        <f>(B2928+1)/(C2928+1)</f>
        <v>0.33333333333333331</v>
      </c>
      <c r="H2928" s="2">
        <f>(C2928+1)/(B2928+1)</f>
        <v>3</v>
      </c>
      <c r="I2928" s="6">
        <f>G2928-H2928</f>
        <v>-2.6666666666666665</v>
      </c>
      <c r="J2928" s="8">
        <f>LEN(A2928)</f>
        <v>4</v>
      </c>
      <c r="K2928" s="11" t="str">
        <f>IF(AND(J2928&lt;3, D2928&lt;2),TRUE,"")</f>
        <v/>
      </c>
      <c r="L2928" s="22">
        <f>IF(C2928=0,B2928,0)</f>
        <v>0</v>
      </c>
      <c r="M2928" s="22">
        <f>IF(B2928=0,C2928,0)</f>
        <v>2</v>
      </c>
      <c r="N2928" s="39">
        <f>LOG(G2928/SUM($G$2:$G$5210))</f>
        <v>-3.8688423782714225</v>
      </c>
      <c r="O2928" s="39">
        <f>LOG(H2928/SUM($H$2:$H$5210))</f>
        <v>-4.0083161209052882</v>
      </c>
    </row>
    <row r="2929" spans="1:15" x14ac:dyDescent="0.6">
      <c r="A2929" t="s">
        <v>5178</v>
      </c>
      <c r="B2929">
        <v>0</v>
      </c>
      <c r="C2929">
        <v>2</v>
      </c>
      <c r="D2929">
        <v>2</v>
      </c>
      <c r="E2929" s="44">
        <f>(B2929+1)/$Q$3</f>
        <v>1.4609203798392987E-4</v>
      </c>
      <c r="F2929" s="45">
        <f>(C2929+1)/$U$3</f>
        <v>4.5884188308708819E-5</v>
      </c>
      <c r="G2929" s="2">
        <f>(B2929+1)/(C2929+1)</f>
        <v>0.33333333333333331</v>
      </c>
      <c r="H2929" s="2">
        <f>(C2929+1)/(B2929+1)</f>
        <v>3</v>
      </c>
      <c r="I2929" s="6">
        <f>G2929-H2929</f>
        <v>-2.6666666666666665</v>
      </c>
      <c r="J2929" s="8">
        <f>LEN(A2929)</f>
        <v>4</v>
      </c>
      <c r="K2929" s="11" t="str">
        <f>IF(AND(J2929&lt;3, D2929&lt;2),TRUE,"")</f>
        <v/>
      </c>
      <c r="L2929" s="22">
        <f>IF(C2929=0,B2929,0)</f>
        <v>0</v>
      </c>
      <c r="M2929" s="22">
        <f>IF(B2929=0,C2929,0)</f>
        <v>2</v>
      </c>
      <c r="N2929" s="39">
        <f>LOG(G2929/SUM($G$2:$G$5210))</f>
        <v>-3.8688423782714225</v>
      </c>
      <c r="O2929" s="39">
        <f>LOG(H2929/SUM($H$2:$H$5210))</f>
        <v>-4.0083161209052882</v>
      </c>
    </row>
    <row r="2930" spans="1:15" x14ac:dyDescent="0.6">
      <c r="A2930" t="s">
        <v>5183</v>
      </c>
      <c r="B2930">
        <v>0</v>
      </c>
      <c r="C2930">
        <v>2</v>
      </c>
      <c r="D2930">
        <v>2</v>
      </c>
      <c r="E2930" s="44">
        <f>(B2930+1)/$Q$3</f>
        <v>1.4609203798392987E-4</v>
      </c>
      <c r="F2930" s="45">
        <f>(C2930+1)/$U$3</f>
        <v>4.5884188308708819E-5</v>
      </c>
      <c r="G2930" s="2">
        <f>(B2930+1)/(C2930+1)</f>
        <v>0.33333333333333331</v>
      </c>
      <c r="H2930" s="2">
        <f>(C2930+1)/(B2930+1)</f>
        <v>3</v>
      </c>
      <c r="I2930" s="6">
        <f>G2930-H2930</f>
        <v>-2.6666666666666665</v>
      </c>
      <c r="J2930" s="8">
        <f>LEN(A2930)</f>
        <v>4</v>
      </c>
      <c r="K2930" s="11" t="str">
        <f>IF(AND(J2930&lt;3, D2930&lt;2),TRUE,"")</f>
        <v/>
      </c>
      <c r="L2930" s="22">
        <f>IF(C2930=0,B2930,0)</f>
        <v>0</v>
      </c>
      <c r="M2930" s="22">
        <f>IF(B2930=0,C2930,0)</f>
        <v>2</v>
      </c>
      <c r="N2930" s="39">
        <f>LOG(G2930/SUM($G$2:$G$5210))</f>
        <v>-3.8688423782714225</v>
      </c>
      <c r="O2930" s="39">
        <f>LOG(H2930/SUM($H$2:$H$5210))</f>
        <v>-4.0083161209052882</v>
      </c>
    </row>
    <row r="2931" spans="1:15" x14ac:dyDescent="0.6">
      <c r="A2931" t="s">
        <v>24</v>
      </c>
      <c r="B2931">
        <v>0</v>
      </c>
      <c r="C2931">
        <v>2</v>
      </c>
      <c r="D2931">
        <v>2</v>
      </c>
      <c r="E2931" s="44">
        <f>(B2931+1)/$Q$3</f>
        <v>1.4609203798392987E-4</v>
      </c>
      <c r="F2931" s="45">
        <f>(C2931+1)/$U$3</f>
        <v>4.5884188308708819E-5</v>
      </c>
      <c r="G2931" s="2">
        <f>(B2931+1)/(C2931+1)</f>
        <v>0.33333333333333331</v>
      </c>
      <c r="H2931" s="2">
        <f>(C2931+1)/(B2931+1)</f>
        <v>3</v>
      </c>
      <c r="I2931" s="6">
        <f>G2931-H2931</f>
        <v>-2.6666666666666665</v>
      </c>
      <c r="J2931" s="8">
        <f>LEN(A2931)</f>
        <v>3</v>
      </c>
      <c r="K2931" s="11" t="str">
        <f>IF(AND(J2931&lt;3, D2931&lt;2),TRUE,"")</f>
        <v/>
      </c>
      <c r="L2931" s="22">
        <f>IF(C2931=0,B2931,0)</f>
        <v>0</v>
      </c>
      <c r="M2931" s="22">
        <f>IF(B2931=0,C2931,0)</f>
        <v>2</v>
      </c>
      <c r="N2931" s="39">
        <f>LOG(G2931/SUM($G$2:$G$5210))</f>
        <v>-3.8688423782714225</v>
      </c>
      <c r="O2931" s="39">
        <f>LOG(H2931/SUM($H$2:$H$5210))</f>
        <v>-4.0083161209052882</v>
      </c>
    </row>
    <row r="2932" spans="1:15" x14ac:dyDescent="0.6">
      <c r="A2932" t="s">
        <v>40</v>
      </c>
      <c r="B2932">
        <v>0</v>
      </c>
      <c r="C2932">
        <v>2</v>
      </c>
      <c r="D2932">
        <v>2</v>
      </c>
      <c r="E2932" s="44">
        <f>(B2932+1)/$Q$3</f>
        <v>1.4609203798392987E-4</v>
      </c>
      <c r="F2932" s="45">
        <f>(C2932+1)/$U$3</f>
        <v>4.5884188308708819E-5</v>
      </c>
      <c r="G2932" s="2">
        <f>(B2932+1)/(C2932+1)</f>
        <v>0.33333333333333331</v>
      </c>
      <c r="H2932" s="2">
        <f>(C2932+1)/(B2932+1)</f>
        <v>3</v>
      </c>
      <c r="I2932" s="6">
        <f>G2932-H2932</f>
        <v>-2.6666666666666665</v>
      </c>
      <c r="J2932" s="8">
        <f>LEN(A2932)</f>
        <v>3</v>
      </c>
      <c r="K2932" s="11" t="str">
        <f>IF(AND(J2932&lt;3, D2932&lt;2),TRUE,"")</f>
        <v/>
      </c>
      <c r="L2932" s="22">
        <f>IF(C2932=0,B2932,0)</f>
        <v>0</v>
      </c>
      <c r="M2932" s="22">
        <f>IF(B2932=0,C2932,0)</f>
        <v>2</v>
      </c>
      <c r="N2932" s="39">
        <f>LOG(G2932/SUM($G$2:$G$5210))</f>
        <v>-3.8688423782714225</v>
      </c>
      <c r="O2932" s="39">
        <f>LOG(H2932/SUM($H$2:$H$5210))</f>
        <v>-4.0083161209052882</v>
      </c>
    </row>
    <row r="2933" spans="1:15" x14ac:dyDescent="0.6">
      <c r="A2933" t="s">
        <v>42</v>
      </c>
      <c r="B2933">
        <v>0</v>
      </c>
      <c r="C2933">
        <v>2</v>
      </c>
      <c r="D2933">
        <v>2</v>
      </c>
      <c r="E2933" s="44">
        <f>(B2933+1)/$Q$3</f>
        <v>1.4609203798392987E-4</v>
      </c>
      <c r="F2933" s="45">
        <f>(C2933+1)/$U$3</f>
        <v>4.5884188308708819E-5</v>
      </c>
      <c r="G2933" s="2">
        <f>(B2933+1)/(C2933+1)</f>
        <v>0.33333333333333331</v>
      </c>
      <c r="H2933" s="2">
        <f>(C2933+1)/(B2933+1)</f>
        <v>3</v>
      </c>
      <c r="I2933" s="6">
        <f>G2933-H2933</f>
        <v>-2.6666666666666665</v>
      </c>
      <c r="J2933" s="8">
        <f>LEN(A2933)</f>
        <v>3</v>
      </c>
      <c r="K2933" s="11" t="str">
        <f>IF(AND(J2933&lt;3, D2933&lt;2),TRUE,"")</f>
        <v/>
      </c>
      <c r="L2933" s="22">
        <f>IF(C2933=0,B2933,0)</f>
        <v>0</v>
      </c>
      <c r="M2933" s="22">
        <f>IF(B2933=0,C2933,0)</f>
        <v>2</v>
      </c>
      <c r="N2933" s="39">
        <f>LOG(G2933/SUM($G$2:$G$5210))</f>
        <v>-3.8688423782714225</v>
      </c>
      <c r="O2933" s="39">
        <f>LOG(H2933/SUM($H$2:$H$5210))</f>
        <v>-4.0083161209052882</v>
      </c>
    </row>
    <row r="2934" spans="1:15" x14ac:dyDescent="0.6">
      <c r="A2934" t="s">
        <v>102</v>
      </c>
      <c r="B2934">
        <v>0</v>
      </c>
      <c r="C2934">
        <v>2</v>
      </c>
      <c r="D2934">
        <v>2</v>
      </c>
      <c r="E2934" s="44">
        <f>(B2934+1)/$Q$3</f>
        <v>1.4609203798392987E-4</v>
      </c>
      <c r="F2934" s="45">
        <f>(C2934+1)/$U$3</f>
        <v>4.5884188308708819E-5</v>
      </c>
      <c r="G2934" s="2">
        <f>(B2934+1)/(C2934+1)</f>
        <v>0.33333333333333331</v>
      </c>
      <c r="H2934" s="2">
        <f>(C2934+1)/(B2934+1)</f>
        <v>3</v>
      </c>
      <c r="I2934" s="6">
        <f>G2934-H2934</f>
        <v>-2.6666666666666665</v>
      </c>
      <c r="J2934" s="8">
        <f>LEN(A2934)</f>
        <v>3</v>
      </c>
      <c r="K2934" s="11" t="str">
        <f>IF(AND(J2934&lt;3, D2934&lt;2),TRUE,"")</f>
        <v/>
      </c>
      <c r="L2934" s="22">
        <f>IF(C2934=0,B2934,0)</f>
        <v>0</v>
      </c>
      <c r="M2934" s="22">
        <f>IF(B2934=0,C2934,0)</f>
        <v>2</v>
      </c>
      <c r="N2934" s="39">
        <f>LOG(G2934/SUM($G$2:$G$5210))</f>
        <v>-3.8688423782714225</v>
      </c>
      <c r="O2934" s="39">
        <f>LOG(H2934/SUM($H$2:$H$5210))</f>
        <v>-4.0083161209052882</v>
      </c>
    </row>
    <row r="2935" spans="1:15" x14ac:dyDescent="0.6">
      <c r="A2935" t="s">
        <v>259</v>
      </c>
      <c r="B2935">
        <v>0</v>
      </c>
      <c r="C2935">
        <v>2</v>
      </c>
      <c r="D2935">
        <v>2</v>
      </c>
      <c r="E2935" s="44">
        <f>(B2935+1)/$Q$3</f>
        <v>1.4609203798392987E-4</v>
      </c>
      <c r="F2935" s="45">
        <f>(C2935+1)/$U$3</f>
        <v>4.5884188308708819E-5</v>
      </c>
      <c r="G2935" s="2">
        <f>(B2935+1)/(C2935+1)</f>
        <v>0.33333333333333331</v>
      </c>
      <c r="H2935" s="2">
        <f>(C2935+1)/(B2935+1)</f>
        <v>3</v>
      </c>
      <c r="I2935" s="6">
        <f>G2935-H2935</f>
        <v>-2.6666666666666665</v>
      </c>
      <c r="J2935" s="8">
        <f>LEN(A2935)</f>
        <v>3</v>
      </c>
      <c r="K2935" s="11" t="str">
        <f>IF(AND(J2935&lt;3, D2935&lt;2),TRUE,"")</f>
        <v/>
      </c>
      <c r="L2935" s="22">
        <f>IF(C2935=0,B2935,0)</f>
        <v>0</v>
      </c>
      <c r="M2935" s="22">
        <f>IF(B2935=0,C2935,0)</f>
        <v>2</v>
      </c>
      <c r="N2935" s="39">
        <f>LOG(G2935/SUM($G$2:$G$5210))</f>
        <v>-3.8688423782714225</v>
      </c>
      <c r="O2935" s="39">
        <f>LOG(H2935/SUM($H$2:$H$5210))</f>
        <v>-4.0083161209052882</v>
      </c>
    </row>
    <row r="2936" spans="1:15" x14ac:dyDescent="0.6">
      <c r="A2936" t="s">
        <v>312</v>
      </c>
      <c r="B2936">
        <v>0</v>
      </c>
      <c r="C2936">
        <v>2</v>
      </c>
      <c r="D2936">
        <v>2</v>
      </c>
      <c r="E2936" s="44">
        <f>(B2936+1)/$Q$3</f>
        <v>1.4609203798392987E-4</v>
      </c>
      <c r="F2936" s="45">
        <f>(C2936+1)/$U$3</f>
        <v>4.5884188308708819E-5</v>
      </c>
      <c r="G2936" s="2">
        <f>(B2936+1)/(C2936+1)</f>
        <v>0.33333333333333331</v>
      </c>
      <c r="H2936" s="2">
        <f>(C2936+1)/(B2936+1)</f>
        <v>3</v>
      </c>
      <c r="I2936" s="6">
        <f>G2936-H2936</f>
        <v>-2.6666666666666665</v>
      </c>
      <c r="J2936" s="8">
        <f>LEN(A2936)</f>
        <v>3</v>
      </c>
      <c r="K2936" s="11" t="str">
        <f>IF(AND(J2936&lt;3, D2936&lt;2),TRUE,"")</f>
        <v/>
      </c>
      <c r="L2936" s="22">
        <f>IF(C2936=0,B2936,0)</f>
        <v>0</v>
      </c>
      <c r="M2936" s="22">
        <f>IF(B2936=0,C2936,0)</f>
        <v>2</v>
      </c>
      <c r="N2936" s="39">
        <f>LOG(G2936/SUM($G$2:$G$5210))</f>
        <v>-3.8688423782714225</v>
      </c>
      <c r="O2936" s="39">
        <f>LOG(H2936/SUM($H$2:$H$5210))</f>
        <v>-4.0083161209052882</v>
      </c>
    </row>
    <row r="2937" spans="1:15" x14ac:dyDescent="0.6">
      <c r="A2937" t="s">
        <v>320</v>
      </c>
      <c r="B2937">
        <v>0</v>
      </c>
      <c r="C2937">
        <v>2</v>
      </c>
      <c r="D2937">
        <v>2</v>
      </c>
      <c r="E2937" s="44">
        <f>(B2937+1)/$Q$3</f>
        <v>1.4609203798392987E-4</v>
      </c>
      <c r="F2937" s="45">
        <f>(C2937+1)/$U$3</f>
        <v>4.5884188308708819E-5</v>
      </c>
      <c r="G2937" s="2">
        <f>(B2937+1)/(C2937+1)</f>
        <v>0.33333333333333331</v>
      </c>
      <c r="H2937" s="2">
        <f>(C2937+1)/(B2937+1)</f>
        <v>3</v>
      </c>
      <c r="I2937" s="6">
        <f>G2937-H2937</f>
        <v>-2.6666666666666665</v>
      </c>
      <c r="J2937" s="8">
        <f>LEN(A2937)</f>
        <v>3</v>
      </c>
      <c r="K2937" s="11" t="str">
        <f>IF(AND(J2937&lt;3, D2937&lt;2),TRUE,"")</f>
        <v/>
      </c>
      <c r="L2937" s="22">
        <f>IF(C2937=0,B2937,0)</f>
        <v>0</v>
      </c>
      <c r="M2937" s="22">
        <f>IF(B2937=0,C2937,0)</f>
        <v>2</v>
      </c>
      <c r="N2937" s="39">
        <f>LOG(G2937/SUM($G$2:$G$5210))</f>
        <v>-3.8688423782714225</v>
      </c>
      <c r="O2937" s="39">
        <f>LOG(H2937/SUM($H$2:$H$5210))</f>
        <v>-4.0083161209052882</v>
      </c>
    </row>
    <row r="2938" spans="1:15" x14ac:dyDescent="0.6">
      <c r="A2938" t="s">
        <v>459</v>
      </c>
      <c r="B2938">
        <v>0</v>
      </c>
      <c r="C2938">
        <v>2</v>
      </c>
      <c r="D2938">
        <v>2</v>
      </c>
      <c r="E2938" s="44">
        <f>(B2938+1)/$Q$3</f>
        <v>1.4609203798392987E-4</v>
      </c>
      <c r="F2938" s="45">
        <f>(C2938+1)/$U$3</f>
        <v>4.5884188308708819E-5</v>
      </c>
      <c r="G2938" s="2">
        <f>(B2938+1)/(C2938+1)</f>
        <v>0.33333333333333331</v>
      </c>
      <c r="H2938" s="2">
        <f>(C2938+1)/(B2938+1)</f>
        <v>3</v>
      </c>
      <c r="I2938" s="6">
        <f>G2938-H2938</f>
        <v>-2.6666666666666665</v>
      </c>
      <c r="J2938" s="8">
        <f>LEN(A2938)</f>
        <v>3</v>
      </c>
      <c r="K2938" s="11" t="str">
        <f>IF(AND(J2938&lt;3, D2938&lt;2),TRUE,"")</f>
        <v/>
      </c>
      <c r="L2938" s="22">
        <f>IF(C2938=0,B2938,0)</f>
        <v>0</v>
      </c>
      <c r="M2938" s="22">
        <f>IF(B2938=0,C2938,0)</f>
        <v>2</v>
      </c>
      <c r="N2938" s="39">
        <f>LOG(G2938/SUM($G$2:$G$5210))</f>
        <v>-3.8688423782714225</v>
      </c>
      <c r="O2938" s="39">
        <f>LOG(H2938/SUM($H$2:$H$5210))</f>
        <v>-4.0083161209052882</v>
      </c>
    </row>
    <row r="2939" spans="1:15" x14ac:dyDescent="0.6">
      <c r="A2939" t="s">
        <v>619</v>
      </c>
      <c r="B2939">
        <v>0</v>
      </c>
      <c r="C2939">
        <v>2</v>
      </c>
      <c r="D2939">
        <v>2</v>
      </c>
      <c r="E2939" s="44">
        <f>(B2939+1)/$Q$3</f>
        <v>1.4609203798392987E-4</v>
      </c>
      <c r="F2939" s="45">
        <f>(C2939+1)/$U$3</f>
        <v>4.5884188308708819E-5</v>
      </c>
      <c r="G2939" s="2">
        <f>(B2939+1)/(C2939+1)</f>
        <v>0.33333333333333331</v>
      </c>
      <c r="H2939" s="2">
        <f>(C2939+1)/(B2939+1)</f>
        <v>3</v>
      </c>
      <c r="I2939" s="6">
        <f>G2939-H2939</f>
        <v>-2.6666666666666665</v>
      </c>
      <c r="J2939" s="8">
        <f>LEN(A2939)</f>
        <v>3</v>
      </c>
      <c r="K2939" s="11" t="str">
        <f>IF(AND(J2939&lt;3, D2939&lt;2),TRUE,"")</f>
        <v/>
      </c>
      <c r="L2939" s="22">
        <f>IF(C2939=0,B2939,0)</f>
        <v>0</v>
      </c>
      <c r="M2939" s="22">
        <f>IF(B2939=0,C2939,0)</f>
        <v>2</v>
      </c>
      <c r="N2939" s="39">
        <f>LOG(G2939/SUM($G$2:$G$5210))</f>
        <v>-3.8688423782714225</v>
      </c>
      <c r="O2939" s="39">
        <f>LOG(H2939/SUM($H$2:$H$5210))</f>
        <v>-4.0083161209052882</v>
      </c>
    </row>
    <row r="2940" spans="1:15" x14ac:dyDescent="0.6">
      <c r="A2940" t="s">
        <v>701</v>
      </c>
      <c r="B2940">
        <v>0</v>
      </c>
      <c r="C2940">
        <v>2</v>
      </c>
      <c r="D2940">
        <v>2</v>
      </c>
      <c r="E2940" s="44">
        <f>(B2940+1)/$Q$3</f>
        <v>1.4609203798392987E-4</v>
      </c>
      <c r="F2940" s="45">
        <f>(C2940+1)/$U$3</f>
        <v>4.5884188308708819E-5</v>
      </c>
      <c r="G2940" s="2">
        <f>(B2940+1)/(C2940+1)</f>
        <v>0.33333333333333331</v>
      </c>
      <c r="H2940" s="2">
        <f>(C2940+1)/(B2940+1)</f>
        <v>3</v>
      </c>
      <c r="I2940" s="6">
        <f>G2940-H2940</f>
        <v>-2.6666666666666665</v>
      </c>
      <c r="J2940" s="8">
        <f>LEN(A2940)</f>
        <v>3</v>
      </c>
      <c r="K2940" s="11" t="str">
        <f>IF(AND(J2940&lt;3, D2940&lt;2),TRUE,"")</f>
        <v/>
      </c>
      <c r="L2940" s="22">
        <f>IF(C2940=0,B2940,0)</f>
        <v>0</v>
      </c>
      <c r="M2940" s="22">
        <f>IF(B2940=0,C2940,0)</f>
        <v>2</v>
      </c>
      <c r="N2940" s="39">
        <f>LOG(G2940/SUM($G$2:$G$5210))</f>
        <v>-3.8688423782714225</v>
      </c>
      <c r="O2940" s="39">
        <f>LOG(H2940/SUM($H$2:$H$5210))</f>
        <v>-4.0083161209052882</v>
      </c>
    </row>
    <row r="2941" spans="1:15" x14ac:dyDescent="0.6">
      <c r="A2941" t="s">
        <v>900</v>
      </c>
      <c r="B2941">
        <v>0</v>
      </c>
      <c r="C2941">
        <v>2</v>
      </c>
      <c r="D2941">
        <v>2</v>
      </c>
      <c r="E2941" s="44">
        <f>(B2941+1)/$Q$3</f>
        <v>1.4609203798392987E-4</v>
      </c>
      <c r="F2941" s="45">
        <f>(C2941+1)/$U$3</f>
        <v>4.5884188308708819E-5</v>
      </c>
      <c r="G2941" s="2">
        <f>(B2941+1)/(C2941+1)</f>
        <v>0.33333333333333331</v>
      </c>
      <c r="H2941" s="2">
        <f>(C2941+1)/(B2941+1)</f>
        <v>3</v>
      </c>
      <c r="I2941" s="6">
        <f>G2941-H2941</f>
        <v>-2.6666666666666665</v>
      </c>
      <c r="J2941" s="8">
        <f>LEN(A2941)</f>
        <v>3</v>
      </c>
      <c r="K2941" s="11" t="str">
        <f>IF(AND(J2941&lt;3, D2941&lt;2),TRUE,"")</f>
        <v/>
      </c>
      <c r="L2941" s="22">
        <f>IF(C2941=0,B2941,0)</f>
        <v>0</v>
      </c>
      <c r="M2941" s="22">
        <f>IF(B2941=0,C2941,0)</f>
        <v>2</v>
      </c>
      <c r="N2941" s="39">
        <f>LOG(G2941/SUM($G$2:$G$5210))</f>
        <v>-3.8688423782714225</v>
      </c>
      <c r="O2941" s="39">
        <f>LOG(H2941/SUM($H$2:$H$5210))</f>
        <v>-4.0083161209052882</v>
      </c>
    </row>
    <row r="2942" spans="1:15" x14ac:dyDescent="0.6">
      <c r="A2942" t="s">
        <v>1210</v>
      </c>
      <c r="B2942">
        <v>0</v>
      </c>
      <c r="C2942">
        <v>2</v>
      </c>
      <c r="D2942">
        <v>2</v>
      </c>
      <c r="E2942" s="44">
        <f>(B2942+1)/$Q$3</f>
        <v>1.4609203798392987E-4</v>
      </c>
      <c r="F2942" s="45">
        <f>(C2942+1)/$U$3</f>
        <v>4.5884188308708819E-5</v>
      </c>
      <c r="G2942" s="2">
        <f>(B2942+1)/(C2942+1)</f>
        <v>0.33333333333333331</v>
      </c>
      <c r="H2942" s="2">
        <f>(C2942+1)/(B2942+1)</f>
        <v>3</v>
      </c>
      <c r="I2942" s="6">
        <f>G2942-H2942</f>
        <v>-2.6666666666666665</v>
      </c>
      <c r="J2942" s="8">
        <f>LEN(A2942)</f>
        <v>3</v>
      </c>
      <c r="K2942" s="11" t="str">
        <f>IF(AND(J2942&lt;3, D2942&lt;2),TRUE,"")</f>
        <v/>
      </c>
      <c r="L2942" s="22">
        <f>IF(C2942=0,B2942,0)</f>
        <v>0</v>
      </c>
      <c r="M2942" s="22">
        <f>IF(B2942=0,C2942,0)</f>
        <v>2</v>
      </c>
      <c r="N2942" s="39">
        <f>LOG(G2942/SUM($G$2:$G$5210))</f>
        <v>-3.8688423782714225</v>
      </c>
      <c r="O2942" s="39">
        <f>LOG(H2942/SUM($H$2:$H$5210))</f>
        <v>-4.0083161209052882</v>
      </c>
    </row>
    <row r="2943" spans="1:15" x14ac:dyDescent="0.6">
      <c r="A2943" t="s">
        <v>1248</v>
      </c>
      <c r="B2943">
        <v>0</v>
      </c>
      <c r="C2943">
        <v>2</v>
      </c>
      <c r="D2943">
        <v>2</v>
      </c>
      <c r="E2943" s="44">
        <f>(B2943+1)/$Q$3</f>
        <v>1.4609203798392987E-4</v>
      </c>
      <c r="F2943" s="45">
        <f>(C2943+1)/$U$3</f>
        <v>4.5884188308708819E-5</v>
      </c>
      <c r="G2943" s="2">
        <f>(B2943+1)/(C2943+1)</f>
        <v>0.33333333333333331</v>
      </c>
      <c r="H2943" s="2">
        <f>(C2943+1)/(B2943+1)</f>
        <v>3</v>
      </c>
      <c r="I2943" s="6">
        <f>G2943-H2943</f>
        <v>-2.6666666666666665</v>
      </c>
      <c r="J2943" s="8">
        <f>LEN(A2943)</f>
        <v>3</v>
      </c>
      <c r="K2943" s="11" t="str">
        <f>IF(AND(J2943&lt;3, D2943&lt;2),TRUE,"")</f>
        <v/>
      </c>
      <c r="L2943" s="22">
        <f>IF(C2943=0,B2943,0)</f>
        <v>0</v>
      </c>
      <c r="M2943" s="22">
        <f>IF(B2943=0,C2943,0)</f>
        <v>2</v>
      </c>
      <c r="N2943" s="39">
        <f>LOG(G2943/SUM($G$2:$G$5210))</f>
        <v>-3.8688423782714225</v>
      </c>
      <c r="O2943" s="39">
        <f>LOG(H2943/SUM($H$2:$H$5210))</f>
        <v>-4.0083161209052882</v>
      </c>
    </row>
    <row r="2944" spans="1:15" x14ac:dyDescent="0.6">
      <c r="A2944" t="s">
        <v>1255</v>
      </c>
      <c r="B2944">
        <v>0</v>
      </c>
      <c r="C2944">
        <v>2</v>
      </c>
      <c r="D2944">
        <v>2</v>
      </c>
      <c r="E2944" s="44">
        <f>(B2944+1)/$Q$3</f>
        <v>1.4609203798392987E-4</v>
      </c>
      <c r="F2944" s="45">
        <f>(C2944+1)/$U$3</f>
        <v>4.5884188308708819E-5</v>
      </c>
      <c r="G2944" s="2">
        <f>(B2944+1)/(C2944+1)</f>
        <v>0.33333333333333331</v>
      </c>
      <c r="H2944" s="2">
        <f>(C2944+1)/(B2944+1)</f>
        <v>3</v>
      </c>
      <c r="I2944" s="6">
        <f>G2944-H2944</f>
        <v>-2.6666666666666665</v>
      </c>
      <c r="J2944" s="8">
        <f>LEN(A2944)</f>
        <v>3</v>
      </c>
      <c r="K2944" s="11" t="str">
        <f>IF(AND(J2944&lt;3, D2944&lt;2),TRUE,"")</f>
        <v/>
      </c>
      <c r="L2944" s="22">
        <f>IF(C2944=0,B2944,0)</f>
        <v>0</v>
      </c>
      <c r="M2944" s="22">
        <f>IF(B2944=0,C2944,0)</f>
        <v>2</v>
      </c>
      <c r="N2944" s="39">
        <f>LOG(G2944/SUM($G$2:$G$5210))</f>
        <v>-3.8688423782714225</v>
      </c>
      <c r="O2944" s="39">
        <f>LOG(H2944/SUM($H$2:$H$5210))</f>
        <v>-4.0083161209052882</v>
      </c>
    </row>
    <row r="2945" spans="1:15" x14ac:dyDescent="0.6">
      <c r="A2945" t="s">
        <v>1301</v>
      </c>
      <c r="B2945">
        <v>0</v>
      </c>
      <c r="C2945">
        <v>2</v>
      </c>
      <c r="D2945">
        <v>2</v>
      </c>
      <c r="E2945" s="44">
        <f>(B2945+1)/$Q$3</f>
        <v>1.4609203798392987E-4</v>
      </c>
      <c r="F2945" s="45">
        <f>(C2945+1)/$U$3</f>
        <v>4.5884188308708819E-5</v>
      </c>
      <c r="G2945" s="2">
        <f>(B2945+1)/(C2945+1)</f>
        <v>0.33333333333333331</v>
      </c>
      <c r="H2945" s="2">
        <f>(C2945+1)/(B2945+1)</f>
        <v>3</v>
      </c>
      <c r="I2945" s="6">
        <f>G2945-H2945</f>
        <v>-2.6666666666666665</v>
      </c>
      <c r="J2945" s="8">
        <f>LEN(A2945)</f>
        <v>3</v>
      </c>
      <c r="K2945" s="11" t="str">
        <f>IF(AND(J2945&lt;3, D2945&lt;2),TRUE,"")</f>
        <v/>
      </c>
      <c r="L2945" s="22">
        <f>IF(C2945=0,B2945,0)</f>
        <v>0</v>
      </c>
      <c r="M2945" s="22">
        <f>IF(B2945=0,C2945,0)</f>
        <v>2</v>
      </c>
      <c r="N2945" s="39">
        <f>LOG(G2945/SUM($G$2:$G$5210))</f>
        <v>-3.8688423782714225</v>
      </c>
      <c r="O2945" s="39">
        <f>LOG(H2945/SUM($H$2:$H$5210))</f>
        <v>-4.0083161209052882</v>
      </c>
    </row>
    <row r="2946" spans="1:15" x14ac:dyDescent="0.6">
      <c r="A2946" t="s">
        <v>1541</v>
      </c>
      <c r="B2946">
        <v>0</v>
      </c>
      <c r="C2946">
        <v>2</v>
      </c>
      <c r="D2946">
        <v>2</v>
      </c>
      <c r="E2946" s="44">
        <f>(B2946+1)/$Q$3</f>
        <v>1.4609203798392987E-4</v>
      </c>
      <c r="F2946" s="45">
        <f>(C2946+1)/$U$3</f>
        <v>4.5884188308708819E-5</v>
      </c>
      <c r="G2946" s="2">
        <f>(B2946+1)/(C2946+1)</f>
        <v>0.33333333333333331</v>
      </c>
      <c r="H2946" s="2">
        <f>(C2946+1)/(B2946+1)</f>
        <v>3</v>
      </c>
      <c r="I2946" s="6">
        <f>G2946-H2946</f>
        <v>-2.6666666666666665</v>
      </c>
      <c r="J2946" s="8">
        <f>LEN(A2946)</f>
        <v>3</v>
      </c>
      <c r="K2946" s="11" t="str">
        <f>IF(AND(J2946&lt;3, D2946&lt;2),TRUE,"")</f>
        <v/>
      </c>
      <c r="L2946" s="22">
        <f>IF(C2946=0,B2946,0)</f>
        <v>0</v>
      </c>
      <c r="M2946" s="22">
        <f>IF(B2946=0,C2946,0)</f>
        <v>2</v>
      </c>
      <c r="N2946" s="39">
        <f>LOG(G2946/SUM($G$2:$G$5210))</f>
        <v>-3.8688423782714225</v>
      </c>
      <c r="O2946" s="39">
        <f>LOG(H2946/SUM($H$2:$H$5210))</f>
        <v>-4.0083161209052882</v>
      </c>
    </row>
    <row r="2947" spans="1:15" x14ac:dyDescent="0.6">
      <c r="A2947" t="s">
        <v>1725</v>
      </c>
      <c r="B2947">
        <v>0</v>
      </c>
      <c r="C2947">
        <v>2</v>
      </c>
      <c r="D2947">
        <v>2</v>
      </c>
      <c r="E2947" s="44">
        <f>(B2947+1)/$Q$3</f>
        <v>1.4609203798392987E-4</v>
      </c>
      <c r="F2947" s="45">
        <f>(C2947+1)/$U$3</f>
        <v>4.5884188308708819E-5</v>
      </c>
      <c r="G2947" s="2">
        <f>(B2947+1)/(C2947+1)</f>
        <v>0.33333333333333331</v>
      </c>
      <c r="H2947" s="2">
        <f>(C2947+1)/(B2947+1)</f>
        <v>3</v>
      </c>
      <c r="I2947" s="6">
        <f>G2947-H2947</f>
        <v>-2.6666666666666665</v>
      </c>
      <c r="J2947" s="8">
        <f>LEN(A2947)</f>
        <v>3</v>
      </c>
      <c r="K2947" s="11" t="str">
        <f>IF(AND(J2947&lt;3, D2947&lt;2),TRUE,"")</f>
        <v/>
      </c>
      <c r="L2947" s="22">
        <f>IF(C2947=0,B2947,0)</f>
        <v>0</v>
      </c>
      <c r="M2947" s="22">
        <f>IF(B2947=0,C2947,0)</f>
        <v>2</v>
      </c>
      <c r="N2947" s="39">
        <f>LOG(G2947/SUM($G$2:$G$5210))</f>
        <v>-3.8688423782714225</v>
      </c>
      <c r="O2947" s="39">
        <f>LOG(H2947/SUM($H$2:$H$5210))</f>
        <v>-4.0083161209052882</v>
      </c>
    </row>
    <row r="2948" spans="1:15" x14ac:dyDescent="0.6">
      <c r="A2948" t="s">
        <v>1755</v>
      </c>
      <c r="B2948">
        <v>0</v>
      </c>
      <c r="C2948">
        <v>2</v>
      </c>
      <c r="D2948">
        <v>2</v>
      </c>
      <c r="E2948" s="44">
        <f>(B2948+1)/$Q$3</f>
        <v>1.4609203798392987E-4</v>
      </c>
      <c r="F2948" s="45">
        <f>(C2948+1)/$U$3</f>
        <v>4.5884188308708819E-5</v>
      </c>
      <c r="G2948" s="2">
        <f>(B2948+1)/(C2948+1)</f>
        <v>0.33333333333333331</v>
      </c>
      <c r="H2948" s="2">
        <f>(C2948+1)/(B2948+1)</f>
        <v>3</v>
      </c>
      <c r="I2948" s="6">
        <f>G2948-H2948</f>
        <v>-2.6666666666666665</v>
      </c>
      <c r="J2948" s="8">
        <f>LEN(A2948)</f>
        <v>3</v>
      </c>
      <c r="K2948" s="11" t="str">
        <f>IF(AND(J2948&lt;3, D2948&lt;2),TRUE,"")</f>
        <v/>
      </c>
      <c r="L2948" s="22">
        <f>IF(C2948=0,B2948,0)</f>
        <v>0</v>
      </c>
      <c r="M2948" s="22">
        <f>IF(B2948=0,C2948,0)</f>
        <v>2</v>
      </c>
      <c r="N2948" s="39">
        <f>LOG(G2948/SUM($G$2:$G$5210))</f>
        <v>-3.8688423782714225</v>
      </c>
      <c r="O2948" s="39">
        <f>LOG(H2948/SUM($H$2:$H$5210))</f>
        <v>-4.0083161209052882</v>
      </c>
    </row>
    <row r="2949" spans="1:15" x14ac:dyDescent="0.6">
      <c r="A2949" t="s">
        <v>1802</v>
      </c>
      <c r="B2949">
        <v>0</v>
      </c>
      <c r="C2949">
        <v>2</v>
      </c>
      <c r="D2949">
        <v>2</v>
      </c>
      <c r="E2949" s="44">
        <f>(B2949+1)/$Q$3</f>
        <v>1.4609203798392987E-4</v>
      </c>
      <c r="F2949" s="45">
        <f>(C2949+1)/$U$3</f>
        <v>4.5884188308708819E-5</v>
      </c>
      <c r="G2949" s="2">
        <f>(B2949+1)/(C2949+1)</f>
        <v>0.33333333333333331</v>
      </c>
      <c r="H2949" s="2">
        <f>(C2949+1)/(B2949+1)</f>
        <v>3</v>
      </c>
      <c r="I2949" s="6">
        <f>G2949-H2949</f>
        <v>-2.6666666666666665</v>
      </c>
      <c r="J2949" s="8">
        <f>LEN(A2949)</f>
        <v>3</v>
      </c>
      <c r="K2949" s="11" t="str">
        <f>IF(AND(J2949&lt;3, D2949&lt;2),TRUE,"")</f>
        <v/>
      </c>
      <c r="L2949" s="22">
        <f>IF(C2949=0,B2949,0)</f>
        <v>0</v>
      </c>
      <c r="M2949" s="22">
        <f>IF(B2949=0,C2949,0)</f>
        <v>2</v>
      </c>
      <c r="N2949" s="39">
        <f>LOG(G2949/SUM($G$2:$G$5210))</f>
        <v>-3.8688423782714225</v>
      </c>
      <c r="O2949" s="39">
        <f>LOG(H2949/SUM($H$2:$H$5210))</f>
        <v>-4.0083161209052882</v>
      </c>
    </row>
    <row r="2950" spans="1:15" x14ac:dyDescent="0.6">
      <c r="A2950" t="s">
        <v>1915</v>
      </c>
      <c r="B2950">
        <v>0</v>
      </c>
      <c r="C2950">
        <v>2</v>
      </c>
      <c r="D2950">
        <v>2</v>
      </c>
      <c r="E2950" s="44">
        <f>(B2950+1)/$Q$3</f>
        <v>1.4609203798392987E-4</v>
      </c>
      <c r="F2950" s="45">
        <f>(C2950+1)/$U$3</f>
        <v>4.5884188308708819E-5</v>
      </c>
      <c r="G2950" s="2">
        <f>(B2950+1)/(C2950+1)</f>
        <v>0.33333333333333331</v>
      </c>
      <c r="H2950" s="2">
        <f>(C2950+1)/(B2950+1)</f>
        <v>3</v>
      </c>
      <c r="I2950" s="6">
        <f>G2950-H2950</f>
        <v>-2.6666666666666665</v>
      </c>
      <c r="J2950" s="8">
        <f>LEN(A2950)</f>
        <v>3</v>
      </c>
      <c r="K2950" s="11" t="str">
        <f>IF(AND(J2950&lt;3, D2950&lt;2),TRUE,"")</f>
        <v/>
      </c>
      <c r="L2950" s="22">
        <f>IF(C2950=0,B2950,0)</f>
        <v>0</v>
      </c>
      <c r="M2950" s="22">
        <f>IF(B2950=0,C2950,0)</f>
        <v>2</v>
      </c>
      <c r="N2950" s="39">
        <f>LOG(G2950/SUM($G$2:$G$5210))</f>
        <v>-3.8688423782714225</v>
      </c>
      <c r="O2950" s="39">
        <f>LOG(H2950/SUM($H$2:$H$5210))</f>
        <v>-4.0083161209052882</v>
      </c>
    </row>
    <row r="2951" spans="1:15" x14ac:dyDescent="0.6">
      <c r="A2951" t="s">
        <v>2130</v>
      </c>
      <c r="B2951">
        <v>0</v>
      </c>
      <c r="C2951">
        <v>2</v>
      </c>
      <c r="D2951">
        <v>2</v>
      </c>
      <c r="E2951" s="44">
        <f>(B2951+1)/$Q$3</f>
        <v>1.4609203798392987E-4</v>
      </c>
      <c r="F2951" s="45">
        <f>(C2951+1)/$U$3</f>
        <v>4.5884188308708819E-5</v>
      </c>
      <c r="G2951" s="2">
        <f>(B2951+1)/(C2951+1)</f>
        <v>0.33333333333333331</v>
      </c>
      <c r="H2951" s="2">
        <f>(C2951+1)/(B2951+1)</f>
        <v>3</v>
      </c>
      <c r="I2951" s="6">
        <f>G2951-H2951</f>
        <v>-2.6666666666666665</v>
      </c>
      <c r="J2951" s="8">
        <f>LEN(A2951)</f>
        <v>3</v>
      </c>
      <c r="K2951" s="11" t="str">
        <f>IF(AND(J2951&lt;3, D2951&lt;2),TRUE,"")</f>
        <v/>
      </c>
      <c r="L2951" s="22">
        <f>IF(C2951=0,B2951,0)</f>
        <v>0</v>
      </c>
      <c r="M2951" s="22">
        <f>IF(B2951=0,C2951,0)</f>
        <v>2</v>
      </c>
      <c r="N2951" s="39">
        <f>LOG(G2951/SUM($G$2:$G$5210))</f>
        <v>-3.8688423782714225</v>
      </c>
      <c r="O2951" s="39">
        <f>LOG(H2951/SUM($H$2:$H$5210))</f>
        <v>-4.0083161209052882</v>
      </c>
    </row>
    <row r="2952" spans="1:15" x14ac:dyDescent="0.6">
      <c r="A2952" t="s">
        <v>2144</v>
      </c>
      <c r="B2952">
        <v>0</v>
      </c>
      <c r="C2952">
        <v>2</v>
      </c>
      <c r="D2952">
        <v>2</v>
      </c>
      <c r="E2952" s="44">
        <f>(B2952+1)/$Q$3</f>
        <v>1.4609203798392987E-4</v>
      </c>
      <c r="F2952" s="45">
        <f>(C2952+1)/$U$3</f>
        <v>4.5884188308708819E-5</v>
      </c>
      <c r="G2952" s="2">
        <f>(B2952+1)/(C2952+1)</f>
        <v>0.33333333333333331</v>
      </c>
      <c r="H2952" s="2">
        <f>(C2952+1)/(B2952+1)</f>
        <v>3</v>
      </c>
      <c r="I2952" s="6">
        <f>G2952-H2952</f>
        <v>-2.6666666666666665</v>
      </c>
      <c r="J2952" s="8">
        <f>LEN(A2952)</f>
        <v>3</v>
      </c>
      <c r="K2952" s="11" t="str">
        <f>IF(AND(J2952&lt;3, D2952&lt;2),TRUE,"")</f>
        <v/>
      </c>
      <c r="L2952" s="22">
        <f>IF(C2952=0,B2952,0)</f>
        <v>0</v>
      </c>
      <c r="M2952" s="22">
        <f>IF(B2952=0,C2952,0)</f>
        <v>2</v>
      </c>
      <c r="N2952" s="39">
        <f>LOG(G2952/SUM($G$2:$G$5210))</f>
        <v>-3.8688423782714225</v>
      </c>
      <c r="O2952" s="39">
        <f>LOG(H2952/SUM($H$2:$H$5210))</f>
        <v>-4.0083161209052882</v>
      </c>
    </row>
    <row r="2953" spans="1:15" x14ac:dyDescent="0.6">
      <c r="A2953" t="s">
        <v>2205</v>
      </c>
      <c r="B2953">
        <v>0</v>
      </c>
      <c r="C2953">
        <v>2</v>
      </c>
      <c r="D2953">
        <v>2</v>
      </c>
      <c r="E2953" s="44">
        <f>(B2953+1)/$Q$3</f>
        <v>1.4609203798392987E-4</v>
      </c>
      <c r="F2953" s="45">
        <f>(C2953+1)/$U$3</f>
        <v>4.5884188308708819E-5</v>
      </c>
      <c r="G2953" s="2">
        <f>(B2953+1)/(C2953+1)</f>
        <v>0.33333333333333331</v>
      </c>
      <c r="H2953" s="2">
        <f>(C2953+1)/(B2953+1)</f>
        <v>3</v>
      </c>
      <c r="I2953" s="6">
        <f>G2953-H2953</f>
        <v>-2.6666666666666665</v>
      </c>
      <c r="J2953" s="8">
        <f>LEN(A2953)</f>
        <v>3</v>
      </c>
      <c r="K2953" s="11" t="str">
        <f>IF(AND(J2953&lt;3, D2953&lt;2),TRUE,"")</f>
        <v/>
      </c>
      <c r="L2953" s="22">
        <f>IF(C2953=0,B2953,0)</f>
        <v>0</v>
      </c>
      <c r="M2953" s="22">
        <f>IF(B2953=0,C2953,0)</f>
        <v>2</v>
      </c>
      <c r="N2953" s="39">
        <f>LOG(G2953/SUM($G$2:$G$5210))</f>
        <v>-3.8688423782714225</v>
      </c>
      <c r="O2953" s="39">
        <f>LOG(H2953/SUM($H$2:$H$5210))</f>
        <v>-4.0083161209052882</v>
      </c>
    </row>
    <row r="2954" spans="1:15" x14ac:dyDescent="0.6">
      <c r="A2954" t="s">
        <v>2275</v>
      </c>
      <c r="B2954">
        <v>0</v>
      </c>
      <c r="C2954">
        <v>2</v>
      </c>
      <c r="D2954">
        <v>2</v>
      </c>
      <c r="E2954" s="44">
        <f>(B2954+1)/$Q$3</f>
        <v>1.4609203798392987E-4</v>
      </c>
      <c r="F2954" s="45">
        <f>(C2954+1)/$U$3</f>
        <v>4.5884188308708819E-5</v>
      </c>
      <c r="G2954" s="2">
        <f>(B2954+1)/(C2954+1)</f>
        <v>0.33333333333333331</v>
      </c>
      <c r="H2954" s="2">
        <f>(C2954+1)/(B2954+1)</f>
        <v>3</v>
      </c>
      <c r="I2954" s="6">
        <f>G2954-H2954</f>
        <v>-2.6666666666666665</v>
      </c>
      <c r="J2954" s="8">
        <f>LEN(A2954)</f>
        <v>3</v>
      </c>
      <c r="K2954" s="11" t="str">
        <f>IF(AND(J2954&lt;3, D2954&lt;2),TRUE,"")</f>
        <v/>
      </c>
      <c r="L2954" s="22">
        <f>IF(C2954=0,B2954,0)</f>
        <v>0</v>
      </c>
      <c r="M2954" s="22">
        <f>IF(B2954=0,C2954,0)</f>
        <v>2</v>
      </c>
      <c r="N2954" s="39">
        <f>LOG(G2954/SUM($G$2:$G$5210))</f>
        <v>-3.8688423782714225</v>
      </c>
      <c r="O2954" s="39">
        <f>LOG(H2954/SUM($H$2:$H$5210))</f>
        <v>-4.0083161209052882</v>
      </c>
    </row>
    <row r="2955" spans="1:15" x14ac:dyDescent="0.6">
      <c r="A2955" t="s">
        <v>2370</v>
      </c>
      <c r="B2955">
        <v>0</v>
      </c>
      <c r="C2955">
        <v>2</v>
      </c>
      <c r="D2955">
        <v>2</v>
      </c>
      <c r="E2955" s="44">
        <f>(B2955+1)/$Q$3</f>
        <v>1.4609203798392987E-4</v>
      </c>
      <c r="F2955" s="45">
        <f>(C2955+1)/$U$3</f>
        <v>4.5884188308708819E-5</v>
      </c>
      <c r="G2955" s="2">
        <f>(B2955+1)/(C2955+1)</f>
        <v>0.33333333333333331</v>
      </c>
      <c r="H2955" s="2">
        <f>(C2955+1)/(B2955+1)</f>
        <v>3</v>
      </c>
      <c r="I2955" s="6">
        <f>G2955-H2955</f>
        <v>-2.6666666666666665</v>
      </c>
      <c r="J2955" s="8">
        <f>LEN(A2955)</f>
        <v>3</v>
      </c>
      <c r="K2955" s="11" t="str">
        <f>IF(AND(J2955&lt;3, D2955&lt;2),TRUE,"")</f>
        <v/>
      </c>
      <c r="L2955" s="22">
        <f>IF(C2955=0,B2955,0)</f>
        <v>0</v>
      </c>
      <c r="M2955" s="22">
        <f>IF(B2955=0,C2955,0)</f>
        <v>2</v>
      </c>
      <c r="N2955" s="39">
        <f>LOG(G2955/SUM($G$2:$G$5210))</f>
        <v>-3.8688423782714225</v>
      </c>
      <c r="O2955" s="39">
        <f>LOG(H2955/SUM($H$2:$H$5210))</f>
        <v>-4.0083161209052882</v>
      </c>
    </row>
    <row r="2956" spans="1:15" x14ac:dyDescent="0.6">
      <c r="A2956" t="s">
        <v>2893</v>
      </c>
      <c r="B2956">
        <v>0</v>
      </c>
      <c r="C2956">
        <v>2</v>
      </c>
      <c r="D2956">
        <v>2</v>
      </c>
      <c r="E2956" s="44">
        <f>(B2956+1)/$Q$3</f>
        <v>1.4609203798392987E-4</v>
      </c>
      <c r="F2956" s="45">
        <f>(C2956+1)/$U$3</f>
        <v>4.5884188308708819E-5</v>
      </c>
      <c r="G2956" s="2">
        <f>(B2956+1)/(C2956+1)</f>
        <v>0.33333333333333331</v>
      </c>
      <c r="H2956" s="2">
        <f>(C2956+1)/(B2956+1)</f>
        <v>3</v>
      </c>
      <c r="I2956" s="6">
        <f>G2956-H2956</f>
        <v>-2.6666666666666665</v>
      </c>
      <c r="J2956" s="8">
        <f>LEN(A2956)</f>
        <v>3</v>
      </c>
      <c r="K2956" s="11" t="str">
        <f>IF(AND(J2956&lt;3, D2956&lt;2),TRUE,"")</f>
        <v/>
      </c>
      <c r="L2956" s="22">
        <f>IF(C2956=0,B2956,0)</f>
        <v>0</v>
      </c>
      <c r="M2956" s="22">
        <f>IF(B2956=0,C2956,0)</f>
        <v>2</v>
      </c>
      <c r="N2956" s="39">
        <f>LOG(G2956/SUM($G$2:$G$5210))</f>
        <v>-3.8688423782714225</v>
      </c>
      <c r="O2956" s="39">
        <f>LOG(H2956/SUM($H$2:$H$5210))</f>
        <v>-4.0083161209052882</v>
      </c>
    </row>
    <row r="2957" spans="1:15" x14ac:dyDescent="0.6">
      <c r="A2957" t="s">
        <v>3053</v>
      </c>
      <c r="B2957">
        <v>0</v>
      </c>
      <c r="C2957">
        <v>2</v>
      </c>
      <c r="D2957">
        <v>2</v>
      </c>
      <c r="E2957" s="44">
        <f>(B2957+1)/$Q$3</f>
        <v>1.4609203798392987E-4</v>
      </c>
      <c r="F2957" s="45">
        <f>(C2957+1)/$U$3</f>
        <v>4.5884188308708819E-5</v>
      </c>
      <c r="G2957" s="2">
        <f>(B2957+1)/(C2957+1)</f>
        <v>0.33333333333333331</v>
      </c>
      <c r="H2957" s="2">
        <f>(C2957+1)/(B2957+1)</f>
        <v>3</v>
      </c>
      <c r="I2957" s="6">
        <f>G2957-H2957</f>
        <v>-2.6666666666666665</v>
      </c>
      <c r="J2957" s="8">
        <f>LEN(A2957)</f>
        <v>3</v>
      </c>
      <c r="K2957" s="11" t="str">
        <f>IF(AND(J2957&lt;3, D2957&lt;2),TRUE,"")</f>
        <v/>
      </c>
      <c r="L2957" s="22">
        <f>IF(C2957=0,B2957,0)</f>
        <v>0</v>
      </c>
      <c r="M2957" s="22">
        <f>IF(B2957=0,C2957,0)</f>
        <v>2</v>
      </c>
      <c r="N2957" s="39">
        <f>LOG(G2957/SUM($G$2:$G$5210))</f>
        <v>-3.8688423782714225</v>
      </c>
      <c r="O2957" s="39">
        <f>LOG(H2957/SUM($H$2:$H$5210))</f>
        <v>-4.0083161209052882</v>
      </c>
    </row>
    <row r="2958" spans="1:15" x14ac:dyDescent="0.6">
      <c r="A2958" t="s">
        <v>3095</v>
      </c>
      <c r="B2958">
        <v>0</v>
      </c>
      <c r="C2958">
        <v>2</v>
      </c>
      <c r="D2958">
        <v>2</v>
      </c>
      <c r="E2958" s="44">
        <f>(B2958+1)/$Q$3</f>
        <v>1.4609203798392987E-4</v>
      </c>
      <c r="F2958" s="45">
        <f>(C2958+1)/$U$3</f>
        <v>4.5884188308708819E-5</v>
      </c>
      <c r="G2958" s="2">
        <f>(B2958+1)/(C2958+1)</f>
        <v>0.33333333333333331</v>
      </c>
      <c r="H2958" s="2">
        <f>(C2958+1)/(B2958+1)</f>
        <v>3</v>
      </c>
      <c r="I2958" s="6">
        <f>G2958-H2958</f>
        <v>-2.6666666666666665</v>
      </c>
      <c r="J2958" s="8">
        <f>LEN(A2958)</f>
        <v>3</v>
      </c>
      <c r="K2958" s="11" t="str">
        <f>IF(AND(J2958&lt;3, D2958&lt;2),TRUE,"")</f>
        <v/>
      </c>
      <c r="L2958" s="22">
        <f>IF(C2958=0,B2958,0)</f>
        <v>0</v>
      </c>
      <c r="M2958" s="22">
        <f>IF(B2958=0,C2958,0)</f>
        <v>2</v>
      </c>
      <c r="N2958" s="39">
        <f>LOG(G2958/SUM($G$2:$G$5210))</f>
        <v>-3.8688423782714225</v>
      </c>
      <c r="O2958" s="39">
        <f>LOG(H2958/SUM($H$2:$H$5210))</f>
        <v>-4.0083161209052882</v>
      </c>
    </row>
    <row r="2959" spans="1:15" x14ac:dyDescent="0.6">
      <c r="A2959" t="s">
        <v>3359</v>
      </c>
      <c r="B2959">
        <v>0</v>
      </c>
      <c r="C2959">
        <v>2</v>
      </c>
      <c r="D2959">
        <v>2</v>
      </c>
      <c r="E2959" s="44">
        <f>(B2959+1)/$Q$3</f>
        <v>1.4609203798392987E-4</v>
      </c>
      <c r="F2959" s="45">
        <f>(C2959+1)/$U$3</f>
        <v>4.5884188308708819E-5</v>
      </c>
      <c r="G2959" s="2">
        <f>(B2959+1)/(C2959+1)</f>
        <v>0.33333333333333331</v>
      </c>
      <c r="H2959" s="2">
        <f>(C2959+1)/(B2959+1)</f>
        <v>3</v>
      </c>
      <c r="I2959" s="6">
        <f>G2959-H2959</f>
        <v>-2.6666666666666665</v>
      </c>
      <c r="J2959" s="8">
        <f>LEN(A2959)</f>
        <v>3</v>
      </c>
      <c r="K2959" s="11" t="str">
        <f>IF(AND(J2959&lt;3, D2959&lt;2),TRUE,"")</f>
        <v/>
      </c>
      <c r="L2959" s="22">
        <f>IF(C2959=0,B2959,0)</f>
        <v>0</v>
      </c>
      <c r="M2959" s="22">
        <f>IF(B2959=0,C2959,0)</f>
        <v>2</v>
      </c>
      <c r="N2959" s="39">
        <f>LOG(G2959/SUM($G$2:$G$5210))</f>
        <v>-3.8688423782714225</v>
      </c>
      <c r="O2959" s="39">
        <f>LOG(H2959/SUM($H$2:$H$5210))</f>
        <v>-4.0083161209052882</v>
      </c>
    </row>
    <row r="2960" spans="1:15" x14ac:dyDescent="0.6">
      <c r="A2960" t="s">
        <v>3472</v>
      </c>
      <c r="B2960">
        <v>0</v>
      </c>
      <c r="C2960">
        <v>2</v>
      </c>
      <c r="D2960">
        <v>2</v>
      </c>
      <c r="E2960" s="44">
        <f>(B2960+1)/$Q$3</f>
        <v>1.4609203798392987E-4</v>
      </c>
      <c r="F2960" s="45">
        <f>(C2960+1)/$U$3</f>
        <v>4.5884188308708819E-5</v>
      </c>
      <c r="G2960" s="2">
        <f>(B2960+1)/(C2960+1)</f>
        <v>0.33333333333333331</v>
      </c>
      <c r="H2960" s="2">
        <f>(C2960+1)/(B2960+1)</f>
        <v>3</v>
      </c>
      <c r="I2960" s="6">
        <f>G2960-H2960</f>
        <v>-2.6666666666666665</v>
      </c>
      <c r="J2960" s="8">
        <f>LEN(A2960)</f>
        <v>3</v>
      </c>
      <c r="K2960" s="11" t="str">
        <f>IF(AND(J2960&lt;3, D2960&lt;2),TRUE,"")</f>
        <v/>
      </c>
      <c r="L2960" s="22">
        <f>IF(C2960=0,B2960,0)</f>
        <v>0</v>
      </c>
      <c r="M2960" s="22">
        <f>IF(B2960=0,C2960,0)</f>
        <v>2</v>
      </c>
      <c r="N2960" s="39">
        <f>LOG(G2960/SUM($G$2:$G$5210))</f>
        <v>-3.8688423782714225</v>
      </c>
      <c r="O2960" s="39">
        <f>LOG(H2960/SUM($H$2:$H$5210))</f>
        <v>-4.0083161209052882</v>
      </c>
    </row>
    <row r="2961" spans="1:15" x14ac:dyDescent="0.6">
      <c r="A2961" t="s">
        <v>3539</v>
      </c>
      <c r="B2961">
        <v>0</v>
      </c>
      <c r="C2961">
        <v>2</v>
      </c>
      <c r="D2961">
        <v>2</v>
      </c>
      <c r="E2961" s="44">
        <f>(B2961+1)/$Q$3</f>
        <v>1.4609203798392987E-4</v>
      </c>
      <c r="F2961" s="45">
        <f>(C2961+1)/$U$3</f>
        <v>4.5884188308708819E-5</v>
      </c>
      <c r="G2961" s="2">
        <f>(B2961+1)/(C2961+1)</f>
        <v>0.33333333333333331</v>
      </c>
      <c r="H2961" s="2">
        <f>(C2961+1)/(B2961+1)</f>
        <v>3</v>
      </c>
      <c r="I2961" s="6">
        <f>G2961-H2961</f>
        <v>-2.6666666666666665</v>
      </c>
      <c r="J2961" s="8">
        <f>LEN(A2961)</f>
        <v>3</v>
      </c>
      <c r="K2961" s="11" t="str">
        <f>IF(AND(J2961&lt;3, D2961&lt;2),TRUE,"")</f>
        <v/>
      </c>
      <c r="L2961" s="22">
        <f>IF(C2961=0,B2961,0)</f>
        <v>0</v>
      </c>
      <c r="M2961" s="22">
        <f>IF(B2961=0,C2961,0)</f>
        <v>2</v>
      </c>
      <c r="N2961" s="39">
        <f>LOG(G2961/SUM($G$2:$G$5210))</f>
        <v>-3.8688423782714225</v>
      </c>
      <c r="O2961" s="39">
        <f>LOG(H2961/SUM($H$2:$H$5210))</f>
        <v>-4.0083161209052882</v>
      </c>
    </row>
    <row r="2962" spans="1:15" x14ac:dyDescent="0.6">
      <c r="A2962" t="s">
        <v>3569</v>
      </c>
      <c r="B2962">
        <v>0</v>
      </c>
      <c r="C2962">
        <v>2</v>
      </c>
      <c r="D2962">
        <v>2</v>
      </c>
      <c r="E2962" s="44">
        <f>(B2962+1)/$Q$3</f>
        <v>1.4609203798392987E-4</v>
      </c>
      <c r="F2962" s="45">
        <f>(C2962+1)/$U$3</f>
        <v>4.5884188308708819E-5</v>
      </c>
      <c r="G2962" s="2">
        <f>(B2962+1)/(C2962+1)</f>
        <v>0.33333333333333331</v>
      </c>
      <c r="H2962" s="2">
        <f>(C2962+1)/(B2962+1)</f>
        <v>3</v>
      </c>
      <c r="I2962" s="6">
        <f>G2962-H2962</f>
        <v>-2.6666666666666665</v>
      </c>
      <c r="J2962" s="8">
        <f>LEN(A2962)</f>
        <v>3</v>
      </c>
      <c r="K2962" s="11" t="str">
        <f>IF(AND(J2962&lt;3, D2962&lt;2),TRUE,"")</f>
        <v/>
      </c>
      <c r="L2962" s="22">
        <f>IF(C2962=0,B2962,0)</f>
        <v>0</v>
      </c>
      <c r="M2962" s="22">
        <f>IF(B2962=0,C2962,0)</f>
        <v>2</v>
      </c>
      <c r="N2962" s="39">
        <f>LOG(G2962/SUM($G$2:$G$5210))</f>
        <v>-3.8688423782714225</v>
      </c>
      <c r="O2962" s="39">
        <f>LOG(H2962/SUM($H$2:$H$5210))</f>
        <v>-4.0083161209052882</v>
      </c>
    </row>
    <row r="2963" spans="1:15" x14ac:dyDescent="0.6">
      <c r="A2963" t="s">
        <v>3570</v>
      </c>
      <c r="B2963">
        <v>0</v>
      </c>
      <c r="C2963">
        <v>2</v>
      </c>
      <c r="D2963">
        <v>2</v>
      </c>
      <c r="E2963" s="44">
        <f>(B2963+1)/$Q$3</f>
        <v>1.4609203798392987E-4</v>
      </c>
      <c r="F2963" s="45">
        <f>(C2963+1)/$U$3</f>
        <v>4.5884188308708819E-5</v>
      </c>
      <c r="G2963" s="2">
        <f>(B2963+1)/(C2963+1)</f>
        <v>0.33333333333333331</v>
      </c>
      <c r="H2963" s="2">
        <f>(C2963+1)/(B2963+1)</f>
        <v>3</v>
      </c>
      <c r="I2963" s="6">
        <f>G2963-H2963</f>
        <v>-2.6666666666666665</v>
      </c>
      <c r="J2963" s="8">
        <f>LEN(A2963)</f>
        <v>3</v>
      </c>
      <c r="K2963" s="11" t="str">
        <f>IF(AND(J2963&lt;3, D2963&lt;2),TRUE,"")</f>
        <v/>
      </c>
      <c r="L2963" s="22">
        <f>IF(C2963=0,B2963,0)</f>
        <v>0</v>
      </c>
      <c r="M2963" s="22">
        <f>IF(B2963=0,C2963,0)</f>
        <v>2</v>
      </c>
      <c r="N2963" s="39">
        <f>LOG(G2963/SUM($G$2:$G$5210))</f>
        <v>-3.8688423782714225</v>
      </c>
      <c r="O2963" s="39">
        <f>LOG(H2963/SUM($H$2:$H$5210))</f>
        <v>-4.0083161209052882</v>
      </c>
    </row>
    <row r="2964" spans="1:15" x14ac:dyDescent="0.6">
      <c r="A2964" t="s">
        <v>3597</v>
      </c>
      <c r="B2964">
        <v>0</v>
      </c>
      <c r="C2964">
        <v>2</v>
      </c>
      <c r="D2964">
        <v>2</v>
      </c>
      <c r="E2964" s="44">
        <f>(B2964+1)/$Q$3</f>
        <v>1.4609203798392987E-4</v>
      </c>
      <c r="F2964" s="45">
        <f>(C2964+1)/$U$3</f>
        <v>4.5884188308708819E-5</v>
      </c>
      <c r="G2964" s="2">
        <f>(B2964+1)/(C2964+1)</f>
        <v>0.33333333333333331</v>
      </c>
      <c r="H2964" s="2">
        <f>(C2964+1)/(B2964+1)</f>
        <v>3</v>
      </c>
      <c r="I2964" s="6">
        <f>G2964-H2964</f>
        <v>-2.6666666666666665</v>
      </c>
      <c r="J2964" s="8">
        <f>LEN(A2964)</f>
        <v>3</v>
      </c>
      <c r="K2964" s="11" t="str">
        <f>IF(AND(J2964&lt;3, D2964&lt;2),TRUE,"")</f>
        <v/>
      </c>
      <c r="L2964" s="22">
        <f>IF(C2964=0,B2964,0)</f>
        <v>0</v>
      </c>
      <c r="M2964" s="22">
        <f>IF(B2964=0,C2964,0)</f>
        <v>2</v>
      </c>
      <c r="N2964" s="39">
        <f>LOG(G2964/SUM($G$2:$G$5210))</f>
        <v>-3.8688423782714225</v>
      </c>
      <c r="O2964" s="39">
        <f>LOG(H2964/SUM($H$2:$H$5210))</f>
        <v>-4.0083161209052882</v>
      </c>
    </row>
    <row r="2965" spans="1:15" x14ac:dyDescent="0.6">
      <c r="A2965" t="s">
        <v>3631</v>
      </c>
      <c r="B2965">
        <v>0</v>
      </c>
      <c r="C2965">
        <v>2</v>
      </c>
      <c r="D2965">
        <v>2</v>
      </c>
      <c r="E2965" s="44">
        <f>(B2965+1)/$Q$3</f>
        <v>1.4609203798392987E-4</v>
      </c>
      <c r="F2965" s="45">
        <f>(C2965+1)/$U$3</f>
        <v>4.5884188308708819E-5</v>
      </c>
      <c r="G2965" s="2">
        <f>(B2965+1)/(C2965+1)</f>
        <v>0.33333333333333331</v>
      </c>
      <c r="H2965" s="2">
        <f>(C2965+1)/(B2965+1)</f>
        <v>3</v>
      </c>
      <c r="I2965" s="6">
        <f>G2965-H2965</f>
        <v>-2.6666666666666665</v>
      </c>
      <c r="J2965" s="8">
        <f>LEN(A2965)</f>
        <v>3</v>
      </c>
      <c r="K2965" s="11" t="str">
        <f>IF(AND(J2965&lt;3, D2965&lt;2),TRUE,"")</f>
        <v/>
      </c>
      <c r="L2965" s="22">
        <f>IF(C2965=0,B2965,0)</f>
        <v>0</v>
      </c>
      <c r="M2965" s="22">
        <f>IF(B2965=0,C2965,0)</f>
        <v>2</v>
      </c>
      <c r="N2965" s="39">
        <f>LOG(G2965/SUM($G$2:$G$5210))</f>
        <v>-3.8688423782714225</v>
      </c>
      <c r="O2965" s="39">
        <f>LOG(H2965/SUM($H$2:$H$5210))</f>
        <v>-4.0083161209052882</v>
      </c>
    </row>
    <row r="2966" spans="1:15" x14ac:dyDescent="0.6">
      <c r="A2966" t="s">
        <v>3632</v>
      </c>
      <c r="B2966">
        <v>0</v>
      </c>
      <c r="C2966">
        <v>2</v>
      </c>
      <c r="D2966">
        <v>2</v>
      </c>
      <c r="E2966" s="44">
        <f>(B2966+1)/$Q$3</f>
        <v>1.4609203798392987E-4</v>
      </c>
      <c r="F2966" s="45">
        <f>(C2966+1)/$U$3</f>
        <v>4.5884188308708819E-5</v>
      </c>
      <c r="G2966" s="2">
        <f>(B2966+1)/(C2966+1)</f>
        <v>0.33333333333333331</v>
      </c>
      <c r="H2966" s="2">
        <f>(C2966+1)/(B2966+1)</f>
        <v>3</v>
      </c>
      <c r="I2966" s="6">
        <f>G2966-H2966</f>
        <v>-2.6666666666666665</v>
      </c>
      <c r="J2966" s="8">
        <f>LEN(A2966)</f>
        <v>3</v>
      </c>
      <c r="K2966" s="11" t="str">
        <f>IF(AND(J2966&lt;3, D2966&lt;2),TRUE,"")</f>
        <v/>
      </c>
      <c r="L2966" s="22">
        <f>IF(C2966=0,B2966,0)</f>
        <v>0</v>
      </c>
      <c r="M2966" s="22">
        <f>IF(B2966=0,C2966,0)</f>
        <v>2</v>
      </c>
      <c r="N2966" s="39">
        <f>LOG(G2966/SUM($G$2:$G$5210))</f>
        <v>-3.8688423782714225</v>
      </c>
      <c r="O2966" s="39">
        <f>LOG(H2966/SUM($H$2:$H$5210))</f>
        <v>-4.0083161209052882</v>
      </c>
    </row>
    <row r="2967" spans="1:15" x14ac:dyDescent="0.6">
      <c r="A2967" t="s">
        <v>3841</v>
      </c>
      <c r="B2967">
        <v>0</v>
      </c>
      <c r="C2967">
        <v>2</v>
      </c>
      <c r="D2967">
        <v>2</v>
      </c>
      <c r="E2967" s="44">
        <f>(B2967+1)/$Q$3</f>
        <v>1.4609203798392987E-4</v>
      </c>
      <c r="F2967" s="45">
        <f>(C2967+1)/$U$3</f>
        <v>4.5884188308708819E-5</v>
      </c>
      <c r="G2967" s="2">
        <f>(B2967+1)/(C2967+1)</f>
        <v>0.33333333333333331</v>
      </c>
      <c r="H2967" s="2">
        <f>(C2967+1)/(B2967+1)</f>
        <v>3</v>
      </c>
      <c r="I2967" s="6">
        <f>G2967-H2967</f>
        <v>-2.6666666666666665</v>
      </c>
      <c r="J2967" s="8">
        <f>LEN(A2967)</f>
        <v>3</v>
      </c>
      <c r="K2967" s="11" t="str">
        <f>IF(AND(J2967&lt;3, D2967&lt;2),TRUE,"")</f>
        <v/>
      </c>
      <c r="L2967" s="22">
        <f>IF(C2967=0,B2967,0)</f>
        <v>0</v>
      </c>
      <c r="M2967" s="22">
        <f>IF(B2967=0,C2967,0)</f>
        <v>2</v>
      </c>
      <c r="N2967" s="39">
        <f>LOG(G2967/SUM($G$2:$G$5210))</f>
        <v>-3.8688423782714225</v>
      </c>
      <c r="O2967" s="39">
        <f>LOG(H2967/SUM($H$2:$H$5210))</f>
        <v>-4.0083161209052882</v>
      </c>
    </row>
    <row r="2968" spans="1:15" x14ac:dyDescent="0.6">
      <c r="A2968" t="s">
        <v>3843</v>
      </c>
      <c r="B2968">
        <v>0</v>
      </c>
      <c r="C2968">
        <v>2</v>
      </c>
      <c r="D2968">
        <v>2</v>
      </c>
      <c r="E2968" s="44">
        <f>(B2968+1)/$Q$3</f>
        <v>1.4609203798392987E-4</v>
      </c>
      <c r="F2968" s="45">
        <f>(C2968+1)/$U$3</f>
        <v>4.5884188308708819E-5</v>
      </c>
      <c r="G2968" s="2">
        <f>(B2968+1)/(C2968+1)</f>
        <v>0.33333333333333331</v>
      </c>
      <c r="H2968" s="2">
        <f>(C2968+1)/(B2968+1)</f>
        <v>3</v>
      </c>
      <c r="I2968" s="6">
        <f>G2968-H2968</f>
        <v>-2.6666666666666665</v>
      </c>
      <c r="J2968" s="8">
        <f>LEN(A2968)</f>
        <v>3</v>
      </c>
      <c r="K2968" s="11" t="str">
        <f>IF(AND(J2968&lt;3, D2968&lt;2),TRUE,"")</f>
        <v/>
      </c>
      <c r="L2968" s="22">
        <f>IF(C2968=0,B2968,0)</f>
        <v>0</v>
      </c>
      <c r="M2968" s="22">
        <f>IF(B2968=0,C2968,0)</f>
        <v>2</v>
      </c>
      <c r="N2968" s="39">
        <f>LOG(G2968/SUM($G$2:$G$5210))</f>
        <v>-3.8688423782714225</v>
      </c>
      <c r="O2968" s="39">
        <f>LOG(H2968/SUM($H$2:$H$5210))</f>
        <v>-4.0083161209052882</v>
      </c>
    </row>
    <row r="2969" spans="1:15" x14ac:dyDescent="0.6">
      <c r="A2969" t="s">
        <v>3901</v>
      </c>
      <c r="B2969">
        <v>0</v>
      </c>
      <c r="C2969">
        <v>2</v>
      </c>
      <c r="D2969">
        <v>2</v>
      </c>
      <c r="E2969" s="44">
        <f>(B2969+1)/$Q$3</f>
        <v>1.4609203798392987E-4</v>
      </c>
      <c r="F2969" s="45">
        <f>(C2969+1)/$U$3</f>
        <v>4.5884188308708819E-5</v>
      </c>
      <c r="G2969" s="2">
        <f>(B2969+1)/(C2969+1)</f>
        <v>0.33333333333333331</v>
      </c>
      <c r="H2969" s="2">
        <f>(C2969+1)/(B2969+1)</f>
        <v>3</v>
      </c>
      <c r="I2969" s="6">
        <f>G2969-H2969</f>
        <v>-2.6666666666666665</v>
      </c>
      <c r="J2969" s="8">
        <f>LEN(A2969)</f>
        <v>3</v>
      </c>
      <c r="K2969" s="11" t="str">
        <f>IF(AND(J2969&lt;3, D2969&lt;2),TRUE,"")</f>
        <v/>
      </c>
      <c r="L2969" s="22">
        <f>IF(C2969=0,B2969,0)</f>
        <v>0</v>
      </c>
      <c r="M2969" s="22">
        <f>IF(B2969=0,C2969,0)</f>
        <v>2</v>
      </c>
      <c r="N2969" s="39">
        <f>LOG(G2969/SUM($G$2:$G$5210))</f>
        <v>-3.8688423782714225</v>
      </c>
      <c r="O2969" s="39">
        <f>LOG(H2969/SUM($H$2:$H$5210))</f>
        <v>-4.0083161209052882</v>
      </c>
    </row>
    <row r="2970" spans="1:15" x14ac:dyDescent="0.6">
      <c r="A2970" t="s">
        <v>4465</v>
      </c>
      <c r="B2970">
        <v>0</v>
      </c>
      <c r="C2970">
        <v>2</v>
      </c>
      <c r="D2970">
        <v>2</v>
      </c>
      <c r="E2970" s="44">
        <f>(B2970+1)/$Q$3</f>
        <v>1.4609203798392987E-4</v>
      </c>
      <c r="F2970" s="45">
        <f>(C2970+1)/$U$3</f>
        <v>4.5884188308708819E-5</v>
      </c>
      <c r="G2970" s="2">
        <f>(B2970+1)/(C2970+1)</f>
        <v>0.33333333333333331</v>
      </c>
      <c r="H2970" s="2">
        <f>(C2970+1)/(B2970+1)</f>
        <v>3</v>
      </c>
      <c r="I2970" s="6">
        <f>G2970-H2970</f>
        <v>-2.6666666666666665</v>
      </c>
      <c r="J2970" s="8">
        <f>LEN(A2970)</f>
        <v>3</v>
      </c>
      <c r="K2970" s="11" t="str">
        <f>IF(AND(J2970&lt;3, D2970&lt;2),TRUE,"")</f>
        <v/>
      </c>
      <c r="L2970" s="22">
        <f>IF(C2970=0,B2970,0)</f>
        <v>0</v>
      </c>
      <c r="M2970" s="22">
        <f>IF(B2970=0,C2970,0)</f>
        <v>2</v>
      </c>
      <c r="N2970" s="39">
        <f>LOG(G2970/SUM($G$2:$G$5210))</f>
        <v>-3.8688423782714225</v>
      </c>
      <c r="O2970" s="39">
        <f>LOG(H2970/SUM($H$2:$H$5210))</f>
        <v>-4.0083161209052882</v>
      </c>
    </row>
    <row r="2971" spans="1:15" x14ac:dyDescent="0.6">
      <c r="A2971" t="s">
        <v>4518</v>
      </c>
      <c r="B2971">
        <v>0</v>
      </c>
      <c r="C2971">
        <v>2</v>
      </c>
      <c r="D2971">
        <v>2</v>
      </c>
      <c r="E2971" s="44">
        <f>(B2971+1)/$Q$3</f>
        <v>1.4609203798392987E-4</v>
      </c>
      <c r="F2971" s="45">
        <f>(C2971+1)/$U$3</f>
        <v>4.5884188308708819E-5</v>
      </c>
      <c r="G2971" s="2">
        <f>(B2971+1)/(C2971+1)</f>
        <v>0.33333333333333331</v>
      </c>
      <c r="H2971" s="2">
        <f>(C2971+1)/(B2971+1)</f>
        <v>3</v>
      </c>
      <c r="I2971" s="6">
        <f>G2971-H2971</f>
        <v>-2.6666666666666665</v>
      </c>
      <c r="J2971" s="8">
        <f>LEN(A2971)</f>
        <v>3</v>
      </c>
      <c r="K2971" s="11" t="str">
        <f>IF(AND(J2971&lt;3, D2971&lt;2),TRUE,"")</f>
        <v/>
      </c>
      <c r="L2971" s="22">
        <f>IF(C2971=0,B2971,0)</f>
        <v>0</v>
      </c>
      <c r="M2971" s="22">
        <f>IF(B2971=0,C2971,0)</f>
        <v>2</v>
      </c>
      <c r="N2971" s="39">
        <f>LOG(G2971/SUM($G$2:$G$5210))</f>
        <v>-3.8688423782714225</v>
      </c>
      <c r="O2971" s="39">
        <f>LOG(H2971/SUM($H$2:$H$5210))</f>
        <v>-4.0083161209052882</v>
      </c>
    </row>
    <row r="2972" spans="1:15" x14ac:dyDescent="0.6">
      <c r="A2972" t="s">
        <v>4556</v>
      </c>
      <c r="B2972">
        <v>0</v>
      </c>
      <c r="C2972">
        <v>2</v>
      </c>
      <c r="D2972">
        <v>2</v>
      </c>
      <c r="E2972" s="44">
        <f>(B2972+1)/$Q$3</f>
        <v>1.4609203798392987E-4</v>
      </c>
      <c r="F2972" s="45">
        <f>(C2972+1)/$U$3</f>
        <v>4.5884188308708819E-5</v>
      </c>
      <c r="G2972" s="2">
        <f>(B2972+1)/(C2972+1)</f>
        <v>0.33333333333333331</v>
      </c>
      <c r="H2972" s="2">
        <f>(C2972+1)/(B2972+1)</f>
        <v>3</v>
      </c>
      <c r="I2972" s="6">
        <f>G2972-H2972</f>
        <v>-2.6666666666666665</v>
      </c>
      <c r="J2972" s="8">
        <f>LEN(A2972)</f>
        <v>3</v>
      </c>
      <c r="K2972" s="11" t="str">
        <f>IF(AND(J2972&lt;3, D2972&lt;2),TRUE,"")</f>
        <v/>
      </c>
      <c r="L2972" s="22">
        <f>IF(C2972=0,B2972,0)</f>
        <v>0</v>
      </c>
      <c r="M2972" s="22">
        <f>IF(B2972=0,C2972,0)</f>
        <v>2</v>
      </c>
      <c r="N2972" s="39">
        <f>LOG(G2972/SUM($G$2:$G$5210))</f>
        <v>-3.8688423782714225</v>
      </c>
      <c r="O2972" s="39">
        <f>LOG(H2972/SUM($H$2:$H$5210))</f>
        <v>-4.0083161209052882</v>
      </c>
    </row>
    <row r="2973" spans="1:15" x14ac:dyDescent="0.6">
      <c r="A2973" t="s">
        <v>4639</v>
      </c>
      <c r="B2973">
        <v>0</v>
      </c>
      <c r="C2973">
        <v>2</v>
      </c>
      <c r="D2973">
        <v>2</v>
      </c>
      <c r="E2973" s="44">
        <f>(B2973+1)/$Q$3</f>
        <v>1.4609203798392987E-4</v>
      </c>
      <c r="F2973" s="45">
        <f>(C2973+1)/$U$3</f>
        <v>4.5884188308708819E-5</v>
      </c>
      <c r="G2973" s="2">
        <f>(B2973+1)/(C2973+1)</f>
        <v>0.33333333333333331</v>
      </c>
      <c r="H2973" s="2">
        <f>(C2973+1)/(B2973+1)</f>
        <v>3</v>
      </c>
      <c r="I2973" s="6">
        <f>G2973-H2973</f>
        <v>-2.6666666666666665</v>
      </c>
      <c r="J2973" s="8">
        <f>LEN(A2973)</f>
        <v>3</v>
      </c>
      <c r="K2973" s="11" t="str">
        <f>IF(AND(J2973&lt;3, D2973&lt;2),TRUE,"")</f>
        <v/>
      </c>
      <c r="L2973" s="22">
        <f>IF(C2973=0,B2973,0)</f>
        <v>0</v>
      </c>
      <c r="M2973" s="22">
        <f>IF(B2973=0,C2973,0)</f>
        <v>2</v>
      </c>
      <c r="N2973" s="39">
        <f>LOG(G2973/SUM($G$2:$G$5210))</f>
        <v>-3.8688423782714225</v>
      </c>
      <c r="O2973" s="39">
        <f>LOG(H2973/SUM($H$2:$H$5210))</f>
        <v>-4.0083161209052882</v>
      </c>
    </row>
    <row r="2974" spans="1:15" x14ac:dyDescent="0.6">
      <c r="A2974" t="s">
        <v>4658</v>
      </c>
      <c r="B2974">
        <v>0</v>
      </c>
      <c r="C2974">
        <v>2</v>
      </c>
      <c r="D2974">
        <v>2</v>
      </c>
      <c r="E2974" s="44">
        <f>(B2974+1)/$Q$3</f>
        <v>1.4609203798392987E-4</v>
      </c>
      <c r="F2974" s="45">
        <f>(C2974+1)/$U$3</f>
        <v>4.5884188308708819E-5</v>
      </c>
      <c r="G2974" s="2">
        <f>(B2974+1)/(C2974+1)</f>
        <v>0.33333333333333331</v>
      </c>
      <c r="H2974" s="2">
        <f>(C2974+1)/(B2974+1)</f>
        <v>3</v>
      </c>
      <c r="I2974" s="6">
        <f>G2974-H2974</f>
        <v>-2.6666666666666665</v>
      </c>
      <c r="J2974" s="8">
        <f>LEN(A2974)</f>
        <v>3</v>
      </c>
      <c r="K2974" s="11" t="str">
        <f>IF(AND(J2974&lt;3, D2974&lt;2),TRUE,"")</f>
        <v/>
      </c>
      <c r="L2974" s="22">
        <f>IF(C2974=0,B2974,0)</f>
        <v>0</v>
      </c>
      <c r="M2974" s="22">
        <f>IF(B2974=0,C2974,0)</f>
        <v>2</v>
      </c>
      <c r="N2974" s="39">
        <f>LOG(G2974/SUM($G$2:$G$5210))</f>
        <v>-3.8688423782714225</v>
      </c>
      <c r="O2974" s="39">
        <f>LOG(H2974/SUM($H$2:$H$5210))</f>
        <v>-4.0083161209052882</v>
      </c>
    </row>
    <row r="2975" spans="1:15" x14ac:dyDescent="0.6">
      <c r="A2975" t="s">
        <v>4687</v>
      </c>
      <c r="B2975">
        <v>0</v>
      </c>
      <c r="C2975">
        <v>2</v>
      </c>
      <c r="D2975">
        <v>2</v>
      </c>
      <c r="E2975" s="44">
        <f>(B2975+1)/$Q$3</f>
        <v>1.4609203798392987E-4</v>
      </c>
      <c r="F2975" s="45">
        <f>(C2975+1)/$U$3</f>
        <v>4.5884188308708819E-5</v>
      </c>
      <c r="G2975" s="2">
        <f>(B2975+1)/(C2975+1)</f>
        <v>0.33333333333333331</v>
      </c>
      <c r="H2975" s="2">
        <f>(C2975+1)/(B2975+1)</f>
        <v>3</v>
      </c>
      <c r="I2975" s="6">
        <f>G2975-H2975</f>
        <v>-2.6666666666666665</v>
      </c>
      <c r="J2975" s="8">
        <f>LEN(A2975)</f>
        <v>3</v>
      </c>
      <c r="K2975" s="11" t="str">
        <f>IF(AND(J2975&lt;3, D2975&lt;2),TRUE,"")</f>
        <v/>
      </c>
      <c r="L2975" s="22">
        <f>IF(C2975=0,B2975,0)</f>
        <v>0</v>
      </c>
      <c r="M2975" s="22">
        <f>IF(B2975=0,C2975,0)</f>
        <v>2</v>
      </c>
      <c r="N2975" s="39">
        <f>LOG(G2975/SUM($G$2:$G$5210))</f>
        <v>-3.8688423782714225</v>
      </c>
      <c r="O2975" s="39">
        <f>LOG(H2975/SUM($H$2:$H$5210))</f>
        <v>-4.0083161209052882</v>
      </c>
    </row>
    <row r="2976" spans="1:15" x14ac:dyDescent="0.6">
      <c r="A2976" t="s">
        <v>4759</v>
      </c>
      <c r="B2976">
        <v>0</v>
      </c>
      <c r="C2976">
        <v>2</v>
      </c>
      <c r="D2976">
        <v>2</v>
      </c>
      <c r="E2976" s="44">
        <f>(B2976+1)/$Q$3</f>
        <v>1.4609203798392987E-4</v>
      </c>
      <c r="F2976" s="45">
        <f>(C2976+1)/$U$3</f>
        <v>4.5884188308708819E-5</v>
      </c>
      <c r="G2976" s="2">
        <f>(B2976+1)/(C2976+1)</f>
        <v>0.33333333333333331</v>
      </c>
      <c r="H2976" s="2">
        <f>(C2976+1)/(B2976+1)</f>
        <v>3</v>
      </c>
      <c r="I2976" s="6">
        <f>G2976-H2976</f>
        <v>-2.6666666666666665</v>
      </c>
      <c r="J2976" s="8">
        <f>LEN(A2976)</f>
        <v>3</v>
      </c>
      <c r="K2976" s="11" t="str">
        <f>IF(AND(J2976&lt;3, D2976&lt;2),TRUE,"")</f>
        <v/>
      </c>
      <c r="L2976" s="22">
        <f>IF(C2976=0,B2976,0)</f>
        <v>0</v>
      </c>
      <c r="M2976" s="22">
        <f>IF(B2976=0,C2976,0)</f>
        <v>2</v>
      </c>
      <c r="N2976" s="39">
        <f>LOG(G2976/SUM($G$2:$G$5210))</f>
        <v>-3.8688423782714225</v>
      </c>
      <c r="O2976" s="39">
        <f>LOG(H2976/SUM($H$2:$H$5210))</f>
        <v>-4.0083161209052882</v>
      </c>
    </row>
    <row r="2977" spans="1:15" x14ac:dyDescent="0.6">
      <c r="A2977" t="s">
        <v>4875</v>
      </c>
      <c r="B2977">
        <v>0</v>
      </c>
      <c r="C2977">
        <v>2</v>
      </c>
      <c r="D2977">
        <v>2</v>
      </c>
      <c r="E2977" s="44">
        <f>(B2977+1)/$Q$3</f>
        <v>1.4609203798392987E-4</v>
      </c>
      <c r="F2977" s="45">
        <f>(C2977+1)/$U$3</f>
        <v>4.5884188308708819E-5</v>
      </c>
      <c r="G2977" s="2">
        <f>(B2977+1)/(C2977+1)</f>
        <v>0.33333333333333331</v>
      </c>
      <c r="H2977" s="2">
        <f>(C2977+1)/(B2977+1)</f>
        <v>3</v>
      </c>
      <c r="I2977" s="6">
        <f>G2977-H2977</f>
        <v>-2.6666666666666665</v>
      </c>
      <c r="J2977" s="8">
        <f>LEN(A2977)</f>
        <v>3</v>
      </c>
      <c r="K2977" s="11" t="str">
        <f>IF(AND(J2977&lt;3, D2977&lt;2),TRUE,"")</f>
        <v/>
      </c>
      <c r="L2977" s="22">
        <f>IF(C2977=0,B2977,0)</f>
        <v>0</v>
      </c>
      <c r="M2977" s="22">
        <f>IF(B2977=0,C2977,0)</f>
        <v>2</v>
      </c>
      <c r="N2977" s="39">
        <f>LOG(G2977/SUM($G$2:$G$5210))</f>
        <v>-3.8688423782714225</v>
      </c>
      <c r="O2977" s="39">
        <f>LOG(H2977/SUM($H$2:$H$5210))</f>
        <v>-4.0083161209052882</v>
      </c>
    </row>
    <row r="2978" spans="1:15" x14ac:dyDescent="0.6">
      <c r="A2978" t="s">
        <v>4882</v>
      </c>
      <c r="B2978">
        <v>0</v>
      </c>
      <c r="C2978">
        <v>2</v>
      </c>
      <c r="D2978">
        <v>2</v>
      </c>
      <c r="E2978" s="44">
        <f>(B2978+1)/$Q$3</f>
        <v>1.4609203798392987E-4</v>
      </c>
      <c r="F2978" s="45">
        <f>(C2978+1)/$U$3</f>
        <v>4.5884188308708819E-5</v>
      </c>
      <c r="G2978" s="2">
        <f>(B2978+1)/(C2978+1)</f>
        <v>0.33333333333333331</v>
      </c>
      <c r="H2978" s="2">
        <f>(C2978+1)/(B2978+1)</f>
        <v>3</v>
      </c>
      <c r="I2978" s="6">
        <f>G2978-H2978</f>
        <v>-2.6666666666666665</v>
      </c>
      <c r="J2978" s="8">
        <f>LEN(A2978)</f>
        <v>3</v>
      </c>
      <c r="K2978" s="11" t="str">
        <f>IF(AND(J2978&lt;3, D2978&lt;2),TRUE,"")</f>
        <v/>
      </c>
      <c r="L2978" s="22">
        <f>IF(C2978=0,B2978,0)</f>
        <v>0</v>
      </c>
      <c r="M2978" s="22">
        <f>IF(B2978=0,C2978,0)</f>
        <v>2</v>
      </c>
      <c r="N2978" s="39">
        <f>LOG(G2978/SUM($G$2:$G$5210))</f>
        <v>-3.8688423782714225</v>
      </c>
      <c r="O2978" s="39">
        <f>LOG(H2978/SUM($H$2:$H$5210))</f>
        <v>-4.0083161209052882</v>
      </c>
    </row>
    <row r="2979" spans="1:15" x14ac:dyDescent="0.6">
      <c r="A2979" t="s">
        <v>4966</v>
      </c>
      <c r="B2979">
        <v>0</v>
      </c>
      <c r="C2979">
        <v>2</v>
      </c>
      <c r="D2979">
        <v>2</v>
      </c>
      <c r="E2979" s="44">
        <f>(B2979+1)/$Q$3</f>
        <v>1.4609203798392987E-4</v>
      </c>
      <c r="F2979" s="45">
        <f>(C2979+1)/$U$3</f>
        <v>4.5884188308708819E-5</v>
      </c>
      <c r="G2979" s="2">
        <f>(B2979+1)/(C2979+1)</f>
        <v>0.33333333333333331</v>
      </c>
      <c r="H2979" s="2">
        <f>(C2979+1)/(B2979+1)</f>
        <v>3</v>
      </c>
      <c r="I2979" s="6">
        <f>G2979-H2979</f>
        <v>-2.6666666666666665</v>
      </c>
      <c r="J2979" s="8">
        <f>LEN(A2979)</f>
        <v>3</v>
      </c>
      <c r="K2979" s="11" t="str">
        <f>IF(AND(J2979&lt;3, D2979&lt;2),TRUE,"")</f>
        <v/>
      </c>
      <c r="L2979" s="22">
        <f>IF(C2979=0,B2979,0)</f>
        <v>0</v>
      </c>
      <c r="M2979" s="22">
        <f>IF(B2979=0,C2979,0)</f>
        <v>2</v>
      </c>
      <c r="N2979" s="39">
        <f>LOG(G2979/SUM($G$2:$G$5210))</f>
        <v>-3.8688423782714225</v>
      </c>
      <c r="O2979" s="39">
        <f>LOG(H2979/SUM($H$2:$H$5210))</f>
        <v>-4.0083161209052882</v>
      </c>
    </row>
    <row r="2980" spans="1:15" x14ac:dyDescent="0.6">
      <c r="A2980" t="s">
        <v>5020</v>
      </c>
      <c r="B2980">
        <v>0</v>
      </c>
      <c r="C2980">
        <v>2</v>
      </c>
      <c r="D2980">
        <v>2</v>
      </c>
      <c r="E2980" s="44">
        <f>(B2980+1)/$Q$3</f>
        <v>1.4609203798392987E-4</v>
      </c>
      <c r="F2980" s="45">
        <f>(C2980+1)/$U$3</f>
        <v>4.5884188308708819E-5</v>
      </c>
      <c r="G2980" s="2">
        <f>(B2980+1)/(C2980+1)</f>
        <v>0.33333333333333331</v>
      </c>
      <c r="H2980" s="2">
        <f>(C2980+1)/(B2980+1)</f>
        <v>3</v>
      </c>
      <c r="I2980" s="6">
        <f>G2980-H2980</f>
        <v>-2.6666666666666665</v>
      </c>
      <c r="J2980" s="8">
        <f>LEN(A2980)</f>
        <v>3</v>
      </c>
      <c r="K2980" s="11" t="str">
        <f>IF(AND(J2980&lt;3, D2980&lt;2),TRUE,"")</f>
        <v/>
      </c>
      <c r="L2980" s="22">
        <f>IF(C2980=0,B2980,0)</f>
        <v>0</v>
      </c>
      <c r="M2980" s="22">
        <f>IF(B2980=0,C2980,0)</f>
        <v>2</v>
      </c>
      <c r="N2980" s="39">
        <f>LOG(G2980/SUM($G$2:$G$5210))</f>
        <v>-3.8688423782714225</v>
      </c>
      <c r="O2980" s="39">
        <f>LOG(H2980/SUM($H$2:$H$5210))</f>
        <v>-4.0083161209052882</v>
      </c>
    </row>
    <row r="2981" spans="1:15" x14ac:dyDescent="0.6">
      <c r="A2981" t="s">
        <v>5161</v>
      </c>
      <c r="B2981">
        <v>0</v>
      </c>
      <c r="C2981">
        <v>2</v>
      </c>
      <c r="D2981">
        <v>2</v>
      </c>
      <c r="E2981" s="44">
        <f>(B2981+1)/$Q$3</f>
        <v>1.4609203798392987E-4</v>
      </c>
      <c r="F2981" s="45">
        <f>(C2981+1)/$U$3</f>
        <v>4.5884188308708819E-5</v>
      </c>
      <c r="G2981" s="2">
        <f>(B2981+1)/(C2981+1)</f>
        <v>0.33333333333333331</v>
      </c>
      <c r="H2981" s="2">
        <f>(C2981+1)/(B2981+1)</f>
        <v>3</v>
      </c>
      <c r="I2981" s="6">
        <f>G2981-H2981</f>
        <v>-2.6666666666666665</v>
      </c>
      <c r="J2981" s="8">
        <f>LEN(A2981)</f>
        <v>3</v>
      </c>
      <c r="K2981" s="11" t="str">
        <f>IF(AND(J2981&lt;3, D2981&lt;2),TRUE,"")</f>
        <v/>
      </c>
      <c r="L2981" s="22">
        <f>IF(C2981=0,B2981,0)</f>
        <v>0</v>
      </c>
      <c r="M2981" s="22">
        <f>IF(B2981=0,C2981,0)</f>
        <v>2</v>
      </c>
      <c r="N2981" s="39">
        <f>LOG(G2981/SUM($G$2:$G$5210))</f>
        <v>-3.8688423782714225</v>
      </c>
      <c r="O2981" s="39">
        <f>LOG(H2981/SUM($H$2:$H$5210))</f>
        <v>-4.0083161209052882</v>
      </c>
    </row>
    <row r="2982" spans="1:15" x14ac:dyDescent="0.6">
      <c r="A2982" t="s">
        <v>5187</v>
      </c>
      <c r="B2982">
        <v>0</v>
      </c>
      <c r="C2982">
        <v>2</v>
      </c>
      <c r="D2982">
        <v>2</v>
      </c>
      <c r="E2982" s="44">
        <f>(B2982+1)/$Q$3</f>
        <v>1.4609203798392987E-4</v>
      </c>
      <c r="F2982" s="45">
        <f>(C2982+1)/$U$3</f>
        <v>4.5884188308708819E-5</v>
      </c>
      <c r="G2982" s="2">
        <f>(B2982+1)/(C2982+1)</f>
        <v>0.33333333333333331</v>
      </c>
      <c r="H2982" s="2">
        <f>(C2982+1)/(B2982+1)</f>
        <v>3</v>
      </c>
      <c r="I2982" s="6">
        <f>G2982-H2982</f>
        <v>-2.6666666666666665</v>
      </c>
      <c r="J2982" s="8">
        <f>LEN(A2982)</f>
        <v>3</v>
      </c>
      <c r="K2982" s="11" t="str">
        <f>IF(AND(J2982&lt;3, D2982&lt;2),TRUE,"")</f>
        <v/>
      </c>
      <c r="L2982" s="22">
        <f>IF(C2982=0,B2982,0)</f>
        <v>0</v>
      </c>
      <c r="M2982" s="22">
        <f>IF(B2982=0,C2982,0)</f>
        <v>2</v>
      </c>
      <c r="N2982" s="39">
        <f>LOG(G2982/SUM($G$2:$G$5210))</f>
        <v>-3.8688423782714225</v>
      </c>
      <c r="O2982" s="39">
        <f>LOG(H2982/SUM($H$2:$H$5210))</f>
        <v>-4.0083161209052882</v>
      </c>
    </row>
    <row r="2983" spans="1:15" x14ac:dyDescent="0.6">
      <c r="A2983" t="s">
        <v>8</v>
      </c>
      <c r="B2983">
        <v>0</v>
      </c>
      <c r="C2983">
        <v>2</v>
      </c>
      <c r="D2983">
        <v>2</v>
      </c>
      <c r="E2983" s="44">
        <f>(B2983+1)/$Q$3</f>
        <v>1.4609203798392987E-4</v>
      </c>
      <c r="F2983" s="45">
        <f>(C2983+1)/$U$3</f>
        <v>4.5884188308708819E-5</v>
      </c>
      <c r="G2983" s="2">
        <f>(B2983+1)/(C2983+1)</f>
        <v>0.33333333333333331</v>
      </c>
      <c r="H2983" s="2">
        <f>(C2983+1)/(B2983+1)</f>
        <v>3</v>
      </c>
      <c r="I2983" s="6">
        <f>G2983-H2983</f>
        <v>-2.6666666666666665</v>
      </c>
      <c r="J2983" s="8">
        <f>LEN(A2983)</f>
        <v>2</v>
      </c>
      <c r="K2983" s="11" t="str">
        <f>IF(AND(J2983&lt;3, D2983&lt;2),TRUE,"")</f>
        <v/>
      </c>
      <c r="L2983" s="22">
        <f>IF(C2983=0,B2983,0)</f>
        <v>0</v>
      </c>
      <c r="M2983" s="22">
        <f>IF(B2983=0,C2983,0)</f>
        <v>2</v>
      </c>
      <c r="N2983" s="39">
        <f>LOG(G2983/SUM($G$2:$G$5210))</f>
        <v>-3.8688423782714225</v>
      </c>
      <c r="O2983" s="39">
        <f>LOG(H2983/SUM($H$2:$H$5210))</f>
        <v>-4.0083161209052882</v>
      </c>
    </row>
    <row r="2984" spans="1:15" x14ac:dyDescent="0.6">
      <c r="A2984" t="s">
        <v>30</v>
      </c>
      <c r="B2984">
        <v>0</v>
      </c>
      <c r="C2984">
        <v>2</v>
      </c>
      <c r="D2984">
        <v>2</v>
      </c>
      <c r="E2984" s="44">
        <f>(B2984+1)/$Q$3</f>
        <v>1.4609203798392987E-4</v>
      </c>
      <c r="F2984" s="45">
        <f>(C2984+1)/$U$3</f>
        <v>4.5884188308708819E-5</v>
      </c>
      <c r="G2984" s="2">
        <f>(B2984+1)/(C2984+1)</f>
        <v>0.33333333333333331</v>
      </c>
      <c r="H2984" s="2">
        <f>(C2984+1)/(B2984+1)</f>
        <v>3</v>
      </c>
      <c r="I2984" s="6">
        <f>G2984-H2984</f>
        <v>-2.6666666666666665</v>
      </c>
      <c r="J2984" s="8">
        <f>LEN(A2984)</f>
        <v>2</v>
      </c>
      <c r="K2984" s="11" t="str">
        <f>IF(AND(J2984&lt;3, D2984&lt;2),TRUE,"")</f>
        <v/>
      </c>
      <c r="L2984" s="22">
        <f>IF(C2984=0,B2984,0)</f>
        <v>0</v>
      </c>
      <c r="M2984" s="22">
        <f>IF(B2984=0,C2984,0)</f>
        <v>2</v>
      </c>
      <c r="N2984" s="39">
        <f>LOG(G2984/SUM($G$2:$G$5210))</f>
        <v>-3.8688423782714225</v>
      </c>
      <c r="O2984" s="39">
        <f>LOG(H2984/SUM($H$2:$H$5210))</f>
        <v>-4.0083161209052882</v>
      </c>
    </row>
    <row r="2985" spans="1:15" x14ac:dyDescent="0.6">
      <c r="A2985" t="s">
        <v>43</v>
      </c>
      <c r="B2985">
        <v>0</v>
      </c>
      <c r="C2985">
        <v>2</v>
      </c>
      <c r="D2985">
        <v>2</v>
      </c>
      <c r="E2985" s="44">
        <f>(B2985+1)/$Q$3</f>
        <v>1.4609203798392987E-4</v>
      </c>
      <c r="F2985" s="45">
        <f>(C2985+1)/$U$3</f>
        <v>4.5884188308708819E-5</v>
      </c>
      <c r="G2985" s="2">
        <f>(B2985+1)/(C2985+1)</f>
        <v>0.33333333333333331</v>
      </c>
      <c r="H2985" s="2">
        <f>(C2985+1)/(B2985+1)</f>
        <v>3</v>
      </c>
      <c r="I2985" s="6">
        <f>G2985-H2985</f>
        <v>-2.6666666666666665</v>
      </c>
      <c r="J2985" s="8">
        <f>LEN(A2985)</f>
        <v>2</v>
      </c>
      <c r="K2985" s="11" t="str">
        <f>IF(AND(J2985&lt;3, D2985&lt;2),TRUE,"")</f>
        <v/>
      </c>
      <c r="L2985" s="22">
        <f>IF(C2985=0,B2985,0)</f>
        <v>0</v>
      </c>
      <c r="M2985" s="22">
        <f>IF(B2985=0,C2985,0)</f>
        <v>2</v>
      </c>
      <c r="N2985" s="39">
        <f>LOG(G2985/SUM($G$2:$G$5210))</f>
        <v>-3.8688423782714225</v>
      </c>
      <c r="O2985" s="39">
        <f>LOG(H2985/SUM($H$2:$H$5210))</f>
        <v>-4.0083161209052882</v>
      </c>
    </row>
    <row r="2986" spans="1:15" x14ac:dyDescent="0.6">
      <c r="A2986" t="s">
        <v>70</v>
      </c>
      <c r="B2986">
        <v>0</v>
      </c>
      <c r="C2986">
        <v>2</v>
      </c>
      <c r="D2986">
        <v>2</v>
      </c>
      <c r="E2986" s="44">
        <f>(B2986+1)/$Q$3</f>
        <v>1.4609203798392987E-4</v>
      </c>
      <c r="F2986" s="45">
        <f>(C2986+1)/$U$3</f>
        <v>4.5884188308708819E-5</v>
      </c>
      <c r="G2986" s="2">
        <f>(B2986+1)/(C2986+1)</f>
        <v>0.33333333333333331</v>
      </c>
      <c r="H2986" s="2">
        <f>(C2986+1)/(B2986+1)</f>
        <v>3</v>
      </c>
      <c r="I2986" s="6">
        <f>G2986-H2986</f>
        <v>-2.6666666666666665</v>
      </c>
      <c r="J2986" s="8">
        <f>LEN(A2986)</f>
        <v>2</v>
      </c>
      <c r="K2986" s="11" t="str">
        <f>IF(AND(J2986&lt;3, D2986&lt;2),TRUE,"")</f>
        <v/>
      </c>
      <c r="L2986" s="22">
        <f>IF(C2986=0,B2986,0)</f>
        <v>0</v>
      </c>
      <c r="M2986" s="22">
        <f>IF(B2986=0,C2986,0)</f>
        <v>2</v>
      </c>
      <c r="N2986" s="39">
        <f>LOG(G2986/SUM($G$2:$G$5210))</f>
        <v>-3.8688423782714225</v>
      </c>
      <c r="O2986" s="39">
        <f>LOG(H2986/SUM($H$2:$H$5210))</f>
        <v>-4.0083161209052882</v>
      </c>
    </row>
    <row r="2987" spans="1:15" x14ac:dyDescent="0.6">
      <c r="A2987" t="s">
        <v>75</v>
      </c>
      <c r="B2987">
        <v>0</v>
      </c>
      <c r="C2987">
        <v>2</v>
      </c>
      <c r="D2987">
        <v>2</v>
      </c>
      <c r="E2987" s="44">
        <f>(B2987+1)/$Q$3</f>
        <v>1.4609203798392987E-4</v>
      </c>
      <c r="F2987" s="45">
        <f>(C2987+1)/$U$3</f>
        <v>4.5884188308708819E-5</v>
      </c>
      <c r="G2987" s="2">
        <f>(B2987+1)/(C2987+1)</f>
        <v>0.33333333333333331</v>
      </c>
      <c r="H2987" s="2">
        <f>(C2987+1)/(B2987+1)</f>
        <v>3</v>
      </c>
      <c r="I2987" s="6">
        <f>G2987-H2987</f>
        <v>-2.6666666666666665</v>
      </c>
      <c r="J2987" s="8">
        <f>LEN(A2987)</f>
        <v>2</v>
      </c>
      <c r="K2987" s="11" t="str">
        <f>IF(AND(J2987&lt;3, D2987&lt;2),TRUE,"")</f>
        <v/>
      </c>
      <c r="L2987" s="22">
        <f>IF(C2987=0,B2987,0)</f>
        <v>0</v>
      </c>
      <c r="M2987" s="22">
        <f>IF(B2987=0,C2987,0)</f>
        <v>2</v>
      </c>
      <c r="N2987" s="39">
        <f>LOG(G2987/SUM($G$2:$G$5210))</f>
        <v>-3.8688423782714225</v>
      </c>
      <c r="O2987" s="39">
        <f>LOG(H2987/SUM($H$2:$H$5210))</f>
        <v>-4.0083161209052882</v>
      </c>
    </row>
    <row r="2988" spans="1:15" x14ac:dyDescent="0.6">
      <c r="A2988" t="s">
        <v>76</v>
      </c>
      <c r="B2988">
        <v>0</v>
      </c>
      <c r="C2988">
        <v>2</v>
      </c>
      <c r="D2988">
        <v>2</v>
      </c>
      <c r="E2988" s="44">
        <f>(B2988+1)/$Q$3</f>
        <v>1.4609203798392987E-4</v>
      </c>
      <c r="F2988" s="45">
        <f>(C2988+1)/$U$3</f>
        <v>4.5884188308708819E-5</v>
      </c>
      <c r="G2988" s="2">
        <f>(B2988+1)/(C2988+1)</f>
        <v>0.33333333333333331</v>
      </c>
      <c r="H2988" s="2">
        <f>(C2988+1)/(B2988+1)</f>
        <v>3</v>
      </c>
      <c r="I2988" s="6">
        <f>G2988-H2988</f>
        <v>-2.6666666666666665</v>
      </c>
      <c r="J2988" s="8">
        <f>LEN(A2988)</f>
        <v>2</v>
      </c>
      <c r="K2988" s="11" t="str">
        <f>IF(AND(J2988&lt;3, D2988&lt;2),TRUE,"")</f>
        <v/>
      </c>
      <c r="L2988" s="22">
        <f>IF(C2988=0,B2988,0)</f>
        <v>0</v>
      </c>
      <c r="M2988" s="22">
        <f>IF(B2988=0,C2988,0)</f>
        <v>2</v>
      </c>
      <c r="N2988" s="39">
        <f>LOG(G2988/SUM($G$2:$G$5210))</f>
        <v>-3.8688423782714225</v>
      </c>
      <c r="O2988" s="39">
        <f>LOG(H2988/SUM($H$2:$H$5210))</f>
        <v>-4.0083161209052882</v>
      </c>
    </row>
    <row r="2989" spans="1:15" x14ac:dyDescent="0.6">
      <c r="A2989" t="s">
        <v>231</v>
      </c>
      <c r="B2989">
        <v>0</v>
      </c>
      <c r="C2989">
        <v>2</v>
      </c>
      <c r="D2989">
        <v>2</v>
      </c>
      <c r="E2989" s="44">
        <f>(B2989+1)/$Q$3</f>
        <v>1.4609203798392987E-4</v>
      </c>
      <c r="F2989" s="45">
        <f>(C2989+1)/$U$3</f>
        <v>4.5884188308708819E-5</v>
      </c>
      <c r="G2989" s="2">
        <f>(B2989+1)/(C2989+1)</f>
        <v>0.33333333333333331</v>
      </c>
      <c r="H2989" s="2">
        <f>(C2989+1)/(B2989+1)</f>
        <v>3</v>
      </c>
      <c r="I2989" s="6">
        <f>G2989-H2989</f>
        <v>-2.6666666666666665</v>
      </c>
      <c r="J2989" s="8">
        <f>LEN(A2989)</f>
        <v>2</v>
      </c>
      <c r="K2989" s="11" t="str">
        <f>IF(AND(J2989&lt;3, D2989&lt;2),TRUE,"")</f>
        <v/>
      </c>
      <c r="L2989" s="22">
        <f>IF(C2989=0,B2989,0)</f>
        <v>0</v>
      </c>
      <c r="M2989" s="22">
        <f>IF(B2989=0,C2989,0)</f>
        <v>2</v>
      </c>
      <c r="N2989" s="39">
        <f>LOG(G2989/SUM($G$2:$G$5210))</f>
        <v>-3.8688423782714225</v>
      </c>
      <c r="O2989" s="39">
        <f>LOG(H2989/SUM($H$2:$H$5210))</f>
        <v>-4.0083161209052882</v>
      </c>
    </row>
    <row r="2990" spans="1:15" x14ac:dyDescent="0.6">
      <c r="A2990" t="s">
        <v>508</v>
      </c>
      <c r="B2990">
        <v>0</v>
      </c>
      <c r="C2990">
        <v>2</v>
      </c>
      <c r="D2990">
        <v>2</v>
      </c>
      <c r="E2990" s="44">
        <f>(B2990+1)/$Q$3</f>
        <v>1.4609203798392987E-4</v>
      </c>
      <c r="F2990" s="45">
        <f>(C2990+1)/$U$3</f>
        <v>4.5884188308708819E-5</v>
      </c>
      <c r="G2990" s="2">
        <f>(B2990+1)/(C2990+1)</f>
        <v>0.33333333333333331</v>
      </c>
      <c r="H2990" s="2">
        <f>(C2990+1)/(B2990+1)</f>
        <v>3</v>
      </c>
      <c r="I2990" s="6">
        <f>G2990-H2990</f>
        <v>-2.6666666666666665</v>
      </c>
      <c r="J2990" s="8">
        <f>LEN(A2990)</f>
        <v>2</v>
      </c>
      <c r="K2990" s="11" t="str">
        <f>IF(AND(J2990&lt;3, D2990&lt;2),TRUE,"")</f>
        <v/>
      </c>
      <c r="L2990" s="22">
        <f>IF(C2990=0,B2990,0)</f>
        <v>0</v>
      </c>
      <c r="M2990" s="22">
        <f>IF(B2990=0,C2990,0)</f>
        <v>2</v>
      </c>
      <c r="N2990" s="39">
        <f>LOG(G2990/SUM($G$2:$G$5210))</f>
        <v>-3.8688423782714225</v>
      </c>
      <c r="O2990" s="39">
        <f>LOG(H2990/SUM($H$2:$H$5210))</f>
        <v>-4.0083161209052882</v>
      </c>
    </row>
    <row r="2991" spans="1:15" x14ac:dyDescent="0.6">
      <c r="A2991" t="s">
        <v>856</v>
      </c>
      <c r="B2991">
        <v>0</v>
      </c>
      <c r="C2991">
        <v>2</v>
      </c>
      <c r="D2991">
        <v>2</v>
      </c>
      <c r="E2991" s="44">
        <f>(B2991+1)/$Q$3</f>
        <v>1.4609203798392987E-4</v>
      </c>
      <c r="F2991" s="45">
        <f>(C2991+1)/$U$3</f>
        <v>4.5884188308708819E-5</v>
      </c>
      <c r="G2991" s="2">
        <f>(B2991+1)/(C2991+1)</f>
        <v>0.33333333333333331</v>
      </c>
      <c r="H2991" s="2">
        <f>(C2991+1)/(B2991+1)</f>
        <v>3</v>
      </c>
      <c r="I2991" s="6">
        <f>G2991-H2991</f>
        <v>-2.6666666666666665</v>
      </c>
      <c r="J2991" s="8">
        <f>LEN(A2991)</f>
        <v>2</v>
      </c>
      <c r="K2991" s="11" t="str">
        <f>IF(AND(J2991&lt;3, D2991&lt;2),TRUE,"")</f>
        <v/>
      </c>
      <c r="L2991" s="22">
        <f>IF(C2991=0,B2991,0)</f>
        <v>0</v>
      </c>
      <c r="M2991" s="22">
        <f>IF(B2991=0,C2991,0)</f>
        <v>2</v>
      </c>
      <c r="N2991" s="39">
        <f>LOG(G2991/SUM($G$2:$G$5210))</f>
        <v>-3.8688423782714225</v>
      </c>
      <c r="O2991" s="39">
        <f>LOG(H2991/SUM($H$2:$H$5210))</f>
        <v>-4.0083161209052882</v>
      </c>
    </row>
    <row r="2992" spans="1:15" x14ac:dyDescent="0.6">
      <c r="A2992" t="s">
        <v>921</v>
      </c>
      <c r="B2992">
        <v>0</v>
      </c>
      <c r="C2992">
        <v>2</v>
      </c>
      <c r="D2992">
        <v>2</v>
      </c>
      <c r="E2992" s="44">
        <f>(B2992+1)/$Q$3</f>
        <v>1.4609203798392987E-4</v>
      </c>
      <c r="F2992" s="45">
        <f>(C2992+1)/$U$3</f>
        <v>4.5884188308708819E-5</v>
      </c>
      <c r="G2992" s="2">
        <f>(B2992+1)/(C2992+1)</f>
        <v>0.33333333333333331</v>
      </c>
      <c r="H2992" s="2">
        <f>(C2992+1)/(B2992+1)</f>
        <v>3</v>
      </c>
      <c r="I2992" s="6">
        <f>G2992-H2992</f>
        <v>-2.6666666666666665</v>
      </c>
      <c r="J2992" s="8">
        <f>LEN(A2992)</f>
        <v>2</v>
      </c>
      <c r="K2992" s="11" t="str">
        <f>IF(AND(J2992&lt;3, D2992&lt;2),TRUE,"")</f>
        <v/>
      </c>
      <c r="L2992" s="22">
        <f>IF(C2992=0,B2992,0)</f>
        <v>0</v>
      </c>
      <c r="M2992" s="22">
        <f>IF(B2992=0,C2992,0)</f>
        <v>2</v>
      </c>
      <c r="N2992" s="39">
        <f>LOG(G2992/SUM($G$2:$G$5210))</f>
        <v>-3.8688423782714225</v>
      </c>
      <c r="O2992" s="39">
        <f>LOG(H2992/SUM($H$2:$H$5210))</f>
        <v>-4.0083161209052882</v>
      </c>
    </row>
    <row r="2993" spans="1:15" x14ac:dyDescent="0.6">
      <c r="A2993" t="s">
        <v>1294</v>
      </c>
      <c r="B2993">
        <v>0</v>
      </c>
      <c r="C2993">
        <v>2</v>
      </c>
      <c r="D2993">
        <v>2</v>
      </c>
      <c r="E2993" s="44">
        <f>(B2993+1)/$Q$3</f>
        <v>1.4609203798392987E-4</v>
      </c>
      <c r="F2993" s="45">
        <f>(C2993+1)/$U$3</f>
        <v>4.5884188308708819E-5</v>
      </c>
      <c r="G2993" s="2">
        <f>(B2993+1)/(C2993+1)</f>
        <v>0.33333333333333331</v>
      </c>
      <c r="H2993" s="2">
        <f>(C2993+1)/(B2993+1)</f>
        <v>3</v>
      </c>
      <c r="I2993" s="6">
        <f>G2993-H2993</f>
        <v>-2.6666666666666665</v>
      </c>
      <c r="J2993" s="8">
        <f>LEN(A2993)</f>
        <v>2</v>
      </c>
      <c r="K2993" s="11" t="str">
        <f>IF(AND(J2993&lt;3, D2993&lt;2),TRUE,"")</f>
        <v/>
      </c>
      <c r="L2993" s="22">
        <f>IF(C2993=0,B2993,0)</f>
        <v>0</v>
      </c>
      <c r="M2993" s="22">
        <f>IF(B2993=0,C2993,0)</f>
        <v>2</v>
      </c>
      <c r="N2993" s="39">
        <f>LOG(G2993/SUM($G$2:$G$5210))</f>
        <v>-3.8688423782714225</v>
      </c>
      <c r="O2993" s="39">
        <f>LOG(H2993/SUM($H$2:$H$5210))</f>
        <v>-4.0083161209052882</v>
      </c>
    </row>
    <row r="2994" spans="1:15" x14ac:dyDescent="0.6">
      <c r="A2994" t="s">
        <v>1565</v>
      </c>
      <c r="B2994">
        <v>0</v>
      </c>
      <c r="C2994">
        <v>2</v>
      </c>
      <c r="D2994">
        <v>2</v>
      </c>
      <c r="E2994" s="44">
        <f>(B2994+1)/$Q$3</f>
        <v>1.4609203798392987E-4</v>
      </c>
      <c r="F2994" s="45">
        <f>(C2994+1)/$U$3</f>
        <v>4.5884188308708819E-5</v>
      </c>
      <c r="G2994" s="2">
        <f>(B2994+1)/(C2994+1)</f>
        <v>0.33333333333333331</v>
      </c>
      <c r="H2994" s="2">
        <f>(C2994+1)/(B2994+1)</f>
        <v>3</v>
      </c>
      <c r="I2994" s="6">
        <f>G2994-H2994</f>
        <v>-2.6666666666666665</v>
      </c>
      <c r="J2994" s="8">
        <f>LEN(A2994)</f>
        <v>2</v>
      </c>
      <c r="K2994" s="11" t="str">
        <f>IF(AND(J2994&lt;3, D2994&lt;2),TRUE,"")</f>
        <v/>
      </c>
      <c r="L2994" s="22">
        <f>IF(C2994=0,B2994,0)</f>
        <v>0</v>
      </c>
      <c r="M2994" s="22">
        <f>IF(B2994=0,C2994,0)</f>
        <v>2</v>
      </c>
      <c r="N2994" s="39">
        <f>LOG(G2994/SUM($G$2:$G$5210))</f>
        <v>-3.8688423782714225</v>
      </c>
      <c r="O2994" s="39">
        <f>LOG(H2994/SUM($H$2:$H$5210))</f>
        <v>-4.0083161209052882</v>
      </c>
    </row>
    <row r="2995" spans="1:15" x14ac:dyDescent="0.6">
      <c r="A2995" t="s">
        <v>1635</v>
      </c>
      <c r="B2995">
        <v>0</v>
      </c>
      <c r="C2995">
        <v>2</v>
      </c>
      <c r="D2995">
        <v>2</v>
      </c>
      <c r="E2995" s="44">
        <f>(B2995+1)/$Q$3</f>
        <v>1.4609203798392987E-4</v>
      </c>
      <c r="F2995" s="45">
        <f>(C2995+1)/$U$3</f>
        <v>4.5884188308708819E-5</v>
      </c>
      <c r="G2995" s="2">
        <f>(B2995+1)/(C2995+1)</f>
        <v>0.33333333333333331</v>
      </c>
      <c r="H2995" s="2">
        <f>(C2995+1)/(B2995+1)</f>
        <v>3</v>
      </c>
      <c r="I2995" s="6">
        <f>G2995-H2995</f>
        <v>-2.6666666666666665</v>
      </c>
      <c r="J2995" s="8">
        <f>LEN(A2995)</f>
        <v>2</v>
      </c>
      <c r="K2995" s="11" t="str">
        <f>IF(AND(J2995&lt;3, D2995&lt;2),TRUE,"")</f>
        <v/>
      </c>
      <c r="L2995" s="22">
        <f>IF(C2995=0,B2995,0)</f>
        <v>0</v>
      </c>
      <c r="M2995" s="22">
        <f>IF(B2995=0,C2995,0)</f>
        <v>2</v>
      </c>
      <c r="N2995" s="39">
        <f>LOG(G2995/SUM($G$2:$G$5210))</f>
        <v>-3.8688423782714225</v>
      </c>
      <c r="O2995" s="39">
        <f>LOG(H2995/SUM($H$2:$H$5210))</f>
        <v>-4.0083161209052882</v>
      </c>
    </row>
    <row r="2996" spans="1:15" x14ac:dyDescent="0.6">
      <c r="A2996" t="s">
        <v>1726</v>
      </c>
      <c r="B2996">
        <v>0</v>
      </c>
      <c r="C2996">
        <v>2</v>
      </c>
      <c r="D2996">
        <v>2</v>
      </c>
      <c r="E2996" s="44">
        <f>(B2996+1)/$Q$3</f>
        <v>1.4609203798392987E-4</v>
      </c>
      <c r="F2996" s="45">
        <f>(C2996+1)/$U$3</f>
        <v>4.5884188308708819E-5</v>
      </c>
      <c r="G2996" s="2">
        <f>(B2996+1)/(C2996+1)</f>
        <v>0.33333333333333331</v>
      </c>
      <c r="H2996" s="2">
        <f>(C2996+1)/(B2996+1)</f>
        <v>3</v>
      </c>
      <c r="I2996" s="6">
        <f>G2996-H2996</f>
        <v>-2.6666666666666665</v>
      </c>
      <c r="J2996" s="8">
        <f>LEN(A2996)</f>
        <v>2</v>
      </c>
      <c r="K2996" s="11" t="str">
        <f>IF(AND(J2996&lt;3, D2996&lt;2),TRUE,"")</f>
        <v/>
      </c>
      <c r="L2996" s="22">
        <f>IF(C2996=0,B2996,0)</f>
        <v>0</v>
      </c>
      <c r="M2996" s="22">
        <f>IF(B2996=0,C2996,0)</f>
        <v>2</v>
      </c>
      <c r="N2996" s="39">
        <f>LOG(G2996/SUM($G$2:$G$5210))</f>
        <v>-3.8688423782714225</v>
      </c>
      <c r="O2996" s="39">
        <f>LOG(H2996/SUM($H$2:$H$5210))</f>
        <v>-4.0083161209052882</v>
      </c>
    </row>
    <row r="2997" spans="1:15" x14ac:dyDescent="0.6">
      <c r="A2997" t="s">
        <v>1813</v>
      </c>
      <c r="B2997">
        <v>0</v>
      </c>
      <c r="C2997">
        <v>2</v>
      </c>
      <c r="D2997">
        <v>2</v>
      </c>
      <c r="E2997" s="44">
        <f>(B2997+1)/$Q$3</f>
        <v>1.4609203798392987E-4</v>
      </c>
      <c r="F2997" s="45">
        <f>(C2997+1)/$U$3</f>
        <v>4.5884188308708819E-5</v>
      </c>
      <c r="G2997" s="2">
        <f>(B2997+1)/(C2997+1)</f>
        <v>0.33333333333333331</v>
      </c>
      <c r="H2997" s="2">
        <f>(C2997+1)/(B2997+1)</f>
        <v>3</v>
      </c>
      <c r="I2997" s="6">
        <f>G2997-H2997</f>
        <v>-2.6666666666666665</v>
      </c>
      <c r="J2997" s="8">
        <f>LEN(A2997)</f>
        <v>2</v>
      </c>
      <c r="K2997" s="11" t="str">
        <f>IF(AND(J2997&lt;3, D2997&lt;2),TRUE,"")</f>
        <v/>
      </c>
      <c r="L2997" s="22">
        <f>IF(C2997=0,B2997,0)</f>
        <v>0</v>
      </c>
      <c r="M2997" s="22">
        <f>IF(B2997=0,C2997,0)</f>
        <v>2</v>
      </c>
      <c r="N2997" s="39">
        <f>LOG(G2997/SUM($G$2:$G$5210))</f>
        <v>-3.8688423782714225</v>
      </c>
      <c r="O2997" s="39">
        <f>LOG(H2997/SUM($H$2:$H$5210))</f>
        <v>-4.0083161209052882</v>
      </c>
    </row>
    <row r="2998" spans="1:15" x14ac:dyDescent="0.6">
      <c r="A2998" t="s">
        <v>2282</v>
      </c>
      <c r="B2998">
        <v>0</v>
      </c>
      <c r="C2998">
        <v>2</v>
      </c>
      <c r="D2998">
        <v>2</v>
      </c>
      <c r="E2998" s="44">
        <f>(B2998+1)/$Q$3</f>
        <v>1.4609203798392987E-4</v>
      </c>
      <c r="F2998" s="45">
        <f>(C2998+1)/$U$3</f>
        <v>4.5884188308708819E-5</v>
      </c>
      <c r="G2998" s="2">
        <f>(B2998+1)/(C2998+1)</f>
        <v>0.33333333333333331</v>
      </c>
      <c r="H2998" s="2">
        <f>(C2998+1)/(B2998+1)</f>
        <v>3</v>
      </c>
      <c r="I2998" s="6">
        <f>G2998-H2998</f>
        <v>-2.6666666666666665</v>
      </c>
      <c r="J2998" s="8">
        <f>LEN(A2998)</f>
        <v>2</v>
      </c>
      <c r="K2998" s="11" t="str">
        <f>IF(AND(J2998&lt;3, D2998&lt;2),TRUE,"")</f>
        <v/>
      </c>
      <c r="L2998" s="22">
        <f>IF(C2998=0,B2998,0)</f>
        <v>0</v>
      </c>
      <c r="M2998" s="22">
        <f>IF(B2998=0,C2998,0)</f>
        <v>2</v>
      </c>
      <c r="N2998" s="39">
        <f>LOG(G2998/SUM($G$2:$G$5210))</f>
        <v>-3.8688423782714225</v>
      </c>
      <c r="O2998" s="39">
        <f>LOG(H2998/SUM($H$2:$H$5210))</f>
        <v>-4.0083161209052882</v>
      </c>
    </row>
    <row r="2999" spans="1:15" x14ac:dyDescent="0.6">
      <c r="A2999" t="s">
        <v>2285</v>
      </c>
      <c r="B2999">
        <v>0</v>
      </c>
      <c r="C2999">
        <v>2</v>
      </c>
      <c r="D2999">
        <v>2</v>
      </c>
      <c r="E2999" s="44">
        <f>(B2999+1)/$Q$3</f>
        <v>1.4609203798392987E-4</v>
      </c>
      <c r="F2999" s="45">
        <f>(C2999+1)/$U$3</f>
        <v>4.5884188308708819E-5</v>
      </c>
      <c r="G2999" s="2">
        <f>(B2999+1)/(C2999+1)</f>
        <v>0.33333333333333331</v>
      </c>
      <c r="H2999" s="2">
        <f>(C2999+1)/(B2999+1)</f>
        <v>3</v>
      </c>
      <c r="I2999" s="6">
        <f>G2999-H2999</f>
        <v>-2.6666666666666665</v>
      </c>
      <c r="J2999" s="8">
        <f>LEN(A2999)</f>
        <v>2</v>
      </c>
      <c r="K2999" s="11" t="str">
        <f>IF(AND(J2999&lt;3, D2999&lt;2),TRUE,"")</f>
        <v/>
      </c>
      <c r="L2999" s="22">
        <f>IF(C2999=0,B2999,0)</f>
        <v>0</v>
      </c>
      <c r="M2999" s="22">
        <f>IF(B2999=0,C2999,0)</f>
        <v>2</v>
      </c>
      <c r="N2999" s="39">
        <f>LOG(G2999/SUM($G$2:$G$5210))</f>
        <v>-3.8688423782714225</v>
      </c>
      <c r="O2999" s="39">
        <f>LOG(H2999/SUM($H$2:$H$5210))</f>
        <v>-4.0083161209052882</v>
      </c>
    </row>
    <row r="3000" spans="1:15" x14ac:dyDescent="0.6">
      <c r="A3000" t="s">
        <v>2388</v>
      </c>
      <c r="B3000">
        <v>0</v>
      </c>
      <c r="C3000">
        <v>2</v>
      </c>
      <c r="D3000">
        <v>2</v>
      </c>
      <c r="E3000" s="44">
        <f>(B3000+1)/$Q$3</f>
        <v>1.4609203798392987E-4</v>
      </c>
      <c r="F3000" s="45">
        <f>(C3000+1)/$U$3</f>
        <v>4.5884188308708819E-5</v>
      </c>
      <c r="G3000" s="2">
        <f>(B3000+1)/(C3000+1)</f>
        <v>0.33333333333333331</v>
      </c>
      <c r="H3000" s="2">
        <f>(C3000+1)/(B3000+1)</f>
        <v>3</v>
      </c>
      <c r="I3000" s="6">
        <f>G3000-H3000</f>
        <v>-2.6666666666666665</v>
      </c>
      <c r="J3000" s="8">
        <f>LEN(A3000)</f>
        <v>2</v>
      </c>
      <c r="K3000" s="11" t="str">
        <f>IF(AND(J3000&lt;3, D3000&lt;2),TRUE,"")</f>
        <v/>
      </c>
      <c r="L3000" s="22">
        <f>IF(C3000=0,B3000,0)</f>
        <v>0</v>
      </c>
      <c r="M3000" s="22">
        <f>IF(B3000=0,C3000,0)</f>
        <v>2</v>
      </c>
      <c r="N3000" s="39">
        <f>LOG(G3000/SUM($G$2:$G$5210))</f>
        <v>-3.8688423782714225</v>
      </c>
      <c r="O3000" s="39">
        <f>LOG(H3000/SUM($H$2:$H$5210))</f>
        <v>-4.0083161209052882</v>
      </c>
    </row>
    <row r="3001" spans="1:15" x14ac:dyDescent="0.6">
      <c r="A3001" t="s">
        <v>2485</v>
      </c>
      <c r="B3001">
        <v>0</v>
      </c>
      <c r="C3001">
        <v>2</v>
      </c>
      <c r="D3001">
        <v>2</v>
      </c>
      <c r="E3001" s="44">
        <f>(B3001+1)/$Q$3</f>
        <v>1.4609203798392987E-4</v>
      </c>
      <c r="F3001" s="45">
        <f>(C3001+1)/$U$3</f>
        <v>4.5884188308708819E-5</v>
      </c>
      <c r="G3001" s="2">
        <f>(B3001+1)/(C3001+1)</f>
        <v>0.33333333333333331</v>
      </c>
      <c r="H3001" s="2">
        <f>(C3001+1)/(B3001+1)</f>
        <v>3</v>
      </c>
      <c r="I3001" s="6">
        <f>G3001-H3001</f>
        <v>-2.6666666666666665</v>
      </c>
      <c r="J3001" s="8">
        <f>LEN(A3001)</f>
        <v>2</v>
      </c>
      <c r="K3001" s="11" t="str">
        <f>IF(AND(J3001&lt;3, D3001&lt;2),TRUE,"")</f>
        <v/>
      </c>
      <c r="L3001" s="22">
        <f>IF(C3001=0,B3001,0)</f>
        <v>0</v>
      </c>
      <c r="M3001" s="22">
        <f>IF(B3001=0,C3001,0)</f>
        <v>2</v>
      </c>
      <c r="N3001" s="39">
        <f>LOG(G3001/SUM($G$2:$G$5210))</f>
        <v>-3.8688423782714225</v>
      </c>
      <c r="O3001" s="39">
        <f>LOG(H3001/SUM($H$2:$H$5210))</f>
        <v>-4.0083161209052882</v>
      </c>
    </row>
    <row r="3002" spans="1:15" x14ac:dyDescent="0.6">
      <c r="A3002" t="s">
        <v>2519</v>
      </c>
      <c r="B3002">
        <v>0</v>
      </c>
      <c r="C3002">
        <v>2</v>
      </c>
      <c r="D3002">
        <v>2</v>
      </c>
      <c r="E3002" s="44">
        <f>(B3002+1)/$Q$3</f>
        <v>1.4609203798392987E-4</v>
      </c>
      <c r="F3002" s="45">
        <f>(C3002+1)/$U$3</f>
        <v>4.5884188308708819E-5</v>
      </c>
      <c r="G3002" s="2">
        <f>(B3002+1)/(C3002+1)</f>
        <v>0.33333333333333331</v>
      </c>
      <c r="H3002" s="2">
        <f>(C3002+1)/(B3002+1)</f>
        <v>3</v>
      </c>
      <c r="I3002" s="6">
        <f>G3002-H3002</f>
        <v>-2.6666666666666665</v>
      </c>
      <c r="J3002" s="8">
        <f>LEN(A3002)</f>
        <v>2</v>
      </c>
      <c r="K3002" s="11" t="str">
        <f>IF(AND(J3002&lt;3, D3002&lt;2),TRUE,"")</f>
        <v/>
      </c>
      <c r="L3002" s="22">
        <f>IF(C3002=0,B3002,0)</f>
        <v>0</v>
      </c>
      <c r="M3002" s="22">
        <f>IF(B3002=0,C3002,0)</f>
        <v>2</v>
      </c>
      <c r="N3002" s="39">
        <f>LOG(G3002/SUM($G$2:$G$5210))</f>
        <v>-3.8688423782714225</v>
      </c>
      <c r="O3002" s="39">
        <f>LOG(H3002/SUM($H$2:$H$5210))</f>
        <v>-4.0083161209052882</v>
      </c>
    </row>
    <row r="3003" spans="1:15" x14ac:dyDescent="0.6">
      <c r="A3003" t="s">
        <v>2521</v>
      </c>
      <c r="B3003">
        <v>0</v>
      </c>
      <c r="C3003">
        <v>2</v>
      </c>
      <c r="D3003">
        <v>2</v>
      </c>
      <c r="E3003" s="44">
        <f>(B3003+1)/$Q$3</f>
        <v>1.4609203798392987E-4</v>
      </c>
      <c r="F3003" s="45">
        <f>(C3003+1)/$U$3</f>
        <v>4.5884188308708819E-5</v>
      </c>
      <c r="G3003" s="2">
        <f>(B3003+1)/(C3003+1)</f>
        <v>0.33333333333333331</v>
      </c>
      <c r="H3003" s="2">
        <f>(C3003+1)/(B3003+1)</f>
        <v>3</v>
      </c>
      <c r="I3003" s="6">
        <f>G3003-H3003</f>
        <v>-2.6666666666666665</v>
      </c>
      <c r="J3003" s="8">
        <f>LEN(A3003)</f>
        <v>2</v>
      </c>
      <c r="K3003" s="11" t="str">
        <f>IF(AND(J3003&lt;3, D3003&lt;2),TRUE,"")</f>
        <v/>
      </c>
      <c r="L3003" s="22">
        <f>IF(C3003=0,B3003,0)</f>
        <v>0</v>
      </c>
      <c r="M3003" s="22">
        <f>IF(B3003=0,C3003,0)</f>
        <v>2</v>
      </c>
      <c r="N3003" s="39">
        <f>LOG(G3003/SUM($G$2:$G$5210))</f>
        <v>-3.8688423782714225</v>
      </c>
      <c r="O3003" s="39">
        <f>LOG(H3003/SUM($H$2:$H$5210))</f>
        <v>-4.0083161209052882</v>
      </c>
    </row>
    <row r="3004" spans="1:15" x14ac:dyDescent="0.6">
      <c r="A3004" t="s">
        <v>2614</v>
      </c>
      <c r="B3004">
        <v>0</v>
      </c>
      <c r="C3004">
        <v>2</v>
      </c>
      <c r="D3004">
        <v>2</v>
      </c>
      <c r="E3004" s="44">
        <f>(B3004+1)/$Q$3</f>
        <v>1.4609203798392987E-4</v>
      </c>
      <c r="F3004" s="45">
        <f>(C3004+1)/$U$3</f>
        <v>4.5884188308708819E-5</v>
      </c>
      <c r="G3004" s="2">
        <f>(B3004+1)/(C3004+1)</f>
        <v>0.33333333333333331</v>
      </c>
      <c r="H3004" s="2">
        <f>(C3004+1)/(B3004+1)</f>
        <v>3</v>
      </c>
      <c r="I3004" s="6">
        <f>G3004-H3004</f>
        <v>-2.6666666666666665</v>
      </c>
      <c r="J3004" s="8">
        <f>LEN(A3004)</f>
        <v>2</v>
      </c>
      <c r="K3004" s="11" t="str">
        <f>IF(AND(J3004&lt;3, D3004&lt;2),TRUE,"")</f>
        <v/>
      </c>
      <c r="L3004" s="22">
        <f>IF(C3004=0,B3004,0)</f>
        <v>0</v>
      </c>
      <c r="M3004" s="22">
        <f>IF(B3004=0,C3004,0)</f>
        <v>2</v>
      </c>
      <c r="N3004" s="39">
        <f>LOG(G3004/SUM($G$2:$G$5210))</f>
        <v>-3.8688423782714225</v>
      </c>
      <c r="O3004" s="39">
        <f>LOG(H3004/SUM($H$2:$H$5210))</f>
        <v>-4.0083161209052882</v>
      </c>
    </row>
    <row r="3005" spans="1:15" x14ac:dyDescent="0.6">
      <c r="A3005" t="s">
        <v>2907</v>
      </c>
      <c r="B3005">
        <v>0</v>
      </c>
      <c r="C3005">
        <v>2</v>
      </c>
      <c r="D3005">
        <v>2</v>
      </c>
      <c r="E3005" s="44">
        <f>(B3005+1)/$Q$3</f>
        <v>1.4609203798392987E-4</v>
      </c>
      <c r="F3005" s="45">
        <f>(C3005+1)/$U$3</f>
        <v>4.5884188308708819E-5</v>
      </c>
      <c r="G3005" s="2">
        <f>(B3005+1)/(C3005+1)</f>
        <v>0.33333333333333331</v>
      </c>
      <c r="H3005" s="2">
        <f>(C3005+1)/(B3005+1)</f>
        <v>3</v>
      </c>
      <c r="I3005" s="6">
        <f>G3005-H3005</f>
        <v>-2.6666666666666665</v>
      </c>
      <c r="J3005" s="8">
        <f>LEN(A3005)</f>
        <v>2</v>
      </c>
      <c r="K3005" s="11" t="str">
        <f>IF(AND(J3005&lt;3, D3005&lt;2),TRUE,"")</f>
        <v/>
      </c>
      <c r="L3005" s="22">
        <f>IF(C3005=0,B3005,0)</f>
        <v>0</v>
      </c>
      <c r="M3005" s="22">
        <f>IF(B3005=0,C3005,0)</f>
        <v>2</v>
      </c>
      <c r="N3005" s="39">
        <f>LOG(G3005/SUM($G$2:$G$5210))</f>
        <v>-3.8688423782714225</v>
      </c>
      <c r="O3005" s="39">
        <f>LOG(H3005/SUM($H$2:$H$5210))</f>
        <v>-4.0083161209052882</v>
      </c>
    </row>
    <row r="3006" spans="1:15" x14ac:dyDescent="0.6">
      <c r="A3006" t="s">
        <v>3174</v>
      </c>
      <c r="B3006">
        <v>0</v>
      </c>
      <c r="C3006">
        <v>2</v>
      </c>
      <c r="D3006">
        <v>2</v>
      </c>
      <c r="E3006" s="44">
        <f>(B3006+1)/$Q$3</f>
        <v>1.4609203798392987E-4</v>
      </c>
      <c r="F3006" s="45">
        <f>(C3006+1)/$U$3</f>
        <v>4.5884188308708819E-5</v>
      </c>
      <c r="G3006" s="2">
        <f>(B3006+1)/(C3006+1)</f>
        <v>0.33333333333333331</v>
      </c>
      <c r="H3006" s="2">
        <f>(C3006+1)/(B3006+1)</f>
        <v>3</v>
      </c>
      <c r="I3006" s="6">
        <f>G3006-H3006</f>
        <v>-2.6666666666666665</v>
      </c>
      <c r="J3006" s="8">
        <f>LEN(A3006)</f>
        <v>2</v>
      </c>
      <c r="K3006" s="11" t="str">
        <f>IF(AND(J3006&lt;3, D3006&lt;2),TRUE,"")</f>
        <v/>
      </c>
      <c r="L3006" s="22">
        <f>IF(C3006=0,B3006,0)</f>
        <v>0</v>
      </c>
      <c r="M3006" s="22">
        <f>IF(B3006=0,C3006,0)</f>
        <v>2</v>
      </c>
      <c r="N3006" s="39">
        <f>LOG(G3006/SUM($G$2:$G$5210))</f>
        <v>-3.8688423782714225</v>
      </c>
      <c r="O3006" s="39">
        <f>LOG(H3006/SUM($H$2:$H$5210))</f>
        <v>-4.0083161209052882</v>
      </c>
    </row>
    <row r="3007" spans="1:15" x14ac:dyDescent="0.6">
      <c r="A3007" t="s">
        <v>3400</v>
      </c>
      <c r="B3007">
        <v>0</v>
      </c>
      <c r="C3007">
        <v>2</v>
      </c>
      <c r="D3007">
        <v>2</v>
      </c>
      <c r="E3007" s="44">
        <f>(B3007+1)/$Q$3</f>
        <v>1.4609203798392987E-4</v>
      </c>
      <c r="F3007" s="45">
        <f>(C3007+1)/$U$3</f>
        <v>4.5884188308708819E-5</v>
      </c>
      <c r="G3007" s="2">
        <f>(B3007+1)/(C3007+1)</f>
        <v>0.33333333333333331</v>
      </c>
      <c r="H3007" s="2">
        <f>(C3007+1)/(B3007+1)</f>
        <v>3</v>
      </c>
      <c r="I3007" s="6">
        <f>G3007-H3007</f>
        <v>-2.6666666666666665</v>
      </c>
      <c r="J3007" s="8">
        <f>LEN(A3007)</f>
        <v>2</v>
      </c>
      <c r="K3007" s="11" t="str">
        <f>IF(AND(J3007&lt;3, D3007&lt;2),TRUE,"")</f>
        <v/>
      </c>
      <c r="L3007" s="22">
        <f>IF(C3007=0,B3007,0)</f>
        <v>0</v>
      </c>
      <c r="M3007" s="22">
        <f>IF(B3007=0,C3007,0)</f>
        <v>2</v>
      </c>
      <c r="N3007" s="39">
        <f>LOG(G3007/SUM($G$2:$G$5210))</f>
        <v>-3.8688423782714225</v>
      </c>
      <c r="O3007" s="39">
        <f>LOG(H3007/SUM($H$2:$H$5210))</f>
        <v>-4.0083161209052882</v>
      </c>
    </row>
    <row r="3008" spans="1:15" x14ac:dyDescent="0.6">
      <c r="A3008" t="s">
        <v>3473</v>
      </c>
      <c r="B3008">
        <v>0</v>
      </c>
      <c r="C3008">
        <v>2</v>
      </c>
      <c r="D3008">
        <v>2</v>
      </c>
      <c r="E3008" s="44">
        <f>(B3008+1)/$Q$3</f>
        <v>1.4609203798392987E-4</v>
      </c>
      <c r="F3008" s="45">
        <f>(C3008+1)/$U$3</f>
        <v>4.5884188308708819E-5</v>
      </c>
      <c r="G3008" s="2">
        <f>(B3008+1)/(C3008+1)</f>
        <v>0.33333333333333331</v>
      </c>
      <c r="H3008" s="2">
        <f>(C3008+1)/(B3008+1)</f>
        <v>3</v>
      </c>
      <c r="I3008" s="6">
        <f>G3008-H3008</f>
        <v>-2.6666666666666665</v>
      </c>
      <c r="J3008" s="8">
        <f>LEN(A3008)</f>
        <v>2</v>
      </c>
      <c r="K3008" s="11" t="str">
        <f>IF(AND(J3008&lt;3, D3008&lt;2),TRUE,"")</f>
        <v/>
      </c>
      <c r="L3008" s="22">
        <f>IF(C3008=0,B3008,0)</f>
        <v>0</v>
      </c>
      <c r="M3008" s="22">
        <f>IF(B3008=0,C3008,0)</f>
        <v>2</v>
      </c>
      <c r="N3008" s="39">
        <f>LOG(G3008/SUM($G$2:$G$5210))</f>
        <v>-3.8688423782714225</v>
      </c>
      <c r="O3008" s="39">
        <f>LOG(H3008/SUM($H$2:$H$5210))</f>
        <v>-4.0083161209052882</v>
      </c>
    </row>
    <row r="3009" spans="1:15" x14ac:dyDescent="0.6">
      <c r="A3009" t="s">
        <v>3575</v>
      </c>
      <c r="B3009">
        <v>0</v>
      </c>
      <c r="C3009">
        <v>2</v>
      </c>
      <c r="D3009">
        <v>2</v>
      </c>
      <c r="E3009" s="44">
        <f>(B3009+1)/$Q$3</f>
        <v>1.4609203798392987E-4</v>
      </c>
      <c r="F3009" s="45">
        <f>(C3009+1)/$U$3</f>
        <v>4.5884188308708819E-5</v>
      </c>
      <c r="G3009" s="2">
        <f>(B3009+1)/(C3009+1)</f>
        <v>0.33333333333333331</v>
      </c>
      <c r="H3009" s="2">
        <f>(C3009+1)/(B3009+1)</f>
        <v>3</v>
      </c>
      <c r="I3009" s="6">
        <f>G3009-H3009</f>
        <v>-2.6666666666666665</v>
      </c>
      <c r="J3009" s="8">
        <f>LEN(A3009)</f>
        <v>2</v>
      </c>
      <c r="K3009" s="11" t="str">
        <f>IF(AND(J3009&lt;3, D3009&lt;2),TRUE,"")</f>
        <v/>
      </c>
      <c r="L3009" s="22">
        <f>IF(C3009=0,B3009,0)</f>
        <v>0</v>
      </c>
      <c r="M3009" s="22">
        <f>IF(B3009=0,C3009,0)</f>
        <v>2</v>
      </c>
      <c r="N3009" s="39">
        <f>LOG(G3009/SUM($G$2:$G$5210))</f>
        <v>-3.8688423782714225</v>
      </c>
      <c r="O3009" s="39">
        <f>LOG(H3009/SUM($H$2:$H$5210))</f>
        <v>-4.0083161209052882</v>
      </c>
    </row>
    <row r="3010" spans="1:15" x14ac:dyDescent="0.6">
      <c r="A3010" t="s">
        <v>3630</v>
      </c>
      <c r="B3010">
        <v>0</v>
      </c>
      <c r="C3010">
        <v>2</v>
      </c>
      <c r="D3010">
        <v>2</v>
      </c>
      <c r="E3010" s="44">
        <f>(B3010+1)/$Q$3</f>
        <v>1.4609203798392987E-4</v>
      </c>
      <c r="F3010" s="45">
        <f>(C3010+1)/$U$3</f>
        <v>4.5884188308708819E-5</v>
      </c>
      <c r="G3010" s="2">
        <f>(B3010+1)/(C3010+1)</f>
        <v>0.33333333333333331</v>
      </c>
      <c r="H3010" s="2">
        <f>(C3010+1)/(B3010+1)</f>
        <v>3</v>
      </c>
      <c r="I3010" s="6">
        <f>G3010-H3010</f>
        <v>-2.6666666666666665</v>
      </c>
      <c r="J3010" s="8">
        <f>LEN(A3010)</f>
        <v>2</v>
      </c>
      <c r="K3010" s="11" t="str">
        <f>IF(AND(J3010&lt;3, D3010&lt;2),TRUE,"")</f>
        <v/>
      </c>
      <c r="L3010" s="22">
        <f>IF(C3010=0,B3010,0)</f>
        <v>0</v>
      </c>
      <c r="M3010" s="22">
        <f>IF(B3010=0,C3010,0)</f>
        <v>2</v>
      </c>
      <c r="N3010" s="39">
        <f>LOG(G3010/SUM($G$2:$G$5210))</f>
        <v>-3.8688423782714225</v>
      </c>
      <c r="O3010" s="39">
        <f>LOG(H3010/SUM($H$2:$H$5210))</f>
        <v>-4.0083161209052882</v>
      </c>
    </row>
    <row r="3011" spans="1:15" x14ac:dyDescent="0.6">
      <c r="A3011" t="s">
        <v>3870</v>
      </c>
      <c r="B3011">
        <v>0</v>
      </c>
      <c r="C3011">
        <v>2</v>
      </c>
      <c r="D3011">
        <v>2</v>
      </c>
      <c r="E3011" s="44">
        <f>(B3011+1)/$Q$3</f>
        <v>1.4609203798392987E-4</v>
      </c>
      <c r="F3011" s="45">
        <f>(C3011+1)/$U$3</f>
        <v>4.5884188308708819E-5</v>
      </c>
      <c r="G3011" s="2">
        <f>(B3011+1)/(C3011+1)</f>
        <v>0.33333333333333331</v>
      </c>
      <c r="H3011" s="2">
        <f>(C3011+1)/(B3011+1)</f>
        <v>3</v>
      </c>
      <c r="I3011" s="6">
        <f>G3011-H3011</f>
        <v>-2.6666666666666665</v>
      </c>
      <c r="J3011" s="8">
        <f>LEN(A3011)</f>
        <v>2</v>
      </c>
      <c r="K3011" s="11" t="str">
        <f>IF(AND(J3011&lt;3, D3011&lt;2),TRUE,"")</f>
        <v/>
      </c>
      <c r="L3011" s="22">
        <f>IF(C3011=0,B3011,0)</f>
        <v>0</v>
      </c>
      <c r="M3011" s="22">
        <f>IF(B3011=0,C3011,0)</f>
        <v>2</v>
      </c>
      <c r="N3011" s="39">
        <f>LOG(G3011/SUM($G$2:$G$5210))</f>
        <v>-3.8688423782714225</v>
      </c>
      <c r="O3011" s="39">
        <f>LOG(H3011/SUM($H$2:$H$5210))</f>
        <v>-4.0083161209052882</v>
      </c>
    </row>
    <row r="3012" spans="1:15" x14ac:dyDescent="0.6">
      <c r="A3012" t="s">
        <v>4349</v>
      </c>
      <c r="B3012">
        <v>0</v>
      </c>
      <c r="C3012">
        <v>2</v>
      </c>
      <c r="D3012">
        <v>2</v>
      </c>
      <c r="E3012" s="44">
        <f>(B3012+1)/$Q$3</f>
        <v>1.4609203798392987E-4</v>
      </c>
      <c r="F3012" s="45">
        <f>(C3012+1)/$U$3</f>
        <v>4.5884188308708819E-5</v>
      </c>
      <c r="G3012" s="2">
        <f>(B3012+1)/(C3012+1)</f>
        <v>0.33333333333333331</v>
      </c>
      <c r="H3012" s="2">
        <f>(C3012+1)/(B3012+1)</f>
        <v>3</v>
      </c>
      <c r="I3012" s="6">
        <f>G3012-H3012</f>
        <v>-2.6666666666666665</v>
      </c>
      <c r="J3012" s="8">
        <f>LEN(A3012)</f>
        <v>2</v>
      </c>
      <c r="K3012" s="11" t="str">
        <f>IF(AND(J3012&lt;3, D3012&lt;2),TRUE,"")</f>
        <v/>
      </c>
      <c r="L3012" s="22">
        <f>IF(C3012=0,B3012,0)</f>
        <v>0</v>
      </c>
      <c r="M3012" s="22">
        <f>IF(B3012=0,C3012,0)</f>
        <v>2</v>
      </c>
      <c r="N3012" s="39">
        <f>LOG(G3012/SUM($G$2:$G$5210))</f>
        <v>-3.8688423782714225</v>
      </c>
      <c r="O3012" s="39">
        <f>LOG(H3012/SUM($H$2:$H$5210))</f>
        <v>-4.0083161209052882</v>
      </c>
    </row>
    <row r="3013" spans="1:15" x14ac:dyDescent="0.6">
      <c r="A3013" t="s">
        <v>4913</v>
      </c>
      <c r="B3013">
        <v>0</v>
      </c>
      <c r="C3013">
        <v>2</v>
      </c>
      <c r="D3013">
        <v>2</v>
      </c>
      <c r="E3013" s="44">
        <f>(B3013+1)/$Q$3</f>
        <v>1.4609203798392987E-4</v>
      </c>
      <c r="F3013" s="45">
        <f>(C3013+1)/$U$3</f>
        <v>4.5884188308708819E-5</v>
      </c>
      <c r="G3013" s="2">
        <f>(B3013+1)/(C3013+1)</f>
        <v>0.33333333333333331</v>
      </c>
      <c r="H3013" s="2">
        <f>(C3013+1)/(B3013+1)</f>
        <v>3</v>
      </c>
      <c r="I3013" s="6">
        <f>G3013-H3013</f>
        <v>-2.6666666666666665</v>
      </c>
      <c r="J3013" s="8">
        <f>LEN(A3013)</f>
        <v>2</v>
      </c>
      <c r="K3013" s="11" t="str">
        <f>IF(AND(J3013&lt;3, D3013&lt;2),TRUE,"")</f>
        <v/>
      </c>
      <c r="L3013" s="22">
        <f>IF(C3013=0,B3013,0)</f>
        <v>0</v>
      </c>
      <c r="M3013" s="22">
        <f>IF(B3013=0,C3013,0)</f>
        <v>2</v>
      </c>
      <c r="N3013" s="39">
        <f>LOG(G3013/SUM($G$2:$G$5210))</f>
        <v>-3.8688423782714225</v>
      </c>
      <c r="O3013" s="39">
        <f>LOG(H3013/SUM($H$2:$H$5210))</f>
        <v>-4.0083161209052882</v>
      </c>
    </row>
    <row r="3014" spans="1:15" x14ac:dyDescent="0.6">
      <c r="A3014" t="s">
        <v>4915</v>
      </c>
      <c r="B3014">
        <v>0</v>
      </c>
      <c r="C3014">
        <v>2</v>
      </c>
      <c r="D3014">
        <v>2</v>
      </c>
      <c r="E3014" s="44">
        <f>(B3014+1)/$Q$3</f>
        <v>1.4609203798392987E-4</v>
      </c>
      <c r="F3014" s="45">
        <f>(C3014+1)/$U$3</f>
        <v>4.5884188308708819E-5</v>
      </c>
      <c r="G3014" s="2">
        <f>(B3014+1)/(C3014+1)</f>
        <v>0.33333333333333331</v>
      </c>
      <c r="H3014" s="2">
        <f>(C3014+1)/(B3014+1)</f>
        <v>3</v>
      </c>
      <c r="I3014" s="6">
        <f>G3014-H3014</f>
        <v>-2.6666666666666665</v>
      </c>
      <c r="J3014" s="8">
        <f>LEN(A3014)</f>
        <v>2</v>
      </c>
      <c r="K3014" s="11" t="str">
        <f>IF(AND(J3014&lt;3, D3014&lt;2),TRUE,"")</f>
        <v/>
      </c>
      <c r="L3014" s="22">
        <f>IF(C3014=0,B3014,0)</f>
        <v>0</v>
      </c>
      <c r="M3014" s="22">
        <f>IF(B3014=0,C3014,0)</f>
        <v>2</v>
      </c>
      <c r="N3014" s="39">
        <f>LOG(G3014/SUM($G$2:$G$5210))</f>
        <v>-3.8688423782714225</v>
      </c>
      <c r="O3014" s="39">
        <f>LOG(H3014/SUM($H$2:$H$5210))</f>
        <v>-4.0083161209052882</v>
      </c>
    </row>
    <row r="3015" spans="1:15" x14ac:dyDescent="0.6">
      <c r="A3015" t="s">
        <v>3795</v>
      </c>
      <c r="B3015">
        <v>8</v>
      </c>
      <c r="C3015">
        <v>27</v>
      </c>
      <c r="D3015">
        <v>35</v>
      </c>
      <c r="E3015" s="44">
        <f>(B3015+1)/$Q$3</f>
        <v>1.314828341855369E-3</v>
      </c>
      <c r="F3015" s="45">
        <f>(C3015+1)/$U$3</f>
        <v>4.2825242421461564E-4</v>
      </c>
      <c r="G3015" s="2">
        <f>(B3015+1)/(C3015+1)</f>
        <v>0.32142857142857145</v>
      </c>
      <c r="H3015" s="2">
        <f>(C3015+1)/(B3015+1)</f>
        <v>3.1111111111111112</v>
      </c>
      <c r="I3015" s="6">
        <f>G3015-H3015</f>
        <v>-2.7896825396825395</v>
      </c>
      <c r="J3015" s="8">
        <f>LEN(A3015)</f>
        <v>6</v>
      </c>
      <c r="K3015" s="11" t="str">
        <f>IF(AND(J3015&lt;3, D3015&lt;2),TRUE,"")</f>
        <v/>
      </c>
      <c r="L3015" s="22">
        <f>IF(C3015=0,B3015,0)</f>
        <v>0</v>
      </c>
      <c r="M3015" s="22">
        <f>IF(B3015=0,C3015,0)</f>
        <v>0</v>
      </c>
      <c r="N3015" s="39">
        <f>LOG(G3015/SUM($G$2:$G$5210))</f>
        <v>-3.8846366454546546</v>
      </c>
      <c r="O3015" s="39">
        <f>LOG(H3015/SUM($H$2:$H$5210))</f>
        <v>-3.9925218537220566</v>
      </c>
    </row>
    <row r="3016" spans="1:15" x14ac:dyDescent="0.6">
      <c r="A3016" t="s">
        <v>3696</v>
      </c>
      <c r="B3016">
        <v>5</v>
      </c>
      <c r="C3016">
        <v>18</v>
      </c>
      <c r="D3016">
        <v>23</v>
      </c>
      <c r="E3016" s="44">
        <f>(B3016+1)/$Q$3</f>
        <v>8.7655222790357921E-4</v>
      </c>
      <c r="F3016" s="45">
        <f>(C3016+1)/$U$3</f>
        <v>2.9059985928848921E-4</v>
      </c>
      <c r="G3016" s="2">
        <f>(B3016+1)/(C3016+1)</f>
        <v>0.31578947368421051</v>
      </c>
      <c r="H3016" s="2">
        <f>(C3016+1)/(B3016+1)</f>
        <v>3.1666666666666665</v>
      </c>
      <c r="I3016" s="6">
        <f>G3016-H3016</f>
        <v>-2.8508771929824559</v>
      </c>
      <c r="J3016" s="8">
        <f>LEN(A3016)</f>
        <v>8</v>
      </c>
      <c r="K3016" s="11" t="str">
        <f>IF(AND(J3016&lt;3, D3016&lt;2),TRUE,"")</f>
        <v/>
      </c>
      <c r="L3016" s="22">
        <f>IF(C3016=0,B3016,0)</f>
        <v>0</v>
      </c>
      <c r="M3016" s="22">
        <f>IF(B3016=0,C3016,0)</f>
        <v>0</v>
      </c>
      <c r="N3016" s="39">
        <f>LOG(G3016/SUM($G$2:$G$5210))</f>
        <v>-3.8923234741209454</v>
      </c>
      <c r="O3016" s="39">
        <f>LOG(H3016/SUM($H$2:$H$5210))</f>
        <v>-3.9848350250557654</v>
      </c>
    </row>
    <row r="3017" spans="1:15" x14ac:dyDescent="0.6">
      <c r="A3017" t="s">
        <v>993</v>
      </c>
      <c r="B3017">
        <v>4</v>
      </c>
      <c r="C3017">
        <v>15</v>
      </c>
      <c r="D3017">
        <v>19</v>
      </c>
      <c r="E3017" s="44">
        <f>(B3017+1)/$Q$3</f>
        <v>7.3046018991964939E-4</v>
      </c>
      <c r="F3017" s="45">
        <f>(C3017+1)/$U$3</f>
        <v>2.4471567097978037E-4</v>
      </c>
      <c r="G3017" s="2">
        <f>(B3017+1)/(C3017+1)</f>
        <v>0.3125</v>
      </c>
      <c r="H3017" s="2">
        <f>(C3017+1)/(B3017+1)</f>
        <v>3.2</v>
      </c>
      <c r="I3017" s="6">
        <f>G3017-H3017</f>
        <v>-2.8875000000000002</v>
      </c>
      <c r="J3017" s="8">
        <f>LEN(A3017)</f>
        <v>9</v>
      </c>
      <c r="K3017" s="11" t="str">
        <f>IF(AND(J3017&lt;3, D3017&lt;2),TRUE,"")</f>
        <v/>
      </c>
      <c r="L3017" s="22">
        <f>IF(C3017=0,B3017,0)</f>
        <v>0</v>
      </c>
      <c r="M3017" s="22">
        <f>IF(B3017=0,C3017,0)</f>
        <v>0</v>
      </c>
      <c r="N3017" s="39">
        <f>LOG(G3017/SUM($G$2:$G$5210))</f>
        <v>-3.8968711018716662</v>
      </c>
      <c r="O3017" s="39">
        <f>LOG(H3017/SUM($H$2:$H$5210))</f>
        <v>-3.980287397305045</v>
      </c>
    </row>
    <row r="3018" spans="1:15" x14ac:dyDescent="0.6">
      <c r="A3018" t="s">
        <v>1275</v>
      </c>
      <c r="B3018">
        <v>4</v>
      </c>
      <c r="C3018">
        <v>15</v>
      </c>
      <c r="D3018">
        <v>19</v>
      </c>
      <c r="E3018" s="44">
        <f>(B3018+1)/$Q$3</f>
        <v>7.3046018991964939E-4</v>
      </c>
      <c r="F3018" s="45">
        <f>(C3018+1)/$U$3</f>
        <v>2.4471567097978037E-4</v>
      </c>
      <c r="G3018" s="2">
        <f>(B3018+1)/(C3018+1)</f>
        <v>0.3125</v>
      </c>
      <c r="H3018" s="2">
        <f>(C3018+1)/(B3018+1)</f>
        <v>3.2</v>
      </c>
      <c r="I3018" s="6">
        <f>G3018-H3018</f>
        <v>-2.8875000000000002</v>
      </c>
      <c r="J3018" s="8">
        <f>LEN(A3018)</f>
        <v>8</v>
      </c>
      <c r="K3018" s="11" t="str">
        <f>IF(AND(J3018&lt;3, D3018&lt;2),TRUE,"")</f>
        <v/>
      </c>
      <c r="L3018" s="22">
        <f>IF(C3018=0,B3018,0)</f>
        <v>0</v>
      </c>
      <c r="M3018" s="22">
        <f>IF(B3018=0,C3018,0)</f>
        <v>0</v>
      </c>
      <c r="N3018" s="39">
        <f>LOG(G3018/SUM($G$2:$G$5210))</f>
        <v>-3.8968711018716662</v>
      </c>
      <c r="O3018" s="39">
        <f>LOG(H3018/SUM($H$2:$H$5210))</f>
        <v>-3.980287397305045</v>
      </c>
    </row>
    <row r="3019" spans="1:15" x14ac:dyDescent="0.6">
      <c r="A3019" t="s">
        <v>1704</v>
      </c>
      <c r="B3019">
        <v>51</v>
      </c>
      <c r="C3019">
        <v>166</v>
      </c>
      <c r="D3019">
        <v>217</v>
      </c>
      <c r="E3019" s="44">
        <f>(B3019+1)/$Q$3</f>
        <v>7.5967859751643538E-3</v>
      </c>
      <c r="F3019" s="45">
        <f>(C3019+1)/$U$3</f>
        <v>2.5542198158514575E-3</v>
      </c>
      <c r="G3019" s="2">
        <f>(B3019+1)/(C3019+1)</f>
        <v>0.31137724550898205</v>
      </c>
      <c r="H3019" s="2">
        <f>(C3019+1)/(B3019+1)</f>
        <v>3.2115384615384617</v>
      </c>
      <c r="I3019" s="6">
        <f>G3019-H3019</f>
        <v>-2.9001612160294794</v>
      </c>
      <c r="J3019" s="8">
        <f>LEN(A3019)</f>
        <v>8</v>
      </c>
      <c r="K3019" s="11" t="str">
        <f>IF(AND(J3019&lt;3, D3019&lt;2),TRUE,"")</f>
        <v/>
      </c>
      <c r="L3019" s="22">
        <f>IF(C3019=0,B3019,0)</f>
        <v>0</v>
      </c>
      <c r="M3019" s="22">
        <f>IF(B3019=0,C3019,0)</f>
        <v>0</v>
      </c>
      <c r="N3019" s="39">
        <f>LOG(G3019/SUM($G$2:$G$5210))</f>
        <v>-3.8984342510645442</v>
      </c>
      <c r="O3019" s="39">
        <f>LOG(H3019/SUM($H$2:$H$5210))</f>
        <v>-3.9787242481121665</v>
      </c>
    </row>
    <row r="3020" spans="1:15" x14ac:dyDescent="0.6">
      <c r="A3020" t="s">
        <v>1962</v>
      </c>
      <c r="B3020">
        <v>3</v>
      </c>
      <c r="C3020">
        <v>12</v>
      </c>
      <c r="D3020">
        <v>15</v>
      </c>
      <c r="E3020" s="44">
        <f>(B3020+1)/$Q$3</f>
        <v>5.8436815193571947E-4</v>
      </c>
      <c r="F3020" s="45">
        <f>(C3020+1)/$U$3</f>
        <v>1.9883148267107155E-4</v>
      </c>
      <c r="G3020" s="2">
        <f>(B3020+1)/(C3020+1)</f>
        <v>0.30769230769230771</v>
      </c>
      <c r="H3020" s="2">
        <f>(C3020+1)/(B3020+1)</f>
        <v>3.25</v>
      </c>
      <c r="I3020" s="6">
        <f>G3020-H3020</f>
        <v>-2.9423076923076925</v>
      </c>
      <c r="J3020" s="8">
        <f>LEN(A3020)</f>
        <v>6</v>
      </c>
      <c r="K3020" s="11" t="str">
        <f>IF(AND(J3020&lt;3, D3020&lt;2),TRUE,"")</f>
        <v/>
      </c>
      <c r="L3020" s="22">
        <f>IF(C3020=0,B3020,0)</f>
        <v>0</v>
      </c>
      <c r="M3020" s="22">
        <f>IF(B3020=0,C3020,0)</f>
        <v>0</v>
      </c>
      <c r="N3020" s="39">
        <f>LOG(G3020/SUM($G$2:$G$5210))</f>
        <v>-3.9036044845306344</v>
      </c>
      <c r="O3020" s="39">
        <f>LOG(H3020/SUM($H$2:$H$5210))</f>
        <v>-3.9735540146460764</v>
      </c>
    </row>
    <row r="3021" spans="1:15" x14ac:dyDescent="0.6">
      <c r="A3021" t="s">
        <v>2357</v>
      </c>
      <c r="B3021">
        <v>3</v>
      </c>
      <c r="C3021">
        <v>12</v>
      </c>
      <c r="D3021">
        <v>15</v>
      </c>
      <c r="E3021" s="44">
        <f>(B3021+1)/$Q$3</f>
        <v>5.8436815193571947E-4</v>
      </c>
      <c r="F3021" s="45">
        <f>(C3021+1)/$U$3</f>
        <v>1.9883148267107155E-4</v>
      </c>
      <c r="G3021" s="2">
        <f>(B3021+1)/(C3021+1)</f>
        <v>0.30769230769230771</v>
      </c>
      <c r="H3021" s="2">
        <f>(C3021+1)/(B3021+1)</f>
        <v>3.25</v>
      </c>
      <c r="I3021" s="6">
        <f>G3021-H3021</f>
        <v>-2.9423076923076925</v>
      </c>
      <c r="J3021" s="8">
        <f>LEN(A3021)</f>
        <v>2</v>
      </c>
      <c r="K3021" s="11" t="str">
        <f>IF(AND(J3021&lt;3, D3021&lt;2),TRUE,"")</f>
        <v/>
      </c>
      <c r="L3021" s="22">
        <f>IF(C3021=0,B3021,0)</f>
        <v>0</v>
      </c>
      <c r="M3021" s="22">
        <f>IF(B3021=0,C3021,0)</f>
        <v>0</v>
      </c>
      <c r="N3021" s="39">
        <f>LOG(G3021/SUM($G$2:$G$5210))</f>
        <v>-3.9036044845306344</v>
      </c>
      <c r="O3021" s="39">
        <f>LOG(H3021/SUM($H$2:$H$5210))</f>
        <v>-3.9735540146460764</v>
      </c>
    </row>
    <row r="3022" spans="1:15" x14ac:dyDescent="0.6">
      <c r="A3022" t="s">
        <v>1352</v>
      </c>
      <c r="B3022">
        <v>6</v>
      </c>
      <c r="C3022">
        <v>22</v>
      </c>
      <c r="D3022">
        <v>28</v>
      </c>
      <c r="E3022" s="44">
        <f>(B3022+1)/$Q$3</f>
        <v>1.0226442658875091E-3</v>
      </c>
      <c r="F3022" s="45">
        <f>(C3022+1)/$U$3</f>
        <v>3.5177877703343431E-4</v>
      </c>
      <c r="G3022" s="2">
        <f>(B3022+1)/(C3022+1)</f>
        <v>0.30434782608695654</v>
      </c>
      <c r="H3022" s="2">
        <f>(C3022+1)/(B3022+1)</f>
        <v>3.2857142857142856</v>
      </c>
      <c r="I3022" s="6">
        <f>G3022-H3022</f>
        <v>-2.981366459627329</v>
      </c>
      <c r="J3022" s="8">
        <f>LEN(A3022)</f>
        <v>9</v>
      </c>
      <c r="K3022" s="11" t="str">
        <f>IF(AND(J3022&lt;3, D3022&lt;2),TRUE,"")</f>
        <v/>
      </c>
      <c r="L3022" s="22">
        <f>IF(C3022=0,B3022,0)</f>
        <v>0</v>
      </c>
      <c r="M3022" s="22">
        <f>IF(B3022=0,C3022,0)</f>
        <v>0</v>
      </c>
      <c r="N3022" s="39">
        <f>LOG(G3022/SUM($G$2:$G$5210))</f>
        <v>-3.9083509195550961</v>
      </c>
      <c r="O3022" s="39">
        <f>LOG(H3022/SUM($H$2:$H$5210))</f>
        <v>-3.9688075796216147</v>
      </c>
    </row>
    <row r="3023" spans="1:15" x14ac:dyDescent="0.6">
      <c r="A3023" t="s">
        <v>4605</v>
      </c>
      <c r="B3023">
        <v>9</v>
      </c>
      <c r="C3023">
        <v>32</v>
      </c>
      <c r="D3023">
        <v>41</v>
      </c>
      <c r="E3023" s="44">
        <f>(B3023+1)/$Q$3</f>
        <v>1.4609203798392988E-3</v>
      </c>
      <c r="F3023" s="45">
        <f>(C3023+1)/$U$3</f>
        <v>5.0472607139579698E-4</v>
      </c>
      <c r="G3023" s="2">
        <f>(B3023+1)/(C3023+1)</f>
        <v>0.30303030303030304</v>
      </c>
      <c r="H3023" s="2">
        <f>(C3023+1)/(B3023+1)</f>
        <v>3.3</v>
      </c>
      <c r="I3023" s="6">
        <f>G3023-H3023</f>
        <v>-2.9969696969696966</v>
      </c>
      <c r="J3023" s="8">
        <f>LEN(A3023)</f>
        <v>10</v>
      </c>
      <c r="K3023" s="11" t="str">
        <f>IF(AND(J3023&lt;3, D3023&lt;2),TRUE,"")</f>
        <v/>
      </c>
      <c r="L3023" s="22">
        <f>IF(C3023=0,B3023,0)</f>
        <v>0</v>
      </c>
      <c r="M3023" s="22">
        <f>IF(B3023=0,C3023,0)</f>
        <v>0</v>
      </c>
      <c r="N3023" s="39">
        <f>LOG(G3023/SUM($G$2:$G$5210))</f>
        <v>-3.9102350634296479</v>
      </c>
      <c r="O3023" s="39">
        <f>LOG(H3023/SUM($H$2:$H$5210))</f>
        <v>-3.9669234357470633</v>
      </c>
    </row>
    <row r="3024" spans="1:15" x14ac:dyDescent="0.6">
      <c r="A3024" t="s">
        <v>4359</v>
      </c>
      <c r="B3024">
        <v>2</v>
      </c>
      <c r="C3024">
        <v>9</v>
      </c>
      <c r="D3024">
        <v>11</v>
      </c>
      <c r="E3024" s="44">
        <f>(B3024+1)/$Q$3</f>
        <v>4.382761139517896E-4</v>
      </c>
      <c r="F3024" s="45">
        <f>(C3024+1)/$U$3</f>
        <v>1.5294729436236273E-4</v>
      </c>
      <c r="G3024" s="2">
        <f>(B3024+1)/(C3024+1)</f>
        <v>0.3</v>
      </c>
      <c r="H3024" s="2">
        <f>(C3024+1)/(B3024+1)</f>
        <v>3.3333333333333335</v>
      </c>
      <c r="I3024" s="6">
        <f>G3024-H3024</f>
        <v>-3.0333333333333337</v>
      </c>
      <c r="J3024" s="8">
        <f>LEN(A3024)</f>
        <v>10</v>
      </c>
      <c r="K3024" s="11" t="str">
        <f>IF(AND(J3024&lt;3, D3024&lt;2),TRUE,"")</f>
        <v/>
      </c>
      <c r="L3024" s="22">
        <f>IF(C3024=0,B3024,0)</f>
        <v>0</v>
      </c>
      <c r="M3024" s="22">
        <f>IF(B3024=0,C3024,0)</f>
        <v>0</v>
      </c>
      <c r="N3024" s="39">
        <f>LOG(G3024/SUM($G$2:$G$5210))</f>
        <v>-3.9145998688320978</v>
      </c>
      <c r="O3024" s="39">
        <f>LOG(H3024/SUM($H$2:$H$5210))</f>
        <v>-3.9625586303446134</v>
      </c>
    </row>
    <row r="3025" spans="1:15" x14ac:dyDescent="0.6">
      <c r="A3025" t="s">
        <v>850</v>
      </c>
      <c r="B3025">
        <v>2</v>
      </c>
      <c r="C3025">
        <v>9</v>
      </c>
      <c r="D3025">
        <v>11</v>
      </c>
      <c r="E3025" s="44">
        <f>(B3025+1)/$Q$3</f>
        <v>4.382761139517896E-4</v>
      </c>
      <c r="F3025" s="45">
        <f>(C3025+1)/$U$3</f>
        <v>1.5294729436236273E-4</v>
      </c>
      <c r="G3025" s="2">
        <f>(B3025+1)/(C3025+1)</f>
        <v>0.3</v>
      </c>
      <c r="H3025" s="2">
        <f>(C3025+1)/(B3025+1)</f>
        <v>3.3333333333333335</v>
      </c>
      <c r="I3025" s="6">
        <f>G3025-H3025</f>
        <v>-3.0333333333333337</v>
      </c>
      <c r="J3025" s="8">
        <f>LEN(A3025)</f>
        <v>9</v>
      </c>
      <c r="K3025" s="11" t="str">
        <f>IF(AND(J3025&lt;3, D3025&lt;2),TRUE,"")</f>
        <v/>
      </c>
      <c r="L3025" s="22">
        <f>IF(C3025=0,B3025,0)</f>
        <v>0</v>
      </c>
      <c r="M3025" s="22">
        <f>IF(B3025=0,C3025,0)</f>
        <v>0</v>
      </c>
      <c r="N3025" s="39">
        <f>LOG(G3025/SUM($G$2:$G$5210))</f>
        <v>-3.9145998688320978</v>
      </c>
      <c r="O3025" s="39">
        <f>LOG(H3025/SUM($H$2:$H$5210))</f>
        <v>-3.9625586303446134</v>
      </c>
    </row>
    <row r="3026" spans="1:15" x14ac:dyDescent="0.6">
      <c r="A3026" t="s">
        <v>3470</v>
      </c>
      <c r="B3026">
        <v>2</v>
      </c>
      <c r="C3026">
        <v>9</v>
      </c>
      <c r="D3026">
        <v>11</v>
      </c>
      <c r="E3026" s="44">
        <f>(B3026+1)/$Q$3</f>
        <v>4.382761139517896E-4</v>
      </c>
      <c r="F3026" s="45">
        <f>(C3026+1)/$U$3</f>
        <v>1.5294729436236273E-4</v>
      </c>
      <c r="G3026" s="2">
        <f>(B3026+1)/(C3026+1)</f>
        <v>0.3</v>
      </c>
      <c r="H3026" s="2">
        <f>(C3026+1)/(B3026+1)</f>
        <v>3.3333333333333335</v>
      </c>
      <c r="I3026" s="6">
        <f>G3026-H3026</f>
        <v>-3.0333333333333337</v>
      </c>
      <c r="J3026" s="8">
        <f>LEN(A3026)</f>
        <v>8</v>
      </c>
      <c r="K3026" s="11" t="str">
        <f>IF(AND(J3026&lt;3, D3026&lt;2),TRUE,"")</f>
        <v/>
      </c>
      <c r="L3026" s="22">
        <f>IF(C3026=0,B3026,0)</f>
        <v>0</v>
      </c>
      <c r="M3026" s="22">
        <f>IF(B3026=0,C3026,0)</f>
        <v>0</v>
      </c>
      <c r="N3026" s="39">
        <f>LOG(G3026/SUM($G$2:$G$5210))</f>
        <v>-3.9145998688320978</v>
      </c>
      <c r="O3026" s="39">
        <f>LOG(H3026/SUM($H$2:$H$5210))</f>
        <v>-3.9625586303446134</v>
      </c>
    </row>
    <row r="3027" spans="1:15" x14ac:dyDescent="0.6">
      <c r="A3027" t="s">
        <v>3060</v>
      </c>
      <c r="B3027">
        <v>2</v>
      </c>
      <c r="C3027">
        <v>9</v>
      </c>
      <c r="D3027">
        <v>11</v>
      </c>
      <c r="E3027" s="44">
        <f>(B3027+1)/$Q$3</f>
        <v>4.382761139517896E-4</v>
      </c>
      <c r="F3027" s="45">
        <f>(C3027+1)/$U$3</f>
        <v>1.5294729436236273E-4</v>
      </c>
      <c r="G3027" s="2">
        <f>(B3027+1)/(C3027+1)</f>
        <v>0.3</v>
      </c>
      <c r="H3027" s="2">
        <f>(C3027+1)/(B3027+1)</f>
        <v>3.3333333333333335</v>
      </c>
      <c r="I3027" s="6">
        <f>G3027-H3027</f>
        <v>-3.0333333333333337</v>
      </c>
      <c r="J3027" s="8">
        <f>LEN(A3027)</f>
        <v>6</v>
      </c>
      <c r="K3027" s="11" t="str">
        <f>IF(AND(J3027&lt;3, D3027&lt;2),TRUE,"")</f>
        <v/>
      </c>
      <c r="L3027" s="22">
        <f>IF(C3027=0,B3027,0)</f>
        <v>0</v>
      </c>
      <c r="M3027" s="22">
        <f>IF(B3027=0,C3027,0)</f>
        <v>0</v>
      </c>
      <c r="N3027" s="39">
        <f>LOG(G3027/SUM($G$2:$G$5210))</f>
        <v>-3.9145998688320978</v>
      </c>
      <c r="O3027" s="39">
        <f>LOG(H3027/SUM($H$2:$H$5210))</f>
        <v>-3.9625586303446134</v>
      </c>
    </row>
    <row r="3028" spans="1:15" x14ac:dyDescent="0.6">
      <c r="A3028" t="s">
        <v>3469</v>
      </c>
      <c r="B3028">
        <v>2</v>
      </c>
      <c r="C3028">
        <v>9</v>
      </c>
      <c r="D3028">
        <v>11</v>
      </c>
      <c r="E3028" s="44">
        <f>(B3028+1)/$Q$3</f>
        <v>4.382761139517896E-4</v>
      </c>
      <c r="F3028" s="45">
        <f>(C3028+1)/$U$3</f>
        <v>1.5294729436236273E-4</v>
      </c>
      <c r="G3028" s="2">
        <f>(B3028+1)/(C3028+1)</f>
        <v>0.3</v>
      </c>
      <c r="H3028" s="2">
        <f>(C3028+1)/(B3028+1)</f>
        <v>3.3333333333333335</v>
      </c>
      <c r="I3028" s="6">
        <f>G3028-H3028</f>
        <v>-3.0333333333333337</v>
      </c>
      <c r="J3028" s="8">
        <f>LEN(A3028)</f>
        <v>6</v>
      </c>
      <c r="K3028" s="11" t="str">
        <f>IF(AND(J3028&lt;3, D3028&lt;2),TRUE,"")</f>
        <v/>
      </c>
      <c r="L3028" s="22">
        <f>IF(C3028=0,B3028,0)</f>
        <v>0</v>
      </c>
      <c r="M3028" s="22">
        <f>IF(B3028=0,C3028,0)</f>
        <v>0</v>
      </c>
      <c r="N3028" s="39">
        <f>LOG(G3028/SUM($G$2:$G$5210))</f>
        <v>-3.9145998688320978</v>
      </c>
      <c r="O3028" s="39">
        <f>LOG(H3028/SUM($H$2:$H$5210))</f>
        <v>-3.9625586303446134</v>
      </c>
    </row>
    <row r="3029" spans="1:15" x14ac:dyDescent="0.6">
      <c r="A3029" t="s">
        <v>3997</v>
      </c>
      <c r="B3029">
        <v>2</v>
      </c>
      <c r="C3029">
        <v>9</v>
      </c>
      <c r="D3029">
        <v>11</v>
      </c>
      <c r="E3029" s="44">
        <f>(B3029+1)/$Q$3</f>
        <v>4.382761139517896E-4</v>
      </c>
      <c r="F3029" s="45">
        <f>(C3029+1)/$U$3</f>
        <v>1.5294729436236273E-4</v>
      </c>
      <c r="G3029" s="2">
        <f>(B3029+1)/(C3029+1)</f>
        <v>0.3</v>
      </c>
      <c r="H3029" s="2">
        <f>(C3029+1)/(B3029+1)</f>
        <v>3.3333333333333335</v>
      </c>
      <c r="I3029" s="6">
        <f>G3029-H3029</f>
        <v>-3.0333333333333337</v>
      </c>
      <c r="J3029" s="8">
        <f>LEN(A3029)</f>
        <v>6</v>
      </c>
      <c r="K3029" s="11" t="str">
        <f>IF(AND(J3029&lt;3, D3029&lt;2),TRUE,"")</f>
        <v/>
      </c>
      <c r="L3029" s="22">
        <f>IF(C3029=0,B3029,0)</f>
        <v>0</v>
      </c>
      <c r="M3029" s="22">
        <f>IF(B3029=0,C3029,0)</f>
        <v>0</v>
      </c>
      <c r="N3029" s="39">
        <f>LOG(G3029/SUM($G$2:$G$5210))</f>
        <v>-3.9145998688320978</v>
      </c>
      <c r="O3029" s="39">
        <f>LOG(H3029/SUM($H$2:$H$5210))</f>
        <v>-3.9625586303446134</v>
      </c>
    </row>
    <row r="3030" spans="1:15" x14ac:dyDescent="0.6">
      <c r="A3030" t="s">
        <v>1197</v>
      </c>
      <c r="B3030">
        <v>2</v>
      </c>
      <c r="C3030">
        <v>9</v>
      </c>
      <c r="D3030">
        <v>11</v>
      </c>
      <c r="E3030" s="44">
        <f>(B3030+1)/$Q$3</f>
        <v>4.382761139517896E-4</v>
      </c>
      <c r="F3030" s="45">
        <f>(C3030+1)/$U$3</f>
        <v>1.5294729436236273E-4</v>
      </c>
      <c r="G3030" s="2">
        <f>(B3030+1)/(C3030+1)</f>
        <v>0.3</v>
      </c>
      <c r="H3030" s="2">
        <f>(C3030+1)/(B3030+1)</f>
        <v>3.3333333333333335</v>
      </c>
      <c r="I3030" s="6">
        <f>G3030-H3030</f>
        <v>-3.0333333333333337</v>
      </c>
      <c r="J3030" s="8">
        <f>LEN(A3030)</f>
        <v>4</v>
      </c>
      <c r="K3030" s="11" t="str">
        <f>IF(AND(J3030&lt;3, D3030&lt;2),TRUE,"")</f>
        <v/>
      </c>
      <c r="L3030" s="22">
        <f>IF(C3030=0,B3030,0)</f>
        <v>0</v>
      </c>
      <c r="M3030" s="22">
        <f>IF(B3030=0,C3030,0)</f>
        <v>0</v>
      </c>
      <c r="N3030" s="39">
        <f>LOG(G3030/SUM($G$2:$G$5210))</f>
        <v>-3.9145998688320978</v>
      </c>
      <c r="O3030" s="39">
        <f>LOG(H3030/SUM($H$2:$H$5210))</f>
        <v>-3.9625586303446134</v>
      </c>
    </row>
    <row r="3031" spans="1:15" x14ac:dyDescent="0.6">
      <c r="A3031" t="s">
        <v>1756</v>
      </c>
      <c r="B3031">
        <v>2</v>
      </c>
      <c r="C3031">
        <v>9</v>
      </c>
      <c r="D3031">
        <v>11</v>
      </c>
      <c r="E3031" s="44">
        <f>(B3031+1)/$Q$3</f>
        <v>4.382761139517896E-4</v>
      </c>
      <c r="F3031" s="45">
        <f>(C3031+1)/$U$3</f>
        <v>1.5294729436236273E-4</v>
      </c>
      <c r="G3031" s="2">
        <f>(B3031+1)/(C3031+1)</f>
        <v>0.3</v>
      </c>
      <c r="H3031" s="2">
        <f>(C3031+1)/(B3031+1)</f>
        <v>3.3333333333333335</v>
      </c>
      <c r="I3031" s="6">
        <f>G3031-H3031</f>
        <v>-3.0333333333333337</v>
      </c>
      <c r="J3031" s="8">
        <f>LEN(A3031)</f>
        <v>4</v>
      </c>
      <c r="K3031" s="11" t="str">
        <f>IF(AND(J3031&lt;3, D3031&lt;2),TRUE,"")</f>
        <v/>
      </c>
      <c r="L3031" s="22">
        <f>IF(C3031=0,B3031,0)</f>
        <v>0</v>
      </c>
      <c r="M3031" s="22">
        <f>IF(B3031=0,C3031,0)</f>
        <v>0</v>
      </c>
      <c r="N3031" s="39">
        <f>LOG(G3031/SUM($G$2:$G$5210))</f>
        <v>-3.9145998688320978</v>
      </c>
      <c r="O3031" s="39">
        <f>LOG(H3031/SUM($H$2:$H$5210))</f>
        <v>-3.9625586303446134</v>
      </c>
    </row>
    <row r="3032" spans="1:15" x14ac:dyDescent="0.6">
      <c r="A3032" t="s">
        <v>686</v>
      </c>
      <c r="B3032">
        <v>32</v>
      </c>
      <c r="C3032">
        <v>110</v>
      </c>
      <c r="D3032">
        <v>142</v>
      </c>
      <c r="E3032" s="44">
        <f>(B3032+1)/$Q$3</f>
        <v>4.8210372534696856E-3</v>
      </c>
      <c r="F3032" s="45">
        <f>(C3032+1)/$U$3</f>
        <v>1.6977149674222262E-3</v>
      </c>
      <c r="G3032" s="2">
        <f>(B3032+1)/(C3032+1)</f>
        <v>0.29729729729729731</v>
      </c>
      <c r="H3032" s="2">
        <f>(C3032+1)/(B3032+1)</f>
        <v>3.3636363636363638</v>
      </c>
      <c r="I3032" s="6">
        <f>G3032-H3032</f>
        <v>-3.0663390663390664</v>
      </c>
      <c r="J3032" s="8">
        <f>LEN(A3032)</f>
        <v>6</v>
      </c>
      <c r="K3032" s="11" t="str">
        <f>IF(AND(J3032&lt;3, D3032&lt;2),TRUE,"")</f>
        <v/>
      </c>
      <c r="L3032" s="22">
        <f>IF(C3032=0,B3032,0)</f>
        <v>0</v>
      </c>
      <c r="M3032" s="22">
        <f>IF(B3032=0,C3032,0)</f>
        <v>0</v>
      </c>
      <c r="N3032" s="39">
        <f>LOG(G3032/SUM($G$2:$G$5210))</f>
        <v>-3.91853016246053</v>
      </c>
      <c r="O3032" s="39">
        <f>LOG(H3032/SUM($H$2:$H$5210))</f>
        <v>-3.9586283367161808</v>
      </c>
    </row>
    <row r="3033" spans="1:15" x14ac:dyDescent="0.6">
      <c r="A3033" t="s">
        <v>3639</v>
      </c>
      <c r="B3033">
        <v>7</v>
      </c>
      <c r="C3033">
        <v>26</v>
      </c>
      <c r="D3033">
        <v>33</v>
      </c>
      <c r="E3033" s="44">
        <f>(B3033+1)/$Q$3</f>
        <v>1.1687363038714389E-3</v>
      </c>
      <c r="F3033" s="45">
        <f>(C3033+1)/$U$3</f>
        <v>4.129576947783794E-4</v>
      </c>
      <c r="G3033" s="2">
        <f>(B3033+1)/(C3033+1)</f>
        <v>0.29629629629629628</v>
      </c>
      <c r="H3033" s="2">
        <f>(C3033+1)/(B3033+1)</f>
        <v>3.375</v>
      </c>
      <c r="I3033" s="6">
        <f>G3033-H3033</f>
        <v>-3.0787037037037037</v>
      </c>
      <c r="J3033" s="8">
        <f>LEN(A3033)</f>
        <v>7</v>
      </c>
      <c r="K3033" s="11" t="str">
        <f>IF(AND(J3033&lt;3, D3033&lt;2),TRUE,"")</f>
        <v/>
      </c>
      <c r="L3033" s="22">
        <f>IF(C3033=0,B3033,0)</f>
        <v>0</v>
      </c>
      <c r="M3033" s="22">
        <f>IF(B3033=0,C3033,0)</f>
        <v>0</v>
      </c>
      <c r="N3033" s="39">
        <f>LOG(G3033/SUM($G$2:$G$5210))</f>
        <v>-3.919994900718804</v>
      </c>
      <c r="O3033" s="39">
        <f>LOG(H3033/SUM($H$2:$H$5210))</f>
        <v>-3.9571635984579072</v>
      </c>
    </row>
    <row r="3034" spans="1:15" x14ac:dyDescent="0.6">
      <c r="A3034" t="s">
        <v>4090</v>
      </c>
      <c r="B3034">
        <v>4</v>
      </c>
      <c r="C3034">
        <v>16</v>
      </c>
      <c r="D3034">
        <v>20</v>
      </c>
      <c r="E3034" s="44">
        <f>(B3034+1)/$Q$3</f>
        <v>7.3046018991964939E-4</v>
      </c>
      <c r="F3034" s="45">
        <f>(C3034+1)/$U$3</f>
        <v>2.6001040041601667E-4</v>
      </c>
      <c r="G3034" s="2">
        <f>(B3034+1)/(C3034+1)</f>
        <v>0.29411764705882354</v>
      </c>
      <c r="H3034" s="2">
        <f>(C3034+1)/(B3034+1)</f>
        <v>3.4</v>
      </c>
      <c r="I3034" s="6">
        <f>G3034-H3034</f>
        <v>-3.1058823529411765</v>
      </c>
      <c r="J3034" s="8">
        <f>LEN(A3034)</f>
        <v>9</v>
      </c>
      <c r="K3034" s="11" t="str">
        <f>IF(AND(J3034&lt;3, D3034&lt;2),TRUE,"")</f>
        <v/>
      </c>
      <c r="L3034" s="22">
        <f>IF(C3034=0,B3034,0)</f>
        <v>0</v>
      </c>
      <c r="M3034" s="22">
        <f>IF(B3034=0,C3034,0)</f>
        <v>0</v>
      </c>
      <c r="N3034" s="39">
        <f>LOG(G3034/SUM($G$2:$G$5210))</f>
        <v>-3.9232000405940153</v>
      </c>
      <c r="O3034" s="39">
        <f>LOG(H3034/SUM($H$2:$H$5210))</f>
        <v>-3.9539584585826955</v>
      </c>
    </row>
    <row r="3035" spans="1:15" x14ac:dyDescent="0.6">
      <c r="A3035" t="s">
        <v>827</v>
      </c>
      <c r="B3035">
        <v>4</v>
      </c>
      <c r="C3035">
        <v>16</v>
      </c>
      <c r="D3035">
        <v>20</v>
      </c>
      <c r="E3035" s="44">
        <f>(B3035+1)/$Q$3</f>
        <v>7.3046018991964939E-4</v>
      </c>
      <c r="F3035" s="45">
        <f>(C3035+1)/$U$3</f>
        <v>2.6001040041601667E-4</v>
      </c>
      <c r="G3035" s="2">
        <f>(B3035+1)/(C3035+1)</f>
        <v>0.29411764705882354</v>
      </c>
      <c r="H3035" s="2">
        <f>(C3035+1)/(B3035+1)</f>
        <v>3.4</v>
      </c>
      <c r="I3035" s="6">
        <f>G3035-H3035</f>
        <v>-3.1058823529411765</v>
      </c>
      <c r="J3035" s="8">
        <f>LEN(A3035)</f>
        <v>5</v>
      </c>
      <c r="K3035" s="11" t="str">
        <f>IF(AND(J3035&lt;3, D3035&lt;2),TRUE,"")</f>
        <v/>
      </c>
      <c r="L3035" s="22">
        <f>IF(C3035=0,B3035,0)</f>
        <v>0</v>
      </c>
      <c r="M3035" s="22">
        <f>IF(B3035=0,C3035,0)</f>
        <v>0</v>
      </c>
      <c r="N3035" s="39">
        <f>LOG(G3035/SUM($G$2:$G$5210))</f>
        <v>-3.9232000405940153</v>
      </c>
      <c r="O3035" s="39">
        <f>LOG(H3035/SUM($H$2:$H$5210))</f>
        <v>-3.9539584585826955</v>
      </c>
    </row>
    <row r="3036" spans="1:15" x14ac:dyDescent="0.6">
      <c r="A3036" t="s">
        <v>3891</v>
      </c>
      <c r="B3036">
        <v>11</v>
      </c>
      <c r="C3036">
        <v>40</v>
      </c>
      <c r="D3036">
        <v>51</v>
      </c>
      <c r="E3036" s="44">
        <f>(B3036+1)/$Q$3</f>
        <v>1.7531044558071584E-3</v>
      </c>
      <c r="F3036" s="45">
        <f>(C3036+1)/$U$3</f>
        <v>6.2708390688568717E-4</v>
      </c>
      <c r="G3036" s="2">
        <f>(B3036+1)/(C3036+1)</f>
        <v>0.29268292682926828</v>
      </c>
      <c r="H3036" s="2">
        <f>(C3036+1)/(B3036+1)</f>
        <v>3.4166666666666665</v>
      </c>
      <c r="I3036" s="6">
        <f>G3036-H3036</f>
        <v>-3.1239837398373984</v>
      </c>
      <c r="J3036" s="8">
        <f>LEN(A3036)</f>
        <v>9</v>
      </c>
      <c r="K3036" s="11" t="str">
        <f>IF(AND(J3036&lt;3, D3036&lt;2),TRUE,"")</f>
        <v/>
      </c>
      <c r="L3036" s="22">
        <f>IF(C3036=0,B3036,0)</f>
        <v>0</v>
      </c>
      <c r="M3036" s="22">
        <f>IF(B3036=0,C3036,0)</f>
        <v>0</v>
      </c>
      <c r="N3036" s="39">
        <f>LOG(G3036/SUM($G$2:$G$5210))</f>
        <v>-3.9253237342238707</v>
      </c>
      <c r="O3036" s="39">
        <f>LOG(H3036/SUM($H$2:$H$5210))</f>
        <v>-3.95183476495284</v>
      </c>
    </row>
    <row r="3037" spans="1:15" x14ac:dyDescent="0.6">
      <c r="A3037" t="s">
        <v>3755</v>
      </c>
      <c r="B3037">
        <v>6</v>
      </c>
      <c r="C3037">
        <v>23</v>
      </c>
      <c r="D3037">
        <v>29</v>
      </c>
      <c r="E3037" s="44">
        <f>(B3037+1)/$Q$3</f>
        <v>1.0226442658875091E-3</v>
      </c>
      <c r="F3037" s="45">
        <f>(C3037+1)/$U$3</f>
        <v>3.6707350646967055E-4</v>
      </c>
      <c r="G3037" s="2">
        <f>(B3037+1)/(C3037+1)</f>
        <v>0.29166666666666669</v>
      </c>
      <c r="H3037" s="2">
        <f>(C3037+1)/(B3037+1)</f>
        <v>3.4285714285714284</v>
      </c>
      <c r="I3037" s="6">
        <f>G3037-H3037</f>
        <v>-3.1369047619047619</v>
      </c>
      <c r="J3037" s="8">
        <f>LEN(A3037)</f>
        <v>7</v>
      </c>
      <c r="K3037" s="11" t="str">
        <f>IF(AND(J3037&lt;3, D3037&lt;2),TRUE,"")</f>
        <v/>
      </c>
      <c r="L3037" s="22">
        <f>IF(C3037=0,B3037,0)</f>
        <v>0</v>
      </c>
      <c r="M3037" s="22">
        <f>IF(B3037=0,C3037,0)</f>
        <v>0</v>
      </c>
      <c r="N3037" s="39">
        <f>LOG(G3037/SUM($G$2:$G$5210))</f>
        <v>-3.9268343252491094</v>
      </c>
      <c r="O3037" s="39">
        <f>LOG(H3037/SUM($H$2:$H$5210))</f>
        <v>-3.9503241739276014</v>
      </c>
    </row>
    <row r="3038" spans="1:15" x14ac:dyDescent="0.6">
      <c r="A3038" t="s">
        <v>3846</v>
      </c>
      <c r="B3038">
        <v>9</v>
      </c>
      <c r="C3038">
        <v>34</v>
      </c>
      <c r="D3038">
        <v>43</v>
      </c>
      <c r="E3038" s="44">
        <f>(B3038+1)/$Q$3</f>
        <v>1.4609203798392988E-3</v>
      </c>
      <c r="F3038" s="45">
        <f>(C3038+1)/$U$3</f>
        <v>5.3531553026826958E-4</v>
      </c>
      <c r="G3038" s="2">
        <f>(B3038+1)/(C3038+1)</f>
        <v>0.2857142857142857</v>
      </c>
      <c r="H3038" s="2">
        <f>(C3038+1)/(B3038+1)</f>
        <v>3.5</v>
      </c>
      <c r="I3038" s="6">
        <f>G3038-H3038</f>
        <v>-3.2142857142857144</v>
      </c>
      <c r="J3038" s="8">
        <f>LEN(A3038)</f>
        <v>8</v>
      </c>
      <c r="K3038" s="11" t="str">
        <f>IF(AND(J3038&lt;3, D3038&lt;2),TRUE,"")</f>
        <v/>
      </c>
      <c r="L3038" s="22">
        <f>IF(C3038=0,B3038,0)</f>
        <v>0</v>
      </c>
      <c r="M3038" s="22">
        <f>IF(B3038=0,C3038,0)</f>
        <v>0</v>
      </c>
      <c r="N3038" s="39">
        <f>LOG(G3038/SUM($G$2:$G$5210))</f>
        <v>-3.935789167902036</v>
      </c>
      <c r="O3038" s="39">
        <f>LOG(H3038/SUM($H$2:$H$5210))</f>
        <v>-3.9413693312746751</v>
      </c>
    </row>
    <row r="3039" spans="1:15" x14ac:dyDescent="0.6">
      <c r="A3039" t="s">
        <v>2470</v>
      </c>
      <c r="B3039">
        <v>9</v>
      </c>
      <c r="C3039">
        <v>34</v>
      </c>
      <c r="D3039">
        <v>43</v>
      </c>
      <c r="E3039" s="44">
        <f>(B3039+1)/$Q$3</f>
        <v>1.4609203798392988E-3</v>
      </c>
      <c r="F3039" s="45">
        <f>(C3039+1)/$U$3</f>
        <v>5.3531553026826958E-4</v>
      </c>
      <c r="G3039" s="2">
        <f>(B3039+1)/(C3039+1)</f>
        <v>0.2857142857142857</v>
      </c>
      <c r="H3039" s="2">
        <f>(C3039+1)/(B3039+1)</f>
        <v>3.5</v>
      </c>
      <c r="I3039" s="6">
        <f>G3039-H3039</f>
        <v>-3.2142857142857144</v>
      </c>
      <c r="J3039" s="8">
        <f>LEN(A3039)</f>
        <v>6</v>
      </c>
      <c r="K3039" s="11" t="str">
        <f>IF(AND(J3039&lt;3, D3039&lt;2),TRUE,"")</f>
        <v/>
      </c>
      <c r="L3039" s="22">
        <f>IF(C3039=0,B3039,0)</f>
        <v>0</v>
      </c>
      <c r="M3039" s="22">
        <f>IF(B3039=0,C3039,0)</f>
        <v>0</v>
      </c>
      <c r="N3039" s="39">
        <f>LOG(G3039/SUM($G$2:$G$5210))</f>
        <v>-3.935789167902036</v>
      </c>
      <c r="O3039" s="39">
        <f>LOG(H3039/SUM($H$2:$H$5210))</f>
        <v>-3.9413693312746751</v>
      </c>
    </row>
    <row r="3040" spans="1:15" x14ac:dyDescent="0.6">
      <c r="A3040" t="s">
        <v>2998</v>
      </c>
      <c r="B3040">
        <v>9</v>
      </c>
      <c r="C3040">
        <v>34</v>
      </c>
      <c r="D3040">
        <v>43</v>
      </c>
      <c r="E3040" s="44">
        <f>(B3040+1)/$Q$3</f>
        <v>1.4609203798392988E-3</v>
      </c>
      <c r="F3040" s="45">
        <f>(C3040+1)/$U$3</f>
        <v>5.3531553026826958E-4</v>
      </c>
      <c r="G3040" s="2">
        <f>(B3040+1)/(C3040+1)</f>
        <v>0.2857142857142857</v>
      </c>
      <c r="H3040" s="2">
        <f>(C3040+1)/(B3040+1)</f>
        <v>3.5</v>
      </c>
      <c r="I3040" s="6">
        <f>G3040-H3040</f>
        <v>-3.2142857142857144</v>
      </c>
      <c r="J3040" s="8">
        <f>LEN(A3040)</f>
        <v>6</v>
      </c>
      <c r="K3040" s="11" t="str">
        <f>IF(AND(J3040&lt;3, D3040&lt;2),TRUE,"")</f>
        <v/>
      </c>
      <c r="L3040" s="22">
        <f>IF(C3040=0,B3040,0)</f>
        <v>0</v>
      </c>
      <c r="M3040" s="22">
        <f>IF(B3040=0,C3040,0)</f>
        <v>0</v>
      </c>
      <c r="N3040" s="39">
        <f>LOG(G3040/SUM($G$2:$G$5210))</f>
        <v>-3.935789167902036</v>
      </c>
      <c r="O3040" s="39">
        <f>LOG(H3040/SUM($H$2:$H$5210))</f>
        <v>-3.9413693312746751</v>
      </c>
    </row>
    <row r="3041" spans="1:15" x14ac:dyDescent="0.6">
      <c r="A3041" t="s">
        <v>3227</v>
      </c>
      <c r="B3041">
        <v>3</v>
      </c>
      <c r="C3041">
        <v>13</v>
      </c>
      <c r="D3041">
        <v>16</v>
      </c>
      <c r="E3041" s="44">
        <f>(B3041+1)/$Q$3</f>
        <v>5.8436815193571947E-4</v>
      </c>
      <c r="F3041" s="45">
        <f>(C3041+1)/$U$3</f>
        <v>2.1412621210730782E-4</v>
      </c>
      <c r="G3041" s="2">
        <f>(B3041+1)/(C3041+1)</f>
        <v>0.2857142857142857</v>
      </c>
      <c r="H3041" s="2">
        <f>(C3041+1)/(B3041+1)</f>
        <v>3.5</v>
      </c>
      <c r="I3041" s="6">
        <f>G3041-H3041</f>
        <v>-3.2142857142857144</v>
      </c>
      <c r="J3041" s="8">
        <f>LEN(A3041)</f>
        <v>4</v>
      </c>
      <c r="K3041" s="11" t="str">
        <f>IF(AND(J3041&lt;3, D3041&lt;2),TRUE,"")</f>
        <v/>
      </c>
      <c r="L3041" s="22">
        <f>IF(C3041=0,B3041,0)</f>
        <v>0</v>
      </c>
      <c r="M3041" s="22">
        <f>IF(B3041=0,C3041,0)</f>
        <v>0</v>
      </c>
      <c r="N3041" s="39">
        <f>LOG(G3041/SUM($G$2:$G$5210))</f>
        <v>-3.935789167902036</v>
      </c>
      <c r="O3041" s="39">
        <f>LOG(H3041/SUM($H$2:$H$5210))</f>
        <v>-3.9413693312746751</v>
      </c>
    </row>
    <row r="3042" spans="1:15" x14ac:dyDescent="0.6">
      <c r="A3042" t="s">
        <v>2496</v>
      </c>
      <c r="B3042">
        <v>1</v>
      </c>
      <c r="C3042">
        <v>6</v>
      </c>
      <c r="D3042">
        <v>7</v>
      </c>
      <c r="E3042" s="44">
        <f>(B3042+1)/$Q$3</f>
        <v>2.9218407596785974E-4</v>
      </c>
      <c r="F3042" s="45">
        <f>(C3042+1)/$U$3</f>
        <v>1.0706310605365391E-4</v>
      </c>
      <c r="G3042" s="2">
        <f>(B3042+1)/(C3042+1)</f>
        <v>0.2857142857142857</v>
      </c>
      <c r="H3042" s="2">
        <f>(C3042+1)/(B3042+1)</f>
        <v>3.5</v>
      </c>
      <c r="I3042" s="6">
        <f>G3042-H3042</f>
        <v>-3.2142857142857144</v>
      </c>
      <c r="J3042" s="8">
        <f>LEN(A3042)</f>
        <v>11</v>
      </c>
      <c r="K3042" s="11" t="str">
        <f>IF(AND(J3042&lt;3, D3042&lt;2),TRUE,"")</f>
        <v/>
      </c>
      <c r="L3042" s="22">
        <f>IF(C3042=0,B3042,0)</f>
        <v>0</v>
      </c>
      <c r="M3042" s="22">
        <f>IF(B3042=0,C3042,0)</f>
        <v>0</v>
      </c>
      <c r="N3042" s="39">
        <f>LOG(G3042/SUM($G$2:$G$5210))</f>
        <v>-3.935789167902036</v>
      </c>
      <c r="O3042" s="39">
        <f>LOG(H3042/SUM($H$2:$H$5210))</f>
        <v>-3.9413693312746751</v>
      </c>
    </row>
    <row r="3043" spans="1:15" x14ac:dyDescent="0.6">
      <c r="A3043" t="s">
        <v>601</v>
      </c>
      <c r="B3043">
        <v>1</v>
      </c>
      <c r="C3043">
        <v>6</v>
      </c>
      <c r="D3043">
        <v>7</v>
      </c>
      <c r="E3043" s="44">
        <f>(B3043+1)/$Q$3</f>
        <v>2.9218407596785974E-4</v>
      </c>
      <c r="F3043" s="45">
        <f>(C3043+1)/$U$3</f>
        <v>1.0706310605365391E-4</v>
      </c>
      <c r="G3043" s="2">
        <f>(B3043+1)/(C3043+1)</f>
        <v>0.2857142857142857</v>
      </c>
      <c r="H3043" s="2">
        <f>(C3043+1)/(B3043+1)</f>
        <v>3.5</v>
      </c>
      <c r="I3043" s="6">
        <f>G3043-H3043</f>
        <v>-3.2142857142857144</v>
      </c>
      <c r="J3043" s="8">
        <f>LEN(A3043)</f>
        <v>10</v>
      </c>
      <c r="K3043" s="11" t="str">
        <f>IF(AND(J3043&lt;3, D3043&lt;2),TRUE,"")</f>
        <v/>
      </c>
      <c r="L3043" s="22">
        <f>IF(C3043=0,B3043,0)</f>
        <v>0</v>
      </c>
      <c r="M3043" s="22">
        <f>IF(B3043=0,C3043,0)</f>
        <v>0</v>
      </c>
      <c r="N3043" s="39">
        <f>LOG(G3043/SUM($G$2:$G$5210))</f>
        <v>-3.935789167902036</v>
      </c>
      <c r="O3043" s="39">
        <f>LOG(H3043/SUM($H$2:$H$5210))</f>
        <v>-3.9413693312746751</v>
      </c>
    </row>
    <row r="3044" spans="1:15" x14ac:dyDescent="0.6">
      <c r="A3044" t="s">
        <v>3718</v>
      </c>
      <c r="B3044">
        <v>1</v>
      </c>
      <c r="C3044">
        <v>6</v>
      </c>
      <c r="D3044">
        <v>7</v>
      </c>
      <c r="E3044" s="44">
        <f>(B3044+1)/$Q$3</f>
        <v>2.9218407596785974E-4</v>
      </c>
      <c r="F3044" s="45">
        <f>(C3044+1)/$U$3</f>
        <v>1.0706310605365391E-4</v>
      </c>
      <c r="G3044" s="2">
        <f>(B3044+1)/(C3044+1)</f>
        <v>0.2857142857142857</v>
      </c>
      <c r="H3044" s="2">
        <f>(C3044+1)/(B3044+1)</f>
        <v>3.5</v>
      </c>
      <c r="I3044" s="6">
        <f>G3044-H3044</f>
        <v>-3.2142857142857144</v>
      </c>
      <c r="J3044" s="8">
        <f>LEN(A3044)</f>
        <v>10</v>
      </c>
      <c r="K3044" s="11" t="str">
        <f>IF(AND(J3044&lt;3, D3044&lt;2),TRUE,"")</f>
        <v/>
      </c>
      <c r="L3044" s="22">
        <f>IF(C3044=0,B3044,0)</f>
        <v>0</v>
      </c>
      <c r="M3044" s="22">
        <f>IF(B3044=0,C3044,0)</f>
        <v>0</v>
      </c>
      <c r="N3044" s="39">
        <f>LOG(G3044/SUM($G$2:$G$5210))</f>
        <v>-3.935789167902036</v>
      </c>
      <c r="O3044" s="39">
        <f>LOG(H3044/SUM($H$2:$H$5210))</f>
        <v>-3.9413693312746751</v>
      </c>
    </row>
    <row r="3045" spans="1:15" x14ac:dyDescent="0.6">
      <c r="A3045" t="s">
        <v>4223</v>
      </c>
      <c r="B3045">
        <v>1</v>
      </c>
      <c r="C3045">
        <v>6</v>
      </c>
      <c r="D3045">
        <v>7</v>
      </c>
      <c r="E3045" s="44">
        <f>(B3045+1)/$Q$3</f>
        <v>2.9218407596785974E-4</v>
      </c>
      <c r="F3045" s="45">
        <f>(C3045+1)/$U$3</f>
        <v>1.0706310605365391E-4</v>
      </c>
      <c r="G3045" s="2">
        <f>(B3045+1)/(C3045+1)</f>
        <v>0.2857142857142857</v>
      </c>
      <c r="H3045" s="2">
        <f>(C3045+1)/(B3045+1)</f>
        <v>3.5</v>
      </c>
      <c r="I3045" s="6">
        <f>G3045-H3045</f>
        <v>-3.2142857142857144</v>
      </c>
      <c r="J3045" s="8">
        <f>LEN(A3045)</f>
        <v>10</v>
      </c>
      <c r="K3045" s="11" t="str">
        <f>IF(AND(J3045&lt;3, D3045&lt;2),TRUE,"")</f>
        <v/>
      </c>
      <c r="L3045" s="22">
        <f>IF(C3045=0,B3045,0)</f>
        <v>0</v>
      </c>
      <c r="M3045" s="22">
        <f>IF(B3045=0,C3045,0)</f>
        <v>0</v>
      </c>
      <c r="N3045" s="39">
        <f>LOG(G3045/SUM($G$2:$G$5210))</f>
        <v>-3.935789167902036</v>
      </c>
      <c r="O3045" s="39">
        <f>LOG(H3045/SUM($H$2:$H$5210))</f>
        <v>-3.9413693312746751</v>
      </c>
    </row>
    <row r="3046" spans="1:15" x14ac:dyDescent="0.6">
      <c r="A3046" t="s">
        <v>365</v>
      </c>
      <c r="B3046">
        <v>1</v>
      </c>
      <c r="C3046">
        <v>6</v>
      </c>
      <c r="D3046">
        <v>7</v>
      </c>
      <c r="E3046" s="44">
        <f>(B3046+1)/$Q$3</f>
        <v>2.9218407596785974E-4</v>
      </c>
      <c r="F3046" s="45">
        <f>(C3046+1)/$U$3</f>
        <v>1.0706310605365391E-4</v>
      </c>
      <c r="G3046" s="2">
        <f>(B3046+1)/(C3046+1)</f>
        <v>0.2857142857142857</v>
      </c>
      <c r="H3046" s="2">
        <f>(C3046+1)/(B3046+1)</f>
        <v>3.5</v>
      </c>
      <c r="I3046" s="6">
        <f>G3046-H3046</f>
        <v>-3.2142857142857144</v>
      </c>
      <c r="J3046" s="8">
        <f>LEN(A3046)</f>
        <v>9</v>
      </c>
      <c r="K3046" s="11" t="str">
        <f>IF(AND(J3046&lt;3, D3046&lt;2),TRUE,"")</f>
        <v/>
      </c>
      <c r="L3046" s="22">
        <f>IF(C3046=0,B3046,0)</f>
        <v>0</v>
      </c>
      <c r="M3046" s="22">
        <f>IF(B3046=0,C3046,0)</f>
        <v>0</v>
      </c>
      <c r="N3046" s="39">
        <f>LOG(G3046/SUM($G$2:$G$5210))</f>
        <v>-3.935789167902036</v>
      </c>
      <c r="O3046" s="39">
        <f>LOG(H3046/SUM($H$2:$H$5210))</f>
        <v>-3.9413693312746751</v>
      </c>
    </row>
    <row r="3047" spans="1:15" x14ac:dyDescent="0.6">
      <c r="A3047" t="s">
        <v>1990</v>
      </c>
      <c r="B3047">
        <v>1</v>
      </c>
      <c r="C3047">
        <v>6</v>
      </c>
      <c r="D3047">
        <v>7</v>
      </c>
      <c r="E3047" s="44">
        <f>(B3047+1)/$Q$3</f>
        <v>2.9218407596785974E-4</v>
      </c>
      <c r="F3047" s="45">
        <f>(C3047+1)/$U$3</f>
        <v>1.0706310605365391E-4</v>
      </c>
      <c r="G3047" s="2">
        <f>(B3047+1)/(C3047+1)</f>
        <v>0.2857142857142857</v>
      </c>
      <c r="H3047" s="2">
        <f>(C3047+1)/(B3047+1)</f>
        <v>3.5</v>
      </c>
      <c r="I3047" s="6">
        <f>G3047-H3047</f>
        <v>-3.2142857142857144</v>
      </c>
      <c r="J3047" s="8">
        <f>LEN(A3047)</f>
        <v>9</v>
      </c>
      <c r="K3047" s="11" t="str">
        <f>IF(AND(J3047&lt;3, D3047&lt;2),TRUE,"")</f>
        <v/>
      </c>
      <c r="L3047" s="22">
        <f>IF(C3047=0,B3047,0)</f>
        <v>0</v>
      </c>
      <c r="M3047" s="22">
        <f>IF(B3047=0,C3047,0)</f>
        <v>0</v>
      </c>
      <c r="N3047" s="39">
        <f>LOG(G3047/SUM($G$2:$G$5210))</f>
        <v>-3.935789167902036</v>
      </c>
      <c r="O3047" s="39">
        <f>LOG(H3047/SUM($H$2:$H$5210))</f>
        <v>-3.9413693312746751</v>
      </c>
    </row>
    <row r="3048" spans="1:15" x14ac:dyDescent="0.6">
      <c r="A3048" t="s">
        <v>4273</v>
      </c>
      <c r="B3048">
        <v>1</v>
      </c>
      <c r="C3048">
        <v>6</v>
      </c>
      <c r="D3048">
        <v>7</v>
      </c>
      <c r="E3048" s="44">
        <f>(B3048+1)/$Q$3</f>
        <v>2.9218407596785974E-4</v>
      </c>
      <c r="F3048" s="45">
        <f>(C3048+1)/$U$3</f>
        <v>1.0706310605365391E-4</v>
      </c>
      <c r="G3048" s="2">
        <f>(B3048+1)/(C3048+1)</f>
        <v>0.2857142857142857</v>
      </c>
      <c r="H3048" s="2">
        <f>(C3048+1)/(B3048+1)</f>
        <v>3.5</v>
      </c>
      <c r="I3048" s="6">
        <f>G3048-H3048</f>
        <v>-3.2142857142857144</v>
      </c>
      <c r="J3048" s="8">
        <f>LEN(A3048)</f>
        <v>8</v>
      </c>
      <c r="K3048" s="11" t="str">
        <f>IF(AND(J3048&lt;3, D3048&lt;2),TRUE,"")</f>
        <v/>
      </c>
      <c r="L3048" s="22">
        <f>IF(C3048=0,B3048,0)</f>
        <v>0</v>
      </c>
      <c r="M3048" s="22">
        <f>IF(B3048=0,C3048,0)</f>
        <v>0</v>
      </c>
      <c r="N3048" s="39">
        <f>LOG(G3048/SUM($G$2:$G$5210))</f>
        <v>-3.935789167902036</v>
      </c>
      <c r="O3048" s="39">
        <f>LOG(H3048/SUM($H$2:$H$5210))</f>
        <v>-3.9413693312746751</v>
      </c>
    </row>
    <row r="3049" spans="1:15" x14ac:dyDescent="0.6">
      <c r="A3049" t="s">
        <v>1677</v>
      </c>
      <c r="B3049">
        <v>1</v>
      </c>
      <c r="C3049">
        <v>6</v>
      </c>
      <c r="D3049">
        <v>7</v>
      </c>
      <c r="E3049" s="44">
        <f>(B3049+1)/$Q$3</f>
        <v>2.9218407596785974E-4</v>
      </c>
      <c r="F3049" s="45">
        <f>(C3049+1)/$U$3</f>
        <v>1.0706310605365391E-4</v>
      </c>
      <c r="G3049" s="2">
        <f>(B3049+1)/(C3049+1)</f>
        <v>0.2857142857142857</v>
      </c>
      <c r="H3049" s="2">
        <f>(C3049+1)/(B3049+1)</f>
        <v>3.5</v>
      </c>
      <c r="I3049" s="6">
        <f>G3049-H3049</f>
        <v>-3.2142857142857144</v>
      </c>
      <c r="J3049" s="8">
        <f>LEN(A3049)</f>
        <v>7</v>
      </c>
      <c r="K3049" s="11" t="str">
        <f>IF(AND(J3049&lt;3, D3049&lt;2),TRUE,"")</f>
        <v/>
      </c>
      <c r="L3049" s="22">
        <f>IF(C3049=0,B3049,0)</f>
        <v>0</v>
      </c>
      <c r="M3049" s="22">
        <f>IF(B3049=0,C3049,0)</f>
        <v>0</v>
      </c>
      <c r="N3049" s="39">
        <f>LOG(G3049/SUM($G$2:$G$5210))</f>
        <v>-3.935789167902036</v>
      </c>
      <c r="O3049" s="39">
        <f>LOG(H3049/SUM($H$2:$H$5210))</f>
        <v>-3.9413693312746751</v>
      </c>
    </row>
    <row r="3050" spans="1:15" x14ac:dyDescent="0.6">
      <c r="A3050" t="s">
        <v>1782</v>
      </c>
      <c r="B3050">
        <v>1</v>
      </c>
      <c r="C3050">
        <v>6</v>
      </c>
      <c r="D3050">
        <v>7</v>
      </c>
      <c r="E3050" s="44">
        <f>(B3050+1)/$Q$3</f>
        <v>2.9218407596785974E-4</v>
      </c>
      <c r="F3050" s="45">
        <f>(C3050+1)/$U$3</f>
        <v>1.0706310605365391E-4</v>
      </c>
      <c r="G3050" s="2">
        <f>(B3050+1)/(C3050+1)</f>
        <v>0.2857142857142857</v>
      </c>
      <c r="H3050" s="2">
        <f>(C3050+1)/(B3050+1)</f>
        <v>3.5</v>
      </c>
      <c r="I3050" s="6">
        <f>G3050-H3050</f>
        <v>-3.2142857142857144</v>
      </c>
      <c r="J3050" s="8">
        <f>LEN(A3050)</f>
        <v>7</v>
      </c>
      <c r="K3050" s="11" t="str">
        <f>IF(AND(J3050&lt;3, D3050&lt;2),TRUE,"")</f>
        <v/>
      </c>
      <c r="L3050" s="22">
        <f>IF(C3050=0,B3050,0)</f>
        <v>0</v>
      </c>
      <c r="M3050" s="22">
        <f>IF(B3050=0,C3050,0)</f>
        <v>0</v>
      </c>
      <c r="N3050" s="39">
        <f>LOG(G3050/SUM($G$2:$G$5210))</f>
        <v>-3.935789167902036</v>
      </c>
      <c r="O3050" s="39">
        <f>LOG(H3050/SUM($H$2:$H$5210))</f>
        <v>-3.9413693312746751</v>
      </c>
    </row>
    <row r="3051" spans="1:15" x14ac:dyDescent="0.6">
      <c r="A3051" t="s">
        <v>4660</v>
      </c>
      <c r="B3051">
        <v>1</v>
      </c>
      <c r="C3051">
        <v>6</v>
      </c>
      <c r="D3051">
        <v>7</v>
      </c>
      <c r="E3051" s="44">
        <f>(B3051+1)/$Q$3</f>
        <v>2.9218407596785974E-4</v>
      </c>
      <c r="F3051" s="45">
        <f>(C3051+1)/$U$3</f>
        <v>1.0706310605365391E-4</v>
      </c>
      <c r="G3051" s="2">
        <f>(B3051+1)/(C3051+1)</f>
        <v>0.2857142857142857</v>
      </c>
      <c r="H3051" s="2">
        <f>(C3051+1)/(B3051+1)</f>
        <v>3.5</v>
      </c>
      <c r="I3051" s="6">
        <f>G3051-H3051</f>
        <v>-3.2142857142857144</v>
      </c>
      <c r="J3051" s="8">
        <f>LEN(A3051)</f>
        <v>7</v>
      </c>
      <c r="K3051" s="11" t="str">
        <f>IF(AND(J3051&lt;3, D3051&lt;2),TRUE,"")</f>
        <v/>
      </c>
      <c r="L3051" s="22">
        <f>IF(C3051=0,B3051,0)</f>
        <v>0</v>
      </c>
      <c r="M3051" s="22">
        <f>IF(B3051=0,C3051,0)</f>
        <v>0</v>
      </c>
      <c r="N3051" s="39">
        <f>LOG(G3051/SUM($G$2:$G$5210))</f>
        <v>-3.935789167902036</v>
      </c>
      <c r="O3051" s="39">
        <f>LOG(H3051/SUM($H$2:$H$5210))</f>
        <v>-3.9413693312746751</v>
      </c>
    </row>
    <row r="3052" spans="1:15" x14ac:dyDescent="0.6">
      <c r="A3052" t="s">
        <v>415</v>
      </c>
      <c r="B3052">
        <v>1</v>
      </c>
      <c r="C3052">
        <v>6</v>
      </c>
      <c r="D3052">
        <v>7</v>
      </c>
      <c r="E3052" s="44">
        <f>(B3052+1)/$Q$3</f>
        <v>2.9218407596785974E-4</v>
      </c>
      <c r="F3052" s="45">
        <f>(C3052+1)/$U$3</f>
        <v>1.0706310605365391E-4</v>
      </c>
      <c r="G3052" s="2">
        <f>(B3052+1)/(C3052+1)</f>
        <v>0.2857142857142857</v>
      </c>
      <c r="H3052" s="2">
        <f>(C3052+1)/(B3052+1)</f>
        <v>3.5</v>
      </c>
      <c r="I3052" s="6">
        <f>G3052-H3052</f>
        <v>-3.2142857142857144</v>
      </c>
      <c r="J3052" s="8">
        <f>LEN(A3052)</f>
        <v>6</v>
      </c>
      <c r="K3052" s="11" t="str">
        <f>IF(AND(J3052&lt;3, D3052&lt;2),TRUE,"")</f>
        <v/>
      </c>
      <c r="L3052" s="22">
        <f>IF(C3052=0,B3052,0)</f>
        <v>0</v>
      </c>
      <c r="M3052" s="22">
        <f>IF(B3052=0,C3052,0)</f>
        <v>0</v>
      </c>
      <c r="N3052" s="39">
        <f>LOG(G3052/SUM($G$2:$G$5210))</f>
        <v>-3.935789167902036</v>
      </c>
      <c r="O3052" s="39">
        <f>LOG(H3052/SUM($H$2:$H$5210))</f>
        <v>-3.9413693312746751</v>
      </c>
    </row>
    <row r="3053" spans="1:15" x14ac:dyDescent="0.6">
      <c r="A3053" t="s">
        <v>663</v>
      </c>
      <c r="B3053">
        <v>1</v>
      </c>
      <c r="C3053">
        <v>6</v>
      </c>
      <c r="D3053">
        <v>7</v>
      </c>
      <c r="E3053" s="44">
        <f>(B3053+1)/$Q$3</f>
        <v>2.9218407596785974E-4</v>
      </c>
      <c r="F3053" s="45">
        <f>(C3053+1)/$U$3</f>
        <v>1.0706310605365391E-4</v>
      </c>
      <c r="G3053" s="2">
        <f>(B3053+1)/(C3053+1)</f>
        <v>0.2857142857142857</v>
      </c>
      <c r="H3053" s="2">
        <f>(C3053+1)/(B3053+1)</f>
        <v>3.5</v>
      </c>
      <c r="I3053" s="6">
        <f>G3053-H3053</f>
        <v>-3.2142857142857144</v>
      </c>
      <c r="J3053" s="8">
        <f>LEN(A3053)</f>
        <v>6</v>
      </c>
      <c r="K3053" s="11" t="str">
        <f>IF(AND(J3053&lt;3, D3053&lt;2),TRUE,"")</f>
        <v/>
      </c>
      <c r="L3053" s="22">
        <f>IF(C3053=0,B3053,0)</f>
        <v>0</v>
      </c>
      <c r="M3053" s="22">
        <f>IF(B3053=0,C3053,0)</f>
        <v>0</v>
      </c>
      <c r="N3053" s="39">
        <f>LOG(G3053/SUM($G$2:$G$5210))</f>
        <v>-3.935789167902036</v>
      </c>
      <c r="O3053" s="39">
        <f>LOG(H3053/SUM($H$2:$H$5210))</f>
        <v>-3.9413693312746751</v>
      </c>
    </row>
    <row r="3054" spans="1:15" x14ac:dyDescent="0.6">
      <c r="A3054" t="s">
        <v>1558</v>
      </c>
      <c r="B3054">
        <v>1</v>
      </c>
      <c r="C3054">
        <v>6</v>
      </c>
      <c r="D3054">
        <v>7</v>
      </c>
      <c r="E3054" s="44">
        <f>(B3054+1)/$Q$3</f>
        <v>2.9218407596785974E-4</v>
      </c>
      <c r="F3054" s="45">
        <f>(C3054+1)/$U$3</f>
        <v>1.0706310605365391E-4</v>
      </c>
      <c r="G3054" s="2">
        <f>(B3054+1)/(C3054+1)</f>
        <v>0.2857142857142857</v>
      </c>
      <c r="H3054" s="2">
        <f>(C3054+1)/(B3054+1)</f>
        <v>3.5</v>
      </c>
      <c r="I3054" s="6">
        <f>G3054-H3054</f>
        <v>-3.2142857142857144</v>
      </c>
      <c r="J3054" s="8">
        <f>LEN(A3054)</f>
        <v>4</v>
      </c>
      <c r="K3054" s="11" t="str">
        <f>IF(AND(J3054&lt;3, D3054&lt;2),TRUE,"")</f>
        <v/>
      </c>
      <c r="L3054" s="22">
        <f>IF(C3054=0,B3054,0)</f>
        <v>0</v>
      </c>
      <c r="M3054" s="22">
        <f>IF(B3054=0,C3054,0)</f>
        <v>0</v>
      </c>
      <c r="N3054" s="39">
        <f>LOG(G3054/SUM($G$2:$G$5210))</f>
        <v>-3.935789167902036</v>
      </c>
      <c r="O3054" s="39">
        <f>LOG(H3054/SUM($H$2:$H$5210))</f>
        <v>-3.9413693312746751</v>
      </c>
    </row>
    <row r="3055" spans="1:15" x14ac:dyDescent="0.6">
      <c r="A3055" t="s">
        <v>3091</v>
      </c>
      <c r="B3055">
        <v>1</v>
      </c>
      <c r="C3055">
        <v>6</v>
      </c>
      <c r="D3055">
        <v>7</v>
      </c>
      <c r="E3055" s="44">
        <f>(B3055+1)/$Q$3</f>
        <v>2.9218407596785974E-4</v>
      </c>
      <c r="F3055" s="45">
        <f>(C3055+1)/$U$3</f>
        <v>1.0706310605365391E-4</v>
      </c>
      <c r="G3055" s="2">
        <f>(B3055+1)/(C3055+1)</f>
        <v>0.2857142857142857</v>
      </c>
      <c r="H3055" s="2">
        <f>(C3055+1)/(B3055+1)</f>
        <v>3.5</v>
      </c>
      <c r="I3055" s="6">
        <f>G3055-H3055</f>
        <v>-3.2142857142857144</v>
      </c>
      <c r="J3055" s="8">
        <f>LEN(A3055)</f>
        <v>2</v>
      </c>
      <c r="K3055" s="11" t="str">
        <f>IF(AND(J3055&lt;3, D3055&lt;2),TRUE,"")</f>
        <v/>
      </c>
      <c r="L3055" s="22">
        <f>IF(C3055=0,B3055,0)</f>
        <v>0</v>
      </c>
      <c r="M3055" s="22">
        <f>IF(B3055=0,C3055,0)</f>
        <v>0</v>
      </c>
      <c r="N3055" s="39">
        <f>LOG(G3055/SUM($G$2:$G$5210))</f>
        <v>-3.935789167902036</v>
      </c>
      <c r="O3055" s="39">
        <f>LOG(H3055/SUM($H$2:$H$5210))</f>
        <v>-3.9413693312746751</v>
      </c>
    </row>
    <row r="3056" spans="1:15" x14ac:dyDescent="0.6">
      <c r="A3056" t="s">
        <v>3677</v>
      </c>
      <c r="B3056">
        <v>6</v>
      </c>
      <c r="C3056">
        <v>24</v>
      </c>
      <c r="D3056">
        <v>30</v>
      </c>
      <c r="E3056" s="44">
        <f>(B3056+1)/$Q$3</f>
        <v>1.0226442658875091E-3</v>
      </c>
      <c r="F3056" s="45">
        <f>(C3056+1)/$U$3</f>
        <v>3.8236823590590685E-4</v>
      </c>
      <c r="G3056" s="2">
        <f>(B3056+1)/(C3056+1)</f>
        <v>0.28000000000000003</v>
      </c>
      <c r="H3056" s="2">
        <f>(C3056+1)/(B3056+1)</f>
        <v>3.5714285714285716</v>
      </c>
      <c r="I3056" s="6">
        <f>G3056-H3056</f>
        <v>-3.2914285714285718</v>
      </c>
      <c r="J3056" s="8">
        <f>LEN(A3056)</f>
        <v>5</v>
      </c>
      <c r="K3056" s="11" t="str">
        <f>IF(AND(J3056&lt;3, D3056&lt;2),TRUE,"")</f>
        <v/>
      </c>
      <c r="L3056" s="22">
        <f>IF(C3056=0,B3056,0)</f>
        <v>0</v>
      </c>
      <c r="M3056" s="22">
        <f>IF(B3056=0,C3056,0)</f>
        <v>0</v>
      </c>
      <c r="N3056" s="39">
        <f>LOG(G3056/SUM($G$2:$G$5210))</f>
        <v>-3.9445630922095409</v>
      </c>
      <c r="O3056" s="39">
        <f>LOG(H3056/SUM($H$2:$H$5210))</f>
        <v>-3.9325954069671698</v>
      </c>
    </row>
    <row r="3057" spans="1:15" x14ac:dyDescent="0.6">
      <c r="A3057" t="s">
        <v>4195</v>
      </c>
      <c r="B3057">
        <v>46</v>
      </c>
      <c r="C3057">
        <v>167</v>
      </c>
      <c r="D3057">
        <v>213</v>
      </c>
      <c r="E3057" s="44">
        <f>(B3057+1)/$Q$3</f>
        <v>6.8663257852447038E-3</v>
      </c>
      <c r="F3057" s="45">
        <f>(C3057+1)/$U$3</f>
        <v>2.5695145452876941E-3</v>
      </c>
      <c r="G3057" s="2">
        <f>(B3057+1)/(C3057+1)</f>
        <v>0.27976190476190477</v>
      </c>
      <c r="H3057" s="2">
        <f>(C3057+1)/(B3057+1)</f>
        <v>3.5744680851063828</v>
      </c>
      <c r="I3057" s="6">
        <f>G3057-H3057</f>
        <v>-3.2947061803444782</v>
      </c>
      <c r="J3057" s="8">
        <f>LEN(A3057)</f>
        <v>8</v>
      </c>
      <c r="K3057" s="11" t="str">
        <f>IF(AND(J3057&lt;3, D3057&lt;2),TRUE,"")</f>
        <v/>
      </c>
      <c r="L3057" s="22">
        <f>IF(C3057=0,B3057,0)</f>
        <v>0</v>
      </c>
      <c r="M3057" s="22">
        <f>IF(B3057=0,C3057,0)</f>
        <v>0</v>
      </c>
      <c r="N3057" s="39">
        <f>LOG(G3057/SUM($G$2:$G$5210))</f>
        <v>-3.9449325473419057</v>
      </c>
      <c r="O3057" s="39">
        <f>LOG(H3057/SUM($H$2:$H$5210))</f>
        <v>-3.9322259518348055</v>
      </c>
    </row>
    <row r="3058" spans="1:15" x14ac:dyDescent="0.6">
      <c r="A3058" t="s">
        <v>450</v>
      </c>
      <c r="B3058">
        <v>4</v>
      </c>
      <c r="C3058">
        <v>17</v>
      </c>
      <c r="D3058">
        <v>21</v>
      </c>
      <c r="E3058" s="44">
        <f>(B3058+1)/$Q$3</f>
        <v>7.3046018991964939E-4</v>
      </c>
      <c r="F3058" s="45">
        <f>(C3058+1)/$U$3</f>
        <v>2.7530512985225291E-4</v>
      </c>
      <c r="G3058" s="2">
        <f>(B3058+1)/(C3058+1)</f>
        <v>0.27777777777777779</v>
      </c>
      <c r="H3058" s="2">
        <f>(C3058+1)/(B3058+1)</f>
        <v>3.6</v>
      </c>
      <c r="I3058" s="6">
        <f>G3058-H3058</f>
        <v>-3.3222222222222224</v>
      </c>
      <c r="J3058" s="8">
        <f>LEN(A3058)</f>
        <v>7</v>
      </c>
      <c r="K3058" s="11" t="str">
        <f>IF(AND(J3058&lt;3, D3058&lt;2),TRUE,"")</f>
        <v/>
      </c>
      <c r="L3058" s="22">
        <f>IF(C3058=0,B3058,0)</f>
        <v>0</v>
      </c>
      <c r="M3058" s="22">
        <f>IF(B3058=0,C3058,0)</f>
        <v>0</v>
      </c>
      <c r="N3058" s="39">
        <f>LOG(G3058/SUM($G$2:$G$5210))</f>
        <v>-3.9480236243190472</v>
      </c>
      <c r="O3058" s="39">
        <f>LOG(H3058/SUM($H$2:$H$5210))</f>
        <v>-3.9291348748576636</v>
      </c>
    </row>
    <row r="3059" spans="1:15" x14ac:dyDescent="0.6">
      <c r="A3059" t="s">
        <v>2837</v>
      </c>
      <c r="B3059">
        <v>2</v>
      </c>
      <c r="C3059">
        <v>10</v>
      </c>
      <c r="D3059">
        <v>12</v>
      </c>
      <c r="E3059" s="44">
        <f>(B3059+1)/$Q$3</f>
        <v>4.382761139517896E-4</v>
      </c>
      <c r="F3059" s="45">
        <f>(C3059+1)/$U$3</f>
        <v>1.68242023798599E-4</v>
      </c>
      <c r="G3059" s="2">
        <f>(B3059+1)/(C3059+1)</f>
        <v>0.27272727272727271</v>
      </c>
      <c r="H3059" s="2">
        <f>(C3059+1)/(B3059+1)</f>
        <v>3.6666666666666665</v>
      </c>
      <c r="I3059" s="6">
        <f>G3059-H3059</f>
        <v>-3.3939393939393936</v>
      </c>
      <c r="J3059" s="8">
        <f>LEN(A3059)</f>
        <v>13</v>
      </c>
      <c r="K3059" s="11" t="str">
        <f>IF(AND(J3059&lt;3, D3059&lt;2),TRUE,"")</f>
        <v/>
      </c>
      <c r="L3059" s="22">
        <f>IF(C3059=0,B3059,0)</f>
        <v>0</v>
      </c>
      <c r="M3059" s="22">
        <f>IF(B3059=0,C3059,0)</f>
        <v>0</v>
      </c>
      <c r="N3059" s="39">
        <f>LOG(G3059/SUM($G$2:$G$5210))</f>
        <v>-3.9559925539903227</v>
      </c>
      <c r="O3059" s="39">
        <f>LOG(H3059/SUM($H$2:$H$5210))</f>
        <v>-3.9211659451863881</v>
      </c>
    </row>
    <row r="3060" spans="1:15" x14ac:dyDescent="0.6">
      <c r="A3060" t="s">
        <v>1351</v>
      </c>
      <c r="B3060">
        <v>2</v>
      </c>
      <c r="C3060">
        <v>10</v>
      </c>
      <c r="D3060">
        <v>12</v>
      </c>
      <c r="E3060" s="44">
        <f>(B3060+1)/$Q$3</f>
        <v>4.382761139517896E-4</v>
      </c>
      <c r="F3060" s="45">
        <f>(C3060+1)/$U$3</f>
        <v>1.68242023798599E-4</v>
      </c>
      <c r="G3060" s="2">
        <f>(B3060+1)/(C3060+1)</f>
        <v>0.27272727272727271</v>
      </c>
      <c r="H3060" s="2">
        <f>(C3060+1)/(B3060+1)</f>
        <v>3.6666666666666665</v>
      </c>
      <c r="I3060" s="6">
        <f>G3060-H3060</f>
        <v>-3.3939393939393936</v>
      </c>
      <c r="J3060" s="8">
        <f>LEN(A3060)</f>
        <v>10</v>
      </c>
      <c r="K3060" s="11" t="str">
        <f>IF(AND(J3060&lt;3, D3060&lt;2),TRUE,"")</f>
        <v/>
      </c>
      <c r="L3060" s="22">
        <f>IF(C3060=0,B3060,0)</f>
        <v>0</v>
      </c>
      <c r="M3060" s="22">
        <f>IF(B3060=0,C3060,0)</f>
        <v>0</v>
      </c>
      <c r="N3060" s="39">
        <f>LOG(G3060/SUM($G$2:$G$5210))</f>
        <v>-3.9559925539903227</v>
      </c>
      <c r="O3060" s="39">
        <f>LOG(H3060/SUM($H$2:$H$5210))</f>
        <v>-3.9211659451863881</v>
      </c>
    </row>
    <row r="3061" spans="1:15" x14ac:dyDescent="0.6">
      <c r="A3061" t="s">
        <v>2729</v>
      </c>
      <c r="B3061">
        <v>2</v>
      </c>
      <c r="C3061">
        <v>10</v>
      </c>
      <c r="D3061">
        <v>12</v>
      </c>
      <c r="E3061" s="44">
        <f>(B3061+1)/$Q$3</f>
        <v>4.382761139517896E-4</v>
      </c>
      <c r="F3061" s="45">
        <f>(C3061+1)/$U$3</f>
        <v>1.68242023798599E-4</v>
      </c>
      <c r="G3061" s="2">
        <f>(B3061+1)/(C3061+1)</f>
        <v>0.27272727272727271</v>
      </c>
      <c r="H3061" s="2">
        <f>(C3061+1)/(B3061+1)</f>
        <v>3.6666666666666665</v>
      </c>
      <c r="I3061" s="6">
        <f>G3061-H3061</f>
        <v>-3.3939393939393936</v>
      </c>
      <c r="J3061" s="8">
        <f>LEN(A3061)</f>
        <v>9</v>
      </c>
      <c r="K3061" s="11" t="str">
        <f>IF(AND(J3061&lt;3, D3061&lt;2),TRUE,"")</f>
        <v/>
      </c>
      <c r="L3061" s="22">
        <f>IF(C3061=0,B3061,0)</f>
        <v>0</v>
      </c>
      <c r="M3061" s="22">
        <f>IF(B3061=0,C3061,0)</f>
        <v>0</v>
      </c>
      <c r="N3061" s="39">
        <f>LOG(G3061/SUM($G$2:$G$5210))</f>
        <v>-3.9559925539903227</v>
      </c>
      <c r="O3061" s="39">
        <f>LOG(H3061/SUM($H$2:$H$5210))</f>
        <v>-3.9211659451863881</v>
      </c>
    </row>
    <row r="3062" spans="1:15" x14ac:dyDescent="0.6">
      <c r="A3062" t="s">
        <v>293</v>
      </c>
      <c r="B3062">
        <v>2</v>
      </c>
      <c r="C3062">
        <v>10</v>
      </c>
      <c r="D3062">
        <v>12</v>
      </c>
      <c r="E3062" s="44">
        <f>(B3062+1)/$Q$3</f>
        <v>4.382761139517896E-4</v>
      </c>
      <c r="F3062" s="45">
        <f>(C3062+1)/$U$3</f>
        <v>1.68242023798599E-4</v>
      </c>
      <c r="G3062" s="2">
        <f>(B3062+1)/(C3062+1)</f>
        <v>0.27272727272727271</v>
      </c>
      <c r="H3062" s="2">
        <f>(C3062+1)/(B3062+1)</f>
        <v>3.6666666666666665</v>
      </c>
      <c r="I3062" s="6">
        <f>G3062-H3062</f>
        <v>-3.3939393939393936</v>
      </c>
      <c r="J3062" s="8">
        <f>LEN(A3062)</f>
        <v>7</v>
      </c>
      <c r="K3062" s="11" t="str">
        <f>IF(AND(J3062&lt;3, D3062&lt;2),TRUE,"")</f>
        <v/>
      </c>
      <c r="L3062" s="22">
        <f>IF(C3062=0,B3062,0)</f>
        <v>0</v>
      </c>
      <c r="M3062" s="22">
        <f>IF(B3062=0,C3062,0)</f>
        <v>0</v>
      </c>
      <c r="N3062" s="39">
        <f>LOG(G3062/SUM($G$2:$G$5210))</f>
        <v>-3.9559925539903227</v>
      </c>
      <c r="O3062" s="39">
        <f>LOG(H3062/SUM($H$2:$H$5210))</f>
        <v>-3.9211659451863881</v>
      </c>
    </row>
    <row r="3063" spans="1:15" x14ac:dyDescent="0.6">
      <c r="A3063" t="s">
        <v>587</v>
      </c>
      <c r="B3063">
        <v>2</v>
      </c>
      <c r="C3063">
        <v>10</v>
      </c>
      <c r="D3063">
        <v>12</v>
      </c>
      <c r="E3063" s="44">
        <f>(B3063+1)/$Q$3</f>
        <v>4.382761139517896E-4</v>
      </c>
      <c r="F3063" s="45">
        <f>(C3063+1)/$U$3</f>
        <v>1.68242023798599E-4</v>
      </c>
      <c r="G3063" s="2">
        <f>(B3063+1)/(C3063+1)</f>
        <v>0.27272727272727271</v>
      </c>
      <c r="H3063" s="2">
        <f>(C3063+1)/(B3063+1)</f>
        <v>3.6666666666666665</v>
      </c>
      <c r="I3063" s="6">
        <f>G3063-H3063</f>
        <v>-3.3939393939393936</v>
      </c>
      <c r="J3063" s="8">
        <f>LEN(A3063)</f>
        <v>6</v>
      </c>
      <c r="K3063" s="11" t="str">
        <f>IF(AND(J3063&lt;3, D3063&lt;2),TRUE,"")</f>
        <v/>
      </c>
      <c r="L3063" s="22">
        <f>IF(C3063=0,B3063,0)</f>
        <v>0</v>
      </c>
      <c r="M3063" s="22">
        <f>IF(B3063=0,C3063,0)</f>
        <v>0</v>
      </c>
      <c r="N3063" s="39">
        <f>LOG(G3063/SUM($G$2:$G$5210))</f>
        <v>-3.9559925539903227</v>
      </c>
      <c r="O3063" s="39">
        <f>LOG(H3063/SUM($H$2:$H$5210))</f>
        <v>-3.9211659451863881</v>
      </c>
    </row>
    <row r="3064" spans="1:15" x14ac:dyDescent="0.6">
      <c r="A3064" t="s">
        <v>1415</v>
      </c>
      <c r="B3064">
        <v>2</v>
      </c>
      <c r="C3064">
        <v>10</v>
      </c>
      <c r="D3064">
        <v>12</v>
      </c>
      <c r="E3064" s="44">
        <f>(B3064+1)/$Q$3</f>
        <v>4.382761139517896E-4</v>
      </c>
      <c r="F3064" s="45">
        <f>(C3064+1)/$U$3</f>
        <v>1.68242023798599E-4</v>
      </c>
      <c r="G3064" s="2">
        <f>(B3064+1)/(C3064+1)</f>
        <v>0.27272727272727271</v>
      </c>
      <c r="H3064" s="2">
        <f>(C3064+1)/(B3064+1)</f>
        <v>3.6666666666666665</v>
      </c>
      <c r="I3064" s="6">
        <f>G3064-H3064</f>
        <v>-3.3939393939393936</v>
      </c>
      <c r="J3064" s="8">
        <f>LEN(A3064)</f>
        <v>6</v>
      </c>
      <c r="K3064" s="11" t="str">
        <f>IF(AND(J3064&lt;3, D3064&lt;2),TRUE,"")</f>
        <v/>
      </c>
      <c r="L3064" s="22">
        <f>IF(C3064=0,B3064,0)</f>
        <v>0</v>
      </c>
      <c r="M3064" s="22">
        <f>IF(B3064=0,C3064,0)</f>
        <v>0</v>
      </c>
      <c r="N3064" s="39">
        <f>LOG(G3064/SUM($G$2:$G$5210))</f>
        <v>-3.9559925539903227</v>
      </c>
      <c r="O3064" s="39">
        <f>LOG(H3064/SUM($H$2:$H$5210))</f>
        <v>-3.9211659451863881</v>
      </c>
    </row>
    <row r="3065" spans="1:15" x14ac:dyDescent="0.6">
      <c r="A3065" t="s">
        <v>330</v>
      </c>
      <c r="B3065">
        <v>3</v>
      </c>
      <c r="C3065">
        <v>14</v>
      </c>
      <c r="D3065">
        <v>17</v>
      </c>
      <c r="E3065" s="44">
        <f>(B3065+1)/$Q$3</f>
        <v>5.8436815193571947E-4</v>
      </c>
      <c r="F3065" s="45">
        <f>(C3065+1)/$U$3</f>
        <v>2.2942094154354409E-4</v>
      </c>
      <c r="G3065" s="2">
        <f>(B3065+1)/(C3065+1)</f>
        <v>0.26666666666666666</v>
      </c>
      <c r="H3065" s="2">
        <f>(C3065+1)/(B3065+1)</f>
        <v>3.75</v>
      </c>
      <c r="I3065" s="6">
        <f>G3065-H3065</f>
        <v>-3.4833333333333334</v>
      </c>
      <c r="J3065" s="8">
        <f>LEN(A3065)</f>
        <v>5</v>
      </c>
      <c r="K3065" s="11" t="str">
        <f>IF(AND(J3065&lt;3, D3065&lt;2),TRUE,"")</f>
        <v/>
      </c>
      <c r="L3065" s="22">
        <f>IF(C3065=0,B3065,0)</f>
        <v>0</v>
      </c>
      <c r="M3065" s="22">
        <f>IF(B3065=0,C3065,0)</f>
        <v>0</v>
      </c>
      <c r="N3065" s="39">
        <f>LOG(G3065/SUM($G$2:$G$5210))</f>
        <v>-3.9657523912794792</v>
      </c>
      <c r="O3065" s="39">
        <f>LOG(H3065/SUM($H$2:$H$5210))</f>
        <v>-3.911406107897232</v>
      </c>
    </row>
    <row r="3066" spans="1:15" x14ac:dyDescent="0.6">
      <c r="A3066" t="s">
        <v>684</v>
      </c>
      <c r="B3066">
        <v>4</v>
      </c>
      <c r="C3066">
        <v>18</v>
      </c>
      <c r="D3066">
        <v>22</v>
      </c>
      <c r="E3066" s="44">
        <f>(B3066+1)/$Q$3</f>
        <v>7.3046018991964939E-4</v>
      </c>
      <c r="F3066" s="45">
        <f>(C3066+1)/$U$3</f>
        <v>2.9059985928848921E-4</v>
      </c>
      <c r="G3066" s="2">
        <f>(B3066+1)/(C3066+1)</f>
        <v>0.26315789473684209</v>
      </c>
      <c r="H3066" s="2">
        <f>(C3066+1)/(B3066+1)</f>
        <v>3.8</v>
      </c>
      <c r="I3066" s="6">
        <f>G3066-H3066</f>
        <v>-3.5368421052631578</v>
      </c>
      <c r="J3066" s="8">
        <f>LEN(A3066)</f>
        <v>1</v>
      </c>
      <c r="K3066" s="11" t="str">
        <f>IF(AND(J3066&lt;3, D3066&lt;2),TRUE,"")</f>
        <v/>
      </c>
      <c r="L3066" s="22">
        <f>IF(C3066=0,B3066,0)</f>
        <v>0</v>
      </c>
      <c r="M3066" s="22">
        <f>IF(B3066=0,C3066,0)</f>
        <v>0</v>
      </c>
      <c r="N3066" s="39">
        <f>LOG(G3066/SUM($G$2:$G$5210))</f>
        <v>-3.9715047201685705</v>
      </c>
      <c r="O3066" s="39">
        <f>LOG(H3066/SUM($H$2:$H$5210))</f>
        <v>-3.9056537790081407</v>
      </c>
    </row>
    <row r="3067" spans="1:15" x14ac:dyDescent="0.6">
      <c r="A3067" t="s">
        <v>2116</v>
      </c>
      <c r="B3067">
        <v>15</v>
      </c>
      <c r="C3067">
        <v>60</v>
      </c>
      <c r="D3067">
        <v>75</v>
      </c>
      <c r="E3067" s="44">
        <f>(B3067+1)/$Q$3</f>
        <v>2.3374726077428779E-3</v>
      </c>
      <c r="F3067" s="45">
        <f>(C3067+1)/$U$3</f>
        <v>9.3297849561041262E-4</v>
      </c>
      <c r="G3067" s="2">
        <f>(B3067+1)/(C3067+1)</f>
        <v>0.26229508196721313</v>
      </c>
      <c r="H3067" s="2">
        <f>(C3067+1)/(B3067+1)</f>
        <v>3.8125</v>
      </c>
      <c r="I3067" s="6">
        <f>G3067-H3067</f>
        <v>-3.550204918032787</v>
      </c>
      <c r="J3067" s="8">
        <f>LEN(A3067)</f>
        <v>8</v>
      </c>
      <c r="K3067" s="11" t="str">
        <f>IF(AND(J3067&lt;3, D3067&lt;2),TRUE,"")</f>
        <v/>
      </c>
      <c r="L3067" s="22">
        <f>IF(C3067=0,B3067,0)</f>
        <v>0</v>
      </c>
      <c r="M3067" s="22">
        <f>IF(B3067=0,C3067,0)</f>
        <v>0</v>
      </c>
      <c r="N3067" s="39">
        <f>LOG(G3067/SUM($G$2:$G$5210))</f>
        <v>-3.9729309759066025</v>
      </c>
      <c r="O3067" s="39">
        <f>LOG(H3067/SUM($H$2:$H$5210))</f>
        <v>-3.9042275232701087</v>
      </c>
    </row>
    <row r="3068" spans="1:15" x14ac:dyDescent="0.6">
      <c r="A3068" t="s">
        <v>2723</v>
      </c>
      <c r="B3068">
        <v>5</v>
      </c>
      <c r="C3068">
        <v>22</v>
      </c>
      <c r="D3068">
        <v>27</v>
      </c>
      <c r="E3068" s="44">
        <f>(B3068+1)/$Q$3</f>
        <v>8.7655222790357921E-4</v>
      </c>
      <c r="F3068" s="45">
        <f>(C3068+1)/$U$3</f>
        <v>3.5177877703343431E-4</v>
      </c>
      <c r="G3068" s="2">
        <f>(B3068+1)/(C3068+1)</f>
        <v>0.2608695652173913</v>
      </c>
      <c r="H3068" s="2">
        <f>(C3068+1)/(B3068+1)</f>
        <v>3.8333333333333335</v>
      </c>
      <c r="I3068" s="6">
        <f>G3068-H3068</f>
        <v>-3.5724637681159424</v>
      </c>
      <c r="J3068" s="8">
        <f>LEN(A3068)</f>
        <v>13</v>
      </c>
      <c r="K3068" s="11" t="str">
        <f>IF(AND(J3068&lt;3, D3068&lt;2),TRUE,"")</f>
        <v/>
      </c>
      <c r="L3068" s="22">
        <f>IF(C3068=0,B3068,0)</f>
        <v>0</v>
      </c>
      <c r="M3068" s="22">
        <f>IF(B3068=0,C3068,0)</f>
        <v>0</v>
      </c>
      <c r="N3068" s="39">
        <f>LOG(G3068/SUM($G$2:$G$5210))</f>
        <v>-3.9752977091857096</v>
      </c>
      <c r="O3068" s="39">
        <f>LOG(H3068/SUM($H$2:$H$5210))</f>
        <v>-3.9018607899910016</v>
      </c>
    </row>
    <row r="3069" spans="1:15" x14ac:dyDescent="0.6">
      <c r="A3069" t="s">
        <v>3097</v>
      </c>
      <c r="B3069">
        <v>12</v>
      </c>
      <c r="C3069">
        <v>51</v>
      </c>
      <c r="D3069">
        <v>63</v>
      </c>
      <c r="E3069" s="44">
        <f>(B3069+1)/$Q$3</f>
        <v>1.8991964937910884E-3</v>
      </c>
      <c r="F3069" s="45">
        <f>(C3069+1)/$U$3</f>
        <v>7.9532593068428619E-4</v>
      </c>
      <c r="G3069" s="2">
        <f>(B3069+1)/(C3069+1)</f>
        <v>0.25</v>
      </c>
      <c r="H3069" s="2">
        <f>(C3069+1)/(B3069+1)</f>
        <v>4</v>
      </c>
      <c r="I3069" s="6">
        <f>G3069-H3069</f>
        <v>-3.75</v>
      </c>
      <c r="J3069" s="8">
        <f>LEN(A3069)</f>
        <v>3</v>
      </c>
      <c r="K3069" s="11" t="str">
        <f>IF(AND(J3069&lt;3, D3069&lt;2),TRUE,"")</f>
        <v/>
      </c>
      <c r="L3069" s="22">
        <f>IF(C3069=0,B3069,0)</f>
        <v>0</v>
      </c>
      <c r="M3069" s="22">
        <f>IF(B3069=0,C3069,0)</f>
        <v>0</v>
      </c>
      <c r="N3069" s="39">
        <f>LOG(G3069/SUM($G$2:$G$5210))</f>
        <v>-3.9937811148797224</v>
      </c>
      <c r="O3069" s="39">
        <f>LOG(H3069/SUM($H$2:$H$5210))</f>
        <v>-3.8833773842969883</v>
      </c>
    </row>
    <row r="3070" spans="1:15" x14ac:dyDescent="0.6">
      <c r="A3070" t="s">
        <v>910</v>
      </c>
      <c r="B3070">
        <v>4</v>
      </c>
      <c r="C3070">
        <v>19</v>
      </c>
      <c r="D3070">
        <v>23</v>
      </c>
      <c r="E3070" s="44">
        <f>(B3070+1)/$Q$3</f>
        <v>7.3046018991964939E-4</v>
      </c>
      <c r="F3070" s="45">
        <f>(C3070+1)/$U$3</f>
        <v>3.0589458872472546E-4</v>
      </c>
      <c r="G3070" s="2">
        <f>(B3070+1)/(C3070+1)</f>
        <v>0.25</v>
      </c>
      <c r="H3070" s="2">
        <f>(C3070+1)/(B3070+1)</f>
        <v>4</v>
      </c>
      <c r="I3070" s="6">
        <f>G3070-H3070</f>
        <v>-3.75</v>
      </c>
      <c r="J3070" s="8">
        <f>LEN(A3070)</f>
        <v>13</v>
      </c>
      <c r="K3070" s="11" t="str">
        <f>IF(AND(J3070&lt;3, D3070&lt;2),TRUE,"")</f>
        <v/>
      </c>
      <c r="L3070" s="22">
        <f>IF(C3070=0,B3070,0)</f>
        <v>0</v>
      </c>
      <c r="M3070" s="22">
        <f>IF(B3070=0,C3070,0)</f>
        <v>0</v>
      </c>
      <c r="N3070" s="39">
        <f>LOG(G3070/SUM($G$2:$G$5210))</f>
        <v>-3.9937811148797224</v>
      </c>
      <c r="O3070" s="39">
        <f>LOG(H3070/SUM($H$2:$H$5210))</f>
        <v>-3.8833773842969883</v>
      </c>
    </row>
    <row r="3071" spans="1:15" x14ac:dyDescent="0.6">
      <c r="A3071" t="s">
        <v>689</v>
      </c>
      <c r="B3071">
        <v>2</v>
      </c>
      <c r="C3071">
        <v>11</v>
      </c>
      <c r="D3071">
        <v>13</v>
      </c>
      <c r="E3071" s="44">
        <f>(B3071+1)/$Q$3</f>
        <v>4.382761139517896E-4</v>
      </c>
      <c r="F3071" s="45">
        <f>(C3071+1)/$U$3</f>
        <v>1.8353675323483528E-4</v>
      </c>
      <c r="G3071" s="2">
        <f>(B3071+1)/(C3071+1)</f>
        <v>0.25</v>
      </c>
      <c r="H3071" s="2">
        <f>(C3071+1)/(B3071+1)</f>
        <v>4</v>
      </c>
      <c r="I3071" s="6">
        <f>G3071-H3071</f>
        <v>-3.75</v>
      </c>
      <c r="J3071" s="8">
        <f>LEN(A3071)</f>
        <v>8</v>
      </c>
      <c r="K3071" s="11" t="str">
        <f>IF(AND(J3071&lt;3, D3071&lt;2),TRUE,"")</f>
        <v/>
      </c>
      <c r="L3071" s="22">
        <f>IF(C3071=0,B3071,0)</f>
        <v>0</v>
      </c>
      <c r="M3071" s="22">
        <f>IF(B3071=0,C3071,0)</f>
        <v>0</v>
      </c>
      <c r="N3071" s="39">
        <f>LOG(G3071/SUM($G$2:$G$5210))</f>
        <v>-3.9937811148797224</v>
      </c>
      <c r="O3071" s="39">
        <f>LOG(H3071/SUM($H$2:$H$5210))</f>
        <v>-3.8833773842969883</v>
      </c>
    </row>
    <row r="3072" spans="1:15" x14ac:dyDescent="0.6">
      <c r="A3072" t="s">
        <v>3643</v>
      </c>
      <c r="B3072">
        <v>2</v>
      </c>
      <c r="C3072">
        <v>11</v>
      </c>
      <c r="D3072">
        <v>13</v>
      </c>
      <c r="E3072" s="44">
        <f>(B3072+1)/$Q$3</f>
        <v>4.382761139517896E-4</v>
      </c>
      <c r="F3072" s="45">
        <f>(C3072+1)/$U$3</f>
        <v>1.8353675323483528E-4</v>
      </c>
      <c r="G3072" s="2">
        <f>(B3072+1)/(C3072+1)</f>
        <v>0.25</v>
      </c>
      <c r="H3072" s="2">
        <f>(C3072+1)/(B3072+1)</f>
        <v>4</v>
      </c>
      <c r="I3072" s="6">
        <f>G3072-H3072</f>
        <v>-3.75</v>
      </c>
      <c r="J3072" s="8">
        <f>LEN(A3072)</f>
        <v>7</v>
      </c>
      <c r="K3072" s="11" t="str">
        <f>IF(AND(J3072&lt;3, D3072&lt;2),TRUE,"")</f>
        <v/>
      </c>
      <c r="L3072" s="22">
        <f>IF(C3072=0,B3072,0)</f>
        <v>0</v>
      </c>
      <c r="M3072" s="22">
        <f>IF(B3072=0,C3072,0)</f>
        <v>0</v>
      </c>
      <c r="N3072" s="39">
        <f>LOG(G3072/SUM($G$2:$G$5210))</f>
        <v>-3.9937811148797224</v>
      </c>
      <c r="O3072" s="39">
        <f>LOG(H3072/SUM($H$2:$H$5210))</f>
        <v>-3.8833773842969883</v>
      </c>
    </row>
    <row r="3073" spans="1:15" x14ac:dyDescent="0.6">
      <c r="A3073" t="s">
        <v>1312</v>
      </c>
      <c r="B3073">
        <v>2</v>
      </c>
      <c r="C3073">
        <v>11</v>
      </c>
      <c r="D3073">
        <v>13</v>
      </c>
      <c r="E3073" s="44">
        <f>(B3073+1)/$Q$3</f>
        <v>4.382761139517896E-4</v>
      </c>
      <c r="F3073" s="45">
        <f>(C3073+1)/$U$3</f>
        <v>1.8353675323483528E-4</v>
      </c>
      <c r="G3073" s="2">
        <f>(B3073+1)/(C3073+1)</f>
        <v>0.25</v>
      </c>
      <c r="H3073" s="2">
        <f>(C3073+1)/(B3073+1)</f>
        <v>4</v>
      </c>
      <c r="I3073" s="6">
        <f>G3073-H3073</f>
        <v>-3.75</v>
      </c>
      <c r="J3073" s="8">
        <f>LEN(A3073)</f>
        <v>5</v>
      </c>
      <c r="K3073" s="11" t="str">
        <f>IF(AND(J3073&lt;3, D3073&lt;2),TRUE,"")</f>
        <v/>
      </c>
      <c r="L3073" s="22">
        <f>IF(C3073=0,B3073,0)</f>
        <v>0</v>
      </c>
      <c r="M3073" s="22">
        <f>IF(B3073=0,C3073,0)</f>
        <v>0</v>
      </c>
      <c r="N3073" s="39">
        <f>LOG(G3073/SUM($G$2:$G$5210))</f>
        <v>-3.9937811148797224</v>
      </c>
      <c r="O3073" s="39">
        <f>LOG(H3073/SUM($H$2:$H$5210))</f>
        <v>-3.8833773842969883</v>
      </c>
    </row>
    <row r="3074" spans="1:15" x14ac:dyDescent="0.6">
      <c r="A3074" t="s">
        <v>3012</v>
      </c>
      <c r="B3074">
        <v>2</v>
      </c>
      <c r="C3074">
        <v>11</v>
      </c>
      <c r="D3074">
        <v>13</v>
      </c>
      <c r="E3074" s="44">
        <f>(B3074+1)/$Q$3</f>
        <v>4.382761139517896E-4</v>
      </c>
      <c r="F3074" s="45">
        <f>(C3074+1)/$U$3</f>
        <v>1.8353675323483528E-4</v>
      </c>
      <c r="G3074" s="2">
        <f>(B3074+1)/(C3074+1)</f>
        <v>0.25</v>
      </c>
      <c r="H3074" s="2">
        <f>(C3074+1)/(B3074+1)</f>
        <v>4</v>
      </c>
      <c r="I3074" s="6">
        <f>G3074-H3074</f>
        <v>-3.75</v>
      </c>
      <c r="J3074" s="8">
        <f>LEN(A3074)</f>
        <v>4</v>
      </c>
      <c r="K3074" s="11" t="str">
        <f>IF(AND(J3074&lt;3, D3074&lt;2),TRUE,"")</f>
        <v/>
      </c>
      <c r="L3074" s="22">
        <f>IF(C3074=0,B3074,0)</f>
        <v>0</v>
      </c>
      <c r="M3074" s="22">
        <f>IF(B3074=0,C3074,0)</f>
        <v>0</v>
      </c>
      <c r="N3074" s="39">
        <f>LOG(G3074/SUM($G$2:$G$5210))</f>
        <v>-3.9937811148797224</v>
      </c>
      <c r="O3074" s="39">
        <f>LOG(H3074/SUM($H$2:$H$5210))</f>
        <v>-3.8833773842969883</v>
      </c>
    </row>
    <row r="3075" spans="1:15" x14ac:dyDescent="0.6">
      <c r="A3075" t="s">
        <v>368</v>
      </c>
      <c r="B3075">
        <v>1</v>
      </c>
      <c r="C3075">
        <v>7</v>
      </c>
      <c r="D3075">
        <v>8</v>
      </c>
      <c r="E3075" s="44">
        <f>(B3075+1)/$Q$3</f>
        <v>2.9218407596785974E-4</v>
      </c>
      <c r="F3075" s="45">
        <f>(C3075+1)/$U$3</f>
        <v>1.2235783548989018E-4</v>
      </c>
      <c r="G3075" s="2">
        <f>(B3075+1)/(C3075+1)</f>
        <v>0.25</v>
      </c>
      <c r="H3075" s="2">
        <f>(C3075+1)/(B3075+1)</f>
        <v>4</v>
      </c>
      <c r="I3075" s="6">
        <f>G3075-H3075</f>
        <v>-3.75</v>
      </c>
      <c r="J3075" s="8">
        <f>LEN(A3075)</f>
        <v>15</v>
      </c>
      <c r="K3075" s="11" t="str">
        <f>IF(AND(J3075&lt;3, D3075&lt;2),TRUE,"")</f>
        <v/>
      </c>
      <c r="L3075" s="22">
        <f>IF(C3075=0,B3075,0)</f>
        <v>0</v>
      </c>
      <c r="M3075" s="22">
        <f>IF(B3075=0,C3075,0)</f>
        <v>0</v>
      </c>
      <c r="N3075" s="39">
        <f>LOG(G3075/SUM($G$2:$G$5210))</f>
        <v>-3.9937811148797224</v>
      </c>
      <c r="O3075" s="39">
        <f>LOG(H3075/SUM($H$2:$H$5210))</f>
        <v>-3.8833773842969883</v>
      </c>
    </row>
    <row r="3076" spans="1:15" x14ac:dyDescent="0.6">
      <c r="A3076" t="s">
        <v>3550</v>
      </c>
      <c r="B3076">
        <v>1</v>
      </c>
      <c r="C3076">
        <v>7</v>
      </c>
      <c r="D3076">
        <v>8</v>
      </c>
      <c r="E3076" s="44">
        <f>(B3076+1)/$Q$3</f>
        <v>2.9218407596785974E-4</v>
      </c>
      <c r="F3076" s="45">
        <f>(C3076+1)/$U$3</f>
        <v>1.2235783548989018E-4</v>
      </c>
      <c r="G3076" s="2">
        <f>(B3076+1)/(C3076+1)</f>
        <v>0.25</v>
      </c>
      <c r="H3076" s="2">
        <f>(C3076+1)/(B3076+1)</f>
        <v>4</v>
      </c>
      <c r="I3076" s="6">
        <f>G3076-H3076</f>
        <v>-3.75</v>
      </c>
      <c r="J3076" s="8">
        <f>LEN(A3076)</f>
        <v>11</v>
      </c>
      <c r="K3076" s="11" t="str">
        <f>IF(AND(J3076&lt;3, D3076&lt;2),TRUE,"")</f>
        <v/>
      </c>
      <c r="L3076" s="22">
        <f>IF(C3076=0,B3076,0)</f>
        <v>0</v>
      </c>
      <c r="M3076" s="22">
        <f>IF(B3076=0,C3076,0)</f>
        <v>0</v>
      </c>
      <c r="N3076" s="39">
        <f>LOG(G3076/SUM($G$2:$G$5210))</f>
        <v>-3.9937811148797224</v>
      </c>
      <c r="O3076" s="39">
        <f>LOG(H3076/SUM($H$2:$H$5210))</f>
        <v>-3.8833773842969883</v>
      </c>
    </row>
    <row r="3077" spans="1:15" x14ac:dyDescent="0.6">
      <c r="A3077" t="s">
        <v>4105</v>
      </c>
      <c r="B3077">
        <v>1</v>
      </c>
      <c r="C3077">
        <v>7</v>
      </c>
      <c r="D3077">
        <v>8</v>
      </c>
      <c r="E3077" s="44">
        <f>(B3077+1)/$Q$3</f>
        <v>2.9218407596785974E-4</v>
      </c>
      <c r="F3077" s="45">
        <f>(C3077+1)/$U$3</f>
        <v>1.2235783548989018E-4</v>
      </c>
      <c r="G3077" s="2">
        <f>(B3077+1)/(C3077+1)</f>
        <v>0.25</v>
      </c>
      <c r="H3077" s="2">
        <f>(C3077+1)/(B3077+1)</f>
        <v>4</v>
      </c>
      <c r="I3077" s="6">
        <f>G3077-H3077</f>
        <v>-3.75</v>
      </c>
      <c r="J3077" s="8">
        <f>LEN(A3077)</f>
        <v>10</v>
      </c>
      <c r="K3077" s="11" t="str">
        <f>IF(AND(J3077&lt;3, D3077&lt;2),TRUE,"")</f>
        <v/>
      </c>
      <c r="L3077" s="22">
        <f>IF(C3077=0,B3077,0)</f>
        <v>0</v>
      </c>
      <c r="M3077" s="22">
        <f>IF(B3077=0,C3077,0)</f>
        <v>0</v>
      </c>
      <c r="N3077" s="39">
        <f>LOG(G3077/SUM($G$2:$G$5210))</f>
        <v>-3.9937811148797224</v>
      </c>
      <c r="O3077" s="39">
        <f>LOG(H3077/SUM($H$2:$H$5210))</f>
        <v>-3.8833773842969883</v>
      </c>
    </row>
    <row r="3078" spans="1:15" x14ac:dyDescent="0.6">
      <c r="A3078" t="s">
        <v>1660</v>
      </c>
      <c r="B3078">
        <v>1</v>
      </c>
      <c r="C3078">
        <v>7</v>
      </c>
      <c r="D3078">
        <v>8</v>
      </c>
      <c r="E3078" s="44">
        <f>(B3078+1)/$Q$3</f>
        <v>2.9218407596785974E-4</v>
      </c>
      <c r="F3078" s="45">
        <f>(C3078+1)/$U$3</f>
        <v>1.2235783548989018E-4</v>
      </c>
      <c r="G3078" s="2">
        <f>(B3078+1)/(C3078+1)</f>
        <v>0.25</v>
      </c>
      <c r="H3078" s="2">
        <f>(C3078+1)/(B3078+1)</f>
        <v>4</v>
      </c>
      <c r="I3078" s="6">
        <f>G3078-H3078</f>
        <v>-3.75</v>
      </c>
      <c r="J3078" s="8">
        <f>LEN(A3078)</f>
        <v>9</v>
      </c>
      <c r="K3078" s="11" t="str">
        <f>IF(AND(J3078&lt;3, D3078&lt;2),TRUE,"")</f>
        <v/>
      </c>
      <c r="L3078" s="22">
        <f>IF(C3078=0,B3078,0)</f>
        <v>0</v>
      </c>
      <c r="M3078" s="22">
        <f>IF(B3078=0,C3078,0)</f>
        <v>0</v>
      </c>
      <c r="N3078" s="39">
        <f>LOG(G3078/SUM($G$2:$G$5210))</f>
        <v>-3.9937811148797224</v>
      </c>
      <c r="O3078" s="39">
        <f>LOG(H3078/SUM($H$2:$H$5210))</f>
        <v>-3.8833773842969883</v>
      </c>
    </row>
    <row r="3079" spans="1:15" x14ac:dyDescent="0.6">
      <c r="A3079" t="s">
        <v>3129</v>
      </c>
      <c r="B3079">
        <v>1</v>
      </c>
      <c r="C3079">
        <v>7</v>
      </c>
      <c r="D3079">
        <v>8</v>
      </c>
      <c r="E3079" s="44">
        <f>(B3079+1)/$Q$3</f>
        <v>2.9218407596785974E-4</v>
      </c>
      <c r="F3079" s="45">
        <f>(C3079+1)/$U$3</f>
        <v>1.2235783548989018E-4</v>
      </c>
      <c r="G3079" s="2">
        <f>(B3079+1)/(C3079+1)</f>
        <v>0.25</v>
      </c>
      <c r="H3079" s="2">
        <f>(C3079+1)/(B3079+1)</f>
        <v>4</v>
      </c>
      <c r="I3079" s="6">
        <f>G3079-H3079</f>
        <v>-3.75</v>
      </c>
      <c r="J3079" s="8">
        <f>LEN(A3079)</f>
        <v>9</v>
      </c>
      <c r="K3079" s="11" t="str">
        <f>IF(AND(J3079&lt;3, D3079&lt;2),TRUE,"")</f>
        <v/>
      </c>
      <c r="L3079" s="22">
        <f>IF(C3079=0,B3079,0)</f>
        <v>0</v>
      </c>
      <c r="M3079" s="22">
        <f>IF(B3079=0,C3079,0)</f>
        <v>0</v>
      </c>
      <c r="N3079" s="39">
        <f>LOG(G3079/SUM($G$2:$G$5210))</f>
        <v>-3.9937811148797224</v>
      </c>
      <c r="O3079" s="39">
        <f>LOG(H3079/SUM($H$2:$H$5210))</f>
        <v>-3.8833773842969883</v>
      </c>
    </row>
    <row r="3080" spans="1:15" x14ac:dyDescent="0.6">
      <c r="A3080" t="s">
        <v>3796</v>
      </c>
      <c r="B3080">
        <v>1</v>
      </c>
      <c r="C3080">
        <v>7</v>
      </c>
      <c r="D3080">
        <v>8</v>
      </c>
      <c r="E3080" s="44">
        <f>(B3080+1)/$Q$3</f>
        <v>2.9218407596785974E-4</v>
      </c>
      <c r="F3080" s="45">
        <f>(C3080+1)/$U$3</f>
        <v>1.2235783548989018E-4</v>
      </c>
      <c r="G3080" s="2">
        <f>(B3080+1)/(C3080+1)</f>
        <v>0.25</v>
      </c>
      <c r="H3080" s="2">
        <f>(C3080+1)/(B3080+1)</f>
        <v>4</v>
      </c>
      <c r="I3080" s="6">
        <f>G3080-H3080</f>
        <v>-3.75</v>
      </c>
      <c r="J3080" s="8">
        <f>LEN(A3080)</f>
        <v>9</v>
      </c>
      <c r="K3080" s="11" t="str">
        <f>IF(AND(J3080&lt;3, D3080&lt;2),TRUE,"")</f>
        <v/>
      </c>
      <c r="L3080" s="22">
        <f>IF(C3080=0,B3080,0)</f>
        <v>0</v>
      </c>
      <c r="M3080" s="22">
        <f>IF(B3080=0,C3080,0)</f>
        <v>0</v>
      </c>
      <c r="N3080" s="39">
        <f>LOG(G3080/SUM($G$2:$G$5210))</f>
        <v>-3.9937811148797224</v>
      </c>
      <c r="O3080" s="39">
        <f>LOG(H3080/SUM($H$2:$H$5210))</f>
        <v>-3.8833773842969883</v>
      </c>
    </row>
    <row r="3081" spans="1:15" x14ac:dyDescent="0.6">
      <c r="A3081" t="s">
        <v>4011</v>
      </c>
      <c r="B3081">
        <v>1</v>
      </c>
      <c r="C3081">
        <v>7</v>
      </c>
      <c r="D3081">
        <v>8</v>
      </c>
      <c r="E3081" s="44">
        <f>(B3081+1)/$Q$3</f>
        <v>2.9218407596785974E-4</v>
      </c>
      <c r="F3081" s="45">
        <f>(C3081+1)/$U$3</f>
        <v>1.2235783548989018E-4</v>
      </c>
      <c r="G3081" s="2">
        <f>(B3081+1)/(C3081+1)</f>
        <v>0.25</v>
      </c>
      <c r="H3081" s="2">
        <f>(C3081+1)/(B3081+1)</f>
        <v>4</v>
      </c>
      <c r="I3081" s="6">
        <f>G3081-H3081</f>
        <v>-3.75</v>
      </c>
      <c r="J3081" s="8">
        <f>LEN(A3081)</f>
        <v>8</v>
      </c>
      <c r="K3081" s="11" t="str">
        <f>IF(AND(J3081&lt;3, D3081&lt;2),TRUE,"")</f>
        <v/>
      </c>
      <c r="L3081" s="22">
        <f>IF(C3081=0,B3081,0)</f>
        <v>0</v>
      </c>
      <c r="M3081" s="22">
        <f>IF(B3081=0,C3081,0)</f>
        <v>0</v>
      </c>
      <c r="N3081" s="39">
        <f>LOG(G3081/SUM($G$2:$G$5210))</f>
        <v>-3.9937811148797224</v>
      </c>
      <c r="O3081" s="39">
        <f>LOG(H3081/SUM($H$2:$H$5210))</f>
        <v>-3.8833773842969883</v>
      </c>
    </row>
    <row r="3082" spans="1:15" x14ac:dyDescent="0.6">
      <c r="A3082" t="s">
        <v>600</v>
      </c>
      <c r="B3082">
        <v>1</v>
      </c>
      <c r="C3082">
        <v>7</v>
      </c>
      <c r="D3082">
        <v>8</v>
      </c>
      <c r="E3082" s="44">
        <f>(B3082+1)/$Q$3</f>
        <v>2.9218407596785974E-4</v>
      </c>
      <c r="F3082" s="45">
        <f>(C3082+1)/$U$3</f>
        <v>1.2235783548989018E-4</v>
      </c>
      <c r="G3082" s="2">
        <f>(B3082+1)/(C3082+1)</f>
        <v>0.25</v>
      </c>
      <c r="H3082" s="2">
        <f>(C3082+1)/(B3082+1)</f>
        <v>4</v>
      </c>
      <c r="I3082" s="6">
        <f>G3082-H3082</f>
        <v>-3.75</v>
      </c>
      <c r="J3082" s="8">
        <f>LEN(A3082)</f>
        <v>7</v>
      </c>
      <c r="K3082" s="11" t="str">
        <f>IF(AND(J3082&lt;3, D3082&lt;2),TRUE,"")</f>
        <v/>
      </c>
      <c r="L3082" s="22">
        <f>IF(C3082=0,B3082,0)</f>
        <v>0</v>
      </c>
      <c r="M3082" s="22">
        <f>IF(B3082=0,C3082,0)</f>
        <v>0</v>
      </c>
      <c r="N3082" s="39">
        <f>LOG(G3082/SUM($G$2:$G$5210))</f>
        <v>-3.9937811148797224</v>
      </c>
      <c r="O3082" s="39">
        <f>LOG(H3082/SUM($H$2:$H$5210))</f>
        <v>-3.8833773842969883</v>
      </c>
    </row>
    <row r="3083" spans="1:15" x14ac:dyDescent="0.6">
      <c r="A3083" t="s">
        <v>1264</v>
      </c>
      <c r="B3083">
        <v>1</v>
      </c>
      <c r="C3083">
        <v>7</v>
      </c>
      <c r="D3083">
        <v>8</v>
      </c>
      <c r="E3083" s="44">
        <f>(B3083+1)/$Q$3</f>
        <v>2.9218407596785974E-4</v>
      </c>
      <c r="F3083" s="45">
        <f>(C3083+1)/$U$3</f>
        <v>1.2235783548989018E-4</v>
      </c>
      <c r="G3083" s="2">
        <f>(B3083+1)/(C3083+1)</f>
        <v>0.25</v>
      </c>
      <c r="H3083" s="2">
        <f>(C3083+1)/(B3083+1)</f>
        <v>4</v>
      </c>
      <c r="I3083" s="6">
        <f>G3083-H3083</f>
        <v>-3.75</v>
      </c>
      <c r="J3083" s="8">
        <f>LEN(A3083)</f>
        <v>6</v>
      </c>
      <c r="K3083" s="11" t="str">
        <f>IF(AND(J3083&lt;3, D3083&lt;2),TRUE,"")</f>
        <v/>
      </c>
      <c r="L3083" s="22">
        <f>IF(C3083=0,B3083,0)</f>
        <v>0</v>
      </c>
      <c r="M3083" s="22">
        <f>IF(B3083=0,C3083,0)</f>
        <v>0</v>
      </c>
      <c r="N3083" s="39">
        <f>LOG(G3083/SUM($G$2:$G$5210))</f>
        <v>-3.9937811148797224</v>
      </c>
      <c r="O3083" s="39">
        <f>LOG(H3083/SUM($H$2:$H$5210))</f>
        <v>-3.8833773842969883</v>
      </c>
    </row>
    <row r="3084" spans="1:15" x14ac:dyDescent="0.6">
      <c r="A3084" t="s">
        <v>2111</v>
      </c>
      <c r="B3084">
        <v>1</v>
      </c>
      <c r="C3084">
        <v>7</v>
      </c>
      <c r="D3084">
        <v>8</v>
      </c>
      <c r="E3084" s="44">
        <f>(B3084+1)/$Q$3</f>
        <v>2.9218407596785974E-4</v>
      </c>
      <c r="F3084" s="45">
        <f>(C3084+1)/$U$3</f>
        <v>1.2235783548989018E-4</v>
      </c>
      <c r="G3084" s="2">
        <f>(B3084+1)/(C3084+1)</f>
        <v>0.25</v>
      </c>
      <c r="H3084" s="2">
        <f>(C3084+1)/(B3084+1)</f>
        <v>4</v>
      </c>
      <c r="I3084" s="6">
        <f>G3084-H3084</f>
        <v>-3.75</v>
      </c>
      <c r="J3084" s="8">
        <f>LEN(A3084)</f>
        <v>6</v>
      </c>
      <c r="K3084" s="11" t="str">
        <f>IF(AND(J3084&lt;3, D3084&lt;2),TRUE,"")</f>
        <v/>
      </c>
      <c r="L3084" s="22">
        <f>IF(C3084=0,B3084,0)</f>
        <v>0</v>
      </c>
      <c r="M3084" s="22">
        <f>IF(B3084=0,C3084,0)</f>
        <v>0</v>
      </c>
      <c r="N3084" s="39">
        <f>LOG(G3084/SUM($G$2:$G$5210))</f>
        <v>-3.9937811148797224</v>
      </c>
      <c r="O3084" s="39">
        <f>LOG(H3084/SUM($H$2:$H$5210))</f>
        <v>-3.8833773842969883</v>
      </c>
    </row>
    <row r="3085" spans="1:15" x14ac:dyDescent="0.6">
      <c r="A3085" t="s">
        <v>2169</v>
      </c>
      <c r="B3085">
        <v>1</v>
      </c>
      <c r="C3085">
        <v>7</v>
      </c>
      <c r="D3085">
        <v>8</v>
      </c>
      <c r="E3085" s="44">
        <f>(B3085+1)/$Q$3</f>
        <v>2.9218407596785974E-4</v>
      </c>
      <c r="F3085" s="45">
        <f>(C3085+1)/$U$3</f>
        <v>1.2235783548989018E-4</v>
      </c>
      <c r="G3085" s="2">
        <f>(B3085+1)/(C3085+1)</f>
        <v>0.25</v>
      </c>
      <c r="H3085" s="2">
        <f>(C3085+1)/(B3085+1)</f>
        <v>4</v>
      </c>
      <c r="I3085" s="6">
        <f>G3085-H3085</f>
        <v>-3.75</v>
      </c>
      <c r="J3085" s="8">
        <f>LEN(A3085)</f>
        <v>6</v>
      </c>
      <c r="K3085" s="11" t="str">
        <f>IF(AND(J3085&lt;3, D3085&lt;2),TRUE,"")</f>
        <v/>
      </c>
      <c r="L3085" s="22">
        <f>IF(C3085=0,B3085,0)</f>
        <v>0</v>
      </c>
      <c r="M3085" s="22">
        <f>IF(B3085=0,C3085,0)</f>
        <v>0</v>
      </c>
      <c r="N3085" s="39">
        <f>LOG(G3085/SUM($G$2:$G$5210))</f>
        <v>-3.9937811148797224</v>
      </c>
      <c r="O3085" s="39">
        <f>LOG(H3085/SUM($H$2:$H$5210))</f>
        <v>-3.8833773842969883</v>
      </c>
    </row>
    <row r="3086" spans="1:15" x14ac:dyDescent="0.6">
      <c r="A3086" t="s">
        <v>2954</v>
      </c>
      <c r="B3086">
        <v>1</v>
      </c>
      <c r="C3086">
        <v>7</v>
      </c>
      <c r="D3086">
        <v>8</v>
      </c>
      <c r="E3086" s="44">
        <f>(B3086+1)/$Q$3</f>
        <v>2.9218407596785974E-4</v>
      </c>
      <c r="F3086" s="45">
        <f>(C3086+1)/$U$3</f>
        <v>1.2235783548989018E-4</v>
      </c>
      <c r="G3086" s="2">
        <f>(B3086+1)/(C3086+1)</f>
        <v>0.25</v>
      </c>
      <c r="H3086" s="2">
        <f>(C3086+1)/(B3086+1)</f>
        <v>4</v>
      </c>
      <c r="I3086" s="6">
        <f>G3086-H3086</f>
        <v>-3.75</v>
      </c>
      <c r="J3086" s="8">
        <f>LEN(A3086)</f>
        <v>6</v>
      </c>
      <c r="K3086" s="11" t="str">
        <f>IF(AND(J3086&lt;3, D3086&lt;2),TRUE,"")</f>
        <v/>
      </c>
      <c r="L3086" s="22">
        <f>IF(C3086=0,B3086,0)</f>
        <v>0</v>
      </c>
      <c r="M3086" s="22">
        <f>IF(B3086=0,C3086,0)</f>
        <v>0</v>
      </c>
      <c r="N3086" s="39">
        <f>LOG(G3086/SUM($G$2:$G$5210))</f>
        <v>-3.9937811148797224</v>
      </c>
      <c r="O3086" s="39">
        <f>LOG(H3086/SUM($H$2:$H$5210))</f>
        <v>-3.8833773842969883</v>
      </c>
    </row>
    <row r="3087" spans="1:15" x14ac:dyDescent="0.6">
      <c r="A3087" t="s">
        <v>3385</v>
      </c>
      <c r="B3087">
        <v>1</v>
      </c>
      <c r="C3087">
        <v>7</v>
      </c>
      <c r="D3087">
        <v>8</v>
      </c>
      <c r="E3087" s="44">
        <f>(B3087+1)/$Q$3</f>
        <v>2.9218407596785974E-4</v>
      </c>
      <c r="F3087" s="45">
        <f>(C3087+1)/$U$3</f>
        <v>1.2235783548989018E-4</v>
      </c>
      <c r="G3087" s="2">
        <f>(B3087+1)/(C3087+1)</f>
        <v>0.25</v>
      </c>
      <c r="H3087" s="2">
        <f>(C3087+1)/(B3087+1)</f>
        <v>4</v>
      </c>
      <c r="I3087" s="6">
        <f>G3087-H3087</f>
        <v>-3.75</v>
      </c>
      <c r="J3087" s="8">
        <f>LEN(A3087)</f>
        <v>6</v>
      </c>
      <c r="K3087" s="11" t="str">
        <f>IF(AND(J3087&lt;3, D3087&lt;2),TRUE,"")</f>
        <v/>
      </c>
      <c r="L3087" s="22">
        <f>IF(C3087=0,B3087,0)</f>
        <v>0</v>
      </c>
      <c r="M3087" s="22">
        <f>IF(B3087=0,C3087,0)</f>
        <v>0</v>
      </c>
      <c r="N3087" s="39">
        <f>LOG(G3087/SUM($G$2:$G$5210))</f>
        <v>-3.9937811148797224</v>
      </c>
      <c r="O3087" s="39">
        <f>LOG(H3087/SUM($H$2:$H$5210))</f>
        <v>-3.8833773842969883</v>
      </c>
    </row>
    <row r="3088" spans="1:15" x14ac:dyDescent="0.6">
      <c r="A3088" t="s">
        <v>956</v>
      </c>
      <c r="B3088">
        <v>1</v>
      </c>
      <c r="C3088">
        <v>7</v>
      </c>
      <c r="D3088">
        <v>8</v>
      </c>
      <c r="E3088" s="44">
        <f>(B3088+1)/$Q$3</f>
        <v>2.9218407596785974E-4</v>
      </c>
      <c r="F3088" s="45">
        <f>(C3088+1)/$U$3</f>
        <v>1.2235783548989018E-4</v>
      </c>
      <c r="G3088" s="2">
        <f>(B3088+1)/(C3088+1)</f>
        <v>0.25</v>
      </c>
      <c r="H3088" s="2">
        <f>(C3088+1)/(B3088+1)</f>
        <v>4</v>
      </c>
      <c r="I3088" s="6">
        <f>G3088-H3088</f>
        <v>-3.75</v>
      </c>
      <c r="J3088" s="8">
        <f>LEN(A3088)</f>
        <v>5</v>
      </c>
      <c r="K3088" s="11" t="str">
        <f>IF(AND(J3088&lt;3, D3088&lt;2),TRUE,"")</f>
        <v/>
      </c>
      <c r="L3088" s="22">
        <f>IF(C3088=0,B3088,0)</f>
        <v>0</v>
      </c>
      <c r="M3088" s="22">
        <f>IF(B3088=0,C3088,0)</f>
        <v>0</v>
      </c>
      <c r="N3088" s="39">
        <f>LOG(G3088/SUM($G$2:$G$5210))</f>
        <v>-3.9937811148797224</v>
      </c>
      <c r="O3088" s="39">
        <f>LOG(H3088/SUM($H$2:$H$5210))</f>
        <v>-3.8833773842969883</v>
      </c>
    </row>
    <row r="3089" spans="1:15" x14ac:dyDescent="0.6">
      <c r="A3089" t="s">
        <v>3499</v>
      </c>
      <c r="B3089">
        <v>1</v>
      </c>
      <c r="C3089">
        <v>7</v>
      </c>
      <c r="D3089">
        <v>8</v>
      </c>
      <c r="E3089" s="44">
        <f>(B3089+1)/$Q$3</f>
        <v>2.9218407596785974E-4</v>
      </c>
      <c r="F3089" s="45">
        <f>(C3089+1)/$U$3</f>
        <v>1.2235783548989018E-4</v>
      </c>
      <c r="G3089" s="2">
        <f>(B3089+1)/(C3089+1)</f>
        <v>0.25</v>
      </c>
      <c r="H3089" s="2">
        <f>(C3089+1)/(B3089+1)</f>
        <v>4</v>
      </c>
      <c r="I3089" s="6">
        <f>G3089-H3089</f>
        <v>-3.75</v>
      </c>
      <c r="J3089" s="8">
        <f>LEN(A3089)</f>
        <v>5</v>
      </c>
      <c r="K3089" s="11" t="str">
        <f>IF(AND(J3089&lt;3, D3089&lt;2),TRUE,"")</f>
        <v/>
      </c>
      <c r="L3089" s="22">
        <f>IF(C3089=0,B3089,0)</f>
        <v>0</v>
      </c>
      <c r="M3089" s="22">
        <f>IF(B3089=0,C3089,0)</f>
        <v>0</v>
      </c>
      <c r="N3089" s="39">
        <f>LOG(G3089/SUM($G$2:$G$5210))</f>
        <v>-3.9937811148797224</v>
      </c>
      <c r="O3089" s="39">
        <f>LOG(H3089/SUM($H$2:$H$5210))</f>
        <v>-3.8833773842969883</v>
      </c>
    </row>
    <row r="3090" spans="1:15" x14ac:dyDescent="0.6">
      <c r="A3090" t="s">
        <v>196</v>
      </c>
      <c r="B3090">
        <v>1</v>
      </c>
      <c r="C3090">
        <v>7</v>
      </c>
      <c r="D3090">
        <v>8</v>
      </c>
      <c r="E3090" s="44">
        <f>(B3090+1)/$Q$3</f>
        <v>2.9218407596785974E-4</v>
      </c>
      <c r="F3090" s="45">
        <f>(C3090+1)/$U$3</f>
        <v>1.2235783548989018E-4</v>
      </c>
      <c r="G3090" s="2">
        <f>(B3090+1)/(C3090+1)</f>
        <v>0.25</v>
      </c>
      <c r="H3090" s="2">
        <f>(C3090+1)/(B3090+1)</f>
        <v>4</v>
      </c>
      <c r="I3090" s="6">
        <f>G3090-H3090</f>
        <v>-3.75</v>
      </c>
      <c r="J3090" s="8">
        <f>LEN(A3090)</f>
        <v>4</v>
      </c>
      <c r="K3090" s="11" t="str">
        <f>IF(AND(J3090&lt;3, D3090&lt;2),TRUE,"")</f>
        <v/>
      </c>
      <c r="L3090" s="22">
        <f>IF(C3090=0,B3090,0)</f>
        <v>0</v>
      </c>
      <c r="M3090" s="22">
        <f>IF(B3090=0,C3090,0)</f>
        <v>0</v>
      </c>
      <c r="N3090" s="39">
        <f>LOG(G3090/SUM($G$2:$G$5210))</f>
        <v>-3.9937811148797224</v>
      </c>
      <c r="O3090" s="39">
        <f>LOG(H3090/SUM($H$2:$H$5210))</f>
        <v>-3.8833773842969883</v>
      </c>
    </row>
    <row r="3091" spans="1:15" x14ac:dyDescent="0.6">
      <c r="A3091" t="s">
        <v>2512</v>
      </c>
      <c r="B3091">
        <v>1</v>
      </c>
      <c r="C3091">
        <v>7</v>
      </c>
      <c r="D3091">
        <v>8</v>
      </c>
      <c r="E3091" s="44">
        <f>(B3091+1)/$Q$3</f>
        <v>2.9218407596785974E-4</v>
      </c>
      <c r="F3091" s="45">
        <f>(C3091+1)/$U$3</f>
        <v>1.2235783548989018E-4</v>
      </c>
      <c r="G3091" s="2">
        <f>(B3091+1)/(C3091+1)</f>
        <v>0.25</v>
      </c>
      <c r="H3091" s="2">
        <f>(C3091+1)/(B3091+1)</f>
        <v>4</v>
      </c>
      <c r="I3091" s="6">
        <f>G3091-H3091</f>
        <v>-3.75</v>
      </c>
      <c r="J3091" s="8">
        <f>LEN(A3091)</f>
        <v>4</v>
      </c>
      <c r="K3091" s="11" t="str">
        <f>IF(AND(J3091&lt;3, D3091&lt;2),TRUE,"")</f>
        <v/>
      </c>
      <c r="L3091" s="22">
        <f>IF(C3091=0,B3091,0)</f>
        <v>0</v>
      </c>
      <c r="M3091" s="22">
        <f>IF(B3091=0,C3091,0)</f>
        <v>0</v>
      </c>
      <c r="N3091" s="39">
        <f>LOG(G3091/SUM($G$2:$G$5210))</f>
        <v>-3.9937811148797224</v>
      </c>
      <c r="O3091" s="39">
        <f>LOG(H3091/SUM($H$2:$H$5210))</f>
        <v>-3.8833773842969883</v>
      </c>
    </row>
    <row r="3092" spans="1:15" x14ac:dyDescent="0.6">
      <c r="A3092" t="s">
        <v>2931</v>
      </c>
      <c r="B3092">
        <v>1</v>
      </c>
      <c r="C3092">
        <v>7</v>
      </c>
      <c r="D3092">
        <v>8</v>
      </c>
      <c r="E3092" s="44">
        <f>(B3092+1)/$Q$3</f>
        <v>2.9218407596785974E-4</v>
      </c>
      <c r="F3092" s="45">
        <f>(C3092+1)/$U$3</f>
        <v>1.2235783548989018E-4</v>
      </c>
      <c r="G3092" s="2">
        <f>(B3092+1)/(C3092+1)</f>
        <v>0.25</v>
      </c>
      <c r="H3092" s="2">
        <f>(C3092+1)/(B3092+1)</f>
        <v>4</v>
      </c>
      <c r="I3092" s="6">
        <f>G3092-H3092</f>
        <v>-3.75</v>
      </c>
      <c r="J3092" s="8">
        <f>LEN(A3092)</f>
        <v>4</v>
      </c>
      <c r="K3092" s="11" t="str">
        <f>IF(AND(J3092&lt;3, D3092&lt;2),TRUE,"")</f>
        <v/>
      </c>
      <c r="L3092" s="22">
        <f>IF(C3092=0,B3092,0)</f>
        <v>0</v>
      </c>
      <c r="M3092" s="22">
        <f>IF(B3092=0,C3092,0)</f>
        <v>0</v>
      </c>
      <c r="N3092" s="39">
        <f>LOG(G3092/SUM($G$2:$G$5210))</f>
        <v>-3.9937811148797224</v>
      </c>
      <c r="O3092" s="39">
        <f>LOG(H3092/SUM($H$2:$H$5210))</f>
        <v>-3.8833773842969883</v>
      </c>
    </row>
    <row r="3093" spans="1:15" x14ac:dyDescent="0.6">
      <c r="A3093" t="s">
        <v>1982</v>
      </c>
      <c r="B3093">
        <v>1</v>
      </c>
      <c r="C3093">
        <v>7</v>
      </c>
      <c r="D3093">
        <v>8</v>
      </c>
      <c r="E3093" s="44">
        <f>(B3093+1)/$Q$3</f>
        <v>2.9218407596785974E-4</v>
      </c>
      <c r="F3093" s="45">
        <f>(C3093+1)/$U$3</f>
        <v>1.2235783548989018E-4</v>
      </c>
      <c r="G3093" s="2">
        <f>(B3093+1)/(C3093+1)</f>
        <v>0.25</v>
      </c>
      <c r="H3093" s="2">
        <f>(C3093+1)/(B3093+1)</f>
        <v>4</v>
      </c>
      <c r="I3093" s="6">
        <f>G3093-H3093</f>
        <v>-3.75</v>
      </c>
      <c r="J3093" s="8">
        <f>LEN(A3093)</f>
        <v>3</v>
      </c>
      <c r="K3093" s="11" t="str">
        <f>IF(AND(J3093&lt;3, D3093&lt;2),TRUE,"")</f>
        <v/>
      </c>
      <c r="L3093" s="22">
        <f>IF(C3093=0,B3093,0)</f>
        <v>0</v>
      </c>
      <c r="M3093" s="22">
        <f>IF(B3093=0,C3093,0)</f>
        <v>0</v>
      </c>
      <c r="N3093" s="39">
        <f>LOG(G3093/SUM($G$2:$G$5210))</f>
        <v>-3.9937811148797224</v>
      </c>
      <c r="O3093" s="39">
        <f>LOG(H3093/SUM($H$2:$H$5210))</f>
        <v>-3.8833773842969883</v>
      </c>
    </row>
    <row r="3094" spans="1:15" x14ac:dyDescent="0.6">
      <c r="A3094" t="s">
        <v>4194</v>
      </c>
      <c r="B3094">
        <v>1</v>
      </c>
      <c r="C3094">
        <v>7</v>
      </c>
      <c r="D3094">
        <v>8</v>
      </c>
      <c r="E3094" s="44">
        <f>(B3094+1)/$Q$3</f>
        <v>2.9218407596785974E-4</v>
      </c>
      <c r="F3094" s="45">
        <f>(C3094+1)/$U$3</f>
        <v>1.2235783548989018E-4</v>
      </c>
      <c r="G3094" s="2">
        <f>(B3094+1)/(C3094+1)</f>
        <v>0.25</v>
      </c>
      <c r="H3094" s="2">
        <f>(C3094+1)/(B3094+1)</f>
        <v>4</v>
      </c>
      <c r="I3094" s="6">
        <f>G3094-H3094</f>
        <v>-3.75</v>
      </c>
      <c r="J3094" s="8">
        <f>LEN(A3094)</f>
        <v>3</v>
      </c>
      <c r="K3094" s="11" t="str">
        <f>IF(AND(J3094&lt;3, D3094&lt;2),TRUE,"")</f>
        <v/>
      </c>
      <c r="L3094" s="22">
        <f>IF(C3094=0,B3094,0)</f>
        <v>0</v>
      </c>
      <c r="M3094" s="22">
        <f>IF(B3094=0,C3094,0)</f>
        <v>0</v>
      </c>
      <c r="N3094" s="39">
        <f>LOG(G3094/SUM($G$2:$G$5210))</f>
        <v>-3.9937811148797224</v>
      </c>
      <c r="O3094" s="39">
        <f>LOG(H3094/SUM($H$2:$H$5210))</f>
        <v>-3.8833773842969883</v>
      </c>
    </row>
    <row r="3095" spans="1:15" x14ac:dyDescent="0.6">
      <c r="A3095" t="s">
        <v>4045</v>
      </c>
      <c r="B3095">
        <v>0</v>
      </c>
      <c r="C3095">
        <v>3</v>
      </c>
      <c r="D3095">
        <v>3</v>
      </c>
      <c r="E3095" s="44">
        <f>(B3095+1)/$Q$3</f>
        <v>1.4609203798392987E-4</v>
      </c>
      <c r="F3095" s="45">
        <f>(C3095+1)/$U$3</f>
        <v>6.1178917744945092E-5</v>
      </c>
      <c r="G3095" s="2">
        <f>(B3095+1)/(C3095+1)</f>
        <v>0.25</v>
      </c>
      <c r="H3095" s="2">
        <f>(C3095+1)/(B3095+1)</f>
        <v>4</v>
      </c>
      <c r="I3095" s="6">
        <f>G3095-H3095</f>
        <v>-3.75</v>
      </c>
      <c r="J3095" s="8">
        <f>LEN(A3095)</f>
        <v>16</v>
      </c>
      <c r="K3095" s="11" t="str">
        <f>IF(AND(J3095&lt;3, D3095&lt;2),TRUE,"")</f>
        <v/>
      </c>
      <c r="L3095" s="22">
        <f>IF(C3095=0,B3095,0)</f>
        <v>0</v>
      </c>
      <c r="M3095" s="22">
        <f>IF(B3095=0,C3095,0)</f>
        <v>3</v>
      </c>
      <c r="N3095" s="39">
        <f>LOG(G3095/SUM($G$2:$G$5210))</f>
        <v>-3.9937811148797224</v>
      </c>
      <c r="O3095" s="39">
        <f>LOG(H3095/SUM($H$2:$H$5210))</f>
        <v>-3.8833773842969883</v>
      </c>
    </row>
    <row r="3096" spans="1:15" x14ac:dyDescent="0.6">
      <c r="A3096" t="s">
        <v>4021</v>
      </c>
      <c r="B3096">
        <v>0</v>
      </c>
      <c r="C3096">
        <v>3</v>
      </c>
      <c r="D3096">
        <v>3</v>
      </c>
      <c r="E3096" s="44">
        <f>(B3096+1)/$Q$3</f>
        <v>1.4609203798392987E-4</v>
      </c>
      <c r="F3096" s="45">
        <f>(C3096+1)/$U$3</f>
        <v>6.1178917744945092E-5</v>
      </c>
      <c r="G3096" s="2">
        <f>(B3096+1)/(C3096+1)</f>
        <v>0.25</v>
      </c>
      <c r="H3096" s="2">
        <f>(C3096+1)/(B3096+1)</f>
        <v>4</v>
      </c>
      <c r="I3096" s="6">
        <f>G3096-H3096</f>
        <v>-3.75</v>
      </c>
      <c r="J3096" s="8">
        <f>LEN(A3096)</f>
        <v>15</v>
      </c>
      <c r="K3096" s="11" t="str">
        <f>IF(AND(J3096&lt;3, D3096&lt;2),TRUE,"")</f>
        <v/>
      </c>
      <c r="L3096" s="22">
        <f>IF(C3096=0,B3096,0)</f>
        <v>0</v>
      </c>
      <c r="M3096" s="22">
        <f>IF(B3096=0,C3096,0)</f>
        <v>3</v>
      </c>
      <c r="N3096" s="39">
        <f>LOG(G3096/SUM($G$2:$G$5210))</f>
        <v>-3.9937811148797224</v>
      </c>
      <c r="O3096" s="39">
        <f>LOG(H3096/SUM($H$2:$H$5210))</f>
        <v>-3.8833773842969883</v>
      </c>
    </row>
    <row r="3097" spans="1:15" x14ac:dyDescent="0.6">
      <c r="A3097" t="s">
        <v>2886</v>
      </c>
      <c r="B3097">
        <v>0</v>
      </c>
      <c r="C3097">
        <v>3</v>
      </c>
      <c r="D3097">
        <v>3</v>
      </c>
      <c r="E3097" s="44">
        <f>(B3097+1)/$Q$3</f>
        <v>1.4609203798392987E-4</v>
      </c>
      <c r="F3097" s="45">
        <f>(C3097+1)/$U$3</f>
        <v>6.1178917744945092E-5</v>
      </c>
      <c r="G3097" s="2">
        <f>(B3097+1)/(C3097+1)</f>
        <v>0.25</v>
      </c>
      <c r="H3097" s="2">
        <f>(C3097+1)/(B3097+1)</f>
        <v>4</v>
      </c>
      <c r="I3097" s="6">
        <f>G3097-H3097</f>
        <v>-3.75</v>
      </c>
      <c r="J3097" s="8">
        <f>LEN(A3097)</f>
        <v>14</v>
      </c>
      <c r="K3097" s="11" t="str">
        <f>IF(AND(J3097&lt;3, D3097&lt;2),TRUE,"")</f>
        <v/>
      </c>
      <c r="L3097" s="22">
        <f>IF(C3097=0,B3097,0)</f>
        <v>0</v>
      </c>
      <c r="M3097" s="22">
        <f>IF(B3097=0,C3097,0)</f>
        <v>3</v>
      </c>
      <c r="N3097" s="39">
        <f>LOG(G3097/SUM($G$2:$G$5210))</f>
        <v>-3.9937811148797224</v>
      </c>
      <c r="O3097" s="39">
        <f>LOG(H3097/SUM($H$2:$H$5210))</f>
        <v>-3.8833773842969883</v>
      </c>
    </row>
    <row r="3098" spans="1:15" x14ac:dyDescent="0.6">
      <c r="A3098" t="s">
        <v>3406</v>
      </c>
      <c r="B3098">
        <v>0</v>
      </c>
      <c r="C3098">
        <v>3</v>
      </c>
      <c r="D3098">
        <v>3</v>
      </c>
      <c r="E3098" s="44">
        <f>(B3098+1)/$Q$3</f>
        <v>1.4609203798392987E-4</v>
      </c>
      <c r="F3098" s="45">
        <f>(C3098+1)/$U$3</f>
        <v>6.1178917744945092E-5</v>
      </c>
      <c r="G3098" s="2">
        <f>(B3098+1)/(C3098+1)</f>
        <v>0.25</v>
      </c>
      <c r="H3098" s="2">
        <f>(C3098+1)/(B3098+1)</f>
        <v>4</v>
      </c>
      <c r="I3098" s="6">
        <f>G3098-H3098</f>
        <v>-3.75</v>
      </c>
      <c r="J3098" s="8">
        <f>LEN(A3098)</f>
        <v>13</v>
      </c>
      <c r="K3098" s="11" t="str">
        <f>IF(AND(J3098&lt;3, D3098&lt;2),TRUE,"")</f>
        <v/>
      </c>
      <c r="L3098" s="22">
        <f>IF(C3098=0,B3098,0)</f>
        <v>0</v>
      </c>
      <c r="M3098" s="22">
        <f>IF(B3098=0,C3098,0)</f>
        <v>3</v>
      </c>
      <c r="N3098" s="39">
        <f>LOG(G3098/SUM($G$2:$G$5210))</f>
        <v>-3.9937811148797224</v>
      </c>
      <c r="O3098" s="39">
        <f>LOG(H3098/SUM($H$2:$H$5210))</f>
        <v>-3.8833773842969883</v>
      </c>
    </row>
    <row r="3099" spans="1:15" x14ac:dyDescent="0.6">
      <c r="A3099" t="s">
        <v>4032</v>
      </c>
      <c r="B3099">
        <v>0</v>
      </c>
      <c r="C3099">
        <v>3</v>
      </c>
      <c r="D3099">
        <v>3</v>
      </c>
      <c r="E3099" s="44">
        <f>(B3099+1)/$Q$3</f>
        <v>1.4609203798392987E-4</v>
      </c>
      <c r="F3099" s="45">
        <f>(C3099+1)/$U$3</f>
        <v>6.1178917744945092E-5</v>
      </c>
      <c r="G3099" s="2">
        <f>(B3099+1)/(C3099+1)</f>
        <v>0.25</v>
      </c>
      <c r="H3099" s="2">
        <f>(C3099+1)/(B3099+1)</f>
        <v>4</v>
      </c>
      <c r="I3099" s="6">
        <f>G3099-H3099</f>
        <v>-3.75</v>
      </c>
      <c r="J3099" s="8">
        <f>LEN(A3099)</f>
        <v>13</v>
      </c>
      <c r="K3099" s="11" t="str">
        <f>IF(AND(J3099&lt;3, D3099&lt;2),TRUE,"")</f>
        <v/>
      </c>
      <c r="L3099" s="22">
        <f>IF(C3099=0,B3099,0)</f>
        <v>0</v>
      </c>
      <c r="M3099" s="22">
        <f>IF(B3099=0,C3099,0)</f>
        <v>3</v>
      </c>
      <c r="N3099" s="39">
        <f>LOG(G3099/SUM($G$2:$G$5210))</f>
        <v>-3.9937811148797224</v>
      </c>
      <c r="O3099" s="39">
        <f>LOG(H3099/SUM($H$2:$H$5210))</f>
        <v>-3.8833773842969883</v>
      </c>
    </row>
    <row r="3100" spans="1:15" x14ac:dyDescent="0.6">
      <c r="A3100" t="s">
        <v>380</v>
      </c>
      <c r="B3100">
        <v>0</v>
      </c>
      <c r="C3100">
        <v>3</v>
      </c>
      <c r="D3100">
        <v>3</v>
      </c>
      <c r="E3100" s="44">
        <f>(B3100+1)/$Q$3</f>
        <v>1.4609203798392987E-4</v>
      </c>
      <c r="F3100" s="45">
        <f>(C3100+1)/$U$3</f>
        <v>6.1178917744945092E-5</v>
      </c>
      <c r="G3100" s="2">
        <f>(B3100+1)/(C3100+1)</f>
        <v>0.25</v>
      </c>
      <c r="H3100" s="2">
        <f>(C3100+1)/(B3100+1)</f>
        <v>4</v>
      </c>
      <c r="I3100" s="6">
        <f>G3100-H3100</f>
        <v>-3.75</v>
      </c>
      <c r="J3100" s="8">
        <f>LEN(A3100)</f>
        <v>12</v>
      </c>
      <c r="K3100" s="11" t="str">
        <f>IF(AND(J3100&lt;3, D3100&lt;2),TRUE,"")</f>
        <v/>
      </c>
      <c r="L3100" s="22">
        <f>IF(C3100=0,B3100,0)</f>
        <v>0</v>
      </c>
      <c r="M3100" s="22">
        <f>IF(B3100=0,C3100,0)</f>
        <v>3</v>
      </c>
      <c r="N3100" s="39">
        <f>LOG(G3100/SUM($G$2:$G$5210))</f>
        <v>-3.9937811148797224</v>
      </c>
      <c r="O3100" s="39">
        <f>LOG(H3100/SUM($H$2:$H$5210))</f>
        <v>-3.8833773842969883</v>
      </c>
    </row>
    <row r="3101" spans="1:15" x14ac:dyDescent="0.6">
      <c r="A3101" t="s">
        <v>2189</v>
      </c>
      <c r="B3101">
        <v>0</v>
      </c>
      <c r="C3101">
        <v>3</v>
      </c>
      <c r="D3101">
        <v>3</v>
      </c>
      <c r="E3101" s="44">
        <f>(B3101+1)/$Q$3</f>
        <v>1.4609203798392987E-4</v>
      </c>
      <c r="F3101" s="45">
        <f>(C3101+1)/$U$3</f>
        <v>6.1178917744945092E-5</v>
      </c>
      <c r="G3101" s="2">
        <f>(B3101+1)/(C3101+1)</f>
        <v>0.25</v>
      </c>
      <c r="H3101" s="2">
        <f>(C3101+1)/(B3101+1)</f>
        <v>4</v>
      </c>
      <c r="I3101" s="6">
        <f>G3101-H3101</f>
        <v>-3.75</v>
      </c>
      <c r="J3101" s="8">
        <f>LEN(A3101)</f>
        <v>12</v>
      </c>
      <c r="K3101" s="11" t="str">
        <f>IF(AND(J3101&lt;3, D3101&lt;2),TRUE,"")</f>
        <v/>
      </c>
      <c r="L3101" s="22">
        <f>IF(C3101=0,B3101,0)</f>
        <v>0</v>
      </c>
      <c r="M3101" s="22">
        <f>IF(B3101=0,C3101,0)</f>
        <v>3</v>
      </c>
      <c r="N3101" s="39">
        <f>LOG(G3101/SUM($G$2:$G$5210))</f>
        <v>-3.9937811148797224</v>
      </c>
      <c r="O3101" s="39">
        <f>LOG(H3101/SUM($H$2:$H$5210))</f>
        <v>-3.8833773842969883</v>
      </c>
    </row>
    <row r="3102" spans="1:15" x14ac:dyDescent="0.6">
      <c r="A3102" t="s">
        <v>3737</v>
      </c>
      <c r="B3102">
        <v>0</v>
      </c>
      <c r="C3102">
        <v>3</v>
      </c>
      <c r="D3102">
        <v>3</v>
      </c>
      <c r="E3102" s="44">
        <f>(B3102+1)/$Q$3</f>
        <v>1.4609203798392987E-4</v>
      </c>
      <c r="F3102" s="45">
        <f>(C3102+1)/$U$3</f>
        <v>6.1178917744945092E-5</v>
      </c>
      <c r="G3102" s="2">
        <f>(B3102+1)/(C3102+1)</f>
        <v>0.25</v>
      </c>
      <c r="H3102" s="2">
        <f>(C3102+1)/(B3102+1)</f>
        <v>4</v>
      </c>
      <c r="I3102" s="6">
        <f>G3102-H3102</f>
        <v>-3.75</v>
      </c>
      <c r="J3102" s="8">
        <f>LEN(A3102)</f>
        <v>12</v>
      </c>
      <c r="K3102" s="11" t="str">
        <f>IF(AND(J3102&lt;3, D3102&lt;2),TRUE,"")</f>
        <v/>
      </c>
      <c r="L3102" s="22">
        <f>IF(C3102=0,B3102,0)</f>
        <v>0</v>
      </c>
      <c r="M3102" s="22">
        <f>IF(B3102=0,C3102,0)</f>
        <v>3</v>
      </c>
      <c r="N3102" s="39">
        <f>LOG(G3102/SUM($G$2:$G$5210))</f>
        <v>-3.9937811148797224</v>
      </c>
      <c r="O3102" s="39">
        <f>LOG(H3102/SUM($H$2:$H$5210))</f>
        <v>-3.8833773842969883</v>
      </c>
    </row>
    <row r="3103" spans="1:15" x14ac:dyDescent="0.6">
      <c r="A3103" t="s">
        <v>4651</v>
      </c>
      <c r="B3103">
        <v>0</v>
      </c>
      <c r="C3103">
        <v>3</v>
      </c>
      <c r="D3103">
        <v>3</v>
      </c>
      <c r="E3103" s="44">
        <f>(B3103+1)/$Q$3</f>
        <v>1.4609203798392987E-4</v>
      </c>
      <c r="F3103" s="45">
        <f>(C3103+1)/$U$3</f>
        <v>6.1178917744945092E-5</v>
      </c>
      <c r="G3103" s="2">
        <f>(B3103+1)/(C3103+1)</f>
        <v>0.25</v>
      </c>
      <c r="H3103" s="2">
        <f>(C3103+1)/(B3103+1)</f>
        <v>4</v>
      </c>
      <c r="I3103" s="6">
        <f>G3103-H3103</f>
        <v>-3.75</v>
      </c>
      <c r="J3103" s="8">
        <f>LEN(A3103)</f>
        <v>12</v>
      </c>
      <c r="K3103" s="11" t="str">
        <f>IF(AND(J3103&lt;3, D3103&lt;2),TRUE,"")</f>
        <v/>
      </c>
      <c r="L3103" s="22">
        <f>IF(C3103=0,B3103,0)</f>
        <v>0</v>
      </c>
      <c r="M3103" s="22">
        <f>IF(B3103=0,C3103,0)</f>
        <v>3</v>
      </c>
      <c r="N3103" s="39">
        <f>LOG(G3103/SUM($G$2:$G$5210))</f>
        <v>-3.9937811148797224</v>
      </c>
      <c r="O3103" s="39">
        <f>LOG(H3103/SUM($H$2:$H$5210))</f>
        <v>-3.8833773842969883</v>
      </c>
    </row>
    <row r="3104" spans="1:15" x14ac:dyDescent="0.6">
      <c r="A3104" t="s">
        <v>475</v>
      </c>
      <c r="B3104">
        <v>0</v>
      </c>
      <c r="C3104">
        <v>3</v>
      </c>
      <c r="D3104">
        <v>3</v>
      </c>
      <c r="E3104" s="44">
        <f>(B3104+1)/$Q$3</f>
        <v>1.4609203798392987E-4</v>
      </c>
      <c r="F3104" s="45">
        <f>(C3104+1)/$U$3</f>
        <v>6.1178917744945092E-5</v>
      </c>
      <c r="G3104" s="2">
        <f>(B3104+1)/(C3104+1)</f>
        <v>0.25</v>
      </c>
      <c r="H3104" s="2">
        <f>(C3104+1)/(B3104+1)</f>
        <v>4</v>
      </c>
      <c r="I3104" s="6">
        <f>G3104-H3104</f>
        <v>-3.75</v>
      </c>
      <c r="J3104" s="8">
        <f>LEN(A3104)</f>
        <v>11</v>
      </c>
      <c r="K3104" s="11" t="str">
        <f>IF(AND(J3104&lt;3, D3104&lt;2),TRUE,"")</f>
        <v/>
      </c>
      <c r="L3104" s="22">
        <f>IF(C3104=0,B3104,0)</f>
        <v>0</v>
      </c>
      <c r="M3104" s="22">
        <f>IF(B3104=0,C3104,0)</f>
        <v>3</v>
      </c>
      <c r="N3104" s="39">
        <f>LOG(G3104/SUM($G$2:$G$5210))</f>
        <v>-3.9937811148797224</v>
      </c>
      <c r="O3104" s="39">
        <f>LOG(H3104/SUM($H$2:$H$5210))</f>
        <v>-3.8833773842969883</v>
      </c>
    </row>
    <row r="3105" spans="1:15" x14ac:dyDescent="0.6">
      <c r="A3105" t="s">
        <v>479</v>
      </c>
      <c r="B3105">
        <v>0</v>
      </c>
      <c r="C3105">
        <v>3</v>
      </c>
      <c r="D3105">
        <v>3</v>
      </c>
      <c r="E3105" s="44">
        <f>(B3105+1)/$Q$3</f>
        <v>1.4609203798392987E-4</v>
      </c>
      <c r="F3105" s="45">
        <f>(C3105+1)/$U$3</f>
        <v>6.1178917744945092E-5</v>
      </c>
      <c r="G3105" s="2">
        <f>(B3105+1)/(C3105+1)</f>
        <v>0.25</v>
      </c>
      <c r="H3105" s="2">
        <f>(C3105+1)/(B3105+1)</f>
        <v>4</v>
      </c>
      <c r="I3105" s="6">
        <f>G3105-H3105</f>
        <v>-3.75</v>
      </c>
      <c r="J3105" s="8">
        <f>LEN(A3105)</f>
        <v>11</v>
      </c>
      <c r="K3105" s="11" t="str">
        <f>IF(AND(J3105&lt;3, D3105&lt;2),TRUE,"")</f>
        <v/>
      </c>
      <c r="L3105" s="22">
        <f>IF(C3105=0,B3105,0)</f>
        <v>0</v>
      </c>
      <c r="M3105" s="22">
        <f>IF(B3105=0,C3105,0)</f>
        <v>3</v>
      </c>
      <c r="N3105" s="39">
        <f>LOG(G3105/SUM($G$2:$G$5210))</f>
        <v>-3.9937811148797224</v>
      </c>
      <c r="O3105" s="39">
        <f>LOG(H3105/SUM($H$2:$H$5210))</f>
        <v>-3.8833773842969883</v>
      </c>
    </row>
    <row r="3106" spans="1:15" x14ac:dyDescent="0.6">
      <c r="A3106" t="s">
        <v>1481</v>
      </c>
      <c r="B3106">
        <v>0</v>
      </c>
      <c r="C3106">
        <v>3</v>
      </c>
      <c r="D3106">
        <v>3</v>
      </c>
      <c r="E3106" s="44">
        <f>(B3106+1)/$Q$3</f>
        <v>1.4609203798392987E-4</v>
      </c>
      <c r="F3106" s="45">
        <f>(C3106+1)/$U$3</f>
        <v>6.1178917744945092E-5</v>
      </c>
      <c r="G3106" s="2">
        <f>(B3106+1)/(C3106+1)</f>
        <v>0.25</v>
      </c>
      <c r="H3106" s="2">
        <f>(C3106+1)/(B3106+1)</f>
        <v>4</v>
      </c>
      <c r="I3106" s="6">
        <f>G3106-H3106</f>
        <v>-3.75</v>
      </c>
      <c r="J3106" s="8">
        <f>LEN(A3106)</f>
        <v>11</v>
      </c>
      <c r="K3106" s="11" t="str">
        <f>IF(AND(J3106&lt;3, D3106&lt;2),TRUE,"")</f>
        <v/>
      </c>
      <c r="L3106" s="22">
        <f>IF(C3106=0,B3106,0)</f>
        <v>0</v>
      </c>
      <c r="M3106" s="22">
        <f>IF(B3106=0,C3106,0)</f>
        <v>3</v>
      </c>
      <c r="N3106" s="39">
        <f>LOG(G3106/SUM($G$2:$G$5210))</f>
        <v>-3.9937811148797224</v>
      </c>
      <c r="O3106" s="39">
        <f>LOG(H3106/SUM($H$2:$H$5210))</f>
        <v>-3.8833773842969883</v>
      </c>
    </row>
    <row r="3107" spans="1:15" x14ac:dyDescent="0.6">
      <c r="A3107" t="s">
        <v>1598</v>
      </c>
      <c r="B3107">
        <v>0</v>
      </c>
      <c r="C3107">
        <v>3</v>
      </c>
      <c r="D3107">
        <v>3</v>
      </c>
      <c r="E3107" s="44">
        <f>(B3107+1)/$Q$3</f>
        <v>1.4609203798392987E-4</v>
      </c>
      <c r="F3107" s="45">
        <f>(C3107+1)/$U$3</f>
        <v>6.1178917744945092E-5</v>
      </c>
      <c r="G3107" s="2">
        <f>(B3107+1)/(C3107+1)</f>
        <v>0.25</v>
      </c>
      <c r="H3107" s="2">
        <f>(C3107+1)/(B3107+1)</f>
        <v>4</v>
      </c>
      <c r="I3107" s="6">
        <f>G3107-H3107</f>
        <v>-3.75</v>
      </c>
      <c r="J3107" s="8">
        <f>LEN(A3107)</f>
        <v>11</v>
      </c>
      <c r="K3107" s="11" t="str">
        <f>IF(AND(J3107&lt;3, D3107&lt;2),TRUE,"")</f>
        <v/>
      </c>
      <c r="L3107" s="22">
        <f>IF(C3107=0,B3107,0)</f>
        <v>0</v>
      </c>
      <c r="M3107" s="22">
        <f>IF(B3107=0,C3107,0)</f>
        <v>3</v>
      </c>
      <c r="N3107" s="39">
        <f>LOG(G3107/SUM($G$2:$G$5210))</f>
        <v>-3.9937811148797224</v>
      </c>
      <c r="O3107" s="39">
        <f>LOG(H3107/SUM($H$2:$H$5210))</f>
        <v>-3.8833773842969883</v>
      </c>
    </row>
    <row r="3108" spans="1:15" x14ac:dyDescent="0.6">
      <c r="A3108" t="s">
        <v>1830</v>
      </c>
      <c r="B3108">
        <v>0</v>
      </c>
      <c r="C3108">
        <v>3</v>
      </c>
      <c r="D3108">
        <v>3</v>
      </c>
      <c r="E3108" s="44">
        <f>(B3108+1)/$Q$3</f>
        <v>1.4609203798392987E-4</v>
      </c>
      <c r="F3108" s="45">
        <f>(C3108+1)/$U$3</f>
        <v>6.1178917744945092E-5</v>
      </c>
      <c r="G3108" s="2">
        <f>(B3108+1)/(C3108+1)</f>
        <v>0.25</v>
      </c>
      <c r="H3108" s="2">
        <f>(C3108+1)/(B3108+1)</f>
        <v>4</v>
      </c>
      <c r="I3108" s="6">
        <f>G3108-H3108</f>
        <v>-3.75</v>
      </c>
      <c r="J3108" s="8">
        <f>LEN(A3108)</f>
        <v>11</v>
      </c>
      <c r="K3108" s="11" t="str">
        <f>IF(AND(J3108&lt;3, D3108&lt;2),TRUE,"")</f>
        <v/>
      </c>
      <c r="L3108" s="22">
        <f>IF(C3108=0,B3108,0)</f>
        <v>0</v>
      </c>
      <c r="M3108" s="22">
        <f>IF(B3108=0,C3108,0)</f>
        <v>3</v>
      </c>
      <c r="N3108" s="39">
        <f>LOG(G3108/SUM($G$2:$G$5210))</f>
        <v>-3.9937811148797224</v>
      </c>
      <c r="O3108" s="39">
        <f>LOG(H3108/SUM($H$2:$H$5210))</f>
        <v>-3.8833773842969883</v>
      </c>
    </row>
    <row r="3109" spans="1:15" x14ac:dyDescent="0.6">
      <c r="A3109" t="s">
        <v>2323</v>
      </c>
      <c r="B3109">
        <v>0</v>
      </c>
      <c r="C3109">
        <v>3</v>
      </c>
      <c r="D3109">
        <v>3</v>
      </c>
      <c r="E3109" s="44">
        <f>(B3109+1)/$Q$3</f>
        <v>1.4609203798392987E-4</v>
      </c>
      <c r="F3109" s="45">
        <f>(C3109+1)/$U$3</f>
        <v>6.1178917744945092E-5</v>
      </c>
      <c r="G3109" s="2">
        <f>(B3109+1)/(C3109+1)</f>
        <v>0.25</v>
      </c>
      <c r="H3109" s="2">
        <f>(C3109+1)/(B3109+1)</f>
        <v>4</v>
      </c>
      <c r="I3109" s="6">
        <f>G3109-H3109</f>
        <v>-3.75</v>
      </c>
      <c r="J3109" s="8">
        <f>LEN(A3109)</f>
        <v>11</v>
      </c>
      <c r="K3109" s="11" t="str">
        <f>IF(AND(J3109&lt;3, D3109&lt;2),TRUE,"")</f>
        <v/>
      </c>
      <c r="L3109" s="22">
        <f>IF(C3109=0,B3109,0)</f>
        <v>0</v>
      </c>
      <c r="M3109" s="22">
        <f>IF(B3109=0,C3109,0)</f>
        <v>3</v>
      </c>
      <c r="N3109" s="39">
        <f>LOG(G3109/SUM($G$2:$G$5210))</f>
        <v>-3.9937811148797224</v>
      </c>
      <c r="O3109" s="39">
        <f>LOG(H3109/SUM($H$2:$H$5210))</f>
        <v>-3.8833773842969883</v>
      </c>
    </row>
    <row r="3110" spans="1:15" x14ac:dyDescent="0.6">
      <c r="A3110" t="s">
        <v>2445</v>
      </c>
      <c r="B3110">
        <v>0</v>
      </c>
      <c r="C3110">
        <v>3</v>
      </c>
      <c r="D3110">
        <v>3</v>
      </c>
      <c r="E3110" s="44">
        <f>(B3110+1)/$Q$3</f>
        <v>1.4609203798392987E-4</v>
      </c>
      <c r="F3110" s="45">
        <f>(C3110+1)/$U$3</f>
        <v>6.1178917744945092E-5</v>
      </c>
      <c r="G3110" s="2">
        <f>(B3110+1)/(C3110+1)</f>
        <v>0.25</v>
      </c>
      <c r="H3110" s="2">
        <f>(C3110+1)/(B3110+1)</f>
        <v>4</v>
      </c>
      <c r="I3110" s="6">
        <f>G3110-H3110</f>
        <v>-3.75</v>
      </c>
      <c r="J3110" s="8">
        <f>LEN(A3110)</f>
        <v>11</v>
      </c>
      <c r="K3110" s="11" t="str">
        <f>IF(AND(J3110&lt;3, D3110&lt;2),TRUE,"")</f>
        <v/>
      </c>
      <c r="L3110" s="22">
        <f>IF(C3110=0,B3110,0)</f>
        <v>0</v>
      </c>
      <c r="M3110" s="22">
        <f>IF(B3110=0,C3110,0)</f>
        <v>3</v>
      </c>
      <c r="N3110" s="39">
        <f>LOG(G3110/SUM($G$2:$G$5210))</f>
        <v>-3.9937811148797224</v>
      </c>
      <c r="O3110" s="39">
        <f>LOG(H3110/SUM($H$2:$H$5210))</f>
        <v>-3.8833773842969883</v>
      </c>
    </row>
    <row r="3111" spans="1:15" x14ac:dyDescent="0.6">
      <c r="A3111" t="s">
        <v>3423</v>
      </c>
      <c r="B3111">
        <v>0</v>
      </c>
      <c r="C3111">
        <v>3</v>
      </c>
      <c r="D3111">
        <v>3</v>
      </c>
      <c r="E3111" s="44">
        <f>(B3111+1)/$Q$3</f>
        <v>1.4609203798392987E-4</v>
      </c>
      <c r="F3111" s="45">
        <f>(C3111+1)/$U$3</f>
        <v>6.1178917744945092E-5</v>
      </c>
      <c r="G3111" s="2">
        <f>(B3111+1)/(C3111+1)</f>
        <v>0.25</v>
      </c>
      <c r="H3111" s="2">
        <f>(C3111+1)/(B3111+1)</f>
        <v>4</v>
      </c>
      <c r="I3111" s="6">
        <f>G3111-H3111</f>
        <v>-3.75</v>
      </c>
      <c r="J3111" s="8">
        <f>LEN(A3111)</f>
        <v>11</v>
      </c>
      <c r="K3111" s="11" t="str">
        <f>IF(AND(J3111&lt;3, D3111&lt;2),TRUE,"")</f>
        <v/>
      </c>
      <c r="L3111" s="22">
        <f>IF(C3111=0,B3111,0)</f>
        <v>0</v>
      </c>
      <c r="M3111" s="22">
        <f>IF(B3111=0,C3111,0)</f>
        <v>3</v>
      </c>
      <c r="N3111" s="39">
        <f>LOG(G3111/SUM($G$2:$G$5210))</f>
        <v>-3.9937811148797224</v>
      </c>
      <c r="O3111" s="39">
        <f>LOG(H3111/SUM($H$2:$H$5210))</f>
        <v>-3.8833773842969883</v>
      </c>
    </row>
    <row r="3112" spans="1:15" x14ac:dyDescent="0.6">
      <c r="A3112" t="s">
        <v>3442</v>
      </c>
      <c r="B3112">
        <v>0</v>
      </c>
      <c r="C3112">
        <v>3</v>
      </c>
      <c r="D3112">
        <v>3</v>
      </c>
      <c r="E3112" s="44">
        <f>(B3112+1)/$Q$3</f>
        <v>1.4609203798392987E-4</v>
      </c>
      <c r="F3112" s="45">
        <f>(C3112+1)/$U$3</f>
        <v>6.1178917744945092E-5</v>
      </c>
      <c r="G3112" s="2">
        <f>(B3112+1)/(C3112+1)</f>
        <v>0.25</v>
      </c>
      <c r="H3112" s="2">
        <f>(C3112+1)/(B3112+1)</f>
        <v>4</v>
      </c>
      <c r="I3112" s="6">
        <f>G3112-H3112</f>
        <v>-3.75</v>
      </c>
      <c r="J3112" s="8">
        <f>LEN(A3112)</f>
        <v>11</v>
      </c>
      <c r="K3112" s="11" t="str">
        <f>IF(AND(J3112&lt;3, D3112&lt;2),TRUE,"")</f>
        <v/>
      </c>
      <c r="L3112" s="22">
        <f>IF(C3112=0,B3112,0)</f>
        <v>0</v>
      </c>
      <c r="M3112" s="22">
        <f>IF(B3112=0,C3112,0)</f>
        <v>3</v>
      </c>
      <c r="N3112" s="39">
        <f>LOG(G3112/SUM($G$2:$G$5210))</f>
        <v>-3.9937811148797224</v>
      </c>
      <c r="O3112" s="39">
        <f>LOG(H3112/SUM($H$2:$H$5210))</f>
        <v>-3.8833773842969883</v>
      </c>
    </row>
    <row r="3113" spans="1:15" x14ac:dyDescent="0.6">
      <c r="A3113" t="s">
        <v>3778</v>
      </c>
      <c r="B3113">
        <v>0</v>
      </c>
      <c r="C3113">
        <v>3</v>
      </c>
      <c r="D3113">
        <v>3</v>
      </c>
      <c r="E3113" s="44">
        <f>(B3113+1)/$Q$3</f>
        <v>1.4609203798392987E-4</v>
      </c>
      <c r="F3113" s="45">
        <f>(C3113+1)/$U$3</f>
        <v>6.1178917744945092E-5</v>
      </c>
      <c r="G3113" s="2">
        <f>(B3113+1)/(C3113+1)</f>
        <v>0.25</v>
      </c>
      <c r="H3113" s="2">
        <f>(C3113+1)/(B3113+1)</f>
        <v>4</v>
      </c>
      <c r="I3113" s="6">
        <f>G3113-H3113</f>
        <v>-3.75</v>
      </c>
      <c r="J3113" s="8">
        <f>LEN(A3113)</f>
        <v>11</v>
      </c>
      <c r="K3113" s="11" t="str">
        <f>IF(AND(J3113&lt;3, D3113&lt;2),TRUE,"")</f>
        <v/>
      </c>
      <c r="L3113" s="22">
        <f>IF(C3113=0,B3113,0)</f>
        <v>0</v>
      </c>
      <c r="M3113" s="22">
        <f>IF(B3113=0,C3113,0)</f>
        <v>3</v>
      </c>
      <c r="N3113" s="39">
        <f>LOG(G3113/SUM($G$2:$G$5210))</f>
        <v>-3.9937811148797224</v>
      </c>
      <c r="O3113" s="39">
        <f>LOG(H3113/SUM($H$2:$H$5210))</f>
        <v>-3.8833773842969883</v>
      </c>
    </row>
    <row r="3114" spans="1:15" x14ac:dyDescent="0.6">
      <c r="A3114" t="s">
        <v>4037</v>
      </c>
      <c r="B3114">
        <v>0</v>
      </c>
      <c r="C3114">
        <v>3</v>
      </c>
      <c r="D3114">
        <v>3</v>
      </c>
      <c r="E3114" s="44">
        <f>(B3114+1)/$Q$3</f>
        <v>1.4609203798392987E-4</v>
      </c>
      <c r="F3114" s="45">
        <f>(C3114+1)/$U$3</f>
        <v>6.1178917744945092E-5</v>
      </c>
      <c r="G3114" s="2">
        <f>(B3114+1)/(C3114+1)</f>
        <v>0.25</v>
      </c>
      <c r="H3114" s="2">
        <f>(C3114+1)/(B3114+1)</f>
        <v>4</v>
      </c>
      <c r="I3114" s="6">
        <f>G3114-H3114</f>
        <v>-3.75</v>
      </c>
      <c r="J3114" s="8">
        <f>LEN(A3114)</f>
        <v>11</v>
      </c>
      <c r="K3114" s="11" t="str">
        <f>IF(AND(J3114&lt;3, D3114&lt;2),TRUE,"")</f>
        <v/>
      </c>
      <c r="L3114" s="22">
        <f>IF(C3114=0,B3114,0)</f>
        <v>0</v>
      </c>
      <c r="M3114" s="22">
        <f>IF(B3114=0,C3114,0)</f>
        <v>3</v>
      </c>
      <c r="N3114" s="39">
        <f>LOG(G3114/SUM($G$2:$G$5210))</f>
        <v>-3.9937811148797224</v>
      </c>
      <c r="O3114" s="39">
        <f>LOG(H3114/SUM($H$2:$H$5210))</f>
        <v>-3.8833773842969883</v>
      </c>
    </row>
    <row r="3115" spans="1:15" x14ac:dyDescent="0.6">
      <c r="A3115" t="s">
        <v>4587</v>
      </c>
      <c r="B3115">
        <v>0</v>
      </c>
      <c r="C3115">
        <v>3</v>
      </c>
      <c r="D3115">
        <v>3</v>
      </c>
      <c r="E3115" s="44">
        <f>(B3115+1)/$Q$3</f>
        <v>1.4609203798392987E-4</v>
      </c>
      <c r="F3115" s="45">
        <f>(C3115+1)/$U$3</f>
        <v>6.1178917744945092E-5</v>
      </c>
      <c r="G3115" s="2">
        <f>(B3115+1)/(C3115+1)</f>
        <v>0.25</v>
      </c>
      <c r="H3115" s="2">
        <f>(C3115+1)/(B3115+1)</f>
        <v>4</v>
      </c>
      <c r="I3115" s="6">
        <f>G3115-H3115</f>
        <v>-3.75</v>
      </c>
      <c r="J3115" s="8">
        <f>LEN(A3115)</f>
        <v>11</v>
      </c>
      <c r="K3115" s="11" t="str">
        <f>IF(AND(J3115&lt;3, D3115&lt;2),TRUE,"")</f>
        <v/>
      </c>
      <c r="L3115" s="22">
        <f>IF(C3115=0,B3115,0)</f>
        <v>0</v>
      </c>
      <c r="M3115" s="22">
        <f>IF(B3115=0,C3115,0)</f>
        <v>3</v>
      </c>
      <c r="N3115" s="39">
        <f>LOG(G3115/SUM($G$2:$G$5210))</f>
        <v>-3.9937811148797224</v>
      </c>
      <c r="O3115" s="39">
        <f>LOG(H3115/SUM($H$2:$H$5210))</f>
        <v>-3.8833773842969883</v>
      </c>
    </row>
    <row r="3116" spans="1:15" x14ac:dyDescent="0.6">
      <c r="A3116" t="s">
        <v>123</v>
      </c>
      <c r="B3116">
        <v>0</v>
      </c>
      <c r="C3116">
        <v>3</v>
      </c>
      <c r="D3116">
        <v>3</v>
      </c>
      <c r="E3116" s="44">
        <f>(B3116+1)/$Q$3</f>
        <v>1.4609203798392987E-4</v>
      </c>
      <c r="F3116" s="45">
        <f>(C3116+1)/$U$3</f>
        <v>6.1178917744945092E-5</v>
      </c>
      <c r="G3116" s="2">
        <f>(B3116+1)/(C3116+1)</f>
        <v>0.25</v>
      </c>
      <c r="H3116" s="2">
        <f>(C3116+1)/(B3116+1)</f>
        <v>4</v>
      </c>
      <c r="I3116" s="6">
        <f>G3116-H3116</f>
        <v>-3.75</v>
      </c>
      <c r="J3116" s="8">
        <f>LEN(A3116)</f>
        <v>10</v>
      </c>
      <c r="K3116" s="11" t="str">
        <f>IF(AND(J3116&lt;3, D3116&lt;2),TRUE,"")</f>
        <v/>
      </c>
      <c r="L3116" s="22">
        <f>IF(C3116=0,B3116,0)</f>
        <v>0</v>
      </c>
      <c r="M3116" s="22">
        <f>IF(B3116=0,C3116,0)</f>
        <v>3</v>
      </c>
      <c r="N3116" s="39">
        <f>LOG(G3116/SUM($G$2:$G$5210))</f>
        <v>-3.9937811148797224</v>
      </c>
      <c r="O3116" s="39">
        <f>LOG(H3116/SUM($H$2:$H$5210))</f>
        <v>-3.8833773842969883</v>
      </c>
    </row>
    <row r="3117" spans="1:15" x14ac:dyDescent="0.6">
      <c r="A3117" t="s">
        <v>375</v>
      </c>
      <c r="B3117">
        <v>0</v>
      </c>
      <c r="C3117">
        <v>3</v>
      </c>
      <c r="D3117">
        <v>3</v>
      </c>
      <c r="E3117" s="44">
        <f>(B3117+1)/$Q$3</f>
        <v>1.4609203798392987E-4</v>
      </c>
      <c r="F3117" s="45">
        <f>(C3117+1)/$U$3</f>
        <v>6.1178917744945092E-5</v>
      </c>
      <c r="G3117" s="2">
        <f>(B3117+1)/(C3117+1)</f>
        <v>0.25</v>
      </c>
      <c r="H3117" s="2">
        <f>(C3117+1)/(B3117+1)</f>
        <v>4</v>
      </c>
      <c r="I3117" s="6">
        <f>G3117-H3117</f>
        <v>-3.75</v>
      </c>
      <c r="J3117" s="8">
        <f>LEN(A3117)</f>
        <v>10</v>
      </c>
      <c r="K3117" s="11" t="str">
        <f>IF(AND(J3117&lt;3, D3117&lt;2),TRUE,"")</f>
        <v/>
      </c>
      <c r="L3117" s="22">
        <f>IF(C3117=0,B3117,0)</f>
        <v>0</v>
      </c>
      <c r="M3117" s="22">
        <f>IF(B3117=0,C3117,0)</f>
        <v>3</v>
      </c>
      <c r="N3117" s="39">
        <f>LOG(G3117/SUM($G$2:$G$5210))</f>
        <v>-3.9937811148797224</v>
      </c>
      <c r="O3117" s="39">
        <f>LOG(H3117/SUM($H$2:$H$5210))</f>
        <v>-3.8833773842969883</v>
      </c>
    </row>
    <row r="3118" spans="1:15" x14ac:dyDescent="0.6">
      <c r="A3118" t="s">
        <v>820</v>
      </c>
      <c r="B3118">
        <v>0</v>
      </c>
      <c r="C3118">
        <v>3</v>
      </c>
      <c r="D3118">
        <v>3</v>
      </c>
      <c r="E3118" s="44">
        <f>(B3118+1)/$Q$3</f>
        <v>1.4609203798392987E-4</v>
      </c>
      <c r="F3118" s="45">
        <f>(C3118+1)/$U$3</f>
        <v>6.1178917744945092E-5</v>
      </c>
      <c r="G3118" s="2">
        <f>(B3118+1)/(C3118+1)</f>
        <v>0.25</v>
      </c>
      <c r="H3118" s="2">
        <f>(C3118+1)/(B3118+1)</f>
        <v>4</v>
      </c>
      <c r="I3118" s="6">
        <f>G3118-H3118</f>
        <v>-3.75</v>
      </c>
      <c r="J3118" s="8">
        <f>LEN(A3118)</f>
        <v>10</v>
      </c>
      <c r="K3118" s="11" t="str">
        <f>IF(AND(J3118&lt;3, D3118&lt;2),TRUE,"")</f>
        <v/>
      </c>
      <c r="L3118" s="22">
        <f>IF(C3118=0,B3118,0)</f>
        <v>0</v>
      </c>
      <c r="M3118" s="22">
        <f>IF(B3118=0,C3118,0)</f>
        <v>3</v>
      </c>
      <c r="N3118" s="39">
        <f>LOG(G3118/SUM($G$2:$G$5210))</f>
        <v>-3.9937811148797224</v>
      </c>
      <c r="O3118" s="39">
        <f>LOG(H3118/SUM($H$2:$H$5210))</f>
        <v>-3.8833773842969883</v>
      </c>
    </row>
    <row r="3119" spans="1:15" x14ac:dyDescent="0.6">
      <c r="A3119" t="s">
        <v>849</v>
      </c>
      <c r="B3119">
        <v>0</v>
      </c>
      <c r="C3119">
        <v>3</v>
      </c>
      <c r="D3119">
        <v>3</v>
      </c>
      <c r="E3119" s="44">
        <f>(B3119+1)/$Q$3</f>
        <v>1.4609203798392987E-4</v>
      </c>
      <c r="F3119" s="45">
        <f>(C3119+1)/$U$3</f>
        <v>6.1178917744945092E-5</v>
      </c>
      <c r="G3119" s="2">
        <f>(B3119+1)/(C3119+1)</f>
        <v>0.25</v>
      </c>
      <c r="H3119" s="2">
        <f>(C3119+1)/(B3119+1)</f>
        <v>4</v>
      </c>
      <c r="I3119" s="6">
        <f>G3119-H3119</f>
        <v>-3.75</v>
      </c>
      <c r="J3119" s="8">
        <f>LEN(A3119)</f>
        <v>10</v>
      </c>
      <c r="K3119" s="11" t="str">
        <f>IF(AND(J3119&lt;3, D3119&lt;2),TRUE,"")</f>
        <v/>
      </c>
      <c r="L3119" s="22">
        <f>IF(C3119=0,B3119,0)</f>
        <v>0</v>
      </c>
      <c r="M3119" s="22">
        <f>IF(B3119=0,C3119,0)</f>
        <v>3</v>
      </c>
      <c r="N3119" s="39">
        <f>LOG(G3119/SUM($G$2:$G$5210))</f>
        <v>-3.9937811148797224</v>
      </c>
      <c r="O3119" s="39">
        <f>LOG(H3119/SUM($H$2:$H$5210))</f>
        <v>-3.8833773842969883</v>
      </c>
    </row>
    <row r="3120" spans="1:15" x14ac:dyDescent="0.6">
      <c r="A3120" t="s">
        <v>1349</v>
      </c>
      <c r="B3120">
        <v>0</v>
      </c>
      <c r="C3120">
        <v>3</v>
      </c>
      <c r="D3120">
        <v>3</v>
      </c>
      <c r="E3120" s="44">
        <f>(B3120+1)/$Q$3</f>
        <v>1.4609203798392987E-4</v>
      </c>
      <c r="F3120" s="45">
        <f>(C3120+1)/$U$3</f>
        <v>6.1178917744945092E-5</v>
      </c>
      <c r="G3120" s="2">
        <f>(B3120+1)/(C3120+1)</f>
        <v>0.25</v>
      </c>
      <c r="H3120" s="2">
        <f>(C3120+1)/(B3120+1)</f>
        <v>4</v>
      </c>
      <c r="I3120" s="6">
        <f>G3120-H3120</f>
        <v>-3.75</v>
      </c>
      <c r="J3120" s="8">
        <f>LEN(A3120)</f>
        <v>10</v>
      </c>
      <c r="K3120" s="11" t="str">
        <f>IF(AND(J3120&lt;3, D3120&lt;2),TRUE,"")</f>
        <v/>
      </c>
      <c r="L3120" s="22">
        <f>IF(C3120=0,B3120,0)</f>
        <v>0</v>
      </c>
      <c r="M3120" s="22">
        <f>IF(B3120=0,C3120,0)</f>
        <v>3</v>
      </c>
      <c r="N3120" s="39">
        <f>LOG(G3120/SUM($G$2:$G$5210))</f>
        <v>-3.9937811148797224</v>
      </c>
      <c r="O3120" s="39">
        <f>LOG(H3120/SUM($H$2:$H$5210))</f>
        <v>-3.8833773842969883</v>
      </c>
    </row>
    <row r="3121" spans="1:15" x14ac:dyDescent="0.6">
      <c r="A3121" t="s">
        <v>1458</v>
      </c>
      <c r="B3121">
        <v>0</v>
      </c>
      <c r="C3121">
        <v>3</v>
      </c>
      <c r="D3121">
        <v>3</v>
      </c>
      <c r="E3121" s="44">
        <f>(B3121+1)/$Q$3</f>
        <v>1.4609203798392987E-4</v>
      </c>
      <c r="F3121" s="45">
        <f>(C3121+1)/$U$3</f>
        <v>6.1178917744945092E-5</v>
      </c>
      <c r="G3121" s="2">
        <f>(B3121+1)/(C3121+1)</f>
        <v>0.25</v>
      </c>
      <c r="H3121" s="2">
        <f>(C3121+1)/(B3121+1)</f>
        <v>4</v>
      </c>
      <c r="I3121" s="6">
        <f>G3121-H3121</f>
        <v>-3.75</v>
      </c>
      <c r="J3121" s="8">
        <f>LEN(A3121)</f>
        <v>10</v>
      </c>
      <c r="K3121" s="11" t="str">
        <f>IF(AND(J3121&lt;3, D3121&lt;2),TRUE,"")</f>
        <v/>
      </c>
      <c r="L3121" s="22">
        <f>IF(C3121=0,B3121,0)</f>
        <v>0</v>
      </c>
      <c r="M3121" s="22">
        <f>IF(B3121=0,C3121,0)</f>
        <v>3</v>
      </c>
      <c r="N3121" s="39">
        <f>LOG(G3121/SUM($G$2:$G$5210))</f>
        <v>-3.9937811148797224</v>
      </c>
      <c r="O3121" s="39">
        <f>LOG(H3121/SUM($H$2:$H$5210))</f>
        <v>-3.8833773842969883</v>
      </c>
    </row>
    <row r="3122" spans="1:15" x14ac:dyDescent="0.6">
      <c r="A3122" t="s">
        <v>1647</v>
      </c>
      <c r="B3122">
        <v>0</v>
      </c>
      <c r="C3122">
        <v>3</v>
      </c>
      <c r="D3122">
        <v>3</v>
      </c>
      <c r="E3122" s="44">
        <f>(B3122+1)/$Q$3</f>
        <v>1.4609203798392987E-4</v>
      </c>
      <c r="F3122" s="45">
        <f>(C3122+1)/$U$3</f>
        <v>6.1178917744945092E-5</v>
      </c>
      <c r="G3122" s="2">
        <f>(B3122+1)/(C3122+1)</f>
        <v>0.25</v>
      </c>
      <c r="H3122" s="2">
        <f>(C3122+1)/(B3122+1)</f>
        <v>4</v>
      </c>
      <c r="I3122" s="6">
        <f>G3122-H3122</f>
        <v>-3.75</v>
      </c>
      <c r="J3122" s="8">
        <f>LEN(A3122)</f>
        <v>10</v>
      </c>
      <c r="K3122" s="11" t="str">
        <f>IF(AND(J3122&lt;3, D3122&lt;2),TRUE,"")</f>
        <v/>
      </c>
      <c r="L3122" s="22">
        <f>IF(C3122=0,B3122,0)</f>
        <v>0</v>
      </c>
      <c r="M3122" s="22">
        <f>IF(B3122=0,C3122,0)</f>
        <v>3</v>
      </c>
      <c r="N3122" s="39">
        <f>LOG(G3122/SUM($G$2:$G$5210))</f>
        <v>-3.9937811148797224</v>
      </c>
      <c r="O3122" s="39">
        <f>LOG(H3122/SUM($H$2:$H$5210))</f>
        <v>-3.8833773842969883</v>
      </c>
    </row>
    <row r="3123" spans="1:15" x14ac:dyDescent="0.6">
      <c r="A3123" t="s">
        <v>1834</v>
      </c>
      <c r="B3123">
        <v>0</v>
      </c>
      <c r="C3123">
        <v>3</v>
      </c>
      <c r="D3123">
        <v>3</v>
      </c>
      <c r="E3123" s="44">
        <f>(B3123+1)/$Q$3</f>
        <v>1.4609203798392987E-4</v>
      </c>
      <c r="F3123" s="45">
        <f>(C3123+1)/$U$3</f>
        <v>6.1178917744945092E-5</v>
      </c>
      <c r="G3123" s="2">
        <f>(B3123+1)/(C3123+1)</f>
        <v>0.25</v>
      </c>
      <c r="H3123" s="2">
        <f>(C3123+1)/(B3123+1)</f>
        <v>4</v>
      </c>
      <c r="I3123" s="6">
        <f>G3123-H3123</f>
        <v>-3.75</v>
      </c>
      <c r="J3123" s="8">
        <f>LEN(A3123)</f>
        <v>10</v>
      </c>
      <c r="K3123" s="11" t="str">
        <f>IF(AND(J3123&lt;3, D3123&lt;2),TRUE,"")</f>
        <v/>
      </c>
      <c r="L3123" s="22">
        <f>IF(C3123=0,B3123,0)</f>
        <v>0</v>
      </c>
      <c r="M3123" s="22">
        <f>IF(B3123=0,C3123,0)</f>
        <v>3</v>
      </c>
      <c r="N3123" s="39">
        <f>LOG(G3123/SUM($G$2:$G$5210))</f>
        <v>-3.9937811148797224</v>
      </c>
      <c r="O3123" s="39">
        <f>LOG(H3123/SUM($H$2:$H$5210))</f>
        <v>-3.8833773842969883</v>
      </c>
    </row>
    <row r="3124" spans="1:15" x14ac:dyDescent="0.6">
      <c r="A3124" t="s">
        <v>2166</v>
      </c>
      <c r="B3124">
        <v>0</v>
      </c>
      <c r="C3124">
        <v>3</v>
      </c>
      <c r="D3124">
        <v>3</v>
      </c>
      <c r="E3124" s="44">
        <f>(B3124+1)/$Q$3</f>
        <v>1.4609203798392987E-4</v>
      </c>
      <c r="F3124" s="45">
        <f>(C3124+1)/$U$3</f>
        <v>6.1178917744945092E-5</v>
      </c>
      <c r="G3124" s="2">
        <f>(B3124+1)/(C3124+1)</f>
        <v>0.25</v>
      </c>
      <c r="H3124" s="2">
        <f>(C3124+1)/(B3124+1)</f>
        <v>4</v>
      </c>
      <c r="I3124" s="6">
        <f>G3124-H3124</f>
        <v>-3.75</v>
      </c>
      <c r="J3124" s="8">
        <f>LEN(A3124)</f>
        <v>10</v>
      </c>
      <c r="K3124" s="11" t="str">
        <f>IF(AND(J3124&lt;3, D3124&lt;2),TRUE,"")</f>
        <v/>
      </c>
      <c r="L3124" s="22">
        <f>IF(C3124=0,B3124,0)</f>
        <v>0</v>
      </c>
      <c r="M3124" s="22">
        <f>IF(B3124=0,C3124,0)</f>
        <v>3</v>
      </c>
      <c r="N3124" s="39">
        <f>LOG(G3124/SUM($G$2:$G$5210))</f>
        <v>-3.9937811148797224</v>
      </c>
      <c r="O3124" s="39">
        <f>LOG(H3124/SUM($H$2:$H$5210))</f>
        <v>-3.8833773842969883</v>
      </c>
    </row>
    <row r="3125" spans="1:15" x14ac:dyDescent="0.6">
      <c r="A3125" t="s">
        <v>2724</v>
      </c>
      <c r="B3125">
        <v>0</v>
      </c>
      <c r="C3125">
        <v>3</v>
      </c>
      <c r="D3125">
        <v>3</v>
      </c>
      <c r="E3125" s="44">
        <f>(B3125+1)/$Q$3</f>
        <v>1.4609203798392987E-4</v>
      </c>
      <c r="F3125" s="45">
        <f>(C3125+1)/$U$3</f>
        <v>6.1178917744945092E-5</v>
      </c>
      <c r="G3125" s="2">
        <f>(B3125+1)/(C3125+1)</f>
        <v>0.25</v>
      </c>
      <c r="H3125" s="2">
        <f>(C3125+1)/(B3125+1)</f>
        <v>4</v>
      </c>
      <c r="I3125" s="6">
        <f>G3125-H3125</f>
        <v>-3.75</v>
      </c>
      <c r="J3125" s="8">
        <f>LEN(A3125)</f>
        <v>10</v>
      </c>
      <c r="K3125" s="11" t="str">
        <f>IF(AND(J3125&lt;3, D3125&lt;2),TRUE,"")</f>
        <v/>
      </c>
      <c r="L3125" s="22">
        <f>IF(C3125=0,B3125,0)</f>
        <v>0</v>
      </c>
      <c r="M3125" s="22">
        <f>IF(B3125=0,C3125,0)</f>
        <v>3</v>
      </c>
      <c r="N3125" s="39">
        <f>LOG(G3125/SUM($G$2:$G$5210))</f>
        <v>-3.9937811148797224</v>
      </c>
      <c r="O3125" s="39">
        <f>LOG(H3125/SUM($H$2:$H$5210))</f>
        <v>-3.8833773842969883</v>
      </c>
    </row>
    <row r="3126" spans="1:15" x14ac:dyDescent="0.6">
      <c r="A3126" t="s">
        <v>2751</v>
      </c>
      <c r="B3126">
        <v>0</v>
      </c>
      <c r="C3126">
        <v>3</v>
      </c>
      <c r="D3126">
        <v>3</v>
      </c>
      <c r="E3126" s="44">
        <f>(B3126+1)/$Q$3</f>
        <v>1.4609203798392987E-4</v>
      </c>
      <c r="F3126" s="45">
        <f>(C3126+1)/$U$3</f>
        <v>6.1178917744945092E-5</v>
      </c>
      <c r="G3126" s="2">
        <f>(B3126+1)/(C3126+1)</f>
        <v>0.25</v>
      </c>
      <c r="H3126" s="2">
        <f>(C3126+1)/(B3126+1)</f>
        <v>4</v>
      </c>
      <c r="I3126" s="6">
        <f>G3126-H3126</f>
        <v>-3.75</v>
      </c>
      <c r="J3126" s="8">
        <f>LEN(A3126)</f>
        <v>10</v>
      </c>
      <c r="K3126" s="11" t="str">
        <f>IF(AND(J3126&lt;3, D3126&lt;2),TRUE,"")</f>
        <v/>
      </c>
      <c r="L3126" s="22">
        <f>IF(C3126=0,B3126,0)</f>
        <v>0</v>
      </c>
      <c r="M3126" s="22">
        <f>IF(B3126=0,C3126,0)</f>
        <v>3</v>
      </c>
      <c r="N3126" s="39">
        <f>LOG(G3126/SUM($G$2:$G$5210))</f>
        <v>-3.9937811148797224</v>
      </c>
      <c r="O3126" s="39">
        <f>LOG(H3126/SUM($H$2:$H$5210))</f>
        <v>-3.8833773842969883</v>
      </c>
    </row>
    <row r="3127" spans="1:15" x14ac:dyDescent="0.6">
      <c r="A3127" t="s">
        <v>2885</v>
      </c>
      <c r="B3127">
        <v>0</v>
      </c>
      <c r="C3127">
        <v>3</v>
      </c>
      <c r="D3127">
        <v>3</v>
      </c>
      <c r="E3127" s="44">
        <f>(B3127+1)/$Q$3</f>
        <v>1.4609203798392987E-4</v>
      </c>
      <c r="F3127" s="45">
        <f>(C3127+1)/$U$3</f>
        <v>6.1178917744945092E-5</v>
      </c>
      <c r="G3127" s="2">
        <f>(B3127+1)/(C3127+1)</f>
        <v>0.25</v>
      </c>
      <c r="H3127" s="2">
        <f>(C3127+1)/(B3127+1)</f>
        <v>4</v>
      </c>
      <c r="I3127" s="6">
        <f>G3127-H3127</f>
        <v>-3.75</v>
      </c>
      <c r="J3127" s="8">
        <f>LEN(A3127)</f>
        <v>10</v>
      </c>
      <c r="K3127" s="11" t="str">
        <f>IF(AND(J3127&lt;3, D3127&lt;2),TRUE,"")</f>
        <v/>
      </c>
      <c r="L3127" s="22">
        <f>IF(C3127=0,B3127,0)</f>
        <v>0</v>
      </c>
      <c r="M3127" s="22">
        <f>IF(B3127=0,C3127,0)</f>
        <v>3</v>
      </c>
      <c r="N3127" s="39">
        <f>LOG(G3127/SUM($G$2:$G$5210))</f>
        <v>-3.9937811148797224</v>
      </c>
      <c r="O3127" s="39">
        <f>LOG(H3127/SUM($H$2:$H$5210))</f>
        <v>-3.8833773842969883</v>
      </c>
    </row>
    <row r="3128" spans="1:15" x14ac:dyDescent="0.6">
      <c r="A3128" t="s">
        <v>3980</v>
      </c>
      <c r="B3128">
        <v>0</v>
      </c>
      <c r="C3128">
        <v>3</v>
      </c>
      <c r="D3128">
        <v>3</v>
      </c>
      <c r="E3128" s="44">
        <f>(B3128+1)/$Q$3</f>
        <v>1.4609203798392987E-4</v>
      </c>
      <c r="F3128" s="45">
        <f>(C3128+1)/$U$3</f>
        <v>6.1178917744945092E-5</v>
      </c>
      <c r="G3128" s="2">
        <f>(B3128+1)/(C3128+1)</f>
        <v>0.25</v>
      </c>
      <c r="H3128" s="2">
        <f>(C3128+1)/(B3128+1)</f>
        <v>4</v>
      </c>
      <c r="I3128" s="6">
        <f>G3128-H3128</f>
        <v>-3.75</v>
      </c>
      <c r="J3128" s="8">
        <f>LEN(A3128)</f>
        <v>10</v>
      </c>
      <c r="K3128" s="11" t="str">
        <f>IF(AND(J3128&lt;3, D3128&lt;2),TRUE,"")</f>
        <v/>
      </c>
      <c r="L3128" s="22">
        <f>IF(C3128=0,B3128,0)</f>
        <v>0</v>
      </c>
      <c r="M3128" s="22">
        <f>IF(B3128=0,C3128,0)</f>
        <v>3</v>
      </c>
      <c r="N3128" s="39">
        <f>LOG(G3128/SUM($G$2:$G$5210))</f>
        <v>-3.9937811148797224</v>
      </c>
      <c r="O3128" s="39">
        <f>LOG(H3128/SUM($H$2:$H$5210))</f>
        <v>-3.8833773842969883</v>
      </c>
    </row>
    <row r="3129" spans="1:15" x14ac:dyDescent="0.6">
      <c r="A3129" t="s">
        <v>4538</v>
      </c>
      <c r="B3129">
        <v>0</v>
      </c>
      <c r="C3129">
        <v>3</v>
      </c>
      <c r="D3129">
        <v>3</v>
      </c>
      <c r="E3129" s="44">
        <f>(B3129+1)/$Q$3</f>
        <v>1.4609203798392987E-4</v>
      </c>
      <c r="F3129" s="45">
        <f>(C3129+1)/$U$3</f>
        <v>6.1178917744945092E-5</v>
      </c>
      <c r="G3129" s="2">
        <f>(B3129+1)/(C3129+1)</f>
        <v>0.25</v>
      </c>
      <c r="H3129" s="2">
        <f>(C3129+1)/(B3129+1)</f>
        <v>4</v>
      </c>
      <c r="I3129" s="6">
        <f>G3129-H3129</f>
        <v>-3.75</v>
      </c>
      <c r="J3129" s="8">
        <f>LEN(A3129)</f>
        <v>10</v>
      </c>
      <c r="K3129" s="11" t="str">
        <f>IF(AND(J3129&lt;3, D3129&lt;2),TRUE,"")</f>
        <v/>
      </c>
      <c r="L3129" s="22">
        <f>IF(C3129=0,B3129,0)</f>
        <v>0</v>
      </c>
      <c r="M3129" s="22">
        <f>IF(B3129=0,C3129,0)</f>
        <v>3</v>
      </c>
      <c r="N3129" s="39">
        <f>LOG(G3129/SUM($G$2:$G$5210))</f>
        <v>-3.9937811148797224</v>
      </c>
      <c r="O3129" s="39">
        <f>LOG(H3129/SUM($H$2:$H$5210))</f>
        <v>-3.8833773842969883</v>
      </c>
    </row>
    <row r="3130" spans="1:15" x14ac:dyDescent="0.6">
      <c r="A3130" t="s">
        <v>257</v>
      </c>
      <c r="B3130">
        <v>0</v>
      </c>
      <c r="C3130">
        <v>3</v>
      </c>
      <c r="D3130">
        <v>3</v>
      </c>
      <c r="E3130" s="44">
        <f>(B3130+1)/$Q$3</f>
        <v>1.4609203798392987E-4</v>
      </c>
      <c r="F3130" s="45">
        <f>(C3130+1)/$U$3</f>
        <v>6.1178917744945092E-5</v>
      </c>
      <c r="G3130" s="2">
        <f>(B3130+1)/(C3130+1)</f>
        <v>0.25</v>
      </c>
      <c r="H3130" s="2">
        <f>(C3130+1)/(B3130+1)</f>
        <v>4</v>
      </c>
      <c r="I3130" s="6">
        <f>G3130-H3130</f>
        <v>-3.75</v>
      </c>
      <c r="J3130" s="8">
        <f>LEN(A3130)</f>
        <v>9</v>
      </c>
      <c r="K3130" s="11" t="str">
        <f>IF(AND(J3130&lt;3, D3130&lt;2),TRUE,"")</f>
        <v/>
      </c>
      <c r="L3130" s="22">
        <f>IF(C3130=0,B3130,0)</f>
        <v>0</v>
      </c>
      <c r="M3130" s="22">
        <f>IF(B3130=0,C3130,0)</f>
        <v>3</v>
      </c>
      <c r="N3130" s="39">
        <f>LOG(G3130/SUM($G$2:$G$5210))</f>
        <v>-3.9937811148797224</v>
      </c>
      <c r="O3130" s="39">
        <f>LOG(H3130/SUM($H$2:$H$5210))</f>
        <v>-3.8833773842969883</v>
      </c>
    </row>
    <row r="3131" spans="1:15" x14ac:dyDescent="0.6">
      <c r="A3131" t="s">
        <v>378</v>
      </c>
      <c r="B3131">
        <v>0</v>
      </c>
      <c r="C3131">
        <v>3</v>
      </c>
      <c r="D3131">
        <v>3</v>
      </c>
      <c r="E3131" s="44">
        <f>(B3131+1)/$Q$3</f>
        <v>1.4609203798392987E-4</v>
      </c>
      <c r="F3131" s="45">
        <f>(C3131+1)/$U$3</f>
        <v>6.1178917744945092E-5</v>
      </c>
      <c r="G3131" s="2">
        <f>(B3131+1)/(C3131+1)</f>
        <v>0.25</v>
      </c>
      <c r="H3131" s="2">
        <f>(C3131+1)/(B3131+1)</f>
        <v>4</v>
      </c>
      <c r="I3131" s="6">
        <f>G3131-H3131</f>
        <v>-3.75</v>
      </c>
      <c r="J3131" s="8">
        <f>LEN(A3131)</f>
        <v>9</v>
      </c>
      <c r="K3131" s="11" t="str">
        <f>IF(AND(J3131&lt;3, D3131&lt;2),TRUE,"")</f>
        <v/>
      </c>
      <c r="L3131" s="22">
        <f>IF(C3131=0,B3131,0)</f>
        <v>0</v>
      </c>
      <c r="M3131" s="22">
        <f>IF(B3131=0,C3131,0)</f>
        <v>3</v>
      </c>
      <c r="N3131" s="39">
        <f>LOG(G3131/SUM($G$2:$G$5210))</f>
        <v>-3.9937811148797224</v>
      </c>
      <c r="O3131" s="39">
        <f>LOG(H3131/SUM($H$2:$H$5210))</f>
        <v>-3.8833773842969883</v>
      </c>
    </row>
    <row r="3132" spans="1:15" x14ac:dyDescent="0.6">
      <c r="A3132" t="s">
        <v>658</v>
      </c>
      <c r="B3132">
        <v>0</v>
      </c>
      <c r="C3132">
        <v>3</v>
      </c>
      <c r="D3132">
        <v>3</v>
      </c>
      <c r="E3132" s="44">
        <f>(B3132+1)/$Q$3</f>
        <v>1.4609203798392987E-4</v>
      </c>
      <c r="F3132" s="45">
        <f>(C3132+1)/$U$3</f>
        <v>6.1178917744945092E-5</v>
      </c>
      <c r="G3132" s="2">
        <f>(B3132+1)/(C3132+1)</f>
        <v>0.25</v>
      </c>
      <c r="H3132" s="2">
        <f>(C3132+1)/(B3132+1)</f>
        <v>4</v>
      </c>
      <c r="I3132" s="6">
        <f>G3132-H3132</f>
        <v>-3.75</v>
      </c>
      <c r="J3132" s="8">
        <f>LEN(A3132)</f>
        <v>9</v>
      </c>
      <c r="K3132" s="11" t="str">
        <f>IF(AND(J3132&lt;3, D3132&lt;2),TRUE,"")</f>
        <v/>
      </c>
      <c r="L3132" s="22">
        <f>IF(C3132=0,B3132,0)</f>
        <v>0</v>
      </c>
      <c r="M3132" s="22">
        <f>IF(B3132=0,C3132,0)</f>
        <v>3</v>
      </c>
      <c r="N3132" s="39">
        <f>LOG(G3132/SUM($G$2:$G$5210))</f>
        <v>-3.9937811148797224</v>
      </c>
      <c r="O3132" s="39">
        <f>LOG(H3132/SUM($H$2:$H$5210))</f>
        <v>-3.8833773842969883</v>
      </c>
    </row>
    <row r="3133" spans="1:15" x14ac:dyDescent="0.6">
      <c r="A3133" t="s">
        <v>986</v>
      </c>
      <c r="B3133">
        <v>0</v>
      </c>
      <c r="C3133">
        <v>3</v>
      </c>
      <c r="D3133">
        <v>3</v>
      </c>
      <c r="E3133" s="44">
        <f>(B3133+1)/$Q$3</f>
        <v>1.4609203798392987E-4</v>
      </c>
      <c r="F3133" s="45">
        <f>(C3133+1)/$U$3</f>
        <v>6.1178917744945092E-5</v>
      </c>
      <c r="G3133" s="2">
        <f>(B3133+1)/(C3133+1)</f>
        <v>0.25</v>
      </c>
      <c r="H3133" s="2">
        <f>(C3133+1)/(B3133+1)</f>
        <v>4</v>
      </c>
      <c r="I3133" s="6">
        <f>G3133-H3133</f>
        <v>-3.75</v>
      </c>
      <c r="J3133" s="8">
        <f>LEN(A3133)</f>
        <v>9</v>
      </c>
      <c r="K3133" s="11" t="str">
        <f>IF(AND(J3133&lt;3, D3133&lt;2),TRUE,"")</f>
        <v/>
      </c>
      <c r="L3133" s="22">
        <f>IF(C3133=0,B3133,0)</f>
        <v>0</v>
      </c>
      <c r="M3133" s="22">
        <f>IF(B3133=0,C3133,0)</f>
        <v>3</v>
      </c>
      <c r="N3133" s="39">
        <f>LOG(G3133/SUM($G$2:$G$5210))</f>
        <v>-3.9937811148797224</v>
      </c>
      <c r="O3133" s="39">
        <f>LOG(H3133/SUM($H$2:$H$5210))</f>
        <v>-3.8833773842969883</v>
      </c>
    </row>
    <row r="3134" spans="1:15" x14ac:dyDescent="0.6">
      <c r="A3134" t="s">
        <v>1310</v>
      </c>
      <c r="B3134">
        <v>0</v>
      </c>
      <c r="C3134">
        <v>3</v>
      </c>
      <c r="D3134">
        <v>3</v>
      </c>
      <c r="E3134" s="44">
        <f>(B3134+1)/$Q$3</f>
        <v>1.4609203798392987E-4</v>
      </c>
      <c r="F3134" s="45">
        <f>(C3134+1)/$U$3</f>
        <v>6.1178917744945092E-5</v>
      </c>
      <c r="G3134" s="2">
        <f>(B3134+1)/(C3134+1)</f>
        <v>0.25</v>
      </c>
      <c r="H3134" s="2">
        <f>(C3134+1)/(B3134+1)</f>
        <v>4</v>
      </c>
      <c r="I3134" s="6">
        <f>G3134-H3134</f>
        <v>-3.75</v>
      </c>
      <c r="J3134" s="8">
        <f>LEN(A3134)</f>
        <v>9</v>
      </c>
      <c r="K3134" s="11" t="str">
        <f>IF(AND(J3134&lt;3, D3134&lt;2),TRUE,"")</f>
        <v/>
      </c>
      <c r="L3134" s="22">
        <f>IF(C3134=0,B3134,0)</f>
        <v>0</v>
      </c>
      <c r="M3134" s="22">
        <f>IF(B3134=0,C3134,0)</f>
        <v>3</v>
      </c>
      <c r="N3134" s="39">
        <f>LOG(G3134/SUM($G$2:$G$5210))</f>
        <v>-3.9937811148797224</v>
      </c>
      <c r="O3134" s="39">
        <f>LOG(H3134/SUM($H$2:$H$5210))</f>
        <v>-3.8833773842969883</v>
      </c>
    </row>
    <row r="3135" spans="1:15" x14ac:dyDescent="0.6">
      <c r="A3135" t="s">
        <v>1333</v>
      </c>
      <c r="B3135">
        <v>0</v>
      </c>
      <c r="C3135">
        <v>3</v>
      </c>
      <c r="D3135">
        <v>3</v>
      </c>
      <c r="E3135" s="44">
        <f>(B3135+1)/$Q$3</f>
        <v>1.4609203798392987E-4</v>
      </c>
      <c r="F3135" s="45">
        <f>(C3135+1)/$U$3</f>
        <v>6.1178917744945092E-5</v>
      </c>
      <c r="G3135" s="2">
        <f>(B3135+1)/(C3135+1)</f>
        <v>0.25</v>
      </c>
      <c r="H3135" s="2">
        <f>(C3135+1)/(B3135+1)</f>
        <v>4</v>
      </c>
      <c r="I3135" s="6">
        <f>G3135-H3135</f>
        <v>-3.75</v>
      </c>
      <c r="J3135" s="8">
        <f>LEN(A3135)</f>
        <v>9</v>
      </c>
      <c r="K3135" s="11" t="str">
        <f>IF(AND(J3135&lt;3, D3135&lt;2),TRUE,"")</f>
        <v/>
      </c>
      <c r="L3135" s="22">
        <f>IF(C3135=0,B3135,0)</f>
        <v>0</v>
      </c>
      <c r="M3135" s="22">
        <f>IF(B3135=0,C3135,0)</f>
        <v>3</v>
      </c>
      <c r="N3135" s="39">
        <f>LOG(G3135/SUM($G$2:$G$5210))</f>
        <v>-3.9937811148797224</v>
      </c>
      <c r="O3135" s="39">
        <f>LOG(H3135/SUM($H$2:$H$5210))</f>
        <v>-3.8833773842969883</v>
      </c>
    </row>
    <row r="3136" spans="1:15" x14ac:dyDescent="0.6">
      <c r="A3136" t="s">
        <v>1364</v>
      </c>
      <c r="B3136">
        <v>0</v>
      </c>
      <c r="C3136">
        <v>3</v>
      </c>
      <c r="D3136">
        <v>3</v>
      </c>
      <c r="E3136" s="44">
        <f>(B3136+1)/$Q$3</f>
        <v>1.4609203798392987E-4</v>
      </c>
      <c r="F3136" s="45">
        <f>(C3136+1)/$U$3</f>
        <v>6.1178917744945092E-5</v>
      </c>
      <c r="G3136" s="2">
        <f>(B3136+1)/(C3136+1)</f>
        <v>0.25</v>
      </c>
      <c r="H3136" s="2">
        <f>(C3136+1)/(B3136+1)</f>
        <v>4</v>
      </c>
      <c r="I3136" s="6">
        <f>G3136-H3136</f>
        <v>-3.75</v>
      </c>
      <c r="J3136" s="8">
        <f>LEN(A3136)</f>
        <v>9</v>
      </c>
      <c r="K3136" s="11" t="str">
        <f>IF(AND(J3136&lt;3, D3136&lt;2),TRUE,"")</f>
        <v/>
      </c>
      <c r="L3136" s="22">
        <f>IF(C3136=0,B3136,0)</f>
        <v>0</v>
      </c>
      <c r="M3136" s="22">
        <f>IF(B3136=0,C3136,0)</f>
        <v>3</v>
      </c>
      <c r="N3136" s="39">
        <f>LOG(G3136/SUM($G$2:$G$5210))</f>
        <v>-3.9937811148797224</v>
      </c>
      <c r="O3136" s="39">
        <f>LOG(H3136/SUM($H$2:$H$5210))</f>
        <v>-3.8833773842969883</v>
      </c>
    </row>
    <row r="3137" spans="1:15" x14ac:dyDescent="0.6">
      <c r="A3137" t="s">
        <v>1372</v>
      </c>
      <c r="B3137">
        <v>0</v>
      </c>
      <c r="C3137">
        <v>3</v>
      </c>
      <c r="D3137">
        <v>3</v>
      </c>
      <c r="E3137" s="44">
        <f>(B3137+1)/$Q$3</f>
        <v>1.4609203798392987E-4</v>
      </c>
      <c r="F3137" s="45">
        <f>(C3137+1)/$U$3</f>
        <v>6.1178917744945092E-5</v>
      </c>
      <c r="G3137" s="2">
        <f>(B3137+1)/(C3137+1)</f>
        <v>0.25</v>
      </c>
      <c r="H3137" s="2">
        <f>(C3137+1)/(B3137+1)</f>
        <v>4</v>
      </c>
      <c r="I3137" s="6">
        <f>G3137-H3137</f>
        <v>-3.75</v>
      </c>
      <c r="J3137" s="8">
        <f>LEN(A3137)</f>
        <v>9</v>
      </c>
      <c r="K3137" s="11" t="str">
        <f>IF(AND(J3137&lt;3, D3137&lt;2),TRUE,"")</f>
        <v/>
      </c>
      <c r="L3137" s="22">
        <f>IF(C3137=0,B3137,0)</f>
        <v>0</v>
      </c>
      <c r="M3137" s="22">
        <f>IF(B3137=0,C3137,0)</f>
        <v>3</v>
      </c>
      <c r="N3137" s="39">
        <f>LOG(G3137/SUM($G$2:$G$5210))</f>
        <v>-3.9937811148797224</v>
      </c>
      <c r="O3137" s="39">
        <f>LOG(H3137/SUM($H$2:$H$5210))</f>
        <v>-3.8833773842969883</v>
      </c>
    </row>
    <row r="3138" spans="1:15" x14ac:dyDescent="0.6">
      <c r="A3138" t="s">
        <v>1440</v>
      </c>
      <c r="B3138">
        <v>0</v>
      </c>
      <c r="C3138">
        <v>3</v>
      </c>
      <c r="D3138">
        <v>3</v>
      </c>
      <c r="E3138" s="44">
        <f>(B3138+1)/$Q$3</f>
        <v>1.4609203798392987E-4</v>
      </c>
      <c r="F3138" s="45">
        <f>(C3138+1)/$U$3</f>
        <v>6.1178917744945092E-5</v>
      </c>
      <c r="G3138" s="2">
        <f>(B3138+1)/(C3138+1)</f>
        <v>0.25</v>
      </c>
      <c r="H3138" s="2">
        <f>(C3138+1)/(B3138+1)</f>
        <v>4</v>
      </c>
      <c r="I3138" s="6">
        <f>G3138-H3138</f>
        <v>-3.75</v>
      </c>
      <c r="J3138" s="8">
        <f>LEN(A3138)</f>
        <v>9</v>
      </c>
      <c r="K3138" s="11" t="str">
        <f>IF(AND(J3138&lt;3, D3138&lt;2),TRUE,"")</f>
        <v/>
      </c>
      <c r="L3138" s="22">
        <f>IF(C3138=0,B3138,0)</f>
        <v>0</v>
      </c>
      <c r="M3138" s="22">
        <f>IF(B3138=0,C3138,0)</f>
        <v>3</v>
      </c>
      <c r="N3138" s="39">
        <f>LOG(G3138/SUM($G$2:$G$5210))</f>
        <v>-3.9937811148797224</v>
      </c>
      <c r="O3138" s="39">
        <f>LOG(H3138/SUM($H$2:$H$5210))</f>
        <v>-3.8833773842969883</v>
      </c>
    </row>
    <row r="3139" spans="1:15" x14ac:dyDescent="0.6">
      <c r="A3139" t="s">
        <v>1441</v>
      </c>
      <c r="B3139">
        <v>0</v>
      </c>
      <c r="C3139">
        <v>3</v>
      </c>
      <c r="D3139">
        <v>3</v>
      </c>
      <c r="E3139" s="44">
        <f>(B3139+1)/$Q$3</f>
        <v>1.4609203798392987E-4</v>
      </c>
      <c r="F3139" s="45">
        <f>(C3139+1)/$U$3</f>
        <v>6.1178917744945092E-5</v>
      </c>
      <c r="G3139" s="2">
        <f>(B3139+1)/(C3139+1)</f>
        <v>0.25</v>
      </c>
      <c r="H3139" s="2">
        <f>(C3139+1)/(B3139+1)</f>
        <v>4</v>
      </c>
      <c r="I3139" s="6">
        <f>G3139-H3139</f>
        <v>-3.75</v>
      </c>
      <c r="J3139" s="8">
        <f>LEN(A3139)</f>
        <v>9</v>
      </c>
      <c r="K3139" s="11" t="str">
        <f>IF(AND(J3139&lt;3, D3139&lt;2),TRUE,"")</f>
        <v/>
      </c>
      <c r="L3139" s="22">
        <f>IF(C3139=0,B3139,0)</f>
        <v>0</v>
      </c>
      <c r="M3139" s="22">
        <f>IF(B3139=0,C3139,0)</f>
        <v>3</v>
      </c>
      <c r="N3139" s="39">
        <f>LOG(G3139/SUM($G$2:$G$5210))</f>
        <v>-3.9937811148797224</v>
      </c>
      <c r="O3139" s="39">
        <f>LOG(H3139/SUM($H$2:$H$5210))</f>
        <v>-3.8833773842969883</v>
      </c>
    </row>
    <row r="3140" spans="1:15" x14ac:dyDescent="0.6">
      <c r="A3140" t="s">
        <v>1623</v>
      </c>
      <c r="B3140">
        <v>0</v>
      </c>
      <c r="C3140">
        <v>3</v>
      </c>
      <c r="D3140">
        <v>3</v>
      </c>
      <c r="E3140" s="44">
        <f>(B3140+1)/$Q$3</f>
        <v>1.4609203798392987E-4</v>
      </c>
      <c r="F3140" s="45">
        <f>(C3140+1)/$U$3</f>
        <v>6.1178917744945092E-5</v>
      </c>
      <c r="G3140" s="2">
        <f>(B3140+1)/(C3140+1)</f>
        <v>0.25</v>
      </c>
      <c r="H3140" s="2">
        <f>(C3140+1)/(B3140+1)</f>
        <v>4</v>
      </c>
      <c r="I3140" s="6">
        <f>G3140-H3140</f>
        <v>-3.75</v>
      </c>
      <c r="J3140" s="8">
        <f>LEN(A3140)</f>
        <v>9</v>
      </c>
      <c r="K3140" s="11" t="str">
        <f>IF(AND(J3140&lt;3, D3140&lt;2),TRUE,"")</f>
        <v/>
      </c>
      <c r="L3140" s="22">
        <f>IF(C3140=0,B3140,0)</f>
        <v>0</v>
      </c>
      <c r="M3140" s="22">
        <f>IF(B3140=0,C3140,0)</f>
        <v>3</v>
      </c>
      <c r="N3140" s="39">
        <f>LOG(G3140/SUM($G$2:$G$5210))</f>
        <v>-3.9937811148797224</v>
      </c>
      <c r="O3140" s="39">
        <f>LOG(H3140/SUM($H$2:$H$5210))</f>
        <v>-3.8833773842969883</v>
      </c>
    </row>
    <row r="3141" spans="1:15" x14ac:dyDescent="0.6">
      <c r="A3141" t="s">
        <v>1640</v>
      </c>
      <c r="B3141">
        <v>0</v>
      </c>
      <c r="C3141">
        <v>3</v>
      </c>
      <c r="D3141">
        <v>3</v>
      </c>
      <c r="E3141" s="44">
        <f>(B3141+1)/$Q$3</f>
        <v>1.4609203798392987E-4</v>
      </c>
      <c r="F3141" s="45">
        <f>(C3141+1)/$U$3</f>
        <v>6.1178917744945092E-5</v>
      </c>
      <c r="G3141" s="2">
        <f>(B3141+1)/(C3141+1)</f>
        <v>0.25</v>
      </c>
      <c r="H3141" s="2">
        <f>(C3141+1)/(B3141+1)</f>
        <v>4</v>
      </c>
      <c r="I3141" s="6">
        <f>G3141-H3141</f>
        <v>-3.75</v>
      </c>
      <c r="J3141" s="8">
        <f>LEN(A3141)</f>
        <v>9</v>
      </c>
      <c r="K3141" s="11" t="str">
        <f>IF(AND(J3141&lt;3, D3141&lt;2),TRUE,"")</f>
        <v/>
      </c>
      <c r="L3141" s="22">
        <f>IF(C3141=0,B3141,0)</f>
        <v>0</v>
      </c>
      <c r="M3141" s="22">
        <f>IF(B3141=0,C3141,0)</f>
        <v>3</v>
      </c>
      <c r="N3141" s="39">
        <f>LOG(G3141/SUM($G$2:$G$5210))</f>
        <v>-3.9937811148797224</v>
      </c>
      <c r="O3141" s="39">
        <f>LOG(H3141/SUM($H$2:$H$5210))</f>
        <v>-3.8833773842969883</v>
      </c>
    </row>
    <row r="3142" spans="1:15" x14ac:dyDescent="0.6">
      <c r="A3142" t="s">
        <v>1646</v>
      </c>
      <c r="B3142">
        <v>0</v>
      </c>
      <c r="C3142">
        <v>3</v>
      </c>
      <c r="D3142">
        <v>3</v>
      </c>
      <c r="E3142" s="44">
        <f>(B3142+1)/$Q$3</f>
        <v>1.4609203798392987E-4</v>
      </c>
      <c r="F3142" s="45">
        <f>(C3142+1)/$U$3</f>
        <v>6.1178917744945092E-5</v>
      </c>
      <c r="G3142" s="2">
        <f>(B3142+1)/(C3142+1)</f>
        <v>0.25</v>
      </c>
      <c r="H3142" s="2">
        <f>(C3142+1)/(B3142+1)</f>
        <v>4</v>
      </c>
      <c r="I3142" s="6">
        <f>G3142-H3142</f>
        <v>-3.75</v>
      </c>
      <c r="J3142" s="8">
        <f>LEN(A3142)</f>
        <v>9</v>
      </c>
      <c r="K3142" s="11" t="str">
        <f>IF(AND(J3142&lt;3, D3142&lt;2),TRUE,"")</f>
        <v/>
      </c>
      <c r="L3142" s="22">
        <f>IF(C3142=0,B3142,0)</f>
        <v>0</v>
      </c>
      <c r="M3142" s="22">
        <f>IF(B3142=0,C3142,0)</f>
        <v>3</v>
      </c>
      <c r="N3142" s="39">
        <f>LOG(G3142/SUM($G$2:$G$5210))</f>
        <v>-3.9937811148797224</v>
      </c>
      <c r="O3142" s="39">
        <f>LOG(H3142/SUM($H$2:$H$5210))</f>
        <v>-3.8833773842969883</v>
      </c>
    </row>
    <row r="3143" spans="1:15" x14ac:dyDescent="0.6">
      <c r="A3143" t="s">
        <v>1661</v>
      </c>
      <c r="B3143">
        <v>0</v>
      </c>
      <c r="C3143">
        <v>3</v>
      </c>
      <c r="D3143">
        <v>3</v>
      </c>
      <c r="E3143" s="44">
        <f>(B3143+1)/$Q$3</f>
        <v>1.4609203798392987E-4</v>
      </c>
      <c r="F3143" s="45">
        <f>(C3143+1)/$U$3</f>
        <v>6.1178917744945092E-5</v>
      </c>
      <c r="G3143" s="2">
        <f>(B3143+1)/(C3143+1)</f>
        <v>0.25</v>
      </c>
      <c r="H3143" s="2">
        <f>(C3143+1)/(B3143+1)</f>
        <v>4</v>
      </c>
      <c r="I3143" s="6">
        <f>G3143-H3143</f>
        <v>-3.75</v>
      </c>
      <c r="J3143" s="8">
        <f>LEN(A3143)</f>
        <v>9</v>
      </c>
      <c r="K3143" s="11" t="str">
        <f>IF(AND(J3143&lt;3, D3143&lt;2),TRUE,"")</f>
        <v/>
      </c>
      <c r="L3143" s="22">
        <f>IF(C3143=0,B3143,0)</f>
        <v>0</v>
      </c>
      <c r="M3143" s="22">
        <f>IF(B3143=0,C3143,0)</f>
        <v>3</v>
      </c>
      <c r="N3143" s="39">
        <f>LOG(G3143/SUM($G$2:$G$5210))</f>
        <v>-3.9937811148797224</v>
      </c>
      <c r="O3143" s="39">
        <f>LOG(H3143/SUM($H$2:$H$5210))</f>
        <v>-3.8833773842969883</v>
      </c>
    </row>
    <row r="3144" spans="1:15" x14ac:dyDescent="0.6">
      <c r="A3144" t="s">
        <v>1953</v>
      </c>
      <c r="B3144">
        <v>0</v>
      </c>
      <c r="C3144">
        <v>3</v>
      </c>
      <c r="D3144">
        <v>3</v>
      </c>
      <c r="E3144" s="44">
        <f>(B3144+1)/$Q$3</f>
        <v>1.4609203798392987E-4</v>
      </c>
      <c r="F3144" s="45">
        <f>(C3144+1)/$U$3</f>
        <v>6.1178917744945092E-5</v>
      </c>
      <c r="G3144" s="2">
        <f>(B3144+1)/(C3144+1)</f>
        <v>0.25</v>
      </c>
      <c r="H3144" s="2">
        <f>(C3144+1)/(B3144+1)</f>
        <v>4</v>
      </c>
      <c r="I3144" s="6">
        <f>G3144-H3144</f>
        <v>-3.75</v>
      </c>
      <c r="J3144" s="8">
        <f>LEN(A3144)</f>
        <v>9</v>
      </c>
      <c r="K3144" s="11" t="str">
        <f>IF(AND(J3144&lt;3, D3144&lt;2),TRUE,"")</f>
        <v/>
      </c>
      <c r="L3144" s="22">
        <f>IF(C3144=0,B3144,0)</f>
        <v>0</v>
      </c>
      <c r="M3144" s="22">
        <f>IF(B3144=0,C3144,0)</f>
        <v>3</v>
      </c>
      <c r="N3144" s="39">
        <f>LOG(G3144/SUM($G$2:$G$5210))</f>
        <v>-3.9937811148797224</v>
      </c>
      <c r="O3144" s="39">
        <f>LOG(H3144/SUM($H$2:$H$5210))</f>
        <v>-3.8833773842969883</v>
      </c>
    </row>
    <row r="3145" spans="1:15" x14ac:dyDescent="0.6">
      <c r="A3145" t="s">
        <v>1961</v>
      </c>
      <c r="B3145">
        <v>0</v>
      </c>
      <c r="C3145">
        <v>3</v>
      </c>
      <c r="D3145">
        <v>3</v>
      </c>
      <c r="E3145" s="44">
        <f>(B3145+1)/$Q$3</f>
        <v>1.4609203798392987E-4</v>
      </c>
      <c r="F3145" s="45">
        <f>(C3145+1)/$U$3</f>
        <v>6.1178917744945092E-5</v>
      </c>
      <c r="G3145" s="2">
        <f>(B3145+1)/(C3145+1)</f>
        <v>0.25</v>
      </c>
      <c r="H3145" s="2">
        <f>(C3145+1)/(B3145+1)</f>
        <v>4</v>
      </c>
      <c r="I3145" s="6">
        <f>G3145-H3145</f>
        <v>-3.75</v>
      </c>
      <c r="J3145" s="8">
        <f>LEN(A3145)</f>
        <v>9</v>
      </c>
      <c r="K3145" s="11" t="str">
        <f>IF(AND(J3145&lt;3, D3145&lt;2),TRUE,"")</f>
        <v/>
      </c>
      <c r="L3145" s="22">
        <f>IF(C3145=0,B3145,0)</f>
        <v>0</v>
      </c>
      <c r="M3145" s="22">
        <f>IF(B3145=0,C3145,0)</f>
        <v>3</v>
      </c>
      <c r="N3145" s="39">
        <f>LOG(G3145/SUM($G$2:$G$5210))</f>
        <v>-3.9937811148797224</v>
      </c>
      <c r="O3145" s="39">
        <f>LOG(H3145/SUM($H$2:$H$5210))</f>
        <v>-3.8833773842969883</v>
      </c>
    </row>
    <row r="3146" spans="1:15" x14ac:dyDescent="0.6">
      <c r="A3146" t="s">
        <v>1986</v>
      </c>
      <c r="B3146">
        <v>0</v>
      </c>
      <c r="C3146">
        <v>3</v>
      </c>
      <c r="D3146">
        <v>3</v>
      </c>
      <c r="E3146" s="44">
        <f>(B3146+1)/$Q$3</f>
        <v>1.4609203798392987E-4</v>
      </c>
      <c r="F3146" s="45">
        <f>(C3146+1)/$U$3</f>
        <v>6.1178917744945092E-5</v>
      </c>
      <c r="G3146" s="2">
        <f>(B3146+1)/(C3146+1)</f>
        <v>0.25</v>
      </c>
      <c r="H3146" s="2">
        <f>(C3146+1)/(B3146+1)</f>
        <v>4</v>
      </c>
      <c r="I3146" s="6">
        <f>G3146-H3146</f>
        <v>-3.75</v>
      </c>
      <c r="J3146" s="8">
        <f>LEN(A3146)</f>
        <v>9</v>
      </c>
      <c r="K3146" s="11" t="str">
        <f>IF(AND(J3146&lt;3, D3146&lt;2),TRUE,"")</f>
        <v/>
      </c>
      <c r="L3146" s="22">
        <f>IF(C3146=0,B3146,0)</f>
        <v>0</v>
      </c>
      <c r="M3146" s="22">
        <f>IF(B3146=0,C3146,0)</f>
        <v>3</v>
      </c>
      <c r="N3146" s="39">
        <f>LOG(G3146/SUM($G$2:$G$5210))</f>
        <v>-3.9937811148797224</v>
      </c>
      <c r="O3146" s="39">
        <f>LOG(H3146/SUM($H$2:$H$5210))</f>
        <v>-3.8833773842969883</v>
      </c>
    </row>
    <row r="3147" spans="1:15" x14ac:dyDescent="0.6">
      <c r="A3147" t="s">
        <v>2451</v>
      </c>
      <c r="B3147">
        <v>0</v>
      </c>
      <c r="C3147">
        <v>3</v>
      </c>
      <c r="D3147">
        <v>3</v>
      </c>
      <c r="E3147" s="44">
        <f>(B3147+1)/$Q$3</f>
        <v>1.4609203798392987E-4</v>
      </c>
      <c r="F3147" s="45">
        <f>(C3147+1)/$U$3</f>
        <v>6.1178917744945092E-5</v>
      </c>
      <c r="G3147" s="2">
        <f>(B3147+1)/(C3147+1)</f>
        <v>0.25</v>
      </c>
      <c r="H3147" s="2">
        <f>(C3147+1)/(B3147+1)</f>
        <v>4</v>
      </c>
      <c r="I3147" s="6">
        <f>G3147-H3147</f>
        <v>-3.75</v>
      </c>
      <c r="J3147" s="8">
        <f>LEN(A3147)</f>
        <v>9</v>
      </c>
      <c r="K3147" s="11" t="str">
        <f>IF(AND(J3147&lt;3, D3147&lt;2),TRUE,"")</f>
        <v/>
      </c>
      <c r="L3147" s="22">
        <f>IF(C3147=0,B3147,0)</f>
        <v>0</v>
      </c>
      <c r="M3147" s="22">
        <f>IF(B3147=0,C3147,0)</f>
        <v>3</v>
      </c>
      <c r="N3147" s="39">
        <f>LOG(G3147/SUM($G$2:$G$5210))</f>
        <v>-3.9937811148797224</v>
      </c>
      <c r="O3147" s="39">
        <f>LOG(H3147/SUM($H$2:$H$5210))</f>
        <v>-3.8833773842969883</v>
      </c>
    </row>
    <row r="3148" spans="1:15" x14ac:dyDescent="0.6">
      <c r="A3148" t="s">
        <v>2782</v>
      </c>
      <c r="B3148">
        <v>0</v>
      </c>
      <c r="C3148">
        <v>3</v>
      </c>
      <c r="D3148">
        <v>3</v>
      </c>
      <c r="E3148" s="44">
        <f>(B3148+1)/$Q$3</f>
        <v>1.4609203798392987E-4</v>
      </c>
      <c r="F3148" s="45">
        <f>(C3148+1)/$U$3</f>
        <v>6.1178917744945092E-5</v>
      </c>
      <c r="G3148" s="2">
        <f>(B3148+1)/(C3148+1)</f>
        <v>0.25</v>
      </c>
      <c r="H3148" s="2">
        <f>(C3148+1)/(B3148+1)</f>
        <v>4</v>
      </c>
      <c r="I3148" s="6">
        <f>G3148-H3148</f>
        <v>-3.75</v>
      </c>
      <c r="J3148" s="8">
        <f>LEN(A3148)</f>
        <v>9</v>
      </c>
      <c r="K3148" s="11" t="str">
        <f>IF(AND(J3148&lt;3, D3148&lt;2),TRUE,"")</f>
        <v/>
      </c>
      <c r="L3148" s="22">
        <f>IF(C3148=0,B3148,0)</f>
        <v>0</v>
      </c>
      <c r="M3148" s="22">
        <f>IF(B3148=0,C3148,0)</f>
        <v>3</v>
      </c>
      <c r="N3148" s="39">
        <f>LOG(G3148/SUM($G$2:$G$5210))</f>
        <v>-3.9937811148797224</v>
      </c>
      <c r="O3148" s="39">
        <f>LOG(H3148/SUM($H$2:$H$5210))</f>
        <v>-3.8833773842969883</v>
      </c>
    </row>
    <row r="3149" spans="1:15" x14ac:dyDescent="0.6">
      <c r="A3149" t="s">
        <v>2783</v>
      </c>
      <c r="B3149">
        <v>0</v>
      </c>
      <c r="C3149">
        <v>3</v>
      </c>
      <c r="D3149">
        <v>3</v>
      </c>
      <c r="E3149" s="44">
        <f>(B3149+1)/$Q$3</f>
        <v>1.4609203798392987E-4</v>
      </c>
      <c r="F3149" s="45">
        <f>(C3149+1)/$U$3</f>
        <v>6.1178917744945092E-5</v>
      </c>
      <c r="G3149" s="2">
        <f>(B3149+1)/(C3149+1)</f>
        <v>0.25</v>
      </c>
      <c r="H3149" s="2">
        <f>(C3149+1)/(B3149+1)</f>
        <v>4</v>
      </c>
      <c r="I3149" s="6">
        <f>G3149-H3149</f>
        <v>-3.75</v>
      </c>
      <c r="J3149" s="8">
        <f>LEN(A3149)</f>
        <v>9</v>
      </c>
      <c r="K3149" s="11" t="str">
        <f>IF(AND(J3149&lt;3, D3149&lt;2),TRUE,"")</f>
        <v/>
      </c>
      <c r="L3149" s="22">
        <f>IF(C3149=0,B3149,0)</f>
        <v>0</v>
      </c>
      <c r="M3149" s="22">
        <f>IF(B3149=0,C3149,0)</f>
        <v>3</v>
      </c>
      <c r="N3149" s="39">
        <f>LOG(G3149/SUM($G$2:$G$5210))</f>
        <v>-3.9937811148797224</v>
      </c>
      <c r="O3149" s="39">
        <f>LOG(H3149/SUM($H$2:$H$5210))</f>
        <v>-3.8833773842969883</v>
      </c>
    </row>
    <row r="3150" spans="1:15" x14ac:dyDescent="0.6">
      <c r="A3150" t="s">
        <v>2812</v>
      </c>
      <c r="B3150">
        <v>0</v>
      </c>
      <c r="C3150">
        <v>3</v>
      </c>
      <c r="D3150">
        <v>3</v>
      </c>
      <c r="E3150" s="44">
        <f>(B3150+1)/$Q$3</f>
        <v>1.4609203798392987E-4</v>
      </c>
      <c r="F3150" s="45">
        <f>(C3150+1)/$U$3</f>
        <v>6.1178917744945092E-5</v>
      </c>
      <c r="G3150" s="2">
        <f>(B3150+1)/(C3150+1)</f>
        <v>0.25</v>
      </c>
      <c r="H3150" s="2">
        <f>(C3150+1)/(B3150+1)</f>
        <v>4</v>
      </c>
      <c r="I3150" s="6">
        <f>G3150-H3150</f>
        <v>-3.75</v>
      </c>
      <c r="J3150" s="8">
        <f>LEN(A3150)</f>
        <v>9</v>
      </c>
      <c r="K3150" s="11" t="str">
        <f>IF(AND(J3150&lt;3, D3150&lt;2),TRUE,"")</f>
        <v/>
      </c>
      <c r="L3150" s="22">
        <f>IF(C3150=0,B3150,0)</f>
        <v>0</v>
      </c>
      <c r="M3150" s="22">
        <f>IF(B3150=0,C3150,0)</f>
        <v>3</v>
      </c>
      <c r="N3150" s="39">
        <f>LOG(G3150/SUM($G$2:$G$5210))</f>
        <v>-3.9937811148797224</v>
      </c>
      <c r="O3150" s="39">
        <f>LOG(H3150/SUM($H$2:$H$5210))</f>
        <v>-3.8833773842969883</v>
      </c>
    </row>
    <row r="3151" spans="1:15" x14ac:dyDescent="0.6">
      <c r="A3151" t="s">
        <v>3566</v>
      </c>
      <c r="B3151">
        <v>0</v>
      </c>
      <c r="C3151">
        <v>3</v>
      </c>
      <c r="D3151">
        <v>3</v>
      </c>
      <c r="E3151" s="44">
        <f>(B3151+1)/$Q$3</f>
        <v>1.4609203798392987E-4</v>
      </c>
      <c r="F3151" s="45">
        <f>(C3151+1)/$U$3</f>
        <v>6.1178917744945092E-5</v>
      </c>
      <c r="G3151" s="2">
        <f>(B3151+1)/(C3151+1)</f>
        <v>0.25</v>
      </c>
      <c r="H3151" s="2">
        <f>(C3151+1)/(B3151+1)</f>
        <v>4</v>
      </c>
      <c r="I3151" s="6">
        <f>G3151-H3151</f>
        <v>-3.75</v>
      </c>
      <c r="J3151" s="8">
        <f>LEN(A3151)</f>
        <v>9</v>
      </c>
      <c r="K3151" s="11" t="str">
        <f>IF(AND(J3151&lt;3, D3151&lt;2),TRUE,"")</f>
        <v/>
      </c>
      <c r="L3151" s="22">
        <f>IF(C3151=0,B3151,0)</f>
        <v>0</v>
      </c>
      <c r="M3151" s="22">
        <f>IF(B3151=0,C3151,0)</f>
        <v>3</v>
      </c>
      <c r="N3151" s="39">
        <f>LOG(G3151/SUM($G$2:$G$5210))</f>
        <v>-3.9937811148797224</v>
      </c>
      <c r="O3151" s="39">
        <f>LOG(H3151/SUM($H$2:$H$5210))</f>
        <v>-3.8833773842969883</v>
      </c>
    </row>
    <row r="3152" spans="1:15" x14ac:dyDescent="0.6">
      <c r="A3152" t="s">
        <v>3702</v>
      </c>
      <c r="B3152">
        <v>0</v>
      </c>
      <c r="C3152">
        <v>3</v>
      </c>
      <c r="D3152">
        <v>3</v>
      </c>
      <c r="E3152" s="44">
        <f>(B3152+1)/$Q$3</f>
        <v>1.4609203798392987E-4</v>
      </c>
      <c r="F3152" s="45">
        <f>(C3152+1)/$U$3</f>
        <v>6.1178917744945092E-5</v>
      </c>
      <c r="G3152" s="2">
        <f>(B3152+1)/(C3152+1)</f>
        <v>0.25</v>
      </c>
      <c r="H3152" s="2">
        <f>(C3152+1)/(B3152+1)</f>
        <v>4</v>
      </c>
      <c r="I3152" s="6">
        <f>G3152-H3152</f>
        <v>-3.75</v>
      </c>
      <c r="J3152" s="8">
        <f>LEN(A3152)</f>
        <v>9</v>
      </c>
      <c r="K3152" s="11" t="str">
        <f>IF(AND(J3152&lt;3, D3152&lt;2),TRUE,"")</f>
        <v/>
      </c>
      <c r="L3152" s="22">
        <f>IF(C3152=0,B3152,0)</f>
        <v>0</v>
      </c>
      <c r="M3152" s="22">
        <f>IF(B3152=0,C3152,0)</f>
        <v>3</v>
      </c>
      <c r="N3152" s="39">
        <f>LOG(G3152/SUM($G$2:$G$5210))</f>
        <v>-3.9937811148797224</v>
      </c>
      <c r="O3152" s="39">
        <f>LOG(H3152/SUM($H$2:$H$5210))</f>
        <v>-3.8833773842969883</v>
      </c>
    </row>
    <row r="3153" spans="1:15" x14ac:dyDescent="0.6">
      <c r="A3153" t="s">
        <v>3920</v>
      </c>
      <c r="B3153">
        <v>0</v>
      </c>
      <c r="C3153">
        <v>3</v>
      </c>
      <c r="D3153">
        <v>3</v>
      </c>
      <c r="E3153" s="44">
        <f>(B3153+1)/$Q$3</f>
        <v>1.4609203798392987E-4</v>
      </c>
      <c r="F3153" s="45">
        <f>(C3153+1)/$U$3</f>
        <v>6.1178917744945092E-5</v>
      </c>
      <c r="G3153" s="2">
        <f>(B3153+1)/(C3153+1)</f>
        <v>0.25</v>
      </c>
      <c r="H3153" s="2">
        <f>(C3153+1)/(B3153+1)</f>
        <v>4</v>
      </c>
      <c r="I3153" s="6">
        <f>G3153-H3153</f>
        <v>-3.75</v>
      </c>
      <c r="J3153" s="8">
        <f>LEN(A3153)</f>
        <v>9</v>
      </c>
      <c r="K3153" s="11" t="str">
        <f>IF(AND(J3153&lt;3, D3153&lt;2),TRUE,"")</f>
        <v/>
      </c>
      <c r="L3153" s="22">
        <f>IF(C3153=0,B3153,0)</f>
        <v>0</v>
      </c>
      <c r="M3153" s="22">
        <f>IF(B3153=0,C3153,0)</f>
        <v>3</v>
      </c>
      <c r="N3153" s="39">
        <f>LOG(G3153/SUM($G$2:$G$5210))</f>
        <v>-3.9937811148797224</v>
      </c>
      <c r="O3153" s="39">
        <f>LOG(H3153/SUM($H$2:$H$5210))</f>
        <v>-3.8833773842969883</v>
      </c>
    </row>
    <row r="3154" spans="1:15" x14ac:dyDescent="0.6">
      <c r="A3154" t="s">
        <v>4025</v>
      </c>
      <c r="B3154">
        <v>0</v>
      </c>
      <c r="C3154">
        <v>3</v>
      </c>
      <c r="D3154">
        <v>3</v>
      </c>
      <c r="E3154" s="44">
        <f>(B3154+1)/$Q$3</f>
        <v>1.4609203798392987E-4</v>
      </c>
      <c r="F3154" s="45">
        <f>(C3154+1)/$U$3</f>
        <v>6.1178917744945092E-5</v>
      </c>
      <c r="G3154" s="2">
        <f>(B3154+1)/(C3154+1)</f>
        <v>0.25</v>
      </c>
      <c r="H3154" s="2">
        <f>(C3154+1)/(B3154+1)</f>
        <v>4</v>
      </c>
      <c r="I3154" s="6">
        <f>G3154-H3154</f>
        <v>-3.75</v>
      </c>
      <c r="J3154" s="8">
        <f>LEN(A3154)</f>
        <v>9</v>
      </c>
      <c r="K3154" s="11" t="str">
        <f>IF(AND(J3154&lt;3, D3154&lt;2),TRUE,"")</f>
        <v/>
      </c>
      <c r="L3154" s="22">
        <f>IF(C3154=0,B3154,0)</f>
        <v>0</v>
      </c>
      <c r="M3154" s="22">
        <f>IF(B3154=0,C3154,0)</f>
        <v>3</v>
      </c>
      <c r="N3154" s="39">
        <f>LOG(G3154/SUM($G$2:$G$5210))</f>
        <v>-3.9937811148797224</v>
      </c>
      <c r="O3154" s="39">
        <f>LOG(H3154/SUM($H$2:$H$5210))</f>
        <v>-3.8833773842969883</v>
      </c>
    </row>
    <row r="3155" spans="1:15" x14ac:dyDescent="0.6">
      <c r="A3155" t="s">
        <v>4656</v>
      </c>
      <c r="B3155">
        <v>0</v>
      </c>
      <c r="C3155">
        <v>3</v>
      </c>
      <c r="D3155">
        <v>3</v>
      </c>
      <c r="E3155" s="44">
        <f>(B3155+1)/$Q$3</f>
        <v>1.4609203798392987E-4</v>
      </c>
      <c r="F3155" s="45">
        <f>(C3155+1)/$U$3</f>
        <v>6.1178917744945092E-5</v>
      </c>
      <c r="G3155" s="2">
        <f>(B3155+1)/(C3155+1)</f>
        <v>0.25</v>
      </c>
      <c r="H3155" s="2">
        <f>(C3155+1)/(B3155+1)</f>
        <v>4</v>
      </c>
      <c r="I3155" s="6">
        <f>G3155-H3155</f>
        <v>-3.75</v>
      </c>
      <c r="J3155" s="8">
        <f>LEN(A3155)</f>
        <v>9</v>
      </c>
      <c r="K3155" s="11" t="str">
        <f>IF(AND(J3155&lt;3, D3155&lt;2),TRUE,"")</f>
        <v/>
      </c>
      <c r="L3155" s="22">
        <f>IF(C3155=0,B3155,0)</f>
        <v>0</v>
      </c>
      <c r="M3155" s="22">
        <f>IF(B3155=0,C3155,0)</f>
        <v>3</v>
      </c>
      <c r="N3155" s="39">
        <f>LOG(G3155/SUM($G$2:$G$5210))</f>
        <v>-3.9937811148797224</v>
      </c>
      <c r="O3155" s="39">
        <f>LOG(H3155/SUM($H$2:$H$5210))</f>
        <v>-3.8833773842969883</v>
      </c>
    </row>
    <row r="3156" spans="1:15" x14ac:dyDescent="0.6">
      <c r="A3156" t="s">
        <v>128</v>
      </c>
      <c r="B3156">
        <v>0</v>
      </c>
      <c r="C3156">
        <v>3</v>
      </c>
      <c r="D3156">
        <v>3</v>
      </c>
      <c r="E3156" s="44">
        <f>(B3156+1)/$Q$3</f>
        <v>1.4609203798392987E-4</v>
      </c>
      <c r="F3156" s="45">
        <f>(C3156+1)/$U$3</f>
        <v>6.1178917744945092E-5</v>
      </c>
      <c r="G3156" s="2">
        <f>(B3156+1)/(C3156+1)</f>
        <v>0.25</v>
      </c>
      <c r="H3156" s="2">
        <f>(C3156+1)/(B3156+1)</f>
        <v>4</v>
      </c>
      <c r="I3156" s="6">
        <f>G3156-H3156</f>
        <v>-3.75</v>
      </c>
      <c r="J3156" s="8">
        <f>LEN(A3156)</f>
        <v>8</v>
      </c>
      <c r="K3156" s="11" t="str">
        <f>IF(AND(J3156&lt;3, D3156&lt;2),TRUE,"")</f>
        <v/>
      </c>
      <c r="L3156" s="22">
        <f>IF(C3156=0,B3156,0)</f>
        <v>0</v>
      </c>
      <c r="M3156" s="22">
        <f>IF(B3156=0,C3156,0)</f>
        <v>3</v>
      </c>
      <c r="N3156" s="39">
        <f>LOG(G3156/SUM($G$2:$G$5210))</f>
        <v>-3.9937811148797224</v>
      </c>
      <c r="O3156" s="39">
        <f>LOG(H3156/SUM($H$2:$H$5210))</f>
        <v>-3.8833773842969883</v>
      </c>
    </row>
    <row r="3157" spans="1:15" x14ac:dyDescent="0.6">
      <c r="A3157" t="s">
        <v>129</v>
      </c>
      <c r="B3157">
        <v>0</v>
      </c>
      <c r="C3157">
        <v>3</v>
      </c>
      <c r="D3157">
        <v>3</v>
      </c>
      <c r="E3157" s="44">
        <f>(B3157+1)/$Q$3</f>
        <v>1.4609203798392987E-4</v>
      </c>
      <c r="F3157" s="45">
        <f>(C3157+1)/$U$3</f>
        <v>6.1178917744945092E-5</v>
      </c>
      <c r="G3157" s="2">
        <f>(B3157+1)/(C3157+1)</f>
        <v>0.25</v>
      </c>
      <c r="H3157" s="2">
        <f>(C3157+1)/(B3157+1)</f>
        <v>4</v>
      </c>
      <c r="I3157" s="6">
        <f>G3157-H3157</f>
        <v>-3.75</v>
      </c>
      <c r="J3157" s="8">
        <f>LEN(A3157)</f>
        <v>8</v>
      </c>
      <c r="K3157" s="11" t="str">
        <f>IF(AND(J3157&lt;3, D3157&lt;2),TRUE,"")</f>
        <v/>
      </c>
      <c r="L3157" s="22">
        <f>IF(C3157=0,B3157,0)</f>
        <v>0</v>
      </c>
      <c r="M3157" s="22">
        <f>IF(B3157=0,C3157,0)</f>
        <v>3</v>
      </c>
      <c r="N3157" s="39">
        <f>LOG(G3157/SUM($G$2:$G$5210))</f>
        <v>-3.9937811148797224</v>
      </c>
      <c r="O3157" s="39">
        <f>LOG(H3157/SUM($H$2:$H$5210))</f>
        <v>-3.8833773842969883</v>
      </c>
    </row>
    <row r="3158" spans="1:15" x14ac:dyDescent="0.6">
      <c r="A3158" t="s">
        <v>354</v>
      </c>
      <c r="B3158">
        <v>0</v>
      </c>
      <c r="C3158">
        <v>3</v>
      </c>
      <c r="D3158">
        <v>3</v>
      </c>
      <c r="E3158" s="44">
        <f>(B3158+1)/$Q$3</f>
        <v>1.4609203798392987E-4</v>
      </c>
      <c r="F3158" s="45">
        <f>(C3158+1)/$U$3</f>
        <v>6.1178917744945092E-5</v>
      </c>
      <c r="G3158" s="2">
        <f>(B3158+1)/(C3158+1)</f>
        <v>0.25</v>
      </c>
      <c r="H3158" s="2">
        <f>(C3158+1)/(B3158+1)</f>
        <v>4</v>
      </c>
      <c r="I3158" s="6">
        <f>G3158-H3158</f>
        <v>-3.75</v>
      </c>
      <c r="J3158" s="8">
        <f>LEN(A3158)</f>
        <v>8</v>
      </c>
      <c r="K3158" s="11" t="str">
        <f>IF(AND(J3158&lt;3, D3158&lt;2),TRUE,"")</f>
        <v/>
      </c>
      <c r="L3158" s="22">
        <f>IF(C3158=0,B3158,0)</f>
        <v>0</v>
      </c>
      <c r="M3158" s="22">
        <f>IF(B3158=0,C3158,0)</f>
        <v>3</v>
      </c>
      <c r="N3158" s="39">
        <f>LOG(G3158/SUM($G$2:$G$5210))</f>
        <v>-3.9937811148797224</v>
      </c>
      <c r="O3158" s="39">
        <f>LOG(H3158/SUM($H$2:$H$5210))</f>
        <v>-3.8833773842969883</v>
      </c>
    </row>
    <row r="3159" spans="1:15" x14ac:dyDescent="0.6">
      <c r="A3159" t="s">
        <v>584</v>
      </c>
      <c r="B3159">
        <v>0</v>
      </c>
      <c r="C3159">
        <v>3</v>
      </c>
      <c r="D3159">
        <v>3</v>
      </c>
      <c r="E3159" s="44">
        <f>(B3159+1)/$Q$3</f>
        <v>1.4609203798392987E-4</v>
      </c>
      <c r="F3159" s="45">
        <f>(C3159+1)/$U$3</f>
        <v>6.1178917744945092E-5</v>
      </c>
      <c r="G3159" s="2">
        <f>(B3159+1)/(C3159+1)</f>
        <v>0.25</v>
      </c>
      <c r="H3159" s="2">
        <f>(C3159+1)/(B3159+1)</f>
        <v>4</v>
      </c>
      <c r="I3159" s="6">
        <f>G3159-H3159</f>
        <v>-3.75</v>
      </c>
      <c r="J3159" s="8">
        <f>LEN(A3159)</f>
        <v>8</v>
      </c>
      <c r="K3159" s="11" t="str">
        <f>IF(AND(J3159&lt;3, D3159&lt;2),TRUE,"")</f>
        <v/>
      </c>
      <c r="L3159" s="22">
        <f>IF(C3159=0,B3159,0)</f>
        <v>0</v>
      </c>
      <c r="M3159" s="22">
        <f>IF(B3159=0,C3159,0)</f>
        <v>3</v>
      </c>
      <c r="N3159" s="39">
        <f>LOG(G3159/SUM($G$2:$G$5210))</f>
        <v>-3.9937811148797224</v>
      </c>
      <c r="O3159" s="39">
        <f>LOG(H3159/SUM($H$2:$H$5210))</f>
        <v>-3.8833773842969883</v>
      </c>
    </row>
    <row r="3160" spans="1:15" x14ac:dyDescent="0.6">
      <c r="A3160" t="s">
        <v>691</v>
      </c>
      <c r="B3160">
        <v>0</v>
      </c>
      <c r="C3160">
        <v>3</v>
      </c>
      <c r="D3160">
        <v>3</v>
      </c>
      <c r="E3160" s="44">
        <f>(B3160+1)/$Q$3</f>
        <v>1.4609203798392987E-4</v>
      </c>
      <c r="F3160" s="45">
        <f>(C3160+1)/$U$3</f>
        <v>6.1178917744945092E-5</v>
      </c>
      <c r="G3160" s="2">
        <f>(B3160+1)/(C3160+1)</f>
        <v>0.25</v>
      </c>
      <c r="H3160" s="2">
        <f>(C3160+1)/(B3160+1)</f>
        <v>4</v>
      </c>
      <c r="I3160" s="6">
        <f>G3160-H3160</f>
        <v>-3.75</v>
      </c>
      <c r="J3160" s="8">
        <f>LEN(A3160)</f>
        <v>8</v>
      </c>
      <c r="K3160" s="11" t="str">
        <f>IF(AND(J3160&lt;3, D3160&lt;2),TRUE,"")</f>
        <v/>
      </c>
      <c r="L3160" s="22">
        <f>IF(C3160=0,B3160,0)</f>
        <v>0</v>
      </c>
      <c r="M3160" s="22">
        <f>IF(B3160=0,C3160,0)</f>
        <v>3</v>
      </c>
      <c r="N3160" s="39">
        <f>LOG(G3160/SUM($G$2:$G$5210))</f>
        <v>-3.9937811148797224</v>
      </c>
      <c r="O3160" s="39">
        <f>LOG(H3160/SUM($H$2:$H$5210))</f>
        <v>-3.8833773842969883</v>
      </c>
    </row>
    <row r="3161" spans="1:15" x14ac:dyDescent="0.6">
      <c r="A3161" t="s">
        <v>694</v>
      </c>
      <c r="B3161">
        <v>0</v>
      </c>
      <c r="C3161">
        <v>3</v>
      </c>
      <c r="D3161">
        <v>3</v>
      </c>
      <c r="E3161" s="44">
        <f>(B3161+1)/$Q$3</f>
        <v>1.4609203798392987E-4</v>
      </c>
      <c r="F3161" s="45">
        <f>(C3161+1)/$U$3</f>
        <v>6.1178917744945092E-5</v>
      </c>
      <c r="G3161" s="2">
        <f>(B3161+1)/(C3161+1)</f>
        <v>0.25</v>
      </c>
      <c r="H3161" s="2">
        <f>(C3161+1)/(B3161+1)</f>
        <v>4</v>
      </c>
      <c r="I3161" s="6">
        <f>G3161-H3161</f>
        <v>-3.75</v>
      </c>
      <c r="J3161" s="8">
        <f>LEN(A3161)</f>
        <v>8</v>
      </c>
      <c r="K3161" s="11" t="str">
        <f>IF(AND(J3161&lt;3, D3161&lt;2),TRUE,"")</f>
        <v/>
      </c>
      <c r="L3161" s="22">
        <f>IF(C3161=0,B3161,0)</f>
        <v>0</v>
      </c>
      <c r="M3161" s="22">
        <f>IF(B3161=0,C3161,0)</f>
        <v>3</v>
      </c>
      <c r="N3161" s="39">
        <f>LOG(G3161/SUM($G$2:$G$5210))</f>
        <v>-3.9937811148797224</v>
      </c>
      <c r="O3161" s="39">
        <f>LOG(H3161/SUM($H$2:$H$5210))</f>
        <v>-3.8833773842969883</v>
      </c>
    </row>
    <row r="3162" spans="1:15" x14ac:dyDescent="0.6">
      <c r="A3162" t="s">
        <v>922</v>
      </c>
      <c r="B3162">
        <v>0</v>
      </c>
      <c r="C3162">
        <v>3</v>
      </c>
      <c r="D3162">
        <v>3</v>
      </c>
      <c r="E3162" s="44">
        <f>(B3162+1)/$Q$3</f>
        <v>1.4609203798392987E-4</v>
      </c>
      <c r="F3162" s="45">
        <f>(C3162+1)/$U$3</f>
        <v>6.1178917744945092E-5</v>
      </c>
      <c r="G3162" s="2">
        <f>(B3162+1)/(C3162+1)</f>
        <v>0.25</v>
      </c>
      <c r="H3162" s="2">
        <f>(C3162+1)/(B3162+1)</f>
        <v>4</v>
      </c>
      <c r="I3162" s="6">
        <f>G3162-H3162</f>
        <v>-3.75</v>
      </c>
      <c r="J3162" s="8">
        <f>LEN(A3162)</f>
        <v>8</v>
      </c>
      <c r="K3162" s="11" t="str">
        <f>IF(AND(J3162&lt;3, D3162&lt;2),TRUE,"")</f>
        <v/>
      </c>
      <c r="L3162" s="22">
        <f>IF(C3162=0,B3162,0)</f>
        <v>0</v>
      </c>
      <c r="M3162" s="22">
        <f>IF(B3162=0,C3162,0)</f>
        <v>3</v>
      </c>
      <c r="N3162" s="39">
        <f>LOG(G3162/SUM($G$2:$G$5210))</f>
        <v>-3.9937811148797224</v>
      </c>
      <c r="O3162" s="39">
        <f>LOG(H3162/SUM($H$2:$H$5210))</f>
        <v>-3.8833773842969883</v>
      </c>
    </row>
    <row r="3163" spans="1:15" x14ac:dyDescent="0.6">
      <c r="A3163" t="s">
        <v>931</v>
      </c>
      <c r="B3163">
        <v>0</v>
      </c>
      <c r="C3163">
        <v>3</v>
      </c>
      <c r="D3163">
        <v>3</v>
      </c>
      <c r="E3163" s="44">
        <f>(B3163+1)/$Q$3</f>
        <v>1.4609203798392987E-4</v>
      </c>
      <c r="F3163" s="45">
        <f>(C3163+1)/$U$3</f>
        <v>6.1178917744945092E-5</v>
      </c>
      <c r="G3163" s="2">
        <f>(B3163+1)/(C3163+1)</f>
        <v>0.25</v>
      </c>
      <c r="H3163" s="2">
        <f>(C3163+1)/(B3163+1)</f>
        <v>4</v>
      </c>
      <c r="I3163" s="6">
        <f>G3163-H3163</f>
        <v>-3.75</v>
      </c>
      <c r="J3163" s="8">
        <f>LEN(A3163)</f>
        <v>8</v>
      </c>
      <c r="K3163" s="11" t="str">
        <f>IF(AND(J3163&lt;3, D3163&lt;2),TRUE,"")</f>
        <v/>
      </c>
      <c r="L3163" s="22">
        <f>IF(C3163=0,B3163,0)</f>
        <v>0</v>
      </c>
      <c r="M3163" s="22">
        <f>IF(B3163=0,C3163,0)</f>
        <v>3</v>
      </c>
      <c r="N3163" s="39">
        <f>LOG(G3163/SUM($G$2:$G$5210))</f>
        <v>-3.9937811148797224</v>
      </c>
      <c r="O3163" s="39">
        <f>LOG(H3163/SUM($H$2:$H$5210))</f>
        <v>-3.8833773842969883</v>
      </c>
    </row>
    <row r="3164" spans="1:15" x14ac:dyDescent="0.6">
      <c r="A3164" t="s">
        <v>935</v>
      </c>
      <c r="B3164">
        <v>0</v>
      </c>
      <c r="C3164">
        <v>3</v>
      </c>
      <c r="D3164">
        <v>3</v>
      </c>
      <c r="E3164" s="44">
        <f>(B3164+1)/$Q$3</f>
        <v>1.4609203798392987E-4</v>
      </c>
      <c r="F3164" s="45">
        <f>(C3164+1)/$U$3</f>
        <v>6.1178917744945092E-5</v>
      </c>
      <c r="G3164" s="2">
        <f>(B3164+1)/(C3164+1)</f>
        <v>0.25</v>
      </c>
      <c r="H3164" s="2">
        <f>(C3164+1)/(B3164+1)</f>
        <v>4</v>
      </c>
      <c r="I3164" s="6">
        <f>G3164-H3164</f>
        <v>-3.75</v>
      </c>
      <c r="J3164" s="8">
        <f>LEN(A3164)</f>
        <v>8</v>
      </c>
      <c r="K3164" s="11" t="str">
        <f>IF(AND(J3164&lt;3, D3164&lt;2),TRUE,"")</f>
        <v/>
      </c>
      <c r="L3164" s="22">
        <f>IF(C3164=0,B3164,0)</f>
        <v>0</v>
      </c>
      <c r="M3164" s="22">
        <f>IF(B3164=0,C3164,0)</f>
        <v>3</v>
      </c>
      <c r="N3164" s="39">
        <f>LOG(G3164/SUM($G$2:$G$5210))</f>
        <v>-3.9937811148797224</v>
      </c>
      <c r="O3164" s="39">
        <f>LOG(H3164/SUM($H$2:$H$5210))</f>
        <v>-3.8833773842969883</v>
      </c>
    </row>
    <row r="3165" spans="1:15" x14ac:dyDescent="0.6">
      <c r="A3165" t="s">
        <v>1023</v>
      </c>
      <c r="B3165">
        <v>0</v>
      </c>
      <c r="C3165">
        <v>3</v>
      </c>
      <c r="D3165">
        <v>3</v>
      </c>
      <c r="E3165" s="44">
        <f>(B3165+1)/$Q$3</f>
        <v>1.4609203798392987E-4</v>
      </c>
      <c r="F3165" s="45">
        <f>(C3165+1)/$U$3</f>
        <v>6.1178917744945092E-5</v>
      </c>
      <c r="G3165" s="2">
        <f>(B3165+1)/(C3165+1)</f>
        <v>0.25</v>
      </c>
      <c r="H3165" s="2">
        <f>(C3165+1)/(B3165+1)</f>
        <v>4</v>
      </c>
      <c r="I3165" s="6">
        <f>G3165-H3165</f>
        <v>-3.75</v>
      </c>
      <c r="J3165" s="8">
        <f>LEN(A3165)</f>
        <v>8</v>
      </c>
      <c r="K3165" s="11" t="str">
        <f>IF(AND(J3165&lt;3, D3165&lt;2),TRUE,"")</f>
        <v/>
      </c>
      <c r="L3165" s="22">
        <f>IF(C3165=0,B3165,0)</f>
        <v>0</v>
      </c>
      <c r="M3165" s="22">
        <f>IF(B3165=0,C3165,0)</f>
        <v>3</v>
      </c>
      <c r="N3165" s="39">
        <f>LOG(G3165/SUM($G$2:$G$5210))</f>
        <v>-3.9937811148797224</v>
      </c>
      <c r="O3165" s="39">
        <f>LOG(H3165/SUM($H$2:$H$5210))</f>
        <v>-3.8833773842969883</v>
      </c>
    </row>
    <row r="3166" spans="1:15" x14ac:dyDescent="0.6">
      <c r="A3166" t="s">
        <v>1112</v>
      </c>
      <c r="B3166">
        <v>0</v>
      </c>
      <c r="C3166">
        <v>3</v>
      </c>
      <c r="D3166">
        <v>3</v>
      </c>
      <c r="E3166" s="44">
        <f>(B3166+1)/$Q$3</f>
        <v>1.4609203798392987E-4</v>
      </c>
      <c r="F3166" s="45">
        <f>(C3166+1)/$U$3</f>
        <v>6.1178917744945092E-5</v>
      </c>
      <c r="G3166" s="2">
        <f>(B3166+1)/(C3166+1)</f>
        <v>0.25</v>
      </c>
      <c r="H3166" s="2">
        <f>(C3166+1)/(B3166+1)</f>
        <v>4</v>
      </c>
      <c r="I3166" s="6">
        <f>G3166-H3166</f>
        <v>-3.75</v>
      </c>
      <c r="J3166" s="8">
        <f>LEN(A3166)</f>
        <v>8</v>
      </c>
      <c r="K3166" s="11" t="str">
        <f>IF(AND(J3166&lt;3, D3166&lt;2),TRUE,"")</f>
        <v/>
      </c>
      <c r="L3166" s="22">
        <f>IF(C3166=0,B3166,0)</f>
        <v>0</v>
      </c>
      <c r="M3166" s="22">
        <f>IF(B3166=0,C3166,0)</f>
        <v>3</v>
      </c>
      <c r="N3166" s="39">
        <f>LOG(G3166/SUM($G$2:$G$5210))</f>
        <v>-3.9937811148797224</v>
      </c>
      <c r="O3166" s="39">
        <f>LOG(H3166/SUM($H$2:$H$5210))</f>
        <v>-3.8833773842969883</v>
      </c>
    </row>
    <row r="3167" spans="1:15" x14ac:dyDescent="0.6">
      <c r="A3167" t="s">
        <v>1185</v>
      </c>
      <c r="B3167">
        <v>0</v>
      </c>
      <c r="C3167">
        <v>3</v>
      </c>
      <c r="D3167">
        <v>3</v>
      </c>
      <c r="E3167" s="44">
        <f>(B3167+1)/$Q$3</f>
        <v>1.4609203798392987E-4</v>
      </c>
      <c r="F3167" s="45">
        <f>(C3167+1)/$U$3</f>
        <v>6.1178917744945092E-5</v>
      </c>
      <c r="G3167" s="2">
        <f>(B3167+1)/(C3167+1)</f>
        <v>0.25</v>
      </c>
      <c r="H3167" s="2">
        <f>(C3167+1)/(B3167+1)</f>
        <v>4</v>
      </c>
      <c r="I3167" s="6">
        <f>G3167-H3167</f>
        <v>-3.75</v>
      </c>
      <c r="J3167" s="8">
        <f>LEN(A3167)</f>
        <v>8</v>
      </c>
      <c r="K3167" s="11" t="str">
        <f>IF(AND(J3167&lt;3, D3167&lt;2),TRUE,"")</f>
        <v/>
      </c>
      <c r="L3167" s="22">
        <f>IF(C3167=0,B3167,0)</f>
        <v>0</v>
      </c>
      <c r="M3167" s="22">
        <f>IF(B3167=0,C3167,0)</f>
        <v>3</v>
      </c>
      <c r="N3167" s="39">
        <f>LOG(G3167/SUM($G$2:$G$5210))</f>
        <v>-3.9937811148797224</v>
      </c>
      <c r="O3167" s="39">
        <f>LOG(H3167/SUM($H$2:$H$5210))</f>
        <v>-3.8833773842969883</v>
      </c>
    </row>
    <row r="3168" spans="1:15" x14ac:dyDescent="0.6">
      <c r="A3168" t="s">
        <v>1325</v>
      </c>
      <c r="B3168">
        <v>0</v>
      </c>
      <c r="C3168">
        <v>3</v>
      </c>
      <c r="D3168">
        <v>3</v>
      </c>
      <c r="E3168" s="44">
        <f>(B3168+1)/$Q$3</f>
        <v>1.4609203798392987E-4</v>
      </c>
      <c r="F3168" s="45">
        <f>(C3168+1)/$U$3</f>
        <v>6.1178917744945092E-5</v>
      </c>
      <c r="G3168" s="2">
        <f>(B3168+1)/(C3168+1)</f>
        <v>0.25</v>
      </c>
      <c r="H3168" s="2">
        <f>(C3168+1)/(B3168+1)</f>
        <v>4</v>
      </c>
      <c r="I3168" s="6">
        <f>G3168-H3168</f>
        <v>-3.75</v>
      </c>
      <c r="J3168" s="8">
        <f>LEN(A3168)</f>
        <v>8</v>
      </c>
      <c r="K3168" s="11" t="str">
        <f>IF(AND(J3168&lt;3, D3168&lt;2),TRUE,"")</f>
        <v/>
      </c>
      <c r="L3168" s="22">
        <f>IF(C3168=0,B3168,0)</f>
        <v>0</v>
      </c>
      <c r="M3168" s="22">
        <f>IF(B3168=0,C3168,0)</f>
        <v>3</v>
      </c>
      <c r="N3168" s="39">
        <f>LOG(G3168/SUM($G$2:$G$5210))</f>
        <v>-3.9937811148797224</v>
      </c>
      <c r="O3168" s="39">
        <f>LOG(H3168/SUM($H$2:$H$5210))</f>
        <v>-3.8833773842969883</v>
      </c>
    </row>
    <row r="3169" spans="1:15" x14ac:dyDescent="0.6">
      <c r="A3169" t="s">
        <v>1447</v>
      </c>
      <c r="B3169">
        <v>0</v>
      </c>
      <c r="C3169">
        <v>3</v>
      </c>
      <c r="D3169">
        <v>3</v>
      </c>
      <c r="E3169" s="44">
        <f>(B3169+1)/$Q$3</f>
        <v>1.4609203798392987E-4</v>
      </c>
      <c r="F3169" s="45">
        <f>(C3169+1)/$U$3</f>
        <v>6.1178917744945092E-5</v>
      </c>
      <c r="G3169" s="2">
        <f>(B3169+1)/(C3169+1)</f>
        <v>0.25</v>
      </c>
      <c r="H3169" s="2">
        <f>(C3169+1)/(B3169+1)</f>
        <v>4</v>
      </c>
      <c r="I3169" s="6">
        <f>G3169-H3169</f>
        <v>-3.75</v>
      </c>
      <c r="J3169" s="8">
        <f>LEN(A3169)</f>
        <v>8</v>
      </c>
      <c r="K3169" s="11" t="str">
        <f>IF(AND(J3169&lt;3, D3169&lt;2),TRUE,"")</f>
        <v/>
      </c>
      <c r="L3169" s="22">
        <f>IF(C3169=0,B3169,0)</f>
        <v>0</v>
      </c>
      <c r="M3169" s="22">
        <f>IF(B3169=0,C3169,0)</f>
        <v>3</v>
      </c>
      <c r="N3169" s="39">
        <f>LOG(G3169/SUM($G$2:$G$5210))</f>
        <v>-3.9937811148797224</v>
      </c>
      <c r="O3169" s="39">
        <f>LOG(H3169/SUM($H$2:$H$5210))</f>
        <v>-3.8833773842969883</v>
      </c>
    </row>
    <row r="3170" spans="1:15" x14ac:dyDescent="0.6">
      <c r="A3170" t="s">
        <v>1484</v>
      </c>
      <c r="B3170">
        <v>0</v>
      </c>
      <c r="C3170">
        <v>3</v>
      </c>
      <c r="D3170">
        <v>3</v>
      </c>
      <c r="E3170" s="44">
        <f>(B3170+1)/$Q$3</f>
        <v>1.4609203798392987E-4</v>
      </c>
      <c r="F3170" s="45">
        <f>(C3170+1)/$U$3</f>
        <v>6.1178917744945092E-5</v>
      </c>
      <c r="G3170" s="2">
        <f>(B3170+1)/(C3170+1)</f>
        <v>0.25</v>
      </c>
      <c r="H3170" s="2">
        <f>(C3170+1)/(B3170+1)</f>
        <v>4</v>
      </c>
      <c r="I3170" s="6">
        <f>G3170-H3170</f>
        <v>-3.75</v>
      </c>
      <c r="J3170" s="8">
        <f>LEN(A3170)</f>
        <v>8</v>
      </c>
      <c r="K3170" s="11" t="str">
        <f>IF(AND(J3170&lt;3, D3170&lt;2),TRUE,"")</f>
        <v/>
      </c>
      <c r="L3170" s="22">
        <f>IF(C3170=0,B3170,0)</f>
        <v>0</v>
      </c>
      <c r="M3170" s="22">
        <f>IF(B3170=0,C3170,0)</f>
        <v>3</v>
      </c>
      <c r="N3170" s="39">
        <f>LOG(G3170/SUM($G$2:$G$5210))</f>
        <v>-3.9937811148797224</v>
      </c>
      <c r="O3170" s="39">
        <f>LOG(H3170/SUM($H$2:$H$5210))</f>
        <v>-3.8833773842969883</v>
      </c>
    </row>
    <row r="3171" spans="1:15" x14ac:dyDescent="0.6">
      <c r="A3171" t="s">
        <v>1504</v>
      </c>
      <c r="B3171">
        <v>0</v>
      </c>
      <c r="C3171">
        <v>3</v>
      </c>
      <c r="D3171">
        <v>3</v>
      </c>
      <c r="E3171" s="44">
        <f>(B3171+1)/$Q$3</f>
        <v>1.4609203798392987E-4</v>
      </c>
      <c r="F3171" s="45">
        <f>(C3171+1)/$U$3</f>
        <v>6.1178917744945092E-5</v>
      </c>
      <c r="G3171" s="2">
        <f>(B3171+1)/(C3171+1)</f>
        <v>0.25</v>
      </c>
      <c r="H3171" s="2">
        <f>(C3171+1)/(B3171+1)</f>
        <v>4</v>
      </c>
      <c r="I3171" s="6">
        <f>G3171-H3171</f>
        <v>-3.75</v>
      </c>
      <c r="J3171" s="8">
        <f>LEN(A3171)</f>
        <v>8</v>
      </c>
      <c r="K3171" s="11" t="str">
        <f>IF(AND(J3171&lt;3, D3171&lt;2),TRUE,"")</f>
        <v/>
      </c>
      <c r="L3171" s="22">
        <f>IF(C3171=0,B3171,0)</f>
        <v>0</v>
      </c>
      <c r="M3171" s="22">
        <f>IF(B3171=0,C3171,0)</f>
        <v>3</v>
      </c>
      <c r="N3171" s="39">
        <f>LOG(G3171/SUM($G$2:$G$5210))</f>
        <v>-3.9937811148797224</v>
      </c>
      <c r="O3171" s="39">
        <f>LOG(H3171/SUM($H$2:$H$5210))</f>
        <v>-3.8833773842969883</v>
      </c>
    </row>
    <row r="3172" spans="1:15" x14ac:dyDescent="0.6">
      <c r="A3172" t="s">
        <v>1693</v>
      </c>
      <c r="B3172">
        <v>0</v>
      </c>
      <c r="C3172">
        <v>3</v>
      </c>
      <c r="D3172">
        <v>3</v>
      </c>
      <c r="E3172" s="44">
        <f>(B3172+1)/$Q$3</f>
        <v>1.4609203798392987E-4</v>
      </c>
      <c r="F3172" s="45">
        <f>(C3172+1)/$U$3</f>
        <v>6.1178917744945092E-5</v>
      </c>
      <c r="G3172" s="2">
        <f>(B3172+1)/(C3172+1)</f>
        <v>0.25</v>
      </c>
      <c r="H3172" s="2">
        <f>(C3172+1)/(B3172+1)</f>
        <v>4</v>
      </c>
      <c r="I3172" s="6">
        <f>G3172-H3172</f>
        <v>-3.75</v>
      </c>
      <c r="J3172" s="8">
        <f>LEN(A3172)</f>
        <v>8</v>
      </c>
      <c r="K3172" s="11" t="str">
        <f>IF(AND(J3172&lt;3, D3172&lt;2),TRUE,"")</f>
        <v/>
      </c>
      <c r="L3172" s="22">
        <f>IF(C3172=0,B3172,0)</f>
        <v>0</v>
      </c>
      <c r="M3172" s="22">
        <f>IF(B3172=0,C3172,0)</f>
        <v>3</v>
      </c>
      <c r="N3172" s="39">
        <f>LOG(G3172/SUM($G$2:$G$5210))</f>
        <v>-3.9937811148797224</v>
      </c>
      <c r="O3172" s="39">
        <f>LOG(H3172/SUM($H$2:$H$5210))</f>
        <v>-3.8833773842969883</v>
      </c>
    </row>
    <row r="3173" spans="1:15" x14ac:dyDescent="0.6">
      <c r="A3173" t="s">
        <v>1971</v>
      </c>
      <c r="B3173">
        <v>0</v>
      </c>
      <c r="C3173">
        <v>3</v>
      </c>
      <c r="D3173">
        <v>3</v>
      </c>
      <c r="E3173" s="44">
        <f>(B3173+1)/$Q$3</f>
        <v>1.4609203798392987E-4</v>
      </c>
      <c r="F3173" s="45">
        <f>(C3173+1)/$U$3</f>
        <v>6.1178917744945092E-5</v>
      </c>
      <c r="G3173" s="2">
        <f>(B3173+1)/(C3173+1)</f>
        <v>0.25</v>
      </c>
      <c r="H3173" s="2">
        <f>(C3173+1)/(B3173+1)</f>
        <v>4</v>
      </c>
      <c r="I3173" s="6">
        <f>G3173-H3173</f>
        <v>-3.75</v>
      </c>
      <c r="J3173" s="8">
        <f>LEN(A3173)</f>
        <v>8</v>
      </c>
      <c r="K3173" s="11" t="str">
        <f>IF(AND(J3173&lt;3, D3173&lt;2),TRUE,"")</f>
        <v/>
      </c>
      <c r="L3173" s="22">
        <f>IF(C3173=0,B3173,0)</f>
        <v>0</v>
      </c>
      <c r="M3173" s="22">
        <f>IF(B3173=0,C3173,0)</f>
        <v>3</v>
      </c>
      <c r="N3173" s="39">
        <f>LOG(G3173/SUM($G$2:$G$5210))</f>
        <v>-3.9937811148797224</v>
      </c>
      <c r="O3173" s="39">
        <f>LOG(H3173/SUM($H$2:$H$5210))</f>
        <v>-3.8833773842969883</v>
      </c>
    </row>
    <row r="3174" spans="1:15" x14ac:dyDescent="0.6">
      <c r="A3174" t="s">
        <v>2037</v>
      </c>
      <c r="B3174">
        <v>0</v>
      </c>
      <c r="C3174">
        <v>3</v>
      </c>
      <c r="D3174">
        <v>3</v>
      </c>
      <c r="E3174" s="44">
        <f>(B3174+1)/$Q$3</f>
        <v>1.4609203798392987E-4</v>
      </c>
      <c r="F3174" s="45">
        <f>(C3174+1)/$U$3</f>
        <v>6.1178917744945092E-5</v>
      </c>
      <c r="G3174" s="2">
        <f>(B3174+1)/(C3174+1)</f>
        <v>0.25</v>
      </c>
      <c r="H3174" s="2">
        <f>(C3174+1)/(B3174+1)</f>
        <v>4</v>
      </c>
      <c r="I3174" s="6">
        <f>G3174-H3174</f>
        <v>-3.75</v>
      </c>
      <c r="J3174" s="8">
        <f>LEN(A3174)</f>
        <v>8</v>
      </c>
      <c r="K3174" s="11" t="str">
        <f>IF(AND(J3174&lt;3, D3174&lt;2),TRUE,"")</f>
        <v/>
      </c>
      <c r="L3174" s="22">
        <f>IF(C3174=0,B3174,0)</f>
        <v>0</v>
      </c>
      <c r="M3174" s="22">
        <f>IF(B3174=0,C3174,0)</f>
        <v>3</v>
      </c>
      <c r="N3174" s="39">
        <f>LOG(G3174/SUM($G$2:$G$5210))</f>
        <v>-3.9937811148797224</v>
      </c>
      <c r="O3174" s="39">
        <f>LOG(H3174/SUM($H$2:$H$5210))</f>
        <v>-3.8833773842969883</v>
      </c>
    </row>
    <row r="3175" spans="1:15" x14ac:dyDescent="0.6">
      <c r="A3175" t="s">
        <v>2310</v>
      </c>
      <c r="B3175">
        <v>0</v>
      </c>
      <c r="C3175">
        <v>3</v>
      </c>
      <c r="D3175">
        <v>3</v>
      </c>
      <c r="E3175" s="44">
        <f>(B3175+1)/$Q$3</f>
        <v>1.4609203798392987E-4</v>
      </c>
      <c r="F3175" s="45">
        <f>(C3175+1)/$U$3</f>
        <v>6.1178917744945092E-5</v>
      </c>
      <c r="G3175" s="2">
        <f>(B3175+1)/(C3175+1)</f>
        <v>0.25</v>
      </c>
      <c r="H3175" s="2">
        <f>(C3175+1)/(B3175+1)</f>
        <v>4</v>
      </c>
      <c r="I3175" s="6">
        <f>G3175-H3175</f>
        <v>-3.75</v>
      </c>
      <c r="J3175" s="8">
        <f>LEN(A3175)</f>
        <v>8</v>
      </c>
      <c r="K3175" s="11" t="str">
        <f>IF(AND(J3175&lt;3, D3175&lt;2),TRUE,"")</f>
        <v/>
      </c>
      <c r="L3175" s="22">
        <f>IF(C3175=0,B3175,0)</f>
        <v>0</v>
      </c>
      <c r="M3175" s="22">
        <f>IF(B3175=0,C3175,0)</f>
        <v>3</v>
      </c>
      <c r="N3175" s="39">
        <f>LOG(G3175/SUM($G$2:$G$5210))</f>
        <v>-3.9937811148797224</v>
      </c>
      <c r="O3175" s="39">
        <f>LOG(H3175/SUM($H$2:$H$5210))</f>
        <v>-3.8833773842969883</v>
      </c>
    </row>
    <row r="3176" spans="1:15" x14ac:dyDescent="0.6">
      <c r="A3176" t="s">
        <v>2573</v>
      </c>
      <c r="B3176">
        <v>0</v>
      </c>
      <c r="C3176">
        <v>3</v>
      </c>
      <c r="D3176">
        <v>3</v>
      </c>
      <c r="E3176" s="44">
        <f>(B3176+1)/$Q$3</f>
        <v>1.4609203798392987E-4</v>
      </c>
      <c r="F3176" s="45">
        <f>(C3176+1)/$U$3</f>
        <v>6.1178917744945092E-5</v>
      </c>
      <c r="G3176" s="2">
        <f>(B3176+1)/(C3176+1)</f>
        <v>0.25</v>
      </c>
      <c r="H3176" s="2">
        <f>(C3176+1)/(B3176+1)</f>
        <v>4</v>
      </c>
      <c r="I3176" s="6">
        <f>G3176-H3176</f>
        <v>-3.75</v>
      </c>
      <c r="J3176" s="8">
        <f>LEN(A3176)</f>
        <v>8</v>
      </c>
      <c r="K3176" s="11" t="str">
        <f>IF(AND(J3176&lt;3, D3176&lt;2),TRUE,"")</f>
        <v/>
      </c>
      <c r="L3176" s="22">
        <f>IF(C3176=0,B3176,0)</f>
        <v>0</v>
      </c>
      <c r="M3176" s="22">
        <f>IF(B3176=0,C3176,0)</f>
        <v>3</v>
      </c>
      <c r="N3176" s="39">
        <f>LOG(G3176/SUM($G$2:$G$5210))</f>
        <v>-3.9937811148797224</v>
      </c>
      <c r="O3176" s="39">
        <f>LOG(H3176/SUM($H$2:$H$5210))</f>
        <v>-3.8833773842969883</v>
      </c>
    </row>
    <row r="3177" spans="1:15" x14ac:dyDescent="0.6">
      <c r="A3177" t="s">
        <v>2619</v>
      </c>
      <c r="B3177">
        <v>0</v>
      </c>
      <c r="C3177">
        <v>3</v>
      </c>
      <c r="D3177">
        <v>3</v>
      </c>
      <c r="E3177" s="44">
        <f>(B3177+1)/$Q$3</f>
        <v>1.4609203798392987E-4</v>
      </c>
      <c r="F3177" s="45">
        <f>(C3177+1)/$U$3</f>
        <v>6.1178917744945092E-5</v>
      </c>
      <c r="G3177" s="2">
        <f>(B3177+1)/(C3177+1)</f>
        <v>0.25</v>
      </c>
      <c r="H3177" s="2">
        <f>(C3177+1)/(B3177+1)</f>
        <v>4</v>
      </c>
      <c r="I3177" s="6">
        <f>G3177-H3177</f>
        <v>-3.75</v>
      </c>
      <c r="J3177" s="8">
        <f>LEN(A3177)</f>
        <v>8</v>
      </c>
      <c r="K3177" s="11" t="str">
        <f>IF(AND(J3177&lt;3, D3177&lt;2),TRUE,"")</f>
        <v/>
      </c>
      <c r="L3177" s="22">
        <f>IF(C3177=0,B3177,0)</f>
        <v>0</v>
      </c>
      <c r="M3177" s="22">
        <f>IF(B3177=0,C3177,0)</f>
        <v>3</v>
      </c>
      <c r="N3177" s="39">
        <f>LOG(G3177/SUM($G$2:$G$5210))</f>
        <v>-3.9937811148797224</v>
      </c>
      <c r="O3177" s="39">
        <f>LOG(H3177/SUM($H$2:$H$5210))</f>
        <v>-3.8833773842969883</v>
      </c>
    </row>
    <row r="3178" spans="1:15" x14ac:dyDescent="0.6">
      <c r="A3178" t="s">
        <v>2781</v>
      </c>
      <c r="B3178">
        <v>0</v>
      </c>
      <c r="C3178">
        <v>3</v>
      </c>
      <c r="D3178">
        <v>3</v>
      </c>
      <c r="E3178" s="44">
        <f>(B3178+1)/$Q$3</f>
        <v>1.4609203798392987E-4</v>
      </c>
      <c r="F3178" s="45">
        <f>(C3178+1)/$U$3</f>
        <v>6.1178917744945092E-5</v>
      </c>
      <c r="G3178" s="2">
        <f>(B3178+1)/(C3178+1)</f>
        <v>0.25</v>
      </c>
      <c r="H3178" s="2">
        <f>(C3178+1)/(B3178+1)</f>
        <v>4</v>
      </c>
      <c r="I3178" s="6">
        <f>G3178-H3178</f>
        <v>-3.75</v>
      </c>
      <c r="J3178" s="8">
        <f>LEN(A3178)</f>
        <v>8</v>
      </c>
      <c r="K3178" s="11" t="str">
        <f>IF(AND(J3178&lt;3, D3178&lt;2),TRUE,"")</f>
        <v/>
      </c>
      <c r="L3178" s="22">
        <f>IF(C3178=0,B3178,0)</f>
        <v>0</v>
      </c>
      <c r="M3178" s="22">
        <f>IF(B3178=0,C3178,0)</f>
        <v>3</v>
      </c>
      <c r="N3178" s="39">
        <f>LOG(G3178/SUM($G$2:$G$5210))</f>
        <v>-3.9937811148797224</v>
      </c>
      <c r="O3178" s="39">
        <f>LOG(H3178/SUM($H$2:$H$5210))</f>
        <v>-3.8833773842969883</v>
      </c>
    </row>
    <row r="3179" spans="1:15" x14ac:dyDescent="0.6">
      <c r="A3179" t="s">
        <v>2884</v>
      </c>
      <c r="B3179">
        <v>0</v>
      </c>
      <c r="C3179">
        <v>3</v>
      </c>
      <c r="D3179">
        <v>3</v>
      </c>
      <c r="E3179" s="44">
        <f>(B3179+1)/$Q$3</f>
        <v>1.4609203798392987E-4</v>
      </c>
      <c r="F3179" s="45">
        <f>(C3179+1)/$U$3</f>
        <v>6.1178917744945092E-5</v>
      </c>
      <c r="G3179" s="2">
        <f>(B3179+1)/(C3179+1)</f>
        <v>0.25</v>
      </c>
      <c r="H3179" s="2">
        <f>(C3179+1)/(B3179+1)</f>
        <v>4</v>
      </c>
      <c r="I3179" s="6">
        <f>G3179-H3179</f>
        <v>-3.75</v>
      </c>
      <c r="J3179" s="8">
        <f>LEN(A3179)</f>
        <v>8</v>
      </c>
      <c r="K3179" s="11" t="str">
        <f>IF(AND(J3179&lt;3, D3179&lt;2),TRUE,"")</f>
        <v/>
      </c>
      <c r="L3179" s="22">
        <f>IF(C3179=0,B3179,0)</f>
        <v>0</v>
      </c>
      <c r="M3179" s="22">
        <f>IF(B3179=0,C3179,0)</f>
        <v>3</v>
      </c>
      <c r="N3179" s="39">
        <f>LOG(G3179/SUM($G$2:$G$5210))</f>
        <v>-3.9937811148797224</v>
      </c>
      <c r="O3179" s="39">
        <f>LOG(H3179/SUM($H$2:$H$5210))</f>
        <v>-3.8833773842969883</v>
      </c>
    </row>
    <row r="3180" spans="1:15" x14ac:dyDescent="0.6">
      <c r="A3180" t="s">
        <v>3207</v>
      </c>
      <c r="B3180">
        <v>0</v>
      </c>
      <c r="C3180">
        <v>3</v>
      </c>
      <c r="D3180">
        <v>3</v>
      </c>
      <c r="E3180" s="44">
        <f>(B3180+1)/$Q$3</f>
        <v>1.4609203798392987E-4</v>
      </c>
      <c r="F3180" s="45">
        <f>(C3180+1)/$U$3</f>
        <v>6.1178917744945092E-5</v>
      </c>
      <c r="G3180" s="2">
        <f>(B3180+1)/(C3180+1)</f>
        <v>0.25</v>
      </c>
      <c r="H3180" s="2">
        <f>(C3180+1)/(B3180+1)</f>
        <v>4</v>
      </c>
      <c r="I3180" s="6">
        <f>G3180-H3180</f>
        <v>-3.75</v>
      </c>
      <c r="J3180" s="8">
        <f>LEN(A3180)</f>
        <v>8</v>
      </c>
      <c r="K3180" s="11" t="str">
        <f>IF(AND(J3180&lt;3, D3180&lt;2),TRUE,"")</f>
        <v/>
      </c>
      <c r="L3180" s="22">
        <f>IF(C3180=0,B3180,0)</f>
        <v>0</v>
      </c>
      <c r="M3180" s="22">
        <f>IF(B3180=0,C3180,0)</f>
        <v>3</v>
      </c>
      <c r="N3180" s="39">
        <f>LOG(G3180/SUM($G$2:$G$5210))</f>
        <v>-3.9937811148797224</v>
      </c>
      <c r="O3180" s="39">
        <f>LOG(H3180/SUM($H$2:$H$5210))</f>
        <v>-3.8833773842969883</v>
      </c>
    </row>
    <row r="3181" spans="1:15" x14ac:dyDescent="0.6">
      <c r="A3181" t="s">
        <v>3354</v>
      </c>
      <c r="B3181">
        <v>0</v>
      </c>
      <c r="C3181">
        <v>3</v>
      </c>
      <c r="D3181">
        <v>3</v>
      </c>
      <c r="E3181" s="44">
        <f>(B3181+1)/$Q$3</f>
        <v>1.4609203798392987E-4</v>
      </c>
      <c r="F3181" s="45">
        <f>(C3181+1)/$U$3</f>
        <v>6.1178917744945092E-5</v>
      </c>
      <c r="G3181" s="2">
        <f>(B3181+1)/(C3181+1)</f>
        <v>0.25</v>
      </c>
      <c r="H3181" s="2">
        <f>(C3181+1)/(B3181+1)</f>
        <v>4</v>
      </c>
      <c r="I3181" s="6">
        <f>G3181-H3181</f>
        <v>-3.75</v>
      </c>
      <c r="J3181" s="8">
        <f>LEN(A3181)</f>
        <v>8</v>
      </c>
      <c r="K3181" s="11" t="str">
        <f>IF(AND(J3181&lt;3, D3181&lt;2),TRUE,"")</f>
        <v/>
      </c>
      <c r="L3181" s="22">
        <f>IF(C3181=0,B3181,0)</f>
        <v>0</v>
      </c>
      <c r="M3181" s="22">
        <f>IF(B3181=0,C3181,0)</f>
        <v>3</v>
      </c>
      <c r="N3181" s="39">
        <f>LOG(G3181/SUM($G$2:$G$5210))</f>
        <v>-3.9937811148797224</v>
      </c>
      <c r="O3181" s="39">
        <f>LOG(H3181/SUM($H$2:$H$5210))</f>
        <v>-3.8833773842969883</v>
      </c>
    </row>
    <row r="3182" spans="1:15" x14ac:dyDescent="0.6">
      <c r="A3182" t="s">
        <v>3455</v>
      </c>
      <c r="B3182">
        <v>0</v>
      </c>
      <c r="C3182">
        <v>3</v>
      </c>
      <c r="D3182">
        <v>3</v>
      </c>
      <c r="E3182" s="44">
        <f>(B3182+1)/$Q$3</f>
        <v>1.4609203798392987E-4</v>
      </c>
      <c r="F3182" s="45">
        <f>(C3182+1)/$U$3</f>
        <v>6.1178917744945092E-5</v>
      </c>
      <c r="G3182" s="2">
        <f>(B3182+1)/(C3182+1)</f>
        <v>0.25</v>
      </c>
      <c r="H3182" s="2">
        <f>(C3182+1)/(B3182+1)</f>
        <v>4</v>
      </c>
      <c r="I3182" s="6">
        <f>G3182-H3182</f>
        <v>-3.75</v>
      </c>
      <c r="J3182" s="8">
        <f>LEN(A3182)</f>
        <v>8</v>
      </c>
      <c r="K3182" s="11" t="str">
        <f>IF(AND(J3182&lt;3, D3182&lt;2),TRUE,"")</f>
        <v/>
      </c>
      <c r="L3182" s="22">
        <f>IF(C3182=0,B3182,0)</f>
        <v>0</v>
      </c>
      <c r="M3182" s="22">
        <f>IF(B3182=0,C3182,0)</f>
        <v>3</v>
      </c>
      <c r="N3182" s="39">
        <f>LOG(G3182/SUM($G$2:$G$5210))</f>
        <v>-3.9937811148797224</v>
      </c>
      <c r="O3182" s="39">
        <f>LOG(H3182/SUM($H$2:$H$5210))</f>
        <v>-3.8833773842969883</v>
      </c>
    </row>
    <row r="3183" spans="1:15" x14ac:dyDescent="0.6">
      <c r="A3183" t="s">
        <v>3498</v>
      </c>
      <c r="B3183">
        <v>0</v>
      </c>
      <c r="C3183">
        <v>3</v>
      </c>
      <c r="D3183">
        <v>3</v>
      </c>
      <c r="E3183" s="44">
        <f>(B3183+1)/$Q$3</f>
        <v>1.4609203798392987E-4</v>
      </c>
      <c r="F3183" s="45">
        <f>(C3183+1)/$U$3</f>
        <v>6.1178917744945092E-5</v>
      </c>
      <c r="G3183" s="2">
        <f>(B3183+1)/(C3183+1)</f>
        <v>0.25</v>
      </c>
      <c r="H3183" s="2">
        <f>(C3183+1)/(B3183+1)</f>
        <v>4</v>
      </c>
      <c r="I3183" s="6">
        <f>G3183-H3183</f>
        <v>-3.75</v>
      </c>
      <c r="J3183" s="8">
        <f>LEN(A3183)</f>
        <v>8</v>
      </c>
      <c r="K3183" s="11" t="str">
        <f>IF(AND(J3183&lt;3, D3183&lt;2),TRUE,"")</f>
        <v/>
      </c>
      <c r="L3183" s="22">
        <f>IF(C3183=0,B3183,0)</f>
        <v>0</v>
      </c>
      <c r="M3183" s="22">
        <f>IF(B3183=0,C3183,0)</f>
        <v>3</v>
      </c>
      <c r="N3183" s="39">
        <f>LOG(G3183/SUM($G$2:$G$5210))</f>
        <v>-3.9937811148797224</v>
      </c>
      <c r="O3183" s="39">
        <f>LOG(H3183/SUM($H$2:$H$5210))</f>
        <v>-3.8833773842969883</v>
      </c>
    </row>
    <row r="3184" spans="1:15" x14ac:dyDescent="0.6">
      <c r="A3184" t="s">
        <v>3545</v>
      </c>
      <c r="B3184">
        <v>0</v>
      </c>
      <c r="C3184">
        <v>3</v>
      </c>
      <c r="D3184">
        <v>3</v>
      </c>
      <c r="E3184" s="44">
        <f>(B3184+1)/$Q$3</f>
        <v>1.4609203798392987E-4</v>
      </c>
      <c r="F3184" s="45">
        <f>(C3184+1)/$U$3</f>
        <v>6.1178917744945092E-5</v>
      </c>
      <c r="G3184" s="2">
        <f>(B3184+1)/(C3184+1)</f>
        <v>0.25</v>
      </c>
      <c r="H3184" s="2">
        <f>(C3184+1)/(B3184+1)</f>
        <v>4</v>
      </c>
      <c r="I3184" s="6">
        <f>G3184-H3184</f>
        <v>-3.75</v>
      </c>
      <c r="J3184" s="8">
        <f>LEN(A3184)</f>
        <v>8</v>
      </c>
      <c r="K3184" s="11" t="str">
        <f>IF(AND(J3184&lt;3, D3184&lt;2),TRUE,"")</f>
        <v/>
      </c>
      <c r="L3184" s="22">
        <f>IF(C3184=0,B3184,0)</f>
        <v>0</v>
      </c>
      <c r="M3184" s="22">
        <f>IF(B3184=0,C3184,0)</f>
        <v>3</v>
      </c>
      <c r="N3184" s="39">
        <f>LOG(G3184/SUM($G$2:$G$5210))</f>
        <v>-3.9937811148797224</v>
      </c>
      <c r="O3184" s="39">
        <f>LOG(H3184/SUM($H$2:$H$5210))</f>
        <v>-3.8833773842969883</v>
      </c>
    </row>
    <row r="3185" spans="1:15" x14ac:dyDescent="0.6">
      <c r="A3185" t="s">
        <v>3679</v>
      </c>
      <c r="B3185">
        <v>0</v>
      </c>
      <c r="C3185">
        <v>3</v>
      </c>
      <c r="D3185">
        <v>3</v>
      </c>
      <c r="E3185" s="44">
        <f>(B3185+1)/$Q$3</f>
        <v>1.4609203798392987E-4</v>
      </c>
      <c r="F3185" s="45">
        <f>(C3185+1)/$U$3</f>
        <v>6.1178917744945092E-5</v>
      </c>
      <c r="G3185" s="2">
        <f>(B3185+1)/(C3185+1)</f>
        <v>0.25</v>
      </c>
      <c r="H3185" s="2">
        <f>(C3185+1)/(B3185+1)</f>
        <v>4</v>
      </c>
      <c r="I3185" s="6">
        <f>G3185-H3185</f>
        <v>-3.75</v>
      </c>
      <c r="J3185" s="8">
        <f>LEN(A3185)</f>
        <v>8</v>
      </c>
      <c r="K3185" s="11" t="str">
        <f>IF(AND(J3185&lt;3, D3185&lt;2),TRUE,"")</f>
        <v/>
      </c>
      <c r="L3185" s="22">
        <f>IF(C3185=0,B3185,0)</f>
        <v>0</v>
      </c>
      <c r="M3185" s="22">
        <f>IF(B3185=0,C3185,0)</f>
        <v>3</v>
      </c>
      <c r="N3185" s="39">
        <f>LOG(G3185/SUM($G$2:$G$5210))</f>
        <v>-3.9937811148797224</v>
      </c>
      <c r="O3185" s="39">
        <f>LOG(H3185/SUM($H$2:$H$5210))</f>
        <v>-3.8833773842969883</v>
      </c>
    </row>
    <row r="3186" spans="1:15" x14ac:dyDescent="0.6">
      <c r="A3186" t="s">
        <v>3685</v>
      </c>
      <c r="B3186">
        <v>0</v>
      </c>
      <c r="C3186">
        <v>3</v>
      </c>
      <c r="D3186">
        <v>3</v>
      </c>
      <c r="E3186" s="44">
        <f>(B3186+1)/$Q$3</f>
        <v>1.4609203798392987E-4</v>
      </c>
      <c r="F3186" s="45">
        <f>(C3186+1)/$U$3</f>
        <v>6.1178917744945092E-5</v>
      </c>
      <c r="G3186" s="2">
        <f>(B3186+1)/(C3186+1)</f>
        <v>0.25</v>
      </c>
      <c r="H3186" s="2">
        <f>(C3186+1)/(B3186+1)</f>
        <v>4</v>
      </c>
      <c r="I3186" s="6">
        <f>G3186-H3186</f>
        <v>-3.75</v>
      </c>
      <c r="J3186" s="8">
        <f>LEN(A3186)</f>
        <v>8</v>
      </c>
      <c r="K3186" s="11" t="str">
        <f>IF(AND(J3186&lt;3, D3186&lt;2),TRUE,"")</f>
        <v/>
      </c>
      <c r="L3186" s="22">
        <f>IF(C3186=0,B3186,0)</f>
        <v>0</v>
      </c>
      <c r="M3186" s="22">
        <f>IF(B3186=0,C3186,0)</f>
        <v>3</v>
      </c>
      <c r="N3186" s="39">
        <f>LOG(G3186/SUM($G$2:$G$5210))</f>
        <v>-3.9937811148797224</v>
      </c>
      <c r="O3186" s="39">
        <f>LOG(H3186/SUM($H$2:$H$5210))</f>
        <v>-3.8833773842969883</v>
      </c>
    </row>
    <row r="3187" spans="1:15" x14ac:dyDescent="0.6">
      <c r="A3187" t="s">
        <v>3733</v>
      </c>
      <c r="B3187">
        <v>0</v>
      </c>
      <c r="C3187">
        <v>3</v>
      </c>
      <c r="D3187">
        <v>3</v>
      </c>
      <c r="E3187" s="44">
        <f>(B3187+1)/$Q$3</f>
        <v>1.4609203798392987E-4</v>
      </c>
      <c r="F3187" s="45">
        <f>(C3187+1)/$U$3</f>
        <v>6.1178917744945092E-5</v>
      </c>
      <c r="G3187" s="2">
        <f>(B3187+1)/(C3187+1)</f>
        <v>0.25</v>
      </c>
      <c r="H3187" s="2">
        <f>(C3187+1)/(B3187+1)</f>
        <v>4</v>
      </c>
      <c r="I3187" s="6">
        <f>G3187-H3187</f>
        <v>-3.75</v>
      </c>
      <c r="J3187" s="8">
        <f>LEN(A3187)</f>
        <v>8</v>
      </c>
      <c r="K3187" s="11" t="str">
        <f>IF(AND(J3187&lt;3, D3187&lt;2),TRUE,"")</f>
        <v/>
      </c>
      <c r="L3187" s="22">
        <f>IF(C3187=0,B3187,0)</f>
        <v>0</v>
      </c>
      <c r="M3187" s="22">
        <f>IF(B3187=0,C3187,0)</f>
        <v>3</v>
      </c>
      <c r="N3187" s="39">
        <f>LOG(G3187/SUM($G$2:$G$5210))</f>
        <v>-3.9937811148797224</v>
      </c>
      <c r="O3187" s="39">
        <f>LOG(H3187/SUM($H$2:$H$5210))</f>
        <v>-3.8833773842969883</v>
      </c>
    </row>
    <row r="3188" spans="1:15" x14ac:dyDescent="0.6">
      <c r="A3188" t="s">
        <v>3743</v>
      </c>
      <c r="B3188">
        <v>0</v>
      </c>
      <c r="C3188">
        <v>3</v>
      </c>
      <c r="D3188">
        <v>3</v>
      </c>
      <c r="E3188" s="44">
        <f>(B3188+1)/$Q$3</f>
        <v>1.4609203798392987E-4</v>
      </c>
      <c r="F3188" s="45">
        <f>(C3188+1)/$U$3</f>
        <v>6.1178917744945092E-5</v>
      </c>
      <c r="G3188" s="2">
        <f>(B3188+1)/(C3188+1)</f>
        <v>0.25</v>
      </c>
      <c r="H3188" s="2">
        <f>(C3188+1)/(B3188+1)</f>
        <v>4</v>
      </c>
      <c r="I3188" s="6">
        <f>G3188-H3188</f>
        <v>-3.75</v>
      </c>
      <c r="J3188" s="8">
        <f>LEN(A3188)</f>
        <v>8</v>
      </c>
      <c r="K3188" s="11" t="str">
        <f>IF(AND(J3188&lt;3, D3188&lt;2),TRUE,"")</f>
        <v/>
      </c>
      <c r="L3188" s="22">
        <f>IF(C3188=0,B3188,0)</f>
        <v>0</v>
      </c>
      <c r="M3188" s="22">
        <f>IF(B3188=0,C3188,0)</f>
        <v>3</v>
      </c>
      <c r="N3188" s="39">
        <f>LOG(G3188/SUM($G$2:$G$5210))</f>
        <v>-3.9937811148797224</v>
      </c>
      <c r="O3188" s="39">
        <f>LOG(H3188/SUM($H$2:$H$5210))</f>
        <v>-3.8833773842969883</v>
      </c>
    </row>
    <row r="3189" spans="1:15" x14ac:dyDescent="0.6">
      <c r="A3189" t="s">
        <v>3770</v>
      </c>
      <c r="B3189">
        <v>0</v>
      </c>
      <c r="C3189">
        <v>3</v>
      </c>
      <c r="D3189">
        <v>3</v>
      </c>
      <c r="E3189" s="44">
        <f>(B3189+1)/$Q$3</f>
        <v>1.4609203798392987E-4</v>
      </c>
      <c r="F3189" s="45">
        <f>(C3189+1)/$U$3</f>
        <v>6.1178917744945092E-5</v>
      </c>
      <c r="G3189" s="2">
        <f>(B3189+1)/(C3189+1)</f>
        <v>0.25</v>
      </c>
      <c r="H3189" s="2">
        <f>(C3189+1)/(B3189+1)</f>
        <v>4</v>
      </c>
      <c r="I3189" s="6">
        <f>G3189-H3189</f>
        <v>-3.75</v>
      </c>
      <c r="J3189" s="8">
        <f>LEN(A3189)</f>
        <v>8</v>
      </c>
      <c r="K3189" s="11" t="str">
        <f>IF(AND(J3189&lt;3, D3189&lt;2),TRUE,"")</f>
        <v/>
      </c>
      <c r="L3189" s="22">
        <f>IF(C3189=0,B3189,0)</f>
        <v>0</v>
      </c>
      <c r="M3189" s="22">
        <f>IF(B3189=0,C3189,0)</f>
        <v>3</v>
      </c>
      <c r="N3189" s="39">
        <f>LOG(G3189/SUM($G$2:$G$5210))</f>
        <v>-3.9937811148797224</v>
      </c>
      <c r="O3189" s="39">
        <f>LOG(H3189/SUM($H$2:$H$5210))</f>
        <v>-3.8833773842969883</v>
      </c>
    </row>
    <row r="3190" spans="1:15" x14ac:dyDescent="0.6">
      <c r="A3190" t="s">
        <v>3964</v>
      </c>
      <c r="B3190">
        <v>0</v>
      </c>
      <c r="C3190">
        <v>3</v>
      </c>
      <c r="D3190">
        <v>3</v>
      </c>
      <c r="E3190" s="44">
        <f>(B3190+1)/$Q$3</f>
        <v>1.4609203798392987E-4</v>
      </c>
      <c r="F3190" s="45">
        <f>(C3190+1)/$U$3</f>
        <v>6.1178917744945092E-5</v>
      </c>
      <c r="G3190" s="2">
        <f>(B3190+1)/(C3190+1)</f>
        <v>0.25</v>
      </c>
      <c r="H3190" s="2">
        <f>(C3190+1)/(B3190+1)</f>
        <v>4</v>
      </c>
      <c r="I3190" s="6">
        <f>G3190-H3190</f>
        <v>-3.75</v>
      </c>
      <c r="J3190" s="8">
        <f>LEN(A3190)</f>
        <v>8</v>
      </c>
      <c r="K3190" s="11" t="str">
        <f>IF(AND(J3190&lt;3, D3190&lt;2),TRUE,"")</f>
        <v/>
      </c>
      <c r="L3190" s="22">
        <f>IF(C3190=0,B3190,0)</f>
        <v>0</v>
      </c>
      <c r="M3190" s="22">
        <f>IF(B3190=0,C3190,0)</f>
        <v>3</v>
      </c>
      <c r="N3190" s="39">
        <f>LOG(G3190/SUM($G$2:$G$5210))</f>
        <v>-3.9937811148797224</v>
      </c>
      <c r="O3190" s="39">
        <f>LOG(H3190/SUM($H$2:$H$5210))</f>
        <v>-3.8833773842969883</v>
      </c>
    </row>
    <row r="3191" spans="1:15" x14ac:dyDescent="0.6">
      <c r="A3191" t="s">
        <v>3976</v>
      </c>
      <c r="B3191">
        <v>0</v>
      </c>
      <c r="C3191">
        <v>3</v>
      </c>
      <c r="D3191">
        <v>3</v>
      </c>
      <c r="E3191" s="44">
        <f>(B3191+1)/$Q$3</f>
        <v>1.4609203798392987E-4</v>
      </c>
      <c r="F3191" s="45">
        <f>(C3191+1)/$U$3</f>
        <v>6.1178917744945092E-5</v>
      </c>
      <c r="G3191" s="2">
        <f>(B3191+1)/(C3191+1)</f>
        <v>0.25</v>
      </c>
      <c r="H3191" s="2">
        <f>(C3191+1)/(B3191+1)</f>
        <v>4</v>
      </c>
      <c r="I3191" s="6">
        <f>G3191-H3191</f>
        <v>-3.75</v>
      </c>
      <c r="J3191" s="8">
        <f>LEN(A3191)</f>
        <v>8</v>
      </c>
      <c r="K3191" s="11" t="str">
        <f>IF(AND(J3191&lt;3, D3191&lt;2),TRUE,"")</f>
        <v/>
      </c>
      <c r="L3191" s="22">
        <f>IF(C3191=0,B3191,0)</f>
        <v>0</v>
      </c>
      <c r="M3191" s="22">
        <f>IF(B3191=0,C3191,0)</f>
        <v>3</v>
      </c>
      <c r="N3191" s="39">
        <f>LOG(G3191/SUM($G$2:$G$5210))</f>
        <v>-3.9937811148797224</v>
      </c>
      <c r="O3191" s="39">
        <f>LOG(H3191/SUM($H$2:$H$5210))</f>
        <v>-3.8833773842969883</v>
      </c>
    </row>
    <row r="3192" spans="1:15" x14ac:dyDescent="0.6">
      <c r="A3192" t="s">
        <v>3977</v>
      </c>
      <c r="B3192">
        <v>0</v>
      </c>
      <c r="C3192">
        <v>3</v>
      </c>
      <c r="D3192">
        <v>3</v>
      </c>
      <c r="E3192" s="44">
        <f>(B3192+1)/$Q$3</f>
        <v>1.4609203798392987E-4</v>
      </c>
      <c r="F3192" s="45">
        <f>(C3192+1)/$U$3</f>
        <v>6.1178917744945092E-5</v>
      </c>
      <c r="G3192" s="2">
        <f>(B3192+1)/(C3192+1)</f>
        <v>0.25</v>
      </c>
      <c r="H3192" s="2">
        <f>(C3192+1)/(B3192+1)</f>
        <v>4</v>
      </c>
      <c r="I3192" s="6">
        <f>G3192-H3192</f>
        <v>-3.75</v>
      </c>
      <c r="J3192" s="8">
        <f>LEN(A3192)</f>
        <v>8</v>
      </c>
      <c r="K3192" s="11" t="str">
        <f>IF(AND(J3192&lt;3, D3192&lt;2),TRUE,"")</f>
        <v/>
      </c>
      <c r="L3192" s="22">
        <f>IF(C3192=0,B3192,0)</f>
        <v>0</v>
      </c>
      <c r="M3192" s="22">
        <f>IF(B3192=0,C3192,0)</f>
        <v>3</v>
      </c>
      <c r="N3192" s="39">
        <f>LOG(G3192/SUM($G$2:$G$5210))</f>
        <v>-3.9937811148797224</v>
      </c>
      <c r="O3192" s="39">
        <f>LOG(H3192/SUM($H$2:$H$5210))</f>
        <v>-3.8833773842969883</v>
      </c>
    </row>
    <row r="3193" spans="1:15" x14ac:dyDescent="0.6">
      <c r="A3193" t="s">
        <v>4126</v>
      </c>
      <c r="B3193">
        <v>0</v>
      </c>
      <c r="C3193">
        <v>3</v>
      </c>
      <c r="D3193">
        <v>3</v>
      </c>
      <c r="E3193" s="44">
        <f>(B3193+1)/$Q$3</f>
        <v>1.4609203798392987E-4</v>
      </c>
      <c r="F3193" s="45">
        <f>(C3193+1)/$U$3</f>
        <v>6.1178917744945092E-5</v>
      </c>
      <c r="G3193" s="2">
        <f>(B3193+1)/(C3193+1)</f>
        <v>0.25</v>
      </c>
      <c r="H3193" s="2">
        <f>(C3193+1)/(B3193+1)</f>
        <v>4</v>
      </c>
      <c r="I3193" s="6">
        <f>G3193-H3193</f>
        <v>-3.75</v>
      </c>
      <c r="J3193" s="8">
        <f>LEN(A3193)</f>
        <v>8</v>
      </c>
      <c r="K3193" s="11" t="str">
        <f>IF(AND(J3193&lt;3, D3193&lt;2),TRUE,"")</f>
        <v/>
      </c>
      <c r="L3193" s="22">
        <f>IF(C3193=0,B3193,0)</f>
        <v>0</v>
      </c>
      <c r="M3193" s="22">
        <f>IF(B3193=0,C3193,0)</f>
        <v>3</v>
      </c>
      <c r="N3193" s="39">
        <f>LOG(G3193/SUM($G$2:$G$5210))</f>
        <v>-3.9937811148797224</v>
      </c>
      <c r="O3193" s="39">
        <f>LOG(H3193/SUM($H$2:$H$5210))</f>
        <v>-3.8833773842969883</v>
      </c>
    </row>
    <row r="3194" spans="1:15" x14ac:dyDescent="0.6">
      <c r="A3194" t="s">
        <v>4176</v>
      </c>
      <c r="B3194">
        <v>0</v>
      </c>
      <c r="C3194">
        <v>3</v>
      </c>
      <c r="D3194">
        <v>3</v>
      </c>
      <c r="E3194" s="44">
        <f>(B3194+1)/$Q$3</f>
        <v>1.4609203798392987E-4</v>
      </c>
      <c r="F3194" s="45">
        <f>(C3194+1)/$U$3</f>
        <v>6.1178917744945092E-5</v>
      </c>
      <c r="G3194" s="2">
        <f>(B3194+1)/(C3194+1)</f>
        <v>0.25</v>
      </c>
      <c r="H3194" s="2">
        <f>(C3194+1)/(B3194+1)</f>
        <v>4</v>
      </c>
      <c r="I3194" s="6">
        <f>G3194-H3194</f>
        <v>-3.75</v>
      </c>
      <c r="J3194" s="8">
        <f>LEN(A3194)</f>
        <v>8</v>
      </c>
      <c r="K3194" s="11" t="str">
        <f>IF(AND(J3194&lt;3, D3194&lt;2),TRUE,"")</f>
        <v/>
      </c>
      <c r="L3194" s="22">
        <f>IF(C3194=0,B3194,0)</f>
        <v>0</v>
      </c>
      <c r="M3194" s="22">
        <f>IF(B3194=0,C3194,0)</f>
        <v>3</v>
      </c>
      <c r="N3194" s="39">
        <f>LOG(G3194/SUM($G$2:$G$5210))</f>
        <v>-3.9937811148797224</v>
      </c>
      <c r="O3194" s="39">
        <f>LOG(H3194/SUM($H$2:$H$5210))</f>
        <v>-3.8833773842969883</v>
      </c>
    </row>
    <row r="3195" spans="1:15" x14ac:dyDescent="0.6">
      <c r="A3195" t="s">
        <v>4201</v>
      </c>
      <c r="B3195">
        <v>0</v>
      </c>
      <c r="C3195">
        <v>3</v>
      </c>
      <c r="D3195">
        <v>3</v>
      </c>
      <c r="E3195" s="44">
        <f>(B3195+1)/$Q$3</f>
        <v>1.4609203798392987E-4</v>
      </c>
      <c r="F3195" s="45">
        <f>(C3195+1)/$U$3</f>
        <v>6.1178917744945092E-5</v>
      </c>
      <c r="G3195" s="2">
        <f>(B3195+1)/(C3195+1)</f>
        <v>0.25</v>
      </c>
      <c r="H3195" s="2">
        <f>(C3195+1)/(B3195+1)</f>
        <v>4</v>
      </c>
      <c r="I3195" s="6">
        <f>G3195-H3195</f>
        <v>-3.75</v>
      </c>
      <c r="J3195" s="8">
        <f>LEN(A3195)</f>
        <v>8</v>
      </c>
      <c r="K3195" s="11" t="str">
        <f>IF(AND(J3195&lt;3, D3195&lt;2),TRUE,"")</f>
        <v/>
      </c>
      <c r="L3195" s="22">
        <f>IF(C3195=0,B3195,0)</f>
        <v>0</v>
      </c>
      <c r="M3195" s="22">
        <f>IF(B3195=0,C3195,0)</f>
        <v>3</v>
      </c>
      <c r="N3195" s="39">
        <f>LOG(G3195/SUM($G$2:$G$5210))</f>
        <v>-3.9937811148797224</v>
      </c>
      <c r="O3195" s="39">
        <f>LOG(H3195/SUM($H$2:$H$5210))</f>
        <v>-3.8833773842969883</v>
      </c>
    </row>
    <row r="3196" spans="1:15" x14ac:dyDescent="0.6">
      <c r="A3196" t="s">
        <v>4279</v>
      </c>
      <c r="B3196">
        <v>0</v>
      </c>
      <c r="C3196">
        <v>3</v>
      </c>
      <c r="D3196">
        <v>3</v>
      </c>
      <c r="E3196" s="44">
        <f>(B3196+1)/$Q$3</f>
        <v>1.4609203798392987E-4</v>
      </c>
      <c r="F3196" s="45">
        <f>(C3196+1)/$U$3</f>
        <v>6.1178917744945092E-5</v>
      </c>
      <c r="G3196" s="2">
        <f>(B3196+1)/(C3196+1)</f>
        <v>0.25</v>
      </c>
      <c r="H3196" s="2">
        <f>(C3196+1)/(B3196+1)</f>
        <v>4</v>
      </c>
      <c r="I3196" s="6">
        <f>G3196-H3196</f>
        <v>-3.75</v>
      </c>
      <c r="J3196" s="8">
        <f>LEN(A3196)</f>
        <v>8</v>
      </c>
      <c r="K3196" s="11" t="str">
        <f>IF(AND(J3196&lt;3, D3196&lt;2),TRUE,"")</f>
        <v/>
      </c>
      <c r="L3196" s="22">
        <f>IF(C3196=0,B3196,0)</f>
        <v>0</v>
      </c>
      <c r="M3196" s="22">
        <f>IF(B3196=0,C3196,0)</f>
        <v>3</v>
      </c>
      <c r="N3196" s="39">
        <f>LOG(G3196/SUM($G$2:$G$5210))</f>
        <v>-3.9937811148797224</v>
      </c>
      <c r="O3196" s="39">
        <f>LOG(H3196/SUM($H$2:$H$5210))</f>
        <v>-3.8833773842969883</v>
      </c>
    </row>
    <row r="3197" spans="1:15" x14ac:dyDescent="0.6">
      <c r="A3197" t="s">
        <v>4280</v>
      </c>
      <c r="B3197">
        <v>0</v>
      </c>
      <c r="C3197">
        <v>3</v>
      </c>
      <c r="D3197">
        <v>3</v>
      </c>
      <c r="E3197" s="44">
        <f>(B3197+1)/$Q$3</f>
        <v>1.4609203798392987E-4</v>
      </c>
      <c r="F3197" s="45">
        <f>(C3197+1)/$U$3</f>
        <v>6.1178917744945092E-5</v>
      </c>
      <c r="G3197" s="2">
        <f>(B3197+1)/(C3197+1)</f>
        <v>0.25</v>
      </c>
      <c r="H3197" s="2">
        <f>(C3197+1)/(B3197+1)</f>
        <v>4</v>
      </c>
      <c r="I3197" s="6">
        <f>G3197-H3197</f>
        <v>-3.75</v>
      </c>
      <c r="J3197" s="8">
        <f>LEN(A3197)</f>
        <v>8</v>
      </c>
      <c r="K3197" s="11" t="str">
        <f>IF(AND(J3197&lt;3, D3197&lt;2),TRUE,"")</f>
        <v/>
      </c>
      <c r="L3197" s="22">
        <f>IF(C3197=0,B3197,0)</f>
        <v>0</v>
      </c>
      <c r="M3197" s="22">
        <f>IF(B3197=0,C3197,0)</f>
        <v>3</v>
      </c>
      <c r="N3197" s="39">
        <f>LOG(G3197/SUM($G$2:$G$5210))</f>
        <v>-3.9937811148797224</v>
      </c>
      <c r="O3197" s="39">
        <f>LOG(H3197/SUM($H$2:$H$5210))</f>
        <v>-3.8833773842969883</v>
      </c>
    </row>
    <row r="3198" spans="1:15" x14ac:dyDescent="0.6">
      <c r="A3198" t="s">
        <v>4670</v>
      </c>
      <c r="B3198">
        <v>0</v>
      </c>
      <c r="C3198">
        <v>3</v>
      </c>
      <c r="D3198">
        <v>3</v>
      </c>
      <c r="E3198" s="44">
        <f>(B3198+1)/$Q$3</f>
        <v>1.4609203798392987E-4</v>
      </c>
      <c r="F3198" s="45">
        <f>(C3198+1)/$U$3</f>
        <v>6.1178917744945092E-5</v>
      </c>
      <c r="G3198" s="2">
        <f>(B3198+1)/(C3198+1)</f>
        <v>0.25</v>
      </c>
      <c r="H3198" s="2">
        <f>(C3198+1)/(B3198+1)</f>
        <v>4</v>
      </c>
      <c r="I3198" s="6">
        <f>G3198-H3198</f>
        <v>-3.75</v>
      </c>
      <c r="J3198" s="8">
        <f>LEN(A3198)</f>
        <v>8</v>
      </c>
      <c r="K3198" s="11" t="str">
        <f>IF(AND(J3198&lt;3, D3198&lt;2),TRUE,"")</f>
        <v/>
      </c>
      <c r="L3198" s="22">
        <f>IF(C3198=0,B3198,0)</f>
        <v>0</v>
      </c>
      <c r="M3198" s="22">
        <f>IF(B3198=0,C3198,0)</f>
        <v>3</v>
      </c>
      <c r="N3198" s="39">
        <f>LOG(G3198/SUM($G$2:$G$5210))</f>
        <v>-3.9937811148797224</v>
      </c>
      <c r="O3198" s="39">
        <f>LOG(H3198/SUM($H$2:$H$5210))</f>
        <v>-3.8833773842969883</v>
      </c>
    </row>
    <row r="3199" spans="1:15" x14ac:dyDescent="0.6">
      <c r="A3199" t="s">
        <v>4792</v>
      </c>
      <c r="B3199">
        <v>0</v>
      </c>
      <c r="C3199">
        <v>3</v>
      </c>
      <c r="D3199">
        <v>3</v>
      </c>
      <c r="E3199" s="44">
        <f>(B3199+1)/$Q$3</f>
        <v>1.4609203798392987E-4</v>
      </c>
      <c r="F3199" s="45">
        <f>(C3199+1)/$U$3</f>
        <v>6.1178917744945092E-5</v>
      </c>
      <c r="G3199" s="2">
        <f>(B3199+1)/(C3199+1)</f>
        <v>0.25</v>
      </c>
      <c r="H3199" s="2">
        <f>(C3199+1)/(B3199+1)</f>
        <v>4</v>
      </c>
      <c r="I3199" s="6">
        <f>G3199-H3199</f>
        <v>-3.75</v>
      </c>
      <c r="J3199" s="8">
        <f>LEN(A3199)</f>
        <v>8</v>
      </c>
      <c r="K3199" s="11" t="str">
        <f>IF(AND(J3199&lt;3, D3199&lt;2),TRUE,"")</f>
        <v/>
      </c>
      <c r="L3199" s="22">
        <f>IF(C3199=0,B3199,0)</f>
        <v>0</v>
      </c>
      <c r="M3199" s="22">
        <f>IF(B3199=0,C3199,0)</f>
        <v>3</v>
      </c>
      <c r="N3199" s="39">
        <f>LOG(G3199/SUM($G$2:$G$5210))</f>
        <v>-3.9937811148797224</v>
      </c>
      <c r="O3199" s="39">
        <f>LOG(H3199/SUM($H$2:$H$5210))</f>
        <v>-3.8833773842969883</v>
      </c>
    </row>
    <row r="3200" spans="1:15" x14ac:dyDescent="0.6">
      <c r="A3200" t="s">
        <v>171</v>
      </c>
      <c r="B3200">
        <v>0</v>
      </c>
      <c r="C3200">
        <v>3</v>
      </c>
      <c r="D3200">
        <v>3</v>
      </c>
      <c r="E3200" s="44">
        <f>(B3200+1)/$Q$3</f>
        <v>1.4609203798392987E-4</v>
      </c>
      <c r="F3200" s="45">
        <f>(C3200+1)/$U$3</f>
        <v>6.1178917744945092E-5</v>
      </c>
      <c r="G3200" s="2">
        <f>(B3200+1)/(C3200+1)</f>
        <v>0.25</v>
      </c>
      <c r="H3200" s="2">
        <f>(C3200+1)/(B3200+1)</f>
        <v>4</v>
      </c>
      <c r="I3200" s="6">
        <f>G3200-H3200</f>
        <v>-3.75</v>
      </c>
      <c r="J3200" s="8">
        <f>LEN(A3200)</f>
        <v>7</v>
      </c>
      <c r="K3200" s="11" t="str">
        <f>IF(AND(J3200&lt;3, D3200&lt;2),TRUE,"")</f>
        <v/>
      </c>
      <c r="L3200" s="22">
        <f>IF(C3200=0,B3200,0)</f>
        <v>0</v>
      </c>
      <c r="M3200" s="22">
        <f>IF(B3200=0,C3200,0)</f>
        <v>3</v>
      </c>
      <c r="N3200" s="39">
        <f>LOG(G3200/SUM($G$2:$G$5210))</f>
        <v>-3.9937811148797224</v>
      </c>
      <c r="O3200" s="39">
        <f>LOG(H3200/SUM($H$2:$H$5210))</f>
        <v>-3.8833773842969883</v>
      </c>
    </row>
    <row r="3201" spans="1:15" x14ac:dyDescent="0.6">
      <c r="A3201" t="s">
        <v>253</v>
      </c>
      <c r="B3201">
        <v>0</v>
      </c>
      <c r="C3201">
        <v>3</v>
      </c>
      <c r="D3201">
        <v>3</v>
      </c>
      <c r="E3201" s="44">
        <f>(B3201+1)/$Q$3</f>
        <v>1.4609203798392987E-4</v>
      </c>
      <c r="F3201" s="45">
        <f>(C3201+1)/$U$3</f>
        <v>6.1178917744945092E-5</v>
      </c>
      <c r="G3201" s="2">
        <f>(B3201+1)/(C3201+1)</f>
        <v>0.25</v>
      </c>
      <c r="H3201" s="2">
        <f>(C3201+1)/(B3201+1)</f>
        <v>4</v>
      </c>
      <c r="I3201" s="6">
        <f>G3201-H3201</f>
        <v>-3.75</v>
      </c>
      <c r="J3201" s="8">
        <f>LEN(A3201)</f>
        <v>7</v>
      </c>
      <c r="K3201" s="11" t="str">
        <f>IF(AND(J3201&lt;3, D3201&lt;2),TRUE,"")</f>
        <v/>
      </c>
      <c r="L3201" s="22">
        <f>IF(C3201=0,B3201,0)</f>
        <v>0</v>
      </c>
      <c r="M3201" s="22">
        <f>IF(B3201=0,C3201,0)</f>
        <v>3</v>
      </c>
      <c r="N3201" s="39">
        <f>LOG(G3201/SUM($G$2:$G$5210))</f>
        <v>-3.9937811148797224</v>
      </c>
      <c r="O3201" s="39">
        <f>LOG(H3201/SUM($H$2:$H$5210))</f>
        <v>-3.8833773842969883</v>
      </c>
    </row>
    <row r="3202" spans="1:15" x14ac:dyDescent="0.6">
      <c r="A3202" t="s">
        <v>274</v>
      </c>
      <c r="B3202">
        <v>0</v>
      </c>
      <c r="C3202">
        <v>3</v>
      </c>
      <c r="D3202">
        <v>3</v>
      </c>
      <c r="E3202" s="44">
        <f>(B3202+1)/$Q$3</f>
        <v>1.4609203798392987E-4</v>
      </c>
      <c r="F3202" s="45">
        <f>(C3202+1)/$U$3</f>
        <v>6.1178917744945092E-5</v>
      </c>
      <c r="G3202" s="2">
        <f>(B3202+1)/(C3202+1)</f>
        <v>0.25</v>
      </c>
      <c r="H3202" s="2">
        <f>(C3202+1)/(B3202+1)</f>
        <v>4</v>
      </c>
      <c r="I3202" s="6">
        <f>G3202-H3202</f>
        <v>-3.75</v>
      </c>
      <c r="J3202" s="8">
        <f>LEN(A3202)</f>
        <v>7</v>
      </c>
      <c r="K3202" s="11" t="str">
        <f>IF(AND(J3202&lt;3, D3202&lt;2),TRUE,"")</f>
        <v/>
      </c>
      <c r="L3202" s="22">
        <f>IF(C3202=0,B3202,0)</f>
        <v>0</v>
      </c>
      <c r="M3202" s="22">
        <f>IF(B3202=0,C3202,0)</f>
        <v>3</v>
      </c>
      <c r="N3202" s="39">
        <f>LOG(G3202/SUM($G$2:$G$5210))</f>
        <v>-3.9937811148797224</v>
      </c>
      <c r="O3202" s="39">
        <f>LOG(H3202/SUM($H$2:$H$5210))</f>
        <v>-3.8833773842969883</v>
      </c>
    </row>
    <row r="3203" spans="1:15" x14ac:dyDescent="0.6">
      <c r="A3203" t="s">
        <v>276</v>
      </c>
      <c r="B3203">
        <v>0</v>
      </c>
      <c r="C3203">
        <v>3</v>
      </c>
      <c r="D3203">
        <v>3</v>
      </c>
      <c r="E3203" s="44">
        <f>(B3203+1)/$Q$3</f>
        <v>1.4609203798392987E-4</v>
      </c>
      <c r="F3203" s="45">
        <f>(C3203+1)/$U$3</f>
        <v>6.1178917744945092E-5</v>
      </c>
      <c r="G3203" s="2">
        <f>(B3203+1)/(C3203+1)</f>
        <v>0.25</v>
      </c>
      <c r="H3203" s="2">
        <f>(C3203+1)/(B3203+1)</f>
        <v>4</v>
      </c>
      <c r="I3203" s="6">
        <f>G3203-H3203</f>
        <v>-3.75</v>
      </c>
      <c r="J3203" s="8">
        <f>LEN(A3203)</f>
        <v>7</v>
      </c>
      <c r="K3203" s="11" t="str">
        <f>IF(AND(J3203&lt;3, D3203&lt;2),TRUE,"")</f>
        <v/>
      </c>
      <c r="L3203" s="22">
        <f>IF(C3203=0,B3203,0)</f>
        <v>0</v>
      </c>
      <c r="M3203" s="22">
        <f>IF(B3203=0,C3203,0)</f>
        <v>3</v>
      </c>
      <c r="N3203" s="39">
        <f>LOG(G3203/SUM($G$2:$G$5210))</f>
        <v>-3.9937811148797224</v>
      </c>
      <c r="O3203" s="39">
        <f>LOG(H3203/SUM($H$2:$H$5210))</f>
        <v>-3.8833773842969883</v>
      </c>
    </row>
    <row r="3204" spans="1:15" x14ac:dyDescent="0.6">
      <c r="A3204" t="s">
        <v>420</v>
      </c>
      <c r="B3204">
        <v>0</v>
      </c>
      <c r="C3204">
        <v>3</v>
      </c>
      <c r="D3204">
        <v>3</v>
      </c>
      <c r="E3204" s="44">
        <f>(B3204+1)/$Q$3</f>
        <v>1.4609203798392987E-4</v>
      </c>
      <c r="F3204" s="45">
        <f>(C3204+1)/$U$3</f>
        <v>6.1178917744945092E-5</v>
      </c>
      <c r="G3204" s="2">
        <f>(B3204+1)/(C3204+1)</f>
        <v>0.25</v>
      </c>
      <c r="H3204" s="2">
        <f>(C3204+1)/(B3204+1)</f>
        <v>4</v>
      </c>
      <c r="I3204" s="6">
        <f>G3204-H3204</f>
        <v>-3.75</v>
      </c>
      <c r="J3204" s="8">
        <f>LEN(A3204)</f>
        <v>7</v>
      </c>
      <c r="K3204" s="11" t="str">
        <f>IF(AND(J3204&lt;3, D3204&lt;2),TRUE,"")</f>
        <v/>
      </c>
      <c r="L3204" s="22">
        <f>IF(C3204=0,B3204,0)</f>
        <v>0</v>
      </c>
      <c r="M3204" s="22">
        <f>IF(B3204=0,C3204,0)</f>
        <v>3</v>
      </c>
      <c r="N3204" s="39">
        <f>LOG(G3204/SUM($G$2:$G$5210))</f>
        <v>-3.9937811148797224</v>
      </c>
      <c r="O3204" s="39">
        <f>LOG(H3204/SUM($H$2:$H$5210))</f>
        <v>-3.8833773842969883</v>
      </c>
    </row>
    <row r="3205" spans="1:15" x14ac:dyDescent="0.6">
      <c r="A3205" t="s">
        <v>449</v>
      </c>
      <c r="B3205">
        <v>0</v>
      </c>
      <c r="C3205">
        <v>3</v>
      </c>
      <c r="D3205">
        <v>3</v>
      </c>
      <c r="E3205" s="44">
        <f>(B3205+1)/$Q$3</f>
        <v>1.4609203798392987E-4</v>
      </c>
      <c r="F3205" s="45">
        <f>(C3205+1)/$U$3</f>
        <v>6.1178917744945092E-5</v>
      </c>
      <c r="G3205" s="2">
        <f>(B3205+1)/(C3205+1)</f>
        <v>0.25</v>
      </c>
      <c r="H3205" s="2">
        <f>(C3205+1)/(B3205+1)</f>
        <v>4</v>
      </c>
      <c r="I3205" s="6">
        <f>G3205-H3205</f>
        <v>-3.75</v>
      </c>
      <c r="J3205" s="8">
        <f>LEN(A3205)</f>
        <v>7</v>
      </c>
      <c r="K3205" s="11" t="str">
        <f>IF(AND(J3205&lt;3, D3205&lt;2),TRUE,"")</f>
        <v/>
      </c>
      <c r="L3205" s="22">
        <f>IF(C3205=0,B3205,0)</f>
        <v>0</v>
      </c>
      <c r="M3205" s="22">
        <f>IF(B3205=0,C3205,0)</f>
        <v>3</v>
      </c>
      <c r="N3205" s="39">
        <f>LOG(G3205/SUM($G$2:$G$5210))</f>
        <v>-3.9937811148797224</v>
      </c>
      <c r="O3205" s="39">
        <f>LOG(H3205/SUM($H$2:$H$5210))</f>
        <v>-3.8833773842969883</v>
      </c>
    </row>
    <row r="3206" spans="1:15" x14ac:dyDescent="0.6">
      <c r="A3206" t="s">
        <v>471</v>
      </c>
      <c r="B3206">
        <v>0</v>
      </c>
      <c r="C3206">
        <v>3</v>
      </c>
      <c r="D3206">
        <v>3</v>
      </c>
      <c r="E3206" s="44">
        <f>(B3206+1)/$Q$3</f>
        <v>1.4609203798392987E-4</v>
      </c>
      <c r="F3206" s="45">
        <f>(C3206+1)/$U$3</f>
        <v>6.1178917744945092E-5</v>
      </c>
      <c r="G3206" s="2">
        <f>(B3206+1)/(C3206+1)</f>
        <v>0.25</v>
      </c>
      <c r="H3206" s="2">
        <f>(C3206+1)/(B3206+1)</f>
        <v>4</v>
      </c>
      <c r="I3206" s="6">
        <f>G3206-H3206</f>
        <v>-3.75</v>
      </c>
      <c r="J3206" s="8">
        <f>LEN(A3206)</f>
        <v>7</v>
      </c>
      <c r="K3206" s="11" t="str">
        <f>IF(AND(J3206&lt;3, D3206&lt;2),TRUE,"")</f>
        <v/>
      </c>
      <c r="L3206" s="22">
        <f>IF(C3206=0,B3206,0)</f>
        <v>0</v>
      </c>
      <c r="M3206" s="22">
        <f>IF(B3206=0,C3206,0)</f>
        <v>3</v>
      </c>
      <c r="N3206" s="39">
        <f>LOG(G3206/SUM($G$2:$G$5210))</f>
        <v>-3.9937811148797224</v>
      </c>
      <c r="O3206" s="39">
        <f>LOG(H3206/SUM($H$2:$H$5210))</f>
        <v>-3.8833773842969883</v>
      </c>
    </row>
    <row r="3207" spans="1:15" x14ac:dyDescent="0.6">
      <c r="A3207" t="s">
        <v>524</v>
      </c>
      <c r="B3207">
        <v>0</v>
      </c>
      <c r="C3207">
        <v>3</v>
      </c>
      <c r="D3207">
        <v>3</v>
      </c>
      <c r="E3207" s="44">
        <f>(B3207+1)/$Q$3</f>
        <v>1.4609203798392987E-4</v>
      </c>
      <c r="F3207" s="45">
        <f>(C3207+1)/$U$3</f>
        <v>6.1178917744945092E-5</v>
      </c>
      <c r="G3207" s="2">
        <f>(B3207+1)/(C3207+1)</f>
        <v>0.25</v>
      </c>
      <c r="H3207" s="2">
        <f>(C3207+1)/(B3207+1)</f>
        <v>4</v>
      </c>
      <c r="I3207" s="6">
        <f>G3207-H3207</f>
        <v>-3.75</v>
      </c>
      <c r="J3207" s="8">
        <f>LEN(A3207)</f>
        <v>7</v>
      </c>
      <c r="K3207" s="11" t="str">
        <f>IF(AND(J3207&lt;3, D3207&lt;2),TRUE,"")</f>
        <v/>
      </c>
      <c r="L3207" s="22">
        <f>IF(C3207=0,B3207,0)</f>
        <v>0</v>
      </c>
      <c r="M3207" s="22">
        <f>IF(B3207=0,C3207,0)</f>
        <v>3</v>
      </c>
      <c r="N3207" s="39">
        <f>LOG(G3207/SUM($G$2:$G$5210))</f>
        <v>-3.9937811148797224</v>
      </c>
      <c r="O3207" s="39">
        <f>LOG(H3207/SUM($H$2:$H$5210))</f>
        <v>-3.8833773842969883</v>
      </c>
    </row>
    <row r="3208" spans="1:15" x14ac:dyDescent="0.6">
      <c r="A3208" t="s">
        <v>611</v>
      </c>
      <c r="B3208">
        <v>0</v>
      </c>
      <c r="C3208">
        <v>3</v>
      </c>
      <c r="D3208">
        <v>3</v>
      </c>
      <c r="E3208" s="44">
        <f>(B3208+1)/$Q$3</f>
        <v>1.4609203798392987E-4</v>
      </c>
      <c r="F3208" s="45">
        <f>(C3208+1)/$U$3</f>
        <v>6.1178917744945092E-5</v>
      </c>
      <c r="G3208" s="2">
        <f>(B3208+1)/(C3208+1)</f>
        <v>0.25</v>
      </c>
      <c r="H3208" s="2">
        <f>(C3208+1)/(B3208+1)</f>
        <v>4</v>
      </c>
      <c r="I3208" s="6">
        <f>G3208-H3208</f>
        <v>-3.75</v>
      </c>
      <c r="J3208" s="8">
        <f>LEN(A3208)</f>
        <v>7</v>
      </c>
      <c r="K3208" s="11" t="str">
        <f>IF(AND(J3208&lt;3, D3208&lt;2),TRUE,"")</f>
        <v/>
      </c>
      <c r="L3208" s="22">
        <f>IF(C3208=0,B3208,0)</f>
        <v>0</v>
      </c>
      <c r="M3208" s="22">
        <f>IF(B3208=0,C3208,0)</f>
        <v>3</v>
      </c>
      <c r="N3208" s="39">
        <f>LOG(G3208/SUM($G$2:$G$5210))</f>
        <v>-3.9937811148797224</v>
      </c>
      <c r="O3208" s="39">
        <f>LOG(H3208/SUM($H$2:$H$5210))</f>
        <v>-3.8833773842969883</v>
      </c>
    </row>
    <row r="3209" spans="1:15" x14ac:dyDescent="0.6">
      <c r="A3209" t="s">
        <v>703</v>
      </c>
      <c r="B3209">
        <v>0</v>
      </c>
      <c r="C3209">
        <v>3</v>
      </c>
      <c r="D3209">
        <v>3</v>
      </c>
      <c r="E3209" s="44">
        <f>(B3209+1)/$Q$3</f>
        <v>1.4609203798392987E-4</v>
      </c>
      <c r="F3209" s="45">
        <f>(C3209+1)/$U$3</f>
        <v>6.1178917744945092E-5</v>
      </c>
      <c r="G3209" s="2">
        <f>(B3209+1)/(C3209+1)</f>
        <v>0.25</v>
      </c>
      <c r="H3209" s="2">
        <f>(C3209+1)/(B3209+1)</f>
        <v>4</v>
      </c>
      <c r="I3209" s="6">
        <f>G3209-H3209</f>
        <v>-3.75</v>
      </c>
      <c r="J3209" s="8">
        <f>LEN(A3209)</f>
        <v>7</v>
      </c>
      <c r="K3209" s="11" t="str">
        <f>IF(AND(J3209&lt;3, D3209&lt;2),TRUE,"")</f>
        <v/>
      </c>
      <c r="L3209" s="22">
        <f>IF(C3209=0,B3209,0)</f>
        <v>0</v>
      </c>
      <c r="M3209" s="22">
        <f>IF(B3209=0,C3209,0)</f>
        <v>3</v>
      </c>
      <c r="N3209" s="39">
        <f>LOG(G3209/SUM($G$2:$G$5210))</f>
        <v>-3.9937811148797224</v>
      </c>
      <c r="O3209" s="39">
        <f>LOG(H3209/SUM($H$2:$H$5210))</f>
        <v>-3.8833773842969883</v>
      </c>
    </row>
    <row r="3210" spans="1:15" x14ac:dyDescent="0.6">
      <c r="A3210" t="s">
        <v>802</v>
      </c>
      <c r="B3210">
        <v>0</v>
      </c>
      <c r="C3210">
        <v>3</v>
      </c>
      <c r="D3210">
        <v>3</v>
      </c>
      <c r="E3210" s="44">
        <f>(B3210+1)/$Q$3</f>
        <v>1.4609203798392987E-4</v>
      </c>
      <c r="F3210" s="45">
        <f>(C3210+1)/$U$3</f>
        <v>6.1178917744945092E-5</v>
      </c>
      <c r="G3210" s="2">
        <f>(B3210+1)/(C3210+1)</f>
        <v>0.25</v>
      </c>
      <c r="H3210" s="2">
        <f>(C3210+1)/(B3210+1)</f>
        <v>4</v>
      </c>
      <c r="I3210" s="6">
        <f>G3210-H3210</f>
        <v>-3.75</v>
      </c>
      <c r="J3210" s="8">
        <f>LEN(A3210)</f>
        <v>7</v>
      </c>
      <c r="K3210" s="11" t="str">
        <f>IF(AND(J3210&lt;3, D3210&lt;2),TRUE,"")</f>
        <v/>
      </c>
      <c r="L3210" s="22">
        <f>IF(C3210=0,B3210,0)</f>
        <v>0</v>
      </c>
      <c r="M3210" s="22">
        <f>IF(B3210=0,C3210,0)</f>
        <v>3</v>
      </c>
      <c r="N3210" s="39">
        <f>LOG(G3210/SUM($G$2:$G$5210))</f>
        <v>-3.9937811148797224</v>
      </c>
      <c r="O3210" s="39">
        <f>LOG(H3210/SUM($H$2:$H$5210))</f>
        <v>-3.8833773842969883</v>
      </c>
    </row>
    <row r="3211" spans="1:15" x14ac:dyDescent="0.6">
      <c r="A3211" t="s">
        <v>821</v>
      </c>
      <c r="B3211">
        <v>0</v>
      </c>
      <c r="C3211">
        <v>3</v>
      </c>
      <c r="D3211">
        <v>3</v>
      </c>
      <c r="E3211" s="44">
        <f>(B3211+1)/$Q$3</f>
        <v>1.4609203798392987E-4</v>
      </c>
      <c r="F3211" s="45">
        <f>(C3211+1)/$U$3</f>
        <v>6.1178917744945092E-5</v>
      </c>
      <c r="G3211" s="2">
        <f>(B3211+1)/(C3211+1)</f>
        <v>0.25</v>
      </c>
      <c r="H3211" s="2">
        <f>(C3211+1)/(B3211+1)</f>
        <v>4</v>
      </c>
      <c r="I3211" s="6">
        <f>G3211-H3211</f>
        <v>-3.75</v>
      </c>
      <c r="J3211" s="8">
        <f>LEN(A3211)</f>
        <v>7</v>
      </c>
      <c r="K3211" s="11" t="str">
        <f>IF(AND(J3211&lt;3, D3211&lt;2),TRUE,"")</f>
        <v/>
      </c>
      <c r="L3211" s="22">
        <f>IF(C3211=0,B3211,0)</f>
        <v>0</v>
      </c>
      <c r="M3211" s="22">
        <f>IF(B3211=0,C3211,0)</f>
        <v>3</v>
      </c>
      <c r="N3211" s="39">
        <f>LOG(G3211/SUM($G$2:$G$5210))</f>
        <v>-3.9937811148797224</v>
      </c>
      <c r="O3211" s="39">
        <f>LOG(H3211/SUM($H$2:$H$5210))</f>
        <v>-3.8833773842969883</v>
      </c>
    </row>
    <row r="3212" spans="1:15" x14ac:dyDescent="0.6">
      <c r="A3212" t="s">
        <v>888</v>
      </c>
      <c r="B3212">
        <v>0</v>
      </c>
      <c r="C3212">
        <v>3</v>
      </c>
      <c r="D3212">
        <v>3</v>
      </c>
      <c r="E3212" s="44">
        <f>(B3212+1)/$Q$3</f>
        <v>1.4609203798392987E-4</v>
      </c>
      <c r="F3212" s="45">
        <f>(C3212+1)/$U$3</f>
        <v>6.1178917744945092E-5</v>
      </c>
      <c r="G3212" s="2">
        <f>(B3212+1)/(C3212+1)</f>
        <v>0.25</v>
      </c>
      <c r="H3212" s="2">
        <f>(C3212+1)/(B3212+1)</f>
        <v>4</v>
      </c>
      <c r="I3212" s="6">
        <f>G3212-H3212</f>
        <v>-3.75</v>
      </c>
      <c r="J3212" s="8">
        <f>LEN(A3212)</f>
        <v>7</v>
      </c>
      <c r="K3212" s="11" t="str">
        <f>IF(AND(J3212&lt;3, D3212&lt;2),TRUE,"")</f>
        <v/>
      </c>
      <c r="L3212" s="22">
        <f>IF(C3212=0,B3212,0)</f>
        <v>0</v>
      </c>
      <c r="M3212" s="22">
        <f>IF(B3212=0,C3212,0)</f>
        <v>3</v>
      </c>
      <c r="N3212" s="39">
        <f>LOG(G3212/SUM($G$2:$G$5210))</f>
        <v>-3.9937811148797224</v>
      </c>
      <c r="O3212" s="39">
        <f>LOG(H3212/SUM($H$2:$H$5210))</f>
        <v>-3.8833773842969883</v>
      </c>
    </row>
    <row r="3213" spans="1:15" x14ac:dyDescent="0.6">
      <c r="A3213" t="s">
        <v>942</v>
      </c>
      <c r="B3213">
        <v>0</v>
      </c>
      <c r="C3213">
        <v>3</v>
      </c>
      <c r="D3213">
        <v>3</v>
      </c>
      <c r="E3213" s="44">
        <f>(B3213+1)/$Q$3</f>
        <v>1.4609203798392987E-4</v>
      </c>
      <c r="F3213" s="45">
        <f>(C3213+1)/$U$3</f>
        <v>6.1178917744945092E-5</v>
      </c>
      <c r="G3213" s="2">
        <f>(B3213+1)/(C3213+1)</f>
        <v>0.25</v>
      </c>
      <c r="H3213" s="2">
        <f>(C3213+1)/(B3213+1)</f>
        <v>4</v>
      </c>
      <c r="I3213" s="6">
        <f>G3213-H3213</f>
        <v>-3.75</v>
      </c>
      <c r="J3213" s="8">
        <f>LEN(A3213)</f>
        <v>7</v>
      </c>
      <c r="K3213" s="11" t="str">
        <f>IF(AND(J3213&lt;3, D3213&lt;2),TRUE,"")</f>
        <v/>
      </c>
      <c r="L3213" s="22">
        <f>IF(C3213=0,B3213,0)</f>
        <v>0</v>
      </c>
      <c r="M3213" s="22">
        <f>IF(B3213=0,C3213,0)</f>
        <v>3</v>
      </c>
      <c r="N3213" s="39">
        <f>LOG(G3213/SUM($G$2:$G$5210))</f>
        <v>-3.9937811148797224</v>
      </c>
      <c r="O3213" s="39">
        <f>LOG(H3213/SUM($H$2:$H$5210))</f>
        <v>-3.8833773842969883</v>
      </c>
    </row>
    <row r="3214" spans="1:15" x14ac:dyDescent="0.6">
      <c r="A3214" t="s">
        <v>1286</v>
      </c>
      <c r="B3214">
        <v>0</v>
      </c>
      <c r="C3214">
        <v>3</v>
      </c>
      <c r="D3214">
        <v>3</v>
      </c>
      <c r="E3214" s="44">
        <f>(B3214+1)/$Q$3</f>
        <v>1.4609203798392987E-4</v>
      </c>
      <c r="F3214" s="45">
        <f>(C3214+1)/$U$3</f>
        <v>6.1178917744945092E-5</v>
      </c>
      <c r="G3214" s="2">
        <f>(B3214+1)/(C3214+1)</f>
        <v>0.25</v>
      </c>
      <c r="H3214" s="2">
        <f>(C3214+1)/(B3214+1)</f>
        <v>4</v>
      </c>
      <c r="I3214" s="6">
        <f>G3214-H3214</f>
        <v>-3.75</v>
      </c>
      <c r="J3214" s="8">
        <f>LEN(A3214)</f>
        <v>7</v>
      </c>
      <c r="K3214" s="11" t="str">
        <f>IF(AND(J3214&lt;3, D3214&lt;2),TRUE,"")</f>
        <v/>
      </c>
      <c r="L3214" s="22">
        <f>IF(C3214=0,B3214,0)</f>
        <v>0</v>
      </c>
      <c r="M3214" s="22">
        <f>IF(B3214=0,C3214,0)</f>
        <v>3</v>
      </c>
      <c r="N3214" s="39">
        <f>LOG(G3214/SUM($G$2:$G$5210))</f>
        <v>-3.9937811148797224</v>
      </c>
      <c r="O3214" s="39">
        <f>LOG(H3214/SUM($H$2:$H$5210))</f>
        <v>-3.8833773842969883</v>
      </c>
    </row>
    <row r="3215" spans="1:15" x14ac:dyDescent="0.6">
      <c r="A3215" t="s">
        <v>1470</v>
      </c>
      <c r="B3215">
        <v>0</v>
      </c>
      <c r="C3215">
        <v>3</v>
      </c>
      <c r="D3215">
        <v>3</v>
      </c>
      <c r="E3215" s="44">
        <f>(B3215+1)/$Q$3</f>
        <v>1.4609203798392987E-4</v>
      </c>
      <c r="F3215" s="45">
        <f>(C3215+1)/$U$3</f>
        <v>6.1178917744945092E-5</v>
      </c>
      <c r="G3215" s="2">
        <f>(B3215+1)/(C3215+1)</f>
        <v>0.25</v>
      </c>
      <c r="H3215" s="2">
        <f>(C3215+1)/(B3215+1)</f>
        <v>4</v>
      </c>
      <c r="I3215" s="6">
        <f>G3215-H3215</f>
        <v>-3.75</v>
      </c>
      <c r="J3215" s="8">
        <f>LEN(A3215)</f>
        <v>7</v>
      </c>
      <c r="K3215" s="11" t="str">
        <f>IF(AND(J3215&lt;3, D3215&lt;2),TRUE,"")</f>
        <v/>
      </c>
      <c r="L3215" s="22">
        <f>IF(C3215=0,B3215,0)</f>
        <v>0</v>
      </c>
      <c r="M3215" s="22">
        <f>IF(B3215=0,C3215,0)</f>
        <v>3</v>
      </c>
      <c r="N3215" s="39">
        <f>LOG(G3215/SUM($G$2:$G$5210))</f>
        <v>-3.9937811148797224</v>
      </c>
      <c r="O3215" s="39">
        <f>LOG(H3215/SUM($H$2:$H$5210))</f>
        <v>-3.8833773842969883</v>
      </c>
    </row>
    <row r="3216" spans="1:15" x14ac:dyDescent="0.6">
      <c r="A3216" t="s">
        <v>1494</v>
      </c>
      <c r="B3216">
        <v>0</v>
      </c>
      <c r="C3216">
        <v>3</v>
      </c>
      <c r="D3216">
        <v>3</v>
      </c>
      <c r="E3216" s="44">
        <f>(B3216+1)/$Q$3</f>
        <v>1.4609203798392987E-4</v>
      </c>
      <c r="F3216" s="45">
        <f>(C3216+1)/$U$3</f>
        <v>6.1178917744945092E-5</v>
      </c>
      <c r="G3216" s="2">
        <f>(B3216+1)/(C3216+1)</f>
        <v>0.25</v>
      </c>
      <c r="H3216" s="2">
        <f>(C3216+1)/(B3216+1)</f>
        <v>4</v>
      </c>
      <c r="I3216" s="6">
        <f>G3216-H3216</f>
        <v>-3.75</v>
      </c>
      <c r="J3216" s="8">
        <f>LEN(A3216)</f>
        <v>7</v>
      </c>
      <c r="K3216" s="11" t="str">
        <f>IF(AND(J3216&lt;3, D3216&lt;2),TRUE,"")</f>
        <v/>
      </c>
      <c r="L3216" s="22">
        <f>IF(C3216=0,B3216,0)</f>
        <v>0</v>
      </c>
      <c r="M3216" s="22">
        <f>IF(B3216=0,C3216,0)</f>
        <v>3</v>
      </c>
      <c r="N3216" s="39">
        <f>LOG(G3216/SUM($G$2:$G$5210))</f>
        <v>-3.9937811148797224</v>
      </c>
      <c r="O3216" s="39">
        <f>LOG(H3216/SUM($H$2:$H$5210))</f>
        <v>-3.8833773842969883</v>
      </c>
    </row>
    <row r="3217" spans="1:15" x14ac:dyDescent="0.6">
      <c r="A3217" t="s">
        <v>1614</v>
      </c>
      <c r="B3217">
        <v>0</v>
      </c>
      <c r="C3217">
        <v>3</v>
      </c>
      <c r="D3217">
        <v>3</v>
      </c>
      <c r="E3217" s="44">
        <f>(B3217+1)/$Q$3</f>
        <v>1.4609203798392987E-4</v>
      </c>
      <c r="F3217" s="45">
        <f>(C3217+1)/$U$3</f>
        <v>6.1178917744945092E-5</v>
      </c>
      <c r="G3217" s="2">
        <f>(B3217+1)/(C3217+1)</f>
        <v>0.25</v>
      </c>
      <c r="H3217" s="2">
        <f>(C3217+1)/(B3217+1)</f>
        <v>4</v>
      </c>
      <c r="I3217" s="6">
        <f>G3217-H3217</f>
        <v>-3.75</v>
      </c>
      <c r="J3217" s="8">
        <f>LEN(A3217)</f>
        <v>7</v>
      </c>
      <c r="K3217" s="11" t="str">
        <f>IF(AND(J3217&lt;3, D3217&lt;2),TRUE,"")</f>
        <v/>
      </c>
      <c r="L3217" s="22">
        <f>IF(C3217=0,B3217,0)</f>
        <v>0</v>
      </c>
      <c r="M3217" s="22">
        <f>IF(B3217=0,C3217,0)</f>
        <v>3</v>
      </c>
      <c r="N3217" s="39">
        <f>LOG(G3217/SUM($G$2:$G$5210))</f>
        <v>-3.9937811148797224</v>
      </c>
      <c r="O3217" s="39">
        <f>LOG(H3217/SUM($H$2:$H$5210))</f>
        <v>-3.8833773842969883</v>
      </c>
    </row>
    <row r="3218" spans="1:15" x14ac:dyDescent="0.6">
      <c r="A3218" t="s">
        <v>1617</v>
      </c>
      <c r="B3218">
        <v>0</v>
      </c>
      <c r="C3218">
        <v>3</v>
      </c>
      <c r="D3218">
        <v>3</v>
      </c>
      <c r="E3218" s="44">
        <f>(B3218+1)/$Q$3</f>
        <v>1.4609203798392987E-4</v>
      </c>
      <c r="F3218" s="45">
        <f>(C3218+1)/$U$3</f>
        <v>6.1178917744945092E-5</v>
      </c>
      <c r="G3218" s="2">
        <f>(B3218+1)/(C3218+1)</f>
        <v>0.25</v>
      </c>
      <c r="H3218" s="2">
        <f>(C3218+1)/(B3218+1)</f>
        <v>4</v>
      </c>
      <c r="I3218" s="6">
        <f>G3218-H3218</f>
        <v>-3.75</v>
      </c>
      <c r="J3218" s="8">
        <f>LEN(A3218)</f>
        <v>7</v>
      </c>
      <c r="K3218" s="11" t="str">
        <f>IF(AND(J3218&lt;3, D3218&lt;2),TRUE,"")</f>
        <v/>
      </c>
      <c r="L3218" s="22">
        <f>IF(C3218=0,B3218,0)</f>
        <v>0</v>
      </c>
      <c r="M3218" s="22">
        <f>IF(B3218=0,C3218,0)</f>
        <v>3</v>
      </c>
      <c r="N3218" s="39">
        <f>LOG(G3218/SUM($G$2:$G$5210))</f>
        <v>-3.9937811148797224</v>
      </c>
      <c r="O3218" s="39">
        <f>LOG(H3218/SUM($H$2:$H$5210))</f>
        <v>-3.8833773842969883</v>
      </c>
    </row>
    <row r="3219" spans="1:15" x14ac:dyDescent="0.6">
      <c r="A3219" t="s">
        <v>1713</v>
      </c>
      <c r="B3219">
        <v>0</v>
      </c>
      <c r="C3219">
        <v>3</v>
      </c>
      <c r="D3219">
        <v>3</v>
      </c>
      <c r="E3219" s="44">
        <f>(B3219+1)/$Q$3</f>
        <v>1.4609203798392987E-4</v>
      </c>
      <c r="F3219" s="45">
        <f>(C3219+1)/$U$3</f>
        <v>6.1178917744945092E-5</v>
      </c>
      <c r="G3219" s="2">
        <f>(B3219+1)/(C3219+1)</f>
        <v>0.25</v>
      </c>
      <c r="H3219" s="2">
        <f>(C3219+1)/(B3219+1)</f>
        <v>4</v>
      </c>
      <c r="I3219" s="6">
        <f>G3219-H3219</f>
        <v>-3.75</v>
      </c>
      <c r="J3219" s="8">
        <f>LEN(A3219)</f>
        <v>7</v>
      </c>
      <c r="K3219" s="11" t="str">
        <f>IF(AND(J3219&lt;3, D3219&lt;2),TRUE,"")</f>
        <v/>
      </c>
      <c r="L3219" s="22">
        <f>IF(C3219=0,B3219,0)</f>
        <v>0</v>
      </c>
      <c r="M3219" s="22">
        <f>IF(B3219=0,C3219,0)</f>
        <v>3</v>
      </c>
      <c r="N3219" s="39">
        <f>LOG(G3219/SUM($G$2:$G$5210))</f>
        <v>-3.9937811148797224</v>
      </c>
      <c r="O3219" s="39">
        <f>LOG(H3219/SUM($H$2:$H$5210))</f>
        <v>-3.8833773842969883</v>
      </c>
    </row>
    <row r="3220" spans="1:15" x14ac:dyDescent="0.6">
      <c r="A3220" t="s">
        <v>2015</v>
      </c>
      <c r="B3220">
        <v>0</v>
      </c>
      <c r="C3220">
        <v>3</v>
      </c>
      <c r="D3220">
        <v>3</v>
      </c>
      <c r="E3220" s="44">
        <f>(B3220+1)/$Q$3</f>
        <v>1.4609203798392987E-4</v>
      </c>
      <c r="F3220" s="45">
        <f>(C3220+1)/$U$3</f>
        <v>6.1178917744945092E-5</v>
      </c>
      <c r="G3220" s="2">
        <f>(B3220+1)/(C3220+1)</f>
        <v>0.25</v>
      </c>
      <c r="H3220" s="2">
        <f>(C3220+1)/(B3220+1)</f>
        <v>4</v>
      </c>
      <c r="I3220" s="6">
        <f>G3220-H3220</f>
        <v>-3.75</v>
      </c>
      <c r="J3220" s="8">
        <f>LEN(A3220)</f>
        <v>7</v>
      </c>
      <c r="K3220" s="11" t="str">
        <f>IF(AND(J3220&lt;3, D3220&lt;2),TRUE,"")</f>
        <v/>
      </c>
      <c r="L3220" s="22">
        <f>IF(C3220=0,B3220,0)</f>
        <v>0</v>
      </c>
      <c r="M3220" s="22">
        <f>IF(B3220=0,C3220,0)</f>
        <v>3</v>
      </c>
      <c r="N3220" s="39">
        <f>LOG(G3220/SUM($G$2:$G$5210))</f>
        <v>-3.9937811148797224</v>
      </c>
      <c r="O3220" s="39">
        <f>LOG(H3220/SUM($H$2:$H$5210))</f>
        <v>-3.8833773842969883</v>
      </c>
    </row>
    <row r="3221" spans="1:15" x14ac:dyDescent="0.6">
      <c r="A3221" t="s">
        <v>2235</v>
      </c>
      <c r="B3221">
        <v>0</v>
      </c>
      <c r="C3221">
        <v>3</v>
      </c>
      <c r="D3221">
        <v>3</v>
      </c>
      <c r="E3221" s="44">
        <f>(B3221+1)/$Q$3</f>
        <v>1.4609203798392987E-4</v>
      </c>
      <c r="F3221" s="45">
        <f>(C3221+1)/$U$3</f>
        <v>6.1178917744945092E-5</v>
      </c>
      <c r="G3221" s="2">
        <f>(B3221+1)/(C3221+1)</f>
        <v>0.25</v>
      </c>
      <c r="H3221" s="2">
        <f>(C3221+1)/(B3221+1)</f>
        <v>4</v>
      </c>
      <c r="I3221" s="6">
        <f>G3221-H3221</f>
        <v>-3.75</v>
      </c>
      <c r="J3221" s="8">
        <f>LEN(A3221)</f>
        <v>7</v>
      </c>
      <c r="K3221" s="11" t="str">
        <f>IF(AND(J3221&lt;3, D3221&lt;2),TRUE,"")</f>
        <v/>
      </c>
      <c r="L3221" s="22">
        <f>IF(C3221=0,B3221,0)</f>
        <v>0</v>
      </c>
      <c r="M3221" s="22">
        <f>IF(B3221=0,C3221,0)</f>
        <v>3</v>
      </c>
      <c r="N3221" s="39">
        <f>LOG(G3221/SUM($G$2:$G$5210))</f>
        <v>-3.9937811148797224</v>
      </c>
      <c r="O3221" s="39">
        <f>LOG(H3221/SUM($H$2:$H$5210))</f>
        <v>-3.8833773842969883</v>
      </c>
    </row>
    <row r="3222" spans="1:15" x14ac:dyDescent="0.6">
      <c r="A3222" t="s">
        <v>2478</v>
      </c>
      <c r="B3222">
        <v>0</v>
      </c>
      <c r="C3222">
        <v>3</v>
      </c>
      <c r="D3222">
        <v>3</v>
      </c>
      <c r="E3222" s="44">
        <f>(B3222+1)/$Q$3</f>
        <v>1.4609203798392987E-4</v>
      </c>
      <c r="F3222" s="45">
        <f>(C3222+1)/$U$3</f>
        <v>6.1178917744945092E-5</v>
      </c>
      <c r="G3222" s="2">
        <f>(B3222+1)/(C3222+1)</f>
        <v>0.25</v>
      </c>
      <c r="H3222" s="2">
        <f>(C3222+1)/(B3222+1)</f>
        <v>4</v>
      </c>
      <c r="I3222" s="6">
        <f>G3222-H3222</f>
        <v>-3.75</v>
      </c>
      <c r="J3222" s="8">
        <f>LEN(A3222)</f>
        <v>7</v>
      </c>
      <c r="K3222" s="11" t="str">
        <f>IF(AND(J3222&lt;3, D3222&lt;2),TRUE,"")</f>
        <v/>
      </c>
      <c r="L3222" s="22">
        <f>IF(C3222=0,B3222,0)</f>
        <v>0</v>
      </c>
      <c r="M3222" s="22">
        <f>IF(B3222=0,C3222,0)</f>
        <v>3</v>
      </c>
      <c r="N3222" s="39">
        <f>LOG(G3222/SUM($G$2:$G$5210))</f>
        <v>-3.9937811148797224</v>
      </c>
      <c r="O3222" s="39">
        <f>LOG(H3222/SUM($H$2:$H$5210))</f>
        <v>-3.8833773842969883</v>
      </c>
    </row>
    <row r="3223" spans="1:15" x14ac:dyDescent="0.6">
      <c r="A3223" t="s">
        <v>2531</v>
      </c>
      <c r="B3223">
        <v>0</v>
      </c>
      <c r="C3223">
        <v>3</v>
      </c>
      <c r="D3223">
        <v>3</v>
      </c>
      <c r="E3223" s="44">
        <f>(B3223+1)/$Q$3</f>
        <v>1.4609203798392987E-4</v>
      </c>
      <c r="F3223" s="45">
        <f>(C3223+1)/$U$3</f>
        <v>6.1178917744945092E-5</v>
      </c>
      <c r="G3223" s="2">
        <f>(B3223+1)/(C3223+1)</f>
        <v>0.25</v>
      </c>
      <c r="H3223" s="2">
        <f>(C3223+1)/(B3223+1)</f>
        <v>4</v>
      </c>
      <c r="I3223" s="6">
        <f>G3223-H3223</f>
        <v>-3.75</v>
      </c>
      <c r="J3223" s="8">
        <f>LEN(A3223)</f>
        <v>7</v>
      </c>
      <c r="K3223" s="11" t="str">
        <f>IF(AND(J3223&lt;3, D3223&lt;2),TRUE,"")</f>
        <v/>
      </c>
      <c r="L3223" s="22">
        <f>IF(C3223=0,B3223,0)</f>
        <v>0</v>
      </c>
      <c r="M3223" s="22">
        <f>IF(B3223=0,C3223,0)</f>
        <v>3</v>
      </c>
      <c r="N3223" s="39">
        <f>LOG(G3223/SUM($G$2:$G$5210))</f>
        <v>-3.9937811148797224</v>
      </c>
      <c r="O3223" s="39">
        <f>LOG(H3223/SUM($H$2:$H$5210))</f>
        <v>-3.8833773842969883</v>
      </c>
    </row>
    <row r="3224" spans="1:15" x14ac:dyDescent="0.6">
      <c r="A3224" t="s">
        <v>2545</v>
      </c>
      <c r="B3224">
        <v>0</v>
      </c>
      <c r="C3224">
        <v>3</v>
      </c>
      <c r="D3224">
        <v>3</v>
      </c>
      <c r="E3224" s="44">
        <f>(B3224+1)/$Q$3</f>
        <v>1.4609203798392987E-4</v>
      </c>
      <c r="F3224" s="45">
        <f>(C3224+1)/$U$3</f>
        <v>6.1178917744945092E-5</v>
      </c>
      <c r="G3224" s="2">
        <f>(B3224+1)/(C3224+1)</f>
        <v>0.25</v>
      </c>
      <c r="H3224" s="2">
        <f>(C3224+1)/(B3224+1)</f>
        <v>4</v>
      </c>
      <c r="I3224" s="6">
        <f>G3224-H3224</f>
        <v>-3.75</v>
      </c>
      <c r="J3224" s="8">
        <f>LEN(A3224)</f>
        <v>7</v>
      </c>
      <c r="K3224" s="11" t="str">
        <f>IF(AND(J3224&lt;3, D3224&lt;2),TRUE,"")</f>
        <v/>
      </c>
      <c r="L3224" s="22">
        <f>IF(C3224=0,B3224,0)</f>
        <v>0</v>
      </c>
      <c r="M3224" s="22">
        <f>IF(B3224=0,C3224,0)</f>
        <v>3</v>
      </c>
      <c r="N3224" s="39">
        <f>LOG(G3224/SUM($G$2:$G$5210))</f>
        <v>-3.9937811148797224</v>
      </c>
      <c r="O3224" s="39">
        <f>LOG(H3224/SUM($H$2:$H$5210))</f>
        <v>-3.8833773842969883</v>
      </c>
    </row>
    <row r="3225" spans="1:15" x14ac:dyDescent="0.6">
      <c r="A3225" t="s">
        <v>2574</v>
      </c>
      <c r="B3225">
        <v>0</v>
      </c>
      <c r="C3225">
        <v>3</v>
      </c>
      <c r="D3225">
        <v>3</v>
      </c>
      <c r="E3225" s="44">
        <f>(B3225+1)/$Q$3</f>
        <v>1.4609203798392987E-4</v>
      </c>
      <c r="F3225" s="45">
        <f>(C3225+1)/$U$3</f>
        <v>6.1178917744945092E-5</v>
      </c>
      <c r="G3225" s="2">
        <f>(B3225+1)/(C3225+1)</f>
        <v>0.25</v>
      </c>
      <c r="H3225" s="2">
        <f>(C3225+1)/(B3225+1)</f>
        <v>4</v>
      </c>
      <c r="I3225" s="6">
        <f>G3225-H3225</f>
        <v>-3.75</v>
      </c>
      <c r="J3225" s="8">
        <f>LEN(A3225)</f>
        <v>7</v>
      </c>
      <c r="K3225" s="11" t="str">
        <f>IF(AND(J3225&lt;3, D3225&lt;2),TRUE,"")</f>
        <v/>
      </c>
      <c r="L3225" s="22">
        <f>IF(C3225=0,B3225,0)</f>
        <v>0</v>
      </c>
      <c r="M3225" s="22">
        <f>IF(B3225=0,C3225,0)</f>
        <v>3</v>
      </c>
      <c r="N3225" s="39">
        <f>LOG(G3225/SUM($G$2:$G$5210))</f>
        <v>-3.9937811148797224</v>
      </c>
      <c r="O3225" s="39">
        <f>LOG(H3225/SUM($H$2:$H$5210))</f>
        <v>-3.8833773842969883</v>
      </c>
    </row>
    <row r="3226" spans="1:15" x14ac:dyDescent="0.6">
      <c r="A3226" t="s">
        <v>2836</v>
      </c>
      <c r="B3226">
        <v>0</v>
      </c>
      <c r="C3226">
        <v>3</v>
      </c>
      <c r="D3226">
        <v>3</v>
      </c>
      <c r="E3226" s="44">
        <f>(B3226+1)/$Q$3</f>
        <v>1.4609203798392987E-4</v>
      </c>
      <c r="F3226" s="45">
        <f>(C3226+1)/$U$3</f>
        <v>6.1178917744945092E-5</v>
      </c>
      <c r="G3226" s="2">
        <f>(B3226+1)/(C3226+1)</f>
        <v>0.25</v>
      </c>
      <c r="H3226" s="2">
        <f>(C3226+1)/(B3226+1)</f>
        <v>4</v>
      </c>
      <c r="I3226" s="6">
        <f>G3226-H3226</f>
        <v>-3.75</v>
      </c>
      <c r="J3226" s="8">
        <f>LEN(A3226)</f>
        <v>7</v>
      </c>
      <c r="K3226" s="11" t="str">
        <f>IF(AND(J3226&lt;3, D3226&lt;2),TRUE,"")</f>
        <v/>
      </c>
      <c r="L3226" s="22">
        <f>IF(C3226=0,B3226,0)</f>
        <v>0</v>
      </c>
      <c r="M3226" s="22">
        <f>IF(B3226=0,C3226,0)</f>
        <v>3</v>
      </c>
      <c r="N3226" s="39">
        <f>LOG(G3226/SUM($G$2:$G$5210))</f>
        <v>-3.9937811148797224</v>
      </c>
      <c r="O3226" s="39">
        <f>LOG(H3226/SUM($H$2:$H$5210))</f>
        <v>-3.8833773842969883</v>
      </c>
    </row>
    <row r="3227" spans="1:15" x14ac:dyDescent="0.6">
      <c r="A3227" t="s">
        <v>3184</v>
      </c>
      <c r="B3227">
        <v>0</v>
      </c>
      <c r="C3227">
        <v>3</v>
      </c>
      <c r="D3227">
        <v>3</v>
      </c>
      <c r="E3227" s="44">
        <f>(B3227+1)/$Q$3</f>
        <v>1.4609203798392987E-4</v>
      </c>
      <c r="F3227" s="45">
        <f>(C3227+1)/$U$3</f>
        <v>6.1178917744945092E-5</v>
      </c>
      <c r="G3227" s="2">
        <f>(B3227+1)/(C3227+1)</f>
        <v>0.25</v>
      </c>
      <c r="H3227" s="2">
        <f>(C3227+1)/(B3227+1)</f>
        <v>4</v>
      </c>
      <c r="I3227" s="6">
        <f>G3227-H3227</f>
        <v>-3.75</v>
      </c>
      <c r="J3227" s="8">
        <f>LEN(A3227)</f>
        <v>7</v>
      </c>
      <c r="K3227" s="11" t="str">
        <f>IF(AND(J3227&lt;3, D3227&lt;2),TRUE,"")</f>
        <v/>
      </c>
      <c r="L3227" s="22">
        <f>IF(C3227=0,B3227,0)</f>
        <v>0</v>
      </c>
      <c r="M3227" s="22">
        <f>IF(B3227=0,C3227,0)</f>
        <v>3</v>
      </c>
      <c r="N3227" s="39">
        <f>LOG(G3227/SUM($G$2:$G$5210))</f>
        <v>-3.9937811148797224</v>
      </c>
      <c r="O3227" s="39">
        <f>LOG(H3227/SUM($H$2:$H$5210))</f>
        <v>-3.8833773842969883</v>
      </c>
    </row>
    <row r="3228" spans="1:15" x14ac:dyDescent="0.6">
      <c r="A3228" t="s">
        <v>3560</v>
      </c>
      <c r="B3228">
        <v>0</v>
      </c>
      <c r="C3228">
        <v>3</v>
      </c>
      <c r="D3228">
        <v>3</v>
      </c>
      <c r="E3228" s="44">
        <f>(B3228+1)/$Q$3</f>
        <v>1.4609203798392987E-4</v>
      </c>
      <c r="F3228" s="45">
        <f>(C3228+1)/$U$3</f>
        <v>6.1178917744945092E-5</v>
      </c>
      <c r="G3228" s="2">
        <f>(B3228+1)/(C3228+1)</f>
        <v>0.25</v>
      </c>
      <c r="H3228" s="2">
        <f>(C3228+1)/(B3228+1)</f>
        <v>4</v>
      </c>
      <c r="I3228" s="6">
        <f>G3228-H3228</f>
        <v>-3.75</v>
      </c>
      <c r="J3228" s="8">
        <f>LEN(A3228)</f>
        <v>7</v>
      </c>
      <c r="K3228" s="11" t="str">
        <f>IF(AND(J3228&lt;3, D3228&lt;2),TRUE,"")</f>
        <v/>
      </c>
      <c r="L3228" s="22">
        <f>IF(C3228=0,B3228,0)</f>
        <v>0</v>
      </c>
      <c r="M3228" s="22">
        <f>IF(B3228=0,C3228,0)</f>
        <v>3</v>
      </c>
      <c r="N3228" s="39">
        <f>LOG(G3228/SUM($G$2:$G$5210))</f>
        <v>-3.9937811148797224</v>
      </c>
      <c r="O3228" s="39">
        <f>LOG(H3228/SUM($H$2:$H$5210))</f>
        <v>-3.8833773842969883</v>
      </c>
    </row>
    <row r="3229" spans="1:15" x14ac:dyDescent="0.6">
      <c r="A3229" t="s">
        <v>3576</v>
      </c>
      <c r="B3229">
        <v>0</v>
      </c>
      <c r="C3229">
        <v>3</v>
      </c>
      <c r="D3229">
        <v>3</v>
      </c>
      <c r="E3229" s="44">
        <f>(B3229+1)/$Q$3</f>
        <v>1.4609203798392987E-4</v>
      </c>
      <c r="F3229" s="45">
        <f>(C3229+1)/$U$3</f>
        <v>6.1178917744945092E-5</v>
      </c>
      <c r="G3229" s="2">
        <f>(B3229+1)/(C3229+1)</f>
        <v>0.25</v>
      </c>
      <c r="H3229" s="2">
        <f>(C3229+1)/(B3229+1)</f>
        <v>4</v>
      </c>
      <c r="I3229" s="6">
        <f>G3229-H3229</f>
        <v>-3.75</v>
      </c>
      <c r="J3229" s="8">
        <f>LEN(A3229)</f>
        <v>7</v>
      </c>
      <c r="K3229" s="11" t="str">
        <f>IF(AND(J3229&lt;3, D3229&lt;2),TRUE,"")</f>
        <v/>
      </c>
      <c r="L3229" s="22">
        <f>IF(C3229=0,B3229,0)</f>
        <v>0</v>
      </c>
      <c r="M3229" s="22">
        <f>IF(B3229=0,C3229,0)</f>
        <v>3</v>
      </c>
      <c r="N3229" s="39">
        <f>LOG(G3229/SUM($G$2:$G$5210))</f>
        <v>-3.9937811148797224</v>
      </c>
      <c r="O3229" s="39">
        <f>LOG(H3229/SUM($H$2:$H$5210))</f>
        <v>-3.8833773842969883</v>
      </c>
    </row>
    <row r="3230" spans="1:15" x14ac:dyDescent="0.6">
      <c r="A3230" t="s">
        <v>3836</v>
      </c>
      <c r="B3230">
        <v>0</v>
      </c>
      <c r="C3230">
        <v>3</v>
      </c>
      <c r="D3230">
        <v>3</v>
      </c>
      <c r="E3230" s="44">
        <f>(B3230+1)/$Q$3</f>
        <v>1.4609203798392987E-4</v>
      </c>
      <c r="F3230" s="45">
        <f>(C3230+1)/$U$3</f>
        <v>6.1178917744945092E-5</v>
      </c>
      <c r="G3230" s="2">
        <f>(B3230+1)/(C3230+1)</f>
        <v>0.25</v>
      </c>
      <c r="H3230" s="2">
        <f>(C3230+1)/(B3230+1)</f>
        <v>4</v>
      </c>
      <c r="I3230" s="6">
        <f>G3230-H3230</f>
        <v>-3.75</v>
      </c>
      <c r="J3230" s="8">
        <f>LEN(A3230)</f>
        <v>7</v>
      </c>
      <c r="K3230" s="11" t="str">
        <f>IF(AND(J3230&lt;3, D3230&lt;2),TRUE,"")</f>
        <v/>
      </c>
      <c r="L3230" s="22">
        <f>IF(C3230=0,B3230,0)</f>
        <v>0</v>
      </c>
      <c r="M3230" s="22">
        <f>IF(B3230=0,C3230,0)</f>
        <v>3</v>
      </c>
      <c r="N3230" s="39">
        <f>LOG(G3230/SUM($G$2:$G$5210))</f>
        <v>-3.9937811148797224</v>
      </c>
      <c r="O3230" s="39">
        <f>LOG(H3230/SUM($H$2:$H$5210))</f>
        <v>-3.8833773842969883</v>
      </c>
    </row>
    <row r="3231" spans="1:15" x14ac:dyDescent="0.6">
      <c r="A3231" t="s">
        <v>3926</v>
      </c>
      <c r="B3231">
        <v>0</v>
      </c>
      <c r="C3231">
        <v>3</v>
      </c>
      <c r="D3231">
        <v>3</v>
      </c>
      <c r="E3231" s="44">
        <f>(B3231+1)/$Q$3</f>
        <v>1.4609203798392987E-4</v>
      </c>
      <c r="F3231" s="45">
        <f>(C3231+1)/$U$3</f>
        <v>6.1178917744945092E-5</v>
      </c>
      <c r="G3231" s="2">
        <f>(B3231+1)/(C3231+1)</f>
        <v>0.25</v>
      </c>
      <c r="H3231" s="2">
        <f>(C3231+1)/(B3231+1)</f>
        <v>4</v>
      </c>
      <c r="I3231" s="6">
        <f>G3231-H3231</f>
        <v>-3.75</v>
      </c>
      <c r="J3231" s="8">
        <f>LEN(A3231)</f>
        <v>7</v>
      </c>
      <c r="K3231" s="11" t="str">
        <f>IF(AND(J3231&lt;3, D3231&lt;2),TRUE,"")</f>
        <v/>
      </c>
      <c r="L3231" s="22">
        <f>IF(C3231=0,B3231,0)</f>
        <v>0</v>
      </c>
      <c r="M3231" s="22">
        <f>IF(B3231=0,C3231,0)</f>
        <v>3</v>
      </c>
      <c r="N3231" s="39">
        <f>LOG(G3231/SUM($G$2:$G$5210))</f>
        <v>-3.9937811148797224</v>
      </c>
      <c r="O3231" s="39">
        <f>LOG(H3231/SUM($H$2:$H$5210))</f>
        <v>-3.8833773842969883</v>
      </c>
    </row>
    <row r="3232" spans="1:15" x14ac:dyDescent="0.6">
      <c r="A3232" t="s">
        <v>3936</v>
      </c>
      <c r="B3232">
        <v>0</v>
      </c>
      <c r="C3232">
        <v>3</v>
      </c>
      <c r="D3232">
        <v>3</v>
      </c>
      <c r="E3232" s="44">
        <f>(B3232+1)/$Q$3</f>
        <v>1.4609203798392987E-4</v>
      </c>
      <c r="F3232" s="45">
        <f>(C3232+1)/$U$3</f>
        <v>6.1178917744945092E-5</v>
      </c>
      <c r="G3232" s="2">
        <f>(B3232+1)/(C3232+1)</f>
        <v>0.25</v>
      </c>
      <c r="H3232" s="2">
        <f>(C3232+1)/(B3232+1)</f>
        <v>4</v>
      </c>
      <c r="I3232" s="6">
        <f>G3232-H3232</f>
        <v>-3.75</v>
      </c>
      <c r="J3232" s="8">
        <f>LEN(A3232)</f>
        <v>7</v>
      </c>
      <c r="K3232" s="11" t="str">
        <f>IF(AND(J3232&lt;3, D3232&lt;2),TRUE,"")</f>
        <v/>
      </c>
      <c r="L3232" s="22">
        <f>IF(C3232=0,B3232,0)</f>
        <v>0</v>
      </c>
      <c r="M3232" s="22">
        <f>IF(B3232=0,C3232,0)</f>
        <v>3</v>
      </c>
      <c r="N3232" s="39">
        <f>LOG(G3232/SUM($G$2:$G$5210))</f>
        <v>-3.9937811148797224</v>
      </c>
      <c r="O3232" s="39">
        <f>LOG(H3232/SUM($H$2:$H$5210))</f>
        <v>-3.8833773842969883</v>
      </c>
    </row>
    <row r="3233" spans="1:15" x14ac:dyDescent="0.6">
      <c r="A3233" t="s">
        <v>3987</v>
      </c>
      <c r="B3233">
        <v>0</v>
      </c>
      <c r="C3233">
        <v>3</v>
      </c>
      <c r="D3233">
        <v>3</v>
      </c>
      <c r="E3233" s="44">
        <f>(B3233+1)/$Q$3</f>
        <v>1.4609203798392987E-4</v>
      </c>
      <c r="F3233" s="45">
        <f>(C3233+1)/$U$3</f>
        <v>6.1178917744945092E-5</v>
      </c>
      <c r="G3233" s="2">
        <f>(B3233+1)/(C3233+1)</f>
        <v>0.25</v>
      </c>
      <c r="H3233" s="2">
        <f>(C3233+1)/(B3233+1)</f>
        <v>4</v>
      </c>
      <c r="I3233" s="6">
        <f>G3233-H3233</f>
        <v>-3.75</v>
      </c>
      <c r="J3233" s="8">
        <f>LEN(A3233)</f>
        <v>7</v>
      </c>
      <c r="K3233" s="11" t="str">
        <f>IF(AND(J3233&lt;3, D3233&lt;2),TRUE,"")</f>
        <v/>
      </c>
      <c r="L3233" s="22">
        <f>IF(C3233=0,B3233,0)</f>
        <v>0</v>
      </c>
      <c r="M3233" s="22">
        <f>IF(B3233=0,C3233,0)</f>
        <v>3</v>
      </c>
      <c r="N3233" s="39">
        <f>LOG(G3233/SUM($G$2:$G$5210))</f>
        <v>-3.9937811148797224</v>
      </c>
      <c r="O3233" s="39">
        <f>LOG(H3233/SUM($H$2:$H$5210))</f>
        <v>-3.8833773842969883</v>
      </c>
    </row>
    <row r="3234" spans="1:15" x14ac:dyDescent="0.6">
      <c r="A3234" t="s">
        <v>4049</v>
      </c>
      <c r="B3234">
        <v>0</v>
      </c>
      <c r="C3234">
        <v>3</v>
      </c>
      <c r="D3234">
        <v>3</v>
      </c>
      <c r="E3234" s="44">
        <f>(B3234+1)/$Q$3</f>
        <v>1.4609203798392987E-4</v>
      </c>
      <c r="F3234" s="45">
        <f>(C3234+1)/$U$3</f>
        <v>6.1178917744945092E-5</v>
      </c>
      <c r="G3234" s="2">
        <f>(B3234+1)/(C3234+1)</f>
        <v>0.25</v>
      </c>
      <c r="H3234" s="2">
        <f>(C3234+1)/(B3234+1)</f>
        <v>4</v>
      </c>
      <c r="I3234" s="6">
        <f>G3234-H3234</f>
        <v>-3.75</v>
      </c>
      <c r="J3234" s="8">
        <f>LEN(A3234)</f>
        <v>7</v>
      </c>
      <c r="K3234" s="11" t="str">
        <f>IF(AND(J3234&lt;3, D3234&lt;2),TRUE,"")</f>
        <v/>
      </c>
      <c r="L3234" s="22">
        <f>IF(C3234=0,B3234,0)</f>
        <v>0</v>
      </c>
      <c r="M3234" s="22">
        <f>IF(B3234=0,C3234,0)</f>
        <v>3</v>
      </c>
      <c r="N3234" s="39">
        <f>LOG(G3234/SUM($G$2:$G$5210))</f>
        <v>-3.9937811148797224</v>
      </c>
      <c r="O3234" s="39">
        <f>LOG(H3234/SUM($H$2:$H$5210))</f>
        <v>-3.8833773842969883</v>
      </c>
    </row>
    <row r="3235" spans="1:15" x14ac:dyDescent="0.6">
      <c r="A3235" t="s">
        <v>4136</v>
      </c>
      <c r="B3235">
        <v>0</v>
      </c>
      <c r="C3235">
        <v>3</v>
      </c>
      <c r="D3235">
        <v>3</v>
      </c>
      <c r="E3235" s="44">
        <f>(B3235+1)/$Q$3</f>
        <v>1.4609203798392987E-4</v>
      </c>
      <c r="F3235" s="45">
        <f>(C3235+1)/$U$3</f>
        <v>6.1178917744945092E-5</v>
      </c>
      <c r="G3235" s="2">
        <f>(B3235+1)/(C3235+1)</f>
        <v>0.25</v>
      </c>
      <c r="H3235" s="2">
        <f>(C3235+1)/(B3235+1)</f>
        <v>4</v>
      </c>
      <c r="I3235" s="6">
        <f>G3235-H3235</f>
        <v>-3.75</v>
      </c>
      <c r="J3235" s="8">
        <f>LEN(A3235)</f>
        <v>7</v>
      </c>
      <c r="K3235" s="11" t="str">
        <f>IF(AND(J3235&lt;3, D3235&lt;2),TRUE,"")</f>
        <v/>
      </c>
      <c r="L3235" s="22">
        <f>IF(C3235=0,B3235,0)</f>
        <v>0</v>
      </c>
      <c r="M3235" s="22">
        <f>IF(B3235=0,C3235,0)</f>
        <v>3</v>
      </c>
      <c r="N3235" s="39">
        <f>LOG(G3235/SUM($G$2:$G$5210))</f>
        <v>-3.9937811148797224</v>
      </c>
      <c r="O3235" s="39">
        <f>LOG(H3235/SUM($H$2:$H$5210))</f>
        <v>-3.8833773842969883</v>
      </c>
    </row>
    <row r="3236" spans="1:15" x14ac:dyDescent="0.6">
      <c r="A3236" t="s">
        <v>4138</v>
      </c>
      <c r="B3236">
        <v>0</v>
      </c>
      <c r="C3236">
        <v>3</v>
      </c>
      <c r="D3236">
        <v>3</v>
      </c>
      <c r="E3236" s="44">
        <f>(B3236+1)/$Q$3</f>
        <v>1.4609203798392987E-4</v>
      </c>
      <c r="F3236" s="45">
        <f>(C3236+1)/$U$3</f>
        <v>6.1178917744945092E-5</v>
      </c>
      <c r="G3236" s="2">
        <f>(B3236+1)/(C3236+1)</f>
        <v>0.25</v>
      </c>
      <c r="H3236" s="2">
        <f>(C3236+1)/(B3236+1)</f>
        <v>4</v>
      </c>
      <c r="I3236" s="6">
        <f>G3236-H3236</f>
        <v>-3.75</v>
      </c>
      <c r="J3236" s="8">
        <f>LEN(A3236)</f>
        <v>7</v>
      </c>
      <c r="K3236" s="11" t="str">
        <f>IF(AND(J3236&lt;3, D3236&lt;2),TRUE,"")</f>
        <v/>
      </c>
      <c r="L3236" s="22">
        <f>IF(C3236=0,B3236,0)</f>
        <v>0</v>
      </c>
      <c r="M3236" s="22">
        <f>IF(B3236=0,C3236,0)</f>
        <v>3</v>
      </c>
      <c r="N3236" s="39">
        <f>LOG(G3236/SUM($G$2:$G$5210))</f>
        <v>-3.9937811148797224</v>
      </c>
      <c r="O3236" s="39">
        <f>LOG(H3236/SUM($H$2:$H$5210))</f>
        <v>-3.8833773842969883</v>
      </c>
    </row>
    <row r="3237" spans="1:15" x14ac:dyDescent="0.6">
      <c r="A3237" t="s">
        <v>4243</v>
      </c>
      <c r="B3237">
        <v>0</v>
      </c>
      <c r="C3237">
        <v>3</v>
      </c>
      <c r="D3237">
        <v>3</v>
      </c>
      <c r="E3237" s="44">
        <f>(B3237+1)/$Q$3</f>
        <v>1.4609203798392987E-4</v>
      </c>
      <c r="F3237" s="45">
        <f>(C3237+1)/$U$3</f>
        <v>6.1178917744945092E-5</v>
      </c>
      <c r="G3237" s="2">
        <f>(B3237+1)/(C3237+1)</f>
        <v>0.25</v>
      </c>
      <c r="H3237" s="2">
        <f>(C3237+1)/(B3237+1)</f>
        <v>4</v>
      </c>
      <c r="I3237" s="6">
        <f>G3237-H3237</f>
        <v>-3.75</v>
      </c>
      <c r="J3237" s="8">
        <f>LEN(A3237)</f>
        <v>7</v>
      </c>
      <c r="K3237" s="11" t="str">
        <f>IF(AND(J3237&lt;3, D3237&lt;2),TRUE,"")</f>
        <v/>
      </c>
      <c r="L3237" s="22">
        <f>IF(C3237=0,B3237,0)</f>
        <v>0</v>
      </c>
      <c r="M3237" s="22">
        <f>IF(B3237=0,C3237,0)</f>
        <v>3</v>
      </c>
      <c r="N3237" s="39">
        <f>LOG(G3237/SUM($G$2:$G$5210))</f>
        <v>-3.9937811148797224</v>
      </c>
      <c r="O3237" s="39">
        <f>LOG(H3237/SUM($H$2:$H$5210))</f>
        <v>-3.8833773842969883</v>
      </c>
    </row>
    <row r="3238" spans="1:15" x14ac:dyDescent="0.6">
      <c r="A3238" t="s">
        <v>4466</v>
      </c>
      <c r="B3238">
        <v>0</v>
      </c>
      <c r="C3238">
        <v>3</v>
      </c>
      <c r="D3238">
        <v>3</v>
      </c>
      <c r="E3238" s="44">
        <f>(B3238+1)/$Q$3</f>
        <v>1.4609203798392987E-4</v>
      </c>
      <c r="F3238" s="45">
        <f>(C3238+1)/$U$3</f>
        <v>6.1178917744945092E-5</v>
      </c>
      <c r="G3238" s="2">
        <f>(B3238+1)/(C3238+1)</f>
        <v>0.25</v>
      </c>
      <c r="H3238" s="2">
        <f>(C3238+1)/(B3238+1)</f>
        <v>4</v>
      </c>
      <c r="I3238" s="6">
        <f>G3238-H3238</f>
        <v>-3.75</v>
      </c>
      <c r="J3238" s="8">
        <f>LEN(A3238)</f>
        <v>7</v>
      </c>
      <c r="K3238" s="11" t="str">
        <f>IF(AND(J3238&lt;3, D3238&lt;2),TRUE,"")</f>
        <v/>
      </c>
      <c r="L3238" s="22">
        <f>IF(C3238=0,B3238,0)</f>
        <v>0</v>
      </c>
      <c r="M3238" s="22">
        <f>IF(B3238=0,C3238,0)</f>
        <v>3</v>
      </c>
      <c r="N3238" s="39">
        <f>LOG(G3238/SUM($G$2:$G$5210))</f>
        <v>-3.9937811148797224</v>
      </c>
      <c r="O3238" s="39">
        <f>LOG(H3238/SUM($H$2:$H$5210))</f>
        <v>-3.8833773842969883</v>
      </c>
    </row>
    <row r="3239" spans="1:15" x14ac:dyDescent="0.6">
      <c r="A3239" t="s">
        <v>4472</v>
      </c>
      <c r="B3239">
        <v>0</v>
      </c>
      <c r="C3239">
        <v>3</v>
      </c>
      <c r="D3239">
        <v>3</v>
      </c>
      <c r="E3239" s="44">
        <f>(B3239+1)/$Q$3</f>
        <v>1.4609203798392987E-4</v>
      </c>
      <c r="F3239" s="45">
        <f>(C3239+1)/$U$3</f>
        <v>6.1178917744945092E-5</v>
      </c>
      <c r="G3239" s="2">
        <f>(B3239+1)/(C3239+1)</f>
        <v>0.25</v>
      </c>
      <c r="H3239" s="2">
        <f>(C3239+1)/(B3239+1)</f>
        <v>4</v>
      </c>
      <c r="I3239" s="6">
        <f>G3239-H3239</f>
        <v>-3.75</v>
      </c>
      <c r="J3239" s="8">
        <f>LEN(A3239)</f>
        <v>7</v>
      </c>
      <c r="K3239" s="11" t="str">
        <f>IF(AND(J3239&lt;3, D3239&lt;2),TRUE,"")</f>
        <v/>
      </c>
      <c r="L3239" s="22">
        <f>IF(C3239=0,B3239,0)</f>
        <v>0</v>
      </c>
      <c r="M3239" s="22">
        <f>IF(B3239=0,C3239,0)</f>
        <v>3</v>
      </c>
      <c r="N3239" s="39">
        <f>LOG(G3239/SUM($G$2:$G$5210))</f>
        <v>-3.9937811148797224</v>
      </c>
      <c r="O3239" s="39">
        <f>LOG(H3239/SUM($H$2:$H$5210))</f>
        <v>-3.8833773842969883</v>
      </c>
    </row>
    <row r="3240" spans="1:15" x14ac:dyDescent="0.6">
      <c r="A3240" t="s">
        <v>4589</v>
      </c>
      <c r="B3240">
        <v>0</v>
      </c>
      <c r="C3240">
        <v>3</v>
      </c>
      <c r="D3240">
        <v>3</v>
      </c>
      <c r="E3240" s="44">
        <f>(B3240+1)/$Q$3</f>
        <v>1.4609203798392987E-4</v>
      </c>
      <c r="F3240" s="45">
        <f>(C3240+1)/$U$3</f>
        <v>6.1178917744945092E-5</v>
      </c>
      <c r="G3240" s="2">
        <f>(B3240+1)/(C3240+1)</f>
        <v>0.25</v>
      </c>
      <c r="H3240" s="2">
        <f>(C3240+1)/(B3240+1)</f>
        <v>4</v>
      </c>
      <c r="I3240" s="6">
        <f>G3240-H3240</f>
        <v>-3.75</v>
      </c>
      <c r="J3240" s="8">
        <f>LEN(A3240)</f>
        <v>7</v>
      </c>
      <c r="K3240" s="11" t="str">
        <f>IF(AND(J3240&lt;3, D3240&lt;2),TRUE,"")</f>
        <v/>
      </c>
      <c r="L3240" s="22">
        <f>IF(C3240=0,B3240,0)</f>
        <v>0</v>
      </c>
      <c r="M3240" s="22">
        <f>IF(B3240=0,C3240,0)</f>
        <v>3</v>
      </c>
      <c r="N3240" s="39">
        <f>LOG(G3240/SUM($G$2:$G$5210))</f>
        <v>-3.9937811148797224</v>
      </c>
      <c r="O3240" s="39">
        <f>LOG(H3240/SUM($H$2:$H$5210))</f>
        <v>-3.8833773842969883</v>
      </c>
    </row>
    <row r="3241" spans="1:15" x14ac:dyDescent="0.6">
      <c r="A3241" t="s">
        <v>4690</v>
      </c>
      <c r="B3241">
        <v>0</v>
      </c>
      <c r="C3241">
        <v>3</v>
      </c>
      <c r="D3241">
        <v>3</v>
      </c>
      <c r="E3241" s="44">
        <f>(B3241+1)/$Q$3</f>
        <v>1.4609203798392987E-4</v>
      </c>
      <c r="F3241" s="45">
        <f>(C3241+1)/$U$3</f>
        <v>6.1178917744945092E-5</v>
      </c>
      <c r="G3241" s="2">
        <f>(B3241+1)/(C3241+1)</f>
        <v>0.25</v>
      </c>
      <c r="H3241" s="2">
        <f>(C3241+1)/(B3241+1)</f>
        <v>4</v>
      </c>
      <c r="I3241" s="6">
        <f>G3241-H3241</f>
        <v>-3.75</v>
      </c>
      <c r="J3241" s="8">
        <f>LEN(A3241)</f>
        <v>7</v>
      </c>
      <c r="K3241" s="11" t="str">
        <f>IF(AND(J3241&lt;3, D3241&lt;2),TRUE,"")</f>
        <v/>
      </c>
      <c r="L3241" s="22">
        <f>IF(C3241=0,B3241,0)</f>
        <v>0</v>
      </c>
      <c r="M3241" s="22">
        <f>IF(B3241=0,C3241,0)</f>
        <v>3</v>
      </c>
      <c r="N3241" s="39">
        <f>LOG(G3241/SUM($G$2:$G$5210))</f>
        <v>-3.9937811148797224</v>
      </c>
      <c r="O3241" s="39">
        <f>LOG(H3241/SUM($H$2:$H$5210))</f>
        <v>-3.8833773842969883</v>
      </c>
    </row>
    <row r="3242" spans="1:15" x14ac:dyDescent="0.6">
      <c r="A3242" t="s">
        <v>4705</v>
      </c>
      <c r="B3242">
        <v>0</v>
      </c>
      <c r="C3242">
        <v>3</v>
      </c>
      <c r="D3242">
        <v>3</v>
      </c>
      <c r="E3242" s="44">
        <f>(B3242+1)/$Q$3</f>
        <v>1.4609203798392987E-4</v>
      </c>
      <c r="F3242" s="45">
        <f>(C3242+1)/$U$3</f>
        <v>6.1178917744945092E-5</v>
      </c>
      <c r="G3242" s="2">
        <f>(B3242+1)/(C3242+1)</f>
        <v>0.25</v>
      </c>
      <c r="H3242" s="2">
        <f>(C3242+1)/(B3242+1)</f>
        <v>4</v>
      </c>
      <c r="I3242" s="6">
        <f>G3242-H3242</f>
        <v>-3.75</v>
      </c>
      <c r="J3242" s="8">
        <f>LEN(A3242)</f>
        <v>7</v>
      </c>
      <c r="K3242" s="11" t="str">
        <f>IF(AND(J3242&lt;3, D3242&lt;2),TRUE,"")</f>
        <v/>
      </c>
      <c r="L3242" s="22">
        <f>IF(C3242=0,B3242,0)</f>
        <v>0</v>
      </c>
      <c r="M3242" s="22">
        <f>IF(B3242=0,C3242,0)</f>
        <v>3</v>
      </c>
      <c r="N3242" s="39">
        <f>LOG(G3242/SUM($G$2:$G$5210))</f>
        <v>-3.9937811148797224</v>
      </c>
      <c r="O3242" s="39">
        <f>LOG(H3242/SUM($H$2:$H$5210))</f>
        <v>-3.8833773842969883</v>
      </c>
    </row>
    <row r="3243" spans="1:15" x14ac:dyDescent="0.6">
      <c r="A3243" t="s">
        <v>3</v>
      </c>
      <c r="B3243">
        <v>0</v>
      </c>
      <c r="C3243">
        <v>3</v>
      </c>
      <c r="D3243">
        <v>3</v>
      </c>
      <c r="E3243" s="44">
        <f>(B3243+1)/$Q$3</f>
        <v>1.4609203798392987E-4</v>
      </c>
      <c r="F3243" s="45">
        <f>(C3243+1)/$U$3</f>
        <v>6.1178917744945092E-5</v>
      </c>
      <c r="G3243" s="2">
        <f>(B3243+1)/(C3243+1)</f>
        <v>0.25</v>
      </c>
      <c r="H3243" s="2">
        <f>(C3243+1)/(B3243+1)</f>
        <v>4</v>
      </c>
      <c r="I3243" s="6">
        <f>G3243-H3243</f>
        <v>-3.75</v>
      </c>
      <c r="J3243" s="8">
        <f>LEN(A3243)</f>
        <v>6</v>
      </c>
      <c r="K3243" s="11" t="str">
        <f>IF(AND(J3243&lt;3, D3243&lt;2),TRUE,"")</f>
        <v/>
      </c>
      <c r="L3243" s="22">
        <f>IF(C3243=0,B3243,0)</f>
        <v>0</v>
      </c>
      <c r="M3243" s="22">
        <f>IF(B3243=0,C3243,0)</f>
        <v>3</v>
      </c>
      <c r="N3243" s="39">
        <f>LOG(G3243/SUM($G$2:$G$5210))</f>
        <v>-3.9937811148797224</v>
      </c>
      <c r="O3243" s="39">
        <f>LOG(H3243/SUM($H$2:$H$5210))</f>
        <v>-3.8833773842969883</v>
      </c>
    </row>
    <row r="3244" spans="1:15" x14ac:dyDescent="0.6">
      <c r="A3244" t="s">
        <v>7</v>
      </c>
      <c r="B3244">
        <v>0</v>
      </c>
      <c r="C3244">
        <v>3</v>
      </c>
      <c r="D3244">
        <v>3</v>
      </c>
      <c r="E3244" s="44">
        <f>(B3244+1)/$Q$3</f>
        <v>1.4609203798392987E-4</v>
      </c>
      <c r="F3244" s="45">
        <f>(C3244+1)/$U$3</f>
        <v>6.1178917744945092E-5</v>
      </c>
      <c r="G3244" s="2">
        <f>(B3244+1)/(C3244+1)</f>
        <v>0.25</v>
      </c>
      <c r="H3244" s="2">
        <f>(C3244+1)/(B3244+1)</f>
        <v>4</v>
      </c>
      <c r="I3244" s="6">
        <f>G3244-H3244</f>
        <v>-3.75</v>
      </c>
      <c r="J3244" s="8">
        <f>LEN(A3244)</f>
        <v>6</v>
      </c>
      <c r="K3244" s="11" t="str">
        <f>IF(AND(J3244&lt;3, D3244&lt;2),TRUE,"")</f>
        <v/>
      </c>
      <c r="L3244" s="22">
        <f>IF(C3244=0,B3244,0)</f>
        <v>0</v>
      </c>
      <c r="M3244" s="22">
        <f>IF(B3244=0,C3244,0)</f>
        <v>3</v>
      </c>
      <c r="N3244" s="39">
        <f>LOG(G3244/SUM($G$2:$G$5210))</f>
        <v>-3.9937811148797224</v>
      </c>
      <c r="O3244" s="39">
        <f>LOG(H3244/SUM($H$2:$H$5210))</f>
        <v>-3.8833773842969883</v>
      </c>
    </row>
    <row r="3245" spans="1:15" x14ac:dyDescent="0.6">
      <c r="A3245" t="s">
        <v>270</v>
      </c>
      <c r="B3245">
        <v>0</v>
      </c>
      <c r="C3245">
        <v>3</v>
      </c>
      <c r="D3245">
        <v>3</v>
      </c>
      <c r="E3245" s="44">
        <f>(B3245+1)/$Q$3</f>
        <v>1.4609203798392987E-4</v>
      </c>
      <c r="F3245" s="45">
        <f>(C3245+1)/$U$3</f>
        <v>6.1178917744945092E-5</v>
      </c>
      <c r="G3245" s="2">
        <f>(B3245+1)/(C3245+1)</f>
        <v>0.25</v>
      </c>
      <c r="H3245" s="2">
        <f>(C3245+1)/(B3245+1)</f>
        <v>4</v>
      </c>
      <c r="I3245" s="6">
        <f>G3245-H3245</f>
        <v>-3.75</v>
      </c>
      <c r="J3245" s="8">
        <f>LEN(A3245)</f>
        <v>6</v>
      </c>
      <c r="K3245" s="11" t="str">
        <f>IF(AND(J3245&lt;3, D3245&lt;2),TRUE,"")</f>
        <v/>
      </c>
      <c r="L3245" s="22">
        <f>IF(C3245=0,B3245,0)</f>
        <v>0</v>
      </c>
      <c r="M3245" s="22">
        <f>IF(B3245=0,C3245,0)</f>
        <v>3</v>
      </c>
      <c r="N3245" s="39">
        <f>LOG(G3245/SUM($G$2:$G$5210))</f>
        <v>-3.9937811148797224</v>
      </c>
      <c r="O3245" s="39">
        <f>LOG(H3245/SUM($H$2:$H$5210))</f>
        <v>-3.8833773842969883</v>
      </c>
    </row>
    <row r="3246" spans="1:15" x14ac:dyDescent="0.6">
      <c r="A3246" t="s">
        <v>422</v>
      </c>
      <c r="B3246">
        <v>0</v>
      </c>
      <c r="C3246">
        <v>3</v>
      </c>
      <c r="D3246">
        <v>3</v>
      </c>
      <c r="E3246" s="44">
        <f>(B3246+1)/$Q$3</f>
        <v>1.4609203798392987E-4</v>
      </c>
      <c r="F3246" s="45">
        <f>(C3246+1)/$U$3</f>
        <v>6.1178917744945092E-5</v>
      </c>
      <c r="G3246" s="2">
        <f>(B3246+1)/(C3246+1)</f>
        <v>0.25</v>
      </c>
      <c r="H3246" s="2">
        <f>(C3246+1)/(B3246+1)</f>
        <v>4</v>
      </c>
      <c r="I3246" s="6">
        <f>G3246-H3246</f>
        <v>-3.75</v>
      </c>
      <c r="J3246" s="8">
        <f>LEN(A3246)</f>
        <v>6</v>
      </c>
      <c r="K3246" s="11" t="str">
        <f>IF(AND(J3246&lt;3, D3246&lt;2),TRUE,"")</f>
        <v/>
      </c>
      <c r="L3246" s="22">
        <f>IF(C3246=0,B3246,0)</f>
        <v>0</v>
      </c>
      <c r="M3246" s="22">
        <f>IF(B3246=0,C3246,0)</f>
        <v>3</v>
      </c>
      <c r="N3246" s="39">
        <f>LOG(G3246/SUM($G$2:$G$5210))</f>
        <v>-3.9937811148797224</v>
      </c>
      <c r="O3246" s="39">
        <f>LOG(H3246/SUM($H$2:$H$5210))</f>
        <v>-3.8833773842969883</v>
      </c>
    </row>
    <row r="3247" spans="1:15" x14ac:dyDescent="0.6">
      <c r="A3247" t="s">
        <v>428</v>
      </c>
      <c r="B3247">
        <v>0</v>
      </c>
      <c r="C3247">
        <v>3</v>
      </c>
      <c r="D3247">
        <v>3</v>
      </c>
      <c r="E3247" s="44">
        <f>(B3247+1)/$Q$3</f>
        <v>1.4609203798392987E-4</v>
      </c>
      <c r="F3247" s="45">
        <f>(C3247+1)/$U$3</f>
        <v>6.1178917744945092E-5</v>
      </c>
      <c r="G3247" s="2">
        <f>(B3247+1)/(C3247+1)</f>
        <v>0.25</v>
      </c>
      <c r="H3247" s="2">
        <f>(C3247+1)/(B3247+1)</f>
        <v>4</v>
      </c>
      <c r="I3247" s="6">
        <f>G3247-H3247</f>
        <v>-3.75</v>
      </c>
      <c r="J3247" s="8">
        <f>LEN(A3247)</f>
        <v>6</v>
      </c>
      <c r="K3247" s="11" t="str">
        <f>IF(AND(J3247&lt;3, D3247&lt;2),TRUE,"")</f>
        <v/>
      </c>
      <c r="L3247" s="22">
        <f>IF(C3247=0,B3247,0)</f>
        <v>0</v>
      </c>
      <c r="M3247" s="22">
        <f>IF(B3247=0,C3247,0)</f>
        <v>3</v>
      </c>
      <c r="N3247" s="39">
        <f>LOG(G3247/SUM($G$2:$G$5210))</f>
        <v>-3.9937811148797224</v>
      </c>
      <c r="O3247" s="39">
        <f>LOG(H3247/SUM($H$2:$H$5210))</f>
        <v>-3.8833773842969883</v>
      </c>
    </row>
    <row r="3248" spans="1:15" x14ac:dyDescent="0.6">
      <c r="A3248" t="s">
        <v>453</v>
      </c>
      <c r="B3248">
        <v>0</v>
      </c>
      <c r="C3248">
        <v>3</v>
      </c>
      <c r="D3248">
        <v>3</v>
      </c>
      <c r="E3248" s="44">
        <f>(B3248+1)/$Q$3</f>
        <v>1.4609203798392987E-4</v>
      </c>
      <c r="F3248" s="45">
        <f>(C3248+1)/$U$3</f>
        <v>6.1178917744945092E-5</v>
      </c>
      <c r="G3248" s="2">
        <f>(B3248+1)/(C3248+1)</f>
        <v>0.25</v>
      </c>
      <c r="H3248" s="2">
        <f>(C3248+1)/(B3248+1)</f>
        <v>4</v>
      </c>
      <c r="I3248" s="6">
        <f>G3248-H3248</f>
        <v>-3.75</v>
      </c>
      <c r="J3248" s="8">
        <f>LEN(A3248)</f>
        <v>6</v>
      </c>
      <c r="K3248" s="11" t="str">
        <f>IF(AND(J3248&lt;3, D3248&lt;2),TRUE,"")</f>
        <v/>
      </c>
      <c r="L3248" s="22">
        <f>IF(C3248=0,B3248,0)</f>
        <v>0</v>
      </c>
      <c r="M3248" s="22">
        <f>IF(B3248=0,C3248,0)</f>
        <v>3</v>
      </c>
      <c r="N3248" s="39">
        <f>LOG(G3248/SUM($G$2:$G$5210))</f>
        <v>-3.9937811148797224</v>
      </c>
      <c r="O3248" s="39">
        <f>LOG(H3248/SUM($H$2:$H$5210))</f>
        <v>-3.8833773842969883</v>
      </c>
    </row>
    <row r="3249" spans="1:15" x14ac:dyDescent="0.6">
      <c r="A3249" t="s">
        <v>466</v>
      </c>
      <c r="B3249">
        <v>0</v>
      </c>
      <c r="C3249">
        <v>3</v>
      </c>
      <c r="D3249">
        <v>3</v>
      </c>
      <c r="E3249" s="44">
        <f>(B3249+1)/$Q$3</f>
        <v>1.4609203798392987E-4</v>
      </c>
      <c r="F3249" s="45">
        <f>(C3249+1)/$U$3</f>
        <v>6.1178917744945092E-5</v>
      </c>
      <c r="G3249" s="2">
        <f>(B3249+1)/(C3249+1)</f>
        <v>0.25</v>
      </c>
      <c r="H3249" s="2">
        <f>(C3249+1)/(B3249+1)</f>
        <v>4</v>
      </c>
      <c r="I3249" s="6">
        <f>G3249-H3249</f>
        <v>-3.75</v>
      </c>
      <c r="J3249" s="8">
        <f>LEN(A3249)</f>
        <v>6</v>
      </c>
      <c r="K3249" s="11" t="str">
        <f>IF(AND(J3249&lt;3, D3249&lt;2),TRUE,"")</f>
        <v/>
      </c>
      <c r="L3249" s="22">
        <f>IF(C3249=0,B3249,0)</f>
        <v>0</v>
      </c>
      <c r="M3249" s="22">
        <f>IF(B3249=0,C3249,0)</f>
        <v>3</v>
      </c>
      <c r="N3249" s="39">
        <f>LOG(G3249/SUM($G$2:$G$5210))</f>
        <v>-3.9937811148797224</v>
      </c>
      <c r="O3249" s="39">
        <f>LOG(H3249/SUM($H$2:$H$5210))</f>
        <v>-3.8833773842969883</v>
      </c>
    </row>
    <row r="3250" spans="1:15" x14ac:dyDescent="0.6">
      <c r="A3250" t="s">
        <v>492</v>
      </c>
      <c r="B3250">
        <v>0</v>
      </c>
      <c r="C3250">
        <v>3</v>
      </c>
      <c r="D3250">
        <v>3</v>
      </c>
      <c r="E3250" s="44">
        <f>(B3250+1)/$Q$3</f>
        <v>1.4609203798392987E-4</v>
      </c>
      <c r="F3250" s="45">
        <f>(C3250+1)/$U$3</f>
        <v>6.1178917744945092E-5</v>
      </c>
      <c r="G3250" s="2">
        <f>(B3250+1)/(C3250+1)</f>
        <v>0.25</v>
      </c>
      <c r="H3250" s="2">
        <f>(C3250+1)/(B3250+1)</f>
        <v>4</v>
      </c>
      <c r="I3250" s="6">
        <f>G3250-H3250</f>
        <v>-3.75</v>
      </c>
      <c r="J3250" s="8">
        <f>LEN(A3250)</f>
        <v>6</v>
      </c>
      <c r="K3250" s="11" t="str">
        <f>IF(AND(J3250&lt;3, D3250&lt;2),TRUE,"")</f>
        <v/>
      </c>
      <c r="L3250" s="22">
        <f>IF(C3250=0,B3250,0)</f>
        <v>0</v>
      </c>
      <c r="M3250" s="22">
        <f>IF(B3250=0,C3250,0)</f>
        <v>3</v>
      </c>
      <c r="N3250" s="39">
        <f>LOG(G3250/SUM($G$2:$G$5210))</f>
        <v>-3.9937811148797224</v>
      </c>
      <c r="O3250" s="39">
        <f>LOG(H3250/SUM($H$2:$H$5210))</f>
        <v>-3.8833773842969883</v>
      </c>
    </row>
    <row r="3251" spans="1:15" x14ac:dyDescent="0.6">
      <c r="A3251" t="s">
        <v>766</v>
      </c>
      <c r="B3251">
        <v>0</v>
      </c>
      <c r="C3251">
        <v>3</v>
      </c>
      <c r="D3251">
        <v>3</v>
      </c>
      <c r="E3251" s="44">
        <f>(B3251+1)/$Q$3</f>
        <v>1.4609203798392987E-4</v>
      </c>
      <c r="F3251" s="45">
        <f>(C3251+1)/$U$3</f>
        <v>6.1178917744945092E-5</v>
      </c>
      <c r="G3251" s="2">
        <f>(B3251+1)/(C3251+1)</f>
        <v>0.25</v>
      </c>
      <c r="H3251" s="2">
        <f>(C3251+1)/(B3251+1)</f>
        <v>4</v>
      </c>
      <c r="I3251" s="6">
        <f>G3251-H3251</f>
        <v>-3.75</v>
      </c>
      <c r="J3251" s="8">
        <f>LEN(A3251)</f>
        <v>6</v>
      </c>
      <c r="K3251" s="11" t="str">
        <f>IF(AND(J3251&lt;3, D3251&lt;2),TRUE,"")</f>
        <v/>
      </c>
      <c r="L3251" s="22">
        <f>IF(C3251=0,B3251,0)</f>
        <v>0</v>
      </c>
      <c r="M3251" s="22">
        <f>IF(B3251=0,C3251,0)</f>
        <v>3</v>
      </c>
      <c r="N3251" s="39">
        <f>LOG(G3251/SUM($G$2:$G$5210))</f>
        <v>-3.9937811148797224</v>
      </c>
      <c r="O3251" s="39">
        <f>LOG(H3251/SUM($H$2:$H$5210))</f>
        <v>-3.8833773842969883</v>
      </c>
    </row>
    <row r="3252" spans="1:15" x14ac:dyDescent="0.6">
      <c r="A3252" t="s">
        <v>780</v>
      </c>
      <c r="B3252">
        <v>0</v>
      </c>
      <c r="C3252">
        <v>3</v>
      </c>
      <c r="D3252">
        <v>3</v>
      </c>
      <c r="E3252" s="44">
        <f>(B3252+1)/$Q$3</f>
        <v>1.4609203798392987E-4</v>
      </c>
      <c r="F3252" s="45">
        <f>(C3252+1)/$U$3</f>
        <v>6.1178917744945092E-5</v>
      </c>
      <c r="G3252" s="2">
        <f>(B3252+1)/(C3252+1)</f>
        <v>0.25</v>
      </c>
      <c r="H3252" s="2">
        <f>(C3252+1)/(B3252+1)</f>
        <v>4</v>
      </c>
      <c r="I3252" s="6">
        <f>G3252-H3252</f>
        <v>-3.75</v>
      </c>
      <c r="J3252" s="8">
        <f>LEN(A3252)</f>
        <v>6</v>
      </c>
      <c r="K3252" s="11" t="str">
        <f>IF(AND(J3252&lt;3, D3252&lt;2),TRUE,"")</f>
        <v/>
      </c>
      <c r="L3252" s="22">
        <f>IF(C3252=0,B3252,0)</f>
        <v>0</v>
      </c>
      <c r="M3252" s="22">
        <f>IF(B3252=0,C3252,0)</f>
        <v>3</v>
      </c>
      <c r="N3252" s="39">
        <f>LOG(G3252/SUM($G$2:$G$5210))</f>
        <v>-3.9937811148797224</v>
      </c>
      <c r="O3252" s="39">
        <f>LOG(H3252/SUM($H$2:$H$5210))</f>
        <v>-3.8833773842969883</v>
      </c>
    </row>
    <row r="3253" spans="1:15" x14ac:dyDescent="0.6">
      <c r="A3253" t="s">
        <v>787</v>
      </c>
      <c r="B3253">
        <v>0</v>
      </c>
      <c r="C3253">
        <v>3</v>
      </c>
      <c r="D3253">
        <v>3</v>
      </c>
      <c r="E3253" s="44">
        <f>(B3253+1)/$Q$3</f>
        <v>1.4609203798392987E-4</v>
      </c>
      <c r="F3253" s="45">
        <f>(C3253+1)/$U$3</f>
        <v>6.1178917744945092E-5</v>
      </c>
      <c r="G3253" s="2">
        <f>(B3253+1)/(C3253+1)</f>
        <v>0.25</v>
      </c>
      <c r="H3253" s="2">
        <f>(C3253+1)/(B3253+1)</f>
        <v>4</v>
      </c>
      <c r="I3253" s="6">
        <f>G3253-H3253</f>
        <v>-3.75</v>
      </c>
      <c r="J3253" s="8">
        <f>LEN(A3253)</f>
        <v>6</v>
      </c>
      <c r="K3253" s="11" t="str">
        <f>IF(AND(J3253&lt;3, D3253&lt;2),TRUE,"")</f>
        <v/>
      </c>
      <c r="L3253" s="22">
        <f>IF(C3253=0,B3253,0)</f>
        <v>0</v>
      </c>
      <c r="M3253" s="22">
        <f>IF(B3253=0,C3253,0)</f>
        <v>3</v>
      </c>
      <c r="N3253" s="39">
        <f>LOG(G3253/SUM($G$2:$G$5210))</f>
        <v>-3.9937811148797224</v>
      </c>
      <c r="O3253" s="39">
        <f>LOG(H3253/SUM($H$2:$H$5210))</f>
        <v>-3.8833773842969883</v>
      </c>
    </row>
    <row r="3254" spans="1:15" x14ac:dyDescent="0.6">
      <c r="A3254" t="s">
        <v>946</v>
      </c>
      <c r="B3254">
        <v>0</v>
      </c>
      <c r="C3254">
        <v>3</v>
      </c>
      <c r="D3254">
        <v>3</v>
      </c>
      <c r="E3254" s="44">
        <f>(B3254+1)/$Q$3</f>
        <v>1.4609203798392987E-4</v>
      </c>
      <c r="F3254" s="45">
        <f>(C3254+1)/$U$3</f>
        <v>6.1178917744945092E-5</v>
      </c>
      <c r="G3254" s="2">
        <f>(B3254+1)/(C3254+1)</f>
        <v>0.25</v>
      </c>
      <c r="H3254" s="2">
        <f>(C3254+1)/(B3254+1)</f>
        <v>4</v>
      </c>
      <c r="I3254" s="6">
        <f>G3254-H3254</f>
        <v>-3.75</v>
      </c>
      <c r="J3254" s="8">
        <f>LEN(A3254)</f>
        <v>6</v>
      </c>
      <c r="K3254" s="11" t="str">
        <f>IF(AND(J3254&lt;3, D3254&lt;2),TRUE,"")</f>
        <v/>
      </c>
      <c r="L3254" s="22">
        <f>IF(C3254=0,B3254,0)</f>
        <v>0</v>
      </c>
      <c r="M3254" s="22">
        <f>IF(B3254=0,C3254,0)</f>
        <v>3</v>
      </c>
      <c r="N3254" s="39">
        <f>LOG(G3254/SUM($G$2:$G$5210))</f>
        <v>-3.9937811148797224</v>
      </c>
      <c r="O3254" s="39">
        <f>LOG(H3254/SUM($H$2:$H$5210))</f>
        <v>-3.8833773842969883</v>
      </c>
    </row>
    <row r="3255" spans="1:15" x14ac:dyDescent="0.6">
      <c r="A3255" t="s">
        <v>1017</v>
      </c>
      <c r="B3255">
        <v>0</v>
      </c>
      <c r="C3255">
        <v>3</v>
      </c>
      <c r="D3255">
        <v>3</v>
      </c>
      <c r="E3255" s="44">
        <f>(B3255+1)/$Q$3</f>
        <v>1.4609203798392987E-4</v>
      </c>
      <c r="F3255" s="45">
        <f>(C3255+1)/$U$3</f>
        <v>6.1178917744945092E-5</v>
      </c>
      <c r="G3255" s="2">
        <f>(B3255+1)/(C3255+1)</f>
        <v>0.25</v>
      </c>
      <c r="H3255" s="2">
        <f>(C3255+1)/(B3255+1)</f>
        <v>4</v>
      </c>
      <c r="I3255" s="6">
        <f>G3255-H3255</f>
        <v>-3.75</v>
      </c>
      <c r="J3255" s="8">
        <f>LEN(A3255)</f>
        <v>6</v>
      </c>
      <c r="K3255" s="11" t="str">
        <f>IF(AND(J3255&lt;3, D3255&lt;2),TRUE,"")</f>
        <v/>
      </c>
      <c r="L3255" s="22">
        <f>IF(C3255=0,B3255,0)</f>
        <v>0</v>
      </c>
      <c r="M3255" s="22">
        <f>IF(B3255=0,C3255,0)</f>
        <v>3</v>
      </c>
      <c r="N3255" s="39">
        <f>LOG(G3255/SUM($G$2:$G$5210))</f>
        <v>-3.9937811148797224</v>
      </c>
      <c r="O3255" s="39">
        <f>LOG(H3255/SUM($H$2:$H$5210))</f>
        <v>-3.8833773842969883</v>
      </c>
    </row>
    <row r="3256" spans="1:15" x14ac:dyDescent="0.6">
      <c r="A3256" t="s">
        <v>1088</v>
      </c>
      <c r="B3256">
        <v>0</v>
      </c>
      <c r="C3256">
        <v>3</v>
      </c>
      <c r="D3256">
        <v>3</v>
      </c>
      <c r="E3256" s="44">
        <f>(B3256+1)/$Q$3</f>
        <v>1.4609203798392987E-4</v>
      </c>
      <c r="F3256" s="45">
        <f>(C3256+1)/$U$3</f>
        <v>6.1178917744945092E-5</v>
      </c>
      <c r="G3256" s="2">
        <f>(B3256+1)/(C3256+1)</f>
        <v>0.25</v>
      </c>
      <c r="H3256" s="2">
        <f>(C3256+1)/(B3256+1)</f>
        <v>4</v>
      </c>
      <c r="I3256" s="6">
        <f>G3256-H3256</f>
        <v>-3.75</v>
      </c>
      <c r="J3256" s="8">
        <f>LEN(A3256)</f>
        <v>6</v>
      </c>
      <c r="K3256" s="11" t="str">
        <f>IF(AND(J3256&lt;3, D3256&lt;2),TRUE,"")</f>
        <v/>
      </c>
      <c r="L3256" s="22">
        <f>IF(C3256=0,B3256,0)</f>
        <v>0</v>
      </c>
      <c r="M3256" s="22">
        <f>IF(B3256=0,C3256,0)</f>
        <v>3</v>
      </c>
      <c r="N3256" s="39">
        <f>LOG(G3256/SUM($G$2:$G$5210))</f>
        <v>-3.9937811148797224</v>
      </c>
      <c r="O3256" s="39">
        <f>LOG(H3256/SUM($H$2:$H$5210))</f>
        <v>-3.8833773842969883</v>
      </c>
    </row>
    <row r="3257" spans="1:15" x14ac:dyDescent="0.6">
      <c r="A3257" t="s">
        <v>1099</v>
      </c>
      <c r="B3257">
        <v>0</v>
      </c>
      <c r="C3257">
        <v>3</v>
      </c>
      <c r="D3257">
        <v>3</v>
      </c>
      <c r="E3257" s="44">
        <f>(B3257+1)/$Q$3</f>
        <v>1.4609203798392987E-4</v>
      </c>
      <c r="F3257" s="45">
        <f>(C3257+1)/$U$3</f>
        <v>6.1178917744945092E-5</v>
      </c>
      <c r="G3257" s="2">
        <f>(B3257+1)/(C3257+1)</f>
        <v>0.25</v>
      </c>
      <c r="H3257" s="2">
        <f>(C3257+1)/(B3257+1)</f>
        <v>4</v>
      </c>
      <c r="I3257" s="6">
        <f>G3257-H3257</f>
        <v>-3.75</v>
      </c>
      <c r="J3257" s="8">
        <f>LEN(A3257)</f>
        <v>6</v>
      </c>
      <c r="K3257" s="11" t="str">
        <f>IF(AND(J3257&lt;3, D3257&lt;2),TRUE,"")</f>
        <v/>
      </c>
      <c r="L3257" s="22">
        <f>IF(C3257=0,B3257,0)</f>
        <v>0</v>
      </c>
      <c r="M3257" s="22">
        <f>IF(B3257=0,C3257,0)</f>
        <v>3</v>
      </c>
      <c r="N3257" s="39">
        <f>LOG(G3257/SUM($G$2:$G$5210))</f>
        <v>-3.9937811148797224</v>
      </c>
      <c r="O3257" s="39">
        <f>LOG(H3257/SUM($H$2:$H$5210))</f>
        <v>-3.8833773842969883</v>
      </c>
    </row>
    <row r="3258" spans="1:15" x14ac:dyDescent="0.6">
      <c r="A3258" t="s">
        <v>1178</v>
      </c>
      <c r="B3258">
        <v>0</v>
      </c>
      <c r="C3258">
        <v>3</v>
      </c>
      <c r="D3258">
        <v>3</v>
      </c>
      <c r="E3258" s="44">
        <f>(B3258+1)/$Q$3</f>
        <v>1.4609203798392987E-4</v>
      </c>
      <c r="F3258" s="45">
        <f>(C3258+1)/$U$3</f>
        <v>6.1178917744945092E-5</v>
      </c>
      <c r="G3258" s="2">
        <f>(B3258+1)/(C3258+1)</f>
        <v>0.25</v>
      </c>
      <c r="H3258" s="2">
        <f>(C3258+1)/(B3258+1)</f>
        <v>4</v>
      </c>
      <c r="I3258" s="6">
        <f>G3258-H3258</f>
        <v>-3.75</v>
      </c>
      <c r="J3258" s="8">
        <f>LEN(A3258)</f>
        <v>6</v>
      </c>
      <c r="K3258" s="11" t="str">
        <f>IF(AND(J3258&lt;3, D3258&lt;2),TRUE,"")</f>
        <v/>
      </c>
      <c r="L3258" s="22">
        <f>IF(C3258=0,B3258,0)</f>
        <v>0</v>
      </c>
      <c r="M3258" s="22">
        <f>IF(B3258=0,C3258,0)</f>
        <v>3</v>
      </c>
      <c r="N3258" s="39">
        <f>LOG(G3258/SUM($G$2:$G$5210))</f>
        <v>-3.9937811148797224</v>
      </c>
      <c r="O3258" s="39">
        <f>LOG(H3258/SUM($H$2:$H$5210))</f>
        <v>-3.8833773842969883</v>
      </c>
    </row>
    <row r="3259" spans="1:15" x14ac:dyDescent="0.6">
      <c r="A3259" t="s">
        <v>1274</v>
      </c>
      <c r="B3259">
        <v>0</v>
      </c>
      <c r="C3259">
        <v>3</v>
      </c>
      <c r="D3259">
        <v>3</v>
      </c>
      <c r="E3259" s="44">
        <f>(B3259+1)/$Q$3</f>
        <v>1.4609203798392987E-4</v>
      </c>
      <c r="F3259" s="45">
        <f>(C3259+1)/$U$3</f>
        <v>6.1178917744945092E-5</v>
      </c>
      <c r="G3259" s="2">
        <f>(B3259+1)/(C3259+1)</f>
        <v>0.25</v>
      </c>
      <c r="H3259" s="2">
        <f>(C3259+1)/(B3259+1)</f>
        <v>4</v>
      </c>
      <c r="I3259" s="6">
        <f>G3259-H3259</f>
        <v>-3.75</v>
      </c>
      <c r="J3259" s="8">
        <f>LEN(A3259)</f>
        <v>6</v>
      </c>
      <c r="K3259" s="11" t="str">
        <f>IF(AND(J3259&lt;3, D3259&lt;2),TRUE,"")</f>
        <v/>
      </c>
      <c r="L3259" s="22">
        <f>IF(C3259=0,B3259,0)</f>
        <v>0</v>
      </c>
      <c r="M3259" s="22">
        <f>IF(B3259=0,C3259,0)</f>
        <v>3</v>
      </c>
      <c r="N3259" s="39">
        <f>LOG(G3259/SUM($G$2:$G$5210))</f>
        <v>-3.9937811148797224</v>
      </c>
      <c r="O3259" s="39">
        <f>LOG(H3259/SUM($H$2:$H$5210))</f>
        <v>-3.8833773842969883</v>
      </c>
    </row>
    <row r="3260" spans="1:15" x14ac:dyDescent="0.6">
      <c r="A3260" t="s">
        <v>1297</v>
      </c>
      <c r="B3260">
        <v>0</v>
      </c>
      <c r="C3260">
        <v>3</v>
      </c>
      <c r="D3260">
        <v>3</v>
      </c>
      <c r="E3260" s="44">
        <f>(B3260+1)/$Q$3</f>
        <v>1.4609203798392987E-4</v>
      </c>
      <c r="F3260" s="45">
        <f>(C3260+1)/$U$3</f>
        <v>6.1178917744945092E-5</v>
      </c>
      <c r="G3260" s="2">
        <f>(B3260+1)/(C3260+1)</f>
        <v>0.25</v>
      </c>
      <c r="H3260" s="2">
        <f>(C3260+1)/(B3260+1)</f>
        <v>4</v>
      </c>
      <c r="I3260" s="6">
        <f>G3260-H3260</f>
        <v>-3.75</v>
      </c>
      <c r="J3260" s="8">
        <f>LEN(A3260)</f>
        <v>6</v>
      </c>
      <c r="K3260" s="11" t="str">
        <f>IF(AND(J3260&lt;3, D3260&lt;2),TRUE,"")</f>
        <v/>
      </c>
      <c r="L3260" s="22">
        <f>IF(C3260=0,B3260,0)</f>
        <v>0</v>
      </c>
      <c r="M3260" s="22">
        <f>IF(B3260=0,C3260,0)</f>
        <v>3</v>
      </c>
      <c r="N3260" s="39">
        <f>LOG(G3260/SUM($G$2:$G$5210))</f>
        <v>-3.9937811148797224</v>
      </c>
      <c r="O3260" s="39">
        <f>LOG(H3260/SUM($H$2:$H$5210))</f>
        <v>-3.8833773842969883</v>
      </c>
    </row>
    <row r="3261" spans="1:15" x14ac:dyDescent="0.6">
      <c r="A3261" t="s">
        <v>1533</v>
      </c>
      <c r="B3261">
        <v>0</v>
      </c>
      <c r="C3261">
        <v>3</v>
      </c>
      <c r="D3261">
        <v>3</v>
      </c>
      <c r="E3261" s="44">
        <f>(B3261+1)/$Q$3</f>
        <v>1.4609203798392987E-4</v>
      </c>
      <c r="F3261" s="45">
        <f>(C3261+1)/$U$3</f>
        <v>6.1178917744945092E-5</v>
      </c>
      <c r="G3261" s="2">
        <f>(B3261+1)/(C3261+1)</f>
        <v>0.25</v>
      </c>
      <c r="H3261" s="2">
        <f>(C3261+1)/(B3261+1)</f>
        <v>4</v>
      </c>
      <c r="I3261" s="6">
        <f>G3261-H3261</f>
        <v>-3.75</v>
      </c>
      <c r="J3261" s="8">
        <f>LEN(A3261)</f>
        <v>6</v>
      </c>
      <c r="K3261" s="11" t="str">
        <f>IF(AND(J3261&lt;3, D3261&lt;2),TRUE,"")</f>
        <v/>
      </c>
      <c r="L3261" s="22">
        <f>IF(C3261=0,B3261,0)</f>
        <v>0</v>
      </c>
      <c r="M3261" s="22">
        <f>IF(B3261=0,C3261,0)</f>
        <v>3</v>
      </c>
      <c r="N3261" s="39">
        <f>LOG(G3261/SUM($G$2:$G$5210))</f>
        <v>-3.9937811148797224</v>
      </c>
      <c r="O3261" s="39">
        <f>LOG(H3261/SUM($H$2:$H$5210))</f>
        <v>-3.8833773842969883</v>
      </c>
    </row>
    <row r="3262" spans="1:15" x14ac:dyDescent="0.6">
      <c r="A3262" t="s">
        <v>1546</v>
      </c>
      <c r="B3262">
        <v>0</v>
      </c>
      <c r="C3262">
        <v>3</v>
      </c>
      <c r="D3262">
        <v>3</v>
      </c>
      <c r="E3262" s="44">
        <f>(B3262+1)/$Q$3</f>
        <v>1.4609203798392987E-4</v>
      </c>
      <c r="F3262" s="45">
        <f>(C3262+1)/$U$3</f>
        <v>6.1178917744945092E-5</v>
      </c>
      <c r="G3262" s="2">
        <f>(B3262+1)/(C3262+1)</f>
        <v>0.25</v>
      </c>
      <c r="H3262" s="2">
        <f>(C3262+1)/(B3262+1)</f>
        <v>4</v>
      </c>
      <c r="I3262" s="6">
        <f>G3262-H3262</f>
        <v>-3.75</v>
      </c>
      <c r="J3262" s="8">
        <f>LEN(A3262)</f>
        <v>6</v>
      </c>
      <c r="K3262" s="11" t="str">
        <f>IF(AND(J3262&lt;3, D3262&lt;2),TRUE,"")</f>
        <v/>
      </c>
      <c r="L3262" s="22">
        <f>IF(C3262=0,B3262,0)</f>
        <v>0</v>
      </c>
      <c r="M3262" s="22">
        <f>IF(B3262=0,C3262,0)</f>
        <v>3</v>
      </c>
      <c r="N3262" s="39">
        <f>LOG(G3262/SUM($G$2:$G$5210))</f>
        <v>-3.9937811148797224</v>
      </c>
      <c r="O3262" s="39">
        <f>LOG(H3262/SUM($H$2:$H$5210))</f>
        <v>-3.8833773842969883</v>
      </c>
    </row>
    <row r="3263" spans="1:15" x14ac:dyDescent="0.6">
      <c r="A3263" t="s">
        <v>1762</v>
      </c>
      <c r="B3263">
        <v>0</v>
      </c>
      <c r="C3263">
        <v>3</v>
      </c>
      <c r="D3263">
        <v>3</v>
      </c>
      <c r="E3263" s="44">
        <f>(B3263+1)/$Q$3</f>
        <v>1.4609203798392987E-4</v>
      </c>
      <c r="F3263" s="45">
        <f>(C3263+1)/$U$3</f>
        <v>6.1178917744945092E-5</v>
      </c>
      <c r="G3263" s="2">
        <f>(B3263+1)/(C3263+1)</f>
        <v>0.25</v>
      </c>
      <c r="H3263" s="2">
        <f>(C3263+1)/(B3263+1)</f>
        <v>4</v>
      </c>
      <c r="I3263" s="6">
        <f>G3263-H3263</f>
        <v>-3.75</v>
      </c>
      <c r="J3263" s="8">
        <f>LEN(A3263)</f>
        <v>6</v>
      </c>
      <c r="K3263" s="11" t="str">
        <f>IF(AND(J3263&lt;3, D3263&lt;2),TRUE,"")</f>
        <v/>
      </c>
      <c r="L3263" s="22">
        <f>IF(C3263=0,B3263,0)</f>
        <v>0</v>
      </c>
      <c r="M3263" s="22">
        <f>IF(B3263=0,C3263,0)</f>
        <v>3</v>
      </c>
      <c r="N3263" s="39">
        <f>LOG(G3263/SUM($G$2:$G$5210))</f>
        <v>-3.9937811148797224</v>
      </c>
      <c r="O3263" s="39">
        <f>LOG(H3263/SUM($H$2:$H$5210))</f>
        <v>-3.8833773842969883</v>
      </c>
    </row>
    <row r="3264" spans="1:15" x14ac:dyDescent="0.6">
      <c r="A3264" t="s">
        <v>1773</v>
      </c>
      <c r="B3264">
        <v>0</v>
      </c>
      <c r="C3264">
        <v>3</v>
      </c>
      <c r="D3264">
        <v>3</v>
      </c>
      <c r="E3264" s="44">
        <f>(B3264+1)/$Q$3</f>
        <v>1.4609203798392987E-4</v>
      </c>
      <c r="F3264" s="45">
        <f>(C3264+1)/$U$3</f>
        <v>6.1178917744945092E-5</v>
      </c>
      <c r="G3264" s="2">
        <f>(B3264+1)/(C3264+1)</f>
        <v>0.25</v>
      </c>
      <c r="H3264" s="2">
        <f>(C3264+1)/(B3264+1)</f>
        <v>4</v>
      </c>
      <c r="I3264" s="6">
        <f>G3264-H3264</f>
        <v>-3.75</v>
      </c>
      <c r="J3264" s="8">
        <f>LEN(A3264)</f>
        <v>6</v>
      </c>
      <c r="K3264" s="11" t="str">
        <f>IF(AND(J3264&lt;3, D3264&lt;2),TRUE,"")</f>
        <v/>
      </c>
      <c r="L3264" s="22">
        <f>IF(C3264=0,B3264,0)</f>
        <v>0</v>
      </c>
      <c r="M3264" s="22">
        <f>IF(B3264=0,C3264,0)</f>
        <v>3</v>
      </c>
      <c r="N3264" s="39">
        <f>LOG(G3264/SUM($G$2:$G$5210))</f>
        <v>-3.9937811148797224</v>
      </c>
      <c r="O3264" s="39">
        <f>LOG(H3264/SUM($H$2:$H$5210))</f>
        <v>-3.8833773842969883</v>
      </c>
    </row>
    <row r="3265" spans="1:15" x14ac:dyDescent="0.6">
      <c r="A3265" t="s">
        <v>1806</v>
      </c>
      <c r="B3265">
        <v>0</v>
      </c>
      <c r="C3265">
        <v>3</v>
      </c>
      <c r="D3265">
        <v>3</v>
      </c>
      <c r="E3265" s="44">
        <f>(B3265+1)/$Q$3</f>
        <v>1.4609203798392987E-4</v>
      </c>
      <c r="F3265" s="45">
        <f>(C3265+1)/$U$3</f>
        <v>6.1178917744945092E-5</v>
      </c>
      <c r="G3265" s="2">
        <f>(B3265+1)/(C3265+1)</f>
        <v>0.25</v>
      </c>
      <c r="H3265" s="2">
        <f>(C3265+1)/(B3265+1)</f>
        <v>4</v>
      </c>
      <c r="I3265" s="6">
        <f>G3265-H3265</f>
        <v>-3.75</v>
      </c>
      <c r="J3265" s="8">
        <f>LEN(A3265)</f>
        <v>6</v>
      </c>
      <c r="K3265" s="11" t="str">
        <f>IF(AND(J3265&lt;3, D3265&lt;2),TRUE,"")</f>
        <v/>
      </c>
      <c r="L3265" s="22">
        <f>IF(C3265=0,B3265,0)</f>
        <v>0</v>
      </c>
      <c r="M3265" s="22">
        <f>IF(B3265=0,C3265,0)</f>
        <v>3</v>
      </c>
      <c r="N3265" s="39">
        <f>LOG(G3265/SUM($G$2:$G$5210))</f>
        <v>-3.9937811148797224</v>
      </c>
      <c r="O3265" s="39">
        <f>LOG(H3265/SUM($H$2:$H$5210))</f>
        <v>-3.8833773842969883</v>
      </c>
    </row>
    <row r="3266" spans="1:15" x14ac:dyDescent="0.6">
      <c r="A3266" t="s">
        <v>1836</v>
      </c>
      <c r="B3266">
        <v>0</v>
      </c>
      <c r="C3266">
        <v>3</v>
      </c>
      <c r="D3266">
        <v>3</v>
      </c>
      <c r="E3266" s="44">
        <f>(B3266+1)/$Q$3</f>
        <v>1.4609203798392987E-4</v>
      </c>
      <c r="F3266" s="45">
        <f>(C3266+1)/$U$3</f>
        <v>6.1178917744945092E-5</v>
      </c>
      <c r="G3266" s="2">
        <f>(B3266+1)/(C3266+1)</f>
        <v>0.25</v>
      </c>
      <c r="H3266" s="2">
        <f>(C3266+1)/(B3266+1)</f>
        <v>4</v>
      </c>
      <c r="I3266" s="6">
        <f>G3266-H3266</f>
        <v>-3.75</v>
      </c>
      <c r="J3266" s="8">
        <f>LEN(A3266)</f>
        <v>6</v>
      </c>
      <c r="K3266" s="11" t="str">
        <f>IF(AND(J3266&lt;3, D3266&lt;2),TRUE,"")</f>
        <v/>
      </c>
      <c r="L3266" s="22">
        <f>IF(C3266=0,B3266,0)</f>
        <v>0</v>
      </c>
      <c r="M3266" s="22">
        <f>IF(B3266=0,C3266,0)</f>
        <v>3</v>
      </c>
      <c r="N3266" s="39">
        <f>LOG(G3266/SUM($G$2:$G$5210))</f>
        <v>-3.9937811148797224</v>
      </c>
      <c r="O3266" s="39">
        <f>LOG(H3266/SUM($H$2:$H$5210))</f>
        <v>-3.8833773842969883</v>
      </c>
    </row>
    <row r="3267" spans="1:15" x14ac:dyDescent="0.6">
      <c r="A3267" t="s">
        <v>1975</v>
      </c>
      <c r="B3267">
        <v>0</v>
      </c>
      <c r="C3267">
        <v>3</v>
      </c>
      <c r="D3267">
        <v>3</v>
      </c>
      <c r="E3267" s="44">
        <f>(B3267+1)/$Q$3</f>
        <v>1.4609203798392987E-4</v>
      </c>
      <c r="F3267" s="45">
        <f>(C3267+1)/$U$3</f>
        <v>6.1178917744945092E-5</v>
      </c>
      <c r="G3267" s="2">
        <f>(B3267+1)/(C3267+1)</f>
        <v>0.25</v>
      </c>
      <c r="H3267" s="2">
        <f>(C3267+1)/(B3267+1)</f>
        <v>4</v>
      </c>
      <c r="I3267" s="6">
        <f>G3267-H3267</f>
        <v>-3.75</v>
      </c>
      <c r="J3267" s="8">
        <f>LEN(A3267)</f>
        <v>6</v>
      </c>
      <c r="K3267" s="11" t="str">
        <f>IF(AND(J3267&lt;3, D3267&lt;2),TRUE,"")</f>
        <v/>
      </c>
      <c r="L3267" s="22">
        <f>IF(C3267=0,B3267,0)</f>
        <v>0</v>
      </c>
      <c r="M3267" s="22">
        <f>IF(B3267=0,C3267,0)</f>
        <v>3</v>
      </c>
      <c r="N3267" s="39">
        <f>LOG(G3267/SUM($G$2:$G$5210))</f>
        <v>-3.9937811148797224</v>
      </c>
      <c r="O3267" s="39">
        <f>LOG(H3267/SUM($H$2:$H$5210))</f>
        <v>-3.8833773842969883</v>
      </c>
    </row>
    <row r="3268" spans="1:15" x14ac:dyDescent="0.6">
      <c r="A3268" t="s">
        <v>2000</v>
      </c>
      <c r="B3268">
        <v>0</v>
      </c>
      <c r="C3268">
        <v>3</v>
      </c>
      <c r="D3268">
        <v>3</v>
      </c>
      <c r="E3268" s="44">
        <f>(B3268+1)/$Q$3</f>
        <v>1.4609203798392987E-4</v>
      </c>
      <c r="F3268" s="45">
        <f>(C3268+1)/$U$3</f>
        <v>6.1178917744945092E-5</v>
      </c>
      <c r="G3268" s="2">
        <f>(B3268+1)/(C3268+1)</f>
        <v>0.25</v>
      </c>
      <c r="H3268" s="2">
        <f>(C3268+1)/(B3268+1)</f>
        <v>4</v>
      </c>
      <c r="I3268" s="6">
        <f>G3268-H3268</f>
        <v>-3.75</v>
      </c>
      <c r="J3268" s="8">
        <f>LEN(A3268)</f>
        <v>6</v>
      </c>
      <c r="K3268" s="11" t="str">
        <f>IF(AND(J3268&lt;3, D3268&lt;2),TRUE,"")</f>
        <v/>
      </c>
      <c r="L3268" s="22">
        <f>IF(C3268=0,B3268,0)</f>
        <v>0</v>
      </c>
      <c r="M3268" s="22">
        <f>IF(B3268=0,C3268,0)</f>
        <v>3</v>
      </c>
      <c r="N3268" s="39">
        <f>LOG(G3268/SUM($G$2:$G$5210))</f>
        <v>-3.9937811148797224</v>
      </c>
      <c r="O3268" s="39">
        <f>LOG(H3268/SUM($H$2:$H$5210))</f>
        <v>-3.8833773842969883</v>
      </c>
    </row>
    <row r="3269" spans="1:15" x14ac:dyDescent="0.6">
      <c r="A3269" t="s">
        <v>2216</v>
      </c>
      <c r="B3269">
        <v>0</v>
      </c>
      <c r="C3269">
        <v>3</v>
      </c>
      <c r="D3269">
        <v>3</v>
      </c>
      <c r="E3269" s="44">
        <f>(B3269+1)/$Q$3</f>
        <v>1.4609203798392987E-4</v>
      </c>
      <c r="F3269" s="45">
        <f>(C3269+1)/$U$3</f>
        <v>6.1178917744945092E-5</v>
      </c>
      <c r="G3269" s="2">
        <f>(B3269+1)/(C3269+1)</f>
        <v>0.25</v>
      </c>
      <c r="H3269" s="2">
        <f>(C3269+1)/(B3269+1)</f>
        <v>4</v>
      </c>
      <c r="I3269" s="6">
        <f>G3269-H3269</f>
        <v>-3.75</v>
      </c>
      <c r="J3269" s="8">
        <f>LEN(A3269)</f>
        <v>6</v>
      </c>
      <c r="K3269" s="11" t="str">
        <f>IF(AND(J3269&lt;3, D3269&lt;2),TRUE,"")</f>
        <v/>
      </c>
      <c r="L3269" s="22">
        <f>IF(C3269=0,B3269,0)</f>
        <v>0</v>
      </c>
      <c r="M3269" s="22">
        <f>IF(B3269=0,C3269,0)</f>
        <v>3</v>
      </c>
      <c r="N3269" s="39">
        <f>LOG(G3269/SUM($G$2:$G$5210))</f>
        <v>-3.9937811148797224</v>
      </c>
      <c r="O3269" s="39">
        <f>LOG(H3269/SUM($H$2:$H$5210))</f>
        <v>-3.8833773842969883</v>
      </c>
    </row>
    <row r="3270" spans="1:15" x14ac:dyDescent="0.6">
      <c r="A3270" t="s">
        <v>2314</v>
      </c>
      <c r="B3270">
        <v>0</v>
      </c>
      <c r="C3270">
        <v>3</v>
      </c>
      <c r="D3270">
        <v>3</v>
      </c>
      <c r="E3270" s="44">
        <f>(B3270+1)/$Q$3</f>
        <v>1.4609203798392987E-4</v>
      </c>
      <c r="F3270" s="45">
        <f>(C3270+1)/$U$3</f>
        <v>6.1178917744945092E-5</v>
      </c>
      <c r="G3270" s="2">
        <f>(B3270+1)/(C3270+1)</f>
        <v>0.25</v>
      </c>
      <c r="H3270" s="2">
        <f>(C3270+1)/(B3270+1)</f>
        <v>4</v>
      </c>
      <c r="I3270" s="6">
        <f>G3270-H3270</f>
        <v>-3.75</v>
      </c>
      <c r="J3270" s="8">
        <f>LEN(A3270)</f>
        <v>6</v>
      </c>
      <c r="K3270" s="11" t="str">
        <f>IF(AND(J3270&lt;3, D3270&lt;2),TRUE,"")</f>
        <v/>
      </c>
      <c r="L3270" s="22">
        <f>IF(C3270=0,B3270,0)</f>
        <v>0</v>
      </c>
      <c r="M3270" s="22">
        <f>IF(B3270=0,C3270,0)</f>
        <v>3</v>
      </c>
      <c r="N3270" s="39">
        <f>LOG(G3270/SUM($G$2:$G$5210))</f>
        <v>-3.9937811148797224</v>
      </c>
      <c r="O3270" s="39">
        <f>LOG(H3270/SUM($H$2:$H$5210))</f>
        <v>-3.8833773842969883</v>
      </c>
    </row>
    <row r="3271" spans="1:15" x14ac:dyDescent="0.6">
      <c r="A3271" t="s">
        <v>2386</v>
      </c>
      <c r="B3271">
        <v>0</v>
      </c>
      <c r="C3271">
        <v>3</v>
      </c>
      <c r="D3271">
        <v>3</v>
      </c>
      <c r="E3271" s="44">
        <f>(B3271+1)/$Q$3</f>
        <v>1.4609203798392987E-4</v>
      </c>
      <c r="F3271" s="45">
        <f>(C3271+1)/$U$3</f>
        <v>6.1178917744945092E-5</v>
      </c>
      <c r="G3271" s="2">
        <f>(B3271+1)/(C3271+1)</f>
        <v>0.25</v>
      </c>
      <c r="H3271" s="2">
        <f>(C3271+1)/(B3271+1)</f>
        <v>4</v>
      </c>
      <c r="I3271" s="6">
        <f>G3271-H3271</f>
        <v>-3.75</v>
      </c>
      <c r="J3271" s="8">
        <f>LEN(A3271)</f>
        <v>6</v>
      </c>
      <c r="K3271" s="11" t="str">
        <f>IF(AND(J3271&lt;3, D3271&lt;2),TRUE,"")</f>
        <v/>
      </c>
      <c r="L3271" s="22">
        <f>IF(C3271=0,B3271,0)</f>
        <v>0</v>
      </c>
      <c r="M3271" s="22">
        <f>IF(B3271=0,C3271,0)</f>
        <v>3</v>
      </c>
      <c r="N3271" s="39">
        <f>LOG(G3271/SUM($G$2:$G$5210))</f>
        <v>-3.9937811148797224</v>
      </c>
      <c r="O3271" s="39">
        <f>LOG(H3271/SUM($H$2:$H$5210))</f>
        <v>-3.8833773842969883</v>
      </c>
    </row>
    <row r="3272" spans="1:15" x14ac:dyDescent="0.6">
      <c r="A3272" t="s">
        <v>2387</v>
      </c>
      <c r="B3272">
        <v>0</v>
      </c>
      <c r="C3272">
        <v>3</v>
      </c>
      <c r="D3272">
        <v>3</v>
      </c>
      <c r="E3272" s="44">
        <f>(B3272+1)/$Q$3</f>
        <v>1.4609203798392987E-4</v>
      </c>
      <c r="F3272" s="45">
        <f>(C3272+1)/$U$3</f>
        <v>6.1178917744945092E-5</v>
      </c>
      <c r="G3272" s="2">
        <f>(B3272+1)/(C3272+1)</f>
        <v>0.25</v>
      </c>
      <c r="H3272" s="2">
        <f>(C3272+1)/(B3272+1)</f>
        <v>4</v>
      </c>
      <c r="I3272" s="6">
        <f>G3272-H3272</f>
        <v>-3.75</v>
      </c>
      <c r="J3272" s="8">
        <f>LEN(A3272)</f>
        <v>6</v>
      </c>
      <c r="K3272" s="11" t="str">
        <f>IF(AND(J3272&lt;3, D3272&lt;2),TRUE,"")</f>
        <v/>
      </c>
      <c r="L3272" s="22">
        <f>IF(C3272=0,B3272,0)</f>
        <v>0</v>
      </c>
      <c r="M3272" s="22">
        <f>IF(B3272=0,C3272,0)</f>
        <v>3</v>
      </c>
      <c r="N3272" s="39">
        <f>LOG(G3272/SUM($G$2:$G$5210))</f>
        <v>-3.9937811148797224</v>
      </c>
      <c r="O3272" s="39">
        <f>LOG(H3272/SUM($H$2:$H$5210))</f>
        <v>-3.8833773842969883</v>
      </c>
    </row>
    <row r="3273" spans="1:15" x14ac:dyDescent="0.6">
      <c r="A3273" t="s">
        <v>2772</v>
      </c>
      <c r="B3273">
        <v>0</v>
      </c>
      <c r="C3273">
        <v>3</v>
      </c>
      <c r="D3273">
        <v>3</v>
      </c>
      <c r="E3273" s="44">
        <f>(B3273+1)/$Q$3</f>
        <v>1.4609203798392987E-4</v>
      </c>
      <c r="F3273" s="45">
        <f>(C3273+1)/$U$3</f>
        <v>6.1178917744945092E-5</v>
      </c>
      <c r="G3273" s="2">
        <f>(B3273+1)/(C3273+1)</f>
        <v>0.25</v>
      </c>
      <c r="H3273" s="2">
        <f>(C3273+1)/(B3273+1)</f>
        <v>4</v>
      </c>
      <c r="I3273" s="6">
        <f>G3273-H3273</f>
        <v>-3.75</v>
      </c>
      <c r="J3273" s="8">
        <f>LEN(A3273)</f>
        <v>6</v>
      </c>
      <c r="K3273" s="11" t="str">
        <f>IF(AND(J3273&lt;3, D3273&lt;2),TRUE,"")</f>
        <v/>
      </c>
      <c r="L3273" s="22">
        <f>IF(C3273=0,B3273,0)</f>
        <v>0</v>
      </c>
      <c r="M3273" s="22">
        <f>IF(B3273=0,C3273,0)</f>
        <v>3</v>
      </c>
      <c r="N3273" s="39">
        <f>LOG(G3273/SUM($G$2:$G$5210))</f>
        <v>-3.9937811148797224</v>
      </c>
      <c r="O3273" s="39">
        <f>LOG(H3273/SUM($H$2:$H$5210))</f>
        <v>-3.8833773842969883</v>
      </c>
    </row>
    <row r="3274" spans="1:15" x14ac:dyDescent="0.6">
      <c r="A3274" t="s">
        <v>2971</v>
      </c>
      <c r="B3274">
        <v>0</v>
      </c>
      <c r="C3274">
        <v>3</v>
      </c>
      <c r="D3274">
        <v>3</v>
      </c>
      <c r="E3274" s="44">
        <f>(B3274+1)/$Q$3</f>
        <v>1.4609203798392987E-4</v>
      </c>
      <c r="F3274" s="45">
        <f>(C3274+1)/$U$3</f>
        <v>6.1178917744945092E-5</v>
      </c>
      <c r="G3274" s="2">
        <f>(B3274+1)/(C3274+1)</f>
        <v>0.25</v>
      </c>
      <c r="H3274" s="2">
        <f>(C3274+1)/(B3274+1)</f>
        <v>4</v>
      </c>
      <c r="I3274" s="6">
        <f>G3274-H3274</f>
        <v>-3.75</v>
      </c>
      <c r="J3274" s="8">
        <f>LEN(A3274)</f>
        <v>6</v>
      </c>
      <c r="K3274" s="11" t="str">
        <f>IF(AND(J3274&lt;3, D3274&lt;2),TRUE,"")</f>
        <v/>
      </c>
      <c r="L3274" s="22">
        <f>IF(C3274=0,B3274,0)</f>
        <v>0</v>
      </c>
      <c r="M3274" s="22">
        <f>IF(B3274=0,C3274,0)</f>
        <v>3</v>
      </c>
      <c r="N3274" s="39">
        <f>LOG(G3274/SUM($G$2:$G$5210))</f>
        <v>-3.9937811148797224</v>
      </c>
      <c r="O3274" s="39">
        <f>LOG(H3274/SUM($H$2:$H$5210))</f>
        <v>-3.8833773842969883</v>
      </c>
    </row>
    <row r="3275" spans="1:15" x14ac:dyDescent="0.6">
      <c r="A3275" t="s">
        <v>3036</v>
      </c>
      <c r="B3275">
        <v>0</v>
      </c>
      <c r="C3275">
        <v>3</v>
      </c>
      <c r="D3275">
        <v>3</v>
      </c>
      <c r="E3275" s="44">
        <f>(B3275+1)/$Q$3</f>
        <v>1.4609203798392987E-4</v>
      </c>
      <c r="F3275" s="45">
        <f>(C3275+1)/$U$3</f>
        <v>6.1178917744945092E-5</v>
      </c>
      <c r="G3275" s="2">
        <f>(B3275+1)/(C3275+1)</f>
        <v>0.25</v>
      </c>
      <c r="H3275" s="2">
        <f>(C3275+1)/(B3275+1)</f>
        <v>4</v>
      </c>
      <c r="I3275" s="6">
        <f>G3275-H3275</f>
        <v>-3.75</v>
      </c>
      <c r="J3275" s="8">
        <f>LEN(A3275)</f>
        <v>6</v>
      </c>
      <c r="K3275" s="11" t="str">
        <f>IF(AND(J3275&lt;3, D3275&lt;2),TRUE,"")</f>
        <v/>
      </c>
      <c r="L3275" s="22">
        <f>IF(C3275=0,B3275,0)</f>
        <v>0</v>
      </c>
      <c r="M3275" s="22">
        <f>IF(B3275=0,C3275,0)</f>
        <v>3</v>
      </c>
      <c r="N3275" s="39">
        <f>LOG(G3275/SUM($G$2:$G$5210))</f>
        <v>-3.9937811148797224</v>
      </c>
      <c r="O3275" s="39">
        <f>LOG(H3275/SUM($H$2:$H$5210))</f>
        <v>-3.8833773842969883</v>
      </c>
    </row>
    <row r="3276" spans="1:15" x14ac:dyDescent="0.6">
      <c r="A3276" t="s">
        <v>3239</v>
      </c>
      <c r="B3276">
        <v>0</v>
      </c>
      <c r="C3276">
        <v>3</v>
      </c>
      <c r="D3276">
        <v>3</v>
      </c>
      <c r="E3276" s="44">
        <f>(B3276+1)/$Q$3</f>
        <v>1.4609203798392987E-4</v>
      </c>
      <c r="F3276" s="45">
        <f>(C3276+1)/$U$3</f>
        <v>6.1178917744945092E-5</v>
      </c>
      <c r="G3276" s="2">
        <f>(B3276+1)/(C3276+1)</f>
        <v>0.25</v>
      </c>
      <c r="H3276" s="2">
        <f>(C3276+1)/(B3276+1)</f>
        <v>4</v>
      </c>
      <c r="I3276" s="6">
        <f>G3276-H3276</f>
        <v>-3.75</v>
      </c>
      <c r="J3276" s="8">
        <f>LEN(A3276)</f>
        <v>6</v>
      </c>
      <c r="K3276" s="11" t="str">
        <f>IF(AND(J3276&lt;3, D3276&lt;2),TRUE,"")</f>
        <v/>
      </c>
      <c r="L3276" s="22">
        <f>IF(C3276=0,B3276,0)</f>
        <v>0</v>
      </c>
      <c r="M3276" s="22">
        <f>IF(B3276=0,C3276,0)</f>
        <v>3</v>
      </c>
      <c r="N3276" s="39">
        <f>LOG(G3276/SUM($G$2:$G$5210))</f>
        <v>-3.9937811148797224</v>
      </c>
      <c r="O3276" s="39">
        <f>LOG(H3276/SUM($H$2:$H$5210))</f>
        <v>-3.8833773842969883</v>
      </c>
    </row>
    <row r="3277" spans="1:15" x14ac:dyDescent="0.6">
      <c r="A3277" t="s">
        <v>3327</v>
      </c>
      <c r="B3277">
        <v>0</v>
      </c>
      <c r="C3277">
        <v>3</v>
      </c>
      <c r="D3277">
        <v>3</v>
      </c>
      <c r="E3277" s="44">
        <f>(B3277+1)/$Q$3</f>
        <v>1.4609203798392987E-4</v>
      </c>
      <c r="F3277" s="45">
        <f>(C3277+1)/$U$3</f>
        <v>6.1178917744945092E-5</v>
      </c>
      <c r="G3277" s="2">
        <f>(B3277+1)/(C3277+1)</f>
        <v>0.25</v>
      </c>
      <c r="H3277" s="2">
        <f>(C3277+1)/(B3277+1)</f>
        <v>4</v>
      </c>
      <c r="I3277" s="6">
        <f>G3277-H3277</f>
        <v>-3.75</v>
      </c>
      <c r="J3277" s="8">
        <f>LEN(A3277)</f>
        <v>6</v>
      </c>
      <c r="K3277" s="11" t="str">
        <f>IF(AND(J3277&lt;3, D3277&lt;2),TRUE,"")</f>
        <v/>
      </c>
      <c r="L3277" s="22">
        <f>IF(C3277=0,B3277,0)</f>
        <v>0</v>
      </c>
      <c r="M3277" s="22">
        <f>IF(B3277=0,C3277,0)</f>
        <v>3</v>
      </c>
      <c r="N3277" s="39">
        <f>LOG(G3277/SUM($G$2:$G$5210))</f>
        <v>-3.9937811148797224</v>
      </c>
      <c r="O3277" s="39">
        <f>LOG(H3277/SUM($H$2:$H$5210))</f>
        <v>-3.8833773842969883</v>
      </c>
    </row>
    <row r="3278" spans="1:15" x14ac:dyDescent="0.6">
      <c r="A3278" t="s">
        <v>3430</v>
      </c>
      <c r="B3278">
        <v>0</v>
      </c>
      <c r="C3278">
        <v>3</v>
      </c>
      <c r="D3278">
        <v>3</v>
      </c>
      <c r="E3278" s="44">
        <f>(B3278+1)/$Q$3</f>
        <v>1.4609203798392987E-4</v>
      </c>
      <c r="F3278" s="45">
        <f>(C3278+1)/$U$3</f>
        <v>6.1178917744945092E-5</v>
      </c>
      <c r="G3278" s="2">
        <f>(B3278+1)/(C3278+1)</f>
        <v>0.25</v>
      </c>
      <c r="H3278" s="2">
        <f>(C3278+1)/(B3278+1)</f>
        <v>4</v>
      </c>
      <c r="I3278" s="6">
        <f>G3278-H3278</f>
        <v>-3.75</v>
      </c>
      <c r="J3278" s="8">
        <f>LEN(A3278)</f>
        <v>6</v>
      </c>
      <c r="K3278" s="11" t="str">
        <f>IF(AND(J3278&lt;3, D3278&lt;2),TRUE,"")</f>
        <v/>
      </c>
      <c r="L3278" s="22">
        <f>IF(C3278=0,B3278,0)</f>
        <v>0</v>
      </c>
      <c r="M3278" s="22">
        <f>IF(B3278=0,C3278,0)</f>
        <v>3</v>
      </c>
      <c r="N3278" s="39">
        <f>LOG(G3278/SUM($G$2:$G$5210))</f>
        <v>-3.9937811148797224</v>
      </c>
      <c r="O3278" s="39">
        <f>LOG(H3278/SUM($H$2:$H$5210))</f>
        <v>-3.8833773842969883</v>
      </c>
    </row>
    <row r="3279" spans="1:15" x14ac:dyDescent="0.6">
      <c r="A3279" t="s">
        <v>3592</v>
      </c>
      <c r="B3279">
        <v>0</v>
      </c>
      <c r="C3279">
        <v>3</v>
      </c>
      <c r="D3279">
        <v>3</v>
      </c>
      <c r="E3279" s="44">
        <f>(B3279+1)/$Q$3</f>
        <v>1.4609203798392987E-4</v>
      </c>
      <c r="F3279" s="45">
        <f>(C3279+1)/$U$3</f>
        <v>6.1178917744945092E-5</v>
      </c>
      <c r="G3279" s="2">
        <f>(B3279+1)/(C3279+1)</f>
        <v>0.25</v>
      </c>
      <c r="H3279" s="2">
        <f>(C3279+1)/(B3279+1)</f>
        <v>4</v>
      </c>
      <c r="I3279" s="6">
        <f>G3279-H3279</f>
        <v>-3.75</v>
      </c>
      <c r="J3279" s="8">
        <f>LEN(A3279)</f>
        <v>6</v>
      </c>
      <c r="K3279" s="11" t="str">
        <f>IF(AND(J3279&lt;3, D3279&lt;2),TRUE,"")</f>
        <v/>
      </c>
      <c r="L3279" s="22">
        <f>IF(C3279=0,B3279,0)</f>
        <v>0</v>
      </c>
      <c r="M3279" s="22">
        <f>IF(B3279=0,C3279,0)</f>
        <v>3</v>
      </c>
      <c r="N3279" s="39">
        <f>LOG(G3279/SUM($G$2:$G$5210))</f>
        <v>-3.9937811148797224</v>
      </c>
      <c r="O3279" s="39">
        <f>LOG(H3279/SUM($H$2:$H$5210))</f>
        <v>-3.8833773842969883</v>
      </c>
    </row>
    <row r="3280" spans="1:15" x14ac:dyDescent="0.6">
      <c r="A3280" t="s">
        <v>3819</v>
      </c>
      <c r="B3280">
        <v>0</v>
      </c>
      <c r="C3280">
        <v>3</v>
      </c>
      <c r="D3280">
        <v>3</v>
      </c>
      <c r="E3280" s="44">
        <f>(B3280+1)/$Q$3</f>
        <v>1.4609203798392987E-4</v>
      </c>
      <c r="F3280" s="45">
        <f>(C3280+1)/$U$3</f>
        <v>6.1178917744945092E-5</v>
      </c>
      <c r="G3280" s="2">
        <f>(B3280+1)/(C3280+1)</f>
        <v>0.25</v>
      </c>
      <c r="H3280" s="2">
        <f>(C3280+1)/(B3280+1)</f>
        <v>4</v>
      </c>
      <c r="I3280" s="6">
        <f>G3280-H3280</f>
        <v>-3.75</v>
      </c>
      <c r="J3280" s="8">
        <f>LEN(A3280)</f>
        <v>6</v>
      </c>
      <c r="K3280" s="11" t="str">
        <f>IF(AND(J3280&lt;3, D3280&lt;2),TRUE,"")</f>
        <v/>
      </c>
      <c r="L3280" s="22">
        <f>IF(C3280=0,B3280,0)</f>
        <v>0</v>
      </c>
      <c r="M3280" s="22">
        <f>IF(B3280=0,C3280,0)</f>
        <v>3</v>
      </c>
      <c r="N3280" s="39">
        <f>LOG(G3280/SUM($G$2:$G$5210))</f>
        <v>-3.9937811148797224</v>
      </c>
      <c r="O3280" s="39">
        <f>LOG(H3280/SUM($H$2:$H$5210))</f>
        <v>-3.8833773842969883</v>
      </c>
    </row>
    <row r="3281" spans="1:15" x14ac:dyDescent="0.6">
      <c r="A3281" t="s">
        <v>3934</v>
      </c>
      <c r="B3281">
        <v>0</v>
      </c>
      <c r="C3281">
        <v>3</v>
      </c>
      <c r="D3281">
        <v>3</v>
      </c>
      <c r="E3281" s="44">
        <f>(B3281+1)/$Q$3</f>
        <v>1.4609203798392987E-4</v>
      </c>
      <c r="F3281" s="45">
        <f>(C3281+1)/$U$3</f>
        <v>6.1178917744945092E-5</v>
      </c>
      <c r="G3281" s="2">
        <f>(B3281+1)/(C3281+1)</f>
        <v>0.25</v>
      </c>
      <c r="H3281" s="2">
        <f>(C3281+1)/(B3281+1)</f>
        <v>4</v>
      </c>
      <c r="I3281" s="6">
        <f>G3281-H3281</f>
        <v>-3.75</v>
      </c>
      <c r="J3281" s="8">
        <f>LEN(A3281)</f>
        <v>6</v>
      </c>
      <c r="K3281" s="11" t="str">
        <f>IF(AND(J3281&lt;3, D3281&lt;2),TRUE,"")</f>
        <v/>
      </c>
      <c r="L3281" s="22">
        <f>IF(C3281=0,B3281,0)</f>
        <v>0</v>
      </c>
      <c r="M3281" s="22">
        <f>IF(B3281=0,C3281,0)</f>
        <v>3</v>
      </c>
      <c r="N3281" s="39">
        <f>LOG(G3281/SUM($G$2:$G$5210))</f>
        <v>-3.9937811148797224</v>
      </c>
      <c r="O3281" s="39">
        <f>LOG(H3281/SUM($H$2:$H$5210))</f>
        <v>-3.8833773842969883</v>
      </c>
    </row>
    <row r="3282" spans="1:15" x14ac:dyDescent="0.6">
      <c r="A3282" t="s">
        <v>4108</v>
      </c>
      <c r="B3282">
        <v>0</v>
      </c>
      <c r="C3282">
        <v>3</v>
      </c>
      <c r="D3282">
        <v>3</v>
      </c>
      <c r="E3282" s="44">
        <f>(B3282+1)/$Q$3</f>
        <v>1.4609203798392987E-4</v>
      </c>
      <c r="F3282" s="45">
        <f>(C3282+1)/$U$3</f>
        <v>6.1178917744945092E-5</v>
      </c>
      <c r="G3282" s="2">
        <f>(B3282+1)/(C3282+1)</f>
        <v>0.25</v>
      </c>
      <c r="H3282" s="2">
        <f>(C3282+1)/(B3282+1)</f>
        <v>4</v>
      </c>
      <c r="I3282" s="6">
        <f>G3282-H3282</f>
        <v>-3.75</v>
      </c>
      <c r="J3282" s="8">
        <f>LEN(A3282)</f>
        <v>6</v>
      </c>
      <c r="K3282" s="11" t="str">
        <f>IF(AND(J3282&lt;3, D3282&lt;2),TRUE,"")</f>
        <v/>
      </c>
      <c r="L3282" s="22">
        <f>IF(C3282=0,B3282,0)</f>
        <v>0</v>
      </c>
      <c r="M3282" s="22">
        <f>IF(B3282=0,C3282,0)</f>
        <v>3</v>
      </c>
      <c r="N3282" s="39">
        <f>LOG(G3282/SUM($G$2:$G$5210))</f>
        <v>-3.9937811148797224</v>
      </c>
      <c r="O3282" s="39">
        <f>LOG(H3282/SUM($H$2:$H$5210))</f>
        <v>-3.8833773842969883</v>
      </c>
    </row>
    <row r="3283" spans="1:15" x14ac:dyDescent="0.6">
      <c r="A3283" t="s">
        <v>4175</v>
      </c>
      <c r="B3283">
        <v>0</v>
      </c>
      <c r="C3283">
        <v>3</v>
      </c>
      <c r="D3283">
        <v>3</v>
      </c>
      <c r="E3283" s="44">
        <f>(B3283+1)/$Q$3</f>
        <v>1.4609203798392987E-4</v>
      </c>
      <c r="F3283" s="45">
        <f>(C3283+1)/$U$3</f>
        <v>6.1178917744945092E-5</v>
      </c>
      <c r="G3283" s="2">
        <f>(B3283+1)/(C3283+1)</f>
        <v>0.25</v>
      </c>
      <c r="H3283" s="2">
        <f>(C3283+1)/(B3283+1)</f>
        <v>4</v>
      </c>
      <c r="I3283" s="6">
        <f>G3283-H3283</f>
        <v>-3.75</v>
      </c>
      <c r="J3283" s="8">
        <f>LEN(A3283)</f>
        <v>6</v>
      </c>
      <c r="K3283" s="11" t="str">
        <f>IF(AND(J3283&lt;3, D3283&lt;2),TRUE,"")</f>
        <v/>
      </c>
      <c r="L3283" s="22">
        <f>IF(C3283=0,B3283,0)</f>
        <v>0</v>
      </c>
      <c r="M3283" s="22">
        <f>IF(B3283=0,C3283,0)</f>
        <v>3</v>
      </c>
      <c r="N3283" s="39">
        <f>LOG(G3283/SUM($G$2:$G$5210))</f>
        <v>-3.9937811148797224</v>
      </c>
      <c r="O3283" s="39">
        <f>LOG(H3283/SUM($H$2:$H$5210))</f>
        <v>-3.8833773842969883</v>
      </c>
    </row>
    <row r="3284" spans="1:15" x14ac:dyDescent="0.6">
      <c r="A3284" t="s">
        <v>4191</v>
      </c>
      <c r="B3284">
        <v>0</v>
      </c>
      <c r="C3284">
        <v>3</v>
      </c>
      <c r="D3284">
        <v>3</v>
      </c>
      <c r="E3284" s="44">
        <f>(B3284+1)/$Q$3</f>
        <v>1.4609203798392987E-4</v>
      </c>
      <c r="F3284" s="45">
        <f>(C3284+1)/$U$3</f>
        <v>6.1178917744945092E-5</v>
      </c>
      <c r="G3284" s="2">
        <f>(B3284+1)/(C3284+1)</f>
        <v>0.25</v>
      </c>
      <c r="H3284" s="2">
        <f>(C3284+1)/(B3284+1)</f>
        <v>4</v>
      </c>
      <c r="I3284" s="6">
        <f>G3284-H3284</f>
        <v>-3.75</v>
      </c>
      <c r="J3284" s="8">
        <f>LEN(A3284)</f>
        <v>6</v>
      </c>
      <c r="K3284" s="11" t="str">
        <f>IF(AND(J3284&lt;3, D3284&lt;2),TRUE,"")</f>
        <v/>
      </c>
      <c r="L3284" s="22">
        <f>IF(C3284=0,B3284,0)</f>
        <v>0</v>
      </c>
      <c r="M3284" s="22">
        <f>IF(B3284=0,C3284,0)</f>
        <v>3</v>
      </c>
      <c r="N3284" s="39">
        <f>LOG(G3284/SUM($G$2:$G$5210))</f>
        <v>-3.9937811148797224</v>
      </c>
      <c r="O3284" s="39">
        <f>LOG(H3284/SUM($H$2:$H$5210))</f>
        <v>-3.8833773842969883</v>
      </c>
    </row>
    <row r="3285" spans="1:15" x14ac:dyDescent="0.6">
      <c r="A3285" t="s">
        <v>4267</v>
      </c>
      <c r="B3285">
        <v>0</v>
      </c>
      <c r="C3285">
        <v>3</v>
      </c>
      <c r="D3285">
        <v>3</v>
      </c>
      <c r="E3285" s="44">
        <f>(B3285+1)/$Q$3</f>
        <v>1.4609203798392987E-4</v>
      </c>
      <c r="F3285" s="45">
        <f>(C3285+1)/$U$3</f>
        <v>6.1178917744945092E-5</v>
      </c>
      <c r="G3285" s="2">
        <f>(B3285+1)/(C3285+1)</f>
        <v>0.25</v>
      </c>
      <c r="H3285" s="2">
        <f>(C3285+1)/(B3285+1)</f>
        <v>4</v>
      </c>
      <c r="I3285" s="6">
        <f>G3285-H3285</f>
        <v>-3.75</v>
      </c>
      <c r="J3285" s="8">
        <f>LEN(A3285)</f>
        <v>6</v>
      </c>
      <c r="K3285" s="11" t="str">
        <f>IF(AND(J3285&lt;3, D3285&lt;2),TRUE,"")</f>
        <v/>
      </c>
      <c r="L3285" s="22">
        <f>IF(C3285=0,B3285,0)</f>
        <v>0</v>
      </c>
      <c r="M3285" s="22">
        <f>IF(B3285=0,C3285,0)</f>
        <v>3</v>
      </c>
      <c r="N3285" s="39">
        <f>LOG(G3285/SUM($G$2:$G$5210))</f>
        <v>-3.9937811148797224</v>
      </c>
      <c r="O3285" s="39">
        <f>LOG(H3285/SUM($H$2:$H$5210))</f>
        <v>-3.8833773842969883</v>
      </c>
    </row>
    <row r="3286" spans="1:15" x14ac:dyDescent="0.6">
      <c r="A3286" t="s">
        <v>4288</v>
      </c>
      <c r="B3286">
        <v>0</v>
      </c>
      <c r="C3286">
        <v>3</v>
      </c>
      <c r="D3286">
        <v>3</v>
      </c>
      <c r="E3286" s="44">
        <f>(B3286+1)/$Q$3</f>
        <v>1.4609203798392987E-4</v>
      </c>
      <c r="F3286" s="45">
        <f>(C3286+1)/$U$3</f>
        <v>6.1178917744945092E-5</v>
      </c>
      <c r="G3286" s="2">
        <f>(B3286+1)/(C3286+1)</f>
        <v>0.25</v>
      </c>
      <c r="H3286" s="2">
        <f>(C3286+1)/(B3286+1)</f>
        <v>4</v>
      </c>
      <c r="I3286" s="6">
        <f>G3286-H3286</f>
        <v>-3.75</v>
      </c>
      <c r="J3286" s="8">
        <f>LEN(A3286)</f>
        <v>6</v>
      </c>
      <c r="K3286" s="11" t="str">
        <f>IF(AND(J3286&lt;3, D3286&lt;2),TRUE,"")</f>
        <v/>
      </c>
      <c r="L3286" s="22">
        <f>IF(C3286=0,B3286,0)</f>
        <v>0</v>
      </c>
      <c r="M3286" s="22">
        <f>IF(B3286=0,C3286,0)</f>
        <v>3</v>
      </c>
      <c r="N3286" s="39">
        <f>LOG(G3286/SUM($G$2:$G$5210))</f>
        <v>-3.9937811148797224</v>
      </c>
      <c r="O3286" s="39">
        <f>LOG(H3286/SUM($H$2:$H$5210))</f>
        <v>-3.8833773842969883</v>
      </c>
    </row>
    <row r="3287" spans="1:15" x14ac:dyDescent="0.6">
      <c r="A3287" t="s">
        <v>4542</v>
      </c>
      <c r="B3287">
        <v>0</v>
      </c>
      <c r="C3287">
        <v>3</v>
      </c>
      <c r="D3287">
        <v>3</v>
      </c>
      <c r="E3287" s="44">
        <f>(B3287+1)/$Q$3</f>
        <v>1.4609203798392987E-4</v>
      </c>
      <c r="F3287" s="45">
        <f>(C3287+1)/$U$3</f>
        <v>6.1178917744945092E-5</v>
      </c>
      <c r="G3287" s="2">
        <f>(B3287+1)/(C3287+1)</f>
        <v>0.25</v>
      </c>
      <c r="H3287" s="2">
        <f>(C3287+1)/(B3287+1)</f>
        <v>4</v>
      </c>
      <c r="I3287" s="6">
        <f>G3287-H3287</f>
        <v>-3.75</v>
      </c>
      <c r="J3287" s="8">
        <f>LEN(A3287)</f>
        <v>6</v>
      </c>
      <c r="K3287" s="11" t="str">
        <f>IF(AND(J3287&lt;3, D3287&lt;2),TRUE,"")</f>
        <v/>
      </c>
      <c r="L3287" s="22">
        <f>IF(C3287=0,B3287,0)</f>
        <v>0</v>
      </c>
      <c r="M3287" s="22">
        <f>IF(B3287=0,C3287,0)</f>
        <v>3</v>
      </c>
      <c r="N3287" s="39">
        <f>LOG(G3287/SUM($G$2:$G$5210))</f>
        <v>-3.9937811148797224</v>
      </c>
      <c r="O3287" s="39">
        <f>LOG(H3287/SUM($H$2:$H$5210))</f>
        <v>-3.8833773842969883</v>
      </c>
    </row>
    <row r="3288" spans="1:15" x14ac:dyDescent="0.6">
      <c r="A3288" t="s">
        <v>4629</v>
      </c>
      <c r="B3288">
        <v>0</v>
      </c>
      <c r="C3288">
        <v>3</v>
      </c>
      <c r="D3288">
        <v>3</v>
      </c>
      <c r="E3288" s="44">
        <f>(B3288+1)/$Q$3</f>
        <v>1.4609203798392987E-4</v>
      </c>
      <c r="F3288" s="45">
        <f>(C3288+1)/$U$3</f>
        <v>6.1178917744945092E-5</v>
      </c>
      <c r="G3288" s="2">
        <f>(B3288+1)/(C3288+1)</f>
        <v>0.25</v>
      </c>
      <c r="H3288" s="2">
        <f>(C3288+1)/(B3288+1)</f>
        <v>4</v>
      </c>
      <c r="I3288" s="6">
        <f>G3288-H3288</f>
        <v>-3.75</v>
      </c>
      <c r="J3288" s="8">
        <f>LEN(A3288)</f>
        <v>6</v>
      </c>
      <c r="K3288" s="11" t="str">
        <f>IF(AND(J3288&lt;3, D3288&lt;2),TRUE,"")</f>
        <v/>
      </c>
      <c r="L3288" s="22">
        <f>IF(C3288=0,B3288,0)</f>
        <v>0</v>
      </c>
      <c r="M3288" s="22">
        <f>IF(B3288=0,C3288,0)</f>
        <v>3</v>
      </c>
      <c r="N3288" s="39">
        <f>LOG(G3288/SUM($G$2:$G$5210))</f>
        <v>-3.9937811148797224</v>
      </c>
      <c r="O3288" s="39">
        <f>LOG(H3288/SUM($H$2:$H$5210))</f>
        <v>-3.8833773842969883</v>
      </c>
    </row>
    <row r="3289" spans="1:15" x14ac:dyDescent="0.6">
      <c r="A3289" t="s">
        <v>4675</v>
      </c>
      <c r="B3289">
        <v>0</v>
      </c>
      <c r="C3289">
        <v>3</v>
      </c>
      <c r="D3289">
        <v>3</v>
      </c>
      <c r="E3289" s="44">
        <f>(B3289+1)/$Q$3</f>
        <v>1.4609203798392987E-4</v>
      </c>
      <c r="F3289" s="45">
        <f>(C3289+1)/$U$3</f>
        <v>6.1178917744945092E-5</v>
      </c>
      <c r="G3289" s="2">
        <f>(B3289+1)/(C3289+1)</f>
        <v>0.25</v>
      </c>
      <c r="H3289" s="2">
        <f>(C3289+1)/(B3289+1)</f>
        <v>4</v>
      </c>
      <c r="I3289" s="6">
        <f>G3289-H3289</f>
        <v>-3.75</v>
      </c>
      <c r="J3289" s="8">
        <f>LEN(A3289)</f>
        <v>6</v>
      </c>
      <c r="K3289" s="11" t="str">
        <f>IF(AND(J3289&lt;3, D3289&lt;2),TRUE,"")</f>
        <v/>
      </c>
      <c r="L3289" s="22">
        <f>IF(C3289=0,B3289,0)</f>
        <v>0</v>
      </c>
      <c r="M3289" s="22">
        <f>IF(B3289=0,C3289,0)</f>
        <v>3</v>
      </c>
      <c r="N3289" s="39">
        <f>LOG(G3289/SUM($G$2:$G$5210))</f>
        <v>-3.9937811148797224</v>
      </c>
      <c r="O3289" s="39">
        <f>LOG(H3289/SUM($H$2:$H$5210))</f>
        <v>-3.8833773842969883</v>
      </c>
    </row>
    <row r="3290" spans="1:15" x14ac:dyDescent="0.6">
      <c r="A3290" t="s">
        <v>16</v>
      </c>
      <c r="B3290">
        <v>0</v>
      </c>
      <c r="C3290">
        <v>3</v>
      </c>
      <c r="D3290">
        <v>3</v>
      </c>
      <c r="E3290" s="44">
        <f>(B3290+1)/$Q$3</f>
        <v>1.4609203798392987E-4</v>
      </c>
      <c r="F3290" s="45">
        <f>(C3290+1)/$U$3</f>
        <v>6.1178917744945092E-5</v>
      </c>
      <c r="G3290" s="2">
        <f>(B3290+1)/(C3290+1)</f>
        <v>0.25</v>
      </c>
      <c r="H3290" s="2">
        <f>(C3290+1)/(B3290+1)</f>
        <v>4</v>
      </c>
      <c r="I3290" s="6">
        <f>G3290-H3290</f>
        <v>-3.75</v>
      </c>
      <c r="J3290" s="8">
        <f>LEN(A3290)</f>
        <v>5</v>
      </c>
      <c r="K3290" s="11" t="str">
        <f>IF(AND(J3290&lt;3, D3290&lt;2),TRUE,"")</f>
        <v/>
      </c>
      <c r="L3290" s="22">
        <f>IF(C3290=0,B3290,0)</f>
        <v>0</v>
      </c>
      <c r="M3290" s="22">
        <f>IF(B3290=0,C3290,0)</f>
        <v>3</v>
      </c>
      <c r="N3290" s="39">
        <f>LOG(G3290/SUM($G$2:$G$5210))</f>
        <v>-3.9937811148797224</v>
      </c>
      <c r="O3290" s="39">
        <f>LOG(H3290/SUM($H$2:$H$5210))</f>
        <v>-3.8833773842969883</v>
      </c>
    </row>
    <row r="3291" spans="1:15" x14ac:dyDescent="0.6">
      <c r="A3291" t="s">
        <v>121</v>
      </c>
      <c r="B3291">
        <v>0</v>
      </c>
      <c r="C3291">
        <v>3</v>
      </c>
      <c r="D3291">
        <v>3</v>
      </c>
      <c r="E3291" s="44">
        <f>(B3291+1)/$Q$3</f>
        <v>1.4609203798392987E-4</v>
      </c>
      <c r="F3291" s="45">
        <f>(C3291+1)/$U$3</f>
        <v>6.1178917744945092E-5</v>
      </c>
      <c r="G3291" s="2">
        <f>(B3291+1)/(C3291+1)</f>
        <v>0.25</v>
      </c>
      <c r="H3291" s="2">
        <f>(C3291+1)/(B3291+1)</f>
        <v>4</v>
      </c>
      <c r="I3291" s="6">
        <f>G3291-H3291</f>
        <v>-3.75</v>
      </c>
      <c r="J3291" s="8">
        <f>LEN(A3291)</f>
        <v>5</v>
      </c>
      <c r="K3291" s="11" t="str">
        <f>IF(AND(J3291&lt;3, D3291&lt;2),TRUE,"")</f>
        <v/>
      </c>
      <c r="L3291" s="22">
        <f>IF(C3291=0,B3291,0)</f>
        <v>0</v>
      </c>
      <c r="M3291" s="22">
        <f>IF(B3291=0,C3291,0)</f>
        <v>3</v>
      </c>
      <c r="N3291" s="39">
        <f>LOG(G3291/SUM($G$2:$G$5210))</f>
        <v>-3.9937811148797224</v>
      </c>
      <c r="O3291" s="39">
        <f>LOG(H3291/SUM($H$2:$H$5210))</f>
        <v>-3.8833773842969883</v>
      </c>
    </row>
    <row r="3292" spans="1:15" x14ac:dyDescent="0.6">
      <c r="A3292" t="s">
        <v>234</v>
      </c>
      <c r="B3292">
        <v>0</v>
      </c>
      <c r="C3292">
        <v>3</v>
      </c>
      <c r="D3292">
        <v>3</v>
      </c>
      <c r="E3292" s="44">
        <f>(B3292+1)/$Q$3</f>
        <v>1.4609203798392987E-4</v>
      </c>
      <c r="F3292" s="45">
        <f>(C3292+1)/$U$3</f>
        <v>6.1178917744945092E-5</v>
      </c>
      <c r="G3292" s="2">
        <f>(B3292+1)/(C3292+1)</f>
        <v>0.25</v>
      </c>
      <c r="H3292" s="2">
        <f>(C3292+1)/(B3292+1)</f>
        <v>4</v>
      </c>
      <c r="I3292" s="6">
        <f>G3292-H3292</f>
        <v>-3.75</v>
      </c>
      <c r="J3292" s="8">
        <f>LEN(A3292)</f>
        <v>5</v>
      </c>
      <c r="K3292" s="11" t="str">
        <f>IF(AND(J3292&lt;3, D3292&lt;2),TRUE,"")</f>
        <v/>
      </c>
      <c r="L3292" s="22">
        <f>IF(C3292=0,B3292,0)</f>
        <v>0</v>
      </c>
      <c r="M3292" s="22">
        <f>IF(B3292=0,C3292,0)</f>
        <v>3</v>
      </c>
      <c r="N3292" s="39">
        <f>LOG(G3292/SUM($G$2:$G$5210))</f>
        <v>-3.9937811148797224</v>
      </c>
      <c r="O3292" s="39">
        <f>LOG(H3292/SUM($H$2:$H$5210))</f>
        <v>-3.8833773842969883</v>
      </c>
    </row>
    <row r="3293" spans="1:15" x14ac:dyDescent="0.6">
      <c r="A3293" t="s">
        <v>236</v>
      </c>
      <c r="B3293">
        <v>0</v>
      </c>
      <c r="C3293">
        <v>3</v>
      </c>
      <c r="D3293">
        <v>3</v>
      </c>
      <c r="E3293" s="44">
        <f>(B3293+1)/$Q$3</f>
        <v>1.4609203798392987E-4</v>
      </c>
      <c r="F3293" s="45">
        <f>(C3293+1)/$U$3</f>
        <v>6.1178917744945092E-5</v>
      </c>
      <c r="G3293" s="2">
        <f>(B3293+1)/(C3293+1)</f>
        <v>0.25</v>
      </c>
      <c r="H3293" s="2">
        <f>(C3293+1)/(B3293+1)</f>
        <v>4</v>
      </c>
      <c r="I3293" s="6">
        <f>G3293-H3293</f>
        <v>-3.75</v>
      </c>
      <c r="J3293" s="8">
        <f>LEN(A3293)</f>
        <v>5</v>
      </c>
      <c r="K3293" s="11" t="str">
        <f>IF(AND(J3293&lt;3, D3293&lt;2),TRUE,"")</f>
        <v/>
      </c>
      <c r="L3293" s="22">
        <f>IF(C3293=0,B3293,0)</f>
        <v>0</v>
      </c>
      <c r="M3293" s="22">
        <f>IF(B3293=0,C3293,0)</f>
        <v>3</v>
      </c>
      <c r="N3293" s="39">
        <f>LOG(G3293/SUM($G$2:$G$5210))</f>
        <v>-3.9937811148797224</v>
      </c>
      <c r="O3293" s="39">
        <f>LOG(H3293/SUM($H$2:$H$5210))</f>
        <v>-3.8833773842969883</v>
      </c>
    </row>
    <row r="3294" spans="1:15" x14ac:dyDescent="0.6">
      <c r="A3294" t="s">
        <v>245</v>
      </c>
      <c r="B3294">
        <v>0</v>
      </c>
      <c r="C3294">
        <v>3</v>
      </c>
      <c r="D3294">
        <v>3</v>
      </c>
      <c r="E3294" s="44">
        <f>(B3294+1)/$Q$3</f>
        <v>1.4609203798392987E-4</v>
      </c>
      <c r="F3294" s="45">
        <f>(C3294+1)/$U$3</f>
        <v>6.1178917744945092E-5</v>
      </c>
      <c r="G3294" s="2">
        <f>(B3294+1)/(C3294+1)</f>
        <v>0.25</v>
      </c>
      <c r="H3294" s="2">
        <f>(C3294+1)/(B3294+1)</f>
        <v>4</v>
      </c>
      <c r="I3294" s="6">
        <f>G3294-H3294</f>
        <v>-3.75</v>
      </c>
      <c r="J3294" s="8">
        <f>LEN(A3294)</f>
        <v>5</v>
      </c>
      <c r="K3294" s="11" t="str">
        <f>IF(AND(J3294&lt;3, D3294&lt;2),TRUE,"")</f>
        <v/>
      </c>
      <c r="L3294" s="22">
        <f>IF(C3294=0,B3294,0)</f>
        <v>0</v>
      </c>
      <c r="M3294" s="22">
        <f>IF(B3294=0,C3294,0)</f>
        <v>3</v>
      </c>
      <c r="N3294" s="39">
        <f>LOG(G3294/SUM($G$2:$G$5210))</f>
        <v>-3.9937811148797224</v>
      </c>
      <c r="O3294" s="39">
        <f>LOG(H3294/SUM($H$2:$H$5210))</f>
        <v>-3.8833773842969883</v>
      </c>
    </row>
    <row r="3295" spans="1:15" x14ac:dyDescent="0.6">
      <c r="A3295" t="s">
        <v>282</v>
      </c>
      <c r="B3295">
        <v>0</v>
      </c>
      <c r="C3295">
        <v>3</v>
      </c>
      <c r="D3295">
        <v>3</v>
      </c>
      <c r="E3295" s="44">
        <f>(B3295+1)/$Q$3</f>
        <v>1.4609203798392987E-4</v>
      </c>
      <c r="F3295" s="45">
        <f>(C3295+1)/$U$3</f>
        <v>6.1178917744945092E-5</v>
      </c>
      <c r="G3295" s="2">
        <f>(B3295+1)/(C3295+1)</f>
        <v>0.25</v>
      </c>
      <c r="H3295" s="2">
        <f>(C3295+1)/(B3295+1)</f>
        <v>4</v>
      </c>
      <c r="I3295" s="6">
        <f>G3295-H3295</f>
        <v>-3.75</v>
      </c>
      <c r="J3295" s="8">
        <f>LEN(A3295)</f>
        <v>5</v>
      </c>
      <c r="K3295" s="11" t="str">
        <f>IF(AND(J3295&lt;3, D3295&lt;2),TRUE,"")</f>
        <v/>
      </c>
      <c r="L3295" s="22">
        <f>IF(C3295=0,B3295,0)</f>
        <v>0</v>
      </c>
      <c r="M3295" s="22">
        <f>IF(B3295=0,C3295,0)</f>
        <v>3</v>
      </c>
      <c r="N3295" s="39">
        <f>LOG(G3295/SUM($G$2:$G$5210))</f>
        <v>-3.9937811148797224</v>
      </c>
      <c r="O3295" s="39">
        <f>LOG(H3295/SUM($H$2:$H$5210))</f>
        <v>-3.8833773842969883</v>
      </c>
    </row>
    <row r="3296" spans="1:15" x14ac:dyDescent="0.6">
      <c r="A3296" t="s">
        <v>300</v>
      </c>
      <c r="B3296">
        <v>0</v>
      </c>
      <c r="C3296">
        <v>3</v>
      </c>
      <c r="D3296">
        <v>3</v>
      </c>
      <c r="E3296" s="44">
        <f>(B3296+1)/$Q$3</f>
        <v>1.4609203798392987E-4</v>
      </c>
      <c r="F3296" s="45">
        <f>(C3296+1)/$U$3</f>
        <v>6.1178917744945092E-5</v>
      </c>
      <c r="G3296" s="2">
        <f>(B3296+1)/(C3296+1)</f>
        <v>0.25</v>
      </c>
      <c r="H3296" s="2">
        <f>(C3296+1)/(B3296+1)</f>
        <v>4</v>
      </c>
      <c r="I3296" s="6">
        <f>G3296-H3296</f>
        <v>-3.75</v>
      </c>
      <c r="J3296" s="8">
        <f>LEN(A3296)</f>
        <v>5</v>
      </c>
      <c r="K3296" s="11" t="str">
        <f>IF(AND(J3296&lt;3, D3296&lt;2),TRUE,"")</f>
        <v/>
      </c>
      <c r="L3296" s="22">
        <f>IF(C3296=0,B3296,0)</f>
        <v>0</v>
      </c>
      <c r="M3296" s="22">
        <f>IF(B3296=0,C3296,0)</f>
        <v>3</v>
      </c>
      <c r="N3296" s="39">
        <f>LOG(G3296/SUM($G$2:$G$5210))</f>
        <v>-3.9937811148797224</v>
      </c>
      <c r="O3296" s="39">
        <f>LOG(H3296/SUM($H$2:$H$5210))</f>
        <v>-3.8833773842969883</v>
      </c>
    </row>
    <row r="3297" spans="1:15" x14ac:dyDescent="0.6">
      <c r="A3297" t="s">
        <v>419</v>
      </c>
      <c r="B3297">
        <v>0</v>
      </c>
      <c r="C3297">
        <v>3</v>
      </c>
      <c r="D3297">
        <v>3</v>
      </c>
      <c r="E3297" s="44">
        <f>(B3297+1)/$Q$3</f>
        <v>1.4609203798392987E-4</v>
      </c>
      <c r="F3297" s="45">
        <f>(C3297+1)/$U$3</f>
        <v>6.1178917744945092E-5</v>
      </c>
      <c r="G3297" s="2">
        <f>(B3297+1)/(C3297+1)</f>
        <v>0.25</v>
      </c>
      <c r="H3297" s="2">
        <f>(C3297+1)/(B3297+1)</f>
        <v>4</v>
      </c>
      <c r="I3297" s="6">
        <f>G3297-H3297</f>
        <v>-3.75</v>
      </c>
      <c r="J3297" s="8">
        <f>LEN(A3297)</f>
        <v>5</v>
      </c>
      <c r="K3297" s="11" t="str">
        <f>IF(AND(J3297&lt;3, D3297&lt;2),TRUE,"")</f>
        <v/>
      </c>
      <c r="L3297" s="22">
        <f>IF(C3297=0,B3297,0)</f>
        <v>0</v>
      </c>
      <c r="M3297" s="22">
        <f>IF(B3297=0,C3297,0)</f>
        <v>3</v>
      </c>
      <c r="N3297" s="39">
        <f>LOG(G3297/SUM($G$2:$G$5210))</f>
        <v>-3.9937811148797224</v>
      </c>
      <c r="O3297" s="39">
        <f>LOG(H3297/SUM($H$2:$H$5210))</f>
        <v>-3.8833773842969883</v>
      </c>
    </row>
    <row r="3298" spans="1:15" x14ac:dyDescent="0.6">
      <c r="A3298" t="s">
        <v>532</v>
      </c>
      <c r="B3298">
        <v>0</v>
      </c>
      <c r="C3298">
        <v>3</v>
      </c>
      <c r="D3298">
        <v>3</v>
      </c>
      <c r="E3298" s="44">
        <f>(B3298+1)/$Q$3</f>
        <v>1.4609203798392987E-4</v>
      </c>
      <c r="F3298" s="45">
        <f>(C3298+1)/$U$3</f>
        <v>6.1178917744945092E-5</v>
      </c>
      <c r="G3298" s="2">
        <f>(B3298+1)/(C3298+1)</f>
        <v>0.25</v>
      </c>
      <c r="H3298" s="2">
        <f>(C3298+1)/(B3298+1)</f>
        <v>4</v>
      </c>
      <c r="I3298" s="6">
        <f>G3298-H3298</f>
        <v>-3.75</v>
      </c>
      <c r="J3298" s="8">
        <f>LEN(A3298)</f>
        <v>5</v>
      </c>
      <c r="K3298" s="11" t="str">
        <f>IF(AND(J3298&lt;3, D3298&lt;2),TRUE,"")</f>
        <v/>
      </c>
      <c r="L3298" s="22">
        <f>IF(C3298=0,B3298,0)</f>
        <v>0</v>
      </c>
      <c r="M3298" s="22">
        <f>IF(B3298=0,C3298,0)</f>
        <v>3</v>
      </c>
      <c r="N3298" s="39">
        <f>LOG(G3298/SUM($G$2:$G$5210))</f>
        <v>-3.9937811148797224</v>
      </c>
      <c r="O3298" s="39">
        <f>LOG(H3298/SUM($H$2:$H$5210))</f>
        <v>-3.8833773842969883</v>
      </c>
    </row>
    <row r="3299" spans="1:15" x14ac:dyDescent="0.6">
      <c r="A3299" t="s">
        <v>745</v>
      </c>
      <c r="B3299">
        <v>0</v>
      </c>
      <c r="C3299">
        <v>3</v>
      </c>
      <c r="D3299">
        <v>3</v>
      </c>
      <c r="E3299" s="44">
        <f>(B3299+1)/$Q$3</f>
        <v>1.4609203798392987E-4</v>
      </c>
      <c r="F3299" s="45">
        <f>(C3299+1)/$U$3</f>
        <v>6.1178917744945092E-5</v>
      </c>
      <c r="G3299" s="2">
        <f>(B3299+1)/(C3299+1)</f>
        <v>0.25</v>
      </c>
      <c r="H3299" s="2">
        <f>(C3299+1)/(B3299+1)</f>
        <v>4</v>
      </c>
      <c r="I3299" s="6">
        <f>G3299-H3299</f>
        <v>-3.75</v>
      </c>
      <c r="J3299" s="8">
        <f>LEN(A3299)</f>
        <v>5</v>
      </c>
      <c r="K3299" s="11" t="str">
        <f>IF(AND(J3299&lt;3, D3299&lt;2),TRUE,"")</f>
        <v/>
      </c>
      <c r="L3299" s="22">
        <f>IF(C3299=0,B3299,0)</f>
        <v>0</v>
      </c>
      <c r="M3299" s="22">
        <f>IF(B3299=0,C3299,0)</f>
        <v>3</v>
      </c>
      <c r="N3299" s="39">
        <f>LOG(G3299/SUM($G$2:$G$5210))</f>
        <v>-3.9937811148797224</v>
      </c>
      <c r="O3299" s="39">
        <f>LOG(H3299/SUM($H$2:$H$5210))</f>
        <v>-3.8833773842969883</v>
      </c>
    </row>
    <row r="3300" spans="1:15" x14ac:dyDescent="0.6">
      <c r="A3300" t="s">
        <v>792</v>
      </c>
      <c r="B3300">
        <v>0</v>
      </c>
      <c r="C3300">
        <v>3</v>
      </c>
      <c r="D3300">
        <v>3</v>
      </c>
      <c r="E3300" s="44">
        <f>(B3300+1)/$Q$3</f>
        <v>1.4609203798392987E-4</v>
      </c>
      <c r="F3300" s="45">
        <f>(C3300+1)/$U$3</f>
        <v>6.1178917744945092E-5</v>
      </c>
      <c r="G3300" s="2">
        <f>(B3300+1)/(C3300+1)</f>
        <v>0.25</v>
      </c>
      <c r="H3300" s="2">
        <f>(C3300+1)/(B3300+1)</f>
        <v>4</v>
      </c>
      <c r="I3300" s="6">
        <f>G3300-H3300</f>
        <v>-3.75</v>
      </c>
      <c r="J3300" s="8">
        <f>LEN(A3300)</f>
        <v>5</v>
      </c>
      <c r="K3300" s="11" t="str">
        <f>IF(AND(J3300&lt;3, D3300&lt;2),TRUE,"")</f>
        <v/>
      </c>
      <c r="L3300" s="22">
        <f>IF(C3300=0,B3300,0)</f>
        <v>0</v>
      </c>
      <c r="M3300" s="22">
        <f>IF(B3300=0,C3300,0)</f>
        <v>3</v>
      </c>
      <c r="N3300" s="39">
        <f>LOG(G3300/SUM($G$2:$G$5210))</f>
        <v>-3.9937811148797224</v>
      </c>
      <c r="O3300" s="39">
        <f>LOG(H3300/SUM($H$2:$H$5210))</f>
        <v>-3.8833773842969883</v>
      </c>
    </row>
    <row r="3301" spans="1:15" x14ac:dyDescent="0.6">
      <c r="A3301" t="s">
        <v>970</v>
      </c>
      <c r="B3301">
        <v>0</v>
      </c>
      <c r="C3301">
        <v>3</v>
      </c>
      <c r="D3301">
        <v>3</v>
      </c>
      <c r="E3301" s="44">
        <f>(B3301+1)/$Q$3</f>
        <v>1.4609203798392987E-4</v>
      </c>
      <c r="F3301" s="45">
        <f>(C3301+1)/$U$3</f>
        <v>6.1178917744945092E-5</v>
      </c>
      <c r="G3301" s="2">
        <f>(B3301+1)/(C3301+1)</f>
        <v>0.25</v>
      </c>
      <c r="H3301" s="2">
        <f>(C3301+1)/(B3301+1)</f>
        <v>4</v>
      </c>
      <c r="I3301" s="6">
        <f>G3301-H3301</f>
        <v>-3.75</v>
      </c>
      <c r="J3301" s="8">
        <f>LEN(A3301)</f>
        <v>5</v>
      </c>
      <c r="K3301" s="11" t="str">
        <f>IF(AND(J3301&lt;3, D3301&lt;2),TRUE,"")</f>
        <v/>
      </c>
      <c r="L3301" s="22">
        <f>IF(C3301=0,B3301,0)</f>
        <v>0</v>
      </c>
      <c r="M3301" s="22">
        <f>IF(B3301=0,C3301,0)</f>
        <v>3</v>
      </c>
      <c r="N3301" s="39">
        <f>LOG(G3301/SUM($G$2:$G$5210))</f>
        <v>-3.9937811148797224</v>
      </c>
      <c r="O3301" s="39">
        <f>LOG(H3301/SUM($H$2:$H$5210))</f>
        <v>-3.8833773842969883</v>
      </c>
    </row>
    <row r="3302" spans="1:15" x14ac:dyDescent="0.6">
      <c r="A3302" t="s">
        <v>1007</v>
      </c>
      <c r="B3302">
        <v>0</v>
      </c>
      <c r="C3302">
        <v>3</v>
      </c>
      <c r="D3302">
        <v>3</v>
      </c>
      <c r="E3302" s="44">
        <f>(B3302+1)/$Q$3</f>
        <v>1.4609203798392987E-4</v>
      </c>
      <c r="F3302" s="45">
        <f>(C3302+1)/$U$3</f>
        <v>6.1178917744945092E-5</v>
      </c>
      <c r="G3302" s="2">
        <f>(B3302+1)/(C3302+1)</f>
        <v>0.25</v>
      </c>
      <c r="H3302" s="2">
        <f>(C3302+1)/(B3302+1)</f>
        <v>4</v>
      </c>
      <c r="I3302" s="6">
        <f>G3302-H3302</f>
        <v>-3.75</v>
      </c>
      <c r="J3302" s="8">
        <f>LEN(A3302)</f>
        <v>5</v>
      </c>
      <c r="K3302" s="11" t="str">
        <f>IF(AND(J3302&lt;3, D3302&lt;2),TRUE,"")</f>
        <v/>
      </c>
      <c r="L3302" s="22">
        <f>IF(C3302=0,B3302,0)</f>
        <v>0</v>
      </c>
      <c r="M3302" s="22">
        <f>IF(B3302=0,C3302,0)</f>
        <v>3</v>
      </c>
      <c r="N3302" s="39">
        <f>LOG(G3302/SUM($G$2:$G$5210))</f>
        <v>-3.9937811148797224</v>
      </c>
      <c r="O3302" s="39">
        <f>LOG(H3302/SUM($H$2:$H$5210))</f>
        <v>-3.8833773842969883</v>
      </c>
    </row>
    <row r="3303" spans="1:15" x14ac:dyDescent="0.6">
      <c r="A3303" t="s">
        <v>1029</v>
      </c>
      <c r="B3303">
        <v>0</v>
      </c>
      <c r="C3303">
        <v>3</v>
      </c>
      <c r="D3303">
        <v>3</v>
      </c>
      <c r="E3303" s="44">
        <f>(B3303+1)/$Q$3</f>
        <v>1.4609203798392987E-4</v>
      </c>
      <c r="F3303" s="45">
        <f>(C3303+1)/$U$3</f>
        <v>6.1178917744945092E-5</v>
      </c>
      <c r="G3303" s="2">
        <f>(B3303+1)/(C3303+1)</f>
        <v>0.25</v>
      </c>
      <c r="H3303" s="2">
        <f>(C3303+1)/(B3303+1)</f>
        <v>4</v>
      </c>
      <c r="I3303" s="6">
        <f>G3303-H3303</f>
        <v>-3.75</v>
      </c>
      <c r="J3303" s="8">
        <f>LEN(A3303)</f>
        <v>5</v>
      </c>
      <c r="K3303" s="11" t="str">
        <f>IF(AND(J3303&lt;3, D3303&lt;2),TRUE,"")</f>
        <v/>
      </c>
      <c r="L3303" s="22">
        <f>IF(C3303=0,B3303,0)</f>
        <v>0</v>
      </c>
      <c r="M3303" s="22">
        <f>IF(B3303=0,C3303,0)</f>
        <v>3</v>
      </c>
      <c r="N3303" s="39">
        <f>LOG(G3303/SUM($G$2:$G$5210))</f>
        <v>-3.9937811148797224</v>
      </c>
      <c r="O3303" s="39">
        <f>LOG(H3303/SUM($H$2:$H$5210))</f>
        <v>-3.8833773842969883</v>
      </c>
    </row>
    <row r="3304" spans="1:15" x14ac:dyDescent="0.6">
      <c r="A3304" t="s">
        <v>1049</v>
      </c>
      <c r="B3304">
        <v>0</v>
      </c>
      <c r="C3304">
        <v>3</v>
      </c>
      <c r="D3304">
        <v>3</v>
      </c>
      <c r="E3304" s="44">
        <f>(B3304+1)/$Q$3</f>
        <v>1.4609203798392987E-4</v>
      </c>
      <c r="F3304" s="45">
        <f>(C3304+1)/$U$3</f>
        <v>6.1178917744945092E-5</v>
      </c>
      <c r="G3304" s="2">
        <f>(B3304+1)/(C3304+1)</f>
        <v>0.25</v>
      </c>
      <c r="H3304" s="2">
        <f>(C3304+1)/(B3304+1)</f>
        <v>4</v>
      </c>
      <c r="I3304" s="6">
        <f>G3304-H3304</f>
        <v>-3.75</v>
      </c>
      <c r="J3304" s="8">
        <f>LEN(A3304)</f>
        <v>5</v>
      </c>
      <c r="K3304" s="11" t="str">
        <f>IF(AND(J3304&lt;3, D3304&lt;2),TRUE,"")</f>
        <v/>
      </c>
      <c r="L3304" s="22">
        <f>IF(C3304=0,B3304,0)</f>
        <v>0</v>
      </c>
      <c r="M3304" s="22">
        <f>IF(B3304=0,C3304,0)</f>
        <v>3</v>
      </c>
      <c r="N3304" s="39">
        <f>LOG(G3304/SUM($G$2:$G$5210))</f>
        <v>-3.9937811148797224</v>
      </c>
      <c r="O3304" s="39">
        <f>LOG(H3304/SUM($H$2:$H$5210))</f>
        <v>-3.8833773842969883</v>
      </c>
    </row>
    <row r="3305" spans="1:15" x14ac:dyDescent="0.6">
      <c r="A3305" t="s">
        <v>1191</v>
      </c>
      <c r="B3305">
        <v>0</v>
      </c>
      <c r="C3305">
        <v>3</v>
      </c>
      <c r="D3305">
        <v>3</v>
      </c>
      <c r="E3305" s="44">
        <f>(B3305+1)/$Q$3</f>
        <v>1.4609203798392987E-4</v>
      </c>
      <c r="F3305" s="45">
        <f>(C3305+1)/$U$3</f>
        <v>6.1178917744945092E-5</v>
      </c>
      <c r="G3305" s="2">
        <f>(B3305+1)/(C3305+1)</f>
        <v>0.25</v>
      </c>
      <c r="H3305" s="2">
        <f>(C3305+1)/(B3305+1)</f>
        <v>4</v>
      </c>
      <c r="I3305" s="6">
        <f>G3305-H3305</f>
        <v>-3.75</v>
      </c>
      <c r="J3305" s="8">
        <f>LEN(A3305)</f>
        <v>5</v>
      </c>
      <c r="K3305" s="11" t="str">
        <f>IF(AND(J3305&lt;3, D3305&lt;2),TRUE,"")</f>
        <v/>
      </c>
      <c r="L3305" s="22">
        <f>IF(C3305=0,B3305,0)</f>
        <v>0</v>
      </c>
      <c r="M3305" s="22">
        <f>IF(B3305=0,C3305,0)</f>
        <v>3</v>
      </c>
      <c r="N3305" s="39">
        <f>LOG(G3305/SUM($G$2:$G$5210))</f>
        <v>-3.9937811148797224</v>
      </c>
      <c r="O3305" s="39">
        <f>LOG(H3305/SUM($H$2:$H$5210))</f>
        <v>-3.8833773842969883</v>
      </c>
    </row>
    <row r="3306" spans="1:15" x14ac:dyDescent="0.6">
      <c r="A3306" t="s">
        <v>1397</v>
      </c>
      <c r="B3306">
        <v>0</v>
      </c>
      <c r="C3306">
        <v>3</v>
      </c>
      <c r="D3306">
        <v>3</v>
      </c>
      <c r="E3306" s="44">
        <f>(B3306+1)/$Q$3</f>
        <v>1.4609203798392987E-4</v>
      </c>
      <c r="F3306" s="45">
        <f>(C3306+1)/$U$3</f>
        <v>6.1178917744945092E-5</v>
      </c>
      <c r="G3306" s="2">
        <f>(B3306+1)/(C3306+1)</f>
        <v>0.25</v>
      </c>
      <c r="H3306" s="2">
        <f>(C3306+1)/(B3306+1)</f>
        <v>4</v>
      </c>
      <c r="I3306" s="6">
        <f>G3306-H3306</f>
        <v>-3.75</v>
      </c>
      <c r="J3306" s="8">
        <f>LEN(A3306)</f>
        <v>5</v>
      </c>
      <c r="K3306" s="11" t="str">
        <f>IF(AND(J3306&lt;3, D3306&lt;2),TRUE,"")</f>
        <v/>
      </c>
      <c r="L3306" s="22">
        <f>IF(C3306=0,B3306,0)</f>
        <v>0</v>
      </c>
      <c r="M3306" s="22">
        <f>IF(B3306=0,C3306,0)</f>
        <v>3</v>
      </c>
      <c r="N3306" s="39">
        <f>LOG(G3306/SUM($G$2:$G$5210))</f>
        <v>-3.9937811148797224</v>
      </c>
      <c r="O3306" s="39">
        <f>LOG(H3306/SUM($H$2:$H$5210))</f>
        <v>-3.8833773842969883</v>
      </c>
    </row>
    <row r="3307" spans="1:15" x14ac:dyDescent="0.6">
      <c r="A3307" t="s">
        <v>1451</v>
      </c>
      <c r="B3307">
        <v>0</v>
      </c>
      <c r="C3307">
        <v>3</v>
      </c>
      <c r="D3307">
        <v>3</v>
      </c>
      <c r="E3307" s="44">
        <f>(B3307+1)/$Q$3</f>
        <v>1.4609203798392987E-4</v>
      </c>
      <c r="F3307" s="45">
        <f>(C3307+1)/$U$3</f>
        <v>6.1178917744945092E-5</v>
      </c>
      <c r="G3307" s="2">
        <f>(B3307+1)/(C3307+1)</f>
        <v>0.25</v>
      </c>
      <c r="H3307" s="2">
        <f>(C3307+1)/(B3307+1)</f>
        <v>4</v>
      </c>
      <c r="I3307" s="6">
        <f>G3307-H3307</f>
        <v>-3.75</v>
      </c>
      <c r="J3307" s="8">
        <f>LEN(A3307)</f>
        <v>5</v>
      </c>
      <c r="K3307" s="11" t="str">
        <f>IF(AND(J3307&lt;3, D3307&lt;2),TRUE,"")</f>
        <v/>
      </c>
      <c r="L3307" s="22">
        <f>IF(C3307=0,B3307,0)</f>
        <v>0</v>
      </c>
      <c r="M3307" s="22">
        <f>IF(B3307=0,C3307,0)</f>
        <v>3</v>
      </c>
      <c r="N3307" s="39">
        <f>LOG(G3307/SUM($G$2:$G$5210))</f>
        <v>-3.9937811148797224</v>
      </c>
      <c r="O3307" s="39">
        <f>LOG(H3307/SUM($H$2:$H$5210))</f>
        <v>-3.8833773842969883</v>
      </c>
    </row>
    <row r="3308" spans="1:15" x14ac:dyDescent="0.6">
      <c r="A3308" t="s">
        <v>1800</v>
      </c>
      <c r="B3308">
        <v>0</v>
      </c>
      <c r="C3308">
        <v>3</v>
      </c>
      <c r="D3308">
        <v>3</v>
      </c>
      <c r="E3308" s="44">
        <f>(B3308+1)/$Q$3</f>
        <v>1.4609203798392987E-4</v>
      </c>
      <c r="F3308" s="45">
        <f>(C3308+1)/$U$3</f>
        <v>6.1178917744945092E-5</v>
      </c>
      <c r="G3308" s="2">
        <f>(B3308+1)/(C3308+1)</f>
        <v>0.25</v>
      </c>
      <c r="H3308" s="2">
        <f>(C3308+1)/(B3308+1)</f>
        <v>4</v>
      </c>
      <c r="I3308" s="6">
        <f>G3308-H3308</f>
        <v>-3.75</v>
      </c>
      <c r="J3308" s="8">
        <f>LEN(A3308)</f>
        <v>5</v>
      </c>
      <c r="K3308" s="11" t="str">
        <f>IF(AND(J3308&lt;3, D3308&lt;2),TRUE,"")</f>
        <v/>
      </c>
      <c r="L3308" s="22">
        <f>IF(C3308=0,B3308,0)</f>
        <v>0</v>
      </c>
      <c r="M3308" s="22">
        <f>IF(B3308=0,C3308,0)</f>
        <v>3</v>
      </c>
      <c r="N3308" s="39">
        <f>LOG(G3308/SUM($G$2:$G$5210))</f>
        <v>-3.9937811148797224</v>
      </c>
      <c r="O3308" s="39">
        <f>LOG(H3308/SUM($H$2:$H$5210))</f>
        <v>-3.8833773842969883</v>
      </c>
    </row>
    <row r="3309" spans="1:15" x14ac:dyDescent="0.6">
      <c r="A3309" t="s">
        <v>2016</v>
      </c>
      <c r="B3309">
        <v>0</v>
      </c>
      <c r="C3309">
        <v>3</v>
      </c>
      <c r="D3309">
        <v>3</v>
      </c>
      <c r="E3309" s="44">
        <f>(B3309+1)/$Q$3</f>
        <v>1.4609203798392987E-4</v>
      </c>
      <c r="F3309" s="45">
        <f>(C3309+1)/$U$3</f>
        <v>6.1178917744945092E-5</v>
      </c>
      <c r="G3309" s="2">
        <f>(B3309+1)/(C3309+1)</f>
        <v>0.25</v>
      </c>
      <c r="H3309" s="2">
        <f>(C3309+1)/(B3309+1)</f>
        <v>4</v>
      </c>
      <c r="I3309" s="6">
        <f>G3309-H3309</f>
        <v>-3.75</v>
      </c>
      <c r="J3309" s="8">
        <f>LEN(A3309)</f>
        <v>5</v>
      </c>
      <c r="K3309" s="11" t="str">
        <f>IF(AND(J3309&lt;3, D3309&lt;2),TRUE,"")</f>
        <v/>
      </c>
      <c r="L3309" s="22">
        <f>IF(C3309=0,B3309,0)</f>
        <v>0</v>
      </c>
      <c r="M3309" s="22">
        <f>IF(B3309=0,C3309,0)</f>
        <v>3</v>
      </c>
      <c r="N3309" s="39">
        <f>LOG(G3309/SUM($G$2:$G$5210))</f>
        <v>-3.9937811148797224</v>
      </c>
      <c r="O3309" s="39">
        <f>LOG(H3309/SUM($H$2:$H$5210))</f>
        <v>-3.8833773842969883</v>
      </c>
    </row>
    <row r="3310" spans="1:15" x14ac:dyDescent="0.6">
      <c r="A3310" t="s">
        <v>2135</v>
      </c>
      <c r="B3310">
        <v>0</v>
      </c>
      <c r="C3310">
        <v>3</v>
      </c>
      <c r="D3310">
        <v>3</v>
      </c>
      <c r="E3310" s="44">
        <f>(B3310+1)/$Q$3</f>
        <v>1.4609203798392987E-4</v>
      </c>
      <c r="F3310" s="45">
        <f>(C3310+1)/$U$3</f>
        <v>6.1178917744945092E-5</v>
      </c>
      <c r="G3310" s="2">
        <f>(B3310+1)/(C3310+1)</f>
        <v>0.25</v>
      </c>
      <c r="H3310" s="2">
        <f>(C3310+1)/(B3310+1)</f>
        <v>4</v>
      </c>
      <c r="I3310" s="6">
        <f>G3310-H3310</f>
        <v>-3.75</v>
      </c>
      <c r="J3310" s="8">
        <f>LEN(A3310)</f>
        <v>5</v>
      </c>
      <c r="K3310" s="11" t="str">
        <f>IF(AND(J3310&lt;3, D3310&lt;2),TRUE,"")</f>
        <v/>
      </c>
      <c r="L3310" s="22">
        <f>IF(C3310=0,B3310,0)</f>
        <v>0</v>
      </c>
      <c r="M3310" s="22">
        <f>IF(B3310=0,C3310,0)</f>
        <v>3</v>
      </c>
      <c r="N3310" s="39">
        <f>LOG(G3310/SUM($G$2:$G$5210))</f>
        <v>-3.9937811148797224</v>
      </c>
      <c r="O3310" s="39">
        <f>LOG(H3310/SUM($H$2:$H$5210))</f>
        <v>-3.8833773842969883</v>
      </c>
    </row>
    <row r="3311" spans="1:15" x14ac:dyDescent="0.6">
      <c r="A3311" t="s">
        <v>2379</v>
      </c>
      <c r="B3311">
        <v>0</v>
      </c>
      <c r="C3311">
        <v>3</v>
      </c>
      <c r="D3311">
        <v>3</v>
      </c>
      <c r="E3311" s="44">
        <f>(B3311+1)/$Q$3</f>
        <v>1.4609203798392987E-4</v>
      </c>
      <c r="F3311" s="45">
        <f>(C3311+1)/$U$3</f>
        <v>6.1178917744945092E-5</v>
      </c>
      <c r="G3311" s="2">
        <f>(B3311+1)/(C3311+1)</f>
        <v>0.25</v>
      </c>
      <c r="H3311" s="2">
        <f>(C3311+1)/(B3311+1)</f>
        <v>4</v>
      </c>
      <c r="I3311" s="6">
        <f>G3311-H3311</f>
        <v>-3.75</v>
      </c>
      <c r="J3311" s="8">
        <f>LEN(A3311)</f>
        <v>5</v>
      </c>
      <c r="K3311" s="11" t="str">
        <f>IF(AND(J3311&lt;3, D3311&lt;2),TRUE,"")</f>
        <v/>
      </c>
      <c r="L3311" s="22">
        <f>IF(C3311=0,B3311,0)</f>
        <v>0</v>
      </c>
      <c r="M3311" s="22">
        <f>IF(B3311=0,C3311,0)</f>
        <v>3</v>
      </c>
      <c r="N3311" s="39">
        <f>LOG(G3311/SUM($G$2:$G$5210))</f>
        <v>-3.9937811148797224</v>
      </c>
      <c r="O3311" s="39">
        <f>LOG(H3311/SUM($H$2:$H$5210))</f>
        <v>-3.8833773842969883</v>
      </c>
    </row>
    <row r="3312" spans="1:15" x14ac:dyDescent="0.6">
      <c r="A3312" t="s">
        <v>2468</v>
      </c>
      <c r="B3312">
        <v>0</v>
      </c>
      <c r="C3312">
        <v>3</v>
      </c>
      <c r="D3312">
        <v>3</v>
      </c>
      <c r="E3312" s="44">
        <f>(B3312+1)/$Q$3</f>
        <v>1.4609203798392987E-4</v>
      </c>
      <c r="F3312" s="45">
        <f>(C3312+1)/$U$3</f>
        <v>6.1178917744945092E-5</v>
      </c>
      <c r="G3312" s="2">
        <f>(B3312+1)/(C3312+1)</f>
        <v>0.25</v>
      </c>
      <c r="H3312" s="2">
        <f>(C3312+1)/(B3312+1)</f>
        <v>4</v>
      </c>
      <c r="I3312" s="6">
        <f>G3312-H3312</f>
        <v>-3.75</v>
      </c>
      <c r="J3312" s="8">
        <f>LEN(A3312)</f>
        <v>5</v>
      </c>
      <c r="K3312" s="11" t="str">
        <f>IF(AND(J3312&lt;3, D3312&lt;2),TRUE,"")</f>
        <v/>
      </c>
      <c r="L3312" s="22">
        <f>IF(C3312=0,B3312,0)</f>
        <v>0</v>
      </c>
      <c r="M3312" s="22">
        <f>IF(B3312=0,C3312,0)</f>
        <v>3</v>
      </c>
      <c r="N3312" s="39">
        <f>LOG(G3312/SUM($G$2:$G$5210))</f>
        <v>-3.9937811148797224</v>
      </c>
      <c r="O3312" s="39">
        <f>LOG(H3312/SUM($H$2:$H$5210))</f>
        <v>-3.8833773842969883</v>
      </c>
    </row>
    <row r="3313" spans="1:15" x14ac:dyDescent="0.6">
      <c r="A3313" t="s">
        <v>2540</v>
      </c>
      <c r="B3313">
        <v>0</v>
      </c>
      <c r="C3313">
        <v>3</v>
      </c>
      <c r="D3313">
        <v>3</v>
      </c>
      <c r="E3313" s="44">
        <f>(B3313+1)/$Q$3</f>
        <v>1.4609203798392987E-4</v>
      </c>
      <c r="F3313" s="45">
        <f>(C3313+1)/$U$3</f>
        <v>6.1178917744945092E-5</v>
      </c>
      <c r="G3313" s="2">
        <f>(B3313+1)/(C3313+1)</f>
        <v>0.25</v>
      </c>
      <c r="H3313" s="2">
        <f>(C3313+1)/(B3313+1)</f>
        <v>4</v>
      </c>
      <c r="I3313" s="6">
        <f>G3313-H3313</f>
        <v>-3.75</v>
      </c>
      <c r="J3313" s="8">
        <f>LEN(A3313)</f>
        <v>5</v>
      </c>
      <c r="K3313" s="11" t="str">
        <f>IF(AND(J3313&lt;3, D3313&lt;2),TRUE,"")</f>
        <v/>
      </c>
      <c r="L3313" s="22">
        <f>IF(C3313=0,B3313,0)</f>
        <v>0</v>
      </c>
      <c r="M3313" s="22">
        <f>IF(B3313=0,C3313,0)</f>
        <v>3</v>
      </c>
      <c r="N3313" s="39">
        <f>LOG(G3313/SUM($G$2:$G$5210))</f>
        <v>-3.9937811148797224</v>
      </c>
      <c r="O3313" s="39">
        <f>LOG(H3313/SUM($H$2:$H$5210))</f>
        <v>-3.8833773842969883</v>
      </c>
    </row>
    <row r="3314" spans="1:15" x14ac:dyDescent="0.6">
      <c r="A3314" t="s">
        <v>2888</v>
      </c>
      <c r="B3314">
        <v>0</v>
      </c>
      <c r="C3314">
        <v>3</v>
      </c>
      <c r="D3314">
        <v>3</v>
      </c>
      <c r="E3314" s="44">
        <f>(B3314+1)/$Q$3</f>
        <v>1.4609203798392987E-4</v>
      </c>
      <c r="F3314" s="45">
        <f>(C3314+1)/$U$3</f>
        <v>6.1178917744945092E-5</v>
      </c>
      <c r="G3314" s="2">
        <f>(B3314+1)/(C3314+1)</f>
        <v>0.25</v>
      </c>
      <c r="H3314" s="2">
        <f>(C3314+1)/(B3314+1)</f>
        <v>4</v>
      </c>
      <c r="I3314" s="6">
        <f>G3314-H3314</f>
        <v>-3.75</v>
      </c>
      <c r="J3314" s="8">
        <f>LEN(A3314)</f>
        <v>5</v>
      </c>
      <c r="K3314" s="11" t="str">
        <f>IF(AND(J3314&lt;3, D3314&lt;2),TRUE,"")</f>
        <v/>
      </c>
      <c r="L3314" s="22">
        <f>IF(C3314=0,B3314,0)</f>
        <v>0</v>
      </c>
      <c r="M3314" s="22">
        <f>IF(B3314=0,C3314,0)</f>
        <v>3</v>
      </c>
      <c r="N3314" s="39">
        <f>LOG(G3314/SUM($G$2:$G$5210))</f>
        <v>-3.9937811148797224</v>
      </c>
      <c r="O3314" s="39">
        <f>LOG(H3314/SUM($H$2:$H$5210))</f>
        <v>-3.8833773842969883</v>
      </c>
    </row>
    <row r="3315" spans="1:15" x14ac:dyDescent="0.6">
      <c r="A3315" t="s">
        <v>2929</v>
      </c>
      <c r="B3315">
        <v>0</v>
      </c>
      <c r="C3315">
        <v>3</v>
      </c>
      <c r="D3315">
        <v>3</v>
      </c>
      <c r="E3315" s="44">
        <f>(B3315+1)/$Q$3</f>
        <v>1.4609203798392987E-4</v>
      </c>
      <c r="F3315" s="45">
        <f>(C3315+1)/$U$3</f>
        <v>6.1178917744945092E-5</v>
      </c>
      <c r="G3315" s="2">
        <f>(B3315+1)/(C3315+1)</f>
        <v>0.25</v>
      </c>
      <c r="H3315" s="2">
        <f>(C3315+1)/(B3315+1)</f>
        <v>4</v>
      </c>
      <c r="I3315" s="6">
        <f>G3315-H3315</f>
        <v>-3.75</v>
      </c>
      <c r="J3315" s="8">
        <f>LEN(A3315)</f>
        <v>5</v>
      </c>
      <c r="K3315" s="11" t="str">
        <f>IF(AND(J3315&lt;3, D3315&lt;2),TRUE,"")</f>
        <v/>
      </c>
      <c r="L3315" s="22">
        <f>IF(C3315=0,B3315,0)</f>
        <v>0</v>
      </c>
      <c r="M3315" s="22">
        <f>IF(B3315=0,C3315,0)</f>
        <v>3</v>
      </c>
      <c r="N3315" s="39">
        <f>LOG(G3315/SUM($G$2:$G$5210))</f>
        <v>-3.9937811148797224</v>
      </c>
      <c r="O3315" s="39">
        <f>LOG(H3315/SUM($H$2:$H$5210))</f>
        <v>-3.8833773842969883</v>
      </c>
    </row>
    <row r="3316" spans="1:15" x14ac:dyDescent="0.6">
      <c r="A3316" t="s">
        <v>3077</v>
      </c>
      <c r="B3316">
        <v>0</v>
      </c>
      <c r="C3316">
        <v>3</v>
      </c>
      <c r="D3316">
        <v>3</v>
      </c>
      <c r="E3316" s="44">
        <f>(B3316+1)/$Q$3</f>
        <v>1.4609203798392987E-4</v>
      </c>
      <c r="F3316" s="45">
        <f>(C3316+1)/$U$3</f>
        <v>6.1178917744945092E-5</v>
      </c>
      <c r="G3316" s="2">
        <f>(B3316+1)/(C3316+1)</f>
        <v>0.25</v>
      </c>
      <c r="H3316" s="2">
        <f>(C3316+1)/(B3316+1)</f>
        <v>4</v>
      </c>
      <c r="I3316" s="6">
        <f>G3316-H3316</f>
        <v>-3.75</v>
      </c>
      <c r="J3316" s="8">
        <f>LEN(A3316)</f>
        <v>5</v>
      </c>
      <c r="K3316" s="11" t="str">
        <f>IF(AND(J3316&lt;3, D3316&lt;2),TRUE,"")</f>
        <v/>
      </c>
      <c r="L3316" s="22">
        <f>IF(C3316=0,B3316,0)</f>
        <v>0</v>
      </c>
      <c r="M3316" s="22">
        <f>IF(B3316=0,C3316,0)</f>
        <v>3</v>
      </c>
      <c r="N3316" s="39">
        <f>LOG(G3316/SUM($G$2:$G$5210))</f>
        <v>-3.9937811148797224</v>
      </c>
      <c r="O3316" s="39">
        <f>LOG(H3316/SUM($H$2:$H$5210))</f>
        <v>-3.8833773842969883</v>
      </c>
    </row>
    <row r="3317" spans="1:15" x14ac:dyDescent="0.6">
      <c r="A3317" t="s">
        <v>3251</v>
      </c>
      <c r="B3317">
        <v>0</v>
      </c>
      <c r="C3317">
        <v>3</v>
      </c>
      <c r="D3317">
        <v>3</v>
      </c>
      <c r="E3317" s="44">
        <f>(B3317+1)/$Q$3</f>
        <v>1.4609203798392987E-4</v>
      </c>
      <c r="F3317" s="45">
        <f>(C3317+1)/$U$3</f>
        <v>6.1178917744945092E-5</v>
      </c>
      <c r="G3317" s="2">
        <f>(B3317+1)/(C3317+1)</f>
        <v>0.25</v>
      </c>
      <c r="H3317" s="2">
        <f>(C3317+1)/(B3317+1)</f>
        <v>4</v>
      </c>
      <c r="I3317" s="6">
        <f>G3317-H3317</f>
        <v>-3.75</v>
      </c>
      <c r="J3317" s="8">
        <f>LEN(A3317)</f>
        <v>5</v>
      </c>
      <c r="K3317" s="11" t="str">
        <f>IF(AND(J3317&lt;3, D3317&lt;2),TRUE,"")</f>
        <v/>
      </c>
      <c r="L3317" s="22">
        <f>IF(C3317=0,B3317,0)</f>
        <v>0</v>
      </c>
      <c r="M3317" s="22">
        <f>IF(B3317=0,C3317,0)</f>
        <v>3</v>
      </c>
      <c r="N3317" s="39">
        <f>LOG(G3317/SUM($G$2:$G$5210))</f>
        <v>-3.9937811148797224</v>
      </c>
      <c r="O3317" s="39">
        <f>LOG(H3317/SUM($H$2:$H$5210))</f>
        <v>-3.8833773842969883</v>
      </c>
    </row>
    <row r="3318" spans="1:15" x14ac:dyDescent="0.6">
      <c r="A3318" t="s">
        <v>3259</v>
      </c>
      <c r="B3318">
        <v>0</v>
      </c>
      <c r="C3318">
        <v>3</v>
      </c>
      <c r="D3318">
        <v>3</v>
      </c>
      <c r="E3318" s="44">
        <f>(B3318+1)/$Q$3</f>
        <v>1.4609203798392987E-4</v>
      </c>
      <c r="F3318" s="45">
        <f>(C3318+1)/$U$3</f>
        <v>6.1178917744945092E-5</v>
      </c>
      <c r="G3318" s="2">
        <f>(B3318+1)/(C3318+1)</f>
        <v>0.25</v>
      </c>
      <c r="H3318" s="2">
        <f>(C3318+1)/(B3318+1)</f>
        <v>4</v>
      </c>
      <c r="I3318" s="6">
        <f>G3318-H3318</f>
        <v>-3.75</v>
      </c>
      <c r="J3318" s="8">
        <f>LEN(A3318)</f>
        <v>5</v>
      </c>
      <c r="K3318" s="11" t="str">
        <f>IF(AND(J3318&lt;3, D3318&lt;2),TRUE,"")</f>
        <v/>
      </c>
      <c r="L3318" s="22">
        <f>IF(C3318=0,B3318,0)</f>
        <v>0</v>
      </c>
      <c r="M3318" s="22">
        <f>IF(B3318=0,C3318,0)</f>
        <v>3</v>
      </c>
      <c r="N3318" s="39">
        <f>LOG(G3318/SUM($G$2:$G$5210))</f>
        <v>-3.9937811148797224</v>
      </c>
      <c r="O3318" s="39">
        <f>LOG(H3318/SUM($H$2:$H$5210))</f>
        <v>-3.8833773842969883</v>
      </c>
    </row>
    <row r="3319" spans="1:15" x14ac:dyDescent="0.6">
      <c r="A3319" t="s">
        <v>3288</v>
      </c>
      <c r="B3319">
        <v>0</v>
      </c>
      <c r="C3319">
        <v>3</v>
      </c>
      <c r="D3319">
        <v>3</v>
      </c>
      <c r="E3319" s="44">
        <f>(B3319+1)/$Q$3</f>
        <v>1.4609203798392987E-4</v>
      </c>
      <c r="F3319" s="45">
        <f>(C3319+1)/$U$3</f>
        <v>6.1178917744945092E-5</v>
      </c>
      <c r="G3319" s="2">
        <f>(B3319+1)/(C3319+1)</f>
        <v>0.25</v>
      </c>
      <c r="H3319" s="2">
        <f>(C3319+1)/(B3319+1)</f>
        <v>4</v>
      </c>
      <c r="I3319" s="6">
        <f>G3319-H3319</f>
        <v>-3.75</v>
      </c>
      <c r="J3319" s="8">
        <f>LEN(A3319)</f>
        <v>5</v>
      </c>
      <c r="K3319" s="11" t="str">
        <f>IF(AND(J3319&lt;3, D3319&lt;2),TRUE,"")</f>
        <v/>
      </c>
      <c r="L3319" s="22">
        <f>IF(C3319=0,B3319,0)</f>
        <v>0</v>
      </c>
      <c r="M3319" s="22">
        <f>IF(B3319=0,C3319,0)</f>
        <v>3</v>
      </c>
      <c r="N3319" s="39">
        <f>LOG(G3319/SUM($G$2:$G$5210))</f>
        <v>-3.9937811148797224</v>
      </c>
      <c r="O3319" s="39">
        <f>LOG(H3319/SUM($H$2:$H$5210))</f>
        <v>-3.8833773842969883</v>
      </c>
    </row>
    <row r="3320" spans="1:15" x14ac:dyDescent="0.6">
      <c r="A3320" t="s">
        <v>3437</v>
      </c>
      <c r="B3320">
        <v>0</v>
      </c>
      <c r="C3320">
        <v>3</v>
      </c>
      <c r="D3320">
        <v>3</v>
      </c>
      <c r="E3320" s="44">
        <f>(B3320+1)/$Q$3</f>
        <v>1.4609203798392987E-4</v>
      </c>
      <c r="F3320" s="45">
        <f>(C3320+1)/$U$3</f>
        <v>6.1178917744945092E-5</v>
      </c>
      <c r="G3320" s="2">
        <f>(B3320+1)/(C3320+1)</f>
        <v>0.25</v>
      </c>
      <c r="H3320" s="2">
        <f>(C3320+1)/(B3320+1)</f>
        <v>4</v>
      </c>
      <c r="I3320" s="6">
        <f>G3320-H3320</f>
        <v>-3.75</v>
      </c>
      <c r="J3320" s="8">
        <f>LEN(A3320)</f>
        <v>5</v>
      </c>
      <c r="K3320" s="11" t="str">
        <f>IF(AND(J3320&lt;3, D3320&lt;2),TRUE,"")</f>
        <v/>
      </c>
      <c r="L3320" s="22">
        <f>IF(C3320=0,B3320,0)</f>
        <v>0</v>
      </c>
      <c r="M3320" s="22">
        <f>IF(B3320=0,C3320,0)</f>
        <v>3</v>
      </c>
      <c r="N3320" s="39">
        <f>LOG(G3320/SUM($G$2:$G$5210))</f>
        <v>-3.9937811148797224</v>
      </c>
      <c r="O3320" s="39">
        <f>LOG(H3320/SUM($H$2:$H$5210))</f>
        <v>-3.8833773842969883</v>
      </c>
    </row>
    <row r="3321" spans="1:15" x14ac:dyDescent="0.6">
      <c r="A3321" t="s">
        <v>3451</v>
      </c>
      <c r="B3321">
        <v>0</v>
      </c>
      <c r="C3321">
        <v>3</v>
      </c>
      <c r="D3321">
        <v>3</v>
      </c>
      <c r="E3321" s="44">
        <f>(B3321+1)/$Q$3</f>
        <v>1.4609203798392987E-4</v>
      </c>
      <c r="F3321" s="45">
        <f>(C3321+1)/$U$3</f>
        <v>6.1178917744945092E-5</v>
      </c>
      <c r="G3321" s="2">
        <f>(B3321+1)/(C3321+1)</f>
        <v>0.25</v>
      </c>
      <c r="H3321" s="2">
        <f>(C3321+1)/(B3321+1)</f>
        <v>4</v>
      </c>
      <c r="I3321" s="6">
        <f>G3321-H3321</f>
        <v>-3.75</v>
      </c>
      <c r="J3321" s="8">
        <f>LEN(A3321)</f>
        <v>5</v>
      </c>
      <c r="K3321" s="11" t="str">
        <f>IF(AND(J3321&lt;3, D3321&lt;2),TRUE,"")</f>
        <v/>
      </c>
      <c r="L3321" s="22">
        <f>IF(C3321=0,B3321,0)</f>
        <v>0</v>
      </c>
      <c r="M3321" s="22">
        <f>IF(B3321=0,C3321,0)</f>
        <v>3</v>
      </c>
      <c r="N3321" s="39">
        <f>LOG(G3321/SUM($G$2:$G$5210))</f>
        <v>-3.9937811148797224</v>
      </c>
      <c r="O3321" s="39">
        <f>LOG(H3321/SUM($H$2:$H$5210))</f>
        <v>-3.8833773842969883</v>
      </c>
    </row>
    <row r="3322" spans="1:15" x14ac:dyDescent="0.6">
      <c r="A3322" t="s">
        <v>3466</v>
      </c>
      <c r="B3322">
        <v>0</v>
      </c>
      <c r="C3322">
        <v>3</v>
      </c>
      <c r="D3322">
        <v>3</v>
      </c>
      <c r="E3322" s="44">
        <f>(B3322+1)/$Q$3</f>
        <v>1.4609203798392987E-4</v>
      </c>
      <c r="F3322" s="45">
        <f>(C3322+1)/$U$3</f>
        <v>6.1178917744945092E-5</v>
      </c>
      <c r="G3322" s="2">
        <f>(B3322+1)/(C3322+1)</f>
        <v>0.25</v>
      </c>
      <c r="H3322" s="2">
        <f>(C3322+1)/(B3322+1)</f>
        <v>4</v>
      </c>
      <c r="I3322" s="6">
        <f>G3322-H3322</f>
        <v>-3.75</v>
      </c>
      <c r="J3322" s="8">
        <f>LEN(A3322)</f>
        <v>5</v>
      </c>
      <c r="K3322" s="11" t="str">
        <f>IF(AND(J3322&lt;3, D3322&lt;2),TRUE,"")</f>
        <v/>
      </c>
      <c r="L3322" s="22">
        <f>IF(C3322=0,B3322,0)</f>
        <v>0</v>
      </c>
      <c r="M3322" s="22">
        <f>IF(B3322=0,C3322,0)</f>
        <v>3</v>
      </c>
      <c r="N3322" s="39">
        <f>LOG(G3322/SUM($G$2:$G$5210))</f>
        <v>-3.9937811148797224</v>
      </c>
      <c r="O3322" s="39">
        <f>LOG(H3322/SUM($H$2:$H$5210))</f>
        <v>-3.8833773842969883</v>
      </c>
    </row>
    <row r="3323" spans="1:15" x14ac:dyDescent="0.6">
      <c r="A3323" t="s">
        <v>3538</v>
      </c>
      <c r="B3323">
        <v>0</v>
      </c>
      <c r="C3323">
        <v>3</v>
      </c>
      <c r="D3323">
        <v>3</v>
      </c>
      <c r="E3323" s="44">
        <f>(B3323+1)/$Q$3</f>
        <v>1.4609203798392987E-4</v>
      </c>
      <c r="F3323" s="45">
        <f>(C3323+1)/$U$3</f>
        <v>6.1178917744945092E-5</v>
      </c>
      <c r="G3323" s="2">
        <f>(B3323+1)/(C3323+1)</f>
        <v>0.25</v>
      </c>
      <c r="H3323" s="2">
        <f>(C3323+1)/(B3323+1)</f>
        <v>4</v>
      </c>
      <c r="I3323" s="6">
        <f>G3323-H3323</f>
        <v>-3.75</v>
      </c>
      <c r="J3323" s="8">
        <f>LEN(A3323)</f>
        <v>5</v>
      </c>
      <c r="K3323" s="11" t="str">
        <f>IF(AND(J3323&lt;3, D3323&lt;2),TRUE,"")</f>
        <v/>
      </c>
      <c r="L3323" s="22">
        <f>IF(C3323=0,B3323,0)</f>
        <v>0</v>
      </c>
      <c r="M3323" s="22">
        <f>IF(B3323=0,C3323,0)</f>
        <v>3</v>
      </c>
      <c r="N3323" s="39">
        <f>LOG(G3323/SUM($G$2:$G$5210))</f>
        <v>-3.9937811148797224</v>
      </c>
      <c r="O3323" s="39">
        <f>LOG(H3323/SUM($H$2:$H$5210))</f>
        <v>-3.8833773842969883</v>
      </c>
    </row>
    <row r="3324" spans="1:15" x14ac:dyDescent="0.6">
      <c r="A3324" t="s">
        <v>3542</v>
      </c>
      <c r="B3324">
        <v>0</v>
      </c>
      <c r="C3324">
        <v>3</v>
      </c>
      <c r="D3324">
        <v>3</v>
      </c>
      <c r="E3324" s="44">
        <f>(B3324+1)/$Q$3</f>
        <v>1.4609203798392987E-4</v>
      </c>
      <c r="F3324" s="45">
        <f>(C3324+1)/$U$3</f>
        <v>6.1178917744945092E-5</v>
      </c>
      <c r="G3324" s="2">
        <f>(B3324+1)/(C3324+1)</f>
        <v>0.25</v>
      </c>
      <c r="H3324" s="2">
        <f>(C3324+1)/(B3324+1)</f>
        <v>4</v>
      </c>
      <c r="I3324" s="6">
        <f>G3324-H3324</f>
        <v>-3.75</v>
      </c>
      <c r="J3324" s="8">
        <f>LEN(A3324)</f>
        <v>5</v>
      </c>
      <c r="K3324" s="11" t="str">
        <f>IF(AND(J3324&lt;3, D3324&lt;2),TRUE,"")</f>
        <v/>
      </c>
      <c r="L3324" s="22">
        <f>IF(C3324=0,B3324,0)</f>
        <v>0</v>
      </c>
      <c r="M3324" s="22">
        <f>IF(B3324=0,C3324,0)</f>
        <v>3</v>
      </c>
      <c r="N3324" s="39">
        <f>LOG(G3324/SUM($G$2:$G$5210))</f>
        <v>-3.9937811148797224</v>
      </c>
      <c r="O3324" s="39">
        <f>LOG(H3324/SUM($H$2:$H$5210))</f>
        <v>-3.8833773842969883</v>
      </c>
    </row>
    <row r="3325" spans="1:15" x14ac:dyDescent="0.6">
      <c r="A3325" t="s">
        <v>3625</v>
      </c>
      <c r="B3325">
        <v>0</v>
      </c>
      <c r="C3325">
        <v>3</v>
      </c>
      <c r="D3325">
        <v>3</v>
      </c>
      <c r="E3325" s="44">
        <f>(B3325+1)/$Q$3</f>
        <v>1.4609203798392987E-4</v>
      </c>
      <c r="F3325" s="45">
        <f>(C3325+1)/$U$3</f>
        <v>6.1178917744945092E-5</v>
      </c>
      <c r="G3325" s="2">
        <f>(B3325+1)/(C3325+1)</f>
        <v>0.25</v>
      </c>
      <c r="H3325" s="2">
        <f>(C3325+1)/(B3325+1)</f>
        <v>4</v>
      </c>
      <c r="I3325" s="6">
        <f>G3325-H3325</f>
        <v>-3.75</v>
      </c>
      <c r="J3325" s="8">
        <f>LEN(A3325)</f>
        <v>5</v>
      </c>
      <c r="K3325" s="11" t="str">
        <f>IF(AND(J3325&lt;3, D3325&lt;2),TRUE,"")</f>
        <v/>
      </c>
      <c r="L3325" s="22">
        <f>IF(C3325=0,B3325,0)</f>
        <v>0</v>
      </c>
      <c r="M3325" s="22">
        <f>IF(B3325=0,C3325,0)</f>
        <v>3</v>
      </c>
      <c r="N3325" s="39">
        <f>LOG(G3325/SUM($G$2:$G$5210))</f>
        <v>-3.9937811148797224</v>
      </c>
      <c r="O3325" s="39">
        <f>LOG(H3325/SUM($H$2:$H$5210))</f>
        <v>-3.8833773842969883</v>
      </c>
    </row>
    <row r="3326" spans="1:15" x14ac:dyDescent="0.6">
      <c r="A3326" t="s">
        <v>3659</v>
      </c>
      <c r="B3326">
        <v>0</v>
      </c>
      <c r="C3326">
        <v>3</v>
      </c>
      <c r="D3326">
        <v>3</v>
      </c>
      <c r="E3326" s="44">
        <f>(B3326+1)/$Q$3</f>
        <v>1.4609203798392987E-4</v>
      </c>
      <c r="F3326" s="45">
        <f>(C3326+1)/$U$3</f>
        <v>6.1178917744945092E-5</v>
      </c>
      <c r="G3326" s="2">
        <f>(B3326+1)/(C3326+1)</f>
        <v>0.25</v>
      </c>
      <c r="H3326" s="2">
        <f>(C3326+1)/(B3326+1)</f>
        <v>4</v>
      </c>
      <c r="I3326" s="6">
        <f>G3326-H3326</f>
        <v>-3.75</v>
      </c>
      <c r="J3326" s="8">
        <f>LEN(A3326)</f>
        <v>5</v>
      </c>
      <c r="K3326" s="11" t="str">
        <f>IF(AND(J3326&lt;3, D3326&lt;2),TRUE,"")</f>
        <v/>
      </c>
      <c r="L3326" s="22">
        <f>IF(C3326=0,B3326,0)</f>
        <v>0</v>
      </c>
      <c r="M3326" s="22">
        <f>IF(B3326=0,C3326,0)</f>
        <v>3</v>
      </c>
      <c r="N3326" s="39">
        <f>LOG(G3326/SUM($G$2:$G$5210))</f>
        <v>-3.9937811148797224</v>
      </c>
      <c r="O3326" s="39">
        <f>LOG(H3326/SUM($H$2:$H$5210))</f>
        <v>-3.8833773842969883</v>
      </c>
    </row>
    <row r="3327" spans="1:15" x14ac:dyDescent="0.6">
      <c r="A3327" t="s">
        <v>3807</v>
      </c>
      <c r="B3327">
        <v>0</v>
      </c>
      <c r="C3327">
        <v>3</v>
      </c>
      <c r="D3327">
        <v>3</v>
      </c>
      <c r="E3327" s="44">
        <f>(B3327+1)/$Q$3</f>
        <v>1.4609203798392987E-4</v>
      </c>
      <c r="F3327" s="45">
        <f>(C3327+1)/$U$3</f>
        <v>6.1178917744945092E-5</v>
      </c>
      <c r="G3327" s="2">
        <f>(B3327+1)/(C3327+1)</f>
        <v>0.25</v>
      </c>
      <c r="H3327" s="2">
        <f>(C3327+1)/(B3327+1)</f>
        <v>4</v>
      </c>
      <c r="I3327" s="6">
        <f>G3327-H3327</f>
        <v>-3.75</v>
      </c>
      <c r="J3327" s="8">
        <f>LEN(A3327)</f>
        <v>5</v>
      </c>
      <c r="K3327" s="11" t="str">
        <f>IF(AND(J3327&lt;3, D3327&lt;2),TRUE,"")</f>
        <v/>
      </c>
      <c r="L3327" s="22">
        <f>IF(C3327=0,B3327,0)</f>
        <v>0</v>
      </c>
      <c r="M3327" s="22">
        <f>IF(B3327=0,C3327,0)</f>
        <v>3</v>
      </c>
      <c r="N3327" s="39">
        <f>LOG(G3327/SUM($G$2:$G$5210))</f>
        <v>-3.9937811148797224</v>
      </c>
      <c r="O3327" s="39">
        <f>LOG(H3327/SUM($H$2:$H$5210))</f>
        <v>-3.8833773842969883</v>
      </c>
    </row>
    <row r="3328" spans="1:15" x14ac:dyDescent="0.6">
      <c r="A3328" t="s">
        <v>4139</v>
      </c>
      <c r="B3328">
        <v>0</v>
      </c>
      <c r="C3328">
        <v>3</v>
      </c>
      <c r="D3328">
        <v>3</v>
      </c>
      <c r="E3328" s="44">
        <f>(B3328+1)/$Q$3</f>
        <v>1.4609203798392987E-4</v>
      </c>
      <c r="F3328" s="45">
        <f>(C3328+1)/$U$3</f>
        <v>6.1178917744945092E-5</v>
      </c>
      <c r="G3328" s="2">
        <f>(B3328+1)/(C3328+1)</f>
        <v>0.25</v>
      </c>
      <c r="H3328" s="2">
        <f>(C3328+1)/(B3328+1)</f>
        <v>4</v>
      </c>
      <c r="I3328" s="6">
        <f>G3328-H3328</f>
        <v>-3.75</v>
      </c>
      <c r="J3328" s="8">
        <f>LEN(A3328)</f>
        <v>5</v>
      </c>
      <c r="K3328" s="11" t="str">
        <f>IF(AND(J3328&lt;3, D3328&lt;2),TRUE,"")</f>
        <v/>
      </c>
      <c r="L3328" s="22">
        <f>IF(C3328=0,B3328,0)</f>
        <v>0</v>
      </c>
      <c r="M3328" s="22">
        <f>IF(B3328=0,C3328,0)</f>
        <v>3</v>
      </c>
      <c r="N3328" s="39">
        <f>LOG(G3328/SUM($G$2:$G$5210))</f>
        <v>-3.9937811148797224</v>
      </c>
      <c r="O3328" s="39">
        <f>LOG(H3328/SUM($H$2:$H$5210))</f>
        <v>-3.8833773842969883</v>
      </c>
    </row>
    <row r="3329" spans="1:15" x14ac:dyDescent="0.6">
      <c r="A3329" t="s">
        <v>4271</v>
      </c>
      <c r="B3329">
        <v>0</v>
      </c>
      <c r="C3329">
        <v>3</v>
      </c>
      <c r="D3329">
        <v>3</v>
      </c>
      <c r="E3329" s="44">
        <f>(B3329+1)/$Q$3</f>
        <v>1.4609203798392987E-4</v>
      </c>
      <c r="F3329" s="45">
        <f>(C3329+1)/$U$3</f>
        <v>6.1178917744945092E-5</v>
      </c>
      <c r="G3329" s="2">
        <f>(B3329+1)/(C3329+1)</f>
        <v>0.25</v>
      </c>
      <c r="H3329" s="2">
        <f>(C3329+1)/(B3329+1)</f>
        <v>4</v>
      </c>
      <c r="I3329" s="6">
        <f>G3329-H3329</f>
        <v>-3.75</v>
      </c>
      <c r="J3329" s="8">
        <f>LEN(A3329)</f>
        <v>5</v>
      </c>
      <c r="K3329" s="11" t="str">
        <f>IF(AND(J3329&lt;3, D3329&lt;2),TRUE,"")</f>
        <v/>
      </c>
      <c r="L3329" s="22">
        <f>IF(C3329=0,B3329,0)</f>
        <v>0</v>
      </c>
      <c r="M3329" s="22">
        <f>IF(B3329=0,C3329,0)</f>
        <v>3</v>
      </c>
      <c r="N3329" s="39">
        <f>LOG(G3329/SUM($G$2:$G$5210))</f>
        <v>-3.9937811148797224</v>
      </c>
      <c r="O3329" s="39">
        <f>LOG(H3329/SUM($H$2:$H$5210))</f>
        <v>-3.8833773842969883</v>
      </c>
    </row>
    <row r="3330" spans="1:15" x14ac:dyDescent="0.6">
      <c r="A3330" t="s">
        <v>4309</v>
      </c>
      <c r="B3330">
        <v>0</v>
      </c>
      <c r="C3330">
        <v>3</v>
      </c>
      <c r="D3330">
        <v>3</v>
      </c>
      <c r="E3330" s="44">
        <f>(B3330+1)/$Q$3</f>
        <v>1.4609203798392987E-4</v>
      </c>
      <c r="F3330" s="45">
        <f>(C3330+1)/$U$3</f>
        <v>6.1178917744945092E-5</v>
      </c>
      <c r="G3330" s="2">
        <f>(B3330+1)/(C3330+1)</f>
        <v>0.25</v>
      </c>
      <c r="H3330" s="2">
        <f>(C3330+1)/(B3330+1)</f>
        <v>4</v>
      </c>
      <c r="I3330" s="6">
        <f>G3330-H3330</f>
        <v>-3.75</v>
      </c>
      <c r="J3330" s="8">
        <f>LEN(A3330)</f>
        <v>5</v>
      </c>
      <c r="K3330" s="11" t="str">
        <f>IF(AND(J3330&lt;3, D3330&lt;2),TRUE,"")</f>
        <v/>
      </c>
      <c r="L3330" s="22">
        <f>IF(C3330=0,B3330,0)</f>
        <v>0</v>
      </c>
      <c r="M3330" s="22">
        <f>IF(B3330=0,C3330,0)</f>
        <v>3</v>
      </c>
      <c r="N3330" s="39">
        <f>LOG(G3330/SUM($G$2:$G$5210))</f>
        <v>-3.9937811148797224</v>
      </c>
      <c r="O3330" s="39">
        <f>LOG(H3330/SUM($H$2:$H$5210))</f>
        <v>-3.8833773842969883</v>
      </c>
    </row>
    <row r="3331" spans="1:15" x14ac:dyDescent="0.6">
      <c r="A3331" t="s">
        <v>4382</v>
      </c>
      <c r="B3331">
        <v>0</v>
      </c>
      <c r="C3331">
        <v>3</v>
      </c>
      <c r="D3331">
        <v>3</v>
      </c>
      <c r="E3331" s="44">
        <f>(B3331+1)/$Q$3</f>
        <v>1.4609203798392987E-4</v>
      </c>
      <c r="F3331" s="45">
        <f>(C3331+1)/$U$3</f>
        <v>6.1178917744945092E-5</v>
      </c>
      <c r="G3331" s="2">
        <f>(B3331+1)/(C3331+1)</f>
        <v>0.25</v>
      </c>
      <c r="H3331" s="2">
        <f>(C3331+1)/(B3331+1)</f>
        <v>4</v>
      </c>
      <c r="I3331" s="6">
        <f>G3331-H3331</f>
        <v>-3.75</v>
      </c>
      <c r="J3331" s="8">
        <f>LEN(A3331)</f>
        <v>5</v>
      </c>
      <c r="K3331" s="11" t="str">
        <f>IF(AND(J3331&lt;3, D3331&lt;2),TRUE,"")</f>
        <v/>
      </c>
      <c r="L3331" s="22">
        <f>IF(C3331=0,B3331,0)</f>
        <v>0</v>
      </c>
      <c r="M3331" s="22">
        <f>IF(B3331=0,C3331,0)</f>
        <v>3</v>
      </c>
      <c r="N3331" s="39">
        <f>LOG(G3331/SUM($G$2:$G$5210))</f>
        <v>-3.9937811148797224</v>
      </c>
      <c r="O3331" s="39">
        <f>LOG(H3331/SUM($H$2:$H$5210))</f>
        <v>-3.8833773842969883</v>
      </c>
    </row>
    <row r="3332" spans="1:15" x14ac:dyDescent="0.6">
      <c r="A3332" t="s">
        <v>4659</v>
      </c>
      <c r="B3332">
        <v>0</v>
      </c>
      <c r="C3332">
        <v>3</v>
      </c>
      <c r="D3332">
        <v>3</v>
      </c>
      <c r="E3332" s="44">
        <f>(B3332+1)/$Q$3</f>
        <v>1.4609203798392987E-4</v>
      </c>
      <c r="F3332" s="45">
        <f>(C3332+1)/$U$3</f>
        <v>6.1178917744945092E-5</v>
      </c>
      <c r="G3332" s="2">
        <f>(B3332+1)/(C3332+1)</f>
        <v>0.25</v>
      </c>
      <c r="H3332" s="2">
        <f>(C3332+1)/(B3332+1)</f>
        <v>4</v>
      </c>
      <c r="I3332" s="6">
        <f>G3332-H3332</f>
        <v>-3.75</v>
      </c>
      <c r="J3332" s="8">
        <f>LEN(A3332)</f>
        <v>5</v>
      </c>
      <c r="K3332" s="11" t="str">
        <f>IF(AND(J3332&lt;3, D3332&lt;2),TRUE,"")</f>
        <v/>
      </c>
      <c r="L3332" s="22">
        <f>IF(C3332=0,B3332,0)</f>
        <v>0</v>
      </c>
      <c r="M3332" s="22">
        <f>IF(B3332=0,C3332,0)</f>
        <v>3</v>
      </c>
      <c r="N3332" s="39">
        <f>LOG(G3332/SUM($G$2:$G$5210))</f>
        <v>-3.9937811148797224</v>
      </c>
      <c r="O3332" s="39">
        <f>LOG(H3332/SUM($H$2:$H$5210))</f>
        <v>-3.8833773842969883</v>
      </c>
    </row>
    <row r="3333" spans="1:15" x14ac:dyDescent="0.6">
      <c r="A3333" t="s">
        <v>4921</v>
      </c>
      <c r="B3333">
        <v>0</v>
      </c>
      <c r="C3333">
        <v>3</v>
      </c>
      <c r="D3333">
        <v>3</v>
      </c>
      <c r="E3333" s="44">
        <f>(B3333+1)/$Q$3</f>
        <v>1.4609203798392987E-4</v>
      </c>
      <c r="F3333" s="45">
        <f>(C3333+1)/$U$3</f>
        <v>6.1178917744945092E-5</v>
      </c>
      <c r="G3333" s="2">
        <f>(B3333+1)/(C3333+1)</f>
        <v>0.25</v>
      </c>
      <c r="H3333" s="2">
        <f>(C3333+1)/(B3333+1)</f>
        <v>4</v>
      </c>
      <c r="I3333" s="6">
        <f>G3333-H3333</f>
        <v>-3.75</v>
      </c>
      <c r="J3333" s="8">
        <f>LEN(A3333)</f>
        <v>5</v>
      </c>
      <c r="K3333" s="11" t="str">
        <f>IF(AND(J3333&lt;3, D3333&lt;2),TRUE,"")</f>
        <v/>
      </c>
      <c r="L3333" s="22">
        <f>IF(C3333=0,B3333,0)</f>
        <v>0</v>
      </c>
      <c r="M3333" s="22">
        <f>IF(B3333=0,C3333,0)</f>
        <v>3</v>
      </c>
      <c r="N3333" s="39">
        <f>LOG(G3333/SUM($G$2:$G$5210))</f>
        <v>-3.9937811148797224</v>
      </c>
      <c r="O3333" s="39">
        <f>LOG(H3333/SUM($H$2:$H$5210))</f>
        <v>-3.8833773842969883</v>
      </c>
    </row>
    <row r="3334" spans="1:15" x14ac:dyDescent="0.6">
      <c r="A3334" t="s">
        <v>4924</v>
      </c>
      <c r="B3334">
        <v>0</v>
      </c>
      <c r="C3334">
        <v>3</v>
      </c>
      <c r="D3334">
        <v>3</v>
      </c>
      <c r="E3334" s="44">
        <f>(B3334+1)/$Q$3</f>
        <v>1.4609203798392987E-4</v>
      </c>
      <c r="F3334" s="45">
        <f>(C3334+1)/$U$3</f>
        <v>6.1178917744945092E-5</v>
      </c>
      <c r="G3334" s="2">
        <f>(B3334+1)/(C3334+1)</f>
        <v>0.25</v>
      </c>
      <c r="H3334" s="2">
        <f>(C3334+1)/(B3334+1)</f>
        <v>4</v>
      </c>
      <c r="I3334" s="6">
        <f>G3334-H3334</f>
        <v>-3.75</v>
      </c>
      <c r="J3334" s="8">
        <f>LEN(A3334)</f>
        <v>5</v>
      </c>
      <c r="K3334" s="11" t="str">
        <f>IF(AND(J3334&lt;3, D3334&lt;2),TRUE,"")</f>
        <v/>
      </c>
      <c r="L3334" s="22">
        <f>IF(C3334=0,B3334,0)</f>
        <v>0</v>
      </c>
      <c r="M3334" s="22">
        <f>IF(B3334=0,C3334,0)</f>
        <v>3</v>
      </c>
      <c r="N3334" s="39">
        <f>LOG(G3334/SUM($G$2:$G$5210))</f>
        <v>-3.9937811148797224</v>
      </c>
      <c r="O3334" s="39">
        <f>LOG(H3334/SUM($H$2:$H$5210))</f>
        <v>-3.8833773842969883</v>
      </c>
    </row>
    <row r="3335" spans="1:15" x14ac:dyDescent="0.6">
      <c r="A3335" t="s">
        <v>4937</v>
      </c>
      <c r="B3335">
        <v>0</v>
      </c>
      <c r="C3335">
        <v>3</v>
      </c>
      <c r="D3335">
        <v>3</v>
      </c>
      <c r="E3335" s="44">
        <f>(B3335+1)/$Q$3</f>
        <v>1.4609203798392987E-4</v>
      </c>
      <c r="F3335" s="45">
        <f>(C3335+1)/$U$3</f>
        <v>6.1178917744945092E-5</v>
      </c>
      <c r="G3335" s="2">
        <f>(B3335+1)/(C3335+1)</f>
        <v>0.25</v>
      </c>
      <c r="H3335" s="2">
        <f>(C3335+1)/(B3335+1)</f>
        <v>4</v>
      </c>
      <c r="I3335" s="6">
        <f>G3335-H3335</f>
        <v>-3.75</v>
      </c>
      <c r="J3335" s="8">
        <f>LEN(A3335)</f>
        <v>5</v>
      </c>
      <c r="K3335" s="11" t="str">
        <f>IF(AND(J3335&lt;3, D3335&lt;2),TRUE,"")</f>
        <v/>
      </c>
      <c r="L3335" s="22">
        <f>IF(C3335=0,B3335,0)</f>
        <v>0</v>
      </c>
      <c r="M3335" s="22">
        <f>IF(B3335=0,C3335,0)</f>
        <v>3</v>
      </c>
      <c r="N3335" s="39">
        <f>LOG(G3335/SUM($G$2:$G$5210))</f>
        <v>-3.9937811148797224</v>
      </c>
      <c r="O3335" s="39">
        <f>LOG(H3335/SUM($H$2:$H$5210))</f>
        <v>-3.8833773842969883</v>
      </c>
    </row>
    <row r="3336" spans="1:15" x14ac:dyDescent="0.6">
      <c r="A3336" t="s">
        <v>5190</v>
      </c>
      <c r="B3336">
        <v>0</v>
      </c>
      <c r="C3336">
        <v>3</v>
      </c>
      <c r="D3336">
        <v>3</v>
      </c>
      <c r="E3336" s="44">
        <f>(B3336+1)/$Q$3</f>
        <v>1.4609203798392987E-4</v>
      </c>
      <c r="F3336" s="45">
        <f>(C3336+1)/$U$3</f>
        <v>6.1178917744945092E-5</v>
      </c>
      <c r="G3336" s="2">
        <f>(B3336+1)/(C3336+1)</f>
        <v>0.25</v>
      </c>
      <c r="H3336" s="2">
        <f>(C3336+1)/(B3336+1)</f>
        <v>4</v>
      </c>
      <c r="I3336" s="6">
        <f>G3336-H3336</f>
        <v>-3.75</v>
      </c>
      <c r="J3336" s="8">
        <f>LEN(A3336)</f>
        <v>5</v>
      </c>
      <c r="K3336" s="11" t="str">
        <f>IF(AND(J3336&lt;3, D3336&lt;2),TRUE,"")</f>
        <v/>
      </c>
      <c r="L3336" s="22">
        <f>IF(C3336=0,B3336,0)</f>
        <v>0</v>
      </c>
      <c r="M3336" s="22">
        <f>IF(B3336=0,C3336,0)</f>
        <v>3</v>
      </c>
      <c r="N3336" s="39">
        <f>LOG(G3336/SUM($G$2:$G$5210))</f>
        <v>-3.9937811148797224</v>
      </c>
      <c r="O3336" s="39">
        <f>LOG(H3336/SUM($H$2:$H$5210))</f>
        <v>-3.8833773842969883</v>
      </c>
    </row>
    <row r="3337" spans="1:15" x14ac:dyDescent="0.6">
      <c r="A3337" t="s">
        <v>15</v>
      </c>
      <c r="B3337">
        <v>0</v>
      </c>
      <c r="C3337">
        <v>3</v>
      </c>
      <c r="D3337">
        <v>3</v>
      </c>
      <c r="E3337" s="44">
        <f>(B3337+1)/$Q$3</f>
        <v>1.4609203798392987E-4</v>
      </c>
      <c r="F3337" s="45">
        <f>(C3337+1)/$U$3</f>
        <v>6.1178917744945092E-5</v>
      </c>
      <c r="G3337" s="2">
        <f>(B3337+1)/(C3337+1)</f>
        <v>0.25</v>
      </c>
      <c r="H3337" s="2">
        <f>(C3337+1)/(B3337+1)</f>
        <v>4</v>
      </c>
      <c r="I3337" s="6">
        <f>G3337-H3337</f>
        <v>-3.75</v>
      </c>
      <c r="J3337" s="8">
        <f>LEN(A3337)</f>
        <v>4</v>
      </c>
      <c r="K3337" s="11" t="str">
        <f>IF(AND(J3337&lt;3, D3337&lt;2),TRUE,"")</f>
        <v/>
      </c>
      <c r="L3337" s="22">
        <f>IF(C3337=0,B3337,0)</f>
        <v>0</v>
      </c>
      <c r="M3337" s="22">
        <f>IF(B3337=0,C3337,0)</f>
        <v>3</v>
      </c>
      <c r="N3337" s="39">
        <f>LOG(G3337/SUM($G$2:$G$5210))</f>
        <v>-3.9937811148797224</v>
      </c>
      <c r="O3337" s="39">
        <f>LOG(H3337/SUM($H$2:$H$5210))</f>
        <v>-3.8833773842969883</v>
      </c>
    </row>
    <row r="3338" spans="1:15" x14ac:dyDescent="0.6">
      <c r="A3338" t="s">
        <v>125</v>
      </c>
      <c r="B3338">
        <v>0</v>
      </c>
      <c r="C3338">
        <v>3</v>
      </c>
      <c r="D3338">
        <v>3</v>
      </c>
      <c r="E3338" s="44">
        <f>(B3338+1)/$Q$3</f>
        <v>1.4609203798392987E-4</v>
      </c>
      <c r="F3338" s="45">
        <f>(C3338+1)/$U$3</f>
        <v>6.1178917744945092E-5</v>
      </c>
      <c r="G3338" s="2">
        <f>(B3338+1)/(C3338+1)</f>
        <v>0.25</v>
      </c>
      <c r="H3338" s="2">
        <f>(C3338+1)/(B3338+1)</f>
        <v>4</v>
      </c>
      <c r="I3338" s="6">
        <f>G3338-H3338</f>
        <v>-3.75</v>
      </c>
      <c r="J3338" s="8">
        <f>LEN(A3338)</f>
        <v>4</v>
      </c>
      <c r="K3338" s="11" t="str">
        <f>IF(AND(J3338&lt;3, D3338&lt;2),TRUE,"")</f>
        <v/>
      </c>
      <c r="L3338" s="22">
        <f>IF(C3338=0,B3338,0)</f>
        <v>0</v>
      </c>
      <c r="M3338" s="22">
        <f>IF(B3338=0,C3338,0)</f>
        <v>3</v>
      </c>
      <c r="N3338" s="39">
        <f>LOG(G3338/SUM($G$2:$G$5210))</f>
        <v>-3.9937811148797224</v>
      </c>
      <c r="O3338" s="39">
        <f>LOG(H3338/SUM($H$2:$H$5210))</f>
        <v>-3.8833773842969883</v>
      </c>
    </row>
    <row r="3339" spans="1:15" x14ac:dyDescent="0.6">
      <c r="A3339" t="s">
        <v>221</v>
      </c>
      <c r="B3339">
        <v>0</v>
      </c>
      <c r="C3339">
        <v>3</v>
      </c>
      <c r="D3339">
        <v>3</v>
      </c>
      <c r="E3339" s="44">
        <f>(B3339+1)/$Q$3</f>
        <v>1.4609203798392987E-4</v>
      </c>
      <c r="F3339" s="45">
        <f>(C3339+1)/$U$3</f>
        <v>6.1178917744945092E-5</v>
      </c>
      <c r="G3339" s="2">
        <f>(B3339+1)/(C3339+1)</f>
        <v>0.25</v>
      </c>
      <c r="H3339" s="2">
        <f>(C3339+1)/(B3339+1)</f>
        <v>4</v>
      </c>
      <c r="I3339" s="6">
        <f>G3339-H3339</f>
        <v>-3.75</v>
      </c>
      <c r="J3339" s="8">
        <f>LEN(A3339)</f>
        <v>4</v>
      </c>
      <c r="K3339" s="11" t="str">
        <f>IF(AND(J3339&lt;3, D3339&lt;2),TRUE,"")</f>
        <v/>
      </c>
      <c r="L3339" s="22">
        <f>IF(C3339=0,B3339,0)</f>
        <v>0</v>
      </c>
      <c r="M3339" s="22">
        <f>IF(B3339=0,C3339,0)</f>
        <v>3</v>
      </c>
      <c r="N3339" s="39">
        <f>LOG(G3339/SUM($G$2:$G$5210))</f>
        <v>-3.9937811148797224</v>
      </c>
      <c r="O3339" s="39">
        <f>LOG(H3339/SUM($H$2:$H$5210))</f>
        <v>-3.8833773842969883</v>
      </c>
    </row>
    <row r="3340" spans="1:15" x14ac:dyDescent="0.6">
      <c r="A3340" t="s">
        <v>232</v>
      </c>
      <c r="B3340">
        <v>0</v>
      </c>
      <c r="C3340">
        <v>3</v>
      </c>
      <c r="D3340">
        <v>3</v>
      </c>
      <c r="E3340" s="44">
        <f>(B3340+1)/$Q$3</f>
        <v>1.4609203798392987E-4</v>
      </c>
      <c r="F3340" s="45">
        <f>(C3340+1)/$U$3</f>
        <v>6.1178917744945092E-5</v>
      </c>
      <c r="G3340" s="2">
        <f>(B3340+1)/(C3340+1)</f>
        <v>0.25</v>
      </c>
      <c r="H3340" s="2">
        <f>(C3340+1)/(B3340+1)</f>
        <v>4</v>
      </c>
      <c r="I3340" s="6">
        <f>G3340-H3340</f>
        <v>-3.75</v>
      </c>
      <c r="J3340" s="8">
        <f>LEN(A3340)</f>
        <v>4</v>
      </c>
      <c r="K3340" s="11" t="str">
        <f>IF(AND(J3340&lt;3, D3340&lt;2),TRUE,"")</f>
        <v/>
      </c>
      <c r="L3340" s="22">
        <f>IF(C3340=0,B3340,0)</f>
        <v>0</v>
      </c>
      <c r="M3340" s="22">
        <f>IF(B3340=0,C3340,0)</f>
        <v>3</v>
      </c>
      <c r="N3340" s="39">
        <f>LOG(G3340/SUM($G$2:$G$5210))</f>
        <v>-3.9937811148797224</v>
      </c>
      <c r="O3340" s="39">
        <f>LOG(H3340/SUM($H$2:$H$5210))</f>
        <v>-3.8833773842969883</v>
      </c>
    </row>
    <row r="3341" spans="1:15" x14ac:dyDescent="0.6">
      <c r="A3341" t="s">
        <v>303</v>
      </c>
      <c r="B3341">
        <v>0</v>
      </c>
      <c r="C3341">
        <v>3</v>
      </c>
      <c r="D3341">
        <v>3</v>
      </c>
      <c r="E3341" s="44">
        <f>(B3341+1)/$Q$3</f>
        <v>1.4609203798392987E-4</v>
      </c>
      <c r="F3341" s="45">
        <f>(C3341+1)/$U$3</f>
        <v>6.1178917744945092E-5</v>
      </c>
      <c r="G3341" s="2">
        <f>(B3341+1)/(C3341+1)</f>
        <v>0.25</v>
      </c>
      <c r="H3341" s="2">
        <f>(C3341+1)/(B3341+1)</f>
        <v>4</v>
      </c>
      <c r="I3341" s="6">
        <f>G3341-H3341</f>
        <v>-3.75</v>
      </c>
      <c r="J3341" s="8">
        <f>LEN(A3341)</f>
        <v>4</v>
      </c>
      <c r="K3341" s="11" t="str">
        <f>IF(AND(J3341&lt;3, D3341&lt;2),TRUE,"")</f>
        <v/>
      </c>
      <c r="L3341" s="22">
        <f>IF(C3341=0,B3341,0)</f>
        <v>0</v>
      </c>
      <c r="M3341" s="22">
        <f>IF(B3341=0,C3341,0)</f>
        <v>3</v>
      </c>
      <c r="N3341" s="39">
        <f>LOG(G3341/SUM($G$2:$G$5210))</f>
        <v>-3.9937811148797224</v>
      </c>
      <c r="O3341" s="39">
        <f>LOG(H3341/SUM($H$2:$H$5210))</f>
        <v>-3.8833773842969883</v>
      </c>
    </row>
    <row r="3342" spans="1:15" x14ac:dyDescent="0.6">
      <c r="A3342" t="s">
        <v>311</v>
      </c>
      <c r="B3342">
        <v>0</v>
      </c>
      <c r="C3342">
        <v>3</v>
      </c>
      <c r="D3342">
        <v>3</v>
      </c>
      <c r="E3342" s="44">
        <f>(B3342+1)/$Q$3</f>
        <v>1.4609203798392987E-4</v>
      </c>
      <c r="F3342" s="45">
        <f>(C3342+1)/$U$3</f>
        <v>6.1178917744945092E-5</v>
      </c>
      <c r="G3342" s="2">
        <f>(B3342+1)/(C3342+1)</f>
        <v>0.25</v>
      </c>
      <c r="H3342" s="2">
        <f>(C3342+1)/(B3342+1)</f>
        <v>4</v>
      </c>
      <c r="I3342" s="6">
        <f>G3342-H3342</f>
        <v>-3.75</v>
      </c>
      <c r="J3342" s="8">
        <f>LEN(A3342)</f>
        <v>4</v>
      </c>
      <c r="K3342" s="11" t="str">
        <f>IF(AND(J3342&lt;3, D3342&lt;2),TRUE,"")</f>
        <v/>
      </c>
      <c r="L3342" s="22">
        <f>IF(C3342=0,B3342,0)</f>
        <v>0</v>
      </c>
      <c r="M3342" s="22">
        <f>IF(B3342=0,C3342,0)</f>
        <v>3</v>
      </c>
      <c r="N3342" s="39">
        <f>LOG(G3342/SUM($G$2:$G$5210))</f>
        <v>-3.9937811148797224</v>
      </c>
      <c r="O3342" s="39">
        <f>LOG(H3342/SUM($H$2:$H$5210))</f>
        <v>-3.8833773842969883</v>
      </c>
    </row>
    <row r="3343" spans="1:15" x14ac:dyDescent="0.6">
      <c r="A3343" t="s">
        <v>560</v>
      </c>
      <c r="B3343">
        <v>0</v>
      </c>
      <c r="C3343">
        <v>3</v>
      </c>
      <c r="D3343">
        <v>3</v>
      </c>
      <c r="E3343" s="44">
        <f>(B3343+1)/$Q$3</f>
        <v>1.4609203798392987E-4</v>
      </c>
      <c r="F3343" s="45">
        <f>(C3343+1)/$U$3</f>
        <v>6.1178917744945092E-5</v>
      </c>
      <c r="G3343" s="2">
        <f>(B3343+1)/(C3343+1)</f>
        <v>0.25</v>
      </c>
      <c r="H3343" s="2">
        <f>(C3343+1)/(B3343+1)</f>
        <v>4</v>
      </c>
      <c r="I3343" s="6">
        <f>G3343-H3343</f>
        <v>-3.75</v>
      </c>
      <c r="J3343" s="8">
        <f>LEN(A3343)</f>
        <v>4</v>
      </c>
      <c r="K3343" s="11" t="str">
        <f>IF(AND(J3343&lt;3, D3343&lt;2),TRUE,"")</f>
        <v/>
      </c>
      <c r="L3343" s="22">
        <f>IF(C3343=0,B3343,0)</f>
        <v>0</v>
      </c>
      <c r="M3343" s="22">
        <f>IF(B3343=0,C3343,0)</f>
        <v>3</v>
      </c>
      <c r="N3343" s="39">
        <f>LOG(G3343/SUM($G$2:$G$5210))</f>
        <v>-3.9937811148797224</v>
      </c>
      <c r="O3343" s="39">
        <f>LOG(H3343/SUM($H$2:$H$5210))</f>
        <v>-3.8833773842969883</v>
      </c>
    </row>
    <row r="3344" spans="1:15" x14ac:dyDescent="0.6">
      <c r="A3344" t="s">
        <v>670</v>
      </c>
      <c r="B3344">
        <v>0</v>
      </c>
      <c r="C3344">
        <v>3</v>
      </c>
      <c r="D3344">
        <v>3</v>
      </c>
      <c r="E3344" s="44">
        <f>(B3344+1)/$Q$3</f>
        <v>1.4609203798392987E-4</v>
      </c>
      <c r="F3344" s="45">
        <f>(C3344+1)/$U$3</f>
        <v>6.1178917744945092E-5</v>
      </c>
      <c r="G3344" s="2">
        <f>(B3344+1)/(C3344+1)</f>
        <v>0.25</v>
      </c>
      <c r="H3344" s="2">
        <f>(C3344+1)/(B3344+1)</f>
        <v>4</v>
      </c>
      <c r="I3344" s="6">
        <f>G3344-H3344</f>
        <v>-3.75</v>
      </c>
      <c r="J3344" s="8">
        <f>LEN(A3344)</f>
        <v>4</v>
      </c>
      <c r="K3344" s="11" t="str">
        <f>IF(AND(J3344&lt;3, D3344&lt;2),TRUE,"")</f>
        <v/>
      </c>
      <c r="L3344" s="22">
        <f>IF(C3344=0,B3344,0)</f>
        <v>0</v>
      </c>
      <c r="M3344" s="22">
        <f>IF(B3344=0,C3344,0)</f>
        <v>3</v>
      </c>
      <c r="N3344" s="39">
        <f>LOG(G3344/SUM($G$2:$G$5210))</f>
        <v>-3.9937811148797224</v>
      </c>
      <c r="O3344" s="39">
        <f>LOG(H3344/SUM($H$2:$H$5210))</f>
        <v>-3.8833773842969883</v>
      </c>
    </row>
    <row r="3345" spans="1:15" x14ac:dyDescent="0.6">
      <c r="A3345" t="s">
        <v>676</v>
      </c>
      <c r="B3345">
        <v>0</v>
      </c>
      <c r="C3345">
        <v>3</v>
      </c>
      <c r="D3345">
        <v>3</v>
      </c>
      <c r="E3345" s="44">
        <f>(B3345+1)/$Q$3</f>
        <v>1.4609203798392987E-4</v>
      </c>
      <c r="F3345" s="45">
        <f>(C3345+1)/$U$3</f>
        <v>6.1178917744945092E-5</v>
      </c>
      <c r="G3345" s="2">
        <f>(B3345+1)/(C3345+1)</f>
        <v>0.25</v>
      </c>
      <c r="H3345" s="2">
        <f>(C3345+1)/(B3345+1)</f>
        <v>4</v>
      </c>
      <c r="I3345" s="6">
        <f>G3345-H3345</f>
        <v>-3.75</v>
      </c>
      <c r="J3345" s="8">
        <f>LEN(A3345)</f>
        <v>4</v>
      </c>
      <c r="K3345" s="11" t="str">
        <f>IF(AND(J3345&lt;3, D3345&lt;2),TRUE,"")</f>
        <v/>
      </c>
      <c r="L3345" s="22">
        <f>IF(C3345=0,B3345,0)</f>
        <v>0</v>
      </c>
      <c r="M3345" s="22">
        <f>IF(B3345=0,C3345,0)</f>
        <v>3</v>
      </c>
      <c r="N3345" s="39">
        <f>LOG(G3345/SUM($G$2:$G$5210))</f>
        <v>-3.9937811148797224</v>
      </c>
      <c r="O3345" s="39">
        <f>LOG(H3345/SUM($H$2:$H$5210))</f>
        <v>-3.8833773842969883</v>
      </c>
    </row>
    <row r="3346" spans="1:15" x14ac:dyDescent="0.6">
      <c r="A3346" t="s">
        <v>962</v>
      </c>
      <c r="B3346">
        <v>0</v>
      </c>
      <c r="C3346">
        <v>3</v>
      </c>
      <c r="D3346">
        <v>3</v>
      </c>
      <c r="E3346" s="44">
        <f>(B3346+1)/$Q$3</f>
        <v>1.4609203798392987E-4</v>
      </c>
      <c r="F3346" s="45">
        <f>(C3346+1)/$U$3</f>
        <v>6.1178917744945092E-5</v>
      </c>
      <c r="G3346" s="2">
        <f>(B3346+1)/(C3346+1)</f>
        <v>0.25</v>
      </c>
      <c r="H3346" s="2">
        <f>(C3346+1)/(B3346+1)</f>
        <v>4</v>
      </c>
      <c r="I3346" s="6">
        <f>G3346-H3346</f>
        <v>-3.75</v>
      </c>
      <c r="J3346" s="8">
        <f>LEN(A3346)</f>
        <v>4</v>
      </c>
      <c r="K3346" s="11" t="str">
        <f>IF(AND(J3346&lt;3, D3346&lt;2),TRUE,"")</f>
        <v/>
      </c>
      <c r="L3346" s="22">
        <f>IF(C3346=0,B3346,0)</f>
        <v>0</v>
      </c>
      <c r="M3346" s="22">
        <f>IF(B3346=0,C3346,0)</f>
        <v>3</v>
      </c>
      <c r="N3346" s="39">
        <f>LOG(G3346/SUM($G$2:$G$5210))</f>
        <v>-3.9937811148797224</v>
      </c>
      <c r="O3346" s="39">
        <f>LOG(H3346/SUM($H$2:$H$5210))</f>
        <v>-3.8833773842969883</v>
      </c>
    </row>
    <row r="3347" spans="1:15" x14ac:dyDescent="0.6">
      <c r="A3347" t="s">
        <v>1030</v>
      </c>
      <c r="B3347">
        <v>0</v>
      </c>
      <c r="C3347">
        <v>3</v>
      </c>
      <c r="D3347">
        <v>3</v>
      </c>
      <c r="E3347" s="44">
        <f>(B3347+1)/$Q$3</f>
        <v>1.4609203798392987E-4</v>
      </c>
      <c r="F3347" s="45">
        <f>(C3347+1)/$U$3</f>
        <v>6.1178917744945092E-5</v>
      </c>
      <c r="G3347" s="2">
        <f>(B3347+1)/(C3347+1)</f>
        <v>0.25</v>
      </c>
      <c r="H3347" s="2">
        <f>(C3347+1)/(B3347+1)</f>
        <v>4</v>
      </c>
      <c r="I3347" s="6">
        <f>G3347-H3347</f>
        <v>-3.75</v>
      </c>
      <c r="J3347" s="8">
        <f>LEN(A3347)</f>
        <v>4</v>
      </c>
      <c r="K3347" s="11" t="str">
        <f>IF(AND(J3347&lt;3, D3347&lt;2),TRUE,"")</f>
        <v/>
      </c>
      <c r="L3347" s="22">
        <f>IF(C3347=0,B3347,0)</f>
        <v>0</v>
      </c>
      <c r="M3347" s="22">
        <f>IF(B3347=0,C3347,0)</f>
        <v>3</v>
      </c>
      <c r="N3347" s="39">
        <f>LOG(G3347/SUM($G$2:$G$5210))</f>
        <v>-3.9937811148797224</v>
      </c>
      <c r="O3347" s="39">
        <f>LOG(H3347/SUM($H$2:$H$5210))</f>
        <v>-3.8833773842969883</v>
      </c>
    </row>
    <row r="3348" spans="1:15" x14ac:dyDescent="0.6">
      <c r="A3348" t="s">
        <v>1093</v>
      </c>
      <c r="B3348">
        <v>0</v>
      </c>
      <c r="C3348">
        <v>3</v>
      </c>
      <c r="D3348">
        <v>3</v>
      </c>
      <c r="E3348" s="44">
        <f>(B3348+1)/$Q$3</f>
        <v>1.4609203798392987E-4</v>
      </c>
      <c r="F3348" s="45">
        <f>(C3348+1)/$U$3</f>
        <v>6.1178917744945092E-5</v>
      </c>
      <c r="G3348" s="2">
        <f>(B3348+1)/(C3348+1)</f>
        <v>0.25</v>
      </c>
      <c r="H3348" s="2">
        <f>(C3348+1)/(B3348+1)</f>
        <v>4</v>
      </c>
      <c r="I3348" s="6">
        <f>G3348-H3348</f>
        <v>-3.75</v>
      </c>
      <c r="J3348" s="8">
        <f>LEN(A3348)</f>
        <v>4</v>
      </c>
      <c r="K3348" s="11" t="str">
        <f>IF(AND(J3348&lt;3, D3348&lt;2),TRUE,"")</f>
        <v/>
      </c>
      <c r="L3348" s="22">
        <f>IF(C3348=0,B3348,0)</f>
        <v>0</v>
      </c>
      <c r="M3348" s="22">
        <f>IF(B3348=0,C3348,0)</f>
        <v>3</v>
      </c>
      <c r="N3348" s="39">
        <f>LOG(G3348/SUM($G$2:$G$5210))</f>
        <v>-3.9937811148797224</v>
      </c>
      <c r="O3348" s="39">
        <f>LOG(H3348/SUM($H$2:$H$5210))</f>
        <v>-3.8833773842969883</v>
      </c>
    </row>
    <row r="3349" spans="1:15" x14ac:dyDescent="0.6">
      <c r="A3349" t="s">
        <v>1588</v>
      </c>
      <c r="B3349">
        <v>0</v>
      </c>
      <c r="C3349">
        <v>3</v>
      </c>
      <c r="D3349">
        <v>3</v>
      </c>
      <c r="E3349" s="44">
        <f>(B3349+1)/$Q$3</f>
        <v>1.4609203798392987E-4</v>
      </c>
      <c r="F3349" s="45">
        <f>(C3349+1)/$U$3</f>
        <v>6.1178917744945092E-5</v>
      </c>
      <c r="G3349" s="2">
        <f>(B3349+1)/(C3349+1)</f>
        <v>0.25</v>
      </c>
      <c r="H3349" s="2">
        <f>(C3349+1)/(B3349+1)</f>
        <v>4</v>
      </c>
      <c r="I3349" s="6">
        <f>G3349-H3349</f>
        <v>-3.75</v>
      </c>
      <c r="J3349" s="8">
        <f>LEN(A3349)</f>
        <v>4</v>
      </c>
      <c r="K3349" s="11" t="str">
        <f>IF(AND(J3349&lt;3, D3349&lt;2),TRUE,"")</f>
        <v/>
      </c>
      <c r="L3349" s="22">
        <f>IF(C3349=0,B3349,0)</f>
        <v>0</v>
      </c>
      <c r="M3349" s="22">
        <f>IF(B3349=0,C3349,0)</f>
        <v>3</v>
      </c>
      <c r="N3349" s="39">
        <f>LOG(G3349/SUM($G$2:$G$5210))</f>
        <v>-3.9937811148797224</v>
      </c>
      <c r="O3349" s="39">
        <f>LOG(H3349/SUM($H$2:$H$5210))</f>
        <v>-3.8833773842969883</v>
      </c>
    </row>
    <row r="3350" spans="1:15" x14ac:dyDescent="0.6">
      <c r="A3350" t="s">
        <v>1767</v>
      </c>
      <c r="B3350">
        <v>0</v>
      </c>
      <c r="C3350">
        <v>3</v>
      </c>
      <c r="D3350">
        <v>3</v>
      </c>
      <c r="E3350" s="44">
        <f>(B3350+1)/$Q$3</f>
        <v>1.4609203798392987E-4</v>
      </c>
      <c r="F3350" s="45">
        <f>(C3350+1)/$U$3</f>
        <v>6.1178917744945092E-5</v>
      </c>
      <c r="G3350" s="2">
        <f>(B3350+1)/(C3350+1)</f>
        <v>0.25</v>
      </c>
      <c r="H3350" s="2">
        <f>(C3350+1)/(B3350+1)</f>
        <v>4</v>
      </c>
      <c r="I3350" s="6">
        <f>G3350-H3350</f>
        <v>-3.75</v>
      </c>
      <c r="J3350" s="8">
        <f>LEN(A3350)</f>
        <v>4</v>
      </c>
      <c r="K3350" s="11" t="str">
        <f>IF(AND(J3350&lt;3, D3350&lt;2),TRUE,"")</f>
        <v/>
      </c>
      <c r="L3350" s="22">
        <f>IF(C3350=0,B3350,0)</f>
        <v>0</v>
      </c>
      <c r="M3350" s="22">
        <f>IF(B3350=0,C3350,0)</f>
        <v>3</v>
      </c>
      <c r="N3350" s="39">
        <f>LOG(G3350/SUM($G$2:$G$5210))</f>
        <v>-3.9937811148797224</v>
      </c>
      <c r="O3350" s="39">
        <f>LOG(H3350/SUM($H$2:$H$5210))</f>
        <v>-3.8833773842969883</v>
      </c>
    </row>
    <row r="3351" spans="1:15" x14ac:dyDescent="0.6">
      <c r="A3351" t="s">
        <v>2020</v>
      </c>
      <c r="B3351">
        <v>0</v>
      </c>
      <c r="C3351">
        <v>3</v>
      </c>
      <c r="D3351">
        <v>3</v>
      </c>
      <c r="E3351" s="44">
        <f>(B3351+1)/$Q$3</f>
        <v>1.4609203798392987E-4</v>
      </c>
      <c r="F3351" s="45">
        <f>(C3351+1)/$U$3</f>
        <v>6.1178917744945092E-5</v>
      </c>
      <c r="G3351" s="2">
        <f>(B3351+1)/(C3351+1)</f>
        <v>0.25</v>
      </c>
      <c r="H3351" s="2">
        <f>(C3351+1)/(B3351+1)</f>
        <v>4</v>
      </c>
      <c r="I3351" s="6">
        <f>G3351-H3351</f>
        <v>-3.75</v>
      </c>
      <c r="J3351" s="8">
        <f>LEN(A3351)</f>
        <v>4</v>
      </c>
      <c r="K3351" s="11" t="str">
        <f>IF(AND(J3351&lt;3, D3351&lt;2),TRUE,"")</f>
        <v/>
      </c>
      <c r="L3351" s="22">
        <f>IF(C3351=0,B3351,0)</f>
        <v>0</v>
      </c>
      <c r="M3351" s="22">
        <f>IF(B3351=0,C3351,0)</f>
        <v>3</v>
      </c>
      <c r="N3351" s="39">
        <f>LOG(G3351/SUM($G$2:$G$5210))</f>
        <v>-3.9937811148797224</v>
      </c>
      <c r="O3351" s="39">
        <f>LOG(H3351/SUM($H$2:$H$5210))</f>
        <v>-3.8833773842969883</v>
      </c>
    </row>
    <row r="3352" spans="1:15" x14ac:dyDescent="0.6">
      <c r="A3352" t="s">
        <v>2415</v>
      </c>
      <c r="B3352">
        <v>0</v>
      </c>
      <c r="C3352">
        <v>3</v>
      </c>
      <c r="D3352">
        <v>3</v>
      </c>
      <c r="E3352" s="44">
        <f>(B3352+1)/$Q$3</f>
        <v>1.4609203798392987E-4</v>
      </c>
      <c r="F3352" s="45">
        <f>(C3352+1)/$U$3</f>
        <v>6.1178917744945092E-5</v>
      </c>
      <c r="G3352" s="2">
        <f>(B3352+1)/(C3352+1)</f>
        <v>0.25</v>
      </c>
      <c r="H3352" s="2">
        <f>(C3352+1)/(B3352+1)</f>
        <v>4</v>
      </c>
      <c r="I3352" s="6">
        <f>G3352-H3352</f>
        <v>-3.75</v>
      </c>
      <c r="J3352" s="8">
        <f>LEN(A3352)</f>
        <v>4</v>
      </c>
      <c r="K3352" s="11" t="str">
        <f>IF(AND(J3352&lt;3, D3352&lt;2),TRUE,"")</f>
        <v/>
      </c>
      <c r="L3352" s="22">
        <f>IF(C3352=0,B3352,0)</f>
        <v>0</v>
      </c>
      <c r="M3352" s="22">
        <f>IF(B3352=0,C3352,0)</f>
        <v>3</v>
      </c>
      <c r="N3352" s="39">
        <f>LOG(G3352/SUM($G$2:$G$5210))</f>
        <v>-3.9937811148797224</v>
      </c>
      <c r="O3352" s="39">
        <f>LOG(H3352/SUM($H$2:$H$5210))</f>
        <v>-3.8833773842969883</v>
      </c>
    </row>
    <row r="3353" spans="1:15" x14ac:dyDescent="0.6">
      <c r="A3353" t="s">
        <v>2562</v>
      </c>
      <c r="B3353">
        <v>0</v>
      </c>
      <c r="C3353">
        <v>3</v>
      </c>
      <c r="D3353">
        <v>3</v>
      </c>
      <c r="E3353" s="44">
        <f>(B3353+1)/$Q$3</f>
        <v>1.4609203798392987E-4</v>
      </c>
      <c r="F3353" s="45">
        <f>(C3353+1)/$U$3</f>
        <v>6.1178917744945092E-5</v>
      </c>
      <c r="G3353" s="2">
        <f>(B3353+1)/(C3353+1)</f>
        <v>0.25</v>
      </c>
      <c r="H3353" s="2">
        <f>(C3353+1)/(B3353+1)</f>
        <v>4</v>
      </c>
      <c r="I3353" s="6">
        <f>G3353-H3353</f>
        <v>-3.75</v>
      </c>
      <c r="J3353" s="8">
        <f>LEN(A3353)</f>
        <v>4</v>
      </c>
      <c r="K3353" s="11" t="str">
        <f>IF(AND(J3353&lt;3, D3353&lt;2),TRUE,"")</f>
        <v/>
      </c>
      <c r="L3353" s="22">
        <f>IF(C3353=0,B3353,0)</f>
        <v>0</v>
      </c>
      <c r="M3353" s="22">
        <f>IF(B3353=0,C3353,0)</f>
        <v>3</v>
      </c>
      <c r="N3353" s="39">
        <f>LOG(G3353/SUM($G$2:$G$5210))</f>
        <v>-3.9937811148797224</v>
      </c>
      <c r="O3353" s="39">
        <f>LOG(H3353/SUM($H$2:$H$5210))</f>
        <v>-3.8833773842969883</v>
      </c>
    </row>
    <row r="3354" spans="1:15" x14ac:dyDescent="0.6">
      <c r="A3354" t="s">
        <v>2600</v>
      </c>
      <c r="B3354">
        <v>0</v>
      </c>
      <c r="C3354">
        <v>3</v>
      </c>
      <c r="D3354">
        <v>3</v>
      </c>
      <c r="E3354" s="44">
        <f>(B3354+1)/$Q$3</f>
        <v>1.4609203798392987E-4</v>
      </c>
      <c r="F3354" s="45">
        <f>(C3354+1)/$U$3</f>
        <v>6.1178917744945092E-5</v>
      </c>
      <c r="G3354" s="2">
        <f>(B3354+1)/(C3354+1)</f>
        <v>0.25</v>
      </c>
      <c r="H3354" s="2">
        <f>(C3354+1)/(B3354+1)</f>
        <v>4</v>
      </c>
      <c r="I3354" s="6">
        <f>G3354-H3354</f>
        <v>-3.75</v>
      </c>
      <c r="J3354" s="8">
        <f>LEN(A3354)</f>
        <v>4</v>
      </c>
      <c r="K3354" s="11" t="str">
        <f>IF(AND(J3354&lt;3, D3354&lt;2),TRUE,"")</f>
        <v/>
      </c>
      <c r="L3354" s="22">
        <f>IF(C3354=0,B3354,0)</f>
        <v>0</v>
      </c>
      <c r="M3354" s="22">
        <f>IF(B3354=0,C3354,0)</f>
        <v>3</v>
      </c>
      <c r="N3354" s="39">
        <f>LOG(G3354/SUM($G$2:$G$5210))</f>
        <v>-3.9937811148797224</v>
      </c>
      <c r="O3354" s="39">
        <f>LOG(H3354/SUM($H$2:$H$5210))</f>
        <v>-3.8833773842969883</v>
      </c>
    </row>
    <row r="3355" spans="1:15" x14ac:dyDescent="0.6">
      <c r="A3355" t="s">
        <v>2702</v>
      </c>
      <c r="B3355">
        <v>0</v>
      </c>
      <c r="C3355">
        <v>3</v>
      </c>
      <c r="D3355">
        <v>3</v>
      </c>
      <c r="E3355" s="44">
        <f>(B3355+1)/$Q$3</f>
        <v>1.4609203798392987E-4</v>
      </c>
      <c r="F3355" s="45">
        <f>(C3355+1)/$U$3</f>
        <v>6.1178917744945092E-5</v>
      </c>
      <c r="G3355" s="2">
        <f>(B3355+1)/(C3355+1)</f>
        <v>0.25</v>
      </c>
      <c r="H3355" s="2">
        <f>(C3355+1)/(B3355+1)</f>
        <v>4</v>
      </c>
      <c r="I3355" s="6">
        <f>G3355-H3355</f>
        <v>-3.75</v>
      </c>
      <c r="J3355" s="8">
        <f>LEN(A3355)</f>
        <v>4</v>
      </c>
      <c r="K3355" s="11" t="str">
        <f>IF(AND(J3355&lt;3, D3355&lt;2),TRUE,"")</f>
        <v/>
      </c>
      <c r="L3355" s="22">
        <f>IF(C3355=0,B3355,0)</f>
        <v>0</v>
      </c>
      <c r="M3355" s="22">
        <f>IF(B3355=0,C3355,0)</f>
        <v>3</v>
      </c>
      <c r="N3355" s="39">
        <f>LOG(G3355/SUM($G$2:$G$5210))</f>
        <v>-3.9937811148797224</v>
      </c>
      <c r="O3355" s="39">
        <f>LOG(H3355/SUM($H$2:$H$5210))</f>
        <v>-3.8833773842969883</v>
      </c>
    </row>
    <row r="3356" spans="1:15" x14ac:dyDescent="0.6">
      <c r="A3356" t="s">
        <v>2985</v>
      </c>
      <c r="B3356">
        <v>0</v>
      </c>
      <c r="C3356">
        <v>3</v>
      </c>
      <c r="D3356">
        <v>3</v>
      </c>
      <c r="E3356" s="44">
        <f>(B3356+1)/$Q$3</f>
        <v>1.4609203798392987E-4</v>
      </c>
      <c r="F3356" s="45">
        <f>(C3356+1)/$U$3</f>
        <v>6.1178917744945092E-5</v>
      </c>
      <c r="G3356" s="2">
        <f>(B3356+1)/(C3356+1)</f>
        <v>0.25</v>
      </c>
      <c r="H3356" s="2">
        <f>(C3356+1)/(B3356+1)</f>
        <v>4</v>
      </c>
      <c r="I3356" s="6">
        <f>G3356-H3356</f>
        <v>-3.75</v>
      </c>
      <c r="J3356" s="8">
        <f>LEN(A3356)</f>
        <v>4</v>
      </c>
      <c r="K3356" s="11" t="str">
        <f>IF(AND(J3356&lt;3, D3356&lt;2),TRUE,"")</f>
        <v/>
      </c>
      <c r="L3356" s="22">
        <f>IF(C3356=0,B3356,0)</f>
        <v>0</v>
      </c>
      <c r="M3356" s="22">
        <f>IF(B3356=0,C3356,0)</f>
        <v>3</v>
      </c>
      <c r="N3356" s="39">
        <f>LOG(G3356/SUM($G$2:$G$5210))</f>
        <v>-3.9937811148797224</v>
      </c>
      <c r="O3356" s="39">
        <f>LOG(H3356/SUM($H$2:$H$5210))</f>
        <v>-3.8833773842969883</v>
      </c>
    </row>
    <row r="3357" spans="1:15" x14ac:dyDescent="0.6">
      <c r="A3357" t="s">
        <v>2992</v>
      </c>
      <c r="B3357">
        <v>0</v>
      </c>
      <c r="C3357">
        <v>3</v>
      </c>
      <c r="D3357">
        <v>3</v>
      </c>
      <c r="E3357" s="44">
        <f>(B3357+1)/$Q$3</f>
        <v>1.4609203798392987E-4</v>
      </c>
      <c r="F3357" s="45">
        <f>(C3357+1)/$U$3</f>
        <v>6.1178917744945092E-5</v>
      </c>
      <c r="G3357" s="2">
        <f>(B3357+1)/(C3357+1)</f>
        <v>0.25</v>
      </c>
      <c r="H3357" s="2">
        <f>(C3357+1)/(B3357+1)</f>
        <v>4</v>
      </c>
      <c r="I3357" s="6">
        <f>G3357-H3357</f>
        <v>-3.75</v>
      </c>
      <c r="J3357" s="8">
        <f>LEN(A3357)</f>
        <v>4</v>
      </c>
      <c r="K3357" s="11" t="str">
        <f>IF(AND(J3357&lt;3, D3357&lt;2),TRUE,"")</f>
        <v/>
      </c>
      <c r="L3357" s="22">
        <f>IF(C3357=0,B3357,0)</f>
        <v>0</v>
      </c>
      <c r="M3357" s="22">
        <f>IF(B3357=0,C3357,0)</f>
        <v>3</v>
      </c>
      <c r="N3357" s="39">
        <f>LOG(G3357/SUM($G$2:$G$5210))</f>
        <v>-3.9937811148797224</v>
      </c>
      <c r="O3357" s="39">
        <f>LOG(H3357/SUM($H$2:$H$5210))</f>
        <v>-3.8833773842969883</v>
      </c>
    </row>
    <row r="3358" spans="1:15" x14ac:dyDescent="0.6">
      <c r="A3358" t="s">
        <v>3065</v>
      </c>
      <c r="B3358">
        <v>0</v>
      </c>
      <c r="C3358">
        <v>3</v>
      </c>
      <c r="D3358">
        <v>3</v>
      </c>
      <c r="E3358" s="44">
        <f>(B3358+1)/$Q$3</f>
        <v>1.4609203798392987E-4</v>
      </c>
      <c r="F3358" s="45">
        <f>(C3358+1)/$U$3</f>
        <v>6.1178917744945092E-5</v>
      </c>
      <c r="G3358" s="2">
        <f>(B3358+1)/(C3358+1)</f>
        <v>0.25</v>
      </c>
      <c r="H3358" s="2">
        <f>(C3358+1)/(B3358+1)</f>
        <v>4</v>
      </c>
      <c r="I3358" s="6">
        <f>G3358-H3358</f>
        <v>-3.75</v>
      </c>
      <c r="J3358" s="8">
        <f>LEN(A3358)</f>
        <v>4</v>
      </c>
      <c r="K3358" s="11" t="str">
        <f>IF(AND(J3358&lt;3, D3358&lt;2),TRUE,"")</f>
        <v/>
      </c>
      <c r="L3358" s="22">
        <f>IF(C3358=0,B3358,0)</f>
        <v>0</v>
      </c>
      <c r="M3358" s="22">
        <f>IF(B3358=0,C3358,0)</f>
        <v>3</v>
      </c>
      <c r="N3358" s="39">
        <f>LOG(G3358/SUM($G$2:$G$5210))</f>
        <v>-3.9937811148797224</v>
      </c>
      <c r="O3358" s="39">
        <f>LOG(H3358/SUM($H$2:$H$5210))</f>
        <v>-3.8833773842969883</v>
      </c>
    </row>
    <row r="3359" spans="1:15" x14ac:dyDescent="0.6">
      <c r="A3359" t="s">
        <v>3083</v>
      </c>
      <c r="B3359">
        <v>0</v>
      </c>
      <c r="C3359">
        <v>3</v>
      </c>
      <c r="D3359">
        <v>3</v>
      </c>
      <c r="E3359" s="44">
        <f>(B3359+1)/$Q$3</f>
        <v>1.4609203798392987E-4</v>
      </c>
      <c r="F3359" s="45">
        <f>(C3359+1)/$U$3</f>
        <v>6.1178917744945092E-5</v>
      </c>
      <c r="G3359" s="2">
        <f>(B3359+1)/(C3359+1)</f>
        <v>0.25</v>
      </c>
      <c r="H3359" s="2">
        <f>(C3359+1)/(B3359+1)</f>
        <v>4</v>
      </c>
      <c r="I3359" s="6">
        <f>G3359-H3359</f>
        <v>-3.75</v>
      </c>
      <c r="J3359" s="8">
        <f>LEN(A3359)</f>
        <v>4</v>
      </c>
      <c r="K3359" s="11" t="str">
        <f>IF(AND(J3359&lt;3, D3359&lt;2),TRUE,"")</f>
        <v/>
      </c>
      <c r="L3359" s="22">
        <f>IF(C3359=0,B3359,0)</f>
        <v>0</v>
      </c>
      <c r="M3359" s="22">
        <f>IF(B3359=0,C3359,0)</f>
        <v>3</v>
      </c>
      <c r="N3359" s="39">
        <f>LOG(G3359/SUM($G$2:$G$5210))</f>
        <v>-3.9937811148797224</v>
      </c>
      <c r="O3359" s="39">
        <f>LOG(H3359/SUM($H$2:$H$5210))</f>
        <v>-3.8833773842969883</v>
      </c>
    </row>
    <row r="3360" spans="1:15" x14ac:dyDescent="0.6">
      <c r="A3360" t="s">
        <v>3119</v>
      </c>
      <c r="B3360">
        <v>0</v>
      </c>
      <c r="C3360">
        <v>3</v>
      </c>
      <c r="D3360">
        <v>3</v>
      </c>
      <c r="E3360" s="44">
        <f>(B3360+1)/$Q$3</f>
        <v>1.4609203798392987E-4</v>
      </c>
      <c r="F3360" s="45">
        <f>(C3360+1)/$U$3</f>
        <v>6.1178917744945092E-5</v>
      </c>
      <c r="G3360" s="2">
        <f>(B3360+1)/(C3360+1)</f>
        <v>0.25</v>
      </c>
      <c r="H3360" s="2">
        <f>(C3360+1)/(B3360+1)</f>
        <v>4</v>
      </c>
      <c r="I3360" s="6">
        <f>G3360-H3360</f>
        <v>-3.75</v>
      </c>
      <c r="J3360" s="8">
        <f>LEN(A3360)</f>
        <v>4</v>
      </c>
      <c r="K3360" s="11" t="str">
        <f>IF(AND(J3360&lt;3, D3360&lt;2),TRUE,"")</f>
        <v/>
      </c>
      <c r="L3360" s="22">
        <f>IF(C3360=0,B3360,0)</f>
        <v>0</v>
      </c>
      <c r="M3360" s="22">
        <f>IF(B3360=0,C3360,0)</f>
        <v>3</v>
      </c>
      <c r="N3360" s="39">
        <f>LOG(G3360/SUM($G$2:$G$5210))</f>
        <v>-3.9937811148797224</v>
      </c>
      <c r="O3360" s="39">
        <f>LOG(H3360/SUM($H$2:$H$5210))</f>
        <v>-3.8833773842969883</v>
      </c>
    </row>
    <row r="3361" spans="1:15" x14ac:dyDescent="0.6">
      <c r="A3361" t="s">
        <v>3280</v>
      </c>
      <c r="B3361">
        <v>0</v>
      </c>
      <c r="C3361">
        <v>3</v>
      </c>
      <c r="D3361">
        <v>3</v>
      </c>
      <c r="E3361" s="44">
        <f>(B3361+1)/$Q$3</f>
        <v>1.4609203798392987E-4</v>
      </c>
      <c r="F3361" s="45">
        <f>(C3361+1)/$U$3</f>
        <v>6.1178917744945092E-5</v>
      </c>
      <c r="G3361" s="2">
        <f>(B3361+1)/(C3361+1)</f>
        <v>0.25</v>
      </c>
      <c r="H3361" s="2">
        <f>(C3361+1)/(B3361+1)</f>
        <v>4</v>
      </c>
      <c r="I3361" s="6">
        <f>G3361-H3361</f>
        <v>-3.75</v>
      </c>
      <c r="J3361" s="8">
        <f>LEN(A3361)</f>
        <v>4</v>
      </c>
      <c r="K3361" s="11" t="str">
        <f>IF(AND(J3361&lt;3, D3361&lt;2),TRUE,"")</f>
        <v/>
      </c>
      <c r="L3361" s="22">
        <f>IF(C3361=0,B3361,0)</f>
        <v>0</v>
      </c>
      <c r="M3361" s="22">
        <f>IF(B3361=0,C3361,0)</f>
        <v>3</v>
      </c>
      <c r="N3361" s="39">
        <f>LOG(G3361/SUM($G$2:$G$5210))</f>
        <v>-3.9937811148797224</v>
      </c>
      <c r="O3361" s="39">
        <f>LOG(H3361/SUM($H$2:$H$5210))</f>
        <v>-3.8833773842969883</v>
      </c>
    </row>
    <row r="3362" spans="1:15" x14ac:dyDescent="0.6">
      <c r="A3362" t="s">
        <v>3284</v>
      </c>
      <c r="B3362">
        <v>0</v>
      </c>
      <c r="C3362">
        <v>3</v>
      </c>
      <c r="D3362">
        <v>3</v>
      </c>
      <c r="E3362" s="44">
        <f>(B3362+1)/$Q$3</f>
        <v>1.4609203798392987E-4</v>
      </c>
      <c r="F3362" s="45">
        <f>(C3362+1)/$U$3</f>
        <v>6.1178917744945092E-5</v>
      </c>
      <c r="G3362" s="2">
        <f>(B3362+1)/(C3362+1)</f>
        <v>0.25</v>
      </c>
      <c r="H3362" s="2">
        <f>(C3362+1)/(B3362+1)</f>
        <v>4</v>
      </c>
      <c r="I3362" s="6">
        <f>G3362-H3362</f>
        <v>-3.75</v>
      </c>
      <c r="J3362" s="8">
        <f>LEN(A3362)</f>
        <v>4</v>
      </c>
      <c r="K3362" s="11" t="str">
        <f>IF(AND(J3362&lt;3, D3362&lt;2),TRUE,"")</f>
        <v/>
      </c>
      <c r="L3362" s="22">
        <f>IF(C3362=0,B3362,0)</f>
        <v>0</v>
      </c>
      <c r="M3362" s="22">
        <f>IF(B3362=0,C3362,0)</f>
        <v>3</v>
      </c>
      <c r="N3362" s="39">
        <f>LOG(G3362/SUM($G$2:$G$5210))</f>
        <v>-3.9937811148797224</v>
      </c>
      <c r="O3362" s="39">
        <f>LOG(H3362/SUM($H$2:$H$5210))</f>
        <v>-3.8833773842969883</v>
      </c>
    </row>
    <row r="3363" spans="1:15" x14ac:dyDescent="0.6">
      <c r="A3363" t="s">
        <v>3325</v>
      </c>
      <c r="B3363">
        <v>0</v>
      </c>
      <c r="C3363">
        <v>3</v>
      </c>
      <c r="D3363">
        <v>3</v>
      </c>
      <c r="E3363" s="44">
        <f>(B3363+1)/$Q$3</f>
        <v>1.4609203798392987E-4</v>
      </c>
      <c r="F3363" s="45">
        <f>(C3363+1)/$U$3</f>
        <v>6.1178917744945092E-5</v>
      </c>
      <c r="G3363" s="2">
        <f>(B3363+1)/(C3363+1)</f>
        <v>0.25</v>
      </c>
      <c r="H3363" s="2">
        <f>(C3363+1)/(B3363+1)</f>
        <v>4</v>
      </c>
      <c r="I3363" s="6">
        <f>G3363-H3363</f>
        <v>-3.75</v>
      </c>
      <c r="J3363" s="8">
        <f>LEN(A3363)</f>
        <v>4</v>
      </c>
      <c r="K3363" s="11" t="str">
        <f>IF(AND(J3363&lt;3, D3363&lt;2),TRUE,"")</f>
        <v/>
      </c>
      <c r="L3363" s="22">
        <f>IF(C3363=0,B3363,0)</f>
        <v>0</v>
      </c>
      <c r="M3363" s="22">
        <f>IF(B3363=0,C3363,0)</f>
        <v>3</v>
      </c>
      <c r="N3363" s="39">
        <f>LOG(G3363/SUM($G$2:$G$5210))</f>
        <v>-3.9937811148797224</v>
      </c>
      <c r="O3363" s="39">
        <f>LOG(H3363/SUM($H$2:$H$5210))</f>
        <v>-3.8833773842969883</v>
      </c>
    </row>
    <row r="3364" spans="1:15" x14ac:dyDescent="0.6">
      <c r="A3364" t="s">
        <v>3328</v>
      </c>
      <c r="B3364">
        <v>0</v>
      </c>
      <c r="C3364">
        <v>3</v>
      </c>
      <c r="D3364">
        <v>3</v>
      </c>
      <c r="E3364" s="44">
        <f>(B3364+1)/$Q$3</f>
        <v>1.4609203798392987E-4</v>
      </c>
      <c r="F3364" s="45">
        <f>(C3364+1)/$U$3</f>
        <v>6.1178917744945092E-5</v>
      </c>
      <c r="G3364" s="2">
        <f>(B3364+1)/(C3364+1)</f>
        <v>0.25</v>
      </c>
      <c r="H3364" s="2">
        <f>(C3364+1)/(B3364+1)</f>
        <v>4</v>
      </c>
      <c r="I3364" s="6">
        <f>G3364-H3364</f>
        <v>-3.75</v>
      </c>
      <c r="J3364" s="8">
        <f>LEN(A3364)</f>
        <v>4</v>
      </c>
      <c r="K3364" s="11" t="str">
        <f>IF(AND(J3364&lt;3, D3364&lt;2),TRUE,"")</f>
        <v/>
      </c>
      <c r="L3364" s="22">
        <f>IF(C3364=0,B3364,0)</f>
        <v>0</v>
      </c>
      <c r="M3364" s="22">
        <f>IF(B3364=0,C3364,0)</f>
        <v>3</v>
      </c>
      <c r="N3364" s="39">
        <f>LOG(G3364/SUM($G$2:$G$5210))</f>
        <v>-3.9937811148797224</v>
      </c>
      <c r="O3364" s="39">
        <f>LOG(H3364/SUM($H$2:$H$5210))</f>
        <v>-3.8833773842969883</v>
      </c>
    </row>
    <row r="3365" spans="1:15" x14ac:dyDescent="0.6">
      <c r="A3365" t="s">
        <v>3394</v>
      </c>
      <c r="B3365">
        <v>0</v>
      </c>
      <c r="C3365">
        <v>3</v>
      </c>
      <c r="D3365">
        <v>3</v>
      </c>
      <c r="E3365" s="44">
        <f>(B3365+1)/$Q$3</f>
        <v>1.4609203798392987E-4</v>
      </c>
      <c r="F3365" s="45">
        <f>(C3365+1)/$U$3</f>
        <v>6.1178917744945092E-5</v>
      </c>
      <c r="G3365" s="2">
        <f>(B3365+1)/(C3365+1)</f>
        <v>0.25</v>
      </c>
      <c r="H3365" s="2">
        <f>(C3365+1)/(B3365+1)</f>
        <v>4</v>
      </c>
      <c r="I3365" s="6">
        <f>G3365-H3365</f>
        <v>-3.75</v>
      </c>
      <c r="J3365" s="8">
        <f>LEN(A3365)</f>
        <v>4</v>
      </c>
      <c r="K3365" s="11" t="str">
        <f>IF(AND(J3365&lt;3, D3365&lt;2),TRUE,"")</f>
        <v/>
      </c>
      <c r="L3365" s="22">
        <f>IF(C3365=0,B3365,0)</f>
        <v>0</v>
      </c>
      <c r="M3365" s="22">
        <f>IF(B3365=0,C3365,0)</f>
        <v>3</v>
      </c>
      <c r="N3365" s="39">
        <f>LOG(G3365/SUM($G$2:$G$5210))</f>
        <v>-3.9937811148797224</v>
      </c>
      <c r="O3365" s="39">
        <f>LOG(H3365/SUM($H$2:$H$5210))</f>
        <v>-3.8833773842969883</v>
      </c>
    </row>
    <row r="3366" spans="1:15" x14ac:dyDescent="0.6">
      <c r="A3366" t="s">
        <v>3489</v>
      </c>
      <c r="B3366">
        <v>0</v>
      </c>
      <c r="C3366">
        <v>3</v>
      </c>
      <c r="D3366">
        <v>3</v>
      </c>
      <c r="E3366" s="44">
        <f>(B3366+1)/$Q$3</f>
        <v>1.4609203798392987E-4</v>
      </c>
      <c r="F3366" s="45">
        <f>(C3366+1)/$U$3</f>
        <v>6.1178917744945092E-5</v>
      </c>
      <c r="G3366" s="2">
        <f>(B3366+1)/(C3366+1)</f>
        <v>0.25</v>
      </c>
      <c r="H3366" s="2">
        <f>(C3366+1)/(B3366+1)</f>
        <v>4</v>
      </c>
      <c r="I3366" s="6">
        <f>G3366-H3366</f>
        <v>-3.75</v>
      </c>
      <c r="J3366" s="8">
        <f>LEN(A3366)</f>
        <v>4</v>
      </c>
      <c r="K3366" s="11" t="str">
        <f>IF(AND(J3366&lt;3, D3366&lt;2),TRUE,"")</f>
        <v/>
      </c>
      <c r="L3366" s="22">
        <f>IF(C3366=0,B3366,0)</f>
        <v>0</v>
      </c>
      <c r="M3366" s="22">
        <f>IF(B3366=0,C3366,0)</f>
        <v>3</v>
      </c>
      <c r="N3366" s="39">
        <f>LOG(G3366/SUM($G$2:$G$5210))</f>
        <v>-3.9937811148797224</v>
      </c>
      <c r="O3366" s="39">
        <f>LOG(H3366/SUM($H$2:$H$5210))</f>
        <v>-3.8833773842969883</v>
      </c>
    </row>
    <row r="3367" spans="1:15" x14ac:dyDescent="0.6">
      <c r="A3367" t="s">
        <v>3833</v>
      </c>
      <c r="B3367">
        <v>0</v>
      </c>
      <c r="C3367">
        <v>3</v>
      </c>
      <c r="D3367">
        <v>3</v>
      </c>
      <c r="E3367" s="44">
        <f>(B3367+1)/$Q$3</f>
        <v>1.4609203798392987E-4</v>
      </c>
      <c r="F3367" s="45">
        <f>(C3367+1)/$U$3</f>
        <v>6.1178917744945092E-5</v>
      </c>
      <c r="G3367" s="2">
        <f>(B3367+1)/(C3367+1)</f>
        <v>0.25</v>
      </c>
      <c r="H3367" s="2">
        <f>(C3367+1)/(B3367+1)</f>
        <v>4</v>
      </c>
      <c r="I3367" s="6">
        <f>G3367-H3367</f>
        <v>-3.75</v>
      </c>
      <c r="J3367" s="8">
        <f>LEN(A3367)</f>
        <v>4</v>
      </c>
      <c r="K3367" s="11" t="str">
        <f>IF(AND(J3367&lt;3, D3367&lt;2),TRUE,"")</f>
        <v/>
      </c>
      <c r="L3367" s="22">
        <f>IF(C3367=0,B3367,0)</f>
        <v>0</v>
      </c>
      <c r="M3367" s="22">
        <f>IF(B3367=0,C3367,0)</f>
        <v>3</v>
      </c>
      <c r="N3367" s="39">
        <f>LOG(G3367/SUM($G$2:$G$5210))</f>
        <v>-3.9937811148797224</v>
      </c>
      <c r="O3367" s="39">
        <f>LOG(H3367/SUM($H$2:$H$5210))</f>
        <v>-3.8833773842969883</v>
      </c>
    </row>
    <row r="3368" spans="1:15" x14ac:dyDescent="0.6">
      <c r="A3368" t="s">
        <v>3929</v>
      </c>
      <c r="B3368">
        <v>0</v>
      </c>
      <c r="C3368">
        <v>3</v>
      </c>
      <c r="D3368">
        <v>3</v>
      </c>
      <c r="E3368" s="44">
        <f>(B3368+1)/$Q$3</f>
        <v>1.4609203798392987E-4</v>
      </c>
      <c r="F3368" s="45">
        <f>(C3368+1)/$U$3</f>
        <v>6.1178917744945092E-5</v>
      </c>
      <c r="G3368" s="2">
        <f>(B3368+1)/(C3368+1)</f>
        <v>0.25</v>
      </c>
      <c r="H3368" s="2">
        <f>(C3368+1)/(B3368+1)</f>
        <v>4</v>
      </c>
      <c r="I3368" s="6">
        <f>G3368-H3368</f>
        <v>-3.75</v>
      </c>
      <c r="J3368" s="8">
        <f>LEN(A3368)</f>
        <v>4</v>
      </c>
      <c r="K3368" s="11" t="str">
        <f>IF(AND(J3368&lt;3, D3368&lt;2),TRUE,"")</f>
        <v/>
      </c>
      <c r="L3368" s="22">
        <f>IF(C3368=0,B3368,0)</f>
        <v>0</v>
      </c>
      <c r="M3368" s="22">
        <f>IF(B3368=0,C3368,0)</f>
        <v>3</v>
      </c>
      <c r="N3368" s="39">
        <f>LOG(G3368/SUM($G$2:$G$5210))</f>
        <v>-3.9937811148797224</v>
      </c>
      <c r="O3368" s="39">
        <f>LOG(H3368/SUM($H$2:$H$5210))</f>
        <v>-3.8833773842969883</v>
      </c>
    </row>
    <row r="3369" spans="1:15" x14ac:dyDescent="0.6">
      <c r="A3369" t="s">
        <v>3970</v>
      </c>
      <c r="B3369">
        <v>0</v>
      </c>
      <c r="C3369">
        <v>3</v>
      </c>
      <c r="D3369">
        <v>3</v>
      </c>
      <c r="E3369" s="44">
        <f>(B3369+1)/$Q$3</f>
        <v>1.4609203798392987E-4</v>
      </c>
      <c r="F3369" s="45">
        <f>(C3369+1)/$U$3</f>
        <v>6.1178917744945092E-5</v>
      </c>
      <c r="G3369" s="2">
        <f>(B3369+1)/(C3369+1)</f>
        <v>0.25</v>
      </c>
      <c r="H3369" s="2">
        <f>(C3369+1)/(B3369+1)</f>
        <v>4</v>
      </c>
      <c r="I3369" s="6">
        <f>G3369-H3369</f>
        <v>-3.75</v>
      </c>
      <c r="J3369" s="8">
        <f>LEN(A3369)</f>
        <v>4</v>
      </c>
      <c r="K3369" s="11" t="str">
        <f>IF(AND(J3369&lt;3, D3369&lt;2),TRUE,"")</f>
        <v/>
      </c>
      <c r="L3369" s="22">
        <f>IF(C3369=0,B3369,0)</f>
        <v>0</v>
      </c>
      <c r="M3369" s="22">
        <f>IF(B3369=0,C3369,0)</f>
        <v>3</v>
      </c>
      <c r="N3369" s="39">
        <f>LOG(G3369/SUM($G$2:$G$5210))</f>
        <v>-3.9937811148797224</v>
      </c>
      <c r="O3369" s="39">
        <f>LOG(H3369/SUM($H$2:$H$5210))</f>
        <v>-3.8833773842969883</v>
      </c>
    </row>
    <row r="3370" spans="1:15" x14ac:dyDescent="0.6">
      <c r="A3370" t="s">
        <v>4101</v>
      </c>
      <c r="B3370">
        <v>0</v>
      </c>
      <c r="C3370">
        <v>3</v>
      </c>
      <c r="D3370">
        <v>3</v>
      </c>
      <c r="E3370" s="44">
        <f>(B3370+1)/$Q$3</f>
        <v>1.4609203798392987E-4</v>
      </c>
      <c r="F3370" s="45">
        <f>(C3370+1)/$U$3</f>
        <v>6.1178917744945092E-5</v>
      </c>
      <c r="G3370" s="2">
        <f>(B3370+1)/(C3370+1)</f>
        <v>0.25</v>
      </c>
      <c r="H3370" s="2">
        <f>(C3370+1)/(B3370+1)</f>
        <v>4</v>
      </c>
      <c r="I3370" s="6">
        <f>G3370-H3370</f>
        <v>-3.75</v>
      </c>
      <c r="J3370" s="8">
        <f>LEN(A3370)</f>
        <v>4</v>
      </c>
      <c r="K3370" s="11" t="str">
        <f>IF(AND(J3370&lt;3, D3370&lt;2),TRUE,"")</f>
        <v/>
      </c>
      <c r="L3370" s="22">
        <f>IF(C3370=0,B3370,0)</f>
        <v>0</v>
      </c>
      <c r="M3370" s="22">
        <f>IF(B3370=0,C3370,0)</f>
        <v>3</v>
      </c>
      <c r="N3370" s="39">
        <f>LOG(G3370/SUM($G$2:$G$5210))</f>
        <v>-3.9937811148797224</v>
      </c>
      <c r="O3370" s="39">
        <f>LOG(H3370/SUM($H$2:$H$5210))</f>
        <v>-3.8833773842969883</v>
      </c>
    </row>
    <row r="3371" spans="1:15" x14ac:dyDescent="0.6">
      <c r="A3371" t="s">
        <v>4346</v>
      </c>
      <c r="B3371">
        <v>0</v>
      </c>
      <c r="C3371">
        <v>3</v>
      </c>
      <c r="D3371">
        <v>3</v>
      </c>
      <c r="E3371" s="44">
        <f>(B3371+1)/$Q$3</f>
        <v>1.4609203798392987E-4</v>
      </c>
      <c r="F3371" s="45">
        <f>(C3371+1)/$U$3</f>
        <v>6.1178917744945092E-5</v>
      </c>
      <c r="G3371" s="2">
        <f>(B3371+1)/(C3371+1)</f>
        <v>0.25</v>
      </c>
      <c r="H3371" s="2">
        <f>(C3371+1)/(B3371+1)</f>
        <v>4</v>
      </c>
      <c r="I3371" s="6">
        <f>G3371-H3371</f>
        <v>-3.75</v>
      </c>
      <c r="J3371" s="8">
        <f>LEN(A3371)</f>
        <v>4</v>
      </c>
      <c r="K3371" s="11" t="str">
        <f>IF(AND(J3371&lt;3, D3371&lt;2),TRUE,"")</f>
        <v/>
      </c>
      <c r="L3371" s="22">
        <f>IF(C3371=0,B3371,0)</f>
        <v>0</v>
      </c>
      <c r="M3371" s="22">
        <f>IF(B3371=0,C3371,0)</f>
        <v>3</v>
      </c>
      <c r="N3371" s="39">
        <f>LOG(G3371/SUM($G$2:$G$5210))</f>
        <v>-3.9937811148797224</v>
      </c>
      <c r="O3371" s="39">
        <f>LOG(H3371/SUM($H$2:$H$5210))</f>
        <v>-3.8833773842969883</v>
      </c>
    </row>
    <row r="3372" spans="1:15" x14ac:dyDescent="0.6">
      <c r="A3372" t="s">
        <v>4442</v>
      </c>
      <c r="B3372">
        <v>0</v>
      </c>
      <c r="C3372">
        <v>3</v>
      </c>
      <c r="D3372">
        <v>3</v>
      </c>
      <c r="E3372" s="44">
        <f>(B3372+1)/$Q$3</f>
        <v>1.4609203798392987E-4</v>
      </c>
      <c r="F3372" s="45">
        <f>(C3372+1)/$U$3</f>
        <v>6.1178917744945092E-5</v>
      </c>
      <c r="G3372" s="2">
        <f>(B3372+1)/(C3372+1)</f>
        <v>0.25</v>
      </c>
      <c r="H3372" s="2">
        <f>(C3372+1)/(B3372+1)</f>
        <v>4</v>
      </c>
      <c r="I3372" s="6">
        <f>G3372-H3372</f>
        <v>-3.75</v>
      </c>
      <c r="J3372" s="8">
        <f>LEN(A3372)</f>
        <v>4</v>
      </c>
      <c r="K3372" s="11" t="str">
        <f>IF(AND(J3372&lt;3, D3372&lt;2),TRUE,"")</f>
        <v/>
      </c>
      <c r="L3372" s="22">
        <f>IF(C3372=0,B3372,0)</f>
        <v>0</v>
      </c>
      <c r="M3372" s="22">
        <f>IF(B3372=0,C3372,0)</f>
        <v>3</v>
      </c>
      <c r="N3372" s="39">
        <f>LOG(G3372/SUM($G$2:$G$5210))</f>
        <v>-3.9937811148797224</v>
      </c>
      <c r="O3372" s="39">
        <f>LOG(H3372/SUM($H$2:$H$5210))</f>
        <v>-3.8833773842969883</v>
      </c>
    </row>
    <row r="3373" spans="1:15" x14ac:dyDescent="0.6">
      <c r="A3373" t="s">
        <v>4448</v>
      </c>
      <c r="B3373">
        <v>0</v>
      </c>
      <c r="C3373">
        <v>3</v>
      </c>
      <c r="D3373">
        <v>3</v>
      </c>
      <c r="E3373" s="44">
        <f>(B3373+1)/$Q$3</f>
        <v>1.4609203798392987E-4</v>
      </c>
      <c r="F3373" s="45">
        <f>(C3373+1)/$U$3</f>
        <v>6.1178917744945092E-5</v>
      </c>
      <c r="G3373" s="2">
        <f>(B3373+1)/(C3373+1)</f>
        <v>0.25</v>
      </c>
      <c r="H3373" s="2">
        <f>(C3373+1)/(B3373+1)</f>
        <v>4</v>
      </c>
      <c r="I3373" s="6">
        <f>G3373-H3373</f>
        <v>-3.75</v>
      </c>
      <c r="J3373" s="8">
        <f>LEN(A3373)</f>
        <v>4</v>
      </c>
      <c r="K3373" s="11" t="str">
        <f>IF(AND(J3373&lt;3, D3373&lt;2),TRUE,"")</f>
        <v/>
      </c>
      <c r="L3373" s="22">
        <f>IF(C3373=0,B3373,0)</f>
        <v>0</v>
      </c>
      <c r="M3373" s="22">
        <f>IF(B3373=0,C3373,0)</f>
        <v>3</v>
      </c>
      <c r="N3373" s="39">
        <f>LOG(G3373/SUM($G$2:$G$5210))</f>
        <v>-3.9937811148797224</v>
      </c>
      <c r="O3373" s="39">
        <f>LOG(H3373/SUM($H$2:$H$5210))</f>
        <v>-3.8833773842969883</v>
      </c>
    </row>
    <row r="3374" spans="1:15" x14ac:dyDescent="0.6">
      <c r="A3374" t="s">
        <v>4473</v>
      </c>
      <c r="B3374">
        <v>0</v>
      </c>
      <c r="C3374">
        <v>3</v>
      </c>
      <c r="D3374">
        <v>3</v>
      </c>
      <c r="E3374" s="44">
        <f>(B3374+1)/$Q$3</f>
        <v>1.4609203798392987E-4</v>
      </c>
      <c r="F3374" s="45">
        <f>(C3374+1)/$U$3</f>
        <v>6.1178917744945092E-5</v>
      </c>
      <c r="G3374" s="2">
        <f>(B3374+1)/(C3374+1)</f>
        <v>0.25</v>
      </c>
      <c r="H3374" s="2">
        <f>(C3374+1)/(B3374+1)</f>
        <v>4</v>
      </c>
      <c r="I3374" s="6">
        <f>G3374-H3374</f>
        <v>-3.75</v>
      </c>
      <c r="J3374" s="8">
        <f>LEN(A3374)</f>
        <v>4</v>
      </c>
      <c r="K3374" s="11" t="str">
        <f>IF(AND(J3374&lt;3, D3374&lt;2),TRUE,"")</f>
        <v/>
      </c>
      <c r="L3374" s="22">
        <f>IF(C3374=0,B3374,0)</f>
        <v>0</v>
      </c>
      <c r="M3374" s="22">
        <f>IF(B3374=0,C3374,0)</f>
        <v>3</v>
      </c>
      <c r="N3374" s="39">
        <f>LOG(G3374/SUM($G$2:$G$5210))</f>
        <v>-3.9937811148797224</v>
      </c>
      <c r="O3374" s="39">
        <f>LOG(H3374/SUM($H$2:$H$5210))</f>
        <v>-3.8833773842969883</v>
      </c>
    </row>
    <row r="3375" spans="1:15" x14ac:dyDescent="0.6">
      <c r="A3375" t="s">
        <v>4519</v>
      </c>
      <c r="B3375">
        <v>0</v>
      </c>
      <c r="C3375">
        <v>3</v>
      </c>
      <c r="D3375">
        <v>3</v>
      </c>
      <c r="E3375" s="44">
        <f>(B3375+1)/$Q$3</f>
        <v>1.4609203798392987E-4</v>
      </c>
      <c r="F3375" s="45">
        <f>(C3375+1)/$U$3</f>
        <v>6.1178917744945092E-5</v>
      </c>
      <c r="G3375" s="2">
        <f>(B3375+1)/(C3375+1)</f>
        <v>0.25</v>
      </c>
      <c r="H3375" s="2">
        <f>(C3375+1)/(B3375+1)</f>
        <v>4</v>
      </c>
      <c r="I3375" s="6">
        <f>G3375-H3375</f>
        <v>-3.75</v>
      </c>
      <c r="J3375" s="8">
        <f>LEN(A3375)</f>
        <v>4</v>
      </c>
      <c r="K3375" s="11" t="str">
        <f>IF(AND(J3375&lt;3, D3375&lt;2),TRUE,"")</f>
        <v/>
      </c>
      <c r="L3375" s="22">
        <f>IF(C3375=0,B3375,0)</f>
        <v>0</v>
      </c>
      <c r="M3375" s="22">
        <f>IF(B3375=0,C3375,0)</f>
        <v>3</v>
      </c>
      <c r="N3375" s="39">
        <f>LOG(G3375/SUM($G$2:$G$5210))</f>
        <v>-3.9937811148797224</v>
      </c>
      <c r="O3375" s="39">
        <f>LOG(H3375/SUM($H$2:$H$5210))</f>
        <v>-3.8833773842969883</v>
      </c>
    </row>
    <row r="3376" spans="1:15" x14ac:dyDescent="0.6">
      <c r="A3376" t="s">
        <v>4527</v>
      </c>
      <c r="B3376">
        <v>0</v>
      </c>
      <c r="C3376">
        <v>3</v>
      </c>
      <c r="D3376">
        <v>3</v>
      </c>
      <c r="E3376" s="44">
        <f>(B3376+1)/$Q$3</f>
        <v>1.4609203798392987E-4</v>
      </c>
      <c r="F3376" s="45">
        <f>(C3376+1)/$U$3</f>
        <v>6.1178917744945092E-5</v>
      </c>
      <c r="G3376" s="2">
        <f>(B3376+1)/(C3376+1)</f>
        <v>0.25</v>
      </c>
      <c r="H3376" s="2">
        <f>(C3376+1)/(B3376+1)</f>
        <v>4</v>
      </c>
      <c r="I3376" s="6">
        <f>G3376-H3376</f>
        <v>-3.75</v>
      </c>
      <c r="J3376" s="8">
        <f>LEN(A3376)</f>
        <v>4</v>
      </c>
      <c r="K3376" s="11" t="str">
        <f>IF(AND(J3376&lt;3, D3376&lt;2),TRUE,"")</f>
        <v/>
      </c>
      <c r="L3376" s="22">
        <f>IF(C3376=0,B3376,0)</f>
        <v>0</v>
      </c>
      <c r="M3376" s="22">
        <f>IF(B3376=0,C3376,0)</f>
        <v>3</v>
      </c>
      <c r="N3376" s="39">
        <f>LOG(G3376/SUM($G$2:$G$5210))</f>
        <v>-3.9937811148797224</v>
      </c>
      <c r="O3376" s="39">
        <f>LOG(H3376/SUM($H$2:$H$5210))</f>
        <v>-3.8833773842969883</v>
      </c>
    </row>
    <row r="3377" spans="1:15" x14ac:dyDescent="0.6">
      <c r="A3377" t="s">
        <v>4736</v>
      </c>
      <c r="B3377">
        <v>0</v>
      </c>
      <c r="C3377">
        <v>3</v>
      </c>
      <c r="D3377">
        <v>3</v>
      </c>
      <c r="E3377" s="44">
        <f>(B3377+1)/$Q$3</f>
        <v>1.4609203798392987E-4</v>
      </c>
      <c r="F3377" s="45">
        <f>(C3377+1)/$U$3</f>
        <v>6.1178917744945092E-5</v>
      </c>
      <c r="G3377" s="2">
        <f>(B3377+1)/(C3377+1)</f>
        <v>0.25</v>
      </c>
      <c r="H3377" s="2">
        <f>(C3377+1)/(B3377+1)</f>
        <v>4</v>
      </c>
      <c r="I3377" s="6">
        <f>G3377-H3377</f>
        <v>-3.75</v>
      </c>
      <c r="J3377" s="8">
        <f>LEN(A3377)</f>
        <v>4</v>
      </c>
      <c r="K3377" s="11" t="str">
        <f>IF(AND(J3377&lt;3, D3377&lt;2),TRUE,"")</f>
        <v/>
      </c>
      <c r="L3377" s="22">
        <f>IF(C3377=0,B3377,0)</f>
        <v>0</v>
      </c>
      <c r="M3377" s="22">
        <f>IF(B3377=0,C3377,0)</f>
        <v>3</v>
      </c>
      <c r="N3377" s="39">
        <f>LOG(G3377/SUM($G$2:$G$5210))</f>
        <v>-3.9937811148797224</v>
      </c>
      <c r="O3377" s="39">
        <f>LOG(H3377/SUM($H$2:$H$5210))</f>
        <v>-3.8833773842969883</v>
      </c>
    </row>
    <row r="3378" spans="1:15" x14ac:dyDescent="0.6">
      <c r="A3378" t="s">
        <v>4851</v>
      </c>
      <c r="B3378">
        <v>0</v>
      </c>
      <c r="C3378">
        <v>3</v>
      </c>
      <c r="D3378">
        <v>3</v>
      </c>
      <c r="E3378" s="44">
        <f>(B3378+1)/$Q$3</f>
        <v>1.4609203798392987E-4</v>
      </c>
      <c r="F3378" s="45">
        <f>(C3378+1)/$U$3</f>
        <v>6.1178917744945092E-5</v>
      </c>
      <c r="G3378" s="2">
        <f>(B3378+1)/(C3378+1)</f>
        <v>0.25</v>
      </c>
      <c r="H3378" s="2">
        <f>(C3378+1)/(B3378+1)</f>
        <v>4</v>
      </c>
      <c r="I3378" s="6">
        <f>G3378-H3378</f>
        <v>-3.75</v>
      </c>
      <c r="J3378" s="8">
        <f>LEN(A3378)</f>
        <v>4</v>
      </c>
      <c r="K3378" s="11" t="str">
        <f>IF(AND(J3378&lt;3, D3378&lt;2),TRUE,"")</f>
        <v/>
      </c>
      <c r="L3378" s="22">
        <f>IF(C3378=0,B3378,0)</f>
        <v>0</v>
      </c>
      <c r="M3378" s="22">
        <f>IF(B3378=0,C3378,0)</f>
        <v>3</v>
      </c>
      <c r="N3378" s="39">
        <f>LOG(G3378/SUM($G$2:$G$5210))</f>
        <v>-3.9937811148797224</v>
      </c>
      <c r="O3378" s="39">
        <f>LOG(H3378/SUM($H$2:$H$5210))</f>
        <v>-3.8833773842969883</v>
      </c>
    </row>
    <row r="3379" spans="1:15" x14ac:dyDescent="0.6">
      <c r="A3379" t="s">
        <v>4958</v>
      </c>
      <c r="B3379">
        <v>0</v>
      </c>
      <c r="C3379">
        <v>3</v>
      </c>
      <c r="D3379">
        <v>3</v>
      </c>
      <c r="E3379" s="44">
        <f>(B3379+1)/$Q$3</f>
        <v>1.4609203798392987E-4</v>
      </c>
      <c r="F3379" s="45">
        <f>(C3379+1)/$U$3</f>
        <v>6.1178917744945092E-5</v>
      </c>
      <c r="G3379" s="2">
        <f>(B3379+1)/(C3379+1)</f>
        <v>0.25</v>
      </c>
      <c r="H3379" s="2">
        <f>(C3379+1)/(B3379+1)</f>
        <v>4</v>
      </c>
      <c r="I3379" s="6">
        <f>G3379-H3379</f>
        <v>-3.75</v>
      </c>
      <c r="J3379" s="8">
        <f>LEN(A3379)</f>
        <v>4</v>
      </c>
      <c r="K3379" s="11" t="str">
        <f>IF(AND(J3379&lt;3, D3379&lt;2),TRUE,"")</f>
        <v/>
      </c>
      <c r="L3379" s="22">
        <f>IF(C3379=0,B3379,0)</f>
        <v>0</v>
      </c>
      <c r="M3379" s="22">
        <f>IF(B3379=0,C3379,0)</f>
        <v>3</v>
      </c>
      <c r="N3379" s="39">
        <f>LOG(G3379/SUM($G$2:$G$5210))</f>
        <v>-3.9937811148797224</v>
      </c>
      <c r="O3379" s="39">
        <f>LOG(H3379/SUM($H$2:$H$5210))</f>
        <v>-3.8833773842969883</v>
      </c>
    </row>
    <row r="3380" spans="1:15" x14ac:dyDescent="0.6">
      <c r="A3380" t="s">
        <v>4960</v>
      </c>
      <c r="B3380">
        <v>0</v>
      </c>
      <c r="C3380">
        <v>3</v>
      </c>
      <c r="D3380">
        <v>3</v>
      </c>
      <c r="E3380" s="44">
        <f>(B3380+1)/$Q$3</f>
        <v>1.4609203798392987E-4</v>
      </c>
      <c r="F3380" s="45">
        <f>(C3380+1)/$U$3</f>
        <v>6.1178917744945092E-5</v>
      </c>
      <c r="G3380" s="2">
        <f>(B3380+1)/(C3380+1)</f>
        <v>0.25</v>
      </c>
      <c r="H3380" s="2">
        <f>(C3380+1)/(B3380+1)</f>
        <v>4</v>
      </c>
      <c r="I3380" s="6">
        <f>G3380-H3380</f>
        <v>-3.75</v>
      </c>
      <c r="J3380" s="8">
        <f>LEN(A3380)</f>
        <v>4</v>
      </c>
      <c r="K3380" s="11" t="str">
        <f>IF(AND(J3380&lt;3, D3380&lt;2),TRUE,"")</f>
        <v/>
      </c>
      <c r="L3380" s="22">
        <f>IF(C3380=0,B3380,0)</f>
        <v>0</v>
      </c>
      <c r="M3380" s="22">
        <f>IF(B3380=0,C3380,0)</f>
        <v>3</v>
      </c>
      <c r="N3380" s="39">
        <f>LOG(G3380/SUM($G$2:$G$5210))</f>
        <v>-3.9937811148797224</v>
      </c>
      <c r="O3380" s="39">
        <f>LOG(H3380/SUM($H$2:$H$5210))</f>
        <v>-3.8833773842969883</v>
      </c>
    </row>
    <row r="3381" spans="1:15" x14ac:dyDescent="0.6">
      <c r="A3381" t="s">
        <v>5002</v>
      </c>
      <c r="B3381">
        <v>0</v>
      </c>
      <c r="C3381">
        <v>3</v>
      </c>
      <c r="D3381">
        <v>3</v>
      </c>
      <c r="E3381" s="44">
        <f>(B3381+1)/$Q$3</f>
        <v>1.4609203798392987E-4</v>
      </c>
      <c r="F3381" s="45">
        <f>(C3381+1)/$U$3</f>
        <v>6.1178917744945092E-5</v>
      </c>
      <c r="G3381" s="2">
        <f>(B3381+1)/(C3381+1)</f>
        <v>0.25</v>
      </c>
      <c r="H3381" s="2">
        <f>(C3381+1)/(B3381+1)</f>
        <v>4</v>
      </c>
      <c r="I3381" s="6">
        <f>G3381-H3381</f>
        <v>-3.75</v>
      </c>
      <c r="J3381" s="8">
        <f>LEN(A3381)</f>
        <v>4</v>
      </c>
      <c r="K3381" s="11" t="str">
        <f>IF(AND(J3381&lt;3, D3381&lt;2),TRUE,"")</f>
        <v/>
      </c>
      <c r="L3381" s="22">
        <f>IF(C3381=0,B3381,0)</f>
        <v>0</v>
      </c>
      <c r="M3381" s="22">
        <f>IF(B3381=0,C3381,0)</f>
        <v>3</v>
      </c>
      <c r="N3381" s="39">
        <f>LOG(G3381/SUM($G$2:$G$5210))</f>
        <v>-3.9937811148797224</v>
      </c>
      <c r="O3381" s="39">
        <f>LOG(H3381/SUM($H$2:$H$5210))</f>
        <v>-3.8833773842969883</v>
      </c>
    </row>
    <row r="3382" spans="1:15" x14ac:dyDescent="0.6">
      <c r="A3382" t="s">
        <v>5068</v>
      </c>
      <c r="B3382">
        <v>0</v>
      </c>
      <c r="C3382">
        <v>3</v>
      </c>
      <c r="D3382">
        <v>3</v>
      </c>
      <c r="E3382" s="44">
        <f>(B3382+1)/$Q$3</f>
        <v>1.4609203798392987E-4</v>
      </c>
      <c r="F3382" s="45">
        <f>(C3382+1)/$U$3</f>
        <v>6.1178917744945092E-5</v>
      </c>
      <c r="G3382" s="2">
        <f>(B3382+1)/(C3382+1)</f>
        <v>0.25</v>
      </c>
      <c r="H3382" s="2">
        <f>(C3382+1)/(B3382+1)</f>
        <v>4</v>
      </c>
      <c r="I3382" s="6">
        <f>G3382-H3382</f>
        <v>-3.75</v>
      </c>
      <c r="J3382" s="8">
        <f>LEN(A3382)</f>
        <v>4</v>
      </c>
      <c r="K3382" s="11" t="str">
        <f>IF(AND(J3382&lt;3, D3382&lt;2),TRUE,"")</f>
        <v/>
      </c>
      <c r="L3382" s="22">
        <f>IF(C3382=0,B3382,0)</f>
        <v>0</v>
      </c>
      <c r="M3382" s="22">
        <f>IF(B3382=0,C3382,0)</f>
        <v>3</v>
      </c>
      <c r="N3382" s="39">
        <f>LOG(G3382/SUM($G$2:$G$5210))</f>
        <v>-3.9937811148797224</v>
      </c>
      <c r="O3382" s="39">
        <f>LOG(H3382/SUM($H$2:$H$5210))</f>
        <v>-3.8833773842969883</v>
      </c>
    </row>
    <row r="3383" spans="1:15" x14ac:dyDescent="0.6">
      <c r="A3383" t="s">
        <v>5168</v>
      </c>
      <c r="B3383">
        <v>0</v>
      </c>
      <c r="C3383">
        <v>3</v>
      </c>
      <c r="D3383">
        <v>3</v>
      </c>
      <c r="E3383" s="44">
        <f>(B3383+1)/$Q$3</f>
        <v>1.4609203798392987E-4</v>
      </c>
      <c r="F3383" s="45">
        <f>(C3383+1)/$U$3</f>
        <v>6.1178917744945092E-5</v>
      </c>
      <c r="G3383" s="2">
        <f>(B3383+1)/(C3383+1)</f>
        <v>0.25</v>
      </c>
      <c r="H3383" s="2">
        <f>(C3383+1)/(B3383+1)</f>
        <v>4</v>
      </c>
      <c r="I3383" s="6">
        <f>G3383-H3383</f>
        <v>-3.75</v>
      </c>
      <c r="J3383" s="8">
        <f>LEN(A3383)</f>
        <v>4</v>
      </c>
      <c r="K3383" s="11" t="str">
        <f>IF(AND(J3383&lt;3, D3383&lt;2),TRUE,"")</f>
        <v/>
      </c>
      <c r="L3383" s="22">
        <f>IF(C3383=0,B3383,0)</f>
        <v>0</v>
      </c>
      <c r="M3383" s="22">
        <f>IF(B3383=0,C3383,0)</f>
        <v>3</v>
      </c>
      <c r="N3383" s="39">
        <f>LOG(G3383/SUM($G$2:$G$5210))</f>
        <v>-3.9937811148797224</v>
      </c>
      <c r="O3383" s="39">
        <f>LOG(H3383/SUM($H$2:$H$5210))</f>
        <v>-3.8833773842969883</v>
      </c>
    </row>
    <row r="3384" spans="1:15" x14ac:dyDescent="0.6">
      <c r="A3384" t="s">
        <v>5177</v>
      </c>
      <c r="B3384">
        <v>0</v>
      </c>
      <c r="C3384">
        <v>3</v>
      </c>
      <c r="D3384">
        <v>3</v>
      </c>
      <c r="E3384" s="44">
        <f>(B3384+1)/$Q$3</f>
        <v>1.4609203798392987E-4</v>
      </c>
      <c r="F3384" s="45">
        <f>(C3384+1)/$U$3</f>
        <v>6.1178917744945092E-5</v>
      </c>
      <c r="G3384" s="2">
        <f>(B3384+1)/(C3384+1)</f>
        <v>0.25</v>
      </c>
      <c r="H3384" s="2">
        <f>(C3384+1)/(B3384+1)</f>
        <v>4</v>
      </c>
      <c r="I3384" s="6">
        <f>G3384-H3384</f>
        <v>-3.75</v>
      </c>
      <c r="J3384" s="8">
        <f>LEN(A3384)</f>
        <v>4</v>
      </c>
      <c r="K3384" s="11" t="str">
        <f>IF(AND(J3384&lt;3, D3384&lt;2),TRUE,"")</f>
        <v/>
      </c>
      <c r="L3384" s="22">
        <f>IF(C3384=0,B3384,0)</f>
        <v>0</v>
      </c>
      <c r="M3384" s="22">
        <f>IF(B3384=0,C3384,0)</f>
        <v>3</v>
      </c>
      <c r="N3384" s="39">
        <f>LOG(G3384/SUM($G$2:$G$5210))</f>
        <v>-3.9937811148797224</v>
      </c>
      <c r="O3384" s="39">
        <f>LOG(H3384/SUM($H$2:$H$5210))</f>
        <v>-3.8833773842969883</v>
      </c>
    </row>
    <row r="3385" spans="1:15" x14ac:dyDescent="0.6">
      <c r="A3385" t="s">
        <v>184</v>
      </c>
      <c r="B3385">
        <v>0</v>
      </c>
      <c r="C3385">
        <v>3</v>
      </c>
      <c r="D3385">
        <v>3</v>
      </c>
      <c r="E3385" s="44">
        <f>(B3385+1)/$Q$3</f>
        <v>1.4609203798392987E-4</v>
      </c>
      <c r="F3385" s="45">
        <f>(C3385+1)/$U$3</f>
        <v>6.1178917744945092E-5</v>
      </c>
      <c r="G3385" s="2">
        <f>(B3385+1)/(C3385+1)</f>
        <v>0.25</v>
      </c>
      <c r="H3385" s="2">
        <f>(C3385+1)/(B3385+1)</f>
        <v>4</v>
      </c>
      <c r="I3385" s="6">
        <f>G3385-H3385</f>
        <v>-3.75</v>
      </c>
      <c r="J3385" s="8">
        <f>LEN(A3385)</f>
        <v>3</v>
      </c>
      <c r="K3385" s="11" t="str">
        <f>IF(AND(J3385&lt;3, D3385&lt;2),TRUE,"")</f>
        <v/>
      </c>
      <c r="L3385" s="22">
        <f>IF(C3385=0,B3385,0)</f>
        <v>0</v>
      </c>
      <c r="M3385" s="22">
        <f>IF(B3385=0,C3385,0)</f>
        <v>3</v>
      </c>
      <c r="N3385" s="39">
        <f>LOG(G3385/SUM($G$2:$G$5210))</f>
        <v>-3.9937811148797224</v>
      </c>
      <c r="O3385" s="39">
        <f>LOG(H3385/SUM($H$2:$H$5210))</f>
        <v>-3.8833773842969883</v>
      </c>
    </row>
    <row r="3386" spans="1:15" x14ac:dyDescent="0.6">
      <c r="A3386" t="s">
        <v>542</v>
      </c>
      <c r="B3386">
        <v>0</v>
      </c>
      <c r="C3386">
        <v>3</v>
      </c>
      <c r="D3386">
        <v>3</v>
      </c>
      <c r="E3386" s="44">
        <f>(B3386+1)/$Q$3</f>
        <v>1.4609203798392987E-4</v>
      </c>
      <c r="F3386" s="45">
        <f>(C3386+1)/$U$3</f>
        <v>6.1178917744945092E-5</v>
      </c>
      <c r="G3386" s="2">
        <f>(B3386+1)/(C3386+1)</f>
        <v>0.25</v>
      </c>
      <c r="H3386" s="2">
        <f>(C3386+1)/(B3386+1)</f>
        <v>4</v>
      </c>
      <c r="I3386" s="6">
        <f>G3386-H3386</f>
        <v>-3.75</v>
      </c>
      <c r="J3386" s="8">
        <f>LEN(A3386)</f>
        <v>3</v>
      </c>
      <c r="K3386" s="11" t="str">
        <f>IF(AND(J3386&lt;3, D3386&lt;2),TRUE,"")</f>
        <v/>
      </c>
      <c r="L3386" s="22">
        <f>IF(C3386=0,B3386,0)</f>
        <v>0</v>
      </c>
      <c r="M3386" s="22">
        <f>IF(B3386=0,C3386,0)</f>
        <v>3</v>
      </c>
      <c r="N3386" s="39">
        <f>LOG(G3386/SUM($G$2:$G$5210))</f>
        <v>-3.9937811148797224</v>
      </c>
      <c r="O3386" s="39">
        <f>LOG(H3386/SUM($H$2:$H$5210))</f>
        <v>-3.8833773842969883</v>
      </c>
    </row>
    <row r="3387" spans="1:15" x14ac:dyDescent="0.6">
      <c r="A3387" t="s">
        <v>543</v>
      </c>
      <c r="B3387">
        <v>0</v>
      </c>
      <c r="C3387">
        <v>3</v>
      </c>
      <c r="D3387">
        <v>3</v>
      </c>
      <c r="E3387" s="44">
        <f>(B3387+1)/$Q$3</f>
        <v>1.4609203798392987E-4</v>
      </c>
      <c r="F3387" s="45">
        <f>(C3387+1)/$U$3</f>
        <v>6.1178917744945092E-5</v>
      </c>
      <c r="G3387" s="2">
        <f>(B3387+1)/(C3387+1)</f>
        <v>0.25</v>
      </c>
      <c r="H3387" s="2">
        <f>(C3387+1)/(B3387+1)</f>
        <v>4</v>
      </c>
      <c r="I3387" s="6">
        <f>G3387-H3387</f>
        <v>-3.75</v>
      </c>
      <c r="J3387" s="8">
        <f>LEN(A3387)</f>
        <v>3</v>
      </c>
      <c r="K3387" s="11" t="str">
        <f>IF(AND(J3387&lt;3, D3387&lt;2),TRUE,"")</f>
        <v/>
      </c>
      <c r="L3387" s="22">
        <f>IF(C3387=0,B3387,0)</f>
        <v>0</v>
      </c>
      <c r="M3387" s="22">
        <f>IF(B3387=0,C3387,0)</f>
        <v>3</v>
      </c>
      <c r="N3387" s="39">
        <f>LOG(G3387/SUM($G$2:$G$5210))</f>
        <v>-3.9937811148797224</v>
      </c>
      <c r="O3387" s="39">
        <f>LOG(H3387/SUM($H$2:$H$5210))</f>
        <v>-3.8833773842969883</v>
      </c>
    </row>
    <row r="3388" spans="1:15" x14ac:dyDescent="0.6">
      <c r="A3388" t="s">
        <v>640</v>
      </c>
      <c r="B3388">
        <v>0</v>
      </c>
      <c r="C3388">
        <v>3</v>
      </c>
      <c r="D3388">
        <v>3</v>
      </c>
      <c r="E3388" s="44">
        <f>(B3388+1)/$Q$3</f>
        <v>1.4609203798392987E-4</v>
      </c>
      <c r="F3388" s="45">
        <f>(C3388+1)/$U$3</f>
        <v>6.1178917744945092E-5</v>
      </c>
      <c r="G3388" s="2">
        <f>(B3388+1)/(C3388+1)</f>
        <v>0.25</v>
      </c>
      <c r="H3388" s="2">
        <f>(C3388+1)/(B3388+1)</f>
        <v>4</v>
      </c>
      <c r="I3388" s="6">
        <f>G3388-H3388</f>
        <v>-3.75</v>
      </c>
      <c r="J3388" s="8">
        <f>LEN(A3388)</f>
        <v>3</v>
      </c>
      <c r="K3388" s="11" t="str">
        <f>IF(AND(J3388&lt;3, D3388&lt;2),TRUE,"")</f>
        <v/>
      </c>
      <c r="L3388" s="22">
        <f>IF(C3388=0,B3388,0)</f>
        <v>0</v>
      </c>
      <c r="M3388" s="22">
        <f>IF(B3388=0,C3388,0)</f>
        <v>3</v>
      </c>
      <c r="N3388" s="39">
        <f>LOG(G3388/SUM($G$2:$G$5210))</f>
        <v>-3.9937811148797224</v>
      </c>
      <c r="O3388" s="39">
        <f>LOG(H3388/SUM($H$2:$H$5210))</f>
        <v>-3.8833773842969883</v>
      </c>
    </row>
    <row r="3389" spans="1:15" x14ac:dyDescent="0.6">
      <c r="A3389" t="s">
        <v>742</v>
      </c>
      <c r="B3389">
        <v>0</v>
      </c>
      <c r="C3389">
        <v>3</v>
      </c>
      <c r="D3389">
        <v>3</v>
      </c>
      <c r="E3389" s="44">
        <f>(B3389+1)/$Q$3</f>
        <v>1.4609203798392987E-4</v>
      </c>
      <c r="F3389" s="45">
        <f>(C3389+1)/$U$3</f>
        <v>6.1178917744945092E-5</v>
      </c>
      <c r="G3389" s="2">
        <f>(B3389+1)/(C3389+1)</f>
        <v>0.25</v>
      </c>
      <c r="H3389" s="2">
        <f>(C3389+1)/(B3389+1)</f>
        <v>4</v>
      </c>
      <c r="I3389" s="6">
        <f>G3389-H3389</f>
        <v>-3.75</v>
      </c>
      <c r="J3389" s="8">
        <f>LEN(A3389)</f>
        <v>3</v>
      </c>
      <c r="K3389" s="11" t="str">
        <f>IF(AND(J3389&lt;3, D3389&lt;2),TRUE,"")</f>
        <v/>
      </c>
      <c r="L3389" s="22">
        <f>IF(C3389=0,B3389,0)</f>
        <v>0</v>
      </c>
      <c r="M3389" s="22">
        <f>IF(B3389=0,C3389,0)</f>
        <v>3</v>
      </c>
      <c r="N3389" s="39">
        <f>LOG(G3389/SUM($G$2:$G$5210))</f>
        <v>-3.9937811148797224</v>
      </c>
      <c r="O3389" s="39">
        <f>LOG(H3389/SUM($H$2:$H$5210))</f>
        <v>-3.8833773842969883</v>
      </c>
    </row>
    <row r="3390" spans="1:15" x14ac:dyDescent="0.6">
      <c r="A3390" t="s">
        <v>963</v>
      </c>
      <c r="B3390">
        <v>0</v>
      </c>
      <c r="C3390">
        <v>3</v>
      </c>
      <c r="D3390">
        <v>3</v>
      </c>
      <c r="E3390" s="44">
        <f>(B3390+1)/$Q$3</f>
        <v>1.4609203798392987E-4</v>
      </c>
      <c r="F3390" s="45">
        <f>(C3390+1)/$U$3</f>
        <v>6.1178917744945092E-5</v>
      </c>
      <c r="G3390" s="2">
        <f>(B3390+1)/(C3390+1)</f>
        <v>0.25</v>
      </c>
      <c r="H3390" s="2">
        <f>(C3390+1)/(B3390+1)</f>
        <v>4</v>
      </c>
      <c r="I3390" s="6">
        <f>G3390-H3390</f>
        <v>-3.75</v>
      </c>
      <c r="J3390" s="8">
        <f>LEN(A3390)</f>
        <v>3</v>
      </c>
      <c r="K3390" s="11" t="str">
        <f>IF(AND(J3390&lt;3, D3390&lt;2),TRUE,"")</f>
        <v/>
      </c>
      <c r="L3390" s="22">
        <f>IF(C3390=0,B3390,0)</f>
        <v>0</v>
      </c>
      <c r="M3390" s="22">
        <f>IF(B3390=0,C3390,0)</f>
        <v>3</v>
      </c>
      <c r="N3390" s="39">
        <f>LOG(G3390/SUM($G$2:$G$5210))</f>
        <v>-3.9937811148797224</v>
      </c>
      <c r="O3390" s="39">
        <f>LOG(H3390/SUM($H$2:$H$5210))</f>
        <v>-3.8833773842969883</v>
      </c>
    </row>
    <row r="3391" spans="1:15" x14ac:dyDescent="0.6">
      <c r="A3391" t="s">
        <v>1253</v>
      </c>
      <c r="B3391">
        <v>0</v>
      </c>
      <c r="C3391">
        <v>3</v>
      </c>
      <c r="D3391">
        <v>3</v>
      </c>
      <c r="E3391" s="44">
        <f>(B3391+1)/$Q$3</f>
        <v>1.4609203798392987E-4</v>
      </c>
      <c r="F3391" s="45">
        <f>(C3391+1)/$U$3</f>
        <v>6.1178917744945092E-5</v>
      </c>
      <c r="G3391" s="2">
        <f>(B3391+1)/(C3391+1)</f>
        <v>0.25</v>
      </c>
      <c r="H3391" s="2">
        <f>(C3391+1)/(B3391+1)</f>
        <v>4</v>
      </c>
      <c r="I3391" s="6">
        <f>G3391-H3391</f>
        <v>-3.75</v>
      </c>
      <c r="J3391" s="8">
        <f>LEN(A3391)</f>
        <v>3</v>
      </c>
      <c r="K3391" s="11" t="str">
        <f>IF(AND(J3391&lt;3, D3391&lt;2),TRUE,"")</f>
        <v/>
      </c>
      <c r="L3391" s="22">
        <f>IF(C3391=0,B3391,0)</f>
        <v>0</v>
      </c>
      <c r="M3391" s="22">
        <f>IF(B3391=0,C3391,0)</f>
        <v>3</v>
      </c>
      <c r="N3391" s="39">
        <f>LOG(G3391/SUM($G$2:$G$5210))</f>
        <v>-3.9937811148797224</v>
      </c>
      <c r="O3391" s="39">
        <f>LOG(H3391/SUM($H$2:$H$5210))</f>
        <v>-3.8833773842969883</v>
      </c>
    </row>
    <row r="3392" spans="1:15" x14ac:dyDescent="0.6">
      <c r="A3392" t="s">
        <v>1295</v>
      </c>
      <c r="B3392">
        <v>0</v>
      </c>
      <c r="C3392">
        <v>3</v>
      </c>
      <c r="D3392">
        <v>3</v>
      </c>
      <c r="E3392" s="44">
        <f>(B3392+1)/$Q$3</f>
        <v>1.4609203798392987E-4</v>
      </c>
      <c r="F3392" s="45">
        <f>(C3392+1)/$U$3</f>
        <v>6.1178917744945092E-5</v>
      </c>
      <c r="G3392" s="2">
        <f>(B3392+1)/(C3392+1)</f>
        <v>0.25</v>
      </c>
      <c r="H3392" s="2">
        <f>(C3392+1)/(B3392+1)</f>
        <v>4</v>
      </c>
      <c r="I3392" s="6">
        <f>G3392-H3392</f>
        <v>-3.75</v>
      </c>
      <c r="J3392" s="8">
        <f>LEN(A3392)</f>
        <v>3</v>
      </c>
      <c r="K3392" s="11" t="str">
        <f>IF(AND(J3392&lt;3, D3392&lt;2),TRUE,"")</f>
        <v/>
      </c>
      <c r="L3392" s="22">
        <f>IF(C3392=0,B3392,0)</f>
        <v>0</v>
      </c>
      <c r="M3392" s="22">
        <f>IF(B3392=0,C3392,0)</f>
        <v>3</v>
      </c>
      <c r="N3392" s="39">
        <f>LOG(G3392/SUM($G$2:$G$5210))</f>
        <v>-3.9937811148797224</v>
      </c>
      <c r="O3392" s="39">
        <f>LOG(H3392/SUM($H$2:$H$5210))</f>
        <v>-3.8833773842969883</v>
      </c>
    </row>
    <row r="3393" spans="1:15" x14ac:dyDescent="0.6">
      <c r="A3393" t="s">
        <v>2042</v>
      </c>
      <c r="B3393">
        <v>0</v>
      </c>
      <c r="C3393">
        <v>3</v>
      </c>
      <c r="D3393">
        <v>3</v>
      </c>
      <c r="E3393" s="44">
        <f>(B3393+1)/$Q$3</f>
        <v>1.4609203798392987E-4</v>
      </c>
      <c r="F3393" s="45">
        <f>(C3393+1)/$U$3</f>
        <v>6.1178917744945092E-5</v>
      </c>
      <c r="G3393" s="2">
        <f>(B3393+1)/(C3393+1)</f>
        <v>0.25</v>
      </c>
      <c r="H3393" s="2">
        <f>(C3393+1)/(B3393+1)</f>
        <v>4</v>
      </c>
      <c r="I3393" s="6">
        <f>G3393-H3393</f>
        <v>-3.75</v>
      </c>
      <c r="J3393" s="8">
        <f>LEN(A3393)</f>
        <v>3</v>
      </c>
      <c r="K3393" s="11" t="str">
        <f>IF(AND(J3393&lt;3, D3393&lt;2),TRUE,"")</f>
        <v/>
      </c>
      <c r="L3393" s="22">
        <f>IF(C3393=0,B3393,0)</f>
        <v>0</v>
      </c>
      <c r="M3393" s="22">
        <f>IF(B3393=0,C3393,0)</f>
        <v>3</v>
      </c>
      <c r="N3393" s="39">
        <f>LOG(G3393/SUM($G$2:$G$5210))</f>
        <v>-3.9937811148797224</v>
      </c>
      <c r="O3393" s="39">
        <f>LOG(H3393/SUM($H$2:$H$5210))</f>
        <v>-3.8833773842969883</v>
      </c>
    </row>
    <row r="3394" spans="1:15" x14ac:dyDescent="0.6">
      <c r="A3394" t="s">
        <v>2115</v>
      </c>
      <c r="B3394">
        <v>0</v>
      </c>
      <c r="C3394">
        <v>3</v>
      </c>
      <c r="D3394">
        <v>3</v>
      </c>
      <c r="E3394" s="44">
        <f>(B3394+1)/$Q$3</f>
        <v>1.4609203798392987E-4</v>
      </c>
      <c r="F3394" s="45">
        <f>(C3394+1)/$U$3</f>
        <v>6.1178917744945092E-5</v>
      </c>
      <c r="G3394" s="2">
        <f>(B3394+1)/(C3394+1)</f>
        <v>0.25</v>
      </c>
      <c r="H3394" s="2">
        <f>(C3394+1)/(B3394+1)</f>
        <v>4</v>
      </c>
      <c r="I3394" s="6">
        <f>G3394-H3394</f>
        <v>-3.75</v>
      </c>
      <c r="J3394" s="8">
        <f>LEN(A3394)</f>
        <v>3</v>
      </c>
      <c r="K3394" s="11" t="str">
        <f>IF(AND(J3394&lt;3, D3394&lt;2),TRUE,"")</f>
        <v/>
      </c>
      <c r="L3394" s="22">
        <f>IF(C3394=0,B3394,0)</f>
        <v>0</v>
      </c>
      <c r="M3394" s="22">
        <f>IF(B3394=0,C3394,0)</f>
        <v>3</v>
      </c>
      <c r="N3394" s="39">
        <f>LOG(G3394/SUM($G$2:$G$5210))</f>
        <v>-3.9937811148797224</v>
      </c>
      <c r="O3394" s="39">
        <f>LOG(H3394/SUM($H$2:$H$5210))</f>
        <v>-3.8833773842969883</v>
      </c>
    </row>
    <row r="3395" spans="1:15" x14ac:dyDescent="0.6">
      <c r="A3395" t="s">
        <v>2201</v>
      </c>
      <c r="B3395">
        <v>0</v>
      </c>
      <c r="C3395">
        <v>3</v>
      </c>
      <c r="D3395">
        <v>3</v>
      </c>
      <c r="E3395" s="44">
        <f>(B3395+1)/$Q$3</f>
        <v>1.4609203798392987E-4</v>
      </c>
      <c r="F3395" s="45">
        <f>(C3395+1)/$U$3</f>
        <v>6.1178917744945092E-5</v>
      </c>
      <c r="G3395" s="2">
        <f>(B3395+1)/(C3395+1)</f>
        <v>0.25</v>
      </c>
      <c r="H3395" s="2">
        <f>(C3395+1)/(B3395+1)</f>
        <v>4</v>
      </c>
      <c r="I3395" s="6">
        <f>G3395-H3395</f>
        <v>-3.75</v>
      </c>
      <c r="J3395" s="8">
        <f>LEN(A3395)</f>
        <v>3</v>
      </c>
      <c r="K3395" s="11" t="str">
        <f>IF(AND(J3395&lt;3, D3395&lt;2),TRUE,"")</f>
        <v/>
      </c>
      <c r="L3395" s="22">
        <f>IF(C3395=0,B3395,0)</f>
        <v>0</v>
      </c>
      <c r="M3395" s="22">
        <f>IF(B3395=0,C3395,0)</f>
        <v>3</v>
      </c>
      <c r="N3395" s="39">
        <f>LOG(G3395/SUM($G$2:$G$5210))</f>
        <v>-3.9937811148797224</v>
      </c>
      <c r="O3395" s="39">
        <f>LOG(H3395/SUM($H$2:$H$5210))</f>
        <v>-3.8833773842969883</v>
      </c>
    </row>
    <row r="3396" spans="1:15" x14ac:dyDescent="0.6">
      <c r="A3396" t="s">
        <v>2202</v>
      </c>
      <c r="B3396">
        <v>0</v>
      </c>
      <c r="C3396">
        <v>3</v>
      </c>
      <c r="D3396">
        <v>3</v>
      </c>
      <c r="E3396" s="44">
        <f>(B3396+1)/$Q$3</f>
        <v>1.4609203798392987E-4</v>
      </c>
      <c r="F3396" s="45">
        <f>(C3396+1)/$U$3</f>
        <v>6.1178917744945092E-5</v>
      </c>
      <c r="G3396" s="2">
        <f>(B3396+1)/(C3396+1)</f>
        <v>0.25</v>
      </c>
      <c r="H3396" s="2">
        <f>(C3396+1)/(B3396+1)</f>
        <v>4</v>
      </c>
      <c r="I3396" s="6">
        <f>G3396-H3396</f>
        <v>-3.75</v>
      </c>
      <c r="J3396" s="8">
        <f>LEN(A3396)</f>
        <v>3</v>
      </c>
      <c r="K3396" s="11" t="str">
        <f>IF(AND(J3396&lt;3, D3396&lt;2),TRUE,"")</f>
        <v/>
      </c>
      <c r="L3396" s="22">
        <f>IF(C3396=0,B3396,0)</f>
        <v>0</v>
      </c>
      <c r="M3396" s="22">
        <f>IF(B3396=0,C3396,0)</f>
        <v>3</v>
      </c>
      <c r="N3396" s="39">
        <f>LOG(G3396/SUM($G$2:$G$5210))</f>
        <v>-3.9937811148797224</v>
      </c>
      <c r="O3396" s="39">
        <f>LOG(H3396/SUM($H$2:$H$5210))</f>
        <v>-3.8833773842969883</v>
      </c>
    </row>
    <row r="3397" spans="1:15" x14ac:dyDescent="0.6">
      <c r="A3397" t="s">
        <v>2249</v>
      </c>
      <c r="B3397">
        <v>0</v>
      </c>
      <c r="C3397">
        <v>3</v>
      </c>
      <c r="D3397">
        <v>3</v>
      </c>
      <c r="E3397" s="44">
        <f>(B3397+1)/$Q$3</f>
        <v>1.4609203798392987E-4</v>
      </c>
      <c r="F3397" s="45">
        <f>(C3397+1)/$U$3</f>
        <v>6.1178917744945092E-5</v>
      </c>
      <c r="G3397" s="2">
        <f>(B3397+1)/(C3397+1)</f>
        <v>0.25</v>
      </c>
      <c r="H3397" s="2">
        <f>(C3397+1)/(B3397+1)</f>
        <v>4</v>
      </c>
      <c r="I3397" s="6">
        <f>G3397-H3397</f>
        <v>-3.75</v>
      </c>
      <c r="J3397" s="8">
        <f>LEN(A3397)</f>
        <v>3</v>
      </c>
      <c r="K3397" s="11" t="str">
        <f>IF(AND(J3397&lt;3, D3397&lt;2),TRUE,"")</f>
        <v/>
      </c>
      <c r="L3397" s="22">
        <f>IF(C3397=0,B3397,0)</f>
        <v>0</v>
      </c>
      <c r="M3397" s="22">
        <f>IF(B3397=0,C3397,0)</f>
        <v>3</v>
      </c>
      <c r="N3397" s="39">
        <f>LOG(G3397/SUM($G$2:$G$5210))</f>
        <v>-3.9937811148797224</v>
      </c>
      <c r="O3397" s="39">
        <f>LOG(H3397/SUM($H$2:$H$5210))</f>
        <v>-3.8833773842969883</v>
      </c>
    </row>
    <row r="3398" spans="1:15" x14ac:dyDescent="0.6">
      <c r="A3398" t="s">
        <v>2392</v>
      </c>
      <c r="B3398">
        <v>0</v>
      </c>
      <c r="C3398">
        <v>3</v>
      </c>
      <c r="D3398">
        <v>3</v>
      </c>
      <c r="E3398" s="44">
        <f>(B3398+1)/$Q$3</f>
        <v>1.4609203798392987E-4</v>
      </c>
      <c r="F3398" s="45">
        <f>(C3398+1)/$U$3</f>
        <v>6.1178917744945092E-5</v>
      </c>
      <c r="G3398" s="2">
        <f>(B3398+1)/(C3398+1)</f>
        <v>0.25</v>
      </c>
      <c r="H3398" s="2">
        <f>(C3398+1)/(B3398+1)</f>
        <v>4</v>
      </c>
      <c r="I3398" s="6">
        <f>G3398-H3398</f>
        <v>-3.75</v>
      </c>
      <c r="J3398" s="8">
        <f>LEN(A3398)</f>
        <v>3</v>
      </c>
      <c r="K3398" s="11" t="str">
        <f>IF(AND(J3398&lt;3, D3398&lt;2),TRUE,"")</f>
        <v/>
      </c>
      <c r="L3398" s="22">
        <f>IF(C3398=0,B3398,0)</f>
        <v>0</v>
      </c>
      <c r="M3398" s="22">
        <f>IF(B3398=0,C3398,0)</f>
        <v>3</v>
      </c>
      <c r="N3398" s="39">
        <f>LOG(G3398/SUM($G$2:$G$5210))</f>
        <v>-3.9937811148797224</v>
      </c>
      <c r="O3398" s="39">
        <f>LOG(H3398/SUM($H$2:$H$5210))</f>
        <v>-3.8833773842969883</v>
      </c>
    </row>
    <row r="3399" spans="1:15" x14ac:dyDescent="0.6">
      <c r="A3399" t="s">
        <v>2491</v>
      </c>
      <c r="B3399">
        <v>0</v>
      </c>
      <c r="C3399">
        <v>3</v>
      </c>
      <c r="D3399">
        <v>3</v>
      </c>
      <c r="E3399" s="44">
        <f>(B3399+1)/$Q$3</f>
        <v>1.4609203798392987E-4</v>
      </c>
      <c r="F3399" s="45">
        <f>(C3399+1)/$U$3</f>
        <v>6.1178917744945092E-5</v>
      </c>
      <c r="G3399" s="2">
        <f>(B3399+1)/(C3399+1)</f>
        <v>0.25</v>
      </c>
      <c r="H3399" s="2">
        <f>(C3399+1)/(B3399+1)</f>
        <v>4</v>
      </c>
      <c r="I3399" s="6">
        <f>G3399-H3399</f>
        <v>-3.75</v>
      </c>
      <c r="J3399" s="8">
        <f>LEN(A3399)</f>
        <v>3</v>
      </c>
      <c r="K3399" s="11" t="str">
        <f>IF(AND(J3399&lt;3, D3399&lt;2),TRUE,"")</f>
        <v/>
      </c>
      <c r="L3399" s="22">
        <f>IF(C3399=0,B3399,0)</f>
        <v>0</v>
      </c>
      <c r="M3399" s="22">
        <f>IF(B3399=0,C3399,0)</f>
        <v>3</v>
      </c>
      <c r="N3399" s="39">
        <f>LOG(G3399/SUM($G$2:$G$5210))</f>
        <v>-3.9937811148797224</v>
      </c>
      <c r="O3399" s="39">
        <f>LOG(H3399/SUM($H$2:$H$5210))</f>
        <v>-3.8833773842969883</v>
      </c>
    </row>
    <row r="3400" spans="1:15" x14ac:dyDescent="0.6">
      <c r="A3400" t="s">
        <v>2502</v>
      </c>
      <c r="B3400">
        <v>0</v>
      </c>
      <c r="C3400">
        <v>3</v>
      </c>
      <c r="D3400">
        <v>3</v>
      </c>
      <c r="E3400" s="44">
        <f>(B3400+1)/$Q$3</f>
        <v>1.4609203798392987E-4</v>
      </c>
      <c r="F3400" s="45">
        <f>(C3400+1)/$U$3</f>
        <v>6.1178917744945092E-5</v>
      </c>
      <c r="G3400" s="2">
        <f>(B3400+1)/(C3400+1)</f>
        <v>0.25</v>
      </c>
      <c r="H3400" s="2">
        <f>(C3400+1)/(B3400+1)</f>
        <v>4</v>
      </c>
      <c r="I3400" s="6">
        <f>G3400-H3400</f>
        <v>-3.75</v>
      </c>
      <c r="J3400" s="8">
        <f>LEN(A3400)</f>
        <v>3</v>
      </c>
      <c r="K3400" s="11" t="str">
        <f>IF(AND(J3400&lt;3, D3400&lt;2),TRUE,"")</f>
        <v/>
      </c>
      <c r="L3400" s="22">
        <f>IF(C3400=0,B3400,0)</f>
        <v>0</v>
      </c>
      <c r="M3400" s="22">
        <f>IF(B3400=0,C3400,0)</f>
        <v>3</v>
      </c>
      <c r="N3400" s="39">
        <f>LOG(G3400/SUM($G$2:$G$5210))</f>
        <v>-3.9937811148797224</v>
      </c>
      <c r="O3400" s="39">
        <f>LOG(H3400/SUM($H$2:$H$5210))</f>
        <v>-3.8833773842969883</v>
      </c>
    </row>
    <row r="3401" spans="1:15" x14ac:dyDescent="0.6">
      <c r="A3401" t="s">
        <v>2520</v>
      </c>
      <c r="B3401">
        <v>0</v>
      </c>
      <c r="C3401">
        <v>3</v>
      </c>
      <c r="D3401">
        <v>3</v>
      </c>
      <c r="E3401" s="44">
        <f>(B3401+1)/$Q$3</f>
        <v>1.4609203798392987E-4</v>
      </c>
      <c r="F3401" s="45">
        <f>(C3401+1)/$U$3</f>
        <v>6.1178917744945092E-5</v>
      </c>
      <c r="G3401" s="2">
        <f>(B3401+1)/(C3401+1)</f>
        <v>0.25</v>
      </c>
      <c r="H3401" s="2">
        <f>(C3401+1)/(B3401+1)</f>
        <v>4</v>
      </c>
      <c r="I3401" s="6">
        <f>G3401-H3401</f>
        <v>-3.75</v>
      </c>
      <c r="J3401" s="8">
        <f>LEN(A3401)</f>
        <v>3</v>
      </c>
      <c r="K3401" s="11" t="str">
        <f>IF(AND(J3401&lt;3, D3401&lt;2),TRUE,"")</f>
        <v/>
      </c>
      <c r="L3401" s="22">
        <f>IF(C3401=0,B3401,0)</f>
        <v>0</v>
      </c>
      <c r="M3401" s="22">
        <f>IF(B3401=0,C3401,0)</f>
        <v>3</v>
      </c>
      <c r="N3401" s="39">
        <f>LOG(G3401/SUM($G$2:$G$5210))</f>
        <v>-3.9937811148797224</v>
      </c>
      <c r="O3401" s="39">
        <f>LOG(H3401/SUM($H$2:$H$5210))</f>
        <v>-3.8833773842969883</v>
      </c>
    </row>
    <row r="3402" spans="1:15" x14ac:dyDescent="0.6">
      <c r="A3402" t="s">
        <v>2680</v>
      </c>
      <c r="B3402">
        <v>0</v>
      </c>
      <c r="C3402">
        <v>3</v>
      </c>
      <c r="D3402">
        <v>3</v>
      </c>
      <c r="E3402" s="44">
        <f>(B3402+1)/$Q$3</f>
        <v>1.4609203798392987E-4</v>
      </c>
      <c r="F3402" s="45">
        <f>(C3402+1)/$U$3</f>
        <v>6.1178917744945092E-5</v>
      </c>
      <c r="G3402" s="2">
        <f>(B3402+1)/(C3402+1)</f>
        <v>0.25</v>
      </c>
      <c r="H3402" s="2">
        <f>(C3402+1)/(B3402+1)</f>
        <v>4</v>
      </c>
      <c r="I3402" s="6">
        <f>G3402-H3402</f>
        <v>-3.75</v>
      </c>
      <c r="J3402" s="8">
        <f>LEN(A3402)</f>
        <v>3</v>
      </c>
      <c r="K3402" s="11" t="str">
        <f>IF(AND(J3402&lt;3, D3402&lt;2),TRUE,"")</f>
        <v/>
      </c>
      <c r="L3402" s="22">
        <f>IF(C3402=0,B3402,0)</f>
        <v>0</v>
      </c>
      <c r="M3402" s="22">
        <f>IF(B3402=0,C3402,0)</f>
        <v>3</v>
      </c>
      <c r="N3402" s="39">
        <f>LOG(G3402/SUM($G$2:$G$5210))</f>
        <v>-3.9937811148797224</v>
      </c>
      <c r="O3402" s="39">
        <f>LOG(H3402/SUM($H$2:$H$5210))</f>
        <v>-3.8833773842969883</v>
      </c>
    </row>
    <row r="3403" spans="1:15" x14ac:dyDescent="0.6">
      <c r="A3403" t="s">
        <v>2684</v>
      </c>
      <c r="B3403">
        <v>0</v>
      </c>
      <c r="C3403">
        <v>3</v>
      </c>
      <c r="D3403">
        <v>3</v>
      </c>
      <c r="E3403" s="44">
        <f>(B3403+1)/$Q$3</f>
        <v>1.4609203798392987E-4</v>
      </c>
      <c r="F3403" s="45">
        <f>(C3403+1)/$U$3</f>
        <v>6.1178917744945092E-5</v>
      </c>
      <c r="G3403" s="2">
        <f>(B3403+1)/(C3403+1)</f>
        <v>0.25</v>
      </c>
      <c r="H3403" s="2">
        <f>(C3403+1)/(B3403+1)</f>
        <v>4</v>
      </c>
      <c r="I3403" s="6">
        <f>G3403-H3403</f>
        <v>-3.75</v>
      </c>
      <c r="J3403" s="8">
        <f>LEN(A3403)</f>
        <v>3</v>
      </c>
      <c r="K3403" s="11" t="str">
        <f>IF(AND(J3403&lt;3, D3403&lt;2),TRUE,"")</f>
        <v/>
      </c>
      <c r="L3403" s="22">
        <f>IF(C3403=0,B3403,0)</f>
        <v>0</v>
      </c>
      <c r="M3403" s="22">
        <f>IF(B3403=0,C3403,0)</f>
        <v>3</v>
      </c>
      <c r="N3403" s="39">
        <f>LOG(G3403/SUM($G$2:$G$5210))</f>
        <v>-3.9937811148797224</v>
      </c>
      <c r="O3403" s="39">
        <f>LOG(H3403/SUM($H$2:$H$5210))</f>
        <v>-3.8833773842969883</v>
      </c>
    </row>
    <row r="3404" spans="1:15" x14ac:dyDescent="0.6">
      <c r="A3404" t="s">
        <v>2899</v>
      </c>
      <c r="B3404">
        <v>0</v>
      </c>
      <c r="C3404">
        <v>3</v>
      </c>
      <c r="D3404">
        <v>3</v>
      </c>
      <c r="E3404" s="44">
        <f>(B3404+1)/$Q$3</f>
        <v>1.4609203798392987E-4</v>
      </c>
      <c r="F3404" s="45">
        <f>(C3404+1)/$U$3</f>
        <v>6.1178917744945092E-5</v>
      </c>
      <c r="G3404" s="2">
        <f>(B3404+1)/(C3404+1)</f>
        <v>0.25</v>
      </c>
      <c r="H3404" s="2">
        <f>(C3404+1)/(B3404+1)</f>
        <v>4</v>
      </c>
      <c r="I3404" s="6">
        <f>G3404-H3404</f>
        <v>-3.75</v>
      </c>
      <c r="J3404" s="8">
        <f>LEN(A3404)</f>
        <v>3</v>
      </c>
      <c r="K3404" s="11" t="str">
        <f>IF(AND(J3404&lt;3, D3404&lt;2),TRUE,"")</f>
        <v/>
      </c>
      <c r="L3404" s="22">
        <f>IF(C3404=0,B3404,0)</f>
        <v>0</v>
      </c>
      <c r="M3404" s="22">
        <f>IF(B3404=0,C3404,0)</f>
        <v>3</v>
      </c>
      <c r="N3404" s="39">
        <f>LOG(G3404/SUM($G$2:$G$5210))</f>
        <v>-3.9937811148797224</v>
      </c>
      <c r="O3404" s="39">
        <f>LOG(H3404/SUM($H$2:$H$5210))</f>
        <v>-3.8833773842969883</v>
      </c>
    </row>
    <row r="3405" spans="1:15" x14ac:dyDescent="0.6">
      <c r="A3405" t="s">
        <v>3668</v>
      </c>
      <c r="B3405">
        <v>0</v>
      </c>
      <c r="C3405">
        <v>3</v>
      </c>
      <c r="D3405">
        <v>3</v>
      </c>
      <c r="E3405" s="44">
        <f>(B3405+1)/$Q$3</f>
        <v>1.4609203798392987E-4</v>
      </c>
      <c r="F3405" s="45">
        <f>(C3405+1)/$U$3</f>
        <v>6.1178917744945092E-5</v>
      </c>
      <c r="G3405" s="2">
        <f>(B3405+1)/(C3405+1)</f>
        <v>0.25</v>
      </c>
      <c r="H3405" s="2">
        <f>(C3405+1)/(B3405+1)</f>
        <v>4</v>
      </c>
      <c r="I3405" s="6">
        <f>G3405-H3405</f>
        <v>-3.75</v>
      </c>
      <c r="J3405" s="8">
        <f>LEN(A3405)</f>
        <v>3</v>
      </c>
      <c r="K3405" s="11" t="str">
        <f>IF(AND(J3405&lt;3, D3405&lt;2),TRUE,"")</f>
        <v/>
      </c>
      <c r="L3405" s="22">
        <f>IF(C3405=0,B3405,0)</f>
        <v>0</v>
      </c>
      <c r="M3405" s="22">
        <f>IF(B3405=0,C3405,0)</f>
        <v>3</v>
      </c>
      <c r="N3405" s="39">
        <f>LOG(G3405/SUM($G$2:$G$5210))</f>
        <v>-3.9937811148797224</v>
      </c>
      <c r="O3405" s="39">
        <f>LOG(H3405/SUM($H$2:$H$5210))</f>
        <v>-3.8833773842969883</v>
      </c>
    </row>
    <row r="3406" spans="1:15" x14ac:dyDescent="0.6">
      <c r="A3406" t="s">
        <v>3844</v>
      </c>
      <c r="B3406">
        <v>0</v>
      </c>
      <c r="C3406">
        <v>3</v>
      </c>
      <c r="D3406">
        <v>3</v>
      </c>
      <c r="E3406" s="44">
        <f>(B3406+1)/$Q$3</f>
        <v>1.4609203798392987E-4</v>
      </c>
      <c r="F3406" s="45">
        <f>(C3406+1)/$U$3</f>
        <v>6.1178917744945092E-5</v>
      </c>
      <c r="G3406" s="2">
        <f>(B3406+1)/(C3406+1)</f>
        <v>0.25</v>
      </c>
      <c r="H3406" s="2">
        <f>(C3406+1)/(B3406+1)</f>
        <v>4</v>
      </c>
      <c r="I3406" s="6">
        <f>G3406-H3406</f>
        <v>-3.75</v>
      </c>
      <c r="J3406" s="8">
        <f>LEN(A3406)</f>
        <v>3</v>
      </c>
      <c r="K3406" s="11" t="str">
        <f>IF(AND(J3406&lt;3, D3406&lt;2),TRUE,"")</f>
        <v/>
      </c>
      <c r="L3406" s="22">
        <f>IF(C3406=0,B3406,0)</f>
        <v>0</v>
      </c>
      <c r="M3406" s="22">
        <f>IF(B3406=0,C3406,0)</f>
        <v>3</v>
      </c>
      <c r="N3406" s="39">
        <f>LOG(G3406/SUM($G$2:$G$5210))</f>
        <v>-3.9937811148797224</v>
      </c>
      <c r="O3406" s="39">
        <f>LOG(H3406/SUM($H$2:$H$5210))</f>
        <v>-3.8833773842969883</v>
      </c>
    </row>
    <row r="3407" spans="1:15" x14ac:dyDescent="0.6">
      <c r="A3407" t="s">
        <v>3890</v>
      </c>
      <c r="B3407">
        <v>0</v>
      </c>
      <c r="C3407">
        <v>3</v>
      </c>
      <c r="D3407">
        <v>3</v>
      </c>
      <c r="E3407" s="44">
        <f>(B3407+1)/$Q$3</f>
        <v>1.4609203798392987E-4</v>
      </c>
      <c r="F3407" s="45">
        <f>(C3407+1)/$U$3</f>
        <v>6.1178917744945092E-5</v>
      </c>
      <c r="G3407" s="2">
        <f>(B3407+1)/(C3407+1)</f>
        <v>0.25</v>
      </c>
      <c r="H3407" s="2">
        <f>(C3407+1)/(B3407+1)</f>
        <v>4</v>
      </c>
      <c r="I3407" s="6">
        <f>G3407-H3407</f>
        <v>-3.75</v>
      </c>
      <c r="J3407" s="8">
        <f>LEN(A3407)</f>
        <v>3</v>
      </c>
      <c r="K3407" s="11" t="str">
        <f>IF(AND(J3407&lt;3, D3407&lt;2),TRUE,"")</f>
        <v/>
      </c>
      <c r="L3407" s="22">
        <f>IF(C3407=0,B3407,0)</f>
        <v>0</v>
      </c>
      <c r="M3407" s="22">
        <f>IF(B3407=0,C3407,0)</f>
        <v>3</v>
      </c>
      <c r="N3407" s="39">
        <f>LOG(G3407/SUM($G$2:$G$5210))</f>
        <v>-3.9937811148797224</v>
      </c>
      <c r="O3407" s="39">
        <f>LOG(H3407/SUM($H$2:$H$5210))</f>
        <v>-3.8833773842969883</v>
      </c>
    </row>
    <row r="3408" spans="1:15" x14ac:dyDescent="0.6">
      <c r="A3408" t="s">
        <v>3907</v>
      </c>
      <c r="B3408">
        <v>0</v>
      </c>
      <c r="C3408">
        <v>3</v>
      </c>
      <c r="D3408">
        <v>3</v>
      </c>
      <c r="E3408" s="44">
        <f>(B3408+1)/$Q$3</f>
        <v>1.4609203798392987E-4</v>
      </c>
      <c r="F3408" s="45">
        <f>(C3408+1)/$U$3</f>
        <v>6.1178917744945092E-5</v>
      </c>
      <c r="G3408" s="2">
        <f>(B3408+1)/(C3408+1)</f>
        <v>0.25</v>
      </c>
      <c r="H3408" s="2">
        <f>(C3408+1)/(B3408+1)</f>
        <v>4</v>
      </c>
      <c r="I3408" s="6">
        <f>G3408-H3408</f>
        <v>-3.75</v>
      </c>
      <c r="J3408" s="8">
        <f>LEN(A3408)</f>
        <v>3</v>
      </c>
      <c r="K3408" s="11" t="str">
        <f>IF(AND(J3408&lt;3, D3408&lt;2),TRUE,"")</f>
        <v/>
      </c>
      <c r="L3408" s="22">
        <f>IF(C3408=0,B3408,0)</f>
        <v>0</v>
      </c>
      <c r="M3408" s="22">
        <f>IF(B3408=0,C3408,0)</f>
        <v>3</v>
      </c>
      <c r="N3408" s="39">
        <f>LOG(G3408/SUM($G$2:$G$5210))</f>
        <v>-3.9937811148797224</v>
      </c>
      <c r="O3408" s="39">
        <f>LOG(H3408/SUM($H$2:$H$5210))</f>
        <v>-3.8833773842969883</v>
      </c>
    </row>
    <row r="3409" spans="1:15" x14ac:dyDescent="0.6">
      <c r="A3409" t="s">
        <v>4145</v>
      </c>
      <c r="B3409">
        <v>0</v>
      </c>
      <c r="C3409">
        <v>3</v>
      </c>
      <c r="D3409">
        <v>3</v>
      </c>
      <c r="E3409" s="44">
        <f>(B3409+1)/$Q$3</f>
        <v>1.4609203798392987E-4</v>
      </c>
      <c r="F3409" s="45">
        <f>(C3409+1)/$U$3</f>
        <v>6.1178917744945092E-5</v>
      </c>
      <c r="G3409" s="2">
        <f>(B3409+1)/(C3409+1)</f>
        <v>0.25</v>
      </c>
      <c r="H3409" s="2">
        <f>(C3409+1)/(B3409+1)</f>
        <v>4</v>
      </c>
      <c r="I3409" s="6">
        <f>G3409-H3409</f>
        <v>-3.75</v>
      </c>
      <c r="J3409" s="8">
        <f>LEN(A3409)</f>
        <v>3</v>
      </c>
      <c r="K3409" s="11" t="str">
        <f>IF(AND(J3409&lt;3, D3409&lt;2),TRUE,"")</f>
        <v/>
      </c>
      <c r="L3409" s="22">
        <f>IF(C3409=0,B3409,0)</f>
        <v>0</v>
      </c>
      <c r="M3409" s="22">
        <f>IF(B3409=0,C3409,0)</f>
        <v>3</v>
      </c>
      <c r="N3409" s="39">
        <f>LOG(G3409/SUM($G$2:$G$5210))</f>
        <v>-3.9937811148797224</v>
      </c>
      <c r="O3409" s="39">
        <f>LOG(H3409/SUM($H$2:$H$5210))</f>
        <v>-3.8833773842969883</v>
      </c>
    </row>
    <row r="3410" spans="1:15" x14ac:dyDescent="0.6">
      <c r="A3410" t="s">
        <v>4326</v>
      </c>
      <c r="B3410">
        <v>0</v>
      </c>
      <c r="C3410">
        <v>3</v>
      </c>
      <c r="D3410">
        <v>3</v>
      </c>
      <c r="E3410" s="44">
        <f>(B3410+1)/$Q$3</f>
        <v>1.4609203798392987E-4</v>
      </c>
      <c r="F3410" s="45">
        <f>(C3410+1)/$U$3</f>
        <v>6.1178917744945092E-5</v>
      </c>
      <c r="G3410" s="2">
        <f>(B3410+1)/(C3410+1)</f>
        <v>0.25</v>
      </c>
      <c r="H3410" s="2">
        <f>(C3410+1)/(B3410+1)</f>
        <v>4</v>
      </c>
      <c r="I3410" s="6">
        <f>G3410-H3410</f>
        <v>-3.75</v>
      </c>
      <c r="J3410" s="8">
        <f>LEN(A3410)</f>
        <v>3</v>
      </c>
      <c r="K3410" s="11" t="str">
        <f>IF(AND(J3410&lt;3, D3410&lt;2),TRUE,"")</f>
        <v/>
      </c>
      <c r="L3410" s="22">
        <f>IF(C3410=0,B3410,0)</f>
        <v>0</v>
      </c>
      <c r="M3410" s="22">
        <f>IF(B3410=0,C3410,0)</f>
        <v>3</v>
      </c>
      <c r="N3410" s="39">
        <f>LOG(G3410/SUM($G$2:$G$5210))</f>
        <v>-3.9937811148797224</v>
      </c>
      <c r="O3410" s="39">
        <f>LOG(H3410/SUM($H$2:$H$5210))</f>
        <v>-3.8833773842969883</v>
      </c>
    </row>
    <row r="3411" spans="1:15" x14ac:dyDescent="0.6">
      <c r="A3411" t="s">
        <v>4360</v>
      </c>
      <c r="B3411">
        <v>0</v>
      </c>
      <c r="C3411">
        <v>3</v>
      </c>
      <c r="D3411">
        <v>3</v>
      </c>
      <c r="E3411" s="44">
        <f>(B3411+1)/$Q$3</f>
        <v>1.4609203798392987E-4</v>
      </c>
      <c r="F3411" s="45">
        <f>(C3411+1)/$U$3</f>
        <v>6.1178917744945092E-5</v>
      </c>
      <c r="G3411" s="2">
        <f>(B3411+1)/(C3411+1)</f>
        <v>0.25</v>
      </c>
      <c r="H3411" s="2">
        <f>(C3411+1)/(B3411+1)</f>
        <v>4</v>
      </c>
      <c r="I3411" s="6">
        <f>G3411-H3411</f>
        <v>-3.75</v>
      </c>
      <c r="J3411" s="8">
        <f>LEN(A3411)</f>
        <v>3</v>
      </c>
      <c r="K3411" s="11" t="str">
        <f>IF(AND(J3411&lt;3, D3411&lt;2),TRUE,"")</f>
        <v/>
      </c>
      <c r="L3411" s="22">
        <f>IF(C3411=0,B3411,0)</f>
        <v>0</v>
      </c>
      <c r="M3411" s="22">
        <f>IF(B3411=0,C3411,0)</f>
        <v>3</v>
      </c>
      <c r="N3411" s="39">
        <f>LOG(G3411/SUM($G$2:$G$5210))</f>
        <v>-3.9937811148797224</v>
      </c>
      <c r="O3411" s="39">
        <f>LOG(H3411/SUM($H$2:$H$5210))</f>
        <v>-3.8833773842969883</v>
      </c>
    </row>
    <row r="3412" spans="1:15" x14ac:dyDescent="0.6">
      <c r="A3412" t="s">
        <v>4427</v>
      </c>
      <c r="B3412">
        <v>0</v>
      </c>
      <c r="C3412">
        <v>3</v>
      </c>
      <c r="D3412">
        <v>3</v>
      </c>
      <c r="E3412" s="44">
        <f>(B3412+1)/$Q$3</f>
        <v>1.4609203798392987E-4</v>
      </c>
      <c r="F3412" s="45">
        <f>(C3412+1)/$U$3</f>
        <v>6.1178917744945092E-5</v>
      </c>
      <c r="G3412" s="2">
        <f>(B3412+1)/(C3412+1)</f>
        <v>0.25</v>
      </c>
      <c r="H3412" s="2">
        <f>(C3412+1)/(B3412+1)</f>
        <v>4</v>
      </c>
      <c r="I3412" s="6">
        <f>G3412-H3412</f>
        <v>-3.75</v>
      </c>
      <c r="J3412" s="8">
        <f>LEN(A3412)</f>
        <v>3</v>
      </c>
      <c r="K3412" s="11" t="str">
        <f>IF(AND(J3412&lt;3, D3412&lt;2),TRUE,"")</f>
        <v/>
      </c>
      <c r="L3412" s="22">
        <f>IF(C3412=0,B3412,0)</f>
        <v>0</v>
      </c>
      <c r="M3412" s="22">
        <f>IF(B3412=0,C3412,0)</f>
        <v>3</v>
      </c>
      <c r="N3412" s="39">
        <f>LOG(G3412/SUM($G$2:$G$5210))</f>
        <v>-3.9937811148797224</v>
      </c>
      <c r="O3412" s="39">
        <f>LOG(H3412/SUM($H$2:$H$5210))</f>
        <v>-3.8833773842969883</v>
      </c>
    </row>
    <row r="3413" spans="1:15" x14ac:dyDescent="0.6">
      <c r="A3413" t="s">
        <v>4595</v>
      </c>
      <c r="B3413">
        <v>0</v>
      </c>
      <c r="C3413">
        <v>3</v>
      </c>
      <c r="D3413">
        <v>3</v>
      </c>
      <c r="E3413" s="44">
        <f>(B3413+1)/$Q$3</f>
        <v>1.4609203798392987E-4</v>
      </c>
      <c r="F3413" s="45">
        <f>(C3413+1)/$U$3</f>
        <v>6.1178917744945092E-5</v>
      </c>
      <c r="G3413" s="2">
        <f>(B3413+1)/(C3413+1)</f>
        <v>0.25</v>
      </c>
      <c r="H3413" s="2">
        <f>(C3413+1)/(B3413+1)</f>
        <v>4</v>
      </c>
      <c r="I3413" s="6">
        <f>G3413-H3413</f>
        <v>-3.75</v>
      </c>
      <c r="J3413" s="8">
        <f>LEN(A3413)</f>
        <v>3</v>
      </c>
      <c r="K3413" s="11" t="str">
        <f>IF(AND(J3413&lt;3, D3413&lt;2),TRUE,"")</f>
        <v/>
      </c>
      <c r="L3413" s="22">
        <f>IF(C3413=0,B3413,0)</f>
        <v>0</v>
      </c>
      <c r="M3413" s="22">
        <f>IF(B3413=0,C3413,0)</f>
        <v>3</v>
      </c>
      <c r="N3413" s="39">
        <f>LOG(G3413/SUM($G$2:$G$5210))</f>
        <v>-3.9937811148797224</v>
      </c>
      <c r="O3413" s="39">
        <f>LOG(H3413/SUM($H$2:$H$5210))</f>
        <v>-3.8833773842969883</v>
      </c>
    </row>
    <row r="3414" spans="1:15" x14ac:dyDescent="0.6">
      <c r="A3414" t="s">
        <v>4749</v>
      </c>
      <c r="B3414">
        <v>0</v>
      </c>
      <c r="C3414">
        <v>3</v>
      </c>
      <c r="D3414">
        <v>3</v>
      </c>
      <c r="E3414" s="44">
        <f>(B3414+1)/$Q$3</f>
        <v>1.4609203798392987E-4</v>
      </c>
      <c r="F3414" s="45">
        <f>(C3414+1)/$U$3</f>
        <v>6.1178917744945092E-5</v>
      </c>
      <c r="G3414" s="2">
        <f>(B3414+1)/(C3414+1)</f>
        <v>0.25</v>
      </c>
      <c r="H3414" s="2">
        <f>(C3414+1)/(B3414+1)</f>
        <v>4</v>
      </c>
      <c r="I3414" s="6">
        <f>G3414-H3414</f>
        <v>-3.75</v>
      </c>
      <c r="J3414" s="8">
        <f>LEN(A3414)</f>
        <v>3</v>
      </c>
      <c r="K3414" s="11" t="str">
        <f>IF(AND(J3414&lt;3, D3414&lt;2),TRUE,"")</f>
        <v/>
      </c>
      <c r="L3414" s="22">
        <f>IF(C3414=0,B3414,0)</f>
        <v>0</v>
      </c>
      <c r="M3414" s="22">
        <f>IF(B3414=0,C3414,0)</f>
        <v>3</v>
      </c>
      <c r="N3414" s="39">
        <f>LOG(G3414/SUM($G$2:$G$5210))</f>
        <v>-3.9937811148797224</v>
      </c>
      <c r="O3414" s="39">
        <f>LOG(H3414/SUM($H$2:$H$5210))</f>
        <v>-3.8833773842969883</v>
      </c>
    </row>
    <row r="3415" spans="1:15" x14ac:dyDescent="0.6">
      <c r="A3415" t="s">
        <v>4997</v>
      </c>
      <c r="B3415">
        <v>0</v>
      </c>
      <c r="C3415">
        <v>3</v>
      </c>
      <c r="D3415">
        <v>3</v>
      </c>
      <c r="E3415" s="44">
        <f>(B3415+1)/$Q$3</f>
        <v>1.4609203798392987E-4</v>
      </c>
      <c r="F3415" s="45">
        <f>(C3415+1)/$U$3</f>
        <v>6.1178917744945092E-5</v>
      </c>
      <c r="G3415" s="2">
        <f>(B3415+1)/(C3415+1)</f>
        <v>0.25</v>
      </c>
      <c r="H3415" s="2">
        <f>(C3415+1)/(B3415+1)</f>
        <v>4</v>
      </c>
      <c r="I3415" s="6">
        <f>G3415-H3415</f>
        <v>-3.75</v>
      </c>
      <c r="J3415" s="8">
        <f>LEN(A3415)</f>
        <v>3</v>
      </c>
      <c r="K3415" s="11" t="str">
        <f>IF(AND(J3415&lt;3, D3415&lt;2),TRUE,"")</f>
        <v/>
      </c>
      <c r="L3415" s="22">
        <f>IF(C3415=0,B3415,0)</f>
        <v>0</v>
      </c>
      <c r="M3415" s="22">
        <f>IF(B3415=0,C3415,0)</f>
        <v>3</v>
      </c>
      <c r="N3415" s="39">
        <f>LOG(G3415/SUM($G$2:$G$5210))</f>
        <v>-3.9937811148797224</v>
      </c>
      <c r="O3415" s="39">
        <f>LOG(H3415/SUM($H$2:$H$5210))</f>
        <v>-3.8833773842969883</v>
      </c>
    </row>
    <row r="3416" spans="1:15" x14ac:dyDescent="0.6">
      <c r="A3416" t="s">
        <v>5014</v>
      </c>
      <c r="B3416">
        <v>0</v>
      </c>
      <c r="C3416">
        <v>3</v>
      </c>
      <c r="D3416">
        <v>3</v>
      </c>
      <c r="E3416" s="44">
        <f>(B3416+1)/$Q$3</f>
        <v>1.4609203798392987E-4</v>
      </c>
      <c r="F3416" s="45">
        <f>(C3416+1)/$U$3</f>
        <v>6.1178917744945092E-5</v>
      </c>
      <c r="G3416" s="2">
        <f>(B3416+1)/(C3416+1)</f>
        <v>0.25</v>
      </c>
      <c r="H3416" s="2">
        <f>(C3416+1)/(B3416+1)</f>
        <v>4</v>
      </c>
      <c r="I3416" s="6">
        <f>G3416-H3416</f>
        <v>-3.75</v>
      </c>
      <c r="J3416" s="8">
        <f>LEN(A3416)</f>
        <v>3</v>
      </c>
      <c r="K3416" s="11" t="str">
        <f>IF(AND(J3416&lt;3, D3416&lt;2),TRUE,"")</f>
        <v/>
      </c>
      <c r="L3416" s="22">
        <f>IF(C3416=0,B3416,0)</f>
        <v>0</v>
      </c>
      <c r="M3416" s="22">
        <f>IF(B3416=0,C3416,0)</f>
        <v>3</v>
      </c>
      <c r="N3416" s="39">
        <f>LOG(G3416/SUM($G$2:$G$5210))</f>
        <v>-3.9937811148797224</v>
      </c>
      <c r="O3416" s="39">
        <f>LOG(H3416/SUM($H$2:$H$5210))</f>
        <v>-3.8833773842969883</v>
      </c>
    </row>
    <row r="3417" spans="1:15" x14ac:dyDescent="0.6">
      <c r="A3417" t="s">
        <v>976</v>
      </c>
      <c r="B3417">
        <v>0</v>
      </c>
      <c r="C3417">
        <v>3</v>
      </c>
      <c r="D3417">
        <v>3</v>
      </c>
      <c r="E3417" s="44">
        <f>(B3417+1)/$Q$3</f>
        <v>1.4609203798392987E-4</v>
      </c>
      <c r="F3417" s="45">
        <f>(C3417+1)/$U$3</f>
        <v>6.1178917744945092E-5</v>
      </c>
      <c r="G3417" s="2">
        <f>(B3417+1)/(C3417+1)</f>
        <v>0.25</v>
      </c>
      <c r="H3417" s="2">
        <f>(C3417+1)/(B3417+1)</f>
        <v>4</v>
      </c>
      <c r="I3417" s="6">
        <f>G3417-H3417</f>
        <v>-3.75</v>
      </c>
      <c r="J3417" s="8">
        <f>LEN(A3417)</f>
        <v>2</v>
      </c>
      <c r="K3417" s="11" t="str">
        <f>IF(AND(J3417&lt;3, D3417&lt;2),TRUE,"")</f>
        <v/>
      </c>
      <c r="L3417" s="22">
        <f>IF(C3417=0,B3417,0)</f>
        <v>0</v>
      </c>
      <c r="M3417" s="22">
        <f>IF(B3417=0,C3417,0)</f>
        <v>3</v>
      </c>
      <c r="N3417" s="39">
        <f>LOG(G3417/SUM($G$2:$G$5210))</f>
        <v>-3.9937811148797224</v>
      </c>
      <c r="O3417" s="39">
        <f>LOG(H3417/SUM($H$2:$H$5210))</f>
        <v>-3.8833773842969883</v>
      </c>
    </row>
    <row r="3418" spans="1:15" x14ac:dyDescent="0.6">
      <c r="A3418" t="s">
        <v>1222</v>
      </c>
      <c r="B3418">
        <v>0</v>
      </c>
      <c r="C3418">
        <v>3</v>
      </c>
      <c r="D3418">
        <v>3</v>
      </c>
      <c r="E3418" s="44">
        <f>(B3418+1)/$Q$3</f>
        <v>1.4609203798392987E-4</v>
      </c>
      <c r="F3418" s="45">
        <f>(C3418+1)/$U$3</f>
        <v>6.1178917744945092E-5</v>
      </c>
      <c r="G3418" s="2">
        <f>(B3418+1)/(C3418+1)</f>
        <v>0.25</v>
      </c>
      <c r="H3418" s="2">
        <f>(C3418+1)/(B3418+1)</f>
        <v>4</v>
      </c>
      <c r="I3418" s="6">
        <f>G3418-H3418</f>
        <v>-3.75</v>
      </c>
      <c r="J3418" s="8">
        <f>LEN(A3418)</f>
        <v>2</v>
      </c>
      <c r="K3418" s="11" t="str">
        <f>IF(AND(J3418&lt;3, D3418&lt;2),TRUE,"")</f>
        <v/>
      </c>
      <c r="L3418" s="22">
        <f>IF(C3418=0,B3418,0)</f>
        <v>0</v>
      </c>
      <c r="M3418" s="22">
        <f>IF(B3418=0,C3418,0)</f>
        <v>3</v>
      </c>
      <c r="N3418" s="39">
        <f>LOG(G3418/SUM($G$2:$G$5210))</f>
        <v>-3.9937811148797224</v>
      </c>
      <c r="O3418" s="39">
        <f>LOG(H3418/SUM($H$2:$H$5210))</f>
        <v>-3.8833773842969883</v>
      </c>
    </row>
    <row r="3419" spans="1:15" x14ac:dyDescent="0.6">
      <c r="A3419" t="s">
        <v>2195</v>
      </c>
      <c r="B3419">
        <v>0</v>
      </c>
      <c r="C3419">
        <v>3</v>
      </c>
      <c r="D3419">
        <v>3</v>
      </c>
      <c r="E3419" s="44">
        <f>(B3419+1)/$Q$3</f>
        <v>1.4609203798392987E-4</v>
      </c>
      <c r="F3419" s="45">
        <f>(C3419+1)/$U$3</f>
        <v>6.1178917744945092E-5</v>
      </c>
      <c r="G3419" s="2">
        <f>(B3419+1)/(C3419+1)</f>
        <v>0.25</v>
      </c>
      <c r="H3419" s="2">
        <f>(C3419+1)/(B3419+1)</f>
        <v>4</v>
      </c>
      <c r="I3419" s="6">
        <f>G3419-H3419</f>
        <v>-3.75</v>
      </c>
      <c r="J3419" s="8">
        <f>LEN(A3419)</f>
        <v>2</v>
      </c>
      <c r="K3419" s="11" t="str">
        <f>IF(AND(J3419&lt;3, D3419&lt;2),TRUE,"")</f>
        <v/>
      </c>
      <c r="L3419" s="22">
        <f>IF(C3419=0,B3419,0)</f>
        <v>0</v>
      </c>
      <c r="M3419" s="22">
        <f>IF(B3419=0,C3419,0)</f>
        <v>3</v>
      </c>
      <c r="N3419" s="39">
        <f>LOG(G3419/SUM($G$2:$G$5210))</f>
        <v>-3.9937811148797224</v>
      </c>
      <c r="O3419" s="39">
        <f>LOG(H3419/SUM($H$2:$H$5210))</f>
        <v>-3.8833773842969883</v>
      </c>
    </row>
    <row r="3420" spans="1:15" x14ac:dyDescent="0.6">
      <c r="A3420" t="s">
        <v>2356</v>
      </c>
      <c r="B3420">
        <v>0</v>
      </c>
      <c r="C3420">
        <v>3</v>
      </c>
      <c r="D3420">
        <v>3</v>
      </c>
      <c r="E3420" s="44">
        <f>(B3420+1)/$Q$3</f>
        <v>1.4609203798392987E-4</v>
      </c>
      <c r="F3420" s="45">
        <f>(C3420+1)/$U$3</f>
        <v>6.1178917744945092E-5</v>
      </c>
      <c r="G3420" s="2">
        <f>(B3420+1)/(C3420+1)</f>
        <v>0.25</v>
      </c>
      <c r="H3420" s="2">
        <f>(C3420+1)/(B3420+1)</f>
        <v>4</v>
      </c>
      <c r="I3420" s="6">
        <f>G3420-H3420</f>
        <v>-3.75</v>
      </c>
      <c r="J3420" s="8">
        <f>LEN(A3420)</f>
        <v>2</v>
      </c>
      <c r="K3420" s="11" t="str">
        <f>IF(AND(J3420&lt;3, D3420&lt;2),TRUE,"")</f>
        <v/>
      </c>
      <c r="L3420" s="22">
        <f>IF(C3420=0,B3420,0)</f>
        <v>0</v>
      </c>
      <c r="M3420" s="22">
        <f>IF(B3420=0,C3420,0)</f>
        <v>3</v>
      </c>
      <c r="N3420" s="39">
        <f>LOG(G3420/SUM($G$2:$G$5210))</f>
        <v>-3.9937811148797224</v>
      </c>
      <c r="O3420" s="39">
        <f>LOG(H3420/SUM($H$2:$H$5210))</f>
        <v>-3.8833773842969883</v>
      </c>
    </row>
    <row r="3421" spans="1:15" x14ac:dyDescent="0.6">
      <c r="A3421" t="s">
        <v>2382</v>
      </c>
      <c r="B3421">
        <v>0</v>
      </c>
      <c r="C3421">
        <v>3</v>
      </c>
      <c r="D3421">
        <v>3</v>
      </c>
      <c r="E3421" s="44">
        <f>(B3421+1)/$Q$3</f>
        <v>1.4609203798392987E-4</v>
      </c>
      <c r="F3421" s="45">
        <f>(C3421+1)/$U$3</f>
        <v>6.1178917744945092E-5</v>
      </c>
      <c r="G3421" s="2">
        <f>(B3421+1)/(C3421+1)</f>
        <v>0.25</v>
      </c>
      <c r="H3421" s="2">
        <f>(C3421+1)/(B3421+1)</f>
        <v>4</v>
      </c>
      <c r="I3421" s="6">
        <f>G3421-H3421</f>
        <v>-3.75</v>
      </c>
      <c r="J3421" s="8">
        <f>LEN(A3421)</f>
        <v>2</v>
      </c>
      <c r="K3421" s="11" t="str">
        <f>IF(AND(J3421&lt;3, D3421&lt;2),TRUE,"")</f>
        <v/>
      </c>
      <c r="L3421" s="22">
        <f>IF(C3421=0,B3421,0)</f>
        <v>0</v>
      </c>
      <c r="M3421" s="22">
        <f>IF(B3421=0,C3421,0)</f>
        <v>3</v>
      </c>
      <c r="N3421" s="39">
        <f>LOG(G3421/SUM($G$2:$G$5210))</f>
        <v>-3.9937811148797224</v>
      </c>
      <c r="O3421" s="39">
        <f>LOG(H3421/SUM($H$2:$H$5210))</f>
        <v>-3.8833773842969883</v>
      </c>
    </row>
    <row r="3422" spans="1:15" x14ac:dyDescent="0.6">
      <c r="A3422" t="s">
        <v>2481</v>
      </c>
      <c r="B3422">
        <v>0</v>
      </c>
      <c r="C3422">
        <v>3</v>
      </c>
      <c r="D3422">
        <v>3</v>
      </c>
      <c r="E3422" s="44">
        <f>(B3422+1)/$Q$3</f>
        <v>1.4609203798392987E-4</v>
      </c>
      <c r="F3422" s="45">
        <f>(C3422+1)/$U$3</f>
        <v>6.1178917744945092E-5</v>
      </c>
      <c r="G3422" s="2">
        <f>(B3422+1)/(C3422+1)</f>
        <v>0.25</v>
      </c>
      <c r="H3422" s="2">
        <f>(C3422+1)/(B3422+1)</f>
        <v>4</v>
      </c>
      <c r="I3422" s="6">
        <f>G3422-H3422</f>
        <v>-3.75</v>
      </c>
      <c r="J3422" s="8">
        <f>LEN(A3422)</f>
        <v>2</v>
      </c>
      <c r="K3422" s="11" t="str">
        <f>IF(AND(J3422&lt;3, D3422&lt;2),TRUE,"")</f>
        <v/>
      </c>
      <c r="L3422" s="22">
        <f>IF(C3422=0,B3422,0)</f>
        <v>0</v>
      </c>
      <c r="M3422" s="22">
        <f>IF(B3422=0,C3422,0)</f>
        <v>3</v>
      </c>
      <c r="N3422" s="39">
        <f>LOG(G3422/SUM($G$2:$G$5210))</f>
        <v>-3.9937811148797224</v>
      </c>
      <c r="O3422" s="39">
        <f>LOG(H3422/SUM($H$2:$H$5210))</f>
        <v>-3.8833773842969883</v>
      </c>
    </row>
    <row r="3423" spans="1:15" x14ac:dyDescent="0.6">
      <c r="A3423" t="s">
        <v>2611</v>
      </c>
      <c r="B3423">
        <v>0</v>
      </c>
      <c r="C3423">
        <v>3</v>
      </c>
      <c r="D3423">
        <v>3</v>
      </c>
      <c r="E3423" s="44">
        <f>(B3423+1)/$Q$3</f>
        <v>1.4609203798392987E-4</v>
      </c>
      <c r="F3423" s="45">
        <f>(C3423+1)/$U$3</f>
        <v>6.1178917744945092E-5</v>
      </c>
      <c r="G3423" s="2">
        <f>(B3423+1)/(C3423+1)</f>
        <v>0.25</v>
      </c>
      <c r="H3423" s="2">
        <f>(C3423+1)/(B3423+1)</f>
        <v>4</v>
      </c>
      <c r="I3423" s="6">
        <f>G3423-H3423</f>
        <v>-3.75</v>
      </c>
      <c r="J3423" s="8">
        <f>LEN(A3423)</f>
        <v>2</v>
      </c>
      <c r="K3423" s="11" t="str">
        <f>IF(AND(J3423&lt;3, D3423&lt;2),TRUE,"")</f>
        <v/>
      </c>
      <c r="L3423" s="22">
        <f>IF(C3423=0,B3423,0)</f>
        <v>0</v>
      </c>
      <c r="M3423" s="22">
        <f>IF(B3423=0,C3423,0)</f>
        <v>3</v>
      </c>
      <c r="N3423" s="39">
        <f>LOG(G3423/SUM($G$2:$G$5210))</f>
        <v>-3.9937811148797224</v>
      </c>
      <c r="O3423" s="39">
        <f>LOG(H3423/SUM($H$2:$H$5210))</f>
        <v>-3.8833773842969883</v>
      </c>
    </row>
    <row r="3424" spans="1:15" x14ac:dyDescent="0.6">
      <c r="A3424" t="s">
        <v>3029</v>
      </c>
      <c r="B3424">
        <v>0</v>
      </c>
      <c r="C3424">
        <v>3</v>
      </c>
      <c r="D3424">
        <v>3</v>
      </c>
      <c r="E3424" s="44">
        <f>(B3424+1)/$Q$3</f>
        <v>1.4609203798392987E-4</v>
      </c>
      <c r="F3424" s="45">
        <f>(C3424+1)/$U$3</f>
        <v>6.1178917744945092E-5</v>
      </c>
      <c r="G3424" s="2">
        <f>(B3424+1)/(C3424+1)</f>
        <v>0.25</v>
      </c>
      <c r="H3424" s="2">
        <f>(C3424+1)/(B3424+1)</f>
        <v>4</v>
      </c>
      <c r="I3424" s="6">
        <f>G3424-H3424</f>
        <v>-3.75</v>
      </c>
      <c r="J3424" s="8">
        <f>LEN(A3424)</f>
        <v>2</v>
      </c>
      <c r="K3424" s="11" t="str">
        <f>IF(AND(J3424&lt;3, D3424&lt;2),TRUE,"")</f>
        <v/>
      </c>
      <c r="L3424" s="22">
        <f>IF(C3424=0,B3424,0)</f>
        <v>0</v>
      </c>
      <c r="M3424" s="22">
        <f>IF(B3424=0,C3424,0)</f>
        <v>3</v>
      </c>
      <c r="N3424" s="39">
        <f>LOG(G3424/SUM($G$2:$G$5210))</f>
        <v>-3.9937811148797224</v>
      </c>
      <c r="O3424" s="39">
        <f>LOG(H3424/SUM($H$2:$H$5210))</f>
        <v>-3.8833773842969883</v>
      </c>
    </row>
    <row r="3425" spans="1:15" x14ac:dyDescent="0.6">
      <c r="A3425" t="s">
        <v>3173</v>
      </c>
      <c r="B3425">
        <v>0</v>
      </c>
      <c r="C3425">
        <v>3</v>
      </c>
      <c r="D3425">
        <v>3</v>
      </c>
      <c r="E3425" s="44">
        <f>(B3425+1)/$Q$3</f>
        <v>1.4609203798392987E-4</v>
      </c>
      <c r="F3425" s="45">
        <f>(C3425+1)/$U$3</f>
        <v>6.1178917744945092E-5</v>
      </c>
      <c r="G3425" s="2">
        <f>(B3425+1)/(C3425+1)</f>
        <v>0.25</v>
      </c>
      <c r="H3425" s="2">
        <f>(C3425+1)/(B3425+1)</f>
        <v>4</v>
      </c>
      <c r="I3425" s="6">
        <f>G3425-H3425</f>
        <v>-3.75</v>
      </c>
      <c r="J3425" s="8">
        <f>LEN(A3425)</f>
        <v>2</v>
      </c>
      <c r="K3425" s="11" t="str">
        <f>IF(AND(J3425&lt;3, D3425&lt;2),TRUE,"")</f>
        <v/>
      </c>
      <c r="L3425" s="22">
        <f>IF(C3425=0,B3425,0)</f>
        <v>0</v>
      </c>
      <c r="M3425" s="22">
        <f>IF(B3425=0,C3425,0)</f>
        <v>3</v>
      </c>
      <c r="N3425" s="39">
        <f>LOG(G3425/SUM($G$2:$G$5210))</f>
        <v>-3.9937811148797224</v>
      </c>
      <c r="O3425" s="39">
        <f>LOG(H3425/SUM($H$2:$H$5210))</f>
        <v>-3.8833773842969883</v>
      </c>
    </row>
    <row r="3426" spans="1:15" x14ac:dyDescent="0.6">
      <c r="A3426" t="s">
        <v>4146</v>
      </c>
      <c r="B3426">
        <v>0</v>
      </c>
      <c r="C3426">
        <v>3</v>
      </c>
      <c r="D3426">
        <v>3</v>
      </c>
      <c r="E3426" s="44">
        <f>(B3426+1)/$Q$3</f>
        <v>1.4609203798392987E-4</v>
      </c>
      <c r="F3426" s="45">
        <f>(C3426+1)/$U$3</f>
        <v>6.1178917744945092E-5</v>
      </c>
      <c r="G3426" s="2">
        <f>(B3426+1)/(C3426+1)</f>
        <v>0.25</v>
      </c>
      <c r="H3426" s="2">
        <f>(C3426+1)/(B3426+1)</f>
        <v>4</v>
      </c>
      <c r="I3426" s="6">
        <f>G3426-H3426</f>
        <v>-3.75</v>
      </c>
      <c r="J3426" s="8">
        <f>LEN(A3426)</f>
        <v>2</v>
      </c>
      <c r="K3426" s="11" t="str">
        <f>IF(AND(J3426&lt;3, D3426&lt;2),TRUE,"")</f>
        <v/>
      </c>
      <c r="L3426" s="22">
        <f>IF(C3426=0,B3426,0)</f>
        <v>0</v>
      </c>
      <c r="M3426" s="22">
        <f>IF(B3426=0,C3426,0)</f>
        <v>3</v>
      </c>
      <c r="N3426" s="39">
        <f>LOG(G3426/SUM($G$2:$G$5210))</f>
        <v>-3.9937811148797224</v>
      </c>
      <c r="O3426" s="39">
        <f>LOG(H3426/SUM($H$2:$H$5210))</f>
        <v>-3.8833773842969883</v>
      </c>
    </row>
    <row r="3427" spans="1:15" x14ac:dyDescent="0.6">
      <c r="A3427" t="s">
        <v>4334</v>
      </c>
      <c r="B3427">
        <v>0</v>
      </c>
      <c r="C3427">
        <v>3</v>
      </c>
      <c r="D3427">
        <v>3</v>
      </c>
      <c r="E3427" s="44">
        <f>(B3427+1)/$Q$3</f>
        <v>1.4609203798392987E-4</v>
      </c>
      <c r="F3427" s="45">
        <f>(C3427+1)/$U$3</f>
        <v>6.1178917744945092E-5</v>
      </c>
      <c r="G3427" s="2">
        <f>(B3427+1)/(C3427+1)</f>
        <v>0.25</v>
      </c>
      <c r="H3427" s="2">
        <f>(C3427+1)/(B3427+1)</f>
        <v>4</v>
      </c>
      <c r="I3427" s="6">
        <f>G3427-H3427</f>
        <v>-3.75</v>
      </c>
      <c r="J3427" s="8">
        <f>LEN(A3427)</f>
        <v>2</v>
      </c>
      <c r="K3427" s="11" t="str">
        <f>IF(AND(J3427&lt;3, D3427&lt;2),TRUE,"")</f>
        <v/>
      </c>
      <c r="L3427" s="22">
        <f>IF(C3427=0,B3427,0)</f>
        <v>0</v>
      </c>
      <c r="M3427" s="22">
        <f>IF(B3427=0,C3427,0)</f>
        <v>3</v>
      </c>
      <c r="N3427" s="39">
        <f>LOG(G3427/SUM($G$2:$G$5210))</f>
        <v>-3.9937811148797224</v>
      </c>
      <c r="O3427" s="39">
        <f>LOG(H3427/SUM($H$2:$H$5210))</f>
        <v>-3.8833773842969883</v>
      </c>
    </row>
    <row r="3428" spans="1:15" x14ac:dyDescent="0.6">
      <c r="A3428" t="s">
        <v>4548</v>
      </c>
      <c r="B3428">
        <v>0</v>
      </c>
      <c r="C3428">
        <v>3</v>
      </c>
      <c r="D3428">
        <v>3</v>
      </c>
      <c r="E3428" s="44">
        <f>(B3428+1)/$Q$3</f>
        <v>1.4609203798392987E-4</v>
      </c>
      <c r="F3428" s="45">
        <f>(C3428+1)/$U$3</f>
        <v>6.1178917744945092E-5</v>
      </c>
      <c r="G3428" s="2">
        <f>(B3428+1)/(C3428+1)</f>
        <v>0.25</v>
      </c>
      <c r="H3428" s="2">
        <f>(C3428+1)/(B3428+1)</f>
        <v>4</v>
      </c>
      <c r="I3428" s="6">
        <f>G3428-H3428</f>
        <v>-3.75</v>
      </c>
      <c r="J3428" s="8">
        <f>LEN(A3428)</f>
        <v>2</v>
      </c>
      <c r="K3428" s="11" t="str">
        <f>IF(AND(J3428&lt;3, D3428&lt;2),TRUE,"")</f>
        <v/>
      </c>
      <c r="L3428" s="22">
        <f>IF(C3428=0,B3428,0)</f>
        <v>0</v>
      </c>
      <c r="M3428" s="22">
        <f>IF(B3428=0,C3428,0)</f>
        <v>3</v>
      </c>
      <c r="N3428" s="39">
        <f>LOG(G3428/SUM($G$2:$G$5210))</f>
        <v>-3.9937811148797224</v>
      </c>
      <c r="O3428" s="39">
        <f>LOG(H3428/SUM($H$2:$H$5210))</f>
        <v>-3.8833773842969883</v>
      </c>
    </row>
    <row r="3429" spans="1:15" x14ac:dyDescent="0.6">
      <c r="A3429" t="s">
        <v>1742</v>
      </c>
      <c r="B3429">
        <v>5</v>
      </c>
      <c r="C3429">
        <v>24</v>
      </c>
      <c r="D3429">
        <v>29</v>
      </c>
      <c r="E3429" s="44">
        <f>(B3429+1)/$Q$3</f>
        <v>8.7655222790357921E-4</v>
      </c>
      <c r="F3429" s="45">
        <f>(C3429+1)/$U$3</f>
        <v>3.8236823590590685E-4</v>
      </c>
      <c r="G3429" s="2">
        <f>(B3429+1)/(C3429+1)</f>
        <v>0.24</v>
      </c>
      <c r="H3429" s="2">
        <f>(C3429+1)/(B3429+1)</f>
        <v>4.166666666666667</v>
      </c>
      <c r="I3429" s="6">
        <f>G3429-H3429</f>
        <v>-3.9266666666666667</v>
      </c>
      <c r="J3429" s="8">
        <f>LEN(A3429)</f>
        <v>8</v>
      </c>
      <c r="K3429" s="11" t="str">
        <f>IF(AND(J3429&lt;3, D3429&lt;2),TRUE,"")</f>
        <v/>
      </c>
      <c r="L3429" s="22">
        <f>IF(C3429=0,B3429,0)</f>
        <v>0</v>
      </c>
      <c r="M3429" s="22">
        <f>IF(B3429=0,C3429,0)</f>
        <v>0</v>
      </c>
      <c r="N3429" s="39">
        <f>LOG(G3429/SUM($G$2:$G$5210))</f>
        <v>-4.011509881840154</v>
      </c>
      <c r="O3429" s="39">
        <f>LOG(H3429/SUM($H$2:$H$5210))</f>
        <v>-3.8656486173365567</v>
      </c>
    </row>
    <row r="3430" spans="1:15" x14ac:dyDescent="0.6">
      <c r="A3430" t="s">
        <v>3644</v>
      </c>
      <c r="B3430">
        <v>39</v>
      </c>
      <c r="C3430">
        <v>169</v>
      </c>
      <c r="D3430">
        <v>208</v>
      </c>
      <c r="E3430" s="44">
        <f>(B3430+1)/$Q$3</f>
        <v>5.8436815193571951E-3</v>
      </c>
      <c r="F3430" s="45">
        <f>(C3430+1)/$U$3</f>
        <v>2.6001040041601664E-3</v>
      </c>
      <c r="G3430" s="2">
        <f>(B3430+1)/(C3430+1)</f>
        <v>0.23529411764705882</v>
      </c>
      <c r="H3430" s="2">
        <f>(C3430+1)/(B3430+1)</f>
        <v>4.25</v>
      </c>
      <c r="I3430" s="6">
        <f>G3430-H3430</f>
        <v>-4.0147058823529411</v>
      </c>
      <c r="J3430" s="8">
        <f>LEN(A3430)</f>
        <v>6</v>
      </c>
      <c r="K3430" s="11" t="str">
        <f>IF(AND(J3430&lt;3, D3430&lt;2),TRUE,"")</f>
        <v/>
      </c>
      <c r="L3430" s="22">
        <f>IF(C3430=0,B3430,0)</f>
        <v>0</v>
      </c>
      <c r="M3430" s="22">
        <f>IF(B3430=0,C3430,0)</f>
        <v>0</v>
      </c>
      <c r="N3430" s="39">
        <f>LOG(G3430/SUM($G$2:$G$5210))</f>
        <v>-4.020110053602072</v>
      </c>
      <c r="O3430" s="39">
        <f>LOG(H3430/SUM($H$2:$H$5210))</f>
        <v>-3.8570484455746392</v>
      </c>
    </row>
    <row r="3431" spans="1:15" x14ac:dyDescent="0.6">
      <c r="A3431" t="s">
        <v>3208</v>
      </c>
      <c r="B3431">
        <v>3</v>
      </c>
      <c r="C3431">
        <v>16</v>
      </c>
      <c r="D3431">
        <v>19</v>
      </c>
      <c r="E3431" s="44">
        <f>(B3431+1)/$Q$3</f>
        <v>5.8436815193571947E-4</v>
      </c>
      <c r="F3431" s="45">
        <f>(C3431+1)/$U$3</f>
        <v>2.6001040041601667E-4</v>
      </c>
      <c r="G3431" s="2">
        <f>(B3431+1)/(C3431+1)</f>
        <v>0.23529411764705882</v>
      </c>
      <c r="H3431" s="2">
        <f>(C3431+1)/(B3431+1)</f>
        <v>4.25</v>
      </c>
      <c r="I3431" s="6">
        <f>G3431-H3431</f>
        <v>-4.0147058823529411</v>
      </c>
      <c r="J3431" s="8">
        <f>LEN(A3431)</f>
        <v>12</v>
      </c>
      <c r="K3431" s="11" t="str">
        <f>IF(AND(J3431&lt;3, D3431&lt;2),TRUE,"")</f>
        <v/>
      </c>
      <c r="L3431" s="22">
        <f>IF(C3431=0,B3431,0)</f>
        <v>0</v>
      </c>
      <c r="M3431" s="22">
        <f>IF(B3431=0,C3431,0)</f>
        <v>0</v>
      </c>
      <c r="N3431" s="39">
        <f>LOG(G3431/SUM($G$2:$G$5210))</f>
        <v>-4.020110053602072</v>
      </c>
      <c r="O3431" s="39">
        <f>LOG(H3431/SUM($H$2:$H$5210))</f>
        <v>-3.8570484455746392</v>
      </c>
    </row>
    <row r="3432" spans="1:15" x14ac:dyDescent="0.6">
      <c r="A3432" t="s">
        <v>2896</v>
      </c>
      <c r="B3432">
        <v>3</v>
      </c>
      <c r="C3432">
        <v>16</v>
      </c>
      <c r="D3432">
        <v>19</v>
      </c>
      <c r="E3432" s="44">
        <f>(B3432+1)/$Q$3</f>
        <v>5.8436815193571947E-4</v>
      </c>
      <c r="F3432" s="45">
        <f>(C3432+1)/$U$3</f>
        <v>2.6001040041601667E-4</v>
      </c>
      <c r="G3432" s="2">
        <f>(B3432+1)/(C3432+1)</f>
        <v>0.23529411764705882</v>
      </c>
      <c r="H3432" s="2">
        <f>(C3432+1)/(B3432+1)</f>
        <v>4.25</v>
      </c>
      <c r="I3432" s="6">
        <f>G3432-H3432</f>
        <v>-4.0147058823529411</v>
      </c>
      <c r="J3432" s="8">
        <f>LEN(A3432)</f>
        <v>9</v>
      </c>
      <c r="K3432" s="11" t="str">
        <f>IF(AND(J3432&lt;3, D3432&lt;2),TRUE,"")</f>
        <v/>
      </c>
      <c r="L3432" s="22">
        <f>IF(C3432=0,B3432,0)</f>
        <v>0</v>
      </c>
      <c r="M3432" s="22">
        <f>IF(B3432=0,C3432,0)</f>
        <v>0</v>
      </c>
      <c r="N3432" s="39">
        <f>LOG(G3432/SUM($G$2:$G$5210))</f>
        <v>-4.020110053602072</v>
      </c>
      <c r="O3432" s="39">
        <f>LOG(H3432/SUM($H$2:$H$5210))</f>
        <v>-3.8570484455746392</v>
      </c>
    </row>
    <row r="3433" spans="1:15" x14ac:dyDescent="0.6">
      <c r="A3433" t="s">
        <v>3896</v>
      </c>
      <c r="B3433">
        <v>3</v>
      </c>
      <c r="C3433">
        <v>16</v>
      </c>
      <c r="D3433">
        <v>19</v>
      </c>
      <c r="E3433" s="44">
        <f>(B3433+1)/$Q$3</f>
        <v>5.8436815193571947E-4</v>
      </c>
      <c r="F3433" s="45">
        <f>(C3433+1)/$U$3</f>
        <v>2.6001040041601667E-4</v>
      </c>
      <c r="G3433" s="2">
        <f>(B3433+1)/(C3433+1)</f>
        <v>0.23529411764705882</v>
      </c>
      <c r="H3433" s="2">
        <f>(C3433+1)/(B3433+1)</f>
        <v>4.25</v>
      </c>
      <c r="I3433" s="6">
        <f>G3433-H3433</f>
        <v>-4.0147058823529411</v>
      </c>
      <c r="J3433" s="8">
        <f>LEN(A3433)</f>
        <v>7</v>
      </c>
      <c r="K3433" s="11" t="str">
        <f>IF(AND(J3433&lt;3, D3433&lt;2),TRUE,"")</f>
        <v/>
      </c>
      <c r="L3433" s="22">
        <f>IF(C3433=0,B3433,0)</f>
        <v>0</v>
      </c>
      <c r="M3433" s="22">
        <f>IF(B3433=0,C3433,0)</f>
        <v>0</v>
      </c>
      <c r="N3433" s="39">
        <f>LOG(G3433/SUM($G$2:$G$5210))</f>
        <v>-4.020110053602072</v>
      </c>
      <c r="O3433" s="39">
        <f>LOG(H3433/SUM($H$2:$H$5210))</f>
        <v>-3.8570484455746392</v>
      </c>
    </row>
    <row r="3434" spans="1:15" x14ac:dyDescent="0.6">
      <c r="A3434" t="s">
        <v>3863</v>
      </c>
      <c r="B3434">
        <v>10</v>
      </c>
      <c r="C3434">
        <v>46</v>
      </c>
      <c r="D3434">
        <v>56</v>
      </c>
      <c r="E3434" s="44">
        <f>(B3434+1)/$Q$3</f>
        <v>1.6070124178232286E-3</v>
      </c>
      <c r="F3434" s="45">
        <f>(C3434+1)/$U$3</f>
        <v>7.1885228350310486E-4</v>
      </c>
      <c r="G3434" s="2">
        <f>(B3434+1)/(C3434+1)</f>
        <v>0.23404255319148937</v>
      </c>
      <c r="H3434" s="2">
        <f>(C3434+1)/(B3434+1)</f>
        <v>4.2727272727272725</v>
      </c>
      <c r="I3434" s="6">
        <f>G3434-H3434</f>
        <v>-4.0386847195357829</v>
      </c>
      <c r="J3434" s="8">
        <f>LEN(A3434)</f>
        <v>7</v>
      </c>
      <c r="K3434" s="11" t="str">
        <f>IF(AND(J3434&lt;3, D3434&lt;2),TRUE,"")</f>
        <v/>
      </c>
      <c r="L3434" s="22">
        <f>IF(C3434=0,B3434,0)</f>
        <v>0</v>
      </c>
      <c r="M3434" s="22">
        <f>IF(B3434=0,C3434,0)</f>
        <v>0</v>
      </c>
      <c r="N3434" s="39">
        <f>LOG(G3434/SUM($G$2:$G$5210))</f>
        <v>-4.022426296329253</v>
      </c>
      <c r="O3434" s="39">
        <f>LOG(H3434/SUM($H$2:$H$5210))</f>
        <v>-3.8547322028474582</v>
      </c>
    </row>
    <row r="3435" spans="1:15" x14ac:dyDescent="0.6">
      <c r="A3435" t="s">
        <v>1276</v>
      </c>
      <c r="B3435">
        <v>5</v>
      </c>
      <c r="C3435">
        <v>25</v>
      </c>
      <c r="D3435">
        <v>30</v>
      </c>
      <c r="E3435" s="44">
        <f>(B3435+1)/$Q$3</f>
        <v>8.7655222790357921E-4</v>
      </c>
      <c r="F3435" s="45">
        <f>(C3435+1)/$U$3</f>
        <v>3.976629653421431E-4</v>
      </c>
      <c r="G3435" s="2">
        <f>(B3435+1)/(C3435+1)</f>
        <v>0.23076923076923078</v>
      </c>
      <c r="H3435" s="2">
        <f>(C3435+1)/(B3435+1)</f>
        <v>4.333333333333333</v>
      </c>
      <c r="I3435" s="6">
        <f>G3435-H3435</f>
        <v>-4.1025641025641022</v>
      </c>
      <c r="J3435" s="8">
        <f>LEN(A3435)</f>
        <v>4</v>
      </c>
      <c r="K3435" s="11" t="str">
        <f>IF(AND(J3435&lt;3, D3435&lt;2),TRUE,"")</f>
        <v/>
      </c>
      <c r="L3435" s="22">
        <f>IF(C3435=0,B3435,0)</f>
        <v>0</v>
      </c>
      <c r="M3435" s="22">
        <f>IF(B3435=0,C3435,0)</f>
        <v>0</v>
      </c>
      <c r="N3435" s="39">
        <f>LOG(G3435/SUM($G$2:$G$5210))</f>
        <v>-4.0285432211389347</v>
      </c>
      <c r="O3435" s="39">
        <f>LOG(H3435/SUM($H$2:$H$5210))</f>
        <v>-3.8486152780377765</v>
      </c>
    </row>
    <row r="3436" spans="1:15" x14ac:dyDescent="0.6">
      <c r="A3436" t="s">
        <v>2125</v>
      </c>
      <c r="B3436">
        <v>5</v>
      </c>
      <c r="C3436">
        <v>25</v>
      </c>
      <c r="D3436">
        <v>30</v>
      </c>
      <c r="E3436" s="44">
        <f>(B3436+1)/$Q$3</f>
        <v>8.7655222790357921E-4</v>
      </c>
      <c r="F3436" s="45">
        <f>(C3436+1)/$U$3</f>
        <v>3.976629653421431E-4</v>
      </c>
      <c r="G3436" s="2">
        <f>(B3436+1)/(C3436+1)</f>
        <v>0.23076923076923078</v>
      </c>
      <c r="H3436" s="2">
        <f>(C3436+1)/(B3436+1)</f>
        <v>4.333333333333333</v>
      </c>
      <c r="I3436" s="6">
        <f>G3436-H3436</f>
        <v>-4.1025641025641022</v>
      </c>
      <c r="J3436" s="8">
        <f>LEN(A3436)</f>
        <v>4</v>
      </c>
      <c r="K3436" s="11" t="str">
        <f>IF(AND(J3436&lt;3, D3436&lt;2),TRUE,"")</f>
        <v/>
      </c>
      <c r="L3436" s="22">
        <f>IF(C3436=0,B3436,0)</f>
        <v>0</v>
      </c>
      <c r="M3436" s="22">
        <f>IF(B3436=0,C3436,0)</f>
        <v>0</v>
      </c>
      <c r="N3436" s="39">
        <f>LOG(G3436/SUM($G$2:$G$5210))</f>
        <v>-4.0285432211389347</v>
      </c>
      <c r="O3436" s="39">
        <f>LOG(H3436/SUM($H$2:$H$5210))</f>
        <v>-3.8486152780377765</v>
      </c>
    </row>
    <row r="3437" spans="1:15" x14ac:dyDescent="0.6">
      <c r="A3437" t="s">
        <v>2979</v>
      </c>
      <c r="B3437">
        <v>2</v>
      </c>
      <c r="C3437">
        <v>12</v>
      </c>
      <c r="D3437">
        <v>14</v>
      </c>
      <c r="E3437" s="44">
        <f>(B3437+1)/$Q$3</f>
        <v>4.382761139517896E-4</v>
      </c>
      <c r="F3437" s="45">
        <f>(C3437+1)/$U$3</f>
        <v>1.9883148267107155E-4</v>
      </c>
      <c r="G3437" s="2">
        <f>(B3437+1)/(C3437+1)</f>
        <v>0.23076923076923078</v>
      </c>
      <c r="H3437" s="2">
        <f>(C3437+1)/(B3437+1)</f>
        <v>4.333333333333333</v>
      </c>
      <c r="I3437" s="6">
        <f>G3437-H3437</f>
        <v>-4.1025641025641022</v>
      </c>
      <c r="J3437" s="8">
        <f>LEN(A3437)</f>
        <v>8</v>
      </c>
      <c r="K3437" s="11" t="str">
        <f>IF(AND(J3437&lt;3, D3437&lt;2),TRUE,"")</f>
        <v/>
      </c>
      <c r="L3437" s="22">
        <f>IF(C3437=0,B3437,0)</f>
        <v>0</v>
      </c>
      <c r="M3437" s="22">
        <f>IF(B3437=0,C3437,0)</f>
        <v>0</v>
      </c>
      <c r="N3437" s="39">
        <f>LOG(G3437/SUM($G$2:$G$5210))</f>
        <v>-4.0285432211389347</v>
      </c>
      <c r="O3437" s="39">
        <f>LOG(H3437/SUM($H$2:$H$5210))</f>
        <v>-3.8486152780377765</v>
      </c>
    </row>
    <row r="3438" spans="1:15" x14ac:dyDescent="0.6">
      <c r="A3438" t="s">
        <v>4650</v>
      </c>
      <c r="B3438">
        <v>2</v>
      </c>
      <c r="C3438">
        <v>12</v>
      </c>
      <c r="D3438">
        <v>14</v>
      </c>
      <c r="E3438" s="44">
        <f>(B3438+1)/$Q$3</f>
        <v>4.382761139517896E-4</v>
      </c>
      <c r="F3438" s="45">
        <f>(C3438+1)/$U$3</f>
        <v>1.9883148267107155E-4</v>
      </c>
      <c r="G3438" s="2">
        <f>(B3438+1)/(C3438+1)</f>
        <v>0.23076923076923078</v>
      </c>
      <c r="H3438" s="2">
        <f>(C3438+1)/(B3438+1)</f>
        <v>4.333333333333333</v>
      </c>
      <c r="I3438" s="6">
        <f>G3438-H3438</f>
        <v>-4.1025641025641022</v>
      </c>
      <c r="J3438" s="8">
        <f>LEN(A3438)</f>
        <v>7</v>
      </c>
      <c r="K3438" s="11" t="str">
        <f>IF(AND(J3438&lt;3, D3438&lt;2),TRUE,"")</f>
        <v/>
      </c>
      <c r="L3438" s="22">
        <f>IF(C3438=0,B3438,0)</f>
        <v>0</v>
      </c>
      <c r="M3438" s="22">
        <f>IF(B3438=0,C3438,0)</f>
        <v>0</v>
      </c>
      <c r="N3438" s="39">
        <f>LOG(G3438/SUM($G$2:$G$5210))</f>
        <v>-4.0285432211389347</v>
      </c>
      <c r="O3438" s="39">
        <f>LOG(H3438/SUM($H$2:$H$5210))</f>
        <v>-3.8486152780377765</v>
      </c>
    </row>
    <row r="3439" spans="1:15" x14ac:dyDescent="0.6">
      <c r="A3439" t="s">
        <v>2458</v>
      </c>
      <c r="B3439">
        <v>2</v>
      </c>
      <c r="C3439">
        <v>12</v>
      </c>
      <c r="D3439">
        <v>14</v>
      </c>
      <c r="E3439" s="44">
        <f>(B3439+1)/$Q$3</f>
        <v>4.382761139517896E-4</v>
      </c>
      <c r="F3439" s="45">
        <f>(C3439+1)/$U$3</f>
        <v>1.9883148267107155E-4</v>
      </c>
      <c r="G3439" s="2">
        <f>(B3439+1)/(C3439+1)</f>
        <v>0.23076923076923078</v>
      </c>
      <c r="H3439" s="2">
        <f>(C3439+1)/(B3439+1)</f>
        <v>4.333333333333333</v>
      </c>
      <c r="I3439" s="6">
        <f>G3439-H3439</f>
        <v>-4.1025641025641022</v>
      </c>
      <c r="J3439" s="8">
        <f>LEN(A3439)</f>
        <v>5</v>
      </c>
      <c r="K3439" s="11" t="str">
        <f>IF(AND(J3439&lt;3, D3439&lt;2),TRUE,"")</f>
        <v/>
      </c>
      <c r="L3439" s="22">
        <f>IF(C3439=0,B3439,0)</f>
        <v>0</v>
      </c>
      <c r="M3439" s="22">
        <f>IF(B3439=0,C3439,0)</f>
        <v>0</v>
      </c>
      <c r="N3439" s="39">
        <f>LOG(G3439/SUM($G$2:$G$5210))</f>
        <v>-4.0285432211389347</v>
      </c>
      <c r="O3439" s="39">
        <f>LOG(H3439/SUM($H$2:$H$5210))</f>
        <v>-3.8486152780377765</v>
      </c>
    </row>
    <row r="3440" spans="1:15" x14ac:dyDescent="0.6">
      <c r="A3440" t="s">
        <v>2883</v>
      </c>
      <c r="B3440">
        <v>2</v>
      </c>
      <c r="C3440">
        <v>12</v>
      </c>
      <c r="D3440">
        <v>14</v>
      </c>
      <c r="E3440" s="44">
        <f>(B3440+1)/$Q$3</f>
        <v>4.382761139517896E-4</v>
      </c>
      <c r="F3440" s="45">
        <f>(C3440+1)/$U$3</f>
        <v>1.9883148267107155E-4</v>
      </c>
      <c r="G3440" s="2">
        <f>(B3440+1)/(C3440+1)</f>
        <v>0.23076923076923078</v>
      </c>
      <c r="H3440" s="2">
        <f>(C3440+1)/(B3440+1)</f>
        <v>4.333333333333333</v>
      </c>
      <c r="I3440" s="6">
        <f>G3440-H3440</f>
        <v>-4.1025641025641022</v>
      </c>
      <c r="J3440" s="8">
        <f>LEN(A3440)</f>
        <v>4</v>
      </c>
      <c r="K3440" s="11" t="str">
        <f>IF(AND(J3440&lt;3, D3440&lt;2),TRUE,"")</f>
        <v/>
      </c>
      <c r="L3440" s="22">
        <f>IF(C3440=0,B3440,0)</f>
        <v>0</v>
      </c>
      <c r="M3440" s="22">
        <f>IF(B3440=0,C3440,0)</f>
        <v>0</v>
      </c>
      <c r="N3440" s="39">
        <f>LOG(G3440/SUM($G$2:$G$5210))</f>
        <v>-4.0285432211389347</v>
      </c>
      <c r="O3440" s="39">
        <f>LOG(H3440/SUM($H$2:$H$5210))</f>
        <v>-3.8486152780377765</v>
      </c>
    </row>
    <row r="3441" spans="1:15" x14ac:dyDescent="0.6">
      <c r="A3441" t="s">
        <v>2849</v>
      </c>
      <c r="B3441">
        <v>7</v>
      </c>
      <c r="C3441">
        <v>34</v>
      </c>
      <c r="D3441">
        <v>41</v>
      </c>
      <c r="E3441" s="44">
        <f>(B3441+1)/$Q$3</f>
        <v>1.1687363038714389E-3</v>
      </c>
      <c r="F3441" s="45">
        <f>(C3441+1)/$U$3</f>
        <v>5.3531553026826958E-4</v>
      </c>
      <c r="G3441" s="2">
        <f>(B3441+1)/(C3441+1)</f>
        <v>0.22857142857142856</v>
      </c>
      <c r="H3441" s="2">
        <f>(C3441+1)/(B3441+1)</f>
        <v>4.375</v>
      </c>
      <c r="I3441" s="6">
        <f>G3441-H3441</f>
        <v>-4.1464285714285714</v>
      </c>
      <c r="J3441" s="8">
        <f>LEN(A3441)</f>
        <v>10</v>
      </c>
      <c r="K3441" s="11" t="str">
        <f>IF(AND(J3441&lt;3, D3441&lt;2),TRUE,"")</f>
        <v/>
      </c>
      <c r="L3441" s="22">
        <f>IF(C3441=0,B3441,0)</f>
        <v>0</v>
      </c>
      <c r="M3441" s="22">
        <f>IF(B3441=0,C3441,0)</f>
        <v>0</v>
      </c>
      <c r="N3441" s="39">
        <f>LOG(G3441/SUM($G$2:$G$5210))</f>
        <v>-4.0326991809100923</v>
      </c>
      <c r="O3441" s="39">
        <f>LOG(H3441/SUM($H$2:$H$5210))</f>
        <v>-3.8444593182666189</v>
      </c>
    </row>
    <row r="3442" spans="1:15" x14ac:dyDescent="0.6">
      <c r="A3442" t="s">
        <v>3647</v>
      </c>
      <c r="B3442">
        <v>6</v>
      </c>
      <c r="C3442">
        <v>30</v>
      </c>
      <c r="D3442">
        <v>36</v>
      </c>
      <c r="E3442" s="44">
        <f>(B3442+1)/$Q$3</f>
        <v>1.0226442658875091E-3</v>
      </c>
      <c r="F3442" s="45">
        <f>(C3442+1)/$U$3</f>
        <v>4.7413661252332449E-4</v>
      </c>
      <c r="G3442" s="2">
        <f>(B3442+1)/(C3442+1)</f>
        <v>0.22580645161290322</v>
      </c>
      <c r="H3442" s="2">
        <f>(C3442+1)/(B3442+1)</f>
        <v>4.4285714285714288</v>
      </c>
      <c r="I3442" s="6">
        <f>G3442-H3442</f>
        <v>-4.2027649769585258</v>
      </c>
      <c r="J3442" s="8">
        <f>LEN(A3442)</f>
        <v>5</v>
      </c>
      <c r="K3442" s="11" t="str">
        <f>IF(AND(J3442&lt;3, D3442&lt;2),TRUE,"")</f>
        <v/>
      </c>
      <c r="L3442" s="22">
        <f>IF(C3442=0,B3442,0)</f>
        <v>0</v>
      </c>
      <c r="M3442" s="22">
        <f>IF(B3442=0,C3442,0)</f>
        <v>0</v>
      </c>
      <c r="N3442" s="39">
        <f>LOG(G3442/SUM($G$2:$G$5210))</f>
        <v>-4.0379847773717756</v>
      </c>
      <c r="O3442" s="39">
        <f>LOG(H3442/SUM($H$2:$H$5210))</f>
        <v>-3.8391737218049347</v>
      </c>
    </row>
    <row r="3443" spans="1:15" x14ac:dyDescent="0.6">
      <c r="A3443" t="s">
        <v>3058</v>
      </c>
      <c r="B3443">
        <v>12</v>
      </c>
      <c r="C3443">
        <v>57</v>
      </c>
      <c r="D3443">
        <v>69</v>
      </c>
      <c r="E3443" s="44">
        <f>(B3443+1)/$Q$3</f>
        <v>1.8991964937910884E-3</v>
      </c>
      <c r="F3443" s="45">
        <f>(C3443+1)/$U$3</f>
        <v>8.8709430730170389E-4</v>
      </c>
      <c r="G3443" s="2">
        <f>(B3443+1)/(C3443+1)</f>
        <v>0.22413793103448276</v>
      </c>
      <c r="H3443" s="2">
        <f>(C3443+1)/(B3443+1)</f>
        <v>4.4615384615384617</v>
      </c>
      <c r="I3443" s="6">
        <f>G3443-H3443</f>
        <v>-4.2374005305039786</v>
      </c>
      <c r="J3443" s="8">
        <f>LEN(A3443)</f>
        <v>5</v>
      </c>
      <c r="K3443" s="11" t="str">
        <f>IF(AND(J3443&lt;3, D3443&lt;2),TRUE,"")</f>
        <v/>
      </c>
      <c r="L3443" s="22">
        <f>IF(C3443=0,B3443,0)</f>
        <v>0</v>
      </c>
      <c r="M3443" s="22">
        <f>IF(B3443=0,C3443,0)</f>
        <v>0</v>
      </c>
      <c r="N3443" s="39">
        <f>LOG(G3443/SUM($G$2:$G$5210))</f>
        <v>-4.0412057648078603</v>
      </c>
      <c r="O3443" s="39">
        <f>LOG(H3443/SUM($H$2:$H$5210))</f>
        <v>-3.8359527343688504</v>
      </c>
    </row>
    <row r="3444" spans="1:15" x14ac:dyDescent="0.6">
      <c r="A3444" t="s">
        <v>2823</v>
      </c>
      <c r="B3444">
        <v>18</v>
      </c>
      <c r="C3444">
        <v>84</v>
      </c>
      <c r="D3444">
        <v>102</v>
      </c>
      <c r="E3444" s="44">
        <f>(B3444+1)/$Q$3</f>
        <v>2.7757487216946678E-3</v>
      </c>
      <c r="F3444" s="45">
        <f>(C3444+1)/$U$3</f>
        <v>1.3000520020800832E-3</v>
      </c>
      <c r="G3444" s="2">
        <f>(B3444+1)/(C3444+1)</f>
        <v>0.22352941176470589</v>
      </c>
      <c r="H3444" s="2">
        <f>(C3444+1)/(B3444+1)</f>
        <v>4.4736842105263159</v>
      </c>
      <c r="I3444" s="6">
        <f>G3444-H3444</f>
        <v>-4.25015479876161</v>
      </c>
      <c r="J3444" s="8">
        <f>LEN(A3444)</f>
        <v>8</v>
      </c>
      <c r="K3444" s="11" t="str">
        <f>IF(AND(J3444&lt;3, D3444&lt;2),TRUE,"")</f>
        <v/>
      </c>
      <c r="L3444" s="22">
        <f>IF(C3444=0,B3444,0)</f>
        <v>0</v>
      </c>
      <c r="M3444" s="22">
        <f>IF(B3444=0,C3444,0)</f>
        <v>0</v>
      </c>
      <c r="N3444" s="39">
        <f>LOG(G3444/SUM($G$2:$G$5210))</f>
        <v>-4.0423864483132235</v>
      </c>
      <c r="O3444" s="39">
        <f>LOG(H3444/SUM($H$2:$H$5210))</f>
        <v>-3.8347720508634868</v>
      </c>
    </row>
    <row r="3445" spans="1:15" x14ac:dyDescent="0.6">
      <c r="A3445" t="s">
        <v>3074</v>
      </c>
      <c r="B3445">
        <v>5</v>
      </c>
      <c r="C3445">
        <v>26</v>
      </c>
      <c r="D3445">
        <v>31</v>
      </c>
      <c r="E3445" s="44">
        <f>(B3445+1)/$Q$3</f>
        <v>8.7655222790357921E-4</v>
      </c>
      <c r="F3445" s="45">
        <f>(C3445+1)/$U$3</f>
        <v>4.129576947783794E-4</v>
      </c>
      <c r="G3445" s="2">
        <f>(B3445+1)/(C3445+1)</f>
        <v>0.22222222222222221</v>
      </c>
      <c r="H3445" s="2">
        <f>(C3445+1)/(B3445+1)</f>
        <v>4.5</v>
      </c>
      <c r="I3445" s="6">
        <f>G3445-H3445</f>
        <v>-4.2777777777777777</v>
      </c>
      <c r="J3445" s="8">
        <f>LEN(A3445)</f>
        <v>5</v>
      </c>
      <c r="K3445" s="11" t="str">
        <f>IF(AND(J3445&lt;3, D3445&lt;2),TRUE,"")</f>
        <v/>
      </c>
      <c r="L3445" s="22">
        <f>IF(C3445=0,B3445,0)</f>
        <v>0</v>
      </c>
      <c r="M3445" s="22">
        <f>IF(B3445=0,C3445,0)</f>
        <v>0</v>
      </c>
      <c r="N3445" s="39">
        <f>LOG(G3445/SUM($G$2:$G$5210))</f>
        <v>-4.0449336373271034</v>
      </c>
      <c r="O3445" s="39">
        <f>LOG(H3445/SUM($H$2:$H$5210))</f>
        <v>-3.8322248618496073</v>
      </c>
    </row>
    <row r="3446" spans="1:15" x14ac:dyDescent="0.6">
      <c r="A3446" t="s">
        <v>1739</v>
      </c>
      <c r="B3446">
        <v>1</v>
      </c>
      <c r="C3446">
        <v>8</v>
      </c>
      <c r="D3446">
        <v>9</v>
      </c>
      <c r="E3446" s="44">
        <f>(B3446+1)/$Q$3</f>
        <v>2.9218407596785974E-4</v>
      </c>
      <c r="F3446" s="45">
        <f>(C3446+1)/$U$3</f>
        <v>1.3765256492612646E-4</v>
      </c>
      <c r="G3446" s="2">
        <f>(B3446+1)/(C3446+1)</f>
        <v>0.22222222222222221</v>
      </c>
      <c r="H3446" s="2">
        <f>(C3446+1)/(B3446+1)</f>
        <v>4.5</v>
      </c>
      <c r="I3446" s="6">
        <f>G3446-H3446</f>
        <v>-4.2777777777777777</v>
      </c>
      <c r="J3446" s="8">
        <f>LEN(A3446)</f>
        <v>9</v>
      </c>
      <c r="K3446" s="11" t="str">
        <f>IF(AND(J3446&lt;3, D3446&lt;2),TRUE,"")</f>
        <v/>
      </c>
      <c r="L3446" s="22">
        <f>IF(C3446=0,B3446,0)</f>
        <v>0</v>
      </c>
      <c r="M3446" s="22">
        <f>IF(B3446=0,C3446,0)</f>
        <v>0</v>
      </c>
      <c r="N3446" s="39">
        <f>LOG(G3446/SUM($G$2:$G$5210))</f>
        <v>-4.0449336373271034</v>
      </c>
      <c r="O3446" s="39">
        <f>LOG(H3446/SUM($H$2:$H$5210))</f>
        <v>-3.8322248618496073</v>
      </c>
    </row>
    <row r="3447" spans="1:15" x14ac:dyDescent="0.6">
      <c r="A3447" t="s">
        <v>2059</v>
      </c>
      <c r="B3447">
        <v>1</v>
      </c>
      <c r="C3447">
        <v>8</v>
      </c>
      <c r="D3447">
        <v>9</v>
      </c>
      <c r="E3447" s="44">
        <f>(B3447+1)/$Q$3</f>
        <v>2.9218407596785974E-4</v>
      </c>
      <c r="F3447" s="45">
        <f>(C3447+1)/$U$3</f>
        <v>1.3765256492612646E-4</v>
      </c>
      <c r="G3447" s="2">
        <f>(B3447+1)/(C3447+1)</f>
        <v>0.22222222222222221</v>
      </c>
      <c r="H3447" s="2">
        <f>(C3447+1)/(B3447+1)</f>
        <v>4.5</v>
      </c>
      <c r="I3447" s="6">
        <f>G3447-H3447</f>
        <v>-4.2777777777777777</v>
      </c>
      <c r="J3447" s="8">
        <f>LEN(A3447)</f>
        <v>9</v>
      </c>
      <c r="K3447" s="11" t="str">
        <f>IF(AND(J3447&lt;3, D3447&lt;2),TRUE,"")</f>
        <v/>
      </c>
      <c r="L3447" s="22">
        <f>IF(C3447=0,B3447,0)</f>
        <v>0</v>
      </c>
      <c r="M3447" s="22">
        <f>IF(B3447=0,C3447,0)</f>
        <v>0</v>
      </c>
      <c r="N3447" s="39">
        <f>LOG(G3447/SUM($G$2:$G$5210))</f>
        <v>-4.0449336373271034</v>
      </c>
      <c r="O3447" s="39">
        <f>LOG(H3447/SUM($H$2:$H$5210))</f>
        <v>-3.8322248618496073</v>
      </c>
    </row>
    <row r="3448" spans="1:15" x14ac:dyDescent="0.6">
      <c r="A3448" t="s">
        <v>548</v>
      </c>
      <c r="B3448">
        <v>1</v>
      </c>
      <c r="C3448">
        <v>8</v>
      </c>
      <c r="D3448">
        <v>9</v>
      </c>
      <c r="E3448" s="44">
        <f>(B3448+1)/$Q$3</f>
        <v>2.9218407596785974E-4</v>
      </c>
      <c r="F3448" s="45">
        <f>(C3448+1)/$U$3</f>
        <v>1.3765256492612646E-4</v>
      </c>
      <c r="G3448" s="2">
        <f>(B3448+1)/(C3448+1)</f>
        <v>0.22222222222222221</v>
      </c>
      <c r="H3448" s="2">
        <f>(C3448+1)/(B3448+1)</f>
        <v>4.5</v>
      </c>
      <c r="I3448" s="6">
        <f>G3448-H3448</f>
        <v>-4.2777777777777777</v>
      </c>
      <c r="J3448" s="8">
        <f>LEN(A3448)</f>
        <v>5</v>
      </c>
      <c r="K3448" s="11" t="str">
        <f>IF(AND(J3448&lt;3, D3448&lt;2),TRUE,"")</f>
        <v/>
      </c>
      <c r="L3448" s="22">
        <f>IF(C3448=0,B3448,0)</f>
        <v>0</v>
      </c>
      <c r="M3448" s="22">
        <f>IF(B3448=0,C3448,0)</f>
        <v>0</v>
      </c>
      <c r="N3448" s="39">
        <f>LOG(G3448/SUM($G$2:$G$5210))</f>
        <v>-4.0449336373271034</v>
      </c>
      <c r="O3448" s="39">
        <f>LOG(H3448/SUM($H$2:$H$5210))</f>
        <v>-3.8322248618496073</v>
      </c>
    </row>
    <row r="3449" spans="1:15" x14ac:dyDescent="0.6">
      <c r="A3449" t="s">
        <v>4169</v>
      </c>
      <c r="B3449">
        <v>1</v>
      </c>
      <c r="C3449">
        <v>8</v>
      </c>
      <c r="D3449">
        <v>9</v>
      </c>
      <c r="E3449" s="44">
        <f>(B3449+1)/$Q$3</f>
        <v>2.9218407596785974E-4</v>
      </c>
      <c r="F3449" s="45">
        <f>(C3449+1)/$U$3</f>
        <v>1.3765256492612646E-4</v>
      </c>
      <c r="G3449" s="2">
        <f>(B3449+1)/(C3449+1)</f>
        <v>0.22222222222222221</v>
      </c>
      <c r="H3449" s="2">
        <f>(C3449+1)/(B3449+1)</f>
        <v>4.5</v>
      </c>
      <c r="I3449" s="6">
        <f>G3449-H3449</f>
        <v>-4.2777777777777777</v>
      </c>
      <c r="J3449" s="8">
        <f>LEN(A3449)</f>
        <v>5</v>
      </c>
      <c r="K3449" s="11" t="str">
        <f>IF(AND(J3449&lt;3, D3449&lt;2),TRUE,"")</f>
        <v/>
      </c>
      <c r="L3449" s="22">
        <f>IF(C3449=0,B3449,0)</f>
        <v>0</v>
      </c>
      <c r="M3449" s="22">
        <f>IF(B3449=0,C3449,0)</f>
        <v>0</v>
      </c>
      <c r="N3449" s="39">
        <f>LOG(G3449/SUM($G$2:$G$5210))</f>
        <v>-4.0449336373271034</v>
      </c>
      <c r="O3449" s="39">
        <f>LOG(H3449/SUM($H$2:$H$5210))</f>
        <v>-3.8322248618496073</v>
      </c>
    </row>
    <row r="3450" spans="1:15" x14ac:dyDescent="0.6">
      <c r="A3450" t="s">
        <v>2835</v>
      </c>
      <c r="B3450">
        <v>68</v>
      </c>
      <c r="C3450">
        <v>311</v>
      </c>
      <c r="D3450">
        <v>379</v>
      </c>
      <c r="E3450" s="44">
        <f>(B3450+1)/$Q$3</f>
        <v>1.0080350620891161E-2</v>
      </c>
      <c r="F3450" s="45">
        <f>(C3450+1)/$U$3</f>
        <v>4.7719555841057174E-3</v>
      </c>
      <c r="G3450" s="2">
        <f>(B3450+1)/(C3450+1)</f>
        <v>0.22115384615384615</v>
      </c>
      <c r="H3450" s="2">
        <f>(C3450+1)/(B3450+1)</f>
        <v>4.5217391304347823</v>
      </c>
      <c r="I3450" s="6">
        <f>G3450-H3450</f>
        <v>-4.3005852842809364</v>
      </c>
      <c r="J3450" s="8">
        <f>LEN(A3450)</f>
        <v>3</v>
      </c>
      <c r="K3450" s="11" t="str">
        <f>IF(AND(J3450&lt;3, D3450&lt;2),TRUE,"")</f>
        <v/>
      </c>
      <c r="L3450" s="22">
        <f>IF(C3450=0,B3450,0)</f>
        <v>0</v>
      </c>
      <c r="M3450" s="22">
        <f>IF(B3450=0,C3450,0)</f>
        <v>0</v>
      </c>
      <c r="N3450" s="39">
        <f>LOG(G3450/SUM($G$2:$G$5210))</f>
        <v>-4.047026626832948</v>
      </c>
      <c r="O3450" s="39">
        <f>LOG(H3450/SUM($H$2:$H$5210))</f>
        <v>-3.8301318723437632</v>
      </c>
    </row>
    <row r="3451" spans="1:15" x14ac:dyDescent="0.6">
      <c r="A3451" t="s">
        <v>3508</v>
      </c>
      <c r="B3451">
        <v>37</v>
      </c>
      <c r="C3451">
        <v>172</v>
      </c>
      <c r="D3451">
        <v>209</v>
      </c>
      <c r="E3451" s="44">
        <f>(B3451+1)/$Q$3</f>
        <v>5.5514974433893355E-3</v>
      </c>
      <c r="F3451" s="45">
        <f>(C3451+1)/$U$3</f>
        <v>2.6459881924688752E-3</v>
      </c>
      <c r="G3451" s="2">
        <f>(B3451+1)/(C3451+1)</f>
        <v>0.21965317919075145</v>
      </c>
      <c r="H3451" s="2">
        <f>(C3451+1)/(B3451+1)</f>
        <v>4.5526315789473681</v>
      </c>
      <c r="I3451" s="6">
        <f>G3451-H3451</f>
        <v>-4.3329783997566169</v>
      </c>
      <c r="J3451" s="8">
        <f>LEN(A3451)</f>
        <v>6</v>
      </c>
      <c r="K3451" s="11" t="str">
        <f>IF(AND(J3451&lt;3, D3451&lt;2),TRUE,"")</f>
        <v/>
      </c>
      <c r="L3451" s="22">
        <f>IF(C3451=0,B3451,0)</f>
        <v>0</v>
      </c>
      <c r="M3451" s="22">
        <f>IF(B3451=0,C3451,0)</f>
        <v>0</v>
      </c>
      <c r="N3451" s="39">
        <f>LOG(G3451/SUM($G$2:$G$5210))</f>
        <v>-4.0499836300637453</v>
      </c>
      <c r="O3451" s="39">
        <f>LOG(H3451/SUM($H$2:$H$5210))</f>
        <v>-3.8271748691129654</v>
      </c>
    </row>
    <row r="3452" spans="1:15" x14ac:dyDescent="0.6">
      <c r="A3452" t="s">
        <v>4419</v>
      </c>
      <c r="B3452">
        <v>9</v>
      </c>
      <c r="C3452">
        <v>45</v>
      </c>
      <c r="D3452">
        <v>54</v>
      </c>
      <c r="E3452" s="44">
        <f>(B3452+1)/$Q$3</f>
        <v>1.4609203798392988E-3</v>
      </c>
      <c r="F3452" s="45">
        <f>(C3452+1)/$U$3</f>
        <v>7.0355755406686861E-4</v>
      </c>
      <c r="G3452" s="2">
        <f>(B3452+1)/(C3452+1)</f>
        <v>0.21739130434782608</v>
      </c>
      <c r="H3452" s="2">
        <f>(C3452+1)/(B3452+1)</f>
        <v>4.5999999999999996</v>
      </c>
      <c r="I3452" s="6">
        <f>G3452-H3452</f>
        <v>-4.3826086956521735</v>
      </c>
      <c r="J3452" s="8">
        <f>LEN(A3452)</f>
        <v>7</v>
      </c>
      <c r="K3452" s="11" t="str">
        <f>IF(AND(J3452&lt;3, D3452&lt;2),TRUE,"")</f>
        <v/>
      </c>
      <c r="L3452" s="22">
        <f>IF(C3452=0,B3452,0)</f>
        <v>0</v>
      </c>
      <c r="M3452" s="22">
        <f>IF(B3452=0,C3452,0)</f>
        <v>0</v>
      </c>
      <c r="N3452" s="39">
        <f>LOG(G3452/SUM($G$2:$G$5210))</f>
        <v>-4.0544789552333347</v>
      </c>
      <c r="O3452" s="39">
        <f>LOG(H3452/SUM($H$2:$H$5210))</f>
        <v>-3.8226795439433765</v>
      </c>
    </row>
    <row r="3453" spans="1:15" x14ac:dyDescent="0.6">
      <c r="A3453" t="s">
        <v>2348</v>
      </c>
      <c r="B3453">
        <v>10</v>
      </c>
      <c r="C3453">
        <v>50</v>
      </c>
      <c r="D3453">
        <v>60</v>
      </c>
      <c r="E3453" s="44">
        <f>(B3453+1)/$Q$3</f>
        <v>1.6070124178232286E-3</v>
      </c>
      <c r="F3453" s="45">
        <f>(C3453+1)/$U$3</f>
        <v>7.8003120124804995E-4</v>
      </c>
      <c r="G3453" s="2">
        <f>(B3453+1)/(C3453+1)</f>
        <v>0.21568627450980393</v>
      </c>
      <c r="H3453" s="2">
        <f>(C3453+1)/(B3453+1)</f>
        <v>4.6363636363636367</v>
      </c>
      <c r="I3453" s="6">
        <f>G3453-H3453</f>
        <v>-4.4206773618538326</v>
      </c>
      <c r="J3453" s="8">
        <f>LEN(A3453)</f>
        <v>4</v>
      </c>
      <c r="K3453" s="11" t="str">
        <f>IF(AND(J3453&lt;3, D3453&lt;2),TRUE,"")</f>
        <v/>
      </c>
      <c r="L3453" s="22">
        <f>IF(C3453=0,B3453,0)</f>
        <v>0</v>
      </c>
      <c r="M3453" s="22">
        <f>IF(B3453=0,C3453,0)</f>
        <v>0</v>
      </c>
      <c r="N3453" s="39">
        <f>LOG(G3453/SUM($G$2:$G$5210))</f>
        <v>-4.0578986144914717</v>
      </c>
      <c r="O3453" s="39">
        <f>LOG(H3453/SUM($H$2:$H$5210))</f>
        <v>-3.8192598846852395</v>
      </c>
    </row>
    <row r="3454" spans="1:15" x14ac:dyDescent="0.6">
      <c r="A3454" t="s">
        <v>1513</v>
      </c>
      <c r="B3454">
        <v>5</v>
      </c>
      <c r="C3454">
        <v>27</v>
      </c>
      <c r="D3454">
        <v>32</v>
      </c>
      <c r="E3454" s="44">
        <f>(B3454+1)/$Q$3</f>
        <v>8.7655222790357921E-4</v>
      </c>
      <c r="F3454" s="45">
        <f>(C3454+1)/$U$3</f>
        <v>4.2825242421461564E-4</v>
      </c>
      <c r="G3454" s="2">
        <f>(B3454+1)/(C3454+1)</f>
        <v>0.21428571428571427</v>
      </c>
      <c r="H3454" s="2">
        <f>(C3454+1)/(B3454+1)</f>
        <v>4.666666666666667</v>
      </c>
      <c r="I3454" s="6">
        <f>G3454-H3454</f>
        <v>-4.4523809523809526</v>
      </c>
      <c r="J3454" s="8">
        <f>LEN(A3454)</f>
        <v>2</v>
      </c>
      <c r="K3454" s="11" t="str">
        <f>IF(AND(J3454&lt;3, D3454&lt;2),TRUE,"")</f>
        <v/>
      </c>
      <c r="L3454" s="22">
        <f>IF(C3454=0,B3454,0)</f>
        <v>0</v>
      </c>
      <c r="M3454" s="22">
        <f>IF(B3454=0,C3454,0)</f>
        <v>0</v>
      </c>
      <c r="N3454" s="39">
        <f>LOG(G3454/SUM($G$2:$G$5210))</f>
        <v>-4.0607279045103359</v>
      </c>
      <c r="O3454" s="39">
        <f>LOG(H3454/SUM($H$2:$H$5210))</f>
        <v>-3.8164305946663752</v>
      </c>
    </row>
    <row r="3455" spans="1:15" x14ac:dyDescent="0.6">
      <c r="A3455" t="s">
        <v>2999</v>
      </c>
      <c r="B3455">
        <v>2</v>
      </c>
      <c r="C3455">
        <v>13</v>
      </c>
      <c r="D3455">
        <v>15</v>
      </c>
      <c r="E3455" s="44">
        <f>(B3455+1)/$Q$3</f>
        <v>4.382761139517896E-4</v>
      </c>
      <c r="F3455" s="45">
        <f>(C3455+1)/$U$3</f>
        <v>2.1412621210730782E-4</v>
      </c>
      <c r="G3455" s="2">
        <f>(B3455+1)/(C3455+1)</f>
        <v>0.21428571428571427</v>
      </c>
      <c r="H3455" s="2">
        <f>(C3455+1)/(B3455+1)</f>
        <v>4.666666666666667</v>
      </c>
      <c r="I3455" s="6">
        <f>G3455-H3455</f>
        <v>-4.4523809523809526</v>
      </c>
      <c r="J3455" s="8">
        <f>LEN(A3455)</f>
        <v>8</v>
      </c>
      <c r="K3455" s="11" t="str">
        <f>IF(AND(J3455&lt;3, D3455&lt;2),TRUE,"")</f>
        <v/>
      </c>
      <c r="L3455" s="22">
        <f>IF(C3455=0,B3455,0)</f>
        <v>0</v>
      </c>
      <c r="M3455" s="22">
        <f>IF(B3455=0,C3455,0)</f>
        <v>0</v>
      </c>
      <c r="N3455" s="39">
        <f>LOG(G3455/SUM($G$2:$G$5210))</f>
        <v>-4.0607279045103359</v>
      </c>
      <c r="O3455" s="39">
        <f>LOG(H3455/SUM($H$2:$H$5210))</f>
        <v>-3.8164305946663752</v>
      </c>
    </row>
    <row r="3456" spans="1:15" x14ac:dyDescent="0.6">
      <c r="A3456" t="s">
        <v>4506</v>
      </c>
      <c r="B3456">
        <v>2</v>
      </c>
      <c r="C3456">
        <v>13</v>
      </c>
      <c r="D3456">
        <v>15</v>
      </c>
      <c r="E3456" s="44">
        <f>(B3456+1)/$Q$3</f>
        <v>4.382761139517896E-4</v>
      </c>
      <c r="F3456" s="45">
        <f>(C3456+1)/$U$3</f>
        <v>2.1412621210730782E-4</v>
      </c>
      <c r="G3456" s="2">
        <f>(B3456+1)/(C3456+1)</f>
        <v>0.21428571428571427</v>
      </c>
      <c r="H3456" s="2">
        <f>(C3456+1)/(B3456+1)</f>
        <v>4.666666666666667</v>
      </c>
      <c r="I3456" s="6">
        <f>G3456-H3456</f>
        <v>-4.4523809523809526</v>
      </c>
      <c r="J3456" s="8">
        <f>LEN(A3456)</f>
        <v>4</v>
      </c>
      <c r="K3456" s="11" t="str">
        <f>IF(AND(J3456&lt;3, D3456&lt;2),TRUE,"")</f>
        <v/>
      </c>
      <c r="L3456" s="22">
        <f>IF(C3456=0,B3456,0)</f>
        <v>0</v>
      </c>
      <c r="M3456" s="22">
        <f>IF(B3456=0,C3456,0)</f>
        <v>0</v>
      </c>
      <c r="N3456" s="39">
        <f>LOG(G3456/SUM($G$2:$G$5210))</f>
        <v>-4.0607279045103359</v>
      </c>
      <c r="O3456" s="39">
        <f>LOG(H3456/SUM($H$2:$H$5210))</f>
        <v>-3.8164305946663752</v>
      </c>
    </row>
    <row r="3457" spans="1:15" x14ac:dyDescent="0.6">
      <c r="A3457" t="s">
        <v>2878</v>
      </c>
      <c r="B3457">
        <v>2</v>
      </c>
      <c r="C3457">
        <v>13</v>
      </c>
      <c r="D3457">
        <v>15</v>
      </c>
      <c r="E3457" s="44">
        <f>(B3457+1)/$Q$3</f>
        <v>4.382761139517896E-4</v>
      </c>
      <c r="F3457" s="45">
        <f>(C3457+1)/$U$3</f>
        <v>2.1412621210730782E-4</v>
      </c>
      <c r="G3457" s="2">
        <f>(B3457+1)/(C3457+1)</f>
        <v>0.21428571428571427</v>
      </c>
      <c r="H3457" s="2">
        <f>(C3457+1)/(B3457+1)</f>
        <v>4.666666666666667</v>
      </c>
      <c r="I3457" s="6">
        <f>G3457-H3457</f>
        <v>-4.4523809523809526</v>
      </c>
      <c r="J3457" s="8">
        <f>LEN(A3457)</f>
        <v>2</v>
      </c>
      <c r="K3457" s="11" t="str">
        <f>IF(AND(J3457&lt;3, D3457&lt;2),TRUE,"")</f>
        <v/>
      </c>
      <c r="L3457" s="22">
        <f>IF(C3457=0,B3457,0)</f>
        <v>0</v>
      </c>
      <c r="M3457" s="22">
        <f>IF(B3457=0,C3457,0)</f>
        <v>0</v>
      </c>
      <c r="N3457" s="39">
        <f>LOG(G3457/SUM($G$2:$G$5210))</f>
        <v>-4.0607279045103359</v>
      </c>
      <c r="O3457" s="39">
        <f>LOG(H3457/SUM($H$2:$H$5210))</f>
        <v>-3.8164305946663752</v>
      </c>
    </row>
    <row r="3458" spans="1:15" x14ac:dyDescent="0.6">
      <c r="A3458" t="s">
        <v>194</v>
      </c>
      <c r="B3458">
        <v>15</v>
      </c>
      <c r="C3458">
        <v>74</v>
      </c>
      <c r="D3458">
        <v>89</v>
      </c>
      <c r="E3458" s="44">
        <f>(B3458+1)/$Q$3</f>
        <v>2.3374726077428779E-3</v>
      </c>
      <c r="F3458" s="45">
        <f>(C3458+1)/$U$3</f>
        <v>1.1471047077177205E-3</v>
      </c>
      <c r="G3458" s="2">
        <f>(B3458+1)/(C3458+1)</f>
        <v>0.21333333333333335</v>
      </c>
      <c r="H3458" s="2">
        <f>(C3458+1)/(B3458+1)</f>
        <v>4.6875</v>
      </c>
      <c r="I3458" s="6">
        <f>G3458-H3458</f>
        <v>-4.4741666666666671</v>
      </c>
      <c r="J3458" s="8">
        <f>LEN(A3458)</f>
        <v>7</v>
      </c>
      <c r="K3458" s="11" t="str">
        <f>IF(AND(J3458&lt;3, D3458&lt;2),TRUE,"")</f>
        <v/>
      </c>
      <c r="L3458" s="22">
        <f>IF(C3458=0,B3458,0)</f>
        <v>0</v>
      </c>
      <c r="M3458" s="22">
        <f>IF(B3458=0,C3458,0)</f>
        <v>0</v>
      </c>
      <c r="N3458" s="39">
        <f>LOG(G3458/SUM($G$2:$G$5210))</f>
        <v>-4.0626624042875354</v>
      </c>
      <c r="O3458" s="39">
        <f>LOG(H3458/SUM($H$2:$H$5210))</f>
        <v>-3.8144960948891757</v>
      </c>
    </row>
    <row r="3459" spans="1:15" x14ac:dyDescent="0.6">
      <c r="A3459" t="s">
        <v>3619</v>
      </c>
      <c r="B3459">
        <v>19</v>
      </c>
      <c r="C3459">
        <v>93</v>
      </c>
      <c r="D3459">
        <v>112</v>
      </c>
      <c r="E3459" s="44">
        <f>(B3459+1)/$Q$3</f>
        <v>2.9218407596785976E-3</v>
      </c>
      <c r="F3459" s="45">
        <f>(C3459+1)/$U$3</f>
        <v>1.4377045670062097E-3</v>
      </c>
      <c r="G3459" s="2">
        <f>(B3459+1)/(C3459+1)</f>
        <v>0.21276595744680851</v>
      </c>
      <c r="H3459" s="2">
        <f>(C3459+1)/(B3459+1)</f>
        <v>4.7</v>
      </c>
      <c r="I3459" s="6">
        <f>G3459-H3459</f>
        <v>-4.487234042553192</v>
      </c>
      <c r="J3459" s="8">
        <f>LEN(A3459)</f>
        <v>3</v>
      </c>
      <c r="K3459" s="11" t="str">
        <f>IF(AND(J3459&lt;3, D3459&lt;2),TRUE,"")</f>
        <v/>
      </c>
      <c r="L3459" s="22">
        <f>IF(C3459=0,B3459,0)</f>
        <v>0</v>
      </c>
      <c r="M3459" s="22">
        <f>IF(B3459=0,C3459,0)</f>
        <v>0</v>
      </c>
      <c r="N3459" s="39">
        <f>LOG(G3459/SUM($G$2:$G$5210))</f>
        <v>-4.0638189814874774</v>
      </c>
      <c r="O3459" s="39">
        <f>LOG(H3459/SUM($H$2:$H$5210))</f>
        <v>-3.8133395176892333</v>
      </c>
    </row>
    <row r="3460" spans="1:15" x14ac:dyDescent="0.6">
      <c r="A3460" t="s">
        <v>4358</v>
      </c>
      <c r="B3460">
        <v>3</v>
      </c>
      <c r="C3460">
        <v>18</v>
      </c>
      <c r="D3460">
        <v>21</v>
      </c>
      <c r="E3460" s="44">
        <f>(B3460+1)/$Q$3</f>
        <v>5.8436815193571947E-4</v>
      </c>
      <c r="F3460" s="45">
        <f>(C3460+1)/$U$3</f>
        <v>2.9059985928848921E-4</v>
      </c>
      <c r="G3460" s="2">
        <f>(B3460+1)/(C3460+1)</f>
        <v>0.21052631578947367</v>
      </c>
      <c r="H3460" s="2">
        <f>(C3460+1)/(B3460+1)</f>
        <v>4.75</v>
      </c>
      <c r="I3460" s="6">
        <f>G3460-H3460</f>
        <v>-4.5394736842105265</v>
      </c>
      <c r="J3460" s="8">
        <f>LEN(A3460)</f>
        <v>1</v>
      </c>
      <c r="K3460" s="11" t="str">
        <f>IF(AND(J3460&lt;3, D3460&lt;2),TRUE,"")</f>
        <v/>
      </c>
      <c r="L3460" s="22">
        <f>IF(C3460=0,B3460,0)</f>
        <v>0</v>
      </c>
      <c r="M3460" s="22">
        <f>IF(B3460=0,C3460,0)</f>
        <v>0</v>
      </c>
      <c r="N3460" s="39">
        <f>LOG(G3460/SUM($G$2:$G$5210))</f>
        <v>-4.0684147331766267</v>
      </c>
      <c r="O3460" s="39">
        <f>LOG(H3460/SUM($H$2:$H$5210))</f>
        <v>-3.808743766000084</v>
      </c>
    </row>
    <row r="3461" spans="1:15" x14ac:dyDescent="0.6">
      <c r="A3461" t="s">
        <v>2662</v>
      </c>
      <c r="B3461">
        <v>9</v>
      </c>
      <c r="C3461">
        <v>47</v>
      </c>
      <c r="D3461">
        <v>56</v>
      </c>
      <c r="E3461" s="44">
        <f>(B3461+1)/$Q$3</f>
        <v>1.4609203798392988E-3</v>
      </c>
      <c r="F3461" s="45">
        <f>(C3461+1)/$U$3</f>
        <v>7.341470129393411E-4</v>
      </c>
      <c r="G3461" s="2">
        <f>(B3461+1)/(C3461+1)</f>
        <v>0.20833333333333334</v>
      </c>
      <c r="H3461" s="2">
        <f>(C3461+1)/(B3461+1)</f>
        <v>4.8</v>
      </c>
      <c r="I3461" s="6">
        <f>G3461-H3461</f>
        <v>-4.5916666666666668</v>
      </c>
      <c r="J3461" s="8">
        <f>LEN(A3461)</f>
        <v>6</v>
      </c>
      <c r="K3461" s="11" t="str">
        <f>IF(AND(J3461&lt;3, D3461&lt;2),TRUE,"")</f>
        <v/>
      </c>
      <c r="L3461" s="22">
        <f>IF(C3461=0,B3461,0)</f>
        <v>0</v>
      </c>
      <c r="M3461" s="22">
        <f>IF(B3461=0,C3461,0)</f>
        <v>0</v>
      </c>
      <c r="N3461" s="39">
        <f>LOG(G3461/SUM($G$2:$G$5210))</f>
        <v>-4.0729623609273471</v>
      </c>
      <c r="O3461" s="39">
        <f>LOG(H3461/SUM($H$2:$H$5210))</f>
        <v>-3.8041961382493636</v>
      </c>
    </row>
    <row r="3462" spans="1:15" x14ac:dyDescent="0.6">
      <c r="A3462" t="s">
        <v>442</v>
      </c>
      <c r="B3462">
        <v>21</v>
      </c>
      <c r="C3462">
        <v>105</v>
      </c>
      <c r="D3462">
        <v>126</v>
      </c>
      <c r="E3462" s="44">
        <f>(B3462+1)/$Q$3</f>
        <v>3.2140248356464572E-3</v>
      </c>
      <c r="F3462" s="45">
        <f>(C3462+1)/$U$3</f>
        <v>1.6212413202410449E-3</v>
      </c>
      <c r="G3462" s="2">
        <f>(B3462+1)/(C3462+1)</f>
        <v>0.20754716981132076</v>
      </c>
      <c r="H3462" s="2">
        <f>(C3462+1)/(B3462+1)</f>
        <v>4.8181818181818183</v>
      </c>
      <c r="I3462" s="6">
        <f>G3462-H3462</f>
        <v>-4.6106346483704979</v>
      </c>
      <c r="J3462" s="8">
        <f>LEN(A3462)</f>
        <v>6</v>
      </c>
      <c r="K3462" s="11" t="str">
        <f>IF(AND(J3462&lt;3, D3462&lt;2),TRUE,"")</f>
        <v/>
      </c>
      <c r="L3462" s="22">
        <f>IF(C3462=0,B3462,0)</f>
        <v>0</v>
      </c>
      <c r="M3462" s="22">
        <f>IF(B3462=0,C3462,0)</f>
        <v>0</v>
      </c>
      <c r="N3462" s="39">
        <f>LOG(G3462/SUM($G$2:$G$5210))</f>
        <v>-4.0746043079943242</v>
      </c>
      <c r="O3462" s="39">
        <f>LOG(H3462/SUM($H$2:$H$5210))</f>
        <v>-3.8025541911823866</v>
      </c>
    </row>
    <row r="3463" spans="1:15" x14ac:dyDescent="0.6">
      <c r="A3463" t="s">
        <v>3255</v>
      </c>
      <c r="B3463">
        <v>13</v>
      </c>
      <c r="C3463">
        <v>67</v>
      </c>
      <c r="D3463">
        <v>80</v>
      </c>
      <c r="E3463" s="44">
        <f>(B3463+1)/$Q$3</f>
        <v>2.0452885317750183E-3</v>
      </c>
      <c r="F3463" s="45">
        <f>(C3463+1)/$U$3</f>
        <v>1.0400416016640667E-3</v>
      </c>
      <c r="G3463" s="2">
        <f>(B3463+1)/(C3463+1)</f>
        <v>0.20588235294117646</v>
      </c>
      <c r="H3463" s="2">
        <f>(C3463+1)/(B3463+1)</f>
        <v>4.8571428571428568</v>
      </c>
      <c r="I3463" s="6">
        <f>G3463-H3463</f>
        <v>-4.6512605042016801</v>
      </c>
      <c r="J3463" s="8">
        <f>LEN(A3463)</f>
        <v>5</v>
      </c>
      <c r="K3463" s="11" t="str">
        <f>IF(AND(J3463&lt;3, D3463&lt;2),TRUE,"")</f>
        <v/>
      </c>
      <c r="L3463" s="22">
        <f>IF(C3463=0,B3463,0)</f>
        <v>0</v>
      </c>
      <c r="M3463" s="22">
        <f>IF(B3463=0,C3463,0)</f>
        <v>0</v>
      </c>
      <c r="N3463" s="39">
        <f>LOG(G3463/SUM($G$2:$G$5210))</f>
        <v>-4.0781020005797588</v>
      </c>
      <c r="O3463" s="39">
        <f>LOG(H3463/SUM($H$2:$H$5210))</f>
        <v>-3.7990564985969524</v>
      </c>
    </row>
    <row r="3464" spans="1:15" x14ac:dyDescent="0.6">
      <c r="A3464" t="s">
        <v>2826</v>
      </c>
      <c r="B3464">
        <v>2</v>
      </c>
      <c r="C3464">
        <v>14</v>
      </c>
      <c r="D3464">
        <v>16</v>
      </c>
      <c r="E3464" s="44">
        <f>(B3464+1)/$Q$3</f>
        <v>4.382761139517896E-4</v>
      </c>
      <c r="F3464" s="45">
        <f>(C3464+1)/$U$3</f>
        <v>2.2942094154354409E-4</v>
      </c>
      <c r="G3464" s="2">
        <f>(B3464+1)/(C3464+1)</f>
        <v>0.2</v>
      </c>
      <c r="H3464" s="2">
        <f>(C3464+1)/(B3464+1)</f>
        <v>5</v>
      </c>
      <c r="I3464" s="6">
        <f>G3464-H3464</f>
        <v>-4.8</v>
      </c>
      <c r="J3464" s="8">
        <f>LEN(A3464)</f>
        <v>12</v>
      </c>
      <c r="K3464" s="11" t="str">
        <f>IF(AND(J3464&lt;3, D3464&lt;2),TRUE,"")</f>
        <v/>
      </c>
      <c r="L3464" s="22">
        <f>IF(C3464=0,B3464,0)</f>
        <v>0</v>
      </c>
      <c r="M3464" s="22">
        <f>IF(B3464=0,C3464,0)</f>
        <v>0</v>
      </c>
      <c r="N3464" s="39">
        <f>LOG(G3464/SUM($G$2:$G$5210))</f>
        <v>-4.0906911278877791</v>
      </c>
      <c r="O3464" s="39">
        <f>LOG(H3464/SUM($H$2:$H$5210))</f>
        <v>-3.7864673712889321</v>
      </c>
    </row>
    <row r="3465" spans="1:15" hidden="1" x14ac:dyDescent="0.6">
      <c r="A3465" t="s">
        <v>61</v>
      </c>
      <c r="B3465">
        <v>0</v>
      </c>
      <c r="C3465">
        <v>1</v>
      </c>
      <c r="D3465">
        <v>1</v>
      </c>
      <c r="E3465" s="44">
        <f>(B3465+1)/$Q$3</f>
        <v>1.4609203798392987E-4</v>
      </c>
      <c r="F3465" s="45">
        <f>(C3465+1)/$U$3</f>
        <v>3.0589458872472546E-5</v>
      </c>
      <c r="G3465" s="2">
        <f>(B3465+1)/(C3465+1)</f>
        <v>0.5</v>
      </c>
      <c r="H3465" s="2">
        <f>(C3465+1)/(B3465+1)</f>
        <v>2</v>
      </c>
      <c r="I3465" s="6">
        <f>G3465-H3465</f>
        <v>-1.5</v>
      </c>
      <c r="J3465" s="8">
        <f>LEN(A3465)</f>
        <v>2</v>
      </c>
      <c r="K3465" s="11" t="b">
        <f>IF(AND(J3465&lt;3, D3465&lt;2),TRUE,"")</f>
        <v>1</v>
      </c>
      <c r="L3465" s="22">
        <f>IF(C3465=0,B3465,0)</f>
        <v>0</v>
      </c>
      <c r="M3465" s="22">
        <f>IF(B3465=0,C3465,0)</f>
        <v>1</v>
      </c>
      <c r="N3465" s="39">
        <f>LOG(G3465/SUM($G$2:$G$5210))</f>
        <v>-3.6927511192157412</v>
      </c>
      <c r="O3465" s="39">
        <f>LOG(H3465/SUM($H$2:$H$5210))</f>
        <v>-4.1844073799609696</v>
      </c>
    </row>
    <row r="3466" spans="1:15" hidden="1" x14ac:dyDescent="0.6">
      <c r="A3466" t="s">
        <v>69</v>
      </c>
      <c r="B3466">
        <v>0</v>
      </c>
      <c r="C3466">
        <v>1</v>
      </c>
      <c r="D3466">
        <v>1</v>
      </c>
      <c r="E3466" s="44">
        <f>(B3466+1)/$Q$3</f>
        <v>1.4609203798392987E-4</v>
      </c>
      <c r="F3466" s="45">
        <f>(C3466+1)/$U$3</f>
        <v>3.0589458872472546E-5</v>
      </c>
      <c r="G3466" s="2">
        <f>(B3466+1)/(C3466+1)</f>
        <v>0.5</v>
      </c>
      <c r="H3466" s="2">
        <f>(C3466+1)/(B3466+1)</f>
        <v>2</v>
      </c>
      <c r="I3466" s="6">
        <f>G3466-H3466</f>
        <v>-1.5</v>
      </c>
      <c r="J3466" s="8">
        <f>LEN(A3466)</f>
        <v>2</v>
      </c>
      <c r="K3466" s="11" t="b">
        <f>IF(AND(J3466&lt;3, D3466&lt;2),TRUE,"")</f>
        <v>1</v>
      </c>
      <c r="L3466" s="22">
        <f>IF(C3466=0,B3466,0)</f>
        <v>0</v>
      </c>
      <c r="M3466" s="22">
        <f>IF(B3466=0,C3466,0)</f>
        <v>1</v>
      </c>
      <c r="N3466" s="39">
        <f>LOG(G3466/SUM($G$2:$G$5210))</f>
        <v>-3.6927511192157412</v>
      </c>
      <c r="O3466" s="39">
        <f>LOG(H3466/SUM($H$2:$H$5210))</f>
        <v>-4.1844073799609696</v>
      </c>
    </row>
    <row r="3467" spans="1:15" hidden="1" x14ac:dyDescent="0.6">
      <c r="A3467" t="s">
        <v>71</v>
      </c>
      <c r="B3467">
        <v>0</v>
      </c>
      <c r="C3467">
        <v>1</v>
      </c>
      <c r="D3467">
        <v>1</v>
      </c>
      <c r="E3467" s="44">
        <f>(B3467+1)/$Q$3</f>
        <v>1.4609203798392987E-4</v>
      </c>
      <c r="F3467" s="45">
        <f>(C3467+1)/$U$3</f>
        <v>3.0589458872472546E-5</v>
      </c>
      <c r="G3467" s="2">
        <f>(B3467+1)/(C3467+1)</f>
        <v>0.5</v>
      </c>
      <c r="H3467" s="2">
        <f>(C3467+1)/(B3467+1)</f>
        <v>2</v>
      </c>
      <c r="I3467" s="6">
        <f>G3467-H3467</f>
        <v>-1.5</v>
      </c>
      <c r="J3467" s="8">
        <f>LEN(A3467)</f>
        <v>2</v>
      </c>
      <c r="K3467" s="11" t="b">
        <f>IF(AND(J3467&lt;3, D3467&lt;2),TRUE,"")</f>
        <v>1</v>
      </c>
      <c r="L3467" s="22">
        <f>IF(C3467=0,B3467,0)</f>
        <v>0</v>
      </c>
      <c r="M3467" s="22">
        <f>IF(B3467=0,C3467,0)</f>
        <v>1</v>
      </c>
      <c r="N3467" s="39">
        <f>LOG(G3467/SUM($G$2:$G$5210))</f>
        <v>-3.6927511192157412</v>
      </c>
      <c r="O3467" s="39">
        <f>LOG(H3467/SUM($H$2:$H$5210))</f>
        <v>-4.1844073799609696</v>
      </c>
    </row>
    <row r="3468" spans="1:15" hidden="1" x14ac:dyDescent="0.6">
      <c r="A3468" t="s">
        <v>73</v>
      </c>
      <c r="B3468">
        <v>0</v>
      </c>
      <c r="C3468">
        <v>1</v>
      </c>
      <c r="D3468">
        <v>1</v>
      </c>
      <c r="E3468" s="44">
        <f>(B3468+1)/$Q$3</f>
        <v>1.4609203798392987E-4</v>
      </c>
      <c r="F3468" s="45">
        <f>(C3468+1)/$U$3</f>
        <v>3.0589458872472546E-5</v>
      </c>
      <c r="G3468" s="2">
        <f>(B3468+1)/(C3468+1)</f>
        <v>0.5</v>
      </c>
      <c r="H3468" s="2">
        <f>(C3468+1)/(B3468+1)</f>
        <v>2</v>
      </c>
      <c r="I3468" s="6">
        <f>G3468-H3468</f>
        <v>-1.5</v>
      </c>
      <c r="J3468" s="8">
        <f>LEN(A3468)</f>
        <v>2</v>
      </c>
      <c r="K3468" s="11" t="b">
        <f>IF(AND(J3468&lt;3, D3468&lt;2),TRUE,"")</f>
        <v>1</v>
      </c>
      <c r="L3468" s="22">
        <f>IF(C3468=0,B3468,0)</f>
        <v>0</v>
      </c>
      <c r="M3468" s="22">
        <f>IF(B3468=0,C3468,0)</f>
        <v>1</v>
      </c>
      <c r="N3468" s="39">
        <f>LOG(G3468/SUM($G$2:$G$5210))</f>
        <v>-3.6927511192157412</v>
      </c>
      <c r="O3468" s="39">
        <f>LOG(H3468/SUM($H$2:$H$5210))</f>
        <v>-4.1844073799609696</v>
      </c>
    </row>
    <row r="3469" spans="1:15" hidden="1" x14ac:dyDescent="0.6">
      <c r="A3469" t="s">
        <v>261</v>
      </c>
      <c r="B3469">
        <v>0</v>
      </c>
      <c r="C3469">
        <v>1</v>
      </c>
      <c r="D3469">
        <v>1</v>
      </c>
      <c r="E3469" s="44">
        <f>(B3469+1)/$Q$3</f>
        <v>1.4609203798392987E-4</v>
      </c>
      <c r="F3469" s="45">
        <f>(C3469+1)/$U$3</f>
        <v>3.0589458872472546E-5</v>
      </c>
      <c r="G3469" s="2">
        <f>(B3469+1)/(C3469+1)</f>
        <v>0.5</v>
      </c>
      <c r="H3469" s="2">
        <f>(C3469+1)/(B3469+1)</f>
        <v>2</v>
      </c>
      <c r="I3469" s="6">
        <f>G3469-H3469</f>
        <v>-1.5</v>
      </c>
      <c r="J3469" s="8">
        <f>LEN(A3469)</f>
        <v>2</v>
      </c>
      <c r="K3469" s="11" t="b">
        <f>IF(AND(J3469&lt;3, D3469&lt;2),TRUE,"")</f>
        <v>1</v>
      </c>
      <c r="L3469" s="22">
        <f>IF(C3469=0,B3469,0)</f>
        <v>0</v>
      </c>
      <c r="M3469" s="22">
        <f>IF(B3469=0,C3469,0)</f>
        <v>1</v>
      </c>
      <c r="N3469" s="39">
        <f>LOG(G3469/SUM($G$2:$G$5210))</f>
        <v>-3.6927511192157412</v>
      </c>
      <c r="O3469" s="39">
        <f>LOG(H3469/SUM($H$2:$H$5210))</f>
        <v>-4.1844073799609696</v>
      </c>
    </row>
    <row r="3470" spans="1:15" hidden="1" x14ac:dyDescent="0.6">
      <c r="A3470" t="s">
        <v>398</v>
      </c>
      <c r="B3470">
        <v>0</v>
      </c>
      <c r="C3470">
        <v>1</v>
      </c>
      <c r="D3470">
        <v>1</v>
      </c>
      <c r="E3470" s="44">
        <f>(B3470+1)/$Q$3</f>
        <v>1.4609203798392987E-4</v>
      </c>
      <c r="F3470" s="45">
        <f>(C3470+1)/$U$3</f>
        <v>3.0589458872472546E-5</v>
      </c>
      <c r="G3470" s="2">
        <f>(B3470+1)/(C3470+1)</f>
        <v>0.5</v>
      </c>
      <c r="H3470" s="2">
        <f>(C3470+1)/(B3470+1)</f>
        <v>2</v>
      </c>
      <c r="I3470" s="6">
        <f>G3470-H3470</f>
        <v>-1.5</v>
      </c>
      <c r="J3470" s="8">
        <f>LEN(A3470)</f>
        <v>2</v>
      </c>
      <c r="K3470" s="11" t="b">
        <f>IF(AND(J3470&lt;3, D3470&lt;2),TRUE,"")</f>
        <v>1</v>
      </c>
      <c r="L3470" s="22">
        <f>IF(C3470=0,B3470,0)</f>
        <v>0</v>
      </c>
      <c r="M3470" s="22">
        <f>IF(B3470=0,C3470,0)</f>
        <v>1</v>
      </c>
      <c r="N3470" s="39">
        <f>LOG(G3470/SUM($G$2:$G$5210))</f>
        <v>-3.6927511192157412</v>
      </c>
      <c r="O3470" s="39">
        <f>LOG(H3470/SUM($H$2:$H$5210))</f>
        <v>-4.1844073799609696</v>
      </c>
    </row>
    <row r="3471" spans="1:15" hidden="1" x14ac:dyDescent="0.6">
      <c r="A3471" t="s">
        <v>400</v>
      </c>
      <c r="B3471">
        <v>0</v>
      </c>
      <c r="C3471">
        <v>1</v>
      </c>
      <c r="D3471">
        <v>1</v>
      </c>
      <c r="E3471" s="44">
        <f>(B3471+1)/$Q$3</f>
        <v>1.4609203798392987E-4</v>
      </c>
      <c r="F3471" s="45">
        <f>(C3471+1)/$U$3</f>
        <v>3.0589458872472546E-5</v>
      </c>
      <c r="G3471" s="2">
        <f>(B3471+1)/(C3471+1)</f>
        <v>0.5</v>
      </c>
      <c r="H3471" s="2">
        <f>(C3471+1)/(B3471+1)</f>
        <v>2</v>
      </c>
      <c r="I3471" s="6">
        <f>G3471-H3471</f>
        <v>-1.5</v>
      </c>
      <c r="J3471" s="8">
        <f>LEN(A3471)</f>
        <v>2</v>
      </c>
      <c r="K3471" s="11" t="b">
        <f>IF(AND(J3471&lt;3, D3471&lt;2),TRUE,"")</f>
        <v>1</v>
      </c>
      <c r="L3471" s="22">
        <f>IF(C3471=0,B3471,0)</f>
        <v>0</v>
      </c>
      <c r="M3471" s="22">
        <f>IF(B3471=0,C3471,0)</f>
        <v>1</v>
      </c>
      <c r="N3471" s="39">
        <f>LOG(G3471/SUM($G$2:$G$5210))</f>
        <v>-3.6927511192157412</v>
      </c>
      <c r="O3471" s="39">
        <f>LOG(H3471/SUM($H$2:$H$5210))</f>
        <v>-4.1844073799609696</v>
      </c>
    </row>
    <row r="3472" spans="1:15" hidden="1" x14ac:dyDescent="0.6">
      <c r="A3472" t="s">
        <v>433</v>
      </c>
      <c r="B3472">
        <v>0</v>
      </c>
      <c r="C3472">
        <v>1</v>
      </c>
      <c r="D3472">
        <v>1</v>
      </c>
      <c r="E3472" s="44">
        <f>(B3472+1)/$Q$3</f>
        <v>1.4609203798392987E-4</v>
      </c>
      <c r="F3472" s="45">
        <f>(C3472+1)/$U$3</f>
        <v>3.0589458872472546E-5</v>
      </c>
      <c r="G3472" s="2">
        <f>(B3472+1)/(C3472+1)</f>
        <v>0.5</v>
      </c>
      <c r="H3472" s="2">
        <f>(C3472+1)/(B3472+1)</f>
        <v>2</v>
      </c>
      <c r="I3472" s="6">
        <f>G3472-H3472</f>
        <v>-1.5</v>
      </c>
      <c r="J3472" s="8">
        <f>LEN(A3472)</f>
        <v>2</v>
      </c>
      <c r="K3472" s="11" t="b">
        <f>IF(AND(J3472&lt;3, D3472&lt;2),TRUE,"")</f>
        <v>1</v>
      </c>
      <c r="L3472" s="22">
        <f>IF(C3472=0,B3472,0)</f>
        <v>0</v>
      </c>
      <c r="M3472" s="22">
        <f>IF(B3472=0,C3472,0)</f>
        <v>1</v>
      </c>
      <c r="N3472" s="39">
        <f>LOG(G3472/SUM($G$2:$G$5210))</f>
        <v>-3.6927511192157412</v>
      </c>
      <c r="O3472" s="39">
        <f>LOG(H3472/SUM($H$2:$H$5210))</f>
        <v>-4.1844073799609696</v>
      </c>
    </row>
    <row r="3473" spans="1:15" hidden="1" x14ac:dyDescent="0.6">
      <c r="A3473" t="s">
        <v>513</v>
      </c>
      <c r="B3473">
        <v>0</v>
      </c>
      <c r="C3473">
        <v>1</v>
      </c>
      <c r="D3473">
        <v>1</v>
      </c>
      <c r="E3473" s="44">
        <f>(B3473+1)/$Q$3</f>
        <v>1.4609203798392987E-4</v>
      </c>
      <c r="F3473" s="45">
        <f>(C3473+1)/$U$3</f>
        <v>3.0589458872472546E-5</v>
      </c>
      <c r="G3473" s="2">
        <f>(B3473+1)/(C3473+1)</f>
        <v>0.5</v>
      </c>
      <c r="H3473" s="2">
        <f>(C3473+1)/(B3473+1)</f>
        <v>2</v>
      </c>
      <c r="I3473" s="6">
        <f>G3473-H3473</f>
        <v>-1.5</v>
      </c>
      <c r="J3473" s="8">
        <f>LEN(A3473)</f>
        <v>2</v>
      </c>
      <c r="K3473" s="11" t="b">
        <f>IF(AND(J3473&lt;3, D3473&lt;2),TRUE,"")</f>
        <v>1</v>
      </c>
      <c r="L3473" s="22">
        <f>IF(C3473=0,B3473,0)</f>
        <v>0</v>
      </c>
      <c r="M3473" s="22">
        <f>IF(B3473=0,C3473,0)</f>
        <v>1</v>
      </c>
      <c r="N3473" s="39">
        <f>LOG(G3473/SUM($G$2:$G$5210))</f>
        <v>-3.6927511192157412</v>
      </c>
      <c r="O3473" s="39">
        <f>LOG(H3473/SUM($H$2:$H$5210))</f>
        <v>-4.1844073799609696</v>
      </c>
    </row>
    <row r="3474" spans="1:15" hidden="1" x14ac:dyDescent="0.6">
      <c r="A3474" t="s">
        <v>547</v>
      </c>
      <c r="B3474">
        <v>0</v>
      </c>
      <c r="C3474">
        <v>1</v>
      </c>
      <c r="D3474">
        <v>1</v>
      </c>
      <c r="E3474" s="44">
        <f>(B3474+1)/$Q$3</f>
        <v>1.4609203798392987E-4</v>
      </c>
      <c r="F3474" s="45">
        <f>(C3474+1)/$U$3</f>
        <v>3.0589458872472546E-5</v>
      </c>
      <c r="G3474" s="2">
        <f>(B3474+1)/(C3474+1)</f>
        <v>0.5</v>
      </c>
      <c r="H3474" s="2">
        <f>(C3474+1)/(B3474+1)</f>
        <v>2</v>
      </c>
      <c r="I3474" s="6">
        <f>G3474-H3474</f>
        <v>-1.5</v>
      </c>
      <c r="J3474" s="8">
        <f>LEN(A3474)</f>
        <v>2</v>
      </c>
      <c r="K3474" s="11" t="b">
        <f>IF(AND(J3474&lt;3, D3474&lt;2),TRUE,"")</f>
        <v>1</v>
      </c>
      <c r="L3474" s="22">
        <f>IF(C3474=0,B3474,0)</f>
        <v>0</v>
      </c>
      <c r="M3474" s="22">
        <f>IF(B3474=0,C3474,0)</f>
        <v>1</v>
      </c>
      <c r="N3474" s="39">
        <f>LOG(G3474/SUM($G$2:$G$5210))</f>
        <v>-3.6927511192157412</v>
      </c>
      <c r="O3474" s="39">
        <f>LOG(H3474/SUM($H$2:$H$5210))</f>
        <v>-4.1844073799609696</v>
      </c>
    </row>
    <row r="3475" spans="1:15" hidden="1" x14ac:dyDescent="0.6">
      <c r="A3475" t="s">
        <v>641</v>
      </c>
      <c r="B3475">
        <v>0</v>
      </c>
      <c r="C3475">
        <v>1</v>
      </c>
      <c r="D3475">
        <v>1</v>
      </c>
      <c r="E3475" s="44">
        <f>(B3475+1)/$Q$3</f>
        <v>1.4609203798392987E-4</v>
      </c>
      <c r="F3475" s="45">
        <f>(C3475+1)/$U$3</f>
        <v>3.0589458872472546E-5</v>
      </c>
      <c r="G3475" s="2">
        <f>(B3475+1)/(C3475+1)</f>
        <v>0.5</v>
      </c>
      <c r="H3475" s="2">
        <f>(C3475+1)/(B3475+1)</f>
        <v>2</v>
      </c>
      <c r="I3475" s="6">
        <f>G3475-H3475</f>
        <v>-1.5</v>
      </c>
      <c r="J3475" s="8">
        <f>LEN(A3475)</f>
        <v>2</v>
      </c>
      <c r="K3475" s="11" t="b">
        <f>IF(AND(J3475&lt;3, D3475&lt;2),TRUE,"")</f>
        <v>1</v>
      </c>
      <c r="L3475" s="22">
        <f>IF(C3475=0,B3475,0)</f>
        <v>0</v>
      </c>
      <c r="M3475" s="22">
        <f>IF(B3475=0,C3475,0)</f>
        <v>1</v>
      </c>
      <c r="N3475" s="39">
        <f>LOG(G3475/SUM($G$2:$G$5210))</f>
        <v>-3.6927511192157412</v>
      </c>
      <c r="O3475" s="39">
        <f>LOG(H3475/SUM($H$2:$H$5210))</f>
        <v>-4.1844073799609696</v>
      </c>
    </row>
    <row r="3476" spans="1:15" hidden="1" x14ac:dyDescent="0.6">
      <c r="A3476" t="s">
        <v>951</v>
      </c>
      <c r="B3476">
        <v>0</v>
      </c>
      <c r="C3476">
        <v>1</v>
      </c>
      <c r="D3476">
        <v>1</v>
      </c>
      <c r="E3476" s="44">
        <f>(B3476+1)/$Q$3</f>
        <v>1.4609203798392987E-4</v>
      </c>
      <c r="F3476" s="45">
        <f>(C3476+1)/$U$3</f>
        <v>3.0589458872472546E-5</v>
      </c>
      <c r="G3476" s="2">
        <f>(B3476+1)/(C3476+1)</f>
        <v>0.5</v>
      </c>
      <c r="H3476" s="2">
        <f>(C3476+1)/(B3476+1)</f>
        <v>2</v>
      </c>
      <c r="I3476" s="6">
        <f>G3476-H3476</f>
        <v>-1.5</v>
      </c>
      <c r="J3476" s="8">
        <f>LEN(A3476)</f>
        <v>2</v>
      </c>
      <c r="K3476" s="11" t="b">
        <f>IF(AND(J3476&lt;3, D3476&lt;2),TRUE,"")</f>
        <v>1</v>
      </c>
      <c r="L3476" s="22">
        <f>IF(C3476=0,B3476,0)</f>
        <v>0</v>
      </c>
      <c r="M3476" s="22">
        <f>IF(B3476=0,C3476,0)</f>
        <v>1</v>
      </c>
      <c r="N3476" s="39">
        <f>LOG(G3476/SUM($G$2:$G$5210))</f>
        <v>-3.6927511192157412</v>
      </c>
      <c r="O3476" s="39">
        <f>LOG(H3476/SUM($H$2:$H$5210))</f>
        <v>-4.1844073799609696</v>
      </c>
    </row>
    <row r="3477" spans="1:15" hidden="1" x14ac:dyDescent="0.6">
      <c r="A3477" t="s">
        <v>957</v>
      </c>
      <c r="B3477">
        <v>0</v>
      </c>
      <c r="C3477">
        <v>1</v>
      </c>
      <c r="D3477">
        <v>1</v>
      </c>
      <c r="E3477" s="44">
        <f>(B3477+1)/$Q$3</f>
        <v>1.4609203798392987E-4</v>
      </c>
      <c r="F3477" s="45">
        <f>(C3477+1)/$U$3</f>
        <v>3.0589458872472546E-5</v>
      </c>
      <c r="G3477" s="2">
        <f>(B3477+1)/(C3477+1)</f>
        <v>0.5</v>
      </c>
      <c r="H3477" s="2">
        <f>(C3477+1)/(B3477+1)</f>
        <v>2</v>
      </c>
      <c r="I3477" s="6">
        <f>G3477-H3477</f>
        <v>-1.5</v>
      </c>
      <c r="J3477" s="8">
        <f>LEN(A3477)</f>
        <v>2</v>
      </c>
      <c r="K3477" s="11" t="b">
        <f>IF(AND(J3477&lt;3, D3477&lt;2),TRUE,"")</f>
        <v>1</v>
      </c>
      <c r="L3477" s="22">
        <f>IF(C3477=0,B3477,0)</f>
        <v>0</v>
      </c>
      <c r="M3477" s="22">
        <f>IF(B3477=0,C3477,0)</f>
        <v>1</v>
      </c>
      <c r="N3477" s="39">
        <f>LOG(G3477/SUM($G$2:$G$5210))</f>
        <v>-3.6927511192157412</v>
      </c>
      <c r="O3477" s="39">
        <f>LOG(H3477/SUM($H$2:$H$5210))</f>
        <v>-4.1844073799609696</v>
      </c>
    </row>
    <row r="3478" spans="1:15" hidden="1" x14ac:dyDescent="0.6">
      <c r="A3478" t="s">
        <v>1056</v>
      </c>
      <c r="B3478">
        <v>0</v>
      </c>
      <c r="C3478">
        <v>1</v>
      </c>
      <c r="D3478">
        <v>1</v>
      </c>
      <c r="E3478" s="44">
        <f>(B3478+1)/$Q$3</f>
        <v>1.4609203798392987E-4</v>
      </c>
      <c r="F3478" s="45">
        <f>(C3478+1)/$U$3</f>
        <v>3.0589458872472546E-5</v>
      </c>
      <c r="G3478" s="2">
        <f>(B3478+1)/(C3478+1)</f>
        <v>0.5</v>
      </c>
      <c r="H3478" s="2">
        <f>(C3478+1)/(B3478+1)</f>
        <v>2</v>
      </c>
      <c r="I3478" s="6">
        <f>G3478-H3478</f>
        <v>-1.5</v>
      </c>
      <c r="J3478" s="8">
        <f>LEN(A3478)</f>
        <v>2</v>
      </c>
      <c r="K3478" s="11" t="b">
        <f>IF(AND(J3478&lt;3, D3478&lt;2),TRUE,"")</f>
        <v>1</v>
      </c>
      <c r="L3478" s="22">
        <f>IF(C3478=0,B3478,0)</f>
        <v>0</v>
      </c>
      <c r="M3478" s="22">
        <f>IF(B3478=0,C3478,0)</f>
        <v>1</v>
      </c>
      <c r="N3478" s="39">
        <f>LOG(G3478/SUM($G$2:$G$5210))</f>
        <v>-3.6927511192157412</v>
      </c>
      <c r="O3478" s="39">
        <f>LOG(H3478/SUM($H$2:$H$5210))</f>
        <v>-4.1844073799609696</v>
      </c>
    </row>
    <row r="3479" spans="1:15" hidden="1" x14ac:dyDescent="0.6">
      <c r="A3479" t="s">
        <v>1057</v>
      </c>
      <c r="B3479">
        <v>0</v>
      </c>
      <c r="C3479">
        <v>1</v>
      </c>
      <c r="D3479">
        <v>1</v>
      </c>
      <c r="E3479" s="44">
        <f>(B3479+1)/$Q$3</f>
        <v>1.4609203798392987E-4</v>
      </c>
      <c r="F3479" s="45">
        <f>(C3479+1)/$U$3</f>
        <v>3.0589458872472546E-5</v>
      </c>
      <c r="G3479" s="2">
        <f>(B3479+1)/(C3479+1)</f>
        <v>0.5</v>
      </c>
      <c r="H3479" s="2">
        <f>(C3479+1)/(B3479+1)</f>
        <v>2</v>
      </c>
      <c r="I3479" s="6">
        <f>G3479-H3479</f>
        <v>-1.5</v>
      </c>
      <c r="J3479" s="8">
        <f>LEN(A3479)</f>
        <v>2</v>
      </c>
      <c r="K3479" s="11" t="b">
        <f>IF(AND(J3479&lt;3, D3479&lt;2),TRUE,"")</f>
        <v>1</v>
      </c>
      <c r="L3479" s="22">
        <f>IF(C3479=0,B3479,0)</f>
        <v>0</v>
      </c>
      <c r="M3479" s="22">
        <f>IF(B3479=0,C3479,0)</f>
        <v>1</v>
      </c>
      <c r="N3479" s="39">
        <f>LOG(G3479/SUM($G$2:$G$5210))</f>
        <v>-3.6927511192157412</v>
      </c>
      <c r="O3479" s="39">
        <f>LOG(H3479/SUM($H$2:$H$5210))</f>
        <v>-4.1844073799609696</v>
      </c>
    </row>
    <row r="3480" spans="1:15" hidden="1" x14ac:dyDescent="0.6">
      <c r="A3480" t="s">
        <v>1246</v>
      </c>
      <c r="B3480">
        <v>0</v>
      </c>
      <c r="C3480">
        <v>1</v>
      </c>
      <c r="D3480">
        <v>1</v>
      </c>
      <c r="E3480" s="44">
        <f>(B3480+1)/$Q$3</f>
        <v>1.4609203798392987E-4</v>
      </c>
      <c r="F3480" s="45">
        <f>(C3480+1)/$U$3</f>
        <v>3.0589458872472546E-5</v>
      </c>
      <c r="G3480" s="2">
        <f>(B3480+1)/(C3480+1)</f>
        <v>0.5</v>
      </c>
      <c r="H3480" s="2">
        <f>(C3480+1)/(B3480+1)</f>
        <v>2</v>
      </c>
      <c r="I3480" s="6">
        <f>G3480-H3480</f>
        <v>-1.5</v>
      </c>
      <c r="J3480" s="8">
        <f>LEN(A3480)</f>
        <v>2</v>
      </c>
      <c r="K3480" s="11" t="b">
        <f>IF(AND(J3480&lt;3, D3480&lt;2),TRUE,"")</f>
        <v>1</v>
      </c>
      <c r="L3480" s="22">
        <f>IF(C3480=0,B3480,0)</f>
        <v>0</v>
      </c>
      <c r="M3480" s="22">
        <f>IF(B3480=0,C3480,0)</f>
        <v>1</v>
      </c>
      <c r="N3480" s="39">
        <f>LOG(G3480/SUM($G$2:$G$5210))</f>
        <v>-3.6927511192157412</v>
      </c>
      <c r="O3480" s="39">
        <f>LOG(H3480/SUM($H$2:$H$5210))</f>
        <v>-4.1844073799609696</v>
      </c>
    </row>
    <row r="3481" spans="1:15" hidden="1" x14ac:dyDescent="0.6">
      <c r="A3481" t="s">
        <v>1252</v>
      </c>
      <c r="B3481">
        <v>0</v>
      </c>
      <c r="C3481">
        <v>1</v>
      </c>
      <c r="D3481">
        <v>1</v>
      </c>
      <c r="E3481" s="44">
        <f>(B3481+1)/$Q$3</f>
        <v>1.4609203798392987E-4</v>
      </c>
      <c r="F3481" s="45">
        <f>(C3481+1)/$U$3</f>
        <v>3.0589458872472546E-5</v>
      </c>
      <c r="G3481" s="2">
        <f>(B3481+1)/(C3481+1)</f>
        <v>0.5</v>
      </c>
      <c r="H3481" s="2">
        <f>(C3481+1)/(B3481+1)</f>
        <v>2</v>
      </c>
      <c r="I3481" s="6">
        <f>G3481-H3481</f>
        <v>-1.5</v>
      </c>
      <c r="J3481" s="8">
        <f>LEN(A3481)</f>
        <v>2</v>
      </c>
      <c r="K3481" s="11" t="b">
        <f>IF(AND(J3481&lt;3, D3481&lt;2),TRUE,"")</f>
        <v>1</v>
      </c>
      <c r="L3481" s="22">
        <f>IF(C3481=0,B3481,0)</f>
        <v>0</v>
      </c>
      <c r="M3481" s="22">
        <f>IF(B3481=0,C3481,0)</f>
        <v>1</v>
      </c>
      <c r="N3481" s="39">
        <f>LOG(G3481/SUM($G$2:$G$5210))</f>
        <v>-3.6927511192157412</v>
      </c>
      <c r="O3481" s="39">
        <f>LOG(H3481/SUM($H$2:$H$5210))</f>
        <v>-4.1844073799609696</v>
      </c>
    </row>
    <row r="3482" spans="1:15" hidden="1" x14ac:dyDescent="0.6">
      <c r="A3482" t="s">
        <v>1585</v>
      </c>
      <c r="B3482">
        <v>0</v>
      </c>
      <c r="C3482">
        <v>1</v>
      </c>
      <c r="D3482">
        <v>1</v>
      </c>
      <c r="E3482" s="44">
        <f>(B3482+1)/$Q$3</f>
        <v>1.4609203798392987E-4</v>
      </c>
      <c r="F3482" s="45">
        <f>(C3482+1)/$U$3</f>
        <v>3.0589458872472546E-5</v>
      </c>
      <c r="G3482" s="2">
        <f>(B3482+1)/(C3482+1)</f>
        <v>0.5</v>
      </c>
      <c r="H3482" s="2">
        <f>(C3482+1)/(B3482+1)</f>
        <v>2</v>
      </c>
      <c r="I3482" s="6">
        <f>G3482-H3482</f>
        <v>-1.5</v>
      </c>
      <c r="J3482" s="8">
        <f>LEN(A3482)</f>
        <v>2</v>
      </c>
      <c r="K3482" s="11" t="b">
        <f>IF(AND(J3482&lt;3, D3482&lt;2),TRUE,"")</f>
        <v>1</v>
      </c>
      <c r="L3482" s="22">
        <f>IF(C3482=0,B3482,0)</f>
        <v>0</v>
      </c>
      <c r="M3482" s="22">
        <f>IF(B3482=0,C3482,0)</f>
        <v>1</v>
      </c>
      <c r="N3482" s="39">
        <f>LOG(G3482/SUM($G$2:$G$5210))</f>
        <v>-3.6927511192157412</v>
      </c>
      <c r="O3482" s="39">
        <f>LOG(H3482/SUM($H$2:$H$5210))</f>
        <v>-4.1844073799609696</v>
      </c>
    </row>
    <row r="3483" spans="1:15" hidden="1" x14ac:dyDescent="0.6">
      <c r="A3483" t="s">
        <v>1604</v>
      </c>
      <c r="B3483">
        <v>0</v>
      </c>
      <c r="C3483">
        <v>1</v>
      </c>
      <c r="D3483">
        <v>1</v>
      </c>
      <c r="E3483" s="44">
        <f>(B3483+1)/$Q$3</f>
        <v>1.4609203798392987E-4</v>
      </c>
      <c r="F3483" s="45">
        <f>(C3483+1)/$U$3</f>
        <v>3.0589458872472546E-5</v>
      </c>
      <c r="G3483" s="2">
        <f>(B3483+1)/(C3483+1)</f>
        <v>0.5</v>
      </c>
      <c r="H3483" s="2">
        <f>(C3483+1)/(B3483+1)</f>
        <v>2</v>
      </c>
      <c r="I3483" s="6">
        <f>G3483-H3483</f>
        <v>-1.5</v>
      </c>
      <c r="J3483" s="8">
        <f>LEN(A3483)</f>
        <v>2</v>
      </c>
      <c r="K3483" s="11" t="b">
        <f>IF(AND(J3483&lt;3, D3483&lt;2),TRUE,"")</f>
        <v>1</v>
      </c>
      <c r="L3483" s="22">
        <f>IF(C3483=0,B3483,0)</f>
        <v>0</v>
      </c>
      <c r="M3483" s="22">
        <f>IF(B3483=0,C3483,0)</f>
        <v>1</v>
      </c>
      <c r="N3483" s="39">
        <f>LOG(G3483/SUM($G$2:$G$5210))</f>
        <v>-3.6927511192157412</v>
      </c>
      <c r="O3483" s="39">
        <f>LOG(H3483/SUM($H$2:$H$5210))</f>
        <v>-4.1844073799609696</v>
      </c>
    </row>
    <row r="3484" spans="1:15" hidden="1" x14ac:dyDescent="0.6">
      <c r="A3484" t="s">
        <v>1606</v>
      </c>
      <c r="B3484">
        <v>0</v>
      </c>
      <c r="C3484">
        <v>1</v>
      </c>
      <c r="D3484">
        <v>1</v>
      </c>
      <c r="E3484" s="44">
        <f>(B3484+1)/$Q$3</f>
        <v>1.4609203798392987E-4</v>
      </c>
      <c r="F3484" s="45">
        <f>(C3484+1)/$U$3</f>
        <v>3.0589458872472546E-5</v>
      </c>
      <c r="G3484" s="2">
        <f>(B3484+1)/(C3484+1)</f>
        <v>0.5</v>
      </c>
      <c r="H3484" s="2">
        <f>(C3484+1)/(B3484+1)</f>
        <v>2</v>
      </c>
      <c r="I3484" s="6">
        <f>G3484-H3484</f>
        <v>-1.5</v>
      </c>
      <c r="J3484" s="8">
        <f>LEN(A3484)</f>
        <v>2</v>
      </c>
      <c r="K3484" s="11" t="b">
        <f>IF(AND(J3484&lt;3, D3484&lt;2),TRUE,"")</f>
        <v>1</v>
      </c>
      <c r="L3484" s="22">
        <f>IF(C3484=0,B3484,0)</f>
        <v>0</v>
      </c>
      <c r="M3484" s="22">
        <f>IF(B3484=0,C3484,0)</f>
        <v>1</v>
      </c>
      <c r="N3484" s="39">
        <f>LOG(G3484/SUM($G$2:$G$5210))</f>
        <v>-3.6927511192157412</v>
      </c>
      <c r="O3484" s="39">
        <f>LOG(H3484/SUM($H$2:$H$5210))</f>
        <v>-4.1844073799609696</v>
      </c>
    </row>
    <row r="3485" spans="1:15" hidden="1" x14ac:dyDescent="0.6">
      <c r="A3485" t="s">
        <v>1608</v>
      </c>
      <c r="B3485">
        <v>0</v>
      </c>
      <c r="C3485">
        <v>1</v>
      </c>
      <c r="D3485">
        <v>1</v>
      </c>
      <c r="E3485" s="44">
        <f>(B3485+1)/$Q$3</f>
        <v>1.4609203798392987E-4</v>
      </c>
      <c r="F3485" s="45">
        <f>(C3485+1)/$U$3</f>
        <v>3.0589458872472546E-5</v>
      </c>
      <c r="G3485" s="2">
        <f>(B3485+1)/(C3485+1)</f>
        <v>0.5</v>
      </c>
      <c r="H3485" s="2">
        <f>(C3485+1)/(B3485+1)</f>
        <v>2</v>
      </c>
      <c r="I3485" s="6">
        <f>G3485-H3485</f>
        <v>-1.5</v>
      </c>
      <c r="J3485" s="8">
        <f>LEN(A3485)</f>
        <v>2</v>
      </c>
      <c r="K3485" s="11" t="b">
        <f>IF(AND(J3485&lt;3, D3485&lt;2),TRUE,"")</f>
        <v>1</v>
      </c>
      <c r="L3485" s="22">
        <f>IF(C3485=0,B3485,0)</f>
        <v>0</v>
      </c>
      <c r="M3485" s="22">
        <f>IF(B3485=0,C3485,0)</f>
        <v>1</v>
      </c>
      <c r="N3485" s="39">
        <f>LOG(G3485/SUM($G$2:$G$5210))</f>
        <v>-3.6927511192157412</v>
      </c>
      <c r="O3485" s="39">
        <f>LOG(H3485/SUM($H$2:$H$5210))</f>
        <v>-4.1844073799609696</v>
      </c>
    </row>
    <row r="3486" spans="1:15" hidden="1" x14ac:dyDescent="0.6">
      <c r="A3486" t="s">
        <v>1609</v>
      </c>
      <c r="B3486">
        <v>0</v>
      </c>
      <c r="C3486">
        <v>1</v>
      </c>
      <c r="D3486">
        <v>1</v>
      </c>
      <c r="E3486" s="44">
        <f>(B3486+1)/$Q$3</f>
        <v>1.4609203798392987E-4</v>
      </c>
      <c r="F3486" s="45">
        <f>(C3486+1)/$U$3</f>
        <v>3.0589458872472546E-5</v>
      </c>
      <c r="G3486" s="2">
        <f>(B3486+1)/(C3486+1)</f>
        <v>0.5</v>
      </c>
      <c r="H3486" s="2">
        <f>(C3486+1)/(B3486+1)</f>
        <v>2</v>
      </c>
      <c r="I3486" s="6">
        <f>G3486-H3486</f>
        <v>-1.5</v>
      </c>
      <c r="J3486" s="8">
        <f>LEN(A3486)</f>
        <v>2</v>
      </c>
      <c r="K3486" s="11" t="b">
        <f>IF(AND(J3486&lt;3, D3486&lt;2),TRUE,"")</f>
        <v>1</v>
      </c>
      <c r="L3486" s="22">
        <f>IF(C3486=0,B3486,0)</f>
        <v>0</v>
      </c>
      <c r="M3486" s="22">
        <f>IF(B3486=0,C3486,0)</f>
        <v>1</v>
      </c>
      <c r="N3486" s="39">
        <f>LOG(G3486/SUM($G$2:$G$5210))</f>
        <v>-3.6927511192157412</v>
      </c>
      <c r="O3486" s="39">
        <f>LOG(H3486/SUM($H$2:$H$5210))</f>
        <v>-4.1844073799609696</v>
      </c>
    </row>
    <row r="3487" spans="1:15" hidden="1" x14ac:dyDescent="0.6">
      <c r="A3487" t="s">
        <v>1610</v>
      </c>
      <c r="B3487">
        <v>0</v>
      </c>
      <c r="C3487">
        <v>1</v>
      </c>
      <c r="D3487">
        <v>1</v>
      </c>
      <c r="E3487" s="44">
        <f>(B3487+1)/$Q$3</f>
        <v>1.4609203798392987E-4</v>
      </c>
      <c r="F3487" s="45">
        <f>(C3487+1)/$U$3</f>
        <v>3.0589458872472546E-5</v>
      </c>
      <c r="G3487" s="2">
        <f>(B3487+1)/(C3487+1)</f>
        <v>0.5</v>
      </c>
      <c r="H3487" s="2">
        <f>(C3487+1)/(B3487+1)</f>
        <v>2</v>
      </c>
      <c r="I3487" s="6">
        <f>G3487-H3487</f>
        <v>-1.5</v>
      </c>
      <c r="J3487" s="8">
        <f>LEN(A3487)</f>
        <v>2</v>
      </c>
      <c r="K3487" s="11" t="b">
        <f>IF(AND(J3487&lt;3, D3487&lt;2),TRUE,"")</f>
        <v>1</v>
      </c>
      <c r="L3487" s="22">
        <f>IF(C3487=0,B3487,0)</f>
        <v>0</v>
      </c>
      <c r="M3487" s="22">
        <f>IF(B3487=0,C3487,0)</f>
        <v>1</v>
      </c>
      <c r="N3487" s="39">
        <f>LOG(G3487/SUM($G$2:$G$5210))</f>
        <v>-3.6927511192157412</v>
      </c>
      <c r="O3487" s="39">
        <f>LOG(H3487/SUM($H$2:$H$5210))</f>
        <v>-4.1844073799609696</v>
      </c>
    </row>
    <row r="3488" spans="1:15" hidden="1" x14ac:dyDescent="0.6">
      <c r="A3488" t="s">
        <v>1611</v>
      </c>
      <c r="B3488">
        <v>0</v>
      </c>
      <c r="C3488">
        <v>1</v>
      </c>
      <c r="D3488">
        <v>1</v>
      </c>
      <c r="E3488" s="44">
        <f>(B3488+1)/$Q$3</f>
        <v>1.4609203798392987E-4</v>
      </c>
      <c r="F3488" s="45">
        <f>(C3488+1)/$U$3</f>
        <v>3.0589458872472546E-5</v>
      </c>
      <c r="G3488" s="2">
        <f>(B3488+1)/(C3488+1)</f>
        <v>0.5</v>
      </c>
      <c r="H3488" s="2">
        <f>(C3488+1)/(B3488+1)</f>
        <v>2</v>
      </c>
      <c r="I3488" s="6">
        <f>G3488-H3488</f>
        <v>-1.5</v>
      </c>
      <c r="J3488" s="8">
        <f>LEN(A3488)</f>
        <v>2</v>
      </c>
      <c r="K3488" s="11" t="b">
        <f>IF(AND(J3488&lt;3, D3488&lt;2),TRUE,"")</f>
        <v>1</v>
      </c>
      <c r="L3488" s="22">
        <f>IF(C3488=0,B3488,0)</f>
        <v>0</v>
      </c>
      <c r="M3488" s="22">
        <f>IF(B3488=0,C3488,0)</f>
        <v>1</v>
      </c>
      <c r="N3488" s="39">
        <f>LOG(G3488/SUM($G$2:$G$5210))</f>
        <v>-3.6927511192157412</v>
      </c>
      <c r="O3488" s="39">
        <f>LOG(H3488/SUM($H$2:$H$5210))</f>
        <v>-4.1844073799609696</v>
      </c>
    </row>
    <row r="3489" spans="1:15" hidden="1" x14ac:dyDescent="0.6">
      <c r="A3489" t="s">
        <v>1729</v>
      </c>
      <c r="B3489">
        <v>0</v>
      </c>
      <c r="C3489">
        <v>1</v>
      </c>
      <c r="D3489">
        <v>1</v>
      </c>
      <c r="E3489" s="44">
        <f>(B3489+1)/$Q$3</f>
        <v>1.4609203798392987E-4</v>
      </c>
      <c r="F3489" s="45">
        <f>(C3489+1)/$U$3</f>
        <v>3.0589458872472546E-5</v>
      </c>
      <c r="G3489" s="2">
        <f>(B3489+1)/(C3489+1)</f>
        <v>0.5</v>
      </c>
      <c r="H3489" s="2">
        <f>(C3489+1)/(B3489+1)</f>
        <v>2</v>
      </c>
      <c r="I3489" s="6">
        <f>G3489-H3489</f>
        <v>-1.5</v>
      </c>
      <c r="J3489" s="8">
        <f>LEN(A3489)</f>
        <v>2</v>
      </c>
      <c r="K3489" s="11" t="b">
        <f>IF(AND(J3489&lt;3, D3489&lt;2),TRUE,"")</f>
        <v>1</v>
      </c>
      <c r="L3489" s="22">
        <f>IF(C3489=0,B3489,0)</f>
        <v>0</v>
      </c>
      <c r="M3489" s="22">
        <f>IF(B3489=0,C3489,0)</f>
        <v>1</v>
      </c>
      <c r="N3489" s="39">
        <f>LOG(G3489/SUM($G$2:$G$5210))</f>
        <v>-3.6927511192157412</v>
      </c>
      <c r="O3489" s="39">
        <f>LOG(H3489/SUM($H$2:$H$5210))</f>
        <v>-4.1844073799609696</v>
      </c>
    </row>
    <row r="3490" spans="1:15" hidden="1" x14ac:dyDescent="0.6">
      <c r="A3490" t="s">
        <v>1765</v>
      </c>
      <c r="B3490">
        <v>0</v>
      </c>
      <c r="C3490">
        <v>1</v>
      </c>
      <c r="D3490">
        <v>1</v>
      </c>
      <c r="E3490" s="44">
        <f>(B3490+1)/$Q$3</f>
        <v>1.4609203798392987E-4</v>
      </c>
      <c r="F3490" s="45">
        <f>(C3490+1)/$U$3</f>
        <v>3.0589458872472546E-5</v>
      </c>
      <c r="G3490" s="2">
        <f>(B3490+1)/(C3490+1)</f>
        <v>0.5</v>
      </c>
      <c r="H3490" s="2">
        <f>(C3490+1)/(B3490+1)</f>
        <v>2</v>
      </c>
      <c r="I3490" s="6">
        <f>G3490-H3490</f>
        <v>-1.5</v>
      </c>
      <c r="J3490" s="8">
        <f>LEN(A3490)</f>
        <v>2</v>
      </c>
      <c r="K3490" s="11" t="b">
        <f>IF(AND(J3490&lt;3, D3490&lt;2),TRUE,"")</f>
        <v>1</v>
      </c>
      <c r="L3490" s="22">
        <f>IF(C3490=0,B3490,0)</f>
        <v>0</v>
      </c>
      <c r="M3490" s="22">
        <f>IF(B3490=0,C3490,0)</f>
        <v>1</v>
      </c>
      <c r="N3490" s="39">
        <f>LOG(G3490/SUM($G$2:$G$5210))</f>
        <v>-3.6927511192157412</v>
      </c>
      <c r="O3490" s="39">
        <f>LOG(H3490/SUM($H$2:$H$5210))</f>
        <v>-4.1844073799609696</v>
      </c>
    </row>
    <row r="3491" spans="1:15" hidden="1" x14ac:dyDescent="0.6">
      <c r="A3491" t="s">
        <v>1838</v>
      </c>
      <c r="B3491">
        <v>0</v>
      </c>
      <c r="C3491">
        <v>1</v>
      </c>
      <c r="D3491">
        <v>1</v>
      </c>
      <c r="E3491" s="44">
        <f>(B3491+1)/$Q$3</f>
        <v>1.4609203798392987E-4</v>
      </c>
      <c r="F3491" s="45">
        <f>(C3491+1)/$U$3</f>
        <v>3.0589458872472546E-5</v>
      </c>
      <c r="G3491" s="2">
        <f>(B3491+1)/(C3491+1)</f>
        <v>0.5</v>
      </c>
      <c r="H3491" s="2">
        <f>(C3491+1)/(B3491+1)</f>
        <v>2</v>
      </c>
      <c r="I3491" s="6">
        <f>G3491-H3491</f>
        <v>-1.5</v>
      </c>
      <c r="J3491" s="8">
        <f>LEN(A3491)</f>
        <v>2</v>
      </c>
      <c r="K3491" s="11" t="b">
        <f>IF(AND(J3491&lt;3, D3491&lt;2),TRUE,"")</f>
        <v>1</v>
      </c>
      <c r="L3491" s="22">
        <f>IF(C3491=0,B3491,0)</f>
        <v>0</v>
      </c>
      <c r="M3491" s="22">
        <f>IF(B3491=0,C3491,0)</f>
        <v>1</v>
      </c>
      <c r="N3491" s="39">
        <f>LOG(G3491/SUM($G$2:$G$5210))</f>
        <v>-3.6927511192157412</v>
      </c>
      <c r="O3491" s="39">
        <f>LOG(H3491/SUM($H$2:$H$5210))</f>
        <v>-4.1844073799609696</v>
      </c>
    </row>
    <row r="3492" spans="1:15" hidden="1" x14ac:dyDescent="0.6">
      <c r="A3492" t="s">
        <v>1921</v>
      </c>
      <c r="B3492">
        <v>0</v>
      </c>
      <c r="C3492">
        <v>1</v>
      </c>
      <c r="D3492">
        <v>1</v>
      </c>
      <c r="E3492" s="44">
        <f>(B3492+1)/$Q$3</f>
        <v>1.4609203798392987E-4</v>
      </c>
      <c r="F3492" s="45">
        <f>(C3492+1)/$U$3</f>
        <v>3.0589458872472546E-5</v>
      </c>
      <c r="G3492" s="2">
        <f>(B3492+1)/(C3492+1)</f>
        <v>0.5</v>
      </c>
      <c r="H3492" s="2">
        <f>(C3492+1)/(B3492+1)</f>
        <v>2</v>
      </c>
      <c r="I3492" s="6">
        <f>G3492-H3492</f>
        <v>-1.5</v>
      </c>
      <c r="J3492" s="8">
        <f>LEN(A3492)</f>
        <v>2</v>
      </c>
      <c r="K3492" s="11" t="b">
        <f>IF(AND(J3492&lt;3, D3492&lt;2),TRUE,"")</f>
        <v>1</v>
      </c>
      <c r="L3492" s="22">
        <f>IF(C3492=0,B3492,0)</f>
        <v>0</v>
      </c>
      <c r="M3492" s="22">
        <f>IF(B3492=0,C3492,0)</f>
        <v>1</v>
      </c>
      <c r="N3492" s="39">
        <f>LOG(G3492/SUM($G$2:$G$5210))</f>
        <v>-3.6927511192157412</v>
      </c>
      <c r="O3492" s="39">
        <f>LOG(H3492/SUM($H$2:$H$5210))</f>
        <v>-4.1844073799609696</v>
      </c>
    </row>
    <row r="3493" spans="1:15" hidden="1" x14ac:dyDescent="0.6">
      <c r="A3493" t="s">
        <v>1934</v>
      </c>
      <c r="B3493">
        <v>0</v>
      </c>
      <c r="C3493">
        <v>1</v>
      </c>
      <c r="D3493">
        <v>1</v>
      </c>
      <c r="E3493" s="44">
        <f>(B3493+1)/$Q$3</f>
        <v>1.4609203798392987E-4</v>
      </c>
      <c r="F3493" s="45">
        <f>(C3493+1)/$U$3</f>
        <v>3.0589458872472546E-5</v>
      </c>
      <c r="G3493" s="2">
        <f>(B3493+1)/(C3493+1)</f>
        <v>0.5</v>
      </c>
      <c r="H3493" s="2">
        <f>(C3493+1)/(B3493+1)</f>
        <v>2</v>
      </c>
      <c r="I3493" s="6">
        <f>G3493-H3493</f>
        <v>-1.5</v>
      </c>
      <c r="J3493" s="8">
        <f>LEN(A3493)</f>
        <v>2</v>
      </c>
      <c r="K3493" s="11" t="b">
        <f>IF(AND(J3493&lt;3, D3493&lt;2),TRUE,"")</f>
        <v>1</v>
      </c>
      <c r="L3493" s="22">
        <f>IF(C3493=0,B3493,0)</f>
        <v>0</v>
      </c>
      <c r="M3493" s="22">
        <f>IF(B3493=0,C3493,0)</f>
        <v>1</v>
      </c>
      <c r="N3493" s="39">
        <f>LOG(G3493/SUM($G$2:$G$5210))</f>
        <v>-3.6927511192157412</v>
      </c>
      <c r="O3493" s="39">
        <f>LOG(H3493/SUM($H$2:$H$5210))</f>
        <v>-4.1844073799609696</v>
      </c>
    </row>
    <row r="3494" spans="1:15" hidden="1" x14ac:dyDescent="0.6">
      <c r="A3494" t="s">
        <v>1998</v>
      </c>
      <c r="B3494">
        <v>0</v>
      </c>
      <c r="C3494">
        <v>1</v>
      </c>
      <c r="D3494">
        <v>1</v>
      </c>
      <c r="E3494" s="44">
        <f>(B3494+1)/$Q$3</f>
        <v>1.4609203798392987E-4</v>
      </c>
      <c r="F3494" s="45">
        <f>(C3494+1)/$U$3</f>
        <v>3.0589458872472546E-5</v>
      </c>
      <c r="G3494" s="2">
        <f>(B3494+1)/(C3494+1)</f>
        <v>0.5</v>
      </c>
      <c r="H3494" s="2">
        <f>(C3494+1)/(B3494+1)</f>
        <v>2</v>
      </c>
      <c r="I3494" s="6">
        <f>G3494-H3494</f>
        <v>-1.5</v>
      </c>
      <c r="J3494" s="8">
        <f>LEN(A3494)</f>
        <v>2</v>
      </c>
      <c r="K3494" s="11" t="b">
        <f>IF(AND(J3494&lt;3, D3494&lt;2),TRUE,"")</f>
        <v>1</v>
      </c>
      <c r="L3494" s="22">
        <f>IF(C3494=0,B3494,0)</f>
        <v>0</v>
      </c>
      <c r="M3494" s="22">
        <f>IF(B3494=0,C3494,0)</f>
        <v>1</v>
      </c>
      <c r="N3494" s="39">
        <f>LOG(G3494/SUM($G$2:$G$5210))</f>
        <v>-3.6927511192157412</v>
      </c>
      <c r="O3494" s="39">
        <f>LOG(H3494/SUM($H$2:$H$5210))</f>
        <v>-4.1844073799609696</v>
      </c>
    </row>
    <row r="3495" spans="1:15" hidden="1" x14ac:dyDescent="0.6">
      <c r="A3495" t="s">
        <v>2018</v>
      </c>
      <c r="B3495">
        <v>0</v>
      </c>
      <c r="C3495">
        <v>1</v>
      </c>
      <c r="D3495">
        <v>1</v>
      </c>
      <c r="E3495" s="44">
        <f>(B3495+1)/$Q$3</f>
        <v>1.4609203798392987E-4</v>
      </c>
      <c r="F3495" s="45">
        <f>(C3495+1)/$U$3</f>
        <v>3.0589458872472546E-5</v>
      </c>
      <c r="G3495" s="2">
        <f>(B3495+1)/(C3495+1)</f>
        <v>0.5</v>
      </c>
      <c r="H3495" s="2">
        <f>(C3495+1)/(B3495+1)</f>
        <v>2</v>
      </c>
      <c r="I3495" s="6">
        <f>G3495-H3495</f>
        <v>-1.5</v>
      </c>
      <c r="J3495" s="8">
        <f>LEN(A3495)</f>
        <v>2</v>
      </c>
      <c r="K3495" s="11" t="b">
        <f>IF(AND(J3495&lt;3, D3495&lt;2),TRUE,"")</f>
        <v>1</v>
      </c>
      <c r="L3495" s="22">
        <f>IF(C3495=0,B3495,0)</f>
        <v>0</v>
      </c>
      <c r="M3495" s="22">
        <f>IF(B3495=0,C3495,0)</f>
        <v>1</v>
      </c>
      <c r="N3495" s="39">
        <f>LOG(G3495/SUM($G$2:$G$5210))</f>
        <v>-3.6927511192157412</v>
      </c>
      <c r="O3495" s="39">
        <f>LOG(H3495/SUM($H$2:$H$5210))</f>
        <v>-4.1844073799609696</v>
      </c>
    </row>
    <row r="3496" spans="1:15" hidden="1" x14ac:dyDescent="0.6">
      <c r="A3496" t="s">
        <v>2044</v>
      </c>
      <c r="B3496">
        <v>0</v>
      </c>
      <c r="C3496">
        <v>1</v>
      </c>
      <c r="D3496">
        <v>1</v>
      </c>
      <c r="E3496" s="44">
        <f>(B3496+1)/$Q$3</f>
        <v>1.4609203798392987E-4</v>
      </c>
      <c r="F3496" s="45">
        <f>(C3496+1)/$U$3</f>
        <v>3.0589458872472546E-5</v>
      </c>
      <c r="G3496" s="2">
        <f>(B3496+1)/(C3496+1)</f>
        <v>0.5</v>
      </c>
      <c r="H3496" s="2">
        <f>(C3496+1)/(B3496+1)</f>
        <v>2</v>
      </c>
      <c r="I3496" s="6">
        <f>G3496-H3496</f>
        <v>-1.5</v>
      </c>
      <c r="J3496" s="8">
        <f>LEN(A3496)</f>
        <v>2</v>
      </c>
      <c r="K3496" s="11" t="b">
        <f>IF(AND(J3496&lt;3, D3496&lt;2),TRUE,"")</f>
        <v>1</v>
      </c>
      <c r="L3496" s="22">
        <f>IF(C3496=0,B3496,0)</f>
        <v>0</v>
      </c>
      <c r="M3496" s="22">
        <f>IF(B3496=0,C3496,0)</f>
        <v>1</v>
      </c>
      <c r="N3496" s="39">
        <f>LOG(G3496/SUM($G$2:$G$5210))</f>
        <v>-3.6927511192157412</v>
      </c>
      <c r="O3496" s="39">
        <f>LOG(H3496/SUM($H$2:$H$5210))</f>
        <v>-4.1844073799609696</v>
      </c>
    </row>
    <row r="3497" spans="1:15" hidden="1" x14ac:dyDescent="0.6">
      <c r="A3497" t="s">
        <v>2145</v>
      </c>
      <c r="B3497">
        <v>0</v>
      </c>
      <c r="C3497">
        <v>1</v>
      </c>
      <c r="D3497">
        <v>1</v>
      </c>
      <c r="E3497" s="44">
        <f>(B3497+1)/$Q$3</f>
        <v>1.4609203798392987E-4</v>
      </c>
      <c r="F3497" s="45">
        <f>(C3497+1)/$U$3</f>
        <v>3.0589458872472546E-5</v>
      </c>
      <c r="G3497" s="2">
        <f>(B3497+1)/(C3497+1)</f>
        <v>0.5</v>
      </c>
      <c r="H3497" s="2">
        <f>(C3497+1)/(B3497+1)</f>
        <v>2</v>
      </c>
      <c r="I3497" s="6">
        <f>G3497-H3497</f>
        <v>-1.5</v>
      </c>
      <c r="J3497" s="8">
        <f>LEN(A3497)</f>
        <v>2</v>
      </c>
      <c r="K3497" s="11" t="b">
        <f>IF(AND(J3497&lt;3, D3497&lt;2),TRUE,"")</f>
        <v>1</v>
      </c>
      <c r="L3497" s="22">
        <f>IF(C3497=0,B3497,0)</f>
        <v>0</v>
      </c>
      <c r="M3497" s="22">
        <f>IF(B3497=0,C3497,0)</f>
        <v>1</v>
      </c>
      <c r="N3497" s="39">
        <f>LOG(G3497/SUM($G$2:$G$5210))</f>
        <v>-3.6927511192157412</v>
      </c>
      <c r="O3497" s="39">
        <f>LOG(H3497/SUM($H$2:$H$5210))</f>
        <v>-4.1844073799609696</v>
      </c>
    </row>
    <row r="3498" spans="1:15" hidden="1" x14ac:dyDescent="0.6">
      <c r="A3498" t="s">
        <v>2200</v>
      </c>
      <c r="B3498">
        <v>0</v>
      </c>
      <c r="C3498">
        <v>1</v>
      </c>
      <c r="D3498">
        <v>1</v>
      </c>
      <c r="E3498" s="44">
        <f>(B3498+1)/$Q$3</f>
        <v>1.4609203798392987E-4</v>
      </c>
      <c r="F3498" s="45">
        <f>(C3498+1)/$U$3</f>
        <v>3.0589458872472546E-5</v>
      </c>
      <c r="G3498" s="2">
        <f>(B3498+1)/(C3498+1)</f>
        <v>0.5</v>
      </c>
      <c r="H3498" s="2">
        <f>(C3498+1)/(B3498+1)</f>
        <v>2</v>
      </c>
      <c r="I3498" s="6">
        <f>G3498-H3498</f>
        <v>-1.5</v>
      </c>
      <c r="J3498" s="8">
        <f>LEN(A3498)</f>
        <v>2</v>
      </c>
      <c r="K3498" s="11" t="b">
        <f>IF(AND(J3498&lt;3, D3498&lt;2),TRUE,"")</f>
        <v>1</v>
      </c>
      <c r="L3498" s="22">
        <f>IF(C3498=0,B3498,0)</f>
        <v>0</v>
      </c>
      <c r="M3498" s="22">
        <f>IF(B3498=0,C3498,0)</f>
        <v>1</v>
      </c>
      <c r="N3498" s="39">
        <f>LOG(G3498/SUM($G$2:$G$5210))</f>
        <v>-3.6927511192157412</v>
      </c>
      <c r="O3498" s="39">
        <f>LOG(H3498/SUM($H$2:$H$5210))</f>
        <v>-4.1844073799609696</v>
      </c>
    </row>
    <row r="3499" spans="1:15" hidden="1" x14ac:dyDescent="0.6">
      <c r="A3499" t="s">
        <v>2517</v>
      </c>
      <c r="B3499">
        <v>0</v>
      </c>
      <c r="C3499">
        <v>1</v>
      </c>
      <c r="D3499">
        <v>1</v>
      </c>
      <c r="E3499" s="44">
        <f>(B3499+1)/$Q$3</f>
        <v>1.4609203798392987E-4</v>
      </c>
      <c r="F3499" s="45">
        <f>(C3499+1)/$U$3</f>
        <v>3.0589458872472546E-5</v>
      </c>
      <c r="G3499" s="2">
        <f>(B3499+1)/(C3499+1)</f>
        <v>0.5</v>
      </c>
      <c r="H3499" s="2">
        <f>(C3499+1)/(B3499+1)</f>
        <v>2</v>
      </c>
      <c r="I3499" s="6">
        <f>G3499-H3499</f>
        <v>-1.5</v>
      </c>
      <c r="J3499" s="8">
        <f>LEN(A3499)</f>
        <v>2</v>
      </c>
      <c r="K3499" s="11" t="b">
        <f>IF(AND(J3499&lt;3, D3499&lt;2),TRUE,"")</f>
        <v>1</v>
      </c>
      <c r="L3499" s="22">
        <f>IF(C3499=0,B3499,0)</f>
        <v>0</v>
      </c>
      <c r="M3499" s="22">
        <f>IF(B3499=0,C3499,0)</f>
        <v>1</v>
      </c>
      <c r="N3499" s="39">
        <f>LOG(G3499/SUM($G$2:$G$5210))</f>
        <v>-3.6927511192157412</v>
      </c>
      <c r="O3499" s="39">
        <f>LOG(H3499/SUM($H$2:$H$5210))</f>
        <v>-4.1844073799609696</v>
      </c>
    </row>
    <row r="3500" spans="1:15" hidden="1" x14ac:dyDescent="0.6">
      <c r="A3500" t="s">
        <v>2563</v>
      </c>
      <c r="B3500">
        <v>0</v>
      </c>
      <c r="C3500">
        <v>1</v>
      </c>
      <c r="D3500">
        <v>1</v>
      </c>
      <c r="E3500" s="44">
        <f>(B3500+1)/$Q$3</f>
        <v>1.4609203798392987E-4</v>
      </c>
      <c r="F3500" s="45">
        <f>(C3500+1)/$U$3</f>
        <v>3.0589458872472546E-5</v>
      </c>
      <c r="G3500" s="2">
        <f>(B3500+1)/(C3500+1)</f>
        <v>0.5</v>
      </c>
      <c r="H3500" s="2">
        <f>(C3500+1)/(B3500+1)</f>
        <v>2</v>
      </c>
      <c r="I3500" s="6">
        <f>G3500-H3500</f>
        <v>-1.5</v>
      </c>
      <c r="J3500" s="8">
        <f>LEN(A3500)</f>
        <v>2</v>
      </c>
      <c r="K3500" s="11" t="b">
        <f>IF(AND(J3500&lt;3, D3500&lt;2),TRUE,"")</f>
        <v>1</v>
      </c>
      <c r="L3500" s="22">
        <f>IF(C3500=0,B3500,0)</f>
        <v>0</v>
      </c>
      <c r="M3500" s="22">
        <f>IF(B3500=0,C3500,0)</f>
        <v>1</v>
      </c>
      <c r="N3500" s="39">
        <f>LOG(G3500/SUM($G$2:$G$5210))</f>
        <v>-3.6927511192157412</v>
      </c>
      <c r="O3500" s="39">
        <f>LOG(H3500/SUM($H$2:$H$5210))</f>
        <v>-4.1844073799609696</v>
      </c>
    </row>
    <row r="3501" spans="1:15" hidden="1" x14ac:dyDescent="0.6">
      <c r="A3501" t="s">
        <v>2704</v>
      </c>
      <c r="B3501">
        <v>0</v>
      </c>
      <c r="C3501">
        <v>1</v>
      </c>
      <c r="D3501">
        <v>1</v>
      </c>
      <c r="E3501" s="44">
        <f>(B3501+1)/$Q$3</f>
        <v>1.4609203798392987E-4</v>
      </c>
      <c r="F3501" s="45">
        <f>(C3501+1)/$U$3</f>
        <v>3.0589458872472546E-5</v>
      </c>
      <c r="G3501" s="2">
        <f>(B3501+1)/(C3501+1)</f>
        <v>0.5</v>
      </c>
      <c r="H3501" s="2">
        <f>(C3501+1)/(B3501+1)</f>
        <v>2</v>
      </c>
      <c r="I3501" s="6">
        <f>G3501-H3501</f>
        <v>-1.5</v>
      </c>
      <c r="J3501" s="8">
        <f>LEN(A3501)</f>
        <v>2</v>
      </c>
      <c r="K3501" s="11" t="b">
        <f>IF(AND(J3501&lt;3, D3501&lt;2),TRUE,"")</f>
        <v>1</v>
      </c>
      <c r="L3501" s="22">
        <f>IF(C3501=0,B3501,0)</f>
        <v>0</v>
      </c>
      <c r="M3501" s="22">
        <f>IF(B3501=0,C3501,0)</f>
        <v>1</v>
      </c>
      <c r="N3501" s="39">
        <f>LOG(G3501/SUM($G$2:$G$5210))</f>
        <v>-3.6927511192157412</v>
      </c>
      <c r="O3501" s="39">
        <f>LOG(H3501/SUM($H$2:$H$5210))</f>
        <v>-4.1844073799609696</v>
      </c>
    </row>
    <row r="3502" spans="1:15" hidden="1" x14ac:dyDescent="0.6">
      <c r="A3502" t="s">
        <v>2707</v>
      </c>
      <c r="B3502">
        <v>0</v>
      </c>
      <c r="C3502">
        <v>1</v>
      </c>
      <c r="D3502">
        <v>1</v>
      </c>
      <c r="E3502" s="44">
        <f>(B3502+1)/$Q$3</f>
        <v>1.4609203798392987E-4</v>
      </c>
      <c r="F3502" s="45">
        <f>(C3502+1)/$U$3</f>
        <v>3.0589458872472546E-5</v>
      </c>
      <c r="G3502" s="2">
        <f>(B3502+1)/(C3502+1)</f>
        <v>0.5</v>
      </c>
      <c r="H3502" s="2">
        <f>(C3502+1)/(B3502+1)</f>
        <v>2</v>
      </c>
      <c r="I3502" s="6">
        <f>G3502-H3502</f>
        <v>-1.5</v>
      </c>
      <c r="J3502" s="8">
        <f>LEN(A3502)</f>
        <v>2</v>
      </c>
      <c r="K3502" s="11" t="b">
        <f>IF(AND(J3502&lt;3, D3502&lt;2),TRUE,"")</f>
        <v>1</v>
      </c>
      <c r="L3502" s="22">
        <f>IF(C3502=0,B3502,0)</f>
        <v>0</v>
      </c>
      <c r="M3502" s="22">
        <f>IF(B3502=0,C3502,0)</f>
        <v>1</v>
      </c>
      <c r="N3502" s="39">
        <f>LOG(G3502/SUM($G$2:$G$5210))</f>
        <v>-3.6927511192157412</v>
      </c>
      <c r="O3502" s="39">
        <f>LOG(H3502/SUM($H$2:$H$5210))</f>
        <v>-4.1844073799609696</v>
      </c>
    </row>
    <row r="3503" spans="1:15" hidden="1" x14ac:dyDescent="0.6">
      <c r="A3503" t="s">
        <v>2889</v>
      </c>
      <c r="B3503">
        <v>0</v>
      </c>
      <c r="C3503">
        <v>1</v>
      </c>
      <c r="D3503">
        <v>1</v>
      </c>
      <c r="E3503" s="44">
        <f>(B3503+1)/$Q$3</f>
        <v>1.4609203798392987E-4</v>
      </c>
      <c r="F3503" s="45">
        <f>(C3503+1)/$U$3</f>
        <v>3.0589458872472546E-5</v>
      </c>
      <c r="G3503" s="2">
        <f>(B3503+1)/(C3503+1)</f>
        <v>0.5</v>
      </c>
      <c r="H3503" s="2">
        <f>(C3503+1)/(B3503+1)</f>
        <v>2</v>
      </c>
      <c r="I3503" s="6">
        <f>G3503-H3503</f>
        <v>-1.5</v>
      </c>
      <c r="J3503" s="8">
        <f>LEN(A3503)</f>
        <v>2</v>
      </c>
      <c r="K3503" s="11" t="b">
        <f>IF(AND(J3503&lt;3, D3503&lt;2),TRUE,"")</f>
        <v>1</v>
      </c>
      <c r="L3503" s="22">
        <f>IF(C3503=0,B3503,0)</f>
        <v>0</v>
      </c>
      <c r="M3503" s="22">
        <f>IF(B3503=0,C3503,0)</f>
        <v>1</v>
      </c>
      <c r="N3503" s="39">
        <f>LOG(G3503/SUM($G$2:$G$5210))</f>
        <v>-3.6927511192157412</v>
      </c>
      <c r="O3503" s="39">
        <f>LOG(H3503/SUM($H$2:$H$5210))</f>
        <v>-4.1844073799609696</v>
      </c>
    </row>
    <row r="3504" spans="1:15" hidden="1" x14ac:dyDescent="0.6">
      <c r="A3504" t="s">
        <v>2892</v>
      </c>
      <c r="B3504">
        <v>0</v>
      </c>
      <c r="C3504">
        <v>1</v>
      </c>
      <c r="D3504">
        <v>1</v>
      </c>
      <c r="E3504" s="44">
        <f>(B3504+1)/$Q$3</f>
        <v>1.4609203798392987E-4</v>
      </c>
      <c r="F3504" s="45">
        <f>(C3504+1)/$U$3</f>
        <v>3.0589458872472546E-5</v>
      </c>
      <c r="G3504" s="2">
        <f>(B3504+1)/(C3504+1)</f>
        <v>0.5</v>
      </c>
      <c r="H3504" s="2">
        <f>(C3504+1)/(B3504+1)</f>
        <v>2</v>
      </c>
      <c r="I3504" s="6">
        <f>G3504-H3504</f>
        <v>-1.5</v>
      </c>
      <c r="J3504" s="8">
        <f>LEN(A3504)</f>
        <v>2</v>
      </c>
      <c r="K3504" s="11" t="b">
        <f>IF(AND(J3504&lt;3, D3504&lt;2),TRUE,"")</f>
        <v>1</v>
      </c>
      <c r="L3504" s="22">
        <f>IF(C3504=0,B3504,0)</f>
        <v>0</v>
      </c>
      <c r="M3504" s="22">
        <f>IF(B3504=0,C3504,0)</f>
        <v>1</v>
      </c>
      <c r="N3504" s="39">
        <f>LOG(G3504/SUM($G$2:$G$5210))</f>
        <v>-3.6927511192157412</v>
      </c>
      <c r="O3504" s="39">
        <f>LOG(H3504/SUM($H$2:$H$5210))</f>
        <v>-4.1844073799609696</v>
      </c>
    </row>
    <row r="3505" spans="1:15" hidden="1" x14ac:dyDescent="0.6">
      <c r="A3505" t="s">
        <v>2894</v>
      </c>
      <c r="B3505">
        <v>0</v>
      </c>
      <c r="C3505">
        <v>1</v>
      </c>
      <c r="D3505">
        <v>1</v>
      </c>
      <c r="E3505" s="44">
        <f>(B3505+1)/$Q$3</f>
        <v>1.4609203798392987E-4</v>
      </c>
      <c r="F3505" s="45">
        <f>(C3505+1)/$U$3</f>
        <v>3.0589458872472546E-5</v>
      </c>
      <c r="G3505" s="2">
        <f>(B3505+1)/(C3505+1)</f>
        <v>0.5</v>
      </c>
      <c r="H3505" s="2">
        <f>(C3505+1)/(B3505+1)</f>
        <v>2</v>
      </c>
      <c r="I3505" s="6">
        <f>G3505-H3505</f>
        <v>-1.5</v>
      </c>
      <c r="J3505" s="8">
        <f>LEN(A3505)</f>
        <v>2</v>
      </c>
      <c r="K3505" s="11" t="b">
        <f>IF(AND(J3505&lt;3, D3505&lt;2),TRUE,"")</f>
        <v>1</v>
      </c>
      <c r="L3505" s="22">
        <f>IF(C3505=0,B3505,0)</f>
        <v>0</v>
      </c>
      <c r="M3505" s="22">
        <f>IF(B3505=0,C3505,0)</f>
        <v>1</v>
      </c>
      <c r="N3505" s="39">
        <f>LOG(G3505/SUM($G$2:$G$5210))</f>
        <v>-3.6927511192157412</v>
      </c>
      <c r="O3505" s="39">
        <f>LOG(H3505/SUM($H$2:$H$5210))</f>
        <v>-4.1844073799609696</v>
      </c>
    </row>
    <row r="3506" spans="1:15" hidden="1" x14ac:dyDescent="0.6">
      <c r="A3506" t="s">
        <v>3030</v>
      </c>
      <c r="B3506">
        <v>0</v>
      </c>
      <c r="C3506">
        <v>1</v>
      </c>
      <c r="D3506">
        <v>1</v>
      </c>
      <c r="E3506" s="44">
        <f>(B3506+1)/$Q$3</f>
        <v>1.4609203798392987E-4</v>
      </c>
      <c r="F3506" s="45">
        <f>(C3506+1)/$U$3</f>
        <v>3.0589458872472546E-5</v>
      </c>
      <c r="G3506" s="2">
        <f>(B3506+1)/(C3506+1)</f>
        <v>0.5</v>
      </c>
      <c r="H3506" s="2">
        <f>(C3506+1)/(B3506+1)</f>
        <v>2</v>
      </c>
      <c r="I3506" s="6">
        <f>G3506-H3506</f>
        <v>-1.5</v>
      </c>
      <c r="J3506" s="8">
        <f>LEN(A3506)</f>
        <v>2</v>
      </c>
      <c r="K3506" s="11" t="b">
        <f>IF(AND(J3506&lt;3, D3506&lt;2),TRUE,"")</f>
        <v>1</v>
      </c>
      <c r="L3506" s="22">
        <f>IF(C3506=0,B3506,0)</f>
        <v>0</v>
      </c>
      <c r="M3506" s="22">
        <f>IF(B3506=0,C3506,0)</f>
        <v>1</v>
      </c>
      <c r="N3506" s="39">
        <f>LOG(G3506/SUM($G$2:$G$5210))</f>
        <v>-3.6927511192157412</v>
      </c>
      <c r="O3506" s="39">
        <f>LOG(H3506/SUM($H$2:$H$5210))</f>
        <v>-4.1844073799609696</v>
      </c>
    </row>
    <row r="3507" spans="1:15" hidden="1" x14ac:dyDescent="0.6">
      <c r="A3507" t="s">
        <v>3150</v>
      </c>
      <c r="B3507">
        <v>0</v>
      </c>
      <c r="C3507">
        <v>1</v>
      </c>
      <c r="D3507">
        <v>1</v>
      </c>
      <c r="E3507" s="44">
        <f>(B3507+1)/$Q$3</f>
        <v>1.4609203798392987E-4</v>
      </c>
      <c r="F3507" s="45">
        <f>(C3507+1)/$U$3</f>
        <v>3.0589458872472546E-5</v>
      </c>
      <c r="G3507" s="2">
        <f>(B3507+1)/(C3507+1)</f>
        <v>0.5</v>
      </c>
      <c r="H3507" s="2">
        <f>(C3507+1)/(B3507+1)</f>
        <v>2</v>
      </c>
      <c r="I3507" s="6">
        <f>G3507-H3507</f>
        <v>-1.5</v>
      </c>
      <c r="J3507" s="8">
        <f>LEN(A3507)</f>
        <v>2</v>
      </c>
      <c r="K3507" s="11" t="b">
        <f>IF(AND(J3507&lt;3, D3507&lt;2),TRUE,"")</f>
        <v>1</v>
      </c>
      <c r="L3507" s="22">
        <f>IF(C3507=0,B3507,0)</f>
        <v>0</v>
      </c>
      <c r="M3507" s="22">
        <f>IF(B3507=0,C3507,0)</f>
        <v>1</v>
      </c>
      <c r="N3507" s="39">
        <f>LOG(G3507/SUM($G$2:$G$5210))</f>
        <v>-3.6927511192157412</v>
      </c>
      <c r="O3507" s="39">
        <f>LOG(H3507/SUM($H$2:$H$5210))</f>
        <v>-4.1844073799609696</v>
      </c>
    </row>
    <row r="3508" spans="1:15" hidden="1" x14ac:dyDescent="0.6">
      <c r="A3508" t="s">
        <v>3154</v>
      </c>
      <c r="B3508">
        <v>0</v>
      </c>
      <c r="C3508">
        <v>1</v>
      </c>
      <c r="D3508">
        <v>1</v>
      </c>
      <c r="E3508" s="44">
        <f>(B3508+1)/$Q$3</f>
        <v>1.4609203798392987E-4</v>
      </c>
      <c r="F3508" s="45">
        <f>(C3508+1)/$U$3</f>
        <v>3.0589458872472546E-5</v>
      </c>
      <c r="G3508" s="2">
        <f>(B3508+1)/(C3508+1)</f>
        <v>0.5</v>
      </c>
      <c r="H3508" s="2">
        <f>(C3508+1)/(B3508+1)</f>
        <v>2</v>
      </c>
      <c r="I3508" s="6">
        <f>G3508-H3508</f>
        <v>-1.5</v>
      </c>
      <c r="J3508" s="8">
        <f>LEN(A3508)</f>
        <v>2</v>
      </c>
      <c r="K3508" s="11" t="b">
        <f>IF(AND(J3508&lt;3, D3508&lt;2),TRUE,"")</f>
        <v>1</v>
      </c>
      <c r="L3508" s="22">
        <f>IF(C3508=0,B3508,0)</f>
        <v>0</v>
      </c>
      <c r="M3508" s="22">
        <f>IF(B3508=0,C3508,0)</f>
        <v>1</v>
      </c>
      <c r="N3508" s="39">
        <f>LOG(G3508/SUM($G$2:$G$5210))</f>
        <v>-3.6927511192157412</v>
      </c>
      <c r="O3508" s="39">
        <f>LOG(H3508/SUM($H$2:$H$5210))</f>
        <v>-4.1844073799609696</v>
      </c>
    </row>
    <row r="3509" spans="1:15" hidden="1" x14ac:dyDescent="0.6">
      <c r="A3509" t="s">
        <v>3198</v>
      </c>
      <c r="B3509">
        <v>0</v>
      </c>
      <c r="C3509">
        <v>1</v>
      </c>
      <c r="D3509">
        <v>1</v>
      </c>
      <c r="E3509" s="44">
        <f>(B3509+1)/$Q$3</f>
        <v>1.4609203798392987E-4</v>
      </c>
      <c r="F3509" s="45">
        <f>(C3509+1)/$U$3</f>
        <v>3.0589458872472546E-5</v>
      </c>
      <c r="G3509" s="2">
        <f>(B3509+1)/(C3509+1)</f>
        <v>0.5</v>
      </c>
      <c r="H3509" s="2">
        <f>(C3509+1)/(B3509+1)</f>
        <v>2</v>
      </c>
      <c r="I3509" s="6">
        <f>G3509-H3509</f>
        <v>-1.5</v>
      </c>
      <c r="J3509" s="8">
        <f>LEN(A3509)</f>
        <v>2</v>
      </c>
      <c r="K3509" s="11" t="b">
        <f>IF(AND(J3509&lt;3, D3509&lt;2),TRUE,"")</f>
        <v>1</v>
      </c>
      <c r="L3509" s="22">
        <f>IF(C3509=0,B3509,0)</f>
        <v>0</v>
      </c>
      <c r="M3509" s="22">
        <f>IF(B3509=0,C3509,0)</f>
        <v>1</v>
      </c>
      <c r="N3509" s="39">
        <f>LOG(G3509/SUM($G$2:$G$5210))</f>
        <v>-3.6927511192157412</v>
      </c>
      <c r="O3509" s="39">
        <f>LOG(H3509/SUM($H$2:$H$5210))</f>
        <v>-4.1844073799609696</v>
      </c>
    </row>
    <row r="3510" spans="1:15" hidden="1" x14ac:dyDescent="0.6">
      <c r="A3510" t="s">
        <v>3226</v>
      </c>
      <c r="B3510">
        <v>0</v>
      </c>
      <c r="C3510">
        <v>1</v>
      </c>
      <c r="D3510">
        <v>1</v>
      </c>
      <c r="E3510" s="44">
        <f>(B3510+1)/$Q$3</f>
        <v>1.4609203798392987E-4</v>
      </c>
      <c r="F3510" s="45">
        <f>(C3510+1)/$U$3</f>
        <v>3.0589458872472546E-5</v>
      </c>
      <c r="G3510" s="2">
        <f>(B3510+1)/(C3510+1)</f>
        <v>0.5</v>
      </c>
      <c r="H3510" s="2">
        <f>(C3510+1)/(B3510+1)</f>
        <v>2</v>
      </c>
      <c r="I3510" s="6">
        <f>G3510-H3510</f>
        <v>-1.5</v>
      </c>
      <c r="J3510" s="8">
        <f>LEN(A3510)</f>
        <v>2</v>
      </c>
      <c r="K3510" s="11" t="b">
        <f>IF(AND(J3510&lt;3, D3510&lt;2),TRUE,"")</f>
        <v>1</v>
      </c>
      <c r="L3510" s="22">
        <f>IF(C3510=0,B3510,0)</f>
        <v>0</v>
      </c>
      <c r="M3510" s="22">
        <f>IF(B3510=0,C3510,0)</f>
        <v>1</v>
      </c>
      <c r="N3510" s="39">
        <f>LOG(G3510/SUM($G$2:$G$5210))</f>
        <v>-3.6927511192157412</v>
      </c>
      <c r="O3510" s="39">
        <f>LOG(H3510/SUM($H$2:$H$5210))</f>
        <v>-4.1844073799609696</v>
      </c>
    </row>
    <row r="3511" spans="1:15" hidden="1" x14ac:dyDescent="0.6">
      <c r="A3511" t="s">
        <v>3393</v>
      </c>
      <c r="B3511">
        <v>0</v>
      </c>
      <c r="C3511">
        <v>1</v>
      </c>
      <c r="D3511">
        <v>1</v>
      </c>
      <c r="E3511" s="44">
        <f>(B3511+1)/$Q$3</f>
        <v>1.4609203798392987E-4</v>
      </c>
      <c r="F3511" s="45">
        <f>(C3511+1)/$U$3</f>
        <v>3.0589458872472546E-5</v>
      </c>
      <c r="G3511" s="2">
        <f>(B3511+1)/(C3511+1)</f>
        <v>0.5</v>
      </c>
      <c r="H3511" s="2">
        <f>(C3511+1)/(B3511+1)</f>
        <v>2</v>
      </c>
      <c r="I3511" s="6">
        <f>G3511-H3511</f>
        <v>-1.5</v>
      </c>
      <c r="J3511" s="8">
        <f>LEN(A3511)</f>
        <v>2</v>
      </c>
      <c r="K3511" s="11" t="b">
        <f>IF(AND(J3511&lt;3, D3511&lt;2),TRUE,"")</f>
        <v>1</v>
      </c>
      <c r="L3511" s="22">
        <f>IF(C3511=0,B3511,0)</f>
        <v>0</v>
      </c>
      <c r="M3511" s="22">
        <f>IF(B3511=0,C3511,0)</f>
        <v>1</v>
      </c>
      <c r="N3511" s="39">
        <f>LOG(G3511/SUM($G$2:$G$5210))</f>
        <v>-3.6927511192157412</v>
      </c>
      <c r="O3511" s="39">
        <f>LOG(H3511/SUM($H$2:$H$5210))</f>
        <v>-4.1844073799609696</v>
      </c>
    </row>
    <row r="3512" spans="1:15" hidden="1" x14ac:dyDescent="0.6">
      <c r="A3512" t="s">
        <v>3484</v>
      </c>
      <c r="B3512">
        <v>0</v>
      </c>
      <c r="C3512">
        <v>1</v>
      </c>
      <c r="D3512">
        <v>1</v>
      </c>
      <c r="E3512" s="44">
        <f>(B3512+1)/$Q$3</f>
        <v>1.4609203798392987E-4</v>
      </c>
      <c r="F3512" s="45">
        <f>(C3512+1)/$U$3</f>
        <v>3.0589458872472546E-5</v>
      </c>
      <c r="G3512" s="2">
        <f>(B3512+1)/(C3512+1)</f>
        <v>0.5</v>
      </c>
      <c r="H3512" s="2">
        <f>(C3512+1)/(B3512+1)</f>
        <v>2</v>
      </c>
      <c r="I3512" s="6">
        <f>G3512-H3512</f>
        <v>-1.5</v>
      </c>
      <c r="J3512" s="8">
        <f>LEN(A3512)</f>
        <v>2</v>
      </c>
      <c r="K3512" s="11" t="b">
        <f>IF(AND(J3512&lt;3, D3512&lt;2),TRUE,"")</f>
        <v>1</v>
      </c>
      <c r="L3512" s="22">
        <f>IF(C3512=0,B3512,0)</f>
        <v>0</v>
      </c>
      <c r="M3512" s="22">
        <f>IF(B3512=0,C3512,0)</f>
        <v>1</v>
      </c>
      <c r="N3512" s="39">
        <f>LOG(G3512/SUM($G$2:$G$5210))</f>
        <v>-3.6927511192157412</v>
      </c>
      <c r="O3512" s="39">
        <f>LOG(H3512/SUM($H$2:$H$5210))</f>
        <v>-4.1844073799609696</v>
      </c>
    </row>
    <row r="3513" spans="1:15" hidden="1" x14ac:dyDescent="0.6">
      <c r="A3513" t="s">
        <v>3603</v>
      </c>
      <c r="B3513">
        <v>0</v>
      </c>
      <c r="C3513">
        <v>1</v>
      </c>
      <c r="D3513">
        <v>1</v>
      </c>
      <c r="E3513" s="44">
        <f>(B3513+1)/$Q$3</f>
        <v>1.4609203798392987E-4</v>
      </c>
      <c r="F3513" s="45">
        <f>(C3513+1)/$U$3</f>
        <v>3.0589458872472546E-5</v>
      </c>
      <c r="G3513" s="2">
        <f>(B3513+1)/(C3513+1)</f>
        <v>0.5</v>
      </c>
      <c r="H3513" s="2">
        <f>(C3513+1)/(B3513+1)</f>
        <v>2</v>
      </c>
      <c r="I3513" s="6">
        <f>G3513-H3513</f>
        <v>-1.5</v>
      </c>
      <c r="J3513" s="8">
        <f>LEN(A3513)</f>
        <v>2</v>
      </c>
      <c r="K3513" s="11" t="b">
        <f>IF(AND(J3513&lt;3, D3513&lt;2),TRUE,"")</f>
        <v>1</v>
      </c>
      <c r="L3513" s="22">
        <f>IF(C3513=0,B3513,0)</f>
        <v>0</v>
      </c>
      <c r="M3513" s="22">
        <f>IF(B3513=0,C3513,0)</f>
        <v>1</v>
      </c>
      <c r="N3513" s="39">
        <f>LOG(G3513/SUM($G$2:$G$5210))</f>
        <v>-3.6927511192157412</v>
      </c>
      <c r="O3513" s="39">
        <f>LOG(H3513/SUM($H$2:$H$5210))</f>
        <v>-4.1844073799609696</v>
      </c>
    </row>
    <row r="3514" spans="1:15" hidden="1" x14ac:dyDescent="0.6">
      <c r="A3514" t="s">
        <v>3660</v>
      </c>
      <c r="B3514">
        <v>0</v>
      </c>
      <c r="C3514">
        <v>1</v>
      </c>
      <c r="D3514">
        <v>1</v>
      </c>
      <c r="E3514" s="44">
        <f>(B3514+1)/$Q$3</f>
        <v>1.4609203798392987E-4</v>
      </c>
      <c r="F3514" s="45">
        <f>(C3514+1)/$U$3</f>
        <v>3.0589458872472546E-5</v>
      </c>
      <c r="G3514" s="2">
        <f>(B3514+1)/(C3514+1)</f>
        <v>0.5</v>
      </c>
      <c r="H3514" s="2">
        <f>(C3514+1)/(B3514+1)</f>
        <v>2</v>
      </c>
      <c r="I3514" s="6">
        <f>G3514-H3514</f>
        <v>-1.5</v>
      </c>
      <c r="J3514" s="8">
        <f>LEN(A3514)</f>
        <v>2</v>
      </c>
      <c r="K3514" s="11" t="b">
        <f>IF(AND(J3514&lt;3, D3514&lt;2),TRUE,"")</f>
        <v>1</v>
      </c>
      <c r="L3514" s="22">
        <f>IF(C3514=0,B3514,0)</f>
        <v>0</v>
      </c>
      <c r="M3514" s="22">
        <f>IF(B3514=0,C3514,0)</f>
        <v>1</v>
      </c>
      <c r="N3514" s="39">
        <f>LOG(G3514/SUM($G$2:$G$5210))</f>
        <v>-3.6927511192157412</v>
      </c>
      <c r="O3514" s="39">
        <f>LOG(H3514/SUM($H$2:$H$5210))</f>
        <v>-4.1844073799609696</v>
      </c>
    </row>
    <row r="3515" spans="1:15" hidden="1" x14ac:dyDescent="0.6">
      <c r="A3515" t="s">
        <v>3661</v>
      </c>
      <c r="B3515">
        <v>0</v>
      </c>
      <c r="C3515">
        <v>1</v>
      </c>
      <c r="D3515">
        <v>1</v>
      </c>
      <c r="E3515" s="44">
        <f>(B3515+1)/$Q$3</f>
        <v>1.4609203798392987E-4</v>
      </c>
      <c r="F3515" s="45">
        <f>(C3515+1)/$U$3</f>
        <v>3.0589458872472546E-5</v>
      </c>
      <c r="G3515" s="2">
        <f>(B3515+1)/(C3515+1)</f>
        <v>0.5</v>
      </c>
      <c r="H3515" s="2">
        <f>(C3515+1)/(B3515+1)</f>
        <v>2</v>
      </c>
      <c r="I3515" s="6">
        <f>G3515-H3515</f>
        <v>-1.5</v>
      </c>
      <c r="J3515" s="8">
        <f>LEN(A3515)</f>
        <v>2</v>
      </c>
      <c r="K3515" s="11" t="b">
        <f>IF(AND(J3515&lt;3, D3515&lt;2),TRUE,"")</f>
        <v>1</v>
      </c>
      <c r="L3515" s="22">
        <f>IF(C3515=0,B3515,0)</f>
        <v>0</v>
      </c>
      <c r="M3515" s="22">
        <f>IF(B3515=0,C3515,0)</f>
        <v>1</v>
      </c>
      <c r="N3515" s="39">
        <f>LOG(G3515/SUM($G$2:$G$5210))</f>
        <v>-3.6927511192157412</v>
      </c>
      <c r="O3515" s="39">
        <f>LOG(H3515/SUM($H$2:$H$5210))</f>
        <v>-4.1844073799609696</v>
      </c>
    </row>
    <row r="3516" spans="1:15" hidden="1" x14ac:dyDescent="0.6">
      <c r="A3516" t="s">
        <v>3887</v>
      </c>
      <c r="B3516">
        <v>0</v>
      </c>
      <c r="C3516">
        <v>1</v>
      </c>
      <c r="D3516">
        <v>1</v>
      </c>
      <c r="E3516" s="44">
        <f>(B3516+1)/$Q$3</f>
        <v>1.4609203798392987E-4</v>
      </c>
      <c r="F3516" s="45">
        <f>(C3516+1)/$U$3</f>
        <v>3.0589458872472546E-5</v>
      </c>
      <c r="G3516" s="2">
        <f>(B3516+1)/(C3516+1)</f>
        <v>0.5</v>
      </c>
      <c r="H3516" s="2">
        <f>(C3516+1)/(B3516+1)</f>
        <v>2</v>
      </c>
      <c r="I3516" s="6">
        <f>G3516-H3516</f>
        <v>-1.5</v>
      </c>
      <c r="J3516" s="8">
        <f>LEN(A3516)</f>
        <v>2</v>
      </c>
      <c r="K3516" s="11" t="b">
        <f>IF(AND(J3516&lt;3, D3516&lt;2),TRUE,"")</f>
        <v>1</v>
      </c>
      <c r="L3516" s="22">
        <f>IF(C3516=0,B3516,0)</f>
        <v>0</v>
      </c>
      <c r="M3516" s="22">
        <f>IF(B3516=0,C3516,0)</f>
        <v>1</v>
      </c>
      <c r="N3516" s="39">
        <f>LOG(G3516/SUM($G$2:$G$5210))</f>
        <v>-3.6927511192157412</v>
      </c>
      <c r="O3516" s="39">
        <f>LOG(H3516/SUM($H$2:$H$5210))</f>
        <v>-4.1844073799609696</v>
      </c>
    </row>
    <row r="3517" spans="1:15" hidden="1" x14ac:dyDescent="0.6">
      <c r="A3517" t="s">
        <v>3910</v>
      </c>
      <c r="B3517">
        <v>0</v>
      </c>
      <c r="C3517">
        <v>1</v>
      </c>
      <c r="D3517">
        <v>1</v>
      </c>
      <c r="E3517" s="44">
        <f>(B3517+1)/$Q$3</f>
        <v>1.4609203798392987E-4</v>
      </c>
      <c r="F3517" s="45">
        <f>(C3517+1)/$U$3</f>
        <v>3.0589458872472546E-5</v>
      </c>
      <c r="G3517" s="2">
        <f>(B3517+1)/(C3517+1)</f>
        <v>0.5</v>
      </c>
      <c r="H3517" s="2">
        <f>(C3517+1)/(B3517+1)</f>
        <v>2</v>
      </c>
      <c r="I3517" s="6">
        <f>G3517-H3517</f>
        <v>-1.5</v>
      </c>
      <c r="J3517" s="8">
        <f>LEN(A3517)</f>
        <v>2</v>
      </c>
      <c r="K3517" s="11" t="b">
        <f>IF(AND(J3517&lt;3, D3517&lt;2),TRUE,"")</f>
        <v>1</v>
      </c>
      <c r="L3517" s="22">
        <f>IF(C3517=0,B3517,0)</f>
        <v>0</v>
      </c>
      <c r="M3517" s="22">
        <f>IF(B3517=0,C3517,0)</f>
        <v>1</v>
      </c>
      <c r="N3517" s="39">
        <f>LOG(G3517/SUM($G$2:$G$5210))</f>
        <v>-3.6927511192157412</v>
      </c>
      <c r="O3517" s="39">
        <f>LOG(H3517/SUM($H$2:$H$5210))</f>
        <v>-4.1844073799609696</v>
      </c>
    </row>
    <row r="3518" spans="1:15" hidden="1" x14ac:dyDescent="0.6">
      <c r="A3518" t="s">
        <v>4179</v>
      </c>
      <c r="B3518">
        <v>0</v>
      </c>
      <c r="C3518">
        <v>1</v>
      </c>
      <c r="D3518">
        <v>1</v>
      </c>
      <c r="E3518" s="44">
        <f>(B3518+1)/$Q$3</f>
        <v>1.4609203798392987E-4</v>
      </c>
      <c r="F3518" s="45">
        <f>(C3518+1)/$U$3</f>
        <v>3.0589458872472546E-5</v>
      </c>
      <c r="G3518" s="2">
        <f>(B3518+1)/(C3518+1)</f>
        <v>0.5</v>
      </c>
      <c r="H3518" s="2">
        <f>(C3518+1)/(B3518+1)</f>
        <v>2</v>
      </c>
      <c r="I3518" s="6">
        <f>G3518-H3518</f>
        <v>-1.5</v>
      </c>
      <c r="J3518" s="8">
        <f>LEN(A3518)</f>
        <v>2</v>
      </c>
      <c r="K3518" s="11" t="b">
        <f>IF(AND(J3518&lt;3, D3518&lt;2),TRUE,"")</f>
        <v>1</v>
      </c>
      <c r="L3518" s="22">
        <f>IF(C3518=0,B3518,0)</f>
        <v>0</v>
      </c>
      <c r="M3518" s="22">
        <f>IF(B3518=0,C3518,0)</f>
        <v>1</v>
      </c>
      <c r="N3518" s="39">
        <f>LOG(G3518/SUM($G$2:$G$5210))</f>
        <v>-3.6927511192157412</v>
      </c>
      <c r="O3518" s="39">
        <f>LOG(H3518/SUM($H$2:$H$5210))</f>
        <v>-4.1844073799609696</v>
      </c>
    </row>
    <row r="3519" spans="1:15" hidden="1" x14ac:dyDescent="0.6">
      <c r="A3519" t="s">
        <v>4235</v>
      </c>
      <c r="B3519">
        <v>0</v>
      </c>
      <c r="C3519">
        <v>1</v>
      </c>
      <c r="D3519">
        <v>1</v>
      </c>
      <c r="E3519" s="44">
        <f>(B3519+1)/$Q$3</f>
        <v>1.4609203798392987E-4</v>
      </c>
      <c r="F3519" s="45">
        <f>(C3519+1)/$U$3</f>
        <v>3.0589458872472546E-5</v>
      </c>
      <c r="G3519" s="2">
        <f>(B3519+1)/(C3519+1)</f>
        <v>0.5</v>
      </c>
      <c r="H3519" s="2">
        <f>(C3519+1)/(B3519+1)</f>
        <v>2</v>
      </c>
      <c r="I3519" s="6">
        <f>G3519-H3519</f>
        <v>-1.5</v>
      </c>
      <c r="J3519" s="8">
        <f>LEN(A3519)</f>
        <v>2</v>
      </c>
      <c r="K3519" s="11" t="b">
        <f>IF(AND(J3519&lt;3, D3519&lt;2),TRUE,"")</f>
        <v>1</v>
      </c>
      <c r="L3519" s="22">
        <f>IF(C3519=0,B3519,0)</f>
        <v>0</v>
      </c>
      <c r="M3519" s="22">
        <f>IF(B3519=0,C3519,0)</f>
        <v>1</v>
      </c>
      <c r="N3519" s="39">
        <f>LOG(G3519/SUM($G$2:$G$5210))</f>
        <v>-3.6927511192157412</v>
      </c>
      <c r="O3519" s="39">
        <f>LOG(H3519/SUM($H$2:$H$5210))</f>
        <v>-4.1844073799609696</v>
      </c>
    </row>
    <row r="3520" spans="1:15" hidden="1" x14ac:dyDescent="0.6">
      <c r="A3520" t="s">
        <v>4249</v>
      </c>
      <c r="B3520">
        <v>0</v>
      </c>
      <c r="C3520">
        <v>1</v>
      </c>
      <c r="D3520">
        <v>1</v>
      </c>
      <c r="E3520" s="44">
        <f>(B3520+1)/$Q$3</f>
        <v>1.4609203798392987E-4</v>
      </c>
      <c r="F3520" s="45">
        <f>(C3520+1)/$U$3</f>
        <v>3.0589458872472546E-5</v>
      </c>
      <c r="G3520" s="2">
        <f>(B3520+1)/(C3520+1)</f>
        <v>0.5</v>
      </c>
      <c r="H3520" s="2">
        <f>(C3520+1)/(B3520+1)</f>
        <v>2</v>
      </c>
      <c r="I3520" s="6">
        <f>G3520-H3520</f>
        <v>-1.5</v>
      </c>
      <c r="J3520" s="8">
        <f>LEN(A3520)</f>
        <v>2</v>
      </c>
      <c r="K3520" s="11" t="b">
        <f>IF(AND(J3520&lt;3, D3520&lt;2),TRUE,"")</f>
        <v>1</v>
      </c>
      <c r="L3520" s="22">
        <f>IF(C3520=0,B3520,0)</f>
        <v>0</v>
      </c>
      <c r="M3520" s="22">
        <f>IF(B3520=0,C3520,0)</f>
        <v>1</v>
      </c>
      <c r="N3520" s="39">
        <f>LOG(G3520/SUM($G$2:$G$5210))</f>
        <v>-3.6927511192157412</v>
      </c>
      <c r="O3520" s="39">
        <f>LOG(H3520/SUM($H$2:$H$5210))</f>
        <v>-4.1844073799609696</v>
      </c>
    </row>
    <row r="3521" spans="1:15" hidden="1" x14ac:dyDescent="0.6">
      <c r="A3521" t="s">
        <v>4347</v>
      </c>
      <c r="B3521">
        <v>0</v>
      </c>
      <c r="C3521">
        <v>1</v>
      </c>
      <c r="D3521">
        <v>1</v>
      </c>
      <c r="E3521" s="44">
        <f>(B3521+1)/$Q$3</f>
        <v>1.4609203798392987E-4</v>
      </c>
      <c r="F3521" s="45">
        <f>(C3521+1)/$U$3</f>
        <v>3.0589458872472546E-5</v>
      </c>
      <c r="G3521" s="2">
        <f>(B3521+1)/(C3521+1)</f>
        <v>0.5</v>
      </c>
      <c r="H3521" s="2">
        <f>(C3521+1)/(B3521+1)</f>
        <v>2</v>
      </c>
      <c r="I3521" s="6">
        <f>G3521-H3521</f>
        <v>-1.5</v>
      </c>
      <c r="J3521" s="8">
        <f>LEN(A3521)</f>
        <v>2</v>
      </c>
      <c r="K3521" s="11" t="b">
        <f>IF(AND(J3521&lt;3, D3521&lt;2),TRUE,"")</f>
        <v>1</v>
      </c>
      <c r="L3521" s="22">
        <f>IF(C3521=0,B3521,0)</f>
        <v>0</v>
      </c>
      <c r="M3521" s="22">
        <f>IF(B3521=0,C3521,0)</f>
        <v>1</v>
      </c>
      <c r="N3521" s="39">
        <f>LOG(G3521/SUM($G$2:$G$5210))</f>
        <v>-3.6927511192157412</v>
      </c>
      <c r="O3521" s="39">
        <f>LOG(H3521/SUM($H$2:$H$5210))</f>
        <v>-4.1844073799609696</v>
      </c>
    </row>
    <row r="3522" spans="1:15" hidden="1" x14ac:dyDescent="0.6">
      <c r="A3522" t="s">
        <v>4770</v>
      </c>
      <c r="B3522">
        <v>0</v>
      </c>
      <c r="C3522">
        <v>1</v>
      </c>
      <c r="D3522">
        <v>1</v>
      </c>
      <c r="E3522" s="44">
        <f>(B3522+1)/$Q$3</f>
        <v>1.4609203798392987E-4</v>
      </c>
      <c r="F3522" s="45">
        <f>(C3522+1)/$U$3</f>
        <v>3.0589458872472546E-5</v>
      </c>
      <c r="G3522" s="2">
        <f>(B3522+1)/(C3522+1)</f>
        <v>0.5</v>
      </c>
      <c r="H3522" s="2">
        <f>(C3522+1)/(B3522+1)</f>
        <v>2</v>
      </c>
      <c r="I3522" s="6">
        <f>G3522-H3522</f>
        <v>-1.5</v>
      </c>
      <c r="J3522" s="8">
        <f>LEN(A3522)</f>
        <v>2</v>
      </c>
      <c r="K3522" s="11" t="b">
        <f>IF(AND(J3522&lt;3, D3522&lt;2),TRUE,"")</f>
        <v>1</v>
      </c>
      <c r="L3522" s="22">
        <f>IF(C3522=0,B3522,0)</f>
        <v>0</v>
      </c>
      <c r="M3522" s="22">
        <f>IF(B3522=0,C3522,0)</f>
        <v>1</v>
      </c>
      <c r="N3522" s="39">
        <f>LOG(G3522/SUM($G$2:$G$5210))</f>
        <v>-3.6927511192157412</v>
      </c>
      <c r="O3522" s="39">
        <f>LOG(H3522/SUM($H$2:$H$5210))</f>
        <v>-4.1844073799609696</v>
      </c>
    </row>
    <row r="3523" spans="1:15" hidden="1" x14ac:dyDescent="0.6">
      <c r="A3523" t="s">
        <v>4886</v>
      </c>
      <c r="B3523">
        <v>0</v>
      </c>
      <c r="C3523">
        <v>1</v>
      </c>
      <c r="D3523">
        <v>1</v>
      </c>
      <c r="E3523" s="44">
        <f>(B3523+1)/$Q$3</f>
        <v>1.4609203798392987E-4</v>
      </c>
      <c r="F3523" s="45">
        <f>(C3523+1)/$U$3</f>
        <v>3.0589458872472546E-5</v>
      </c>
      <c r="G3523" s="2">
        <f>(B3523+1)/(C3523+1)</f>
        <v>0.5</v>
      </c>
      <c r="H3523" s="2">
        <f>(C3523+1)/(B3523+1)</f>
        <v>2</v>
      </c>
      <c r="I3523" s="6">
        <f>G3523-H3523</f>
        <v>-1.5</v>
      </c>
      <c r="J3523" s="8">
        <f>LEN(A3523)</f>
        <v>2</v>
      </c>
      <c r="K3523" s="11" t="b">
        <f>IF(AND(J3523&lt;3, D3523&lt;2),TRUE,"")</f>
        <v>1</v>
      </c>
      <c r="L3523" s="22">
        <f>IF(C3523=0,B3523,0)</f>
        <v>0</v>
      </c>
      <c r="M3523" s="22">
        <f>IF(B3523=0,C3523,0)</f>
        <v>1</v>
      </c>
      <c r="N3523" s="39">
        <f>LOG(G3523/SUM($G$2:$G$5210))</f>
        <v>-3.6927511192157412</v>
      </c>
      <c r="O3523" s="39">
        <f>LOG(H3523/SUM($H$2:$H$5210))</f>
        <v>-4.1844073799609696</v>
      </c>
    </row>
    <row r="3524" spans="1:15" hidden="1" x14ac:dyDescent="0.6">
      <c r="A3524" t="s">
        <v>4900</v>
      </c>
      <c r="B3524">
        <v>0</v>
      </c>
      <c r="C3524">
        <v>1</v>
      </c>
      <c r="D3524">
        <v>1</v>
      </c>
      <c r="E3524" s="44">
        <f>(B3524+1)/$Q$3</f>
        <v>1.4609203798392987E-4</v>
      </c>
      <c r="F3524" s="45">
        <f>(C3524+1)/$U$3</f>
        <v>3.0589458872472546E-5</v>
      </c>
      <c r="G3524" s="2">
        <f>(B3524+1)/(C3524+1)</f>
        <v>0.5</v>
      </c>
      <c r="H3524" s="2">
        <f>(C3524+1)/(B3524+1)</f>
        <v>2</v>
      </c>
      <c r="I3524" s="6">
        <f>G3524-H3524</f>
        <v>-1.5</v>
      </c>
      <c r="J3524" s="8">
        <f>LEN(A3524)</f>
        <v>2</v>
      </c>
      <c r="K3524" s="11" t="b">
        <f>IF(AND(J3524&lt;3, D3524&lt;2),TRUE,"")</f>
        <v>1</v>
      </c>
      <c r="L3524" s="22">
        <f>IF(C3524=0,B3524,0)</f>
        <v>0</v>
      </c>
      <c r="M3524" s="22">
        <f>IF(B3524=0,C3524,0)</f>
        <v>1</v>
      </c>
      <c r="N3524" s="39">
        <f>LOG(G3524/SUM($G$2:$G$5210))</f>
        <v>-3.6927511192157412</v>
      </c>
      <c r="O3524" s="39">
        <f>LOG(H3524/SUM($H$2:$H$5210))</f>
        <v>-4.1844073799609696</v>
      </c>
    </row>
    <row r="3525" spans="1:15" hidden="1" x14ac:dyDescent="0.6">
      <c r="A3525" t="s">
        <v>4914</v>
      </c>
      <c r="B3525">
        <v>0</v>
      </c>
      <c r="C3525">
        <v>1</v>
      </c>
      <c r="D3525">
        <v>1</v>
      </c>
      <c r="E3525" s="44">
        <f>(B3525+1)/$Q$3</f>
        <v>1.4609203798392987E-4</v>
      </c>
      <c r="F3525" s="45">
        <f>(C3525+1)/$U$3</f>
        <v>3.0589458872472546E-5</v>
      </c>
      <c r="G3525" s="2">
        <f>(B3525+1)/(C3525+1)</f>
        <v>0.5</v>
      </c>
      <c r="H3525" s="2">
        <f>(C3525+1)/(B3525+1)</f>
        <v>2</v>
      </c>
      <c r="I3525" s="6">
        <f>G3525-H3525</f>
        <v>-1.5</v>
      </c>
      <c r="J3525" s="8">
        <f>LEN(A3525)</f>
        <v>2</v>
      </c>
      <c r="K3525" s="11" t="b">
        <f>IF(AND(J3525&lt;3, D3525&lt;2),TRUE,"")</f>
        <v>1</v>
      </c>
      <c r="L3525" s="22">
        <f>IF(C3525=0,B3525,0)</f>
        <v>0</v>
      </c>
      <c r="M3525" s="22">
        <f>IF(B3525=0,C3525,0)</f>
        <v>1</v>
      </c>
      <c r="N3525" s="39">
        <f>LOG(G3525/SUM($G$2:$G$5210))</f>
        <v>-3.6927511192157412</v>
      </c>
      <c r="O3525" s="39">
        <f>LOG(H3525/SUM($H$2:$H$5210))</f>
        <v>-4.1844073799609696</v>
      </c>
    </row>
    <row r="3526" spans="1:15" hidden="1" x14ac:dyDescent="0.6">
      <c r="A3526" t="s">
        <v>4967</v>
      </c>
      <c r="B3526">
        <v>0</v>
      </c>
      <c r="C3526">
        <v>1</v>
      </c>
      <c r="D3526">
        <v>1</v>
      </c>
      <c r="E3526" s="44">
        <f>(B3526+1)/$Q$3</f>
        <v>1.4609203798392987E-4</v>
      </c>
      <c r="F3526" s="45">
        <f>(C3526+1)/$U$3</f>
        <v>3.0589458872472546E-5</v>
      </c>
      <c r="G3526" s="2">
        <f>(B3526+1)/(C3526+1)</f>
        <v>0.5</v>
      </c>
      <c r="H3526" s="2">
        <f>(C3526+1)/(B3526+1)</f>
        <v>2</v>
      </c>
      <c r="I3526" s="6">
        <f>G3526-H3526</f>
        <v>-1.5</v>
      </c>
      <c r="J3526" s="8">
        <f>LEN(A3526)</f>
        <v>2</v>
      </c>
      <c r="K3526" s="11" t="b">
        <f>IF(AND(J3526&lt;3, D3526&lt;2),TRUE,"")</f>
        <v>1</v>
      </c>
      <c r="L3526" s="22">
        <f>IF(C3526=0,B3526,0)</f>
        <v>0</v>
      </c>
      <c r="M3526" s="22">
        <f>IF(B3526=0,C3526,0)</f>
        <v>1</v>
      </c>
      <c r="N3526" s="39">
        <f>LOG(G3526/SUM($G$2:$G$5210))</f>
        <v>-3.6927511192157412</v>
      </c>
      <c r="O3526" s="39">
        <f>LOG(H3526/SUM($H$2:$H$5210))</f>
        <v>-4.1844073799609696</v>
      </c>
    </row>
    <row r="3527" spans="1:15" hidden="1" x14ac:dyDescent="0.6">
      <c r="A3527" t="s">
        <v>4985</v>
      </c>
      <c r="B3527">
        <v>0</v>
      </c>
      <c r="C3527">
        <v>1</v>
      </c>
      <c r="D3527">
        <v>1</v>
      </c>
      <c r="E3527" s="44">
        <f>(B3527+1)/$Q$3</f>
        <v>1.4609203798392987E-4</v>
      </c>
      <c r="F3527" s="45">
        <f>(C3527+1)/$U$3</f>
        <v>3.0589458872472546E-5</v>
      </c>
      <c r="G3527" s="2">
        <f>(B3527+1)/(C3527+1)</f>
        <v>0.5</v>
      </c>
      <c r="H3527" s="2">
        <f>(C3527+1)/(B3527+1)</f>
        <v>2</v>
      </c>
      <c r="I3527" s="6">
        <f>G3527-H3527</f>
        <v>-1.5</v>
      </c>
      <c r="J3527" s="8">
        <f>LEN(A3527)</f>
        <v>2</v>
      </c>
      <c r="K3527" s="11" t="b">
        <f>IF(AND(J3527&lt;3, D3527&lt;2),TRUE,"")</f>
        <v>1</v>
      </c>
      <c r="L3527" s="22">
        <f>IF(C3527=0,B3527,0)</f>
        <v>0</v>
      </c>
      <c r="M3527" s="22">
        <f>IF(B3527=0,C3527,0)</f>
        <v>1</v>
      </c>
      <c r="N3527" s="39">
        <f>LOG(G3527/SUM($G$2:$G$5210))</f>
        <v>-3.6927511192157412</v>
      </c>
      <c r="O3527" s="39">
        <f>LOG(H3527/SUM($H$2:$H$5210))</f>
        <v>-4.1844073799609696</v>
      </c>
    </row>
    <row r="3528" spans="1:15" hidden="1" x14ac:dyDescent="0.6">
      <c r="A3528" t="s">
        <v>5018</v>
      </c>
      <c r="B3528">
        <v>0</v>
      </c>
      <c r="C3528">
        <v>1</v>
      </c>
      <c r="D3528">
        <v>1</v>
      </c>
      <c r="E3528" s="44">
        <f>(B3528+1)/$Q$3</f>
        <v>1.4609203798392987E-4</v>
      </c>
      <c r="F3528" s="45">
        <f>(C3528+1)/$U$3</f>
        <v>3.0589458872472546E-5</v>
      </c>
      <c r="G3528" s="2">
        <f>(B3528+1)/(C3528+1)</f>
        <v>0.5</v>
      </c>
      <c r="H3528" s="2">
        <f>(C3528+1)/(B3528+1)</f>
        <v>2</v>
      </c>
      <c r="I3528" s="6">
        <f>G3528-H3528</f>
        <v>-1.5</v>
      </c>
      <c r="J3528" s="8">
        <f>LEN(A3528)</f>
        <v>2</v>
      </c>
      <c r="K3528" s="11" t="b">
        <f>IF(AND(J3528&lt;3, D3528&lt;2),TRUE,"")</f>
        <v>1</v>
      </c>
      <c r="L3528" s="22">
        <f>IF(C3528=0,B3528,0)</f>
        <v>0</v>
      </c>
      <c r="M3528" s="22">
        <f>IF(B3528=0,C3528,0)</f>
        <v>1</v>
      </c>
      <c r="N3528" s="39">
        <f>LOG(G3528/SUM($G$2:$G$5210))</f>
        <v>-3.6927511192157412</v>
      </c>
      <c r="O3528" s="39">
        <f>LOG(H3528/SUM($H$2:$H$5210))</f>
        <v>-4.1844073799609696</v>
      </c>
    </row>
    <row r="3529" spans="1:15" hidden="1" x14ac:dyDescent="0.6">
      <c r="A3529" t="s">
        <v>5059</v>
      </c>
      <c r="B3529">
        <v>0</v>
      </c>
      <c r="C3529">
        <v>1</v>
      </c>
      <c r="D3529">
        <v>1</v>
      </c>
      <c r="E3529" s="44">
        <f>(B3529+1)/$Q$3</f>
        <v>1.4609203798392987E-4</v>
      </c>
      <c r="F3529" s="45">
        <f>(C3529+1)/$U$3</f>
        <v>3.0589458872472546E-5</v>
      </c>
      <c r="G3529" s="2">
        <f>(B3529+1)/(C3529+1)</f>
        <v>0.5</v>
      </c>
      <c r="H3529" s="2">
        <f>(C3529+1)/(B3529+1)</f>
        <v>2</v>
      </c>
      <c r="I3529" s="6">
        <f>G3529-H3529</f>
        <v>-1.5</v>
      </c>
      <c r="J3529" s="8">
        <f>LEN(A3529)</f>
        <v>2</v>
      </c>
      <c r="K3529" s="11" t="b">
        <f>IF(AND(J3529&lt;3, D3529&lt;2),TRUE,"")</f>
        <v>1</v>
      </c>
      <c r="L3529" s="22">
        <f>IF(C3529=0,B3529,0)</f>
        <v>0</v>
      </c>
      <c r="M3529" s="22">
        <f>IF(B3529=0,C3529,0)</f>
        <v>1</v>
      </c>
      <c r="N3529" s="39">
        <f>LOG(G3529/SUM($G$2:$G$5210))</f>
        <v>-3.6927511192157412</v>
      </c>
      <c r="O3529" s="39">
        <f>LOG(H3529/SUM($H$2:$H$5210))</f>
        <v>-4.1844073799609696</v>
      </c>
    </row>
    <row r="3530" spans="1:15" x14ac:dyDescent="0.6">
      <c r="A3530" t="s">
        <v>2488</v>
      </c>
      <c r="B3530">
        <v>2</v>
      </c>
      <c r="C3530">
        <v>14</v>
      </c>
      <c r="D3530">
        <v>16</v>
      </c>
      <c r="E3530" s="44">
        <f>(B3530+1)/$Q$3</f>
        <v>4.382761139517896E-4</v>
      </c>
      <c r="F3530" s="45">
        <f>(C3530+1)/$U$3</f>
        <v>2.2942094154354409E-4</v>
      </c>
      <c r="G3530" s="2">
        <f>(B3530+1)/(C3530+1)</f>
        <v>0.2</v>
      </c>
      <c r="H3530" s="2">
        <f>(C3530+1)/(B3530+1)</f>
        <v>5</v>
      </c>
      <c r="I3530" s="6">
        <f>G3530-H3530</f>
        <v>-4.8</v>
      </c>
      <c r="J3530" s="8">
        <f>LEN(A3530)</f>
        <v>5</v>
      </c>
      <c r="K3530" s="11" t="str">
        <f>IF(AND(J3530&lt;3, D3530&lt;2),TRUE,"")</f>
        <v/>
      </c>
      <c r="L3530" s="22">
        <f>IF(C3530=0,B3530,0)</f>
        <v>0</v>
      </c>
      <c r="M3530" s="22">
        <f>IF(B3530=0,C3530,0)</f>
        <v>0</v>
      </c>
      <c r="N3530" s="39">
        <f>LOG(G3530/SUM($G$2:$G$5210))</f>
        <v>-4.0906911278877791</v>
      </c>
      <c r="O3530" s="39">
        <f>LOG(H3530/SUM($H$2:$H$5210))</f>
        <v>-3.7864673712889321</v>
      </c>
    </row>
    <row r="3531" spans="1:15" x14ac:dyDescent="0.6">
      <c r="A3531" t="s">
        <v>1851</v>
      </c>
      <c r="B3531">
        <v>1</v>
      </c>
      <c r="C3531">
        <v>9</v>
      </c>
      <c r="D3531">
        <v>10</v>
      </c>
      <c r="E3531" s="44">
        <f>(B3531+1)/$Q$3</f>
        <v>2.9218407596785974E-4</v>
      </c>
      <c r="F3531" s="45">
        <f>(C3531+1)/$U$3</f>
        <v>1.5294729436236273E-4</v>
      </c>
      <c r="G3531" s="2">
        <f>(B3531+1)/(C3531+1)</f>
        <v>0.2</v>
      </c>
      <c r="H3531" s="2">
        <f>(C3531+1)/(B3531+1)</f>
        <v>5</v>
      </c>
      <c r="I3531" s="6">
        <f>G3531-H3531</f>
        <v>-4.8</v>
      </c>
      <c r="J3531" s="8">
        <f>LEN(A3531)</f>
        <v>10</v>
      </c>
      <c r="K3531" s="11" t="str">
        <f>IF(AND(J3531&lt;3, D3531&lt;2),TRUE,"")</f>
        <v/>
      </c>
      <c r="L3531" s="22">
        <f>IF(C3531=0,B3531,0)</f>
        <v>0</v>
      </c>
      <c r="M3531" s="22">
        <f>IF(B3531=0,C3531,0)</f>
        <v>0</v>
      </c>
      <c r="N3531" s="39">
        <f>LOG(G3531/SUM($G$2:$G$5210))</f>
        <v>-4.0906911278877791</v>
      </c>
      <c r="O3531" s="39">
        <f>LOG(H3531/SUM($H$2:$H$5210))</f>
        <v>-3.7864673712889321</v>
      </c>
    </row>
    <row r="3532" spans="1:15" x14ac:dyDescent="0.6">
      <c r="A3532" t="s">
        <v>3107</v>
      </c>
      <c r="B3532">
        <v>1</v>
      </c>
      <c r="C3532">
        <v>9</v>
      </c>
      <c r="D3532">
        <v>10</v>
      </c>
      <c r="E3532" s="44">
        <f>(B3532+1)/$Q$3</f>
        <v>2.9218407596785974E-4</v>
      </c>
      <c r="F3532" s="45">
        <f>(C3532+1)/$U$3</f>
        <v>1.5294729436236273E-4</v>
      </c>
      <c r="G3532" s="2">
        <f>(B3532+1)/(C3532+1)</f>
        <v>0.2</v>
      </c>
      <c r="H3532" s="2">
        <f>(C3532+1)/(B3532+1)</f>
        <v>5</v>
      </c>
      <c r="I3532" s="6">
        <f>G3532-H3532</f>
        <v>-4.8</v>
      </c>
      <c r="J3532" s="8">
        <f>LEN(A3532)</f>
        <v>9</v>
      </c>
      <c r="K3532" s="11" t="str">
        <f>IF(AND(J3532&lt;3, D3532&lt;2),TRUE,"")</f>
        <v/>
      </c>
      <c r="L3532" s="22">
        <f>IF(C3532=0,B3532,0)</f>
        <v>0</v>
      </c>
      <c r="M3532" s="22">
        <f>IF(B3532=0,C3532,0)</f>
        <v>0</v>
      </c>
      <c r="N3532" s="39">
        <f>LOG(G3532/SUM($G$2:$G$5210))</f>
        <v>-4.0906911278877791</v>
      </c>
      <c r="O3532" s="39">
        <f>LOG(H3532/SUM($H$2:$H$5210))</f>
        <v>-3.7864673712889321</v>
      </c>
    </row>
    <row r="3533" spans="1:15" x14ac:dyDescent="0.6">
      <c r="A3533" t="s">
        <v>3143</v>
      </c>
      <c r="B3533">
        <v>1</v>
      </c>
      <c r="C3533">
        <v>9</v>
      </c>
      <c r="D3533">
        <v>10</v>
      </c>
      <c r="E3533" s="44">
        <f>(B3533+1)/$Q$3</f>
        <v>2.9218407596785974E-4</v>
      </c>
      <c r="F3533" s="45">
        <f>(C3533+1)/$U$3</f>
        <v>1.5294729436236273E-4</v>
      </c>
      <c r="G3533" s="2">
        <f>(B3533+1)/(C3533+1)</f>
        <v>0.2</v>
      </c>
      <c r="H3533" s="2">
        <f>(C3533+1)/(B3533+1)</f>
        <v>5</v>
      </c>
      <c r="I3533" s="6">
        <f>G3533-H3533</f>
        <v>-4.8</v>
      </c>
      <c r="J3533" s="8">
        <f>LEN(A3533)</f>
        <v>8</v>
      </c>
      <c r="K3533" s="11" t="str">
        <f>IF(AND(J3533&lt;3, D3533&lt;2),TRUE,"")</f>
        <v/>
      </c>
      <c r="L3533" s="22">
        <f>IF(C3533=0,B3533,0)</f>
        <v>0</v>
      </c>
      <c r="M3533" s="22">
        <f>IF(B3533=0,C3533,0)</f>
        <v>0</v>
      </c>
      <c r="N3533" s="39">
        <f>LOG(G3533/SUM($G$2:$G$5210))</f>
        <v>-4.0906911278877791</v>
      </c>
      <c r="O3533" s="39">
        <f>LOG(H3533/SUM($H$2:$H$5210))</f>
        <v>-3.7864673712889321</v>
      </c>
    </row>
    <row r="3534" spans="1:15" x14ac:dyDescent="0.6">
      <c r="A3534" t="s">
        <v>1011</v>
      </c>
      <c r="B3534">
        <v>1</v>
      </c>
      <c r="C3534">
        <v>9</v>
      </c>
      <c r="D3534">
        <v>10</v>
      </c>
      <c r="E3534" s="44">
        <f>(B3534+1)/$Q$3</f>
        <v>2.9218407596785974E-4</v>
      </c>
      <c r="F3534" s="45">
        <f>(C3534+1)/$U$3</f>
        <v>1.5294729436236273E-4</v>
      </c>
      <c r="G3534" s="2">
        <f>(B3534+1)/(C3534+1)</f>
        <v>0.2</v>
      </c>
      <c r="H3534" s="2">
        <f>(C3534+1)/(B3534+1)</f>
        <v>5</v>
      </c>
      <c r="I3534" s="6">
        <f>G3534-H3534</f>
        <v>-4.8</v>
      </c>
      <c r="J3534" s="8">
        <f>LEN(A3534)</f>
        <v>7</v>
      </c>
      <c r="K3534" s="11" t="str">
        <f>IF(AND(J3534&lt;3, D3534&lt;2),TRUE,"")</f>
        <v/>
      </c>
      <c r="L3534" s="22">
        <f>IF(C3534=0,B3534,0)</f>
        <v>0</v>
      </c>
      <c r="M3534" s="22">
        <f>IF(B3534=0,C3534,0)</f>
        <v>0</v>
      </c>
      <c r="N3534" s="39">
        <f>LOG(G3534/SUM($G$2:$G$5210))</f>
        <v>-4.0906911278877791</v>
      </c>
      <c r="O3534" s="39">
        <f>LOG(H3534/SUM($H$2:$H$5210))</f>
        <v>-3.7864673712889321</v>
      </c>
    </row>
    <row r="3535" spans="1:15" x14ac:dyDescent="0.6">
      <c r="A3535" t="s">
        <v>1993</v>
      </c>
      <c r="B3535">
        <v>1</v>
      </c>
      <c r="C3535">
        <v>9</v>
      </c>
      <c r="D3535">
        <v>10</v>
      </c>
      <c r="E3535" s="44">
        <f>(B3535+1)/$Q$3</f>
        <v>2.9218407596785974E-4</v>
      </c>
      <c r="F3535" s="45">
        <f>(C3535+1)/$U$3</f>
        <v>1.5294729436236273E-4</v>
      </c>
      <c r="G3535" s="2">
        <f>(B3535+1)/(C3535+1)</f>
        <v>0.2</v>
      </c>
      <c r="H3535" s="2">
        <f>(C3535+1)/(B3535+1)</f>
        <v>5</v>
      </c>
      <c r="I3535" s="6">
        <f>G3535-H3535</f>
        <v>-4.8</v>
      </c>
      <c r="J3535" s="8">
        <f>LEN(A3535)</f>
        <v>7</v>
      </c>
      <c r="K3535" s="11" t="str">
        <f>IF(AND(J3535&lt;3, D3535&lt;2),TRUE,"")</f>
        <v/>
      </c>
      <c r="L3535" s="22">
        <f>IF(C3535=0,B3535,0)</f>
        <v>0</v>
      </c>
      <c r="M3535" s="22">
        <f>IF(B3535=0,C3535,0)</f>
        <v>0</v>
      </c>
      <c r="N3535" s="39">
        <f>LOG(G3535/SUM($G$2:$G$5210))</f>
        <v>-4.0906911278877791</v>
      </c>
      <c r="O3535" s="39">
        <f>LOG(H3535/SUM($H$2:$H$5210))</f>
        <v>-3.7864673712889321</v>
      </c>
    </row>
    <row r="3536" spans="1:15" x14ac:dyDescent="0.6">
      <c r="A3536" t="s">
        <v>2967</v>
      </c>
      <c r="B3536">
        <v>1</v>
      </c>
      <c r="C3536">
        <v>9</v>
      </c>
      <c r="D3536">
        <v>10</v>
      </c>
      <c r="E3536" s="44">
        <f>(B3536+1)/$Q$3</f>
        <v>2.9218407596785974E-4</v>
      </c>
      <c r="F3536" s="45">
        <f>(C3536+1)/$U$3</f>
        <v>1.5294729436236273E-4</v>
      </c>
      <c r="G3536" s="2">
        <f>(B3536+1)/(C3536+1)</f>
        <v>0.2</v>
      </c>
      <c r="H3536" s="2">
        <f>(C3536+1)/(B3536+1)</f>
        <v>5</v>
      </c>
      <c r="I3536" s="6">
        <f>G3536-H3536</f>
        <v>-4.8</v>
      </c>
      <c r="J3536" s="8">
        <f>LEN(A3536)</f>
        <v>5</v>
      </c>
      <c r="K3536" s="11" t="str">
        <f>IF(AND(J3536&lt;3, D3536&lt;2),TRUE,"")</f>
        <v/>
      </c>
      <c r="L3536" s="22">
        <f>IF(C3536=0,B3536,0)</f>
        <v>0</v>
      </c>
      <c r="M3536" s="22">
        <f>IF(B3536=0,C3536,0)</f>
        <v>0</v>
      </c>
      <c r="N3536" s="39">
        <f>LOG(G3536/SUM($G$2:$G$5210))</f>
        <v>-4.0906911278877791</v>
      </c>
      <c r="O3536" s="39">
        <f>LOG(H3536/SUM($H$2:$H$5210))</f>
        <v>-3.7864673712889321</v>
      </c>
    </row>
    <row r="3537" spans="1:15" x14ac:dyDescent="0.6">
      <c r="A3537" t="s">
        <v>6</v>
      </c>
      <c r="B3537">
        <v>1</v>
      </c>
      <c r="C3537">
        <v>9</v>
      </c>
      <c r="D3537">
        <v>10</v>
      </c>
      <c r="E3537" s="44">
        <f>(B3537+1)/$Q$3</f>
        <v>2.9218407596785974E-4</v>
      </c>
      <c r="F3537" s="45">
        <f>(C3537+1)/$U$3</f>
        <v>1.5294729436236273E-4</v>
      </c>
      <c r="G3537" s="2">
        <f>(B3537+1)/(C3537+1)</f>
        <v>0.2</v>
      </c>
      <c r="H3537" s="2">
        <f>(C3537+1)/(B3537+1)</f>
        <v>5</v>
      </c>
      <c r="I3537" s="6">
        <f>G3537-H3537</f>
        <v>-4.8</v>
      </c>
      <c r="J3537" s="8">
        <f>LEN(A3537)</f>
        <v>4</v>
      </c>
      <c r="K3537" s="11" t="str">
        <f>IF(AND(J3537&lt;3, D3537&lt;2),TRUE,"")</f>
        <v/>
      </c>
      <c r="L3537" s="22">
        <f>IF(C3537=0,B3537,0)</f>
        <v>0</v>
      </c>
      <c r="M3537" s="22">
        <f>IF(B3537=0,C3537,0)</f>
        <v>0</v>
      </c>
      <c r="N3537" s="39">
        <f>LOG(G3537/SUM($G$2:$G$5210))</f>
        <v>-4.0906911278877791</v>
      </c>
      <c r="O3537" s="39">
        <f>LOG(H3537/SUM($H$2:$H$5210))</f>
        <v>-3.7864673712889321</v>
      </c>
    </row>
    <row r="3538" spans="1:15" x14ac:dyDescent="0.6">
      <c r="A3538" t="s">
        <v>4315</v>
      </c>
      <c r="B3538">
        <v>1</v>
      </c>
      <c r="C3538">
        <v>9</v>
      </c>
      <c r="D3538">
        <v>10</v>
      </c>
      <c r="E3538" s="44">
        <f>(B3538+1)/$Q$3</f>
        <v>2.9218407596785974E-4</v>
      </c>
      <c r="F3538" s="45">
        <f>(C3538+1)/$U$3</f>
        <v>1.5294729436236273E-4</v>
      </c>
      <c r="G3538" s="2">
        <f>(B3538+1)/(C3538+1)</f>
        <v>0.2</v>
      </c>
      <c r="H3538" s="2">
        <f>(C3538+1)/(B3538+1)</f>
        <v>5</v>
      </c>
      <c r="I3538" s="6">
        <f>G3538-H3538</f>
        <v>-4.8</v>
      </c>
      <c r="J3538" s="8">
        <f>LEN(A3538)</f>
        <v>4</v>
      </c>
      <c r="K3538" s="11" t="str">
        <f>IF(AND(J3538&lt;3, D3538&lt;2),TRUE,"")</f>
        <v/>
      </c>
      <c r="L3538" s="22">
        <f>IF(C3538=0,B3538,0)</f>
        <v>0</v>
      </c>
      <c r="M3538" s="22">
        <f>IF(B3538=0,C3538,0)</f>
        <v>0</v>
      </c>
      <c r="N3538" s="39">
        <f>LOG(G3538/SUM($G$2:$G$5210))</f>
        <v>-4.0906911278877791</v>
      </c>
      <c r="O3538" s="39">
        <f>LOG(H3538/SUM($H$2:$H$5210))</f>
        <v>-3.7864673712889321</v>
      </c>
    </row>
    <row r="3539" spans="1:15" x14ac:dyDescent="0.6">
      <c r="A3539" t="s">
        <v>2372</v>
      </c>
      <c r="B3539">
        <v>1</v>
      </c>
      <c r="C3539">
        <v>9</v>
      </c>
      <c r="D3539">
        <v>10</v>
      </c>
      <c r="E3539" s="44">
        <f>(B3539+1)/$Q$3</f>
        <v>2.9218407596785974E-4</v>
      </c>
      <c r="F3539" s="45">
        <f>(C3539+1)/$U$3</f>
        <v>1.5294729436236273E-4</v>
      </c>
      <c r="G3539" s="2">
        <f>(B3539+1)/(C3539+1)</f>
        <v>0.2</v>
      </c>
      <c r="H3539" s="2">
        <f>(C3539+1)/(B3539+1)</f>
        <v>5</v>
      </c>
      <c r="I3539" s="6">
        <f>G3539-H3539</f>
        <v>-4.8</v>
      </c>
      <c r="J3539" s="8">
        <f>LEN(A3539)</f>
        <v>3</v>
      </c>
      <c r="K3539" s="11" t="str">
        <f>IF(AND(J3539&lt;3, D3539&lt;2),TRUE,"")</f>
        <v/>
      </c>
      <c r="L3539" s="22">
        <f>IF(C3539=0,B3539,0)</f>
        <v>0</v>
      </c>
      <c r="M3539" s="22">
        <f>IF(B3539=0,C3539,0)</f>
        <v>0</v>
      </c>
      <c r="N3539" s="39">
        <f>LOG(G3539/SUM($G$2:$G$5210))</f>
        <v>-4.0906911278877791</v>
      </c>
      <c r="O3539" s="39">
        <f>LOG(H3539/SUM($H$2:$H$5210))</f>
        <v>-3.7864673712889321</v>
      </c>
    </row>
    <row r="3540" spans="1:15" x14ac:dyDescent="0.6">
      <c r="A3540" t="s">
        <v>3892</v>
      </c>
      <c r="B3540">
        <v>0</v>
      </c>
      <c r="C3540">
        <v>4</v>
      </c>
      <c r="D3540">
        <v>4</v>
      </c>
      <c r="E3540" s="44">
        <f>(B3540+1)/$Q$3</f>
        <v>1.4609203798392987E-4</v>
      </c>
      <c r="F3540" s="45">
        <f>(C3540+1)/$U$3</f>
        <v>7.6473647181181365E-5</v>
      </c>
      <c r="G3540" s="2">
        <f>(B3540+1)/(C3540+1)</f>
        <v>0.2</v>
      </c>
      <c r="H3540" s="2">
        <f>(C3540+1)/(B3540+1)</f>
        <v>5</v>
      </c>
      <c r="I3540" s="6">
        <f>G3540-H3540</f>
        <v>-4.8</v>
      </c>
      <c r="J3540" s="8">
        <f>LEN(A3540)</f>
        <v>17</v>
      </c>
      <c r="K3540" s="11" t="str">
        <f>IF(AND(J3540&lt;3, D3540&lt;2),TRUE,"")</f>
        <v/>
      </c>
      <c r="L3540" s="22">
        <f>IF(C3540=0,B3540,0)</f>
        <v>0</v>
      </c>
      <c r="M3540" s="22">
        <f>IF(B3540=0,C3540,0)</f>
        <v>4</v>
      </c>
      <c r="N3540" s="39">
        <f>LOG(G3540/SUM($G$2:$G$5210))</f>
        <v>-4.0906911278877791</v>
      </c>
      <c r="O3540" s="39">
        <f>LOG(H3540/SUM($H$2:$H$5210))</f>
        <v>-3.7864673712889321</v>
      </c>
    </row>
    <row r="3541" spans="1:15" x14ac:dyDescent="0.6">
      <c r="A3541" t="s">
        <v>1456</v>
      </c>
      <c r="B3541">
        <v>0</v>
      </c>
      <c r="C3541">
        <v>4</v>
      </c>
      <c r="D3541">
        <v>4</v>
      </c>
      <c r="E3541" s="44">
        <f>(B3541+1)/$Q$3</f>
        <v>1.4609203798392987E-4</v>
      </c>
      <c r="F3541" s="45">
        <f>(C3541+1)/$U$3</f>
        <v>7.6473647181181365E-5</v>
      </c>
      <c r="G3541" s="2">
        <f>(B3541+1)/(C3541+1)</f>
        <v>0.2</v>
      </c>
      <c r="H3541" s="2">
        <f>(C3541+1)/(B3541+1)</f>
        <v>5</v>
      </c>
      <c r="I3541" s="6">
        <f>G3541-H3541</f>
        <v>-4.8</v>
      </c>
      <c r="J3541" s="8">
        <f>LEN(A3541)</f>
        <v>13</v>
      </c>
      <c r="K3541" s="11" t="str">
        <f>IF(AND(J3541&lt;3, D3541&lt;2),TRUE,"")</f>
        <v/>
      </c>
      <c r="L3541" s="22">
        <f>IF(C3541=0,B3541,0)</f>
        <v>0</v>
      </c>
      <c r="M3541" s="22">
        <f>IF(B3541=0,C3541,0)</f>
        <v>4</v>
      </c>
      <c r="N3541" s="39">
        <f>LOG(G3541/SUM($G$2:$G$5210))</f>
        <v>-4.0906911278877791</v>
      </c>
      <c r="O3541" s="39">
        <f>LOG(H3541/SUM($H$2:$H$5210))</f>
        <v>-3.7864673712889321</v>
      </c>
    </row>
    <row r="3542" spans="1:15" x14ac:dyDescent="0.6">
      <c r="A3542" t="s">
        <v>2062</v>
      </c>
      <c r="B3542">
        <v>0</v>
      </c>
      <c r="C3542">
        <v>4</v>
      </c>
      <c r="D3542">
        <v>4</v>
      </c>
      <c r="E3542" s="44">
        <f>(B3542+1)/$Q$3</f>
        <v>1.4609203798392987E-4</v>
      </c>
      <c r="F3542" s="45">
        <f>(C3542+1)/$U$3</f>
        <v>7.6473647181181365E-5</v>
      </c>
      <c r="G3542" s="2">
        <f>(B3542+1)/(C3542+1)</f>
        <v>0.2</v>
      </c>
      <c r="H3542" s="2">
        <f>(C3542+1)/(B3542+1)</f>
        <v>5</v>
      </c>
      <c r="I3542" s="6">
        <f>G3542-H3542</f>
        <v>-4.8</v>
      </c>
      <c r="J3542" s="8">
        <f>LEN(A3542)</f>
        <v>13</v>
      </c>
      <c r="K3542" s="11" t="str">
        <f>IF(AND(J3542&lt;3, D3542&lt;2),TRUE,"")</f>
        <v/>
      </c>
      <c r="L3542" s="22">
        <f>IF(C3542=0,B3542,0)</f>
        <v>0</v>
      </c>
      <c r="M3542" s="22">
        <f>IF(B3542=0,C3542,0)</f>
        <v>4</v>
      </c>
      <c r="N3542" s="39">
        <f>LOG(G3542/SUM($G$2:$G$5210))</f>
        <v>-4.0906911278877791</v>
      </c>
      <c r="O3542" s="39">
        <f>LOG(H3542/SUM($H$2:$H$5210))</f>
        <v>-3.7864673712889321</v>
      </c>
    </row>
    <row r="3543" spans="1:15" x14ac:dyDescent="0.6">
      <c r="A3543" t="s">
        <v>4066</v>
      </c>
      <c r="B3543">
        <v>0</v>
      </c>
      <c r="C3543">
        <v>4</v>
      </c>
      <c r="D3543">
        <v>4</v>
      </c>
      <c r="E3543" s="44">
        <f>(B3543+1)/$Q$3</f>
        <v>1.4609203798392987E-4</v>
      </c>
      <c r="F3543" s="45">
        <f>(C3543+1)/$U$3</f>
        <v>7.6473647181181365E-5</v>
      </c>
      <c r="G3543" s="2">
        <f>(B3543+1)/(C3543+1)</f>
        <v>0.2</v>
      </c>
      <c r="H3543" s="2">
        <f>(C3543+1)/(B3543+1)</f>
        <v>5</v>
      </c>
      <c r="I3543" s="6">
        <f>G3543-H3543</f>
        <v>-4.8</v>
      </c>
      <c r="J3543" s="8">
        <f>LEN(A3543)</f>
        <v>13</v>
      </c>
      <c r="K3543" s="11" t="str">
        <f>IF(AND(J3543&lt;3, D3543&lt;2),TRUE,"")</f>
        <v/>
      </c>
      <c r="L3543" s="22">
        <f>IF(C3543=0,B3543,0)</f>
        <v>0</v>
      </c>
      <c r="M3543" s="22">
        <f>IF(B3543=0,C3543,0)</f>
        <v>4</v>
      </c>
      <c r="N3543" s="39">
        <f>LOG(G3543/SUM($G$2:$G$5210))</f>
        <v>-4.0906911278877791</v>
      </c>
      <c r="O3543" s="39">
        <f>LOG(H3543/SUM($H$2:$H$5210))</f>
        <v>-3.7864673712889321</v>
      </c>
    </row>
    <row r="3544" spans="1:15" x14ac:dyDescent="0.6">
      <c r="A3544" t="s">
        <v>4837</v>
      </c>
      <c r="B3544">
        <v>0</v>
      </c>
      <c r="C3544">
        <v>4</v>
      </c>
      <c r="D3544">
        <v>4</v>
      </c>
      <c r="E3544" s="44">
        <f>(B3544+1)/$Q$3</f>
        <v>1.4609203798392987E-4</v>
      </c>
      <c r="F3544" s="45">
        <f>(C3544+1)/$U$3</f>
        <v>7.6473647181181365E-5</v>
      </c>
      <c r="G3544" s="2">
        <f>(B3544+1)/(C3544+1)</f>
        <v>0.2</v>
      </c>
      <c r="H3544" s="2">
        <f>(C3544+1)/(B3544+1)</f>
        <v>5</v>
      </c>
      <c r="I3544" s="6">
        <f>G3544-H3544</f>
        <v>-4.8</v>
      </c>
      <c r="J3544" s="8">
        <f>LEN(A3544)</f>
        <v>12</v>
      </c>
      <c r="K3544" s="11" t="str">
        <f>IF(AND(J3544&lt;3, D3544&lt;2),TRUE,"")</f>
        <v/>
      </c>
      <c r="L3544" s="22">
        <f>IF(C3544=0,B3544,0)</f>
        <v>0</v>
      </c>
      <c r="M3544" s="22">
        <f>IF(B3544=0,C3544,0)</f>
        <v>4</v>
      </c>
      <c r="N3544" s="39">
        <f>LOG(G3544/SUM($G$2:$G$5210))</f>
        <v>-4.0906911278877791</v>
      </c>
      <c r="O3544" s="39">
        <f>LOG(H3544/SUM($H$2:$H$5210))</f>
        <v>-3.7864673712889321</v>
      </c>
    </row>
    <row r="3545" spans="1:15" x14ac:dyDescent="0.6">
      <c r="A3545" t="s">
        <v>496</v>
      </c>
      <c r="B3545">
        <v>0</v>
      </c>
      <c r="C3545">
        <v>4</v>
      </c>
      <c r="D3545">
        <v>4</v>
      </c>
      <c r="E3545" s="44">
        <f>(B3545+1)/$Q$3</f>
        <v>1.4609203798392987E-4</v>
      </c>
      <c r="F3545" s="45">
        <f>(C3545+1)/$U$3</f>
        <v>7.6473647181181365E-5</v>
      </c>
      <c r="G3545" s="2">
        <f>(B3545+1)/(C3545+1)</f>
        <v>0.2</v>
      </c>
      <c r="H3545" s="2">
        <f>(C3545+1)/(B3545+1)</f>
        <v>5</v>
      </c>
      <c r="I3545" s="6">
        <f>G3545-H3545</f>
        <v>-4.8</v>
      </c>
      <c r="J3545" s="8">
        <f>LEN(A3545)</f>
        <v>11</v>
      </c>
      <c r="K3545" s="11" t="str">
        <f>IF(AND(J3545&lt;3, D3545&lt;2),TRUE,"")</f>
        <v/>
      </c>
      <c r="L3545" s="22">
        <f>IF(C3545=0,B3545,0)</f>
        <v>0</v>
      </c>
      <c r="M3545" s="22">
        <f>IF(B3545=0,C3545,0)</f>
        <v>4</v>
      </c>
      <c r="N3545" s="39">
        <f>LOG(G3545/SUM($G$2:$G$5210))</f>
        <v>-4.0906911278877791</v>
      </c>
      <c r="O3545" s="39">
        <f>LOG(H3545/SUM($H$2:$H$5210))</f>
        <v>-3.7864673712889321</v>
      </c>
    </row>
    <row r="3546" spans="1:15" x14ac:dyDescent="0.6">
      <c r="A3546" t="s">
        <v>718</v>
      </c>
      <c r="B3546">
        <v>0</v>
      </c>
      <c r="C3546">
        <v>4</v>
      </c>
      <c r="D3546">
        <v>4</v>
      </c>
      <c r="E3546" s="44">
        <f>(B3546+1)/$Q$3</f>
        <v>1.4609203798392987E-4</v>
      </c>
      <c r="F3546" s="45">
        <f>(C3546+1)/$U$3</f>
        <v>7.6473647181181365E-5</v>
      </c>
      <c r="G3546" s="2">
        <f>(B3546+1)/(C3546+1)</f>
        <v>0.2</v>
      </c>
      <c r="H3546" s="2">
        <f>(C3546+1)/(B3546+1)</f>
        <v>5</v>
      </c>
      <c r="I3546" s="6">
        <f>G3546-H3546</f>
        <v>-4.8</v>
      </c>
      <c r="J3546" s="8">
        <f>LEN(A3546)</f>
        <v>11</v>
      </c>
      <c r="K3546" s="11" t="str">
        <f>IF(AND(J3546&lt;3, D3546&lt;2),TRUE,"")</f>
        <v/>
      </c>
      <c r="L3546" s="22">
        <f>IF(C3546=0,B3546,0)</f>
        <v>0</v>
      </c>
      <c r="M3546" s="22">
        <f>IF(B3546=0,C3546,0)</f>
        <v>4</v>
      </c>
      <c r="N3546" s="39">
        <f>LOG(G3546/SUM($G$2:$G$5210))</f>
        <v>-4.0906911278877791</v>
      </c>
      <c r="O3546" s="39">
        <f>LOG(H3546/SUM($H$2:$H$5210))</f>
        <v>-3.7864673712889321</v>
      </c>
    </row>
    <row r="3547" spans="1:15" x14ac:dyDescent="0.6">
      <c r="A3547" t="s">
        <v>2367</v>
      </c>
      <c r="B3547">
        <v>0</v>
      </c>
      <c r="C3547">
        <v>4</v>
      </c>
      <c r="D3547">
        <v>4</v>
      </c>
      <c r="E3547" s="44">
        <f>(B3547+1)/$Q$3</f>
        <v>1.4609203798392987E-4</v>
      </c>
      <c r="F3547" s="45">
        <f>(C3547+1)/$U$3</f>
        <v>7.6473647181181365E-5</v>
      </c>
      <c r="G3547" s="2">
        <f>(B3547+1)/(C3547+1)</f>
        <v>0.2</v>
      </c>
      <c r="H3547" s="2">
        <f>(C3547+1)/(B3547+1)</f>
        <v>5</v>
      </c>
      <c r="I3547" s="6">
        <f>G3547-H3547</f>
        <v>-4.8</v>
      </c>
      <c r="J3547" s="8">
        <f>LEN(A3547)</f>
        <v>11</v>
      </c>
      <c r="K3547" s="11" t="str">
        <f>IF(AND(J3547&lt;3, D3547&lt;2),TRUE,"")</f>
        <v/>
      </c>
      <c r="L3547" s="22">
        <f>IF(C3547=0,B3547,0)</f>
        <v>0</v>
      </c>
      <c r="M3547" s="22">
        <f>IF(B3547=0,C3547,0)</f>
        <v>4</v>
      </c>
      <c r="N3547" s="39">
        <f>LOG(G3547/SUM($G$2:$G$5210))</f>
        <v>-4.0906911278877791</v>
      </c>
      <c r="O3547" s="39">
        <f>LOG(H3547/SUM($H$2:$H$5210))</f>
        <v>-3.7864673712889321</v>
      </c>
    </row>
    <row r="3548" spans="1:15" x14ac:dyDescent="0.6">
      <c r="A3548" t="s">
        <v>3183</v>
      </c>
      <c r="B3548">
        <v>0</v>
      </c>
      <c r="C3548">
        <v>4</v>
      </c>
      <c r="D3548">
        <v>4</v>
      </c>
      <c r="E3548" s="44">
        <f>(B3548+1)/$Q$3</f>
        <v>1.4609203798392987E-4</v>
      </c>
      <c r="F3548" s="45">
        <f>(C3548+1)/$U$3</f>
        <v>7.6473647181181365E-5</v>
      </c>
      <c r="G3548" s="2">
        <f>(B3548+1)/(C3548+1)</f>
        <v>0.2</v>
      </c>
      <c r="H3548" s="2">
        <f>(C3548+1)/(B3548+1)</f>
        <v>5</v>
      </c>
      <c r="I3548" s="6">
        <f>G3548-H3548</f>
        <v>-4.8</v>
      </c>
      <c r="J3548" s="8">
        <f>LEN(A3548)</f>
        <v>11</v>
      </c>
      <c r="K3548" s="11" t="str">
        <f>IF(AND(J3548&lt;3, D3548&lt;2),TRUE,"")</f>
        <v/>
      </c>
      <c r="L3548" s="22">
        <f>IF(C3548=0,B3548,0)</f>
        <v>0</v>
      </c>
      <c r="M3548" s="22">
        <f>IF(B3548=0,C3548,0)</f>
        <v>4</v>
      </c>
      <c r="N3548" s="39">
        <f>LOG(G3548/SUM($G$2:$G$5210))</f>
        <v>-4.0906911278877791</v>
      </c>
      <c r="O3548" s="39">
        <f>LOG(H3548/SUM($H$2:$H$5210))</f>
        <v>-3.7864673712889321</v>
      </c>
    </row>
    <row r="3549" spans="1:15" x14ac:dyDescent="0.6">
      <c r="A3549" t="s">
        <v>3463</v>
      </c>
      <c r="B3549">
        <v>0</v>
      </c>
      <c r="C3549">
        <v>4</v>
      </c>
      <c r="D3549">
        <v>4</v>
      </c>
      <c r="E3549" s="44">
        <f>(B3549+1)/$Q$3</f>
        <v>1.4609203798392987E-4</v>
      </c>
      <c r="F3549" s="45">
        <f>(C3549+1)/$U$3</f>
        <v>7.6473647181181365E-5</v>
      </c>
      <c r="G3549" s="2">
        <f>(B3549+1)/(C3549+1)</f>
        <v>0.2</v>
      </c>
      <c r="H3549" s="2">
        <f>(C3549+1)/(B3549+1)</f>
        <v>5</v>
      </c>
      <c r="I3549" s="6">
        <f>G3549-H3549</f>
        <v>-4.8</v>
      </c>
      <c r="J3549" s="8">
        <f>LEN(A3549)</f>
        <v>11</v>
      </c>
      <c r="K3549" s="11" t="str">
        <f>IF(AND(J3549&lt;3, D3549&lt;2),TRUE,"")</f>
        <v/>
      </c>
      <c r="L3549" s="22">
        <f>IF(C3549=0,B3549,0)</f>
        <v>0</v>
      </c>
      <c r="M3549" s="22">
        <f>IF(B3549=0,C3549,0)</f>
        <v>4</v>
      </c>
      <c r="N3549" s="39">
        <f>LOG(G3549/SUM($G$2:$G$5210))</f>
        <v>-4.0906911278877791</v>
      </c>
      <c r="O3549" s="39">
        <f>LOG(H3549/SUM($H$2:$H$5210))</f>
        <v>-3.7864673712889321</v>
      </c>
    </row>
    <row r="3550" spans="1:15" x14ac:dyDescent="0.6">
      <c r="A3550" t="s">
        <v>256</v>
      </c>
      <c r="B3550">
        <v>0</v>
      </c>
      <c r="C3550">
        <v>4</v>
      </c>
      <c r="D3550">
        <v>4</v>
      </c>
      <c r="E3550" s="44">
        <f>(B3550+1)/$Q$3</f>
        <v>1.4609203798392987E-4</v>
      </c>
      <c r="F3550" s="45">
        <f>(C3550+1)/$U$3</f>
        <v>7.6473647181181365E-5</v>
      </c>
      <c r="G3550" s="2">
        <f>(B3550+1)/(C3550+1)</f>
        <v>0.2</v>
      </c>
      <c r="H3550" s="2">
        <f>(C3550+1)/(B3550+1)</f>
        <v>5</v>
      </c>
      <c r="I3550" s="6">
        <f>G3550-H3550</f>
        <v>-4.8</v>
      </c>
      <c r="J3550" s="8">
        <f>LEN(A3550)</f>
        <v>10</v>
      </c>
      <c r="K3550" s="11" t="str">
        <f>IF(AND(J3550&lt;3, D3550&lt;2),TRUE,"")</f>
        <v/>
      </c>
      <c r="L3550" s="22">
        <f>IF(C3550=0,B3550,0)</f>
        <v>0</v>
      </c>
      <c r="M3550" s="22">
        <f>IF(B3550=0,C3550,0)</f>
        <v>4</v>
      </c>
      <c r="N3550" s="39">
        <f>LOG(G3550/SUM($G$2:$G$5210))</f>
        <v>-4.0906911278877791</v>
      </c>
      <c r="O3550" s="39">
        <f>LOG(H3550/SUM($H$2:$H$5210))</f>
        <v>-3.7864673712889321</v>
      </c>
    </row>
    <row r="3551" spans="1:15" x14ac:dyDescent="0.6">
      <c r="A3551" t="s">
        <v>549</v>
      </c>
      <c r="B3551">
        <v>0</v>
      </c>
      <c r="C3551">
        <v>4</v>
      </c>
      <c r="D3551">
        <v>4</v>
      </c>
      <c r="E3551" s="44">
        <f>(B3551+1)/$Q$3</f>
        <v>1.4609203798392987E-4</v>
      </c>
      <c r="F3551" s="45">
        <f>(C3551+1)/$U$3</f>
        <v>7.6473647181181365E-5</v>
      </c>
      <c r="G3551" s="2">
        <f>(B3551+1)/(C3551+1)</f>
        <v>0.2</v>
      </c>
      <c r="H3551" s="2">
        <f>(C3551+1)/(B3551+1)</f>
        <v>5</v>
      </c>
      <c r="I3551" s="6">
        <f>G3551-H3551</f>
        <v>-4.8</v>
      </c>
      <c r="J3551" s="8">
        <f>LEN(A3551)</f>
        <v>10</v>
      </c>
      <c r="K3551" s="11" t="str">
        <f>IF(AND(J3551&lt;3, D3551&lt;2),TRUE,"")</f>
        <v/>
      </c>
      <c r="L3551" s="22">
        <f>IF(C3551=0,B3551,0)</f>
        <v>0</v>
      </c>
      <c r="M3551" s="22">
        <f>IF(B3551=0,C3551,0)</f>
        <v>4</v>
      </c>
      <c r="N3551" s="39">
        <f>LOG(G3551/SUM($G$2:$G$5210))</f>
        <v>-4.0906911278877791</v>
      </c>
      <c r="O3551" s="39">
        <f>LOG(H3551/SUM($H$2:$H$5210))</f>
        <v>-3.7864673712889321</v>
      </c>
    </row>
    <row r="3552" spans="1:15" x14ac:dyDescent="0.6">
      <c r="A3552" t="s">
        <v>596</v>
      </c>
      <c r="B3552">
        <v>0</v>
      </c>
      <c r="C3552">
        <v>4</v>
      </c>
      <c r="D3552">
        <v>4</v>
      </c>
      <c r="E3552" s="44">
        <f>(B3552+1)/$Q$3</f>
        <v>1.4609203798392987E-4</v>
      </c>
      <c r="F3552" s="45">
        <f>(C3552+1)/$U$3</f>
        <v>7.6473647181181365E-5</v>
      </c>
      <c r="G3552" s="2">
        <f>(B3552+1)/(C3552+1)</f>
        <v>0.2</v>
      </c>
      <c r="H3552" s="2">
        <f>(C3552+1)/(B3552+1)</f>
        <v>5</v>
      </c>
      <c r="I3552" s="6">
        <f>G3552-H3552</f>
        <v>-4.8</v>
      </c>
      <c r="J3552" s="8">
        <f>LEN(A3552)</f>
        <v>10</v>
      </c>
      <c r="K3552" s="11" t="str">
        <f>IF(AND(J3552&lt;3, D3552&lt;2),TRUE,"")</f>
        <v/>
      </c>
      <c r="L3552" s="22">
        <f>IF(C3552=0,B3552,0)</f>
        <v>0</v>
      </c>
      <c r="M3552" s="22">
        <f>IF(B3552=0,C3552,0)</f>
        <v>4</v>
      </c>
      <c r="N3552" s="39">
        <f>LOG(G3552/SUM($G$2:$G$5210))</f>
        <v>-4.0906911278877791</v>
      </c>
      <c r="O3552" s="39">
        <f>LOG(H3552/SUM($H$2:$H$5210))</f>
        <v>-3.7864673712889321</v>
      </c>
    </row>
    <row r="3553" spans="1:15" x14ac:dyDescent="0.6">
      <c r="A3553" t="s">
        <v>1077</v>
      </c>
      <c r="B3553">
        <v>0</v>
      </c>
      <c r="C3553">
        <v>4</v>
      </c>
      <c r="D3553">
        <v>4</v>
      </c>
      <c r="E3553" s="44">
        <f>(B3553+1)/$Q$3</f>
        <v>1.4609203798392987E-4</v>
      </c>
      <c r="F3553" s="45">
        <f>(C3553+1)/$U$3</f>
        <v>7.6473647181181365E-5</v>
      </c>
      <c r="G3553" s="2">
        <f>(B3553+1)/(C3553+1)</f>
        <v>0.2</v>
      </c>
      <c r="H3553" s="2">
        <f>(C3553+1)/(B3553+1)</f>
        <v>5</v>
      </c>
      <c r="I3553" s="6">
        <f>G3553-H3553</f>
        <v>-4.8</v>
      </c>
      <c r="J3553" s="8">
        <f>LEN(A3553)</f>
        <v>10</v>
      </c>
      <c r="K3553" s="11" t="str">
        <f>IF(AND(J3553&lt;3, D3553&lt;2),TRUE,"")</f>
        <v/>
      </c>
      <c r="L3553" s="22">
        <f>IF(C3553=0,B3553,0)</f>
        <v>0</v>
      </c>
      <c r="M3553" s="22">
        <f>IF(B3553=0,C3553,0)</f>
        <v>4</v>
      </c>
      <c r="N3553" s="39">
        <f>LOG(G3553/SUM($G$2:$G$5210))</f>
        <v>-4.0906911278877791</v>
      </c>
      <c r="O3553" s="39">
        <f>LOG(H3553/SUM($H$2:$H$5210))</f>
        <v>-3.7864673712889321</v>
      </c>
    </row>
    <row r="3554" spans="1:15" x14ac:dyDescent="0.6">
      <c r="A3554" t="s">
        <v>1436</v>
      </c>
      <c r="B3554">
        <v>0</v>
      </c>
      <c r="C3554">
        <v>4</v>
      </c>
      <c r="D3554">
        <v>4</v>
      </c>
      <c r="E3554" s="44">
        <f>(B3554+1)/$Q$3</f>
        <v>1.4609203798392987E-4</v>
      </c>
      <c r="F3554" s="45">
        <f>(C3554+1)/$U$3</f>
        <v>7.6473647181181365E-5</v>
      </c>
      <c r="G3554" s="2">
        <f>(B3554+1)/(C3554+1)</f>
        <v>0.2</v>
      </c>
      <c r="H3554" s="2">
        <f>(C3554+1)/(B3554+1)</f>
        <v>5</v>
      </c>
      <c r="I3554" s="6">
        <f>G3554-H3554</f>
        <v>-4.8</v>
      </c>
      <c r="J3554" s="8">
        <f>LEN(A3554)</f>
        <v>10</v>
      </c>
      <c r="K3554" s="11" t="str">
        <f>IF(AND(J3554&lt;3, D3554&lt;2),TRUE,"")</f>
        <v/>
      </c>
      <c r="L3554" s="22">
        <f>IF(C3554=0,B3554,0)</f>
        <v>0</v>
      </c>
      <c r="M3554" s="22">
        <f>IF(B3554=0,C3554,0)</f>
        <v>4</v>
      </c>
      <c r="N3554" s="39">
        <f>LOG(G3554/SUM($G$2:$G$5210))</f>
        <v>-4.0906911278877791</v>
      </c>
      <c r="O3554" s="39">
        <f>LOG(H3554/SUM($H$2:$H$5210))</f>
        <v>-3.7864673712889321</v>
      </c>
    </row>
    <row r="3555" spans="1:15" x14ac:dyDescent="0.6">
      <c r="A3555" t="s">
        <v>1730</v>
      </c>
      <c r="B3555">
        <v>0</v>
      </c>
      <c r="C3555">
        <v>4</v>
      </c>
      <c r="D3555">
        <v>4</v>
      </c>
      <c r="E3555" s="44">
        <f>(B3555+1)/$Q$3</f>
        <v>1.4609203798392987E-4</v>
      </c>
      <c r="F3555" s="45">
        <f>(C3555+1)/$U$3</f>
        <v>7.6473647181181365E-5</v>
      </c>
      <c r="G3555" s="2">
        <f>(B3555+1)/(C3555+1)</f>
        <v>0.2</v>
      </c>
      <c r="H3555" s="2">
        <f>(C3555+1)/(B3555+1)</f>
        <v>5</v>
      </c>
      <c r="I3555" s="6">
        <f>G3555-H3555</f>
        <v>-4.8</v>
      </c>
      <c r="J3555" s="8">
        <f>LEN(A3555)</f>
        <v>10</v>
      </c>
      <c r="K3555" s="11" t="str">
        <f>IF(AND(J3555&lt;3, D3555&lt;2),TRUE,"")</f>
        <v/>
      </c>
      <c r="L3555" s="22">
        <f>IF(C3555=0,B3555,0)</f>
        <v>0</v>
      </c>
      <c r="M3555" s="22">
        <f>IF(B3555=0,C3555,0)</f>
        <v>4</v>
      </c>
      <c r="N3555" s="39">
        <f>LOG(G3555/SUM($G$2:$G$5210))</f>
        <v>-4.0906911278877791</v>
      </c>
      <c r="O3555" s="39">
        <f>LOG(H3555/SUM($H$2:$H$5210))</f>
        <v>-3.7864673712889321</v>
      </c>
    </row>
    <row r="3556" spans="1:15" x14ac:dyDescent="0.6">
      <c r="A3556" t="s">
        <v>2272</v>
      </c>
      <c r="B3556">
        <v>0</v>
      </c>
      <c r="C3556">
        <v>4</v>
      </c>
      <c r="D3556">
        <v>4</v>
      </c>
      <c r="E3556" s="44">
        <f>(B3556+1)/$Q$3</f>
        <v>1.4609203798392987E-4</v>
      </c>
      <c r="F3556" s="45">
        <f>(C3556+1)/$U$3</f>
        <v>7.6473647181181365E-5</v>
      </c>
      <c r="G3556" s="2">
        <f>(B3556+1)/(C3556+1)</f>
        <v>0.2</v>
      </c>
      <c r="H3556" s="2">
        <f>(C3556+1)/(B3556+1)</f>
        <v>5</v>
      </c>
      <c r="I3556" s="6">
        <f>G3556-H3556</f>
        <v>-4.8</v>
      </c>
      <c r="J3556" s="8">
        <f>LEN(A3556)</f>
        <v>10</v>
      </c>
      <c r="K3556" s="11" t="str">
        <f>IF(AND(J3556&lt;3, D3556&lt;2),TRUE,"")</f>
        <v/>
      </c>
      <c r="L3556" s="22">
        <f>IF(C3556=0,B3556,0)</f>
        <v>0</v>
      </c>
      <c r="M3556" s="22">
        <f>IF(B3556=0,C3556,0)</f>
        <v>4</v>
      </c>
      <c r="N3556" s="39">
        <f>LOG(G3556/SUM($G$2:$G$5210))</f>
        <v>-4.0906911278877791</v>
      </c>
      <c r="O3556" s="39">
        <f>LOG(H3556/SUM($H$2:$H$5210))</f>
        <v>-3.7864673712889321</v>
      </c>
    </row>
    <row r="3557" spans="1:15" x14ac:dyDescent="0.6">
      <c r="A3557" t="s">
        <v>2769</v>
      </c>
      <c r="B3557">
        <v>0</v>
      </c>
      <c r="C3557">
        <v>4</v>
      </c>
      <c r="D3557">
        <v>4</v>
      </c>
      <c r="E3557" s="44">
        <f>(B3557+1)/$Q$3</f>
        <v>1.4609203798392987E-4</v>
      </c>
      <c r="F3557" s="45">
        <f>(C3557+1)/$U$3</f>
        <v>7.6473647181181365E-5</v>
      </c>
      <c r="G3557" s="2">
        <f>(B3557+1)/(C3557+1)</f>
        <v>0.2</v>
      </c>
      <c r="H3557" s="2">
        <f>(C3557+1)/(B3557+1)</f>
        <v>5</v>
      </c>
      <c r="I3557" s="6">
        <f>G3557-H3557</f>
        <v>-4.8</v>
      </c>
      <c r="J3557" s="8">
        <f>LEN(A3557)</f>
        <v>10</v>
      </c>
      <c r="K3557" s="11" t="str">
        <f>IF(AND(J3557&lt;3, D3557&lt;2),TRUE,"")</f>
        <v/>
      </c>
      <c r="L3557" s="22">
        <f>IF(C3557=0,B3557,0)</f>
        <v>0</v>
      </c>
      <c r="M3557" s="22">
        <f>IF(B3557=0,C3557,0)</f>
        <v>4</v>
      </c>
      <c r="N3557" s="39">
        <f>LOG(G3557/SUM($G$2:$G$5210))</f>
        <v>-4.0906911278877791</v>
      </c>
      <c r="O3557" s="39">
        <f>LOG(H3557/SUM($H$2:$H$5210))</f>
        <v>-3.7864673712889321</v>
      </c>
    </row>
    <row r="3558" spans="1:15" x14ac:dyDescent="0.6">
      <c r="A3558" t="s">
        <v>2804</v>
      </c>
      <c r="B3558">
        <v>0</v>
      </c>
      <c r="C3558">
        <v>4</v>
      </c>
      <c r="D3558">
        <v>4</v>
      </c>
      <c r="E3558" s="44">
        <f>(B3558+1)/$Q$3</f>
        <v>1.4609203798392987E-4</v>
      </c>
      <c r="F3558" s="45">
        <f>(C3558+1)/$U$3</f>
        <v>7.6473647181181365E-5</v>
      </c>
      <c r="G3558" s="2">
        <f>(B3558+1)/(C3558+1)</f>
        <v>0.2</v>
      </c>
      <c r="H3558" s="2">
        <f>(C3558+1)/(B3558+1)</f>
        <v>5</v>
      </c>
      <c r="I3558" s="6">
        <f>G3558-H3558</f>
        <v>-4.8</v>
      </c>
      <c r="J3558" s="8">
        <f>LEN(A3558)</f>
        <v>10</v>
      </c>
      <c r="K3558" s="11" t="str">
        <f>IF(AND(J3558&lt;3, D3558&lt;2),TRUE,"")</f>
        <v/>
      </c>
      <c r="L3558" s="22">
        <f>IF(C3558=0,B3558,0)</f>
        <v>0</v>
      </c>
      <c r="M3558" s="22">
        <f>IF(B3558=0,C3558,0)</f>
        <v>4</v>
      </c>
      <c r="N3558" s="39">
        <f>LOG(G3558/SUM($G$2:$G$5210))</f>
        <v>-4.0906911278877791</v>
      </c>
      <c r="O3558" s="39">
        <f>LOG(H3558/SUM($H$2:$H$5210))</f>
        <v>-3.7864673712889321</v>
      </c>
    </row>
    <row r="3559" spans="1:15" x14ac:dyDescent="0.6">
      <c r="A3559" t="s">
        <v>2828</v>
      </c>
      <c r="B3559">
        <v>0</v>
      </c>
      <c r="C3559">
        <v>4</v>
      </c>
      <c r="D3559">
        <v>4</v>
      </c>
      <c r="E3559" s="44">
        <f>(B3559+1)/$Q$3</f>
        <v>1.4609203798392987E-4</v>
      </c>
      <c r="F3559" s="45">
        <f>(C3559+1)/$U$3</f>
        <v>7.6473647181181365E-5</v>
      </c>
      <c r="G3559" s="2">
        <f>(B3559+1)/(C3559+1)</f>
        <v>0.2</v>
      </c>
      <c r="H3559" s="2">
        <f>(C3559+1)/(B3559+1)</f>
        <v>5</v>
      </c>
      <c r="I3559" s="6">
        <f>G3559-H3559</f>
        <v>-4.8</v>
      </c>
      <c r="J3559" s="8">
        <f>LEN(A3559)</f>
        <v>10</v>
      </c>
      <c r="K3559" s="11" t="str">
        <f>IF(AND(J3559&lt;3, D3559&lt;2),TRUE,"")</f>
        <v/>
      </c>
      <c r="L3559" s="22">
        <f>IF(C3559=0,B3559,0)</f>
        <v>0</v>
      </c>
      <c r="M3559" s="22">
        <f>IF(B3559=0,C3559,0)</f>
        <v>4</v>
      </c>
      <c r="N3559" s="39">
        <f>LOG(G3559/SUM($G$2:$G$5210))</f>
        <v>-4.0906911278877791</v>
      </c>
      <c r="O3559" s="39">
        <f>LOG(H3559/SUM($H$2:$H$5210))</f>
        <v>-3.7864673712889321</v>
      </c>
    </row>
    <row r="3560" spans="1:15" x14ac:dyDescent="0.6">
      <c r="A3560" t="s">
        <v>3220</v>
      </c>
      <c r="B3560">
        <v>0</v>
      </c>
      <c r="C3560">
        <v>4</v>
      </c>
      <c r="D3560">
        <v>4</v>
      </c>
      <c r="E3560" s="44">
        <f>(B3560+1)/$Q$3</f>
        <v>1.4609203798392987E-4</v>
      </c>
      <c r="F3560" s="45">
        <f>(C3560+1)/$U$3</f>
        <v>7.6473647181181365E-5</v>
      </c>
      <c r="G3560" s="2">
        <f>(B3560+1)/(C3560+1)</f>
        <v>0.2</v>
      </c>
      <c r="H3560" s="2">
        <f>(C3560+1)/(B3560+1)</f>
        <v>5</v>
      </c>
      <c r="I3560" s="6">
        <f>G3560-H3560</f>
        <v>-4.8</v>
      </c>
      <c r="J3560" s="8">
        <f>LEN(A3560)</f>
        <v>10</v>
      </c>
      <c r="K3560" s="11" t="str">
        <f>IF(AND(J3560&lt;3, D3560&lt;2),TRUE,"")</f>
        <v/>
      </c>
      <c r="L3560" s="22">
        <f>IF(C3560=0,B3560,0)</f>
        <v>0</v>
      </c>
      <c r="M3560" s="22">
        <f>IF(B3560=0,C3560,0)</f>
        <v>4</v>
      </c>
      <c r="N3560" s="39">
        <f>LOG(G3560/SUM($G$2:$G$5210))</f>
        <v>-4.0906911278877791</v>
      </c>
      <c r="O3560" s="39">
        <f>LOG(H3560/SUM($H$2:$H$5210))</f>
        <v>-3.7864673712889321</v>
      </c>
    </row>
    <row r="3561" spans="1:15" x14ac:dyDescent="0.6">
      <c r="A3561" t="s">
        <v>3334</v>
      </c>
      <c r="B3561">
        <v>0</v>
      </c>
      <c r="C3561">
        <v>4</v>
      </c>
      <c r="D3561">
        <v>4</v>
      </c>
      <c r="E3561" s="44">
        <f>(B3561+1)/$Q$3</f>
        <v>1.4609203798392987E-4</v>
      </c>
      <c r="F3561" s="45">
        <f>(C3561+1)/$U$3</f>
        <v>7.6473647181181365E-5</v>
      </c>
      <c r="G3561" s="2">
        <f>(B3561+1)/(C3561+1)</f>
        <v>0.2</v>
      </c>
      <c r="H3561" s="2">
        <f>(C3561+1)/(B3561+1)</f>
        <v>5</v>
      </c>
      <c r="I3561" s="6">
        <f>G3561-H3561</f>
        <v>-4.8</v>
      </c>
      <c r="J3561" s="8">
        <f>LEN(A3561)</f>
        <v>10</v>
      </c>
      <c r="K3561" s="11" t="str">
        <f>IF(AND(J3561&lt;3, D3561&lt;2),TRUE,"")</f>
        <v/>
      </c>
      <c r="L3561" s="22">
        <f>IF(C3561=0,B3561,0)</f>
        <v>0</v>
      </c>
      <c r="M3561" s="22">
        <f>IF(B3561=0,C3561,0)</f>
        <v>4</v>
      </c>
      <c r="N3561" s="39">
        <f>LOG(G3561/SUM($G$2:$G$5210))</f>
        <v>-4.0906911278877791</v>
      </c>
      <c r="O3561" s="39">
        <f>LOG(H3561/SUM($H$2:$H$5210))</f>
        <v>-3.7864673712889321</v>
      </c>
    </row>
    <row r="3562" spans="1:15" x14ac:dyDescent="0.6">
      <c r="A3562" t="s">
        <v>3615</v>
      </c>
      <c r="B3562">
        <v>0</v>
      </c>
      <c r="C3562">
        <v>4</v>
      </c>
      <c r="D3562">
        <v>4</v>
      </c>
      <c r="E3562" s="44">
        <f>(B3562+1)/$Q$3</f>
        <v>1.4609203798392987E-4</v>
      </c>
      <c r="F3562" s="45">
        <f>(C3562+1)/$U$3</f>
        <v>7.6473647181181365E-5</v>
      </c>
      <c r="G3562" s="2">
        <f>(B3562+1)/(C3562+1)</f>
        <v>0.2</v>
      </c>
      <c r="H3562" s="2">
        <f>(C3562+1)/(B3562+1)</f>
        <v>5</v>
      </c>
      <c r="I3562" s="6">
        <f>G3562-H3562</f>
        <v>-4.8</v>
      </c>
      <c r="J3562" s="8">
        <f>LEN(A3562)</f>
        <v>10</v>
      </c>
      <c r="K3562" s="11" t="str">
        <f>IF(AND(J3562&lt;3, D3562&lt;2),TRUE,"")</f>
        <v/>
      </c>
      <c r="L3562" s="22">
        <f>IF(C3562=0,B3562,0)</f>
        <v>0</v>
      </c>
      <c r="M3562" s="22">
        <f>IF(B3562=0,C3562,0)</f>
        <v>4</v>
      </c>
      <c r="N3562" s="39">
        <f>LOG(G3562/SUM($G$2:$G$5210))</f>
        <v>-4.0906911278877791</v>
      </c>
      <c r="O3562" s="39">
        <f>LOG(H3562/SUM($H$2:$H$5210))</f>
        <v>-3.7864673712889321</v>
      </c>
    </row>
    <row r="3563" spans="1:15" x14ac:dyDescent="0.6">
      <c r="A3563" t="s">
        <v>3666</v>
      </c>
      <c r="B3563">
        <v>0</v>
      </c>
      <c r="C3563">
        <v>4</v>
      </c>
      <c r="D3563">
        <v>4</v>
      </c>
      <c r="E3563" s="44">
        <f>(B3563+1)/$Q$3</f>
        <v>1.4609203798392987E-4</v>
      </c>
      <c r="F3563" s="45">
        <f>(C3563+1)/$U$3</f>
        <v>7.6473647181181365E-5</v>
      </c>
      <c r="G3563" s="2">
        <f>(B3563+1)/(C3563+1)</f>
        <v>0.2</v>
      </c>
      <c r="H3563" s="2">
        <f>(C3563+1)/(B3563+1)</f>
        <v>5</v>
      </c>
      <c r="I3563" s="6">
        <f>G3563-H3563</f>
        <v>-4.8</v>
      </c>
      <c r="J3563" s="8">
        <f>LEN(A3563)</f>
        <v>10</v>
      </c>
      <c r="K3563" s="11" t="str">
        <f>IF(AND(J3563&lt;3, D3563&lt;2),TRUE,"")</f>
        <v/>
      </c>
      <c r="L3563" s="22">
        <f>IF(C3563=0,B3563,0)</f>
        <v>0</v>
      </c>
      <c r="M3563" s="22">
        <f>IF(B3563=0,C3563,0)</f>
        <v>4</v>
      </c>
      <c r="N3563" s="39">
        <f>LOG(G3563/SUM($G$2:$G$5210))</f>
        <v>-4.0906911278877791</v>
      </c>
      <c r="O3563" s="39">
        <f>LOG(H3563/SUM($H$2:$H$5210))</f>
        <v>-3.7864673712889321</v>
      </c>
    </row>
    <row r="3564" spans="1:15" x14ac:dyDescent="0.6">
      <c r="A3564" t="s">
        <v>3767</v>
      </c>
      <c r="B3564">
        <v>0</v>
      </c>
      <c r="C3564">
        <v>4</v>
      </c>
      <c r="D3564">
        <v>4</v>
      </c>
      <c r="E3564" s="44">
        <f>(B3564+1)/$Q$3</f>
        <v>1.4609203798392987E-4</v>
      </c>
      <c r="F3564" s="45">
        <f>(C3564+1)/$U$3</f>
        <v>7.6473647181181365E-5</v>
      </c>
      <c r="G3564" s="2">
        <f>(B3564+1)/(C3564+1)</f>
        <v>0.2</v>
      </c>
      <c r="H3564" s="2">
        <f>(C3564+1)/(B3564+1)</f>
        <v>5</v>
      </c>
      <c r="I3564" s="6">
        <f>G3564-H3564</f>
        <v>-4.8</v>
      </c>
      <c r="J3564" s="8">
        <f>LEN(A3564)</f>
        <v>10</v>
      </c>
      <c r="K3564" s="11" t="str">
        <f>IF(AND(J3564&lt;3, D3564&lt;2),TRUE,"")</f>
        <v/>
      </c>
      <c r="L3564" s="22">
        <f>IF(C3564=0,B3564,0)</f>
        <v>0</v>
      </c>
      <c r="M3564" s="22">
        <f>IF(B3564=0,C3564,0)</f>
        <v>4</v>
      </c>
      <c r="N3564" s="39">
        <f>LOG(G3564/SUM($G$2:$G$5210))</f>
        <v>-4.0906911278877791</v>
      </c>
      <c r="O3564" s="39">
        <f>LOG(H3564/SUM($H$2:$H$5210))</f>
        <v>-3.7864673712889321</v>
      </c>
    </row>
    <row r="3565" spans="1:15" x14ac:dyDescent="0.6">
      <c r="A3565" t="s">
        <v>3779</v>
      </c>
      <c r="B3565">
        <v>0</v>
      </c>
      <c r="C3565">
        <v>4</v>
      </c>
      <c r="D3565">
        <v>4</v>
      </c>
      <c r="E3565" s="44">
        <f>(B3565+1)/$Q$3</f>
        <v>1.4609203798392987E-4</v>
      </c>
      <c r="F3565" s="45">
        <f>(C3565+1)/$U$3</f>
        <v>7.6473647181181365E-5</v>
      </c>
      <c r="G3565" s="2">
        <f>(B3565+1)/(C3565+1)</f>
        <v>0.2</v>
      </c>
      <c r="H3565" s="2">
        <f>(C3565+1)/(B3565+1)</f>
        <v>5</v>
      </c>
      <c r="I3565" s="6">
        <f>G3565-H3565</f>
        <v>-4.8</v>
      </c>
      <c r="J3565" s="8">
        <f>LEN(A3565)</f>
        <v>10</v>
      </c>
      <c r="K3565" s="11" t="str">
        <f>IF(AND(J3565&lt;3, D3565&lt;2),TRUE,"")</f>
        <v/>
      </c>
      <c r="L3565" s="22">
        <f>IF(C3565=0,B3565,0)</f>
        <v>0</v>
      </c>
      <c r="M3565" s="22">
        <f>IF(B3565=0,C3565,0)</f>
        <v>4</v>
      </c>
      <c r="N3565" s="39">
        <f>LOG(G3565/SUM($G$2:$G$5210))</f>
        <v>-4.0906911278877791</v>
      </c>
      <c r="O3565" s="39">
        <f>LOG(H3565/SUM($H$2:$H$5210))</f>
        <v>-3.7864673712889321</v>
      </c>
    </row>
    <row r="3566" spans="1:15" x14ac:dyDescent="0.6">
      <c r="A3566" t="s">
        <v>4042</v>
      </c>
      <c r="B3566">
        <v>0</v>
      </c>
      <c r="C3566">
        <v>4</v>
      </c>
      <c r="D3566">
        <v>4</v>
      </c>
      <c r="E3566" s="44">
        <f>(B3566+1)/$Q$3</f>
        <v>1.4609203798392987E-4</v>
      </c>
      <c r="F3566" s="45">
        <f>(C3566+1)/$U$3</f>
        <v>7.6473647181181365E-5</v>
      </c>
      <c r="G3566" s="2">
        <f>(B3566+1)/(C3566+1)</f>
        <v>0.2</v>
      </c>
      <c r="H3566" s="2">
        <f>(C3566+1)/(B3566+1)</f>
        <v>5</v>
      </c>
      <c r="I3566" s="6">
        <f>G3566-H3566</f>
        <v>-4.8</v>
      </c>
      <c r="J3566" s="8">
        <f>LEN(A3566)</f>
        <v>10</v>
      </c>
      <c r="K3566" s="11" t="str">
        <f>IF(AND(J3566&lt;3, D3566&lt;2),TRUE,"")</f>
        <v/>
      </c>
      <c r="L3566" s="22">
        <f>IF(C3566=0,B3566,0)</f>
        <v>0</v>
      </c>
      <c r="M3566" s="22">
        <f>IF(B3566=0,C3566,0)</f>
        <v>4</v>
      </c>
      <c r="N3566" s="39">
        <f>LOG(G3566/SUM($G$2:$G$5210))</f>
        <v>-4.0906911278877791</v>
      </c>
      <c r="O3566" s="39">
        <f>LOG(H3566/SUM($H$2:$H$5210))</f>
        <v>-3.7864673712889321</v>
      </c>
    </row>
    <row r="3567" spans="1:15" x14ac:dyDescent="0.6">
      <c r="A3567" t="s">
        <v>4671</v>
      </c>
      <c r="B3567">
        <v>0</v>
      </c>
      <c r="C3567">
        <v>4</v>
      </c>
      <c r="D3567">
        <v>4</v>
      </c>
      <c r="E3567" s="44">
        <f>(B3567+1)/$Q$3</f>
        <v>1.4609203798392987E-4</v>
      </c>
      <c r="F3567" s="45">
        <f>(C3567+1)/$U$3</f>
        <v>7.6473647181181365E-5</v>
      </c>
      <c r="G3567" s="2">
        <f>(B3567+1)/(C3567+1)</f>
        <v>0.2</v>
      </c>
      <c r="H3567" s="2">
        <f>(C3567+1)/(B3567+1)</f>
        <v>5</v>
      </c>
      <c r="I3567" s="6">
        <f>G3567-H3567</f>
        <v>-4.8</v>
      </c>
      <c r="J3567" s="8">
        <f>LEN(A3567)</f>
        <v>10</v>
      </c>
      <c r="K3567" s="11" t="str">
        <f>IF(AND(J3567&lt;3, D3567&lt;2),TRUE,"")</f>
        <v/>
      </c>
      <c r="L3567" s="22">
        <f>IF(C3567=0,B3567,0)</f>
        <v>0</v>
      </c>
      <c r="M3567" s="22">
        <f>IF(B3567=0,C3567,0)</f>
        <v>4</v>
      </c>
      <c r="N3567" s="39">
        <f>LOG(G3567/SUM($G$2:$G$5210))</f>
        <v>-4.0906911278877791</v>
      </c>
      <c r="O3567" s="39">
        <f>LOG(H3567/SUM($H$2:$H$5210))</f>
        <v>-3.7864673712889321</v>
      </c>
    </row>
    <row r="3568" spans="1:15" x14ac:dyDescent="0.6">
      <c r="A3568" t="s">
        <v>4683</v>
      </c>
      <c r="B3568">
        <v>0</v>
      </c>
      <c r="C3568">
        <v>4</v>
      </c>
      <c r="D3568">
        <v>4</v>
      </c>
      <c r="E3568" s="44">
        <f>(B3568+1)/$Q$3</f>
        <v>1.4609203798392987E-4</v>
      </c>
      <c r="F3568" s="45">
        <f>(C3568+1)/$U$3</f>
        <v>7.6473647181181365E-5</v>
      </c>
      <c r="G3568" s="2">
        <f>(B3568+1)/(C3568+1)</f>
        <v>0.2</v>
      </c>
      <c r="H3568" s="2">
        <f>(C3568+1)/(B3568+1)</f>
        <v>5</v>
      </c>
      <c r="I3568" s="6">
        <f>G3568-H3568</f>
        <v>-4.8</v>
      </c>
      <c r="J3568" s="8">
        <f>LEN(A3568)</f>
        <v>10</v>
      </c>
      <c r="K3568" s="11" t="str">
        <f>IF(AND(J3568&lt;3, D3568&lt;2),TRUE,"")</f>
        <v/>
      </c>
      <c r="L3568" s="22">
        <f>IF(C3568=0,B3568,0)</f>
        <v>0</v>
      </c>
      <c r="M3568" s="22">
        <f>IF(B3568=0,C3568,0)</f>
        <v>4</v>
      </c>
      <c r="N3568" s="39">
        <f>LOG(G3568/SUM($G$2:$G$5210))</f>
        <v>-4.0906911278877791</v>
      </c>
      <c r="O3568" s="39">
        <f>LOG(H3568/SUM($H$2:$H$5210))</f>
        <v>-3.7864673712889321</v>
      </c>
    </row>
    <row r="3569" spans="1:15" x14ac:dyDescent="0.6">
      <c r="A3569" t="s">
        <v>789</v>
      </c>
      <c r="B3569">
        <v>0</v>
      </c>
      <c r="C3569">
        <v>4</v>
      </c>
      <c r="D3569">
        <v>4</v>
      </c>
      <c r="E3569" s="44">
        <f>(B3569+1)/$Q$3</f>
        <v>1.4609203798392987E-4</v>
      </c>
      <c r="F3569" s="45">
        <f>(C3569+1)/$U$3</f>
        <v>7.6473647181181365E-5</v>
      </c>
      <c r="G3569" s="2">
        <f>(B3569+1)/(C3569+1)</f>
        <v>0.2</v>
      </c>
      <c r="H3569" s="2">
        <f>(C3569+1)/(B3569+1)</f>
        <v>5</v>
      </c>
      <c r="I3569" s="6">
        <f>G3569-H3569</f>
        <v>-4.8</v>
      </c>
      <c r="J3569" s="8">
        <f>LEN(A3569)</f>
        <v>9</v>
      </c>
      <c r="K3569" s="11" t="str">
        <f>IF(AND(J3569&lt;3, D3569&lt;2),TRUE,"")</f>
        <v/>
      </c>
      <c r="L3569" s="22">
        <f>IF(C3569=0,B3569,0)</f>
        <v>0</v>
      </c>
      <c r="M3569" s="22">
        <f>IF(B3569=0,C3569,0)</f>
        <v>4</v>
      </c>
      <c r="N3569" s="39">
        <f>LOG(G3569/SUM($G$2:$G$5210))</f>
        <v>-4.0906911278877791</v>
      </c>
      <c r="O3569" s="39">
        <f>LOG(H3569/SUM($H$2:$H$5210))</f>
        <v>-3.7864673712889321</v>
      </c>
    </row>
    <row r="3570" spans="1:15" x14ac:dyDescent="0.6">
      <c r="A3570" t="s">
        <v>1290</v>
      </c>
      <c r="B3570">
        <v>0</v>
      </c>
      <c r="C3570">
        <v>4</v>
      </c>
      <c r="D3570">
        <v>4</v>
      </c>
      <c r="E3570" s="44">
        <f>(B3570+1)/$Q$3</f>
        <v>1.4609203798392987E-4</v>
      </c>
      <c r="F3570" s="45">
        <f>(C3570+1)/$U$3</f>
        <v>7.6473647181181365E-5</v>
      </c>
      <c r="G3570" s="2">
        <f>(B3570+1)/(C3570+1)</f>
        <v>0.2</v>
      </c>
      <c r="H3570" s="2">
        <f>(C3570+1)/(B3570+1)</f>
        <v>5</v>
      </c>
      <c r="I3570" s="6">
        <f>G3570-H3570</f>
        <v>-4.8</v>
      </c>
      <c r="J3570" s="8">
        <f>LEN(A3570)</f>
        <v>9</v>
      </c>
      <c r="K3570" s="11" t="str">
        <f>IF(AND(J3570&lt;3, D3570&lt;2),TRUE,"")</f>
        <v/>
      </c>
      <c r="L3570" s="22">
        <f>IF(C3570=0,B3570,0)</f>
        <v>0</v>
      </c>
      <c r="M3570" s="22">
        <f>IF(B3570=0,C3570,0)</f>
        <v>4</v>
      </c>
      <c r="N3570" s="39">
        <f>LOG(G3570/SUM($G$2:$G$5210))</f>
        <v>-4.0906911278877791</v>
      </c>
      <c r="O3570" s="39">
        <f>LOG(H3570/SUM($H$2:$H$5210))</f>
        <v>-3.7864673712889321</v>
      </c>
    </row>
    <row r="3571" spans="1:15" x14ac:dyDescent="0.6">
      <c r="A3571" t="s">
        <v>1428</v>
      </c>
      <c r="B3571">
        <v>0</v>
      </c>
      <c r="C3571">
        <v>4</v>
      </c>
      <c r="D3571">
        <v>4</v>
      </c>
      <c r="E3571" s="44">
        <f>(B3571+1)/$Q$3</f>
        <v>1.4609203798392987E-4</v>
      </c>
      <c r="F3571" s="45">
        <f>(C3571+1)/$U$3</f>
        <v>7.6473647181181365E-5</v>
      </c>
      <c r="G3571" s="2">
        <f>(B3571+1)/(C3571+1)</f>
        <v>0.2</v>
      </c>
      <c r="H3571" s="2">
        <f>(C3571+1)/(B3571+1)</f>
        <v>5</v>
      </c>
      <c r="I3571" s="6">
        <f>G3571-H3571</f>
        <v>-4.8</v>
      </c>
      <c r="J3571" s="8">
        <f>LEN(A3571)</f>
        <v>9</v>
      </c>
      <c r="K3571" s="11" t="str">
        <f>IF(AND(J3571&lt;3, D3571&lt;2),TRUE,"")</f>
        <v/>
      </c>
      <c r="L3571" s="22">
        <f>IF(C3571=0,B3571,0)</f>
        <v>0</v>
      </c>
      <c r="M3571" s="22">
        <f>IF(B3571=0,C3571,0)</f>
        <v>4</v>
      </c>
      <c r="N3571" s="39">
        <f>LOG(G3571/SUM($G$2:$G$5210))</f>
        <v>-4.0906911278877791</v>
      </c>
      <c r="O3571" s="39">
        <f>LOG(H3571/SUM($H$2:$H$5210))</f>
        <v>-3.7864673712889321</v>
      </c>
    </row>
    <row r="3572" spans="1:15" x14ac:dyDescent="0.6">
      <c r="A3572" t="s">
        <v>1784</v>
      </c>
      <c r="B3572">
        <v>0</v>
      </c>
      <c r="C3572">
        <v>4</v>
      </c>
      <c r="D3572">
        <v>4</v>
      </c>
      <c r="E3572" s="44">
        <f>(B3572+1)/$Q$3</f>
        <v>1.4609203798392987E-4</v>
      </c>
      <c r="F3572" s="45">
        <f>(C3572+1)/$U$3</f>
        <v>7.6473647181181365E-5</v>
      </c>
      <c r="G3572" s="2">
        <f>(B3572+1)/(C3572+1)</f>
        <v>0.2</v>
      </c>
      <c r="H3572" s="2">
        <f>(C3572+1)/(B3572+1)</f>
        <v>5</v>
      </c>
      <c r="I3572" s="6">
        <f>G3572-H3572</f>
        <v>-4.8</v>
      </c>
      <c r="J3572" s="8">
        <f>LEN(A3572)</f>
        <v>9</v>
      </c>
      <c r="K3572" s="11" t="str">
        <f>IF(AND(J3572&lt;3, D3572&lt;2),TRUE,"")</f>
        <v/>
      </c>
      <c r="L3572" s="22">
        <f>IF(C3572=0,B3572,0)</f>
        <v>0</v>
      </c>
      <c r="M3572" s="22">
        <f>IF(B3572=0,C3572,0)</f>
        <v>4</v>
      </c>
      <c r="N3572" s="39">
        <f>LOG(G3572/SUM($G$2:$G$5210))</f>
        <v>-4.0906911278877791</v>
      </c>
      <c r="O3572" s="39">
        <f>LOG(H3572/SUM($H$2:$H$5210))</f>
        <v>-3.7864673712889321</v>
      </c>
    </row>
    <row r="3573" spans="1:15" x14ac:dyDescent="0.6">
      <c r="A3573" t="s">
        <v>1821</v>
      </c>
      <c r="B3573">
        <v>0</v>
      </c>
      <c r="C3573">
        <v>4</v>
      </c>
      <c r="D3573">
        <v>4</v>
      </c>
      <c r="E3573" s="44">
        <f>(B3573+1)/$Q$3</f>
        <v>1.4609203798392987E-4</v>
      </c>
      <c r="F3573" s="45">
        <f>(C3573+1)/$U$3</f>
        <v>7.6473647181181365E-5</v>
      </c>
      <c r="G3573" s="2">
        <f>(B3573+1)/(C3573+1)</f>
        <v>0.2</v>
      </c>
      <c r="H3573" s="2">
        <f>(C3573+1)/(B3573+1)</f>
        <v>5</v>
      </c>
      <c r="I3573" s="6">
        <f>G3573-H3573</f>
        <v>-4.8</v>
      </c>
      <c r="J3573" s="8">
        <f>LEN(A3573)</f>
        <v>9</v>
      </c>
      <c r="K3573" s="11" t="str">
        <f>IF(AND(J3573&lt;3, D3573&lt;2),TRUE,"")</f>
        <v/>
      </c>
      <c r="L3573" s="22">
        <f>IF(C3573=0,B3573,0)</f>
        <v>0</v>
      </c>
      <c r="M3573" s="22">
        <f>IF(B3573=0,C3573,0)</f>
        <v>4</v>
      </c>
      <c r="N3573" s="39">
        <f>LOG(G3573/SUM($G$2:$G$5210))</f>
        <v>-4.0906911278877791</v>
      </c>
      <c r="O3573" s="39">
        <f>LOG(H3573/SUM($H$2:$H$5210))</f>
        <v>-3.7864673712889321</v>
      </c>
    </row>
    <row r="3574" spans="1:15" x14ac:dyDescent="0.6">
      <c r="A3574" t="s">
        <v>2071</v>
      </c>
      <c r="B3574">
        <v>0</v>
      </c>
      <c r="C3574">
        <v>4</v>
      </c>
      <c r="D3574">
        <v>4</v>
      </c>
      <c r="E3574" s="44">
        <f>(B3574+1)/$Q$3</f>
        <v>1.4609203798392987E-4</v>
      </c>
      <c r="F3574" s="45">
        <f>(C3574+1)/$U$3</f>
        <v>7.6473647181181365E-5</v>
      </c>
      <c r="G3574" s="2">
        <f>(B3574+1)/(C3574+1)</f>
        <v>0.2</v>
      </c>
      <c r="H3574" s="2">
        <f>(C3574+1)/(B3574+1)</f>
        <v>5</v>
      </c>
      <c r="I3574" s="6">
        <f>G3574-H3574</f>
        <v>-4.8</v>
      </c>
      <c r="J3574" s="8">
        <f>LEN(A3574)</f>
        <v>9</v>
      </c>
      <c r="K3574" s="11" t="str">
        <f>IF(AND(J3574&lt;3, D3574&lt;2),TRUE,"")</f>
        <v/>
      </c>
      <c r="L3574" s="22">
        <f>IF(C3574=0,B3574,0)</f>
        <v>0</v>
      </c>
      <c r="M3574" s="22">
        <f>IF(B3574=0,C3574,0)</f>
        <v>4</v>
      </c>
      <c r="N3574" s="39">
        <f>LOG(G3574/SUM($G$2:$G$5210))</f>
        <v>-4.0906911278877791</v>
      </c>
      <c r="O3574" s="39">
        <f>LOG(H3574/SUM($H$2:$H$5210))</f>
        <v>-3.7864673712889321</v>
      </c>
    </row>
    <row r="3575" spans="1:15" x14ac:dyDescent="0.6">
      <c r="A3575" t="s">
        <v>2198</v>
      </c>
      <c r="B3575">
        <v>0</v>
      </c>
      <c r="C3575">
        <v>4</v>
      </c>
      <c r="D3575">
        <v>4</v>
      </c>
      <c r="E3575" s="44">
        <f>(B3575+1)/$Q$3</f>
        <v>1.4609203798392987E-4</v>
      </c>
      <c r="F3575" s="45">
        <f>(C3575+1)/$U$3</f>
        <v>7.6473647181181365E-5</v>
      </c>
      <c r="G3575" s="2">
        <f>(B3575+1)/(C3575+1)</f>
        <v>0.2</v>
      </c>
      <c r="H3575" s="2">
        <f>(C3575+1)/(B3575+1)</f>
        <v>5</v>
      </c>
      <c r="I3575" s="6">
        <f>G3575-H3575</f>
        <v>-4.8</v>
      </c>
      <c r="J3575" s="8">
        <f>LEN(A3575)</f>
        <v>9</v>
      </c>
      <c r="K3575" s="11" t="str">
        <f>IF(AND(J3575&lt;3, D3575&lt;2),TRUE,"")</f>
        <v/>
      </c>
      <c r="L3575" s="22">
        <f>IF(C3575=0,B3575,0)</f>
        <v>0</v>
      </c>
      <c r="M3575" s="22">
        <f>IF(B3575=0,C3575,0)</f>
        <v>4</v>
      </c>
      <c r="N3575" s="39">
        <f>LOG(G3575/SUM($G$2:$G$5210))</f>
        <v>-4.0906911278877791</v>
      </c>
      <c r="O3575" s="39">
        <f>LOG(H3575/SUM($H$2:$H$5210))</f>
        <v>-3.7864673712889321</v>
      </c>
    </row>
    <row r="3576" spans="1:15" x14ac:dyDescent="0.6">
      <c r="A3576" t="s">
        <v>2299</v>
      </c>
      <c r="B3576">
        <v>0</v>
      </c>
      <c r="C3576">
        <v>4</v>
      </c>
      <c r="D3576">
        <v>4</v>
      </c>
      <c r="E3576" s="44">
        <f>(B3576+1)/$Q$3</f>
        <v>1.4609203798392987E-4</v>
      </c>
      <c r="F3576" s="45">
        <f>(C3576+1)/$U$3</f>
        <v>7.6473647181181365E-5</v>
      </c>
      <c r="G3576" s="2">
        <f>(B3576+1)/(C3576+1)</f>
        <v>0.2</v>
      </c>
      <c r="H3576" s="2">
        <f>(C3576+1)/(B3576+1)</f>
        <v>5</v>
      </c>
      <c r="I3576" s="6">
        <f>G3576-H3576</f>
        <v>-4.8</v>
      </c>
      <c r="J3576" s="8">
        <f>LEN(A3576)</f>
        <v>9</v>
      </c>
      <c r="K3576" s="11" t="str">
        <f>IF(AND(J3576&lt;3, D3576&lt;2),TRUE,"")</f>
        <v/>
      </c>
      <c r="L3576" s="22">
        <f>IF(C3576=0,B3576,0)</f>
        <v>0</v>
      </c>
      <c r="M3576" s="22">
        <f>IF(B3576=0,C3576,0)</f>
        <v>4</v>
      </c>
      <c r="N3576" s="39">
        <f>LOG(G3576/SUM($G$2:$G$5210))</f>
        <v>-4.0906911278877791</v>
      </c>
      <c r="O3576" s="39">
        <f>LOG(H3576/SUM($H$2:$H$5210))</f>
        <v>-3.7864673712889321</v>
      </c>
    </row>
    <row r="3577" spans="1:15" x14ac:dyDescent="0.6">
      <c r="A3577" t="s">
        <v>2618</v>
      </c>
      <c r="B3577">
        <v>0</v>
      </c>
      <c r="C3577">
        <v>4</v>
      </c>
      <c r="D3577">
        <v>4</v>
      </c>
      <c r="E3577" s="44">
        <f>(B3577+1)/$Q$3</f>
        <v>1.4609203798392987E-4</v>
      </c>
      <c r="F3577" s="45">
        <f>(C3577+1)/$U$3</f>
        <v>7.6473647181181365E-5</v>
      </c>
      <c r="G3577" s="2">
        <f>(B3577+1)/(C3577+1)</f>
        <v>0.2</v>
      </c>
      <c r="H3577" s="2">
        <f>(C3577+1)/(B3577+1)</f>
        <v>5</v>
      </c>
      <c r="I3577" s="6">
        <f>G3577-H3577</f>
        <v>-4.8</v>
      </c>
      <c r="J3577" s="8">
        <f>LEN(A3577)</f>
        <v>9</v>
      </c>
      <c r="K3577" s="11" t="str">
        <f>IF(AND(J3577&lt;3, D3577&lt;2),TRUE,"")</f>
        <v/>
      </c>
      <c r="L3577" s="22">
        <f>IF(C3577=0,B3577,0)</f>
        <v>0</v>
      </c>
      <c r="M3577" s="22">
        <f>IF(B3577=0,C3577,0)</f>
        <v>4</v>
      </c>
      <c r="N3577" s="39">
        <f>LOG(G3577/SUM($G$2:$G$5210))</f>
        <v>-4.0906911278877791</v>
      </c>
      <c r="O3577" s="39">
        <f>LOG(H3577/SUM($H$2:$H$5210))</f>
        <v>-3.7864673712889321</v>
      </c>
    </row>
    <row r="3578" spans="1:15" x14ac:dyDescent="0.6">
      <c r="A3578" t="s">
        <v>2741</v>
      </c>
      <c r="B3578">
        <v>0</v>
      </c>
      <c r="C3578">
        <v>4</v>
      </c>
      <c r="D3578">
        <v>4</v>
      </c>
      <c r="E3578" s="44">
        <f>(B3578+1)/$Q$3</f>
        <v>1.4609203798392987E-4</v>
      </c>
      <c r="F3578" s="45">
        <f>(C3578+1)/$U$3</f>
        <v>7.6473647181181365E-5</v>
      </c>
      <c r="G3578" s="2">
        <f>(B3578+1)/(C3578+1)</f>
        <v>0.2</v>
      </c>
      <c r="H3578" s="2">
        <f>(C3578+1)/(B3578+1)</f>
        <v>5</v>
      </c>
      <c r="I3578" s="6">
        <f>G3578-H3578</f>
        <v>-4.8</v>
      </c>
      <c r="J3578" s="8">
        <f>LEN(A3578)</f>
        <v>9</v>
      </c>
      <c r="K3578" s="11" t="str">
        <f>IF(AND(J3578&lt;3, D3578&lt;2),TRUE,"")</f>
        <v/>
      </c>
      <c r="L3578" s="22">
        <f>IF(C3578=0,B3578,0)</f>
        <v>0</v>
      </c>
      <c r="M3578" s="22">
        <f>IF(B3578=0,C3578,0)</f>
        <v>4</v>
      </c>
      <c r="N3578" s="39">
        <f>LOG(G3578/SUM($G$2:$G$5210))</f>
        <v>-4.0906911278877791</v>
      </c>
      <c r="O3578" s="39">
        <f>LOG(H3578/SUM($H$2:$H$5210))</f>
        <v>-3.7864673712889321</v>
      </c>
    </row>
    <row r="3579" spans="1:15" x14ac:dyDescent="0.6">
      <c r="A3579" t="s">
        <v>2762</v>
      </c>
      <c r="B3579">
        <v>0</v>
      </c>
      <c r="C3579">
        <v>4</v>
      </c>
      <c r="D3579">
        <v>4</v>
      </c>
      <c r="E3579" s="44">
        <f>(B3579+1)/$Q$3</f>
        <v>1.4609203798392987E-4</v>
      </c>
      <c r="F3579" s="45">
        <f>(C3579+1)/$U$3</f>
        <v>7.6473647181181365E-5</v>
      </c>
      <c r="G3579" s="2">
        <f>(B3579+1)/(C3579+1)</f>
        <v>0.2</v>
      </c>
      <c r="H3579" s="2">
        <f>(C3579+1)/(B3579+1)</f>
        <v>5</v>
      </c>
      <c r="I3579" s="6">
        <f>G3579-H3579</f>
        <v>-4.8</v>
      </c>
      <c r="J3579" s="8">
        <f>LEN(A3579)</f>
        <v>9</v>
      </c>
      <c r="K3579" s="11" t="str">
        <f>IF(AND(J3579&lt;3, D3579&lt;2),TRUE,"")</f>
        <v/>
      </c>
      <c r="L3579" s="22">
        <f>IF(C3579=0,B3579,0)</f>
        <v>0</v>
      </c>
      <c r="M3579" s="22">
        <f>IF(B3579=0,C3579,0)</f>
        <v>4</v>
      </c>
      <c r="N3579" s="39">
        <f>LOG(G3579/SUM($G$2:$G$5210))</f>
        <v>-4.0906911278877791</v>
      </c>
      <c r="O3579" s="39">
        <f>LOG(H3579/SUM($H$2:$H$5210))</f>
        <v>-3.7864673712889321</v>
      </c>
    </row>
    <row r="3580" spans="1:15" x14ac:dyDescent="0.6">
      <c r="A3580" t="s">
        <v>2805</v>
      </c>
      <c r="B3580">
        <v>0</v>
      </c>
      <c r="C3580">
        <v>4</v>
      </c>
      <c r="D3580">
        <v>4</v>
      </c>
      <c r="E3580" s="44">
        <f>(B3580+1)/$Q$3</f>
        <v>1.4609203798392987E-4</v>
      </c>
      <c r="F3580" s="45">
        <f>(C3580+1)/$U$3</f>
        <v>7.6473647181181365E-5</v>
      </c>
      <c r="G3580" s="2">
        <f>(B3580+1)/(C3580+1)</f>
        <v>0.2</v>
      </c>
      <c r="H3580" s="2">
        <f>(C3580+1)/(B3580+1)</f>
        <v>5</v>
      </c>
      <c r="I3580" s="6">
        <f>G3580-H3580</f>
        <v>-4.8</v>
      </c>
      <c r="J3580" s="8">
        <f>LEN(A3580)</f>
        <v>9</v>
      </c>
      <c r="K3580" s="11" t="str">
        <f>IF(AND(J3580&lt;3, D3580&lt;2),TRUE,"")</f>
        <v/>
      </c>
      <c r="L3580" s="22">
        <f>IF(C3580=0,B3580,0)</f>
        <v>0</v>
      </c>
      <c r="M3580" s="22">
        <f>IF(B3580=0,C3580,0)</f>
        <v>4</v>
      </c>
      <c r="N3580" s="39">
        <f>LOG(G3580/SUM($G$2:$G$5210))</f>
        <v>-4.0906911278877791</v>
      </c>
      <c r="O3580" s="39">
        <f>LOG(H3580/SUM($H$2:$H$5210))</f>
        <v>-3.7864673712889321</v>
      </c>
    </row>
    <row r="3581" spans="1:15" x14ac:dyDescent="0.6">
      <c r="A3581" t="s">
        <v>2845</v>
      </c>
      <c r="B3581">
        <v>0</v>
      </c>
      <c r="C3581">
        <v>4</v>
      </c>
      <c r="D3581">
        <v>4</v>
      </c>
      <c r="E3581" s="44">
        <f>(B3581+1)/$Q$3</f>
        <v>1.4609203798392987E-4</v>
      </c>
      <c r="F3581" s="45">
        <f>(C3581+1)/$U$3</f>
        <v>7.6473647181181365E-5</v>
      </c>
      <c r="G3581" s="2">
        <f>(B3581+1)/(C3581+1)</f>
        <v>0.2</v>
      </c>
      <c r="H3581" s="2">
        <f>(C3581+1)/(B3581+1)</f>
        <v>5</v>
      </c>
      <c r="I3581" s="6">
        <f>G3581-H3581</f>
        <v>-4.8</v>
      </c>
      <c r="J3581" s="8">
        <f>LEN(A3581)</f>
        <v>9</v>
      </c>
      <c r="K3581" s="11" t="str">
        <f>IF(AND(J3581&lt;3, D3581&lt;2),TRUE,"")</f>
        <v/>
      </c>
      <c r="L3581" s="22">
        <f>IF(C3581=0,B3581,0)</f>
        <v>0</v>
      </c>
      <c r="M3581" s="22">
        <f>IF(B3581=0,C3581,0)</f>
        <v>4</v>
      </c>
      <c r="N3581" s="39">
        <f>LOG(G3581/SUM($G$2:$G$5210))</f>
        <v>-4.0906911278877791</v>
      </c>
      <c r="O3581" s="39">
        <f>LOG(H3581/SUM($H$2:$H$5210))</f>
        <v>-3.7864673712889321</v>
      </c>
    </row>
    <row r="3582" spans="1:15" x14ac:dyDescent="0.6">
      <c r="A3582" t="s">
        <v>2897</v>
      </c>
      <c r="B3582">
        <v>0</v>
      </c>
      <c r="C3582">
        <v>4</v>
      </c>
      <c r="D3582">
        <v>4</v>
      </c>
      <c r="E3582" s="44">
        <f>(B3582+1)/$Q$3</f>
        <v>1.4609203798392987E-4</v>
      </c>
      <c r="F3582" s="45">
        <f>(C3582+1)/$U$3</f>
        <v>7.6473647181181365E-5</v>
      </c>
      <c r="G3582" s="2">
        <f>(B3582+1)/(C3582+1)</f>
        <v>0.2</v>
      </c>
      <c r="H3582" s="2">
        <f>(C3582+1)/(B3582+1)</f>
        <v>5</v>
      </c>
      <c r="I3582" s="6">
        <f>G3582-H3582</f>
        <v>-4.8</v>
      </c>
      <c r="J3582" s="8">
        <f>LEN(A3582)</f>
        <v>9</v>
      </c>
      <c r="K3582" s="11" t="str">
        <f>IF(AND(J3582&lt;3, D3582&lt;2),TRUE,"")</f>
        <v/>
      </c>
      <c r="L3582" s="22">
        <f>IF(C3582=0,B3582,0)</f>
        <v>0</v>
      </c>
      <c r="M3582" s="22">
        <f>IF(B3582=0,C3582,0)</f>
        <v>4</v>
      </c>
      <c r="N3582" s="39">
        <f>LOG(G3582/SUM($G$2:$G$5210))</f>
        <v>-4.0906911278877791</v>
      </c>
      <c r="O3582" s="39">
        <f>LOG(H3582/SUM($H$2:$H$5210))</f>
        <v>-3.7864673712889321</v>
      </c>
    </row>
    <row r="3583" spans="1:15" x14ac:dyDescent="0.6">
      <c r="A3583" t="s">
        <v>3081</v>
      </c>
      <c r="B3583">
        <v>0</v>
      </c>
      <c r="C3583">
        <v>4</v>
      </c>
      <c r="D3583">
        <v>4</v>
      </c>
      <c r="E3583" s="44">
        <f>(B3583+1)/$Q$3</f>
        <v>1.4609203798392987E-4</v>
      </c>
      <c r="F3583" s="45">
        <f>(C3583+1)/$U$3</f>
        <v>7.6473647181181365E-5</v>
      </c>
      <c r="G3583" s="2">
        <f>(B3583+1)/(C3583+1)</f>
        <v>0.2</v>
      </c>
      <c r="H3583" s="2">
        <f>(C3583+1)/(B3583+1)</f>
        <v>5</v>
      </c>
      <c r="I3583" s="6">
        <f>G3583-H3583</f>
        <v>-4.8</v>
      </c>
      <c r="J3583" s="8">
        <f>LEN(A3583)</f>
        <v>9</v>
      </c>
      <c r="K3583" s="11" t="str">
        <f>IF(AND(J3583&lt;3, D3583&lt;2),TRUE,"")</f>
        <v/>
      </c>
      <c r="L3583" s="22">
        <f>IF(C3583=0,B3583,0)</f>
        <v>0</v>
      </c>
      <c r="M3583" s="22">
        <f>IF(B3583=0,C3583,0)</f>
        <v>4</v>
      </c>
      <c r="N3583" s="39">
        <f>LOG(G3583/SUM($G$2:$G$5210))</f>
        <v>-4.0906911278877791</v>
      </c>
      <c r="O3583" s="39">
        <f>LOG(H3583/SUM($H$2:$H$5210))</f>
        <v>-3.7864673712889321</v>
      </c>
    </row>
    <row r="3584" spans="1:15" x14ac:dyDescent="0.6">
      <c r="A3584" t="s">
        <v>3131</v>
      </c>
      <c r="B3584">
        <v>0</v>
      </c>
      <c r="C3584">
        <v>4</v>
      </c>
      <c r="D3584">
        <v>4</v>
      </c>
      <c r="E3584" s="44">
        <f>(B3584+1)/$Q$3</f>
        <v>1.4609203798392987E-4</v>
      </c>
      <c r="F3584" s="45">
        <f>(C3584+1)/$U$3</f>
        <v>7.6473647181181365E-5</v>
      </c>
      <c r="G3584" s="2">
        <f>(B3584+1)/(C3584+1)</f>
        <v>0.2</v>
      </c>
      <c r="H3584" s="2">
        <f>(C3584+1)/(B3584+1)</f>
        <v>5</v>
      </c>
      <c r="I3584" s="6">
        <f>G3584-H3584</f>
        <v>-4.8</v>
      </c>
      <c r="J3584" s="8">
        <f>LEN(A3584)</f>
        <v>9</v>
      </c>
      <c r="K3584" s="11" t="str">
        <f>IF(AND(J3584&lt;3, D3584&lt;2),TRUE,"")</f>
        <v/>
      </c>
      <c r="L3584" s="22">
        <f>IF(C3584=0,B3584,0)</f>
        <v>0</v>
      </c>
      <c r="M3584" s="22">
        <f>IF(B3584=0,C3584,0)</f>
        <v>4</v>
      </c>
      <c r="N3584" s="39">
        <f>LOG(G3584/SUM($G$2:$G$5210))</f>
        <v>-4.0906911278877791</v>
      </c>
      <c r="O3584" s="39">
        <f>LOG(H3584/SUM($H$2:$H$5210))</f>
        <v>-3.7864673712889321</v>
      </c>
    </row>
    <row r="3585" spans="1:15" x14ac:dyDescent="0.6">
      <c r="A3585" t="s">
        <v>3245</v>
      </c>
      <c r="B3585">
        <v>0</v>
      </c>
      <c r="C3585">
        <v>4</v>
      </c>
      <c r="D3585">
        <v>4</v>
      </c>
      <c r="E3585" s="44">
        <f>(B3585+1)/$Q$3</f>
        <v>1.4609203798392987E-4</v>
      </c>
      <c r="F3585" s="45">
        <f>(C3585+1)/$U$3</f>
        <v>7.6473647181181365E-5</v>
      </c>
      <c r="G3585" s="2">
        <f>(B3585+1)/(C3585+1)</f>
        <v>0.2</v>
      </c>
      <c r="H3585" s="2">
        <f>(C3585+1)/(B3585+1)</f>
        <v>5</v>
      </c>
      <c r="I3585" s="6">
        <f>G3585-H3585</f>
        <v>-4.8</v>
      </c>
      <c r="J3585" s="8">
        <f>LEN(A3585)</f>
        <v>9</v>
      </c>
      <c r="K3585" s="11" t="str">
        <f>IF(AND(J3585&lt;3, D3585&lt;2),TRUE,"")</f>
        <v/>
      </c>
      <c r="L3585" s="22">
        <f>IF(C3585=0,B3585,0)</f>
        <v>0</v>
      </c>
      <c r="M3585" s="22">
        <f>IF(B3585=0,C3585,0)</f>
        <v>4</v>
      </c>
      <c r="N3585" s="39">
        <f>LOG(G3585/SUM($G$2:$G$5210))</f>
        <v>-4.0906911278877791</v>
      </c>
      <c r="O3585" s="39">
        <f>LOG(H3585/SUM($H$2:$H$5210))</f>
        <v>-3.7864673712889321</v>
      </c>
    </row>
    <row r="3586" spans="1:15" x14ac:dyDescent="0.6">
      <c r="A3586" t="s">
        <v>3453</v>
      </c>
      <c r="B3586">
        <v>0</v>
      </c>
      <c r="C3586">
        <v>4</v>
      </c>
      <c r="D3586">
        <v>4</v>
      </c>
      <c r="E3586" s="44">
        <f>(B3586+1)/$Q$3</f>
        <v>1.4609203798392987E-4</v>
      </c>
      <c r="F3586" s="45">
        <f>(C3586+1)/$U$3</f>
        <v>7.6473647181181365E-5</v>
      </c>
      <c r="G3586" s="2">
        <f>(B3586+1)/(C3586+1)</f>
        <v>0.2</v>
      </c>
      <c r="H3586" s="2">
        <f>(C3586+1)/(B3586+1)</f>
        <v>5</v>
      </c>
      <c r="I3586" s="6">
        <f>G3586-H3586</f>
        <v>-4.8</v>
      </c>
      <c r="J3586" s="8">
        <f>LEN(A3586)</f>
        <v>9</v>
      </c>
      <c r="K3586" s="11" t="str">
        <f>IF(AND(J3586&lt;3, D3586&lt;2),TRUE,"")</f>
        <v/>
      </c>
      <c r="L3586" s="22">
        <f>IF(C3586=0,B3586,0)</f>
        <v>0</v>
      </c>
      <c r="M3586" s="22">
        <f>IF(B3586=0,C3586,0)</f>
        <v>4</v>
      </c>
      <c r="N3586" s="39">
        <f>LOG(G3586/SUM($G$2:$G$5210))</f>
        <v>-4.0906911278877791</v>
      </c>
      <c r="O3586" s="39">
        <f>LOG(H3586/SUM($H$2:$H$5210))</f>
        <v>-3.7864673712889321</v>
      </c>
    </row>
    <row r="3587" spans="1:15" x14ac:dyDescent="0.6">
      <c r="A3587" t="s">
        <v>3456</v>
      </c>
      <c r="B3587">
        <v>0</v>
      </c>
      <c r="C3587">
        <v>4</v>
      </c>
      <c r="D3587">
        <v>4</v>
      </c>
      <c r="E3587" s="44">
        <f>(B3587+1)/$Q$3</f>
        <v>1.4609203798392987E-4</v>
      </c>
      <c r="F3587" s="45">
        <f>(C3587+1)/$U$3</f>
        <v>7.6473647181181365E-5</v>
      </c>
      <c r="G3587" s="2">
        <f>(B3587+1)/(C3587+1)</f>
        <v>0.2</v>
      </c>
      <c r="H3587" s="2">
        <f>(C3587+1)/(B3587+1)</f>
        <v>5</v>
      </c>
      <c r="I3587" s="6">
        <f>G3587-H3587</f>
        <v>-4.8</v>
      </c>
      <c r="J3587" s="8">
        <f>LEN(A3587)</f>
        <v>9</v>
      </c>
      <c r="K3587" s="11" t="str">
        <f>IF(AND(J3587&lt;3, D3587&lt;2),TRUE,"")</f>
        <v/>
      </c>
      <c r="L3587" s="22">
        <f>IF(C3587=0,B3587,0)</f>
        <v>0</v>
      </c>
      <c r="M3587" s="22">
        <f>IF(B3587=0,C3587,0)</f>
        <v>4</v>
      </c>
      <c r="N3587" s="39">
        <f>LOG(G3587/SUM($G$2:$G$5210))</f>
        <v>-4.0906911278877791</v>
      </c>
      <c r="O3587" s="39">
        <f>LOG(H3587/SUM($H$2:$H$5210))</f>
        <v>-3.7864673712889321</v>
      </c>
    </row>
    <row r="3588" spans="1:15" x14ac:dyDescent="0.6">
      <c r="A3588" t="s">
        <v>3678</v>
      </c>
      <c r="B3588">
        <v>0</v>
      </c>
      <c r="C3588">
        <v>4</v>
      </c>
      <c r="D3588">
        <v>4</v>
      </c>
      <c r="E3588" s="44">
        <f>(B3588+1)/$Q$3</f>
        <v>1.4609203798392987E-4</v>
      </c>
      <c r="F3588" s="45">
        <f>(C3588+1)/$U$3</f>
        <v>7.6473647181181365E-5</v>
      </c>
      <c r="G3588" s="2">
        <f>(B3588+1)/(C3588+1)</f>
        <v>0.2</v>
      </c>
      <c r="H3588" s="2">
        <f>(C3588+1)/(B3588+1)</f>
        <v>5</v>
      </c>
      <c r="I3588" s="6">
        <f>G3588-H3588</f>
        <v>-4.8</v>
      </c>
      <c r="J3588" s="8">
        <f>LEN(A3588)</f>
        <v>9</v>
      </c>
      <c r="K3588" s="11" t="str">
        <f>IF(AND(J3588&lt;3, D3588&lt;2),TRUE,"")</f>
        <v/>
      </c>
      <c r="L3588" s="22">
        <f>IF(C3588=0,B3588,0)</f>
        <v>0</v>
      </c>
      <c r="M3588" s="22">
        <f>IF(B3588=0,C3588,0)</f>
        <v>4</v>
      </c>
      <c r="N3588" s="39">
        <f>LOG(G3588/SUM($G$2:$G$5210))</f>
        <v>-4.0906911278877791</v>
      </c>
      <c r="O3588" s="39">
        <f>LOG(H3588/SUM($H$2:$H$5210))</f>
        <v>-3.7864673712889321</v>
      </c>
    </row>
    <row r="3589" spans="1:15" x14ac:dyDescent="0.6">
      <c r="A3589" t="s">
        <v>3990</v>
      </c>
      <c r="B3589">
        <v>0</v>
      </c>
      <c r="C3589">
        <v>4</v>
      </c>
      <c r="D3589">
        <v>4</v>
      </c>
      <c r="E3589" s="44">
        <f>(B3589+1)/$Q$3</f>
        <v>1.4609203798392987E-4</v>
      </c>
      <c r="F3589" s="45">
        <f>(C3589+1)/$U$3</f>
        <v>7.6473647181181365E-5</v>
      </c>
      <c r="G3589" s="2">
        <f>(B3589+1)/(C3589+1)</f>
        <v>0.2</v>
      </c>
      <c r="H3589" s="2">
        <f>(C3589+1)/(B3589+1)</f>
        <v>5</v>
      </c>
      <c r="I3589" s="6">
        <f>G3589-H3589</f>
        <v>-4.8</v>
      </c>
      <c r="J3589" s="8">
        <f>LEN(A3589)</f>
        <v>9</v>
      </c>
      <c r="K3589" s="11" t="str">
        <f>IF(AND(J3589&lt;3, D3589&lt;2),TRUE,"")</f>
        <v/>
      </c>
      <c r="L3589" s="22">
        <f>IF(C3589=0,B3589,0)</f>
        <v>0</v>
      </c>
      <c r="M3589" s="22">
        <f>IF(B3589=0,C3589,0)</f>
        <v>4</v>
      </c>
      <c r="N3589" s="39">
        <f>LOG(G3589/SUM($G$2:$G$5210))</f>
        <v>-4.0906911278877791</v>
      </c>
      <c r="O3589" s="39">
        <f>LOG(H3589/SUM($H$2:$H$5210))</f>
        <v>-3.7864673712889321</v>
      </c>
    </row>
    <row r="3590" spans="1:15" x14ac:dyDescent="0.6">
      <c r="A3590" t="s">
        <v>4005</v>
      </c>
      <c r="B3590">
        <v>0</v>
      </c>
      <c r="C3590">
        <v>4</v>
      </c>
      <c r="D3590">
        <v>4</v>
      </c>
      <c r="E3590" s="44">
        <f>(B3590+1)/$Q$3</f>
        <v>1.4609203798392987E-4</v>
      </c>
      <c r="F3590" s="45">
        <f>(C3590+1)/$U$3</f>
        <v>7.6473647181181365E-5</v>
      </c>
      <c r="G3590" s="2">
        <f>(B3590+1)/(C3590+1)</f>
        <v>0.2</v>
      </c>
      <c r="H3590" s="2">
        <f>(C3590+1)/(B3590+1)</f>
        <v>5</v>
      </c>
      <c r="I3590" s="6">
        <f>G3590-H3590</f>
        <v>-4.8</v>
      </c>
      <c r="J3590" s="8">
        <f>LEN(A3590)</f>
        <v>9</v>
      </c>
      <c r="K3590" s="11" t="str">
        <f>IF(AND(J3590&lt;3, D3590&lt;2),TRUE,"")</f>
        <v/>
      </c>
      <c r="L3590" s="22">
        <f>IF(C3590=0,B3590,0)</f>
        <v>0</v>
      </c>
      <c r="M3590" s="22">
        <f>IF(B3590=0,C3590,0)</f>
        <v>4</v>
      </c>
      <c r="N3590" s="39">
        <f>LOG(G3590/SUM($G$2:$G$5210))</f>
        <v>-4.0906911278877791</v>
      </c>
      <c r="O3590" s="39">
        <f>LOG(H3590/SUM($H$2:$H$5210))</f>
        <v>-3.7864673712889321</v>
      </c>
    </row>
    <row r="3591" spans="1:15" x14ac:dyDescent="0.6">
      <c r="A3591" t="s">
        <v>4039</v>
      </c>
      <c r="B3591">
        <v>0</v>
      </c>
      <c r="C3591">
        <v>4</v>
      </c>
      <c r="D3591">
        <v>4</v>
      </c>
      <c r="E3591" s="44">
        <f>(B3591+1)/$Q$3</f>
        <v>1.4609203798392987E-4</v>
      </c>
      <c r="F3591" s="45">
        <f>(C3591+1)/$U$3</f>
        <v>7.6473647181181365E-5</v>
      </c>
      <c r="G3591" s="2">
        <f>(B3591+1)/(C3591+1)</f>
        <v>0.2</v>
      </c>
      <c r="H3591" s="2">
        <f>(C3591+1)/(B3591+1)</f>
        <v>5</v>
      </c>
      <c r="I3591" s="6">
        <f>G3591-H3591</f>
        <v>-4.8</v>
      </c>
      <c r="J3591" s="8">
        <f>LEN(A3591)</f>
        <v>9</v>
      </c>
      <c r="K3591" s="11" t="str">
        <f>IF(AND(J3591&lt;3, D3591&lt;2),TRUE,"")</f>
        <v/>
      </c>
      <c r="L3591" s="22">
        <f>IF(C3591=0,B3591,0)</f>
        <v>0</v>
      </c>
      <c r="M3591" s="22">
        <f>IF(B3591=0,C3591,0)</f>
        <v>4</v>
      </c>
      <c r="N3591" s="39">
        <f>LOG(G3591/SUM($G$2:$G$5210))</f>
        <v>-4.0906911278877791</v>
      </c>
      <c r="O3591" s="39">
        <f>LOG(H3591/SUM($H$2:$H$5210))</f>
        <v>-3.7864673712889321</v>
      </c>
    </row>
    <row r="3592" spans="1:15" x14ac:dyDescent="0.6">
      <c r="A3592" t="s">
        <v>4100</v>
      </c>
      <c r="B3592">
        <v>0</v>
      </c>
      <c r="C3592">
        <v>4</v>
      </c>
      <c r="D3592">
        <v>4</v>
      </c>
      <c r="E3592" s="44">
        <f>(B3592+1)/$Q$3</f>
        <v>1.4609203798392987E-4</v>
      </c>
      <c r="F3592" s="45">
        <f>(C3592+1)/$U$3</f>
        <v>7.6473647181181365E-5</v>
      </c>
      <c r="G3592" s="2">
        <f>(B3592+1)/(C3592+1)</f>
        <v>0.2</v>
      </c>
      <c r="H3592" s="2">
        <f>(C3592+1)/(B3592+1)</f>
        <v>5</v>
      </c>
      <c r="I3592" s="6">
        <f>G3592-H3592</f>
        <v>-4.8</v>
      </c>
      <c r="J3592" s="8">
        <f>LEN(A3592)</f>
        <v>9</v>
      </c>
      <c r="K3592" s="11" t="str">
        <f>IF(AND(J3592&lt;3, D3592&lt;2),TRUE,"")</f>
        <v/>
      </c>
      <c r="L3592" s="22">
        <f>IF(C3592=0,B3592,0)</f>
        <v>0</v>
      </c>
      <c r="M3592" s="22">
        <f>IF(B3592=0,C3592,0)</f>
        <v>4</v>
      </c>
      <c r="N3592" s="39">
        <f>LOG(G3592/SUM($G$2:$G$5210))</f>
        <v>-4.0906911278877791</v>
      </c>
      <c r="O3592" s="39">
        <f>LOG(H3592/SUM($H$2:$H$5210))</f>
        <v>-3.7864673712889321</v>
      </c>
    </row>
    <row r="3593" spans="1:15" x14ac:dyDescent="0.6">
      <c r="A3593" t="s">
        <v>4573</v>
      </c>
      <c r="B3593">
        <v>0</v>
      </c>
      <c r="C3593">
        <v>4</v>
      </c>
      <c r="D3593">
        <v>4</v>
      </c>
      <c r="E3593" s="44">
        <f>(B3593+1)/$Q$3</f>
        <v>1.4609203798392987E-4</v>
      </c>
      <c r="F3593" s="45">
        <f>(C3593+1)/$U$3</f>
        <v>7.6473647181181365E-5</v>
      </c>
      <c r="G3593" s="2">
        <f>(B3593+1)/(C3593+1)</f>
        <v>0.2</v>
      </c>
      <c r="H3593" s="2">
        <f>(C3593+1)/(B3593+1)</f>
        <v>5</v>
      </c>
      <c r="I3593" s="6">
        <f>G3593-H3593</f>
        <v>-4.8</v>
      </c>
      <c r="J3593" s="8">
        <f>LEN(A3593)</f>
        <v>9</v>
      </c>
      <c r="K3593" s="11" t="str">
        <f>IF(AND(J3593&lt;3, D3593&lt;2),TRUE,"")</f>
        <v/>
      </c>
      <c r="L3593" s="22">
        <f>IF(C3593=0,B3593,0)</f>
        <v>0</v>
      </c>
      <c r="M3593" s="22">
        <f>IF(B3593=0,C3593,0)</f>
        <v>4</v>
      </c>
      <c r="N3593" s="39">
        <f>LOG(G3593/SUM($G$2:$G$5210))</f>
        <v>-4.0906911278877791</v>
      </c>
      <c r="O3593" s="39">
        <f>LOG(H3593/SUM($H$2:$H$5210))</f>
        <v>-3.7864673712889321</v>
      </c>
    </row>
    <row r="3594" spans="1:15" x14ac:dyDescent="0.6">
      <c r="A3594" t="s">
        <v>4784</v>
      </c>
      <c r="B3594">
        <v>0</v>
      </c>
      <c r="C3594">
        <v>4</v>
      </c>
      <c r="D3594">
        <v>4</v>
      </c>
      <c r="E3594" s="44">
        <f>(B3594+1)/$Q$3</f>
        <v>1.4609203798392987E-4</v>
      </c>
      <c r="F3594" s="45">
        <f>(C3594+1)/$U$3</f>
        <v>7.6473647181181365E-5</v>
      </c>
      <c r="G3594" s="2">
        <f>(B3594+1)/(C3594+1)</f>
        <v>0.2</v>
      </c>
      <c r="H3594" s="2">
        <f>(C3594+1)/(B3594+1)</f>
        <v>5</v>
      </c>
      <c r="I3594" s="6">
        <f>G3594-H3594</f>
        <v>-4.8</v>
      </c>
      <c r="J3594" s="8">
        <f>LEN(A3594)</f>
        <v>9</v>
      </c>
      <c r="K3594" s="11" t="str">
        <f>IF(AND(J3594&lt;3, D3594&lt;2),TRUE,"")</f>
        <v/>
      </c>
      <c r="L3594" s="22">
        <f>IF(C3594=0,B3594,0)</f>
        <v>0</v>
      </c>
      <c r="M3594" s="22">
        <f>IF(B3594=0,C3594,0)</f>
        <v>4</v>
      </c>
      <c r="N3594" s="39">
        <f>LOG(G3594/SUM($G$2:$G$5210))</f>
        <v>-4.0906911278877791</v>
      </c>
      <c r="O3594" s="39">
        <f>LOG(H3594/SUM($H$2:$H$5210))</f>
        <v>-3.7864673712889321</v>
      </c>
    </row>
    <row r="3595" spans="1:15" x14ac:dyDescent="0.6">
      <c r="A3595" t="s">
        <v>4785</v>
      </c>
      <c r="B3595">
        <v>0</v>
      </c>
      <c r="C3595">
        <v>4</v>
      </c>
      <c r="D3595">
        <v>4</v>
      </c>
      <c r="E3595" s="44">
        <f>(B3595+1)/$Q$3</f>
        <v>1.4609203798392987E-4</v>
      </c>
      <c r="F3595" s="45">
        <f>(C3595+1)/$U$3</f>
        <v>7.6473647181181365E-5</v>
      </c>
      <c r="G3595" s="2">
        <f>(B3595+1)/(C3595+1)</f>
        <v>0.2</v>
      </c>
      <c r="H3595" s="2">
        <f>(C3595+1)/(B3595+1)</f>
        <v>5</v>
      </c>
      <c r="I3595" s="6">
        <f>G3595-H3595</f>
        <v>-4.8</v>
      </c>
      <c r="J3595" s="8">
        <f>LEN(A3595)</f>
        <v>9</v>
      </c>
      <c r="K3595" s="11" t="str">
        <f>IF(AND(J3595&lt;3, D3595&lt;2),TRUE,"")</f>
        <v/>
      </c>
      <c r="L3595" s="22">
        <f>IF(C3595=0,B3595,0)</f>
        <v>0</v>
      </c>
      <c r="M3595" s="22">
        <f>IF(B3595=0,C3595,0)</f>
        <v>4</v>
      </c>
      <c r="N3595" s="39">
        <f>LOG(G3595/SUM($G$2:$G$5210))</f>
        <v>-4.0906911278877791</v>
      </c>
      <c r="O3595" s="39">
        <f>LOG(H3595/SUM($H$2:$H$5210))</f>
        <v>-3.7864673712889321</v>
      </c>
    </row>
    <row r="3596" spans="1:15" x14ac:dyDescent="0.6">
      <c r="A3596" t="s">
        <v>4853</v>
      </c>
      <c r="B3596">
        <v>0</v>
      </c>
      <c r="C3596">
        <v>4</v>
      </c>
      <c r="D3596">
        <v>4</v>
      </c>
      <c r="E3596" s="44">
        <f>(B3596+1)/$Q$3</f>
        <v>1.4609203798392987E-4</v>
      </c>
      <c r="F3596" s="45">
        <f>(C3596+1)/$U$3</f>
        <v>7.6473647181181365E-5</v>
      </c>
      <c r="G3596" s="2">
        <f>(B3596+1)/(C3596+1)</f>
        <v>0.2</v>
      </c>
      <c r="H3596" s="2">
        <f>(C3596+1)/(B3596+1)</f>
        <v>5</v>
      </c>
      <c r="I3596" s="6">
        <f>G3596-H3596</f>
        <v>-4.8</v>
      </c>
      <c r="J3596" s="8">
        <f>LEN(A3596)</f>
        <v>9</v>
      </c>
      <c r="K3596" s="11" t="str">
        <f>IF(AND(J3596&lt;3, D3596&lt;2),TRUE,"")</f>
        <v/>
      </c>
      <c r="L3596" s="22">
        <f>IF(C3596=0,B3596,0)</f>
        <v>0</v>
      </c>
      <c r="M3596" s="22">
        <f>IF(B3596=0,C3596,0)</f>
        <v>4</v>
      </c>
      <c r="N3596" s="39">
        <f>LOG(G3596/SUM($G$2:$G$5210))</f>
        <v>-4.0906911278877791</v>
      </c>
      <c r="O3596" s="39">
        <f>LOG(H3596/SUM($H$2:$H$5210))</f>
        <v>-3.7864673712889321</v>
      </c>
    </row>
    <row r="3597" spans="1:15" x14ac:dyDescent="0.6">
      <c r="A3597" t="s">
        <v>153</v>
      </c>
      <c r="B3597">
        <v>0</v>
      </c>
      <c r="C3597">
        <v>4</v>
      </c>
      <c r="D3597">
        <v>4</v>
      </c>
      <c r="E3597" s="44">
        <f>(B3597+1)/$Q$3</f>
        <v>1.4609203798392987E-4</v>
      </c>
      <c r="F3597" s="45">
        <f>(C3597+1)/$U$3</f>
        <v>7.6473647181181365E-5</v>
      </c>
      <c r="G3597" s="2">
        <f>(B3597+1)/(C3597+1)</f>
        <v>0.2</v>
      </c>
      <c r="H3597" s="2">
        <f>(C3597+1)/(B3597+1)</f>
        <v>5</v>
      </c>
      <c r="I3597" s="6">
        <f>G3597-H3597</f>
        <v>-4.8</v>
      </c>
      <c r="J3597" s="8">
        <f>LEN(A3597)</f>
        <v>8</v>
      </c>
      <c r="K3597" s="11" t="str">
        <f>IF(AND(J3597&lt;3, D3597&lt;2),TRUE,"")</f>
        <v/>
      </c>
      <c r="L3597" s="22">
        <f>IF(C3597=0,B3597,0)</f>
        <v>0</v>
      </c>
      <c r="M3597" s="22">
        <f>IF(B3597=0,C3597,0)</f>
        <v>4</v>
      </c>
      <c r="N3597" s="39">
        <f>LOG(G3597/SUM($G$2:$G$5210))</f>
        <v>-4.0906911278877791</v>
      </c>
      <c r="O3597" s="39">
        <f>LOG(H3597/SUM($H$2:$H$5210))</f>
        <v>-3.7864673712889321</v>
      </c>
    </row>
    <row r="3598" spans="1:15" x14ac:dyDescent="0.6">
      <c r="A3598" t="s">
        <v>279</v>
      </c>
      <c r="B3598">
        <v>0</v>
      </c>
      <c r="C3598">
        <v>4</v>
      </c>
      <c r="D3598">
        <v>4</v>
      </c>
      <c r="E3598" s="44">
        <f>(B3598+1)/$Q$3</f>
        <v>1.4609203798392987E-4</v>
      </c>
      <c r="F3598" s="45">
        <f>(C3598+1)/$U$3</f>
        <v>7.6473647181181365E-5</v>
      </c>
      <c r="G3598" s="2">
        <f>(B3598+1)/(C3598+1)</f>
        <v>0.2</v>
      </c>
      <c r="H3598" s="2">
        <f>(C3598+1)/(B3598+1)</f>
        <v>5</v>
      </c>
      <c r="I3598" s="6">
        <f>G3598-H3598</f>
        <v>-4.8</v>
      </c>
      <c r="J3598" s="8">
        <f>LEN(A3598)</f>
        <v>8</v>
      </c>
      <c r="K3598" s="11" t="str">
        <f>IF(AND(J3598&lt;3, D3598&lt;2),TRUE,"")</f>
        <v/>
      </c>
      <c r="L3598" s="22">
        <f>IF(C3598=0,B3598,0)</f>
        <v>0</v>
      </c>
      <c r="M3598" s="22">
        <f>IF(B3598=0,C3598,0)</f>
        <v>4</v>
      </c>
      <c r="N3598" s="39">
        <f>LOG(G3598/SUM($G$2:$G$5210))</f>
        <v>-4.0906911278877791</v>
      </c>
      <c r="O3598" s="39">
        <f>LOG(H3598/SUM($H$2:$H$5210))</f>
        <v>-3.7864673712889321</v>
      </c>
    </row>
    <row r="3599" spans="1:15" x14ac:dyDescent="0.6">
      <c r="A3599" t="s">
        <v>712</v>
      </c>
      <c r="B3599">
        <v>0</v>
      </c>
      <c r="C3599">
        <v>4</v>
      </c>
      <c r="D3599">
        <v>4</v>
      </c>
      <c r="E3599" s="44">
        <f>(B3599+1)/$Q$3</f>
        <v>1.4609203798392987E-4</v>
      </c>
      <c r="F3599" s="45">
        <f>(C3599+1)/$U$3</f>
        <v>7.6473647181181365E-5</v>
      </c>
      <c r="G3599" s="2">
        <f>(B3599+1)/(C3599+1)</f>
        <v>0.2</v>
      </c>
      <c r="H3599" s="2">
        <f>(C3599+1)/(B3599+1)</f>
        <v>5</v>
      </c>
      <c r="I3599" s="6">
        <f>G3599-H3599</f>
        <v>-4.8</v>
      </c>
      <c r="J3599" s="8">
        <f>LEN(A3599)</f>
        <v>8</v>
      </c>
      <c r="K3599" s="11" t="str">
        <f>IF(AND(J3599&lt;3, D3599&lt;2),TRUE,"")</f>
        <v/>
      </c>
      <c r="L3599" s="22">
        <f>IF(C3599=0,B3599,0)</f>
        <v>0</v>
      </c>
      <c r="M3599" s="22">
        <f>IF(B3599=0,C3599,0)</f>
        <v>4</v>
      </c>
      <c r="N3599" s="39">
        <f>LOG(G3599/SUM($G$2:$G$5210))</f>
        <v>-4.0906911278877791</v>
      </c>
      <c r="O3599" s="39">
        <f>LOG(H3599/SUM($H$2:$H$5210))</f>
        <v>-3.7864673712889321</v>
      </c>
    </row>
    <row r="3600" spans="1:15" x14ac:dyDescent="0.6">
      <c r="A3600" t="s">
        <v>739</v>
      </c>
      <c r="B3600">
        <v>0</v>
      </c>
      <c r="C3600">
        <v>4</v>
      </c>
      <c r="D3600">
        <v>4</v>
      </c>
      <c r="E3600" s="44">
        <f>(B3600+1)/$Q$3</f>
        <v>1.4609203798392987E-4</v>
      </c>
      <c r="F3600" s="45">
        <f>(C3600+1)/$U$3</f>
        <v>7.6473647181181365E-5</v>
      </c>
      <c r="G3600" s="2">
        <f>(B3600+1)/(C3600+1)</f>
        <v>0.2</v>
      </c>
      <c r="H3600" s="2">
        <f>(C3600+1)/(B3600+1)</f>
        <v>5</v>
      </c>
      <c r="I3600" s="6">
        <f>G3600-H3600</f>
        <v>-4.8</v>
      </c>
      <c r="J3600" s="8">
        <f>LEN(A3600)</f>
        <v>8</v>
      </c>
      <c r="K3600" s="11" t="str">
        <f>IF(AND(J3600&lt;3, D3600&lt;2),TRUE,"")</f>
        <v/>
      </c>
      <c r="L3600" s="22">
        <f>IF(C3600=0,B3600,0)</f>
        <v>0</v>
      </c>
      <c r="M3600" s="22">
        <f>IF(B3600=0,C3600,0)</f>
        <v>4</v>
      </c>
      <c r="N3600" s="39">
        <f>LOG(G3600/SUM($G$2:$G$5210))</f>
        <v>-4.0906911278877791</v>
      </c>
      <c r="O3600" s="39">
        <f>LOG(H3600/SUM($H$2:$H$5210))</f>
        <v>-3.7864673712889321</v>
      </c>
    </row>
    <row r="3601" spans="1:15" x14ac:dyDescent="0.6">
      <c r="A3601" t="s">
        <v>904</v>
      </c>
      <c r="B3601">
        <v>0</v>
      </c>
      <c r="C3601">
        <v>4</v>
      </c>
      <c r="D3601">
        <v>4</v>
      </c>
      <c r="E3601" s="44">
        <f>(B3601+1)/$Q$3</f>
        <v>1.4609203798392987E-4</v>
      </c>
      <c r="F3601" s="45">
        <f>(C3601+1)/$U$3</f>
        <v>7.6473647181181365E-5</v>
      </c>
      <c r="G3601" s="2">
        <f>(B3601+1)/(C3601+1)</f>
        <v>0.2</v>
      </c>
      <c r="H3601" s="2">
        <f>(C3601+1)/(B3601+1)</f>
        <v>5</v>
      </c>
      <c r="I3601" s="6">
        <f>G3601-H3601</f>
        <v>-4.8</v>
      </c>
      <c r="J3601" s="8">
        <f>LEN(A3601)</f>
        <v>8</v>
      </c>
      <c r="K3601" s="11" t="str">
        <f>IF(AND(J3601&lt;3, D3601&lt;2),TRUE,"")</f>
        <v/>
      </c>
      <c r="L3601" s="22">
        <f>IF(C3601=0,B3601,0)</f>
        <v>0</v>
      </c>
      <c r="M3601" s="22">
        <f>IF(B3601=0,C3601,0)</f>
        <v>4</v>
      </c>
      <c r="N3601" s="39">
        <f>LOG(G3601/SUM($G$2:$G$5210))</f>
        <v>-4.0906911278877791</v>
      </c>
      <c r="O3601" s="39">
        <f>LOG(H3601/SUM($H$2:$H$5210))</f>
        <v>-3.7864673712889321</v>
      </c>
    </row>
    <row r="3602" spans="1:15" x14ac:dyDescent="0.6">
      <c r="A3602" t="s">
        <v>1064</v>
      </c>
      <c r="B3602">
        <v>0</v>
      </c>
      <c r="C3602">
        <v>4</v>
      </c>
      <c r="D3602">
        <v>4</v>
      </c>
      <c r="E3602" s="44">
        <f>(B3602+1)/$Q$3</f>
        <v>1.4609203798392987E-4</v>
      </c>
      <c r="F3602" s="45">
        <f>(C3602+1)/$U$3</f>
        <v>7.6473647181181365E-5</v>
      </c>
      <c r="G3602" s="2">
        <f>(B3602+1)/(C3602+1)</f>
        <v>0.2</v>
      </c>
      <c r="H3602" s="2">
        <f>(C3602+1)/(B3602+1)</f>
        <v>5</v>
      </c>
      <c r="I3602" s="6">
        <f>G3602-H3602</f>
        <v>-4.8</v>
      </c>
      <c r="J3602" s="8">
        <f>LEN(A3602)</f>
        <v>8</v>
      </c>
      <c r="K3602" s="11" t="str">
        <f>IF(AND(J3602&lt;3, D3602&lt;2),TRUE,"")</f>
        <v/>
      </c>
      <c r="L3602" s="22">
        <f>IF(C3602=0,B3602,0)</f>
        <v>0</v>
      </c>
      <c r="M3602" s="22">
        <f>IF(B3602=0,C3602,0)</f>
        <v>4</v>
      </c>
      <c r="N3602" s="39">
        <f>LOG(G3602/SUM($G$2:$G$5210))</f>
        <v>-4.0906911278877791</v>
      </c>
      <c r="O3602" s="39">
        <f>LOG(H3602/SUM($H$2:$H$5210))</f>
        <v>-3.7864673712889321</v>
      </c>
    </row>
    <row r="3603" spans="1:15" x14ac:dyDescent="0.6">
      <c r="A3603" t="s">
        <v>1095</v>
      </c>
      <c r="B3603">
        <v>0</v>
      </c>
      <c r="C3603">
        <v>4</v>
      </c>
      <c r="D3603">
        <v>4</v>
      </c>
      <c r="E3603" s="44">
        <f>(B3603+1)/$Q$3</f>
        <v>1.4609203798392987E-4</v>
      </c>
      <c r="F3603" s="45">
        <f>(C3603+1)/$U$3</f>
        <v>7.6473647181181365E-5</v>
      </c>
      <c r="G3603" s="2">
        <f>(B3603+1)/(C3603+1)</f>
        <v>0.2</v>
      </c>
      <c r="H3603" s="2">
        <f>(C3603+1)/(B3603+1)</f>
        <v>5</v>
      </c>
      <c r="I3603" s="6">
        <f>G3603-H3603</f>
        <v>-4.8</v>
      </c>
      <c r="J3603" s="8">
        <f>LEN(A3603)</f>
        <v>8</v>
      </c>
      <c r="K3603" s="11" t="str">
        <f>IF(AND(J3603&lt;3, D3603&lt;2),TRUE,"")</f>
        <v/>
      </c>
      <c r="L3603" s="22">
        <f>IF(C3603=0,B3603,0)</f>
        <v>0</v>
      </c>
      <c r="M3603" s="22">
        <f>IF(B3603=0,C3603,0)</f>
        <v>4</v>
      </c>
      <c r="N3603" s="39">
        <f>LOG(G3603/SUM($G$2:$G$5210))</f>
        <v>-4.0906911278877791</v>
      </c>
      <c r="O3603" s="39">
        <f>LOG(H3603/SUM($H$2:$H$5210))</f>
        <v>-3.7864673712889321</v>
      </c>
    </row>
    <row r="3604" spans="1:15" x14ac:dyDescent="0.6">
      <c r="A3604" t="s">
        <v>1132</v>
      </c>
      <c r="B3604">
        <v>0</v>
      </c>
      <c r="C3604">
        <v>4</v>
      </c>
      <c r="D3604">
        <v>4</v>
      </c>
      <c r="E3604" s="44">
        <f>(B3604+1)/$Q$3</f>
        <v>1.4609203798392987E-4</v>
      </c>
      <c r="F3604" s="45">
        <f>(C3604+1)/$U$3</f>
        <v>7.6473647181181365E-5</v>
      </c>
      <c r="G3604" s="2">
        <f>(B3604+1)/(C3604+1)</f>
        <v>0.2</v>
      </c>
      <c r="H3604" s="2">
        <f>(C3604+1)/(B3604+1)</f>
        <v>5</v>
      </c>
      <c r="I3604" s="6">
        <f>G3604-H3604</f>
        <v>-4.8</v>
      </c>
      <c r="J3604" s="8">
        <f>LEN(A3604)</f>
        <v>8</v>
      </c>
      <c r="K3604" s="11" t="str">
        <f>IF(AND(J3604&lt;3, D3604&lt;2),TRUE,"")</f>
        <v/>
      </c>
      <c r="L3604" s="22">
        <f>IF(C3604=0,B3604,0)</f>
        <v>0</v>
      </c>
      <c r="M3604" s="22">
        <f>IF(B3604=0,C3604,0)</f>
        <v>4</v>
      </c>
      <c r="N3604" s="39">
        <f>LOG(G3604/SUM($G$2:$G$5210))</f>
        <v>-4.0906911278877791</v>
      </c>
      <c r="O3604" s="39">
        <f>LOG(H3604/SUM($H$2:$H$5210))</f>
        <v>-3.7864673712889321</v>
      </c>
    </row>
    <row r="3605" spans="1:15" x14ac:dyDescent="0.6">
      <c r="A3605" t="s">
        <v>1287</v>
      </c>
      <c r="B3605">
        <v>0</v>
      </c>
      <c r="C3605">
        <v>4</v>
      </c>
      <c r="D3605">
        <v>4</v>
      </c>
      <c r="E3605" s="44">
        <f>(B3605+1)/$Q$3</f>
        <v>1.4609203798392987E-4</v>
      </c>
      <c r="F3605" s="45">
        <f>(C3605+1)/$U$3</f>
        <v>7.6473647181181365E-5</v>
      </c>
      <c r="G3605" s="2">
        <f>(B3605+1)/(C3605+1)</f>
        <v>0.2</v>
      </c>
      <c r="H3605" s="2">
        <f>(C3605+1)/(B3605+1)</f>
        <v>5</v>
      </c>
      <c r="I3605" s="6">
        <f>G3605-H3605</f>
        <v>-4.8</v>
      </c>
      <c r="J3605" s="8">
        <f>LEN(A3605)</f>
        <v>8</v>
      </c>
      <c r="K3605" s="11" t="str">
        <f>IF(AND(J3605&lt;3, D3605&lt;2),TRUE,"")</f>
        <v/>
      </c>
      <c r="L3605" s="22">
        <f>IF(C3605=0,B3605,0)</f>
        <v>0</v>
      </c>
      <c r="M3605" s="22">
        <f>IF(B3605=0,C3605,0)</f>
        <v>4</v>
      </c>
      <c r="N3605" s="39">
        <f>LOG(G3605/SUM($G$2:$G$5210))</f>
        <v>-4.0906911278877791</v>
      </c>
      <c r="O3605" s="39">
        <f>LOG(H3605/SUM($H$2:$H$5210))</f>
        <v>-3.7864673712889321</v>
      </c>
    </row>
    <row r="3606" spans="1:15" x14ac:dyDescent="0.6">
      <c r="A3606" t="s">
        <v>1322</v>
      </c>
      <c r="B3606">
        <v>0</v>
      </c>
      <c r="C3606">
        <v>4</v>
      </c>
      <c r="D3606">
        <v>4</v>
      </c>
      <c r="E3606" s="44">
        <f>(B3606+1)/$Q$3</f>
        <v>1.4609203798392987E-4</v>
      </c>
      <c r="F3606" s="45">
        <f>(C3606+1)/$U$3</f>
        <v>7.6473647181181365E-5</v>
      </c>
      <c r="G3606" s="2">
        <f>(B3606+1)/(C3606+1)</f>
        <v>0.2</v>
      </c>
      <c r="H3606" s="2">
        <f>(C3606+1)/(B3606+1)</f>
        <v>5</v>
      </c>
      <c r="I3606" s="6">
        <f>G3606-H3606</f>
        <v>-4.8</v>
      </c>
      <c r="J3606" s="8">
        <f>LEN(A3606)</f>
        <v>8</v>
      </c>
      <c r="K3606" s="11" t="str">
        <f>IF(AND(J3606&lt;3, D3606&lt;2),TRUE,"")</f>
        <v/>
      </c>
      <c r="L3606" s="22">
        <f>IF(C3606=0,B3606,0)</f>
        <v>0</v>
      </c>
      <c r="M3606" s="22">
        <f>IF(B3606=0,C3606,0)</f>
        <v>4</v>
      </c>
      <c r="N3606" s="39">
        <f>LOG(G3606/SUM($G$2:$G$5210))</f>
        <v>-4.0906911278877791</v>
      </c>
      <c r="O3606" s="39">
        <f>LOG(H3606/SUM($H$2:$H$5210))</f>
        <v>-3.7864673712889321</v>
      </c>
    </row>
    <row r="3607" spans="1:15" x14ac:dyDescent="0.6">
      <c r="A3607" t="s">
        <v>1429</v>
      </c>
      <c r="B3607">
        <v>0</v>
      </c>
      <c r="C3607">
        <v>4</v>
      </c>
      <c r="D3607">
        <v>4</v>
      </c>
      <c r="E3607" s="44">
        <f>(B3607+1)/$Q$3</f>
        <v>1.4609203798392987E-4</v>
      </c>
      <c r="F3607" s="45">
        <f>(C3607+1)/$U$3</f>
        <v>7.6473647181181365E-5</v>
      </c>
      <c r="G3607" s="2">
        <f>(B3607+1)/(C3607+1)</f>
        <v>0.2</v>
      </c>
      <c r="H3607" s="2">
        <f>(C3607+1)/(B3607+1)</f>
        <v>5</v>
      </c>
      <c r="I3607" s="6">
        <f>G3607-H3607</f>
        <v>-4.8</v>
      </c>
      <c r="J3607" s="8">
        <f>LEN(A3607)</f>
        <v>8</v>
      </c>
      <c r="K3607" s="11" t="str">
        <f>IF(AND(J3607&lt;3, D3607&lt;2),TRUE,"")</f>
        <v/>
      </c>
      <c r="L3607" s="22">
        <f>IF(C3607=0,B3607,0)</f>
        <v>0</v>
      </c>
      <c r="M3607" s="22">
        <f>IF(B3607=0,C3607,0)</f>
        <v>4</v>
      </c>
      <c r="N3607" s="39">
        <f>LOG(G3607/SUM($G$2:$G$5210))</f>
        <v>-4.0906911278877791</v>
      </c>
      <c r="O3607" s="39">
        <f>LOG(H3607/SUM($H$2:$H$5210))</f>
        <v>-3.7864673712889321</v>
      </c>
    </row>
    <row r="3608" spans="1:15" x14ac:dyDescent="0.6">
      <c r="A3608" t="s">
        <v>1531</v>
      </c>
      <c r="B3608">
        <v>0</v>
      </c>
      <c r="C3608">
        <v>4</v>
      </c>
      <c r="D3608">
        <v>4</v>
      </c>
      <c r="E3608" s="44">
        <f>(B3608+1)/$Q$3</f>
        <v>1.4609203798392987E-4</v>
      </c>
      <c r="F3608" s="45">
        <f>(C3608+1)/$U$3</f>
        <v>7.6473647181181365E-5</v>
      </c>
      <c r="G3608" s="2">
        <f>(B3608+1)/(C3608+1)</f>
        <v>0.2</v>
      </c>
      <c r="H3608" s="2">
        <f>(C3608+1)/(B3608+1)</f>
        <v>5</v>
      </c>
      <c r="I3608" s="6">
        <f>G3608-H3608</f>
        <v>-4.8</v>
      </c>
      <c r="J3608" s="8">
        <f>LEN(A3608)</f>
        <v>8</v>
      </c>
      <c r="K3608" s="11" t="str">
        <f>IF(AND(J3608&lt;3, D3608&lt;2),TRUE,"")</f>
        <v/>
      </c>
      <c r="L3608" s="22">
        <f>IF(C3608=0,B3608,0)</f>
        <v>0</v>
      </c>
      <c r="M3608" s="22">
        <f>IF(B3608=0,C3608,0)</f>
        <v>4</v>
      </c>
      <c r="N3608" s="39">
        <f>LOG(G3608/SUM($G$2:$G$5210))</f>
        <v>-4.0906911278877791</v>
      </c>
      <c r="O3608" s="39">
        <f>LOG(H3608/SUM($H$2:$H$5210))</f>
        <v>-3.7864673712889321</v>
      </c>
    </row>
    <row r="3609" spans="1:15" x14ac:dyDescent="0.6">
      <c r="A3609" t="s">
        <v>2117</v>
      </c>
      <c r="B3609">
        <v>0</v>
      </c>
      <c r="C3609">
        <v>4</v>
      </c>
      <c r="D3609">
        <v>4</v>
      </c>
      <c r="E3609" s="44">
        <f>(B3609+1)/$Q$3</f>
        <v>1.4609203798392987E-4</v>
      </c>
      <c r="F3609" s="45">
        <f>(C3609+1)/$U$3</f>
        <v>7.6473647181181365E-5</v>
      </c>
      <c r="G3609" s="2">
        <f>(B3609+1)/(C3609+1)</f>
        <v>0.2</v>
      </c>
      <c r="H3609" s="2">
        <f>(C3609+1)/(B3609+1)</f>
        <v>5</v>
      </c>
      <c r="I3609" s="6">
        <f>G3609-H3609</f>
        <v>-4.8</v>
      </c>
      <c r="J3609" s="8">
        <f>LEN(A3609)</f>
        <v>8</v>
      </c>
      <c r="K3609" s="11" t="str">
        <f>IF(AND(J3609&lt;3, D3609&lt;2),TRUE,"")</f>
        <v/>
      </c>
      <c r="L3609" s="22">
        <f>IF(C3609=0,B3609,0)</f>
        <v>0</v>
      </c>
      <c r="M3609" s="22">
        <f>IF(B3609=0,C3609,0)</f>
        <v>4</v>
      </c>
      <c r="N3609" s="39">
        <f>LOG(G3609/SUM($G$2:$G$5210))</f>
        <v>-4.0906911278877791</v>
      </c>
      <c r="O3609" s="39">
        <f>LOG(H3609/SUM($H$2:$H$5210))</f>
        <v>-3.7864673712889321</v>
      </c>
    </row>
    <row r="3610" spans="1:15" x14ac:dyDescent="0.6">
      <c r="A3610" t="s">
        <v>2709</v>
      </c>
      <c r="B3610">
        <v>0</v>
      </c>
      <c r="C3610">
        <v>4</v>
      </c>
      <c r="D3610">
        <v>4</v>
      </c>
      <c r="E3610" s="44">
        <f>(B3610+1)/$Q$3</f>
        <v>1.4609203798392987E-4</v>
      </c>
      <c r="F3610" s="45">
        <f>(C3610+1)/$U$3</f>
        <v>7.6473647181181365E-5</v>
      </c>
      <c r="G3610" s="2">
        <f>(B3610+1)/(C3610+1)</f>
        <v>0.2</v>
      </c>
      <c r="H3610" s="2">
        <f>(C3610+1)/(B3610+1)</f>
        <v>5</v>
      </c>
      <c r="I3610" s="6">
        <f>G3610-H3610</f>
        <v>-4.8</v>
      </c>
      <c r="J3610" s="8">
        <f>LEN(A3610)</f>
        <v>8</v>
      </c>
      <c r="K3610" s="11" t="str">
        <f>IF(AND(J3610&lt;3, D3610&lt;2),TRUE,"")</f>
        <v/>
      </c>
      <c r="L3610" s="22">
        <f>IF(C3610=0,B3610,0)</f>
        <v>0</v>
      </c>
      <c r="M3610" s="22">
        <f>IF(B3610=0,C3610,0)</f>
        <v>4</v>
      </c>
      <c r="N3610" s="39">
        <f>LOG(G3610/SUM($G$2:$G$5210))</f>
        <v>-4.0906911278877791</v>
      </c>
      <c r="O3610" s="39">
        <f>LOG(H3610/SUM($H$2:$H$5210))</f>
        <v>-3.7864673712889321</v>
      </c>
    </row>
    <row r="3611" spans="1:15" x14ac:dyDescent="0.6">
      <c r="A3611" t="s">
        <v>2814</v>
      </c>
      <c r="B3611">
        <v>0</v>
      </c>
      <c r="C3611">
        <v>4</v>
      </c>
      <c r="D3611">
        <v>4</v>
      </c>
      <c r="E3611" s="44">
        <f>(B3611+1)/$Q$3</f>
        <v>1.4609203798392987E-4</v>
      </c>
      <c r="F3611" s="45">
        <f>(C3611+1)/$U$3</f>
        <v>7.6473647181181365E-5</v>
      </c>
      <c r="G3611" s="2">
        <f>(B3611+1)/(C3611+1)</f>
        <v>0.2</v>
      </c>
      <c r="H3611" s="2">
        <f>(C3611+1)/(B3611+1)</f>
        <v>5</v>
      </c>
      <c r="I3611" s="6">
        <f>G3611-H3611</f>
        <v>-4.8</v>
      </c>
      <c r="J3611" s="8">
        <f>LEN(A3611)</f>
        <v>8</v>
      </c>
      <c r="K3611" s="11" t="str">
        <f>IF(AND(J3611&lt;3, D3611&lt;2),TRUE,"")</f>
        <v/>
      </c>
      <c r="L3611" s="22">
        <f>IF(C3611=0,B3611,0)</f>
        <v>0</v>
      </c>
      <c r="M3611" s="22">
        <f>IF(B3611=0,C3611,0)</f>
        <v>4</v>
      </c>
      <c r="N3611" s="39">
        <f>LOG(G3611/SUM($G$2:$G$5210))</f>
        <v>-4.0906911278877791</v>
      </c>
      <c r="O3611" s="39">
        <f>LOG(H3611/SUM($H$2:$H$5210))</f>
        <v>-3.7864673712889321</v>
      </c>
    </row>
    <row r="3612" spans="1:15" x14ac:dyDescent="0.6">
      <c r="A3612" t="s">
        <v>2855</v>
      </c>
      <c r="B3612">
        <v>0</v>
      </c>
      <c r="C3612">
        <v>4</v>
      </c>
      <c r="D3612">
        <v>4</v>
      </c>
      <c r="E3612" s="44">
        <f>(B3612+1)/$Q$3</f>
        <v>1.4609203798392987E-4</v>
      </c>
      <c r="F3612" s="45">
        <f>(C3612+1)/$U$3</f>
        <v>7.6473647181181365E-5</v>
      </c>
      <c r="G3612" s="2">
        <f>(B3612+1)/(C3612+1)</f>
        <v>0.2</v>
      </c>
      <c r="H3612" s="2">
        <f>(C3612+1)/(B3612+1)</f>
        <v>5</v>
      </c>
      <c r="I3612" s="6">
        <f>G3612-H3612</f>
        <v>-4.8</v>
      </c>
      <c r="J3612" s="8">
        <f>LEN(A3612)</f>
        <v>8</v>
      </c>
      <c r="K3612" s="11" t="str">
        <f>IF(AND(J3612&lt;3, D3612&lt;2),TRUE,"")</f>
        <v/>
      </c>
      <c r="L3612" s="22">
        <f>IF(C3612=0,B3612,0)</f>
        <v>0</v>
      </c>
      <c r="M3612" s="22">
        <f>IF(B3612=0,C3612,0)</f>
        <v>4</v>
      </c>
      <c r="N3612" s="39">
        <f>LOG(G3612/SUM($G$2:$G$5210))</f>
        <v>-4.0906911278877791</v>
      </c>
      <c r="O3612" s="39">
        <f>LOG(H3612/SUM($H$2:$H$5210))</f>
        <v>-3.7864673712889321</v>
      </c>
    </row>
    <row r="3613" spans="1:15" x14ac:dyDescent="0.6">
      <c r="A3613" t="s">
        <v>3356</v>
      </c>
      <c r="B3613">
        <v>0</v>
      </c>
      <c r="C3613">
        <v>4</v>
      </c>
      <c r="D3613">
        <v>4</v>
      </c>
      <c r="E3613" s="44">
        <f>(B3613+1)/$Q$3</f>
        <v>1.4609203798392987E-4</v>
      </c>
      <c r="F3613" s="45">
        <f>(C3613+1)/$U$3</f>
        <v>7.6473647181181365E-5</v>
      </c>
      <c r="G3613" s="2">
        <f>(B3613+1)/(C3613+1)</f>
        <v>0.2</v>
      </c>
      <c r="H3613" s="2">
        <f>(C3613+1)/(B3613+1)</f>
        <v>5</v>
      </c>
      <c r="I3613" s="6">
        <f>G3613-H3613</f>
        <v>-4.8</v>
      </c>
      <c r="J3613" s="8">
        <f>LEN(A3613)</f>
        <v>8</v>
      </c>
      <c r="K3613" s="11" t="str">
        <f>IF(AND(J3613&lt;3, D3613&lt;2),TRUE,"")</f>
        <v/>
      </c>
      <c r="L3613" s="22">
        <f>IF(C3613=0,B3613,0)</f>
        <v>0</v>
      </c>
      <c r="M3613" s="22">
        <f>IF(B3613=0,C3613,0)</f>
        <v>4</v>
      </c>
      <c r="N3613" s="39">
        <f>LOG(G3613/SUM($G$2:$G$5210))</f>
        <v>-4.0906911278877791</v>
      </c>
      <c r="O3613" s="39">
        <f>LOG(H3613/SUM($H$2:$H$5210))</f>
        <v>-3.7864673712889321</v>
      </c>
    </row>
    <row r="3614" spans="1:15" x14ac:dyDescent="0.6">
      <c r="A3614" t="s">
        <v>3493</v>
      </c>
      <c r="B3614">
        <v>0</v>
      </c>
      <c r="C3614">
        <v>4</v>
      </c>
      <c r="D3614">
        <v>4</v>
      </c>
      <c r="E3614" s="44">
        <f>(B3614+1)/$Q$3</f>
        <v>1.4609203798392987E-4</v>
      </c>
      <c r="F3614" s="45">
        <f>(C3614+1)/$U$3</f>
        <v>7.6473647181181365E-5</v>
      </c>
      <c r="G3614" s="2">
        <f>(B3614+1)/(C3614+1)</f>
        <v>0.2</v>
      </c>
      <c r="H3614" s="2">
        <f>(C3614+1)/(B3614+1)</f>
        <v>5</v>
      </c>
      <c r="I3614" s="6">
        <f>G3614-H3614</f>
        <v>-4.8</v>
      </c>
      <c r="J3614" s="8">
        <f>LEN(A3614)</f>
        <v>8</v>
      </c>
      <c r="K3614" s="11" t="str">
        <f>IF(AND(J3614&lt;3, D3614&lt;2),TRUE,"")</f>
        <v/>
      </c>
      <c r="L3614" s="22">
        <f>IF(C3614=0,B3614,0)</f>
        <v>0</v>
      </c>
      <c r="M3614" s="22">
        <f>IF(B3614=0,C3614,0)</f>
        <v>4</v>
      </c>
      <c r="N3614" s="39">
        <f>LOG(G3614/SUM($G$2:$G$5210))</f>
        <v>-4.0906911278877791</v>
      </c>
      <c r="O3614" s="39">
        <f>LOG(H3614/SUM($H$2:$H$5210))</f>
        <v>-3.7864673712889321</v>
      </c>
    </row>
    <row r="3615" spans="1:15" x14ac:dyDescent="0.6">
      <c r="A3615" t="s">
        <v>3969</v>
      </c>
      <c r="B3615">
        <v>0</v>
      </c>
      <c r="C3615">
        <v>4</v>
      </c>
      <c r="D3615">
        <v>4</v>
      </c>
      <c r="E3615" s="44">
        <f>(B3615+1)/$Q$3</f>
        <v>1.4609203798392987E-4</v>
      </c>
      <c r="F3615" s="45">
        <f>(C3615+1)/$U$3</f>
        <v>7.6473647181181365E-5</v>
      </c>
      <c r="G3615" s="2">
        <f>(B3615+1)/(C3615+1)</f>
        <v>0.2</v>
      </c>
      <c r="H3615" s="2">
        <f>(C3615+1)/(B3615+1)</f>
        <v>5</v>
      </c>
      <c r="I3615" s="6">
        <f>G3615-H3615</f>
        <v>-4.8</v>
      </c>
      <c r="J3615" s="8">
        <f>LEN(A3615)</f>
        <v>8</v>
      </c>
      <c r="K3615" s="11" t="str">
        <f>IF(AND(J3615&lt;3, D3615&lt;2),TRUE,"")</f>
        <v/>
      </c>
      <c r="L3615" s="22">
        <f>IF(C3615=0,B3615,0)</f>
        <v>0</v>
      </c>
      <c r="M3615" s="22">
        <f>IF(B3615=0,C3615,0)</f>
        <v>4</v>
      </c>
      <c r="N3615" s="39">
        <f>LOG(G3615/SUM($G$2:$G$5210))</f>
        <v>-4.0906911278877791</v>
      </c>
      <c r="O3615" s="39">
        <f>LOG(H3615/SUM($H$2:$H$5210))</f>
        <v>-3.7864673712889321</v>
      </c>
    </row>
    <row r="3616" spans="1:15" x14ac:dyDescent="0.6">
      <c r="A3616" t="s">
        <v>4140</v>
      </c>
      <c r="B3616">
        <v>0</v>
      </c>
      <c r="C3616">
        <v>4</v>
      </c>
      <c r="D3616">
        <v>4</v>
      </c>
      <c r="E3616" s="44">
        <f>(B3616+1)/$Q$3</f>
        <v>1.4609203798392987E-4</v>
      </c>
      <c r="F3616" s="45">
        <f>(C3616+1)/$U$3</f>
        <v>7.6473647181181365E-5</v>
      </c>
      <c r="G3616" s="2">
        <f>(B3616+1)/(C3616+1)</f>
        <v>0.2</v>
      </c>
      <c r="H3616" s="2">
        <f>(C3616+1)/(B3616+1)</f>
        <v>5</v>
      </c>
      <c r="I3616" s="6">
        <f>G3616-H3616</f>
        <v>-4.8</v>
      </c>
      <c r="J3616" s="8">
        <f>LEN(A3616)</f>
        <v>8</v>
      </c>
      <c r="K3616" s="11" t="str">
        <f>IF(AND(J3616&lt;3, D3616&lt;2),TRUE,"")</f>
        <v/>
      </c>
      <c r="L3616" s="22">
        <f>IF(C3616=0,B3616,0)</f>
        <v>0</v>
      </c>
      <c r="M3616" s="22">
        <f>IF(B3616=0,C3616,0)</f>
        <v>4</v>
      </c>
      <c r="N3616" s="39">
        <f>LOG(G3616/SUM($G$2:$G$5210))</f>
        <v>-4.0906911278877791</v>
      </c>
      <c r="O3616" s="39">
        <f>LOG(H3616/SUM($H$2:$H$5210))</f>
        <v>-3.7864673712889321</v>
      </c>
    </row>
    <row r="3617" spans="1:15" x14ac:dyDescent="0.6">
      <c r="A3617" t="s">
        <v>4308</v>
      </c>
      <c r="B3617">
        <v>0</v>
      </c>
      <c r="C3617">
        <v>4</v>
      </c>
      <c r="D3617">
        <v>4</v>
      </c>
      <c r="E3617" s="44">
        <f>(B3617+1)/$Q$3</f>
        <v>1.4609203798392987E-4</v>
      </c>
      <c r="F3617" s="45">
        <f>(C3617+1)/$U$3</f>
        <v>7.6473647181181365E-5</v>
      </c>
      <c r="G3617" s="2">
        <f>(B3617+1)/(C3617+1)</f>
        <v>0.2</v>
      </c>
      <c r="H3617" s="2">
        <f>(C3617+1)/(B3617+1)</f>
        <v>5</v>
      </c>
      <c r="I3617" s="6">
        <f>G3617-H3617</f>
        <v>-4.8</v>
      </c>
      <c r="J3617" s="8">
        <f>LEN(A3617)</f>
        <v>8</v>
      </c>
      <c r="K3617" s="11" t="str">
        <f>IF(AND(J3617&lt;3, D3617&lt;2),TRUE,"")</f>
        <v/>
      </c>
      <c r="L3617" s="22">
        <f>IF(C3617=0,B3617,0)</f>
        <v>0</v>
      </c>
      <c r="M3617" s="22">
        <f>IF(B3617=0,C3617,0)</f>
        <v>4</v>
      </c>
      <c r="N3617" s="39">
        <f>LOG(G3617/SUM($G$2:$G$5210))</f>
        <v>-4.0906911278877791</v>
      </c>
      <c r="O3617" s="39">
        <f>LOG(H3617/SUM($H$2:$H$5210))</f>
        <v>-3.7864673712889321</v>
      </c>
    </row>
    <row r="3618" spans="1:15" x14ac:dyDescent="0.6">
      <c r="A3618" t="s">
        <v>4503</v>
      </c>
      <c r="B3618">
        <v>0</v>
      </c>
      <c r="C3618">
        <v>4</v>
      </c>
      <c r="D3618">
        <v>4</v>
      </c>
      <c r="E3618" s="44">
        <f>(B3618+1)/$Q$3</f>
        <v>1.4609203798392987E-4</v>
      </c>
      <c r="F3618" s="45">
        <f>(C3618+1)/$U$3</f>
        <v>7.6473647181181365E-5</v>
      </c>
      <c r="G3618" s="2">
        <f>(B3618+1)/(C3618+1)</f>
        <v>0.2</v>
      </c>
      <c r="H3618" s="2">
        <f>(C3618+1)/(B3618+1)</f>
        <v>5</v>
      </c>
      <c r="I3618" s="6">
        <f>G3618-H3618</f>
        <v>-4.8</v>
      </c>
      <c r="J3618" s="8">
        <f>LEN(A3618)</f>
        <v>8</v>
      </c>
      <c r="K3618" s="11" t="str">
        <f>IF(AND(J3618&lt;3, D3618&lt;2),TRUE,"")</f>
        <v/>
      </c>
      <c r="L3618" s="22">
        <f>IF(C3618=0,B3618,0)</f>
        <v>0</v>
      </c>
      <c r="M3618" s="22">
        <f>IF(B3618=0,C3618,0)</f>
        <v>4</v>
      </c>
      <c r="N3618" s="39">
        <f>LOG(G3618/SUM($G$2:$G$5210))</f>
        <v>-4.0906911278877791</v>
      </c>
      <c r="O3618" s="39">
        <f>LOG(H3618/SUM($H$2:$H$5210))</f>
        <v>-3.7864673712889321</v>
      </c>
    </row>
    <row r="3619" spans="1:15" x14ac:dyDescent="0.6">
      <c r="A3619" t="s">
        <v>4575</v>
      </c>
      <c r="B3619">
        <v>0</v>
      </c>
      <c r="C3619">
        <v>4</v>
      </c>
      <c r="D3619">
        <v>4</v>
      </c>
      <c r="E3619" s="44">
        <f>(B3619+1)/$Q$3</f>
        <v>1.4609203798392987E-4</v>
      </c>
      <c r="F3619" s="45">
        <f>(C3619+1)/$U$3</f>
        <v>7.6473647181181365E-5</v>
      </c>
      <c r="G3619" s="2">
        <f>(B3619+1)/(C3619+1)</f>
        <v>0.2</v>
      </c>
      <c r="H3619" s="2">
        <f>(C3619+1)/(B3619+1)</f>
        <v>5</v>
      </c>
      <c r="I3619" s="6">
        <f>G3619-H3619</f>
        <v>-4.8</v>
      </c>
      <c r="J3619" s="8">
        <f>LEN(A3619)</f>
        <v>8</v>
      </c>
      <c r="K3619" s="11" t="str">
        <f>IF(AND(J3619&lt;3, D3619&lt;2),TRUE,"")</f>
        <v/>
      </c>
      <c r="L3619" s="22">
        <f>IF(C3619=0,B3619,0)</f>
        <v>0</v>
      </c>
      <c r="M3619" s="22">
        <f>IF(B3619=0,C3619,0)</f>
        <v>4</v>
      </c>
      <c r="N3619" s="39">
        <f>LOG(G3619/SUM($G$2:$G$5210))</f>
        <v>-4.0906911278877791</v>
      </c>
      <c r="O3619" s="39">
        <f>LOG(H3619/SUM($H$2:$H$5210))</f>
        <v>-3.7864673712889321</v>
      </c>
    </row>
    <row r="3620" spans="1:15" x14ac:dyDescent="0.6">
      <c r="A3620" t="s">
        <v>4647</v>
      </c>
      <c r="B3620">
        <v>0</v>
      </c>
      <c r="C3620">
        <v>4</v>
      </c>
      <c r="D3620">
        <v>4</v>
      </c>
      <c r="E3620" s="44">
        <f>(B3620+1)/$Q$3</f>
        <v>1.4609203798392987E-4</v>
      </c>
      <c r="F3620" s="45">
        <f>(C3620+1)/$U$3</f>
        <v>7.6473647181181365E-5</v>
      </c>
      <c r="G3620" s="2">
        <f>(B3620+1)/(C3620+1)</f>
        <v>0.2</v>
      </c>
      <c r="H3620" s="2">
        <f>(C3620+1)/(B3620+1)</f>
        <v>5</v>
      </c>
      <c r="I3620" s="6">
        <f>G3620-H3620</f>
        <v>-4.8</v>
      </c>
      <c r="J3620" s="8">
        <f>LEN(A3620)</f>
        <v>8</v>
      </c>
      <c r="K3620" s="11" t="str">
        <f>IF(AND(J3620&lt;3, D3620&lt;2),TRUE,"")</f>
        <v/>
      </c>
      <c r="L3620" s="22">
        <f>IF(C3620=0,B3620,0)</f>
        <v>0</v>
      </c>
      <c r="M3620" s="22">
        <f>IF(B3620=0,C3620,0)</f>
        <v>4</v>
      </c>
      <c r="N3620" s="39">
        <f>LOG(G3620/SUM($G$2:$G$5210))</f>
        <v>-4.0906911278877791</v>
      </c>
      <c r="O3620" s="39">
        <f>LOG(H3620/SUM($H$2:$H$5210))</f>
        <v>-3.7864673712889321</v>
      </c>
    </row>
    <row r="3621" spans="1:15" x14ac:dyDescent="0.6">
      <c r="A3621" t="s">
        <v>4677</v>
      </c>
      <c r="B3621">
        <v>0</v>
      </c>
      <c r="C3621">
        <v>4</v>
      </c>
      <c r="D3621">
        <v>4</v>
      </c>
      <c r="E3621" s="44">
        <f>(B3621+1)/$Q$3</f>
        <v>1.4609203798392987E-4</v>
      </c>
      <c r="F3621" s="45">
        <f>(C3621+1)/$U$3</f>
        <v>7.6473647181181365E-5</v>
      </c>
      <c r="G3621" s="2">
        <f>(B3621+1)/(C3621+1)</f>
        <v>0.2</v>
      </c>
      <c r="H3621" s="2">
        <f>(C3621+1)/(B3621+1)</f>
        <v>5</v>
      </c>
      <c r="I3621" s="6">
        <f>G3621-H3621</f>
        <v>-4.8</v>
      </c>
      <c r="J3621" s="8">
        <f>LEN(A3621)</f>
        <v>8</v>
      </c>
      <c r="K3621" s="11" t="str">
        <f>IF(AND(J3621&lt;3, D3621&lt;2),TRUE,"")</f>
        <v/>
      </c>
      <c r="L3621" s="22">
        <f>IF(C3621=0,B3621,0)</f>
        <v>0</v>
      </c>
      <c r="M3621" s="22">
        <f>IF(B3621=0,C3621,0)</f>
        <v>4</v>
      </c>
      <c r="N3621" s="39">
        <f>LOG(G3621/SUM($G$2:$G$5210))</f>
        <v>-4.0906911278877791</v>
      </c>
      <c r="O3621" s="39">
        <f>LOG(H3621/SUM($H$2:$H$5210))</f>
        <v>-3.7864673712889321</v>
      </c>
    </row>
    <row r="3622" spans="1:15" x14ac:dyDescent="0.6">
      <c r="A3622" t="s">
        <v>4795</v>
      </c>
      <c r="B3622">
        <v>0</v>
      </c>
      <c r="C3622">
        <v>4</v>
      </c>
      <c r="D3622">
        <v>4</v>
      </c>
      <c r="E3622" s="44">
        <f>(B3622+1)/$Q$3</f>
        <v>1.4609203798392987E-4</v>
      </c>
      <c r="F3622" s="45">
        <f>(C3622+1)/$U$3</f>
        <v>7.6473647181181365E-5</v>
      </c>
      <c r="G3622" s="2">
        <f>(B3622+1)/(C3622+1)</f>
        <v>0.2</v>
      </c>
      <c r="H3622" s="2">
        <f>(C3622+1)/(B3622+1)</f>
        <v>5</v>
      </c>
      <c r="I3622" s="6">
        <f>G3622-H3622</f>
        <v>-4.8</v>
      </c>
      <c r="J3622" s="8">
        <f>LEN(A3622)</f>
        <v>8</v>
      </c>
      <c r="K3622" s="11" t="str">
        <f>IF(AND(J3622&lt;3, D3622&lt;2),TRUE,"")</f>
        <v/>
      </c>
      <c r="L3622" s="22">
        <f>IF(C3622=0,B3622,0)</f>
        <v>0</v>
      </c>
      <c r="M3622" s="22">
        <f>IF(B3622=0,C3622,0)</f>
        <v>4</v>
      </c>
      <c r="N3622" s="39">
        <f>LOG(G3622/SUM($G$2:$G$5210))</f>
        <v>-4.0906911278877791</v>
      </c>
      <c r="O3622" s="39">
        <f>LOG(H3622/SUM($H$2:$H$5210))</f>
        <v>-3.7864673712889321</v>
      </c>
    </row>
    <row r="3623" spans="1:15" x14ac:dyDescent="0.6">
      <c r="A3623" t="s">
        <v>4819</v>
      </c>
      <c r="B3623">
        <v>0</v>
      </c>
      <c r="C3623">
        <v>4</v>
      </c>
      <c r="D3623">
        <v>4</v>
      </c>
      <c r="E3623" s="44">
        <f>(B3623+1)/$Q$3</f>
        <v>1.4609203798392987E-4</v>
      </c>
      <c r="F3623" s="45">
        <f>(C3623+1)/$U$3</f>
        <v>7.6473647181181365E-5</v>
      </c>
      <c r="G3623" s="2">
        <f>(B3623+1)/(C3623+1)</f>
        <v>0.2</v>
      </c>
      <c r="H3623" s="2">
        <f>(C3623+1)/(B3623+1)</f>
        <v>5</v>
      </c>
      <c r="I3623" s="6">
        <f>G3623-H3623</f>
        <v>-4.8</v>
      </c>
      <c r="J3623" s="8">
        <f>LEN(A3623)</f>
        <v>8</v>
      </c>
      <c r="K3623" s="11" t="str">
        <f>IF(AND(J3623&lt;3, D3623&lt;2),TRUE,"")</f>
        <v/>
      </c>
      <c r="L3623" s="22">
        <f>IF(C3623=0,B3623,0)</f>
        <v>0</v>
      </c>
      <c r="M3623" s="22">
        <f>IF(B3623=0,C3623,0)</f>
        <v>4</v>
      </c>
      <c r="N3623" s="39">
        <f>LOG(G3623/SUM($G$2:$G$5210))</f>
        <v>-4.0906911278877791</v>
      </c>
      <c r="O3623" s="39">
        <f>LOG(H3623/SUM($H$2:$H$5210))</f>
        <v>-3.7864673712889321</v>
      </c>
    </row>
    <row r="3624" spans="1:15" x14ac:dyDescent="0.6">
      <c r="A3624" t="s">
        <v>163</v>
      </c>
      <c r="B3624">
        <v>0</v>
      </c>
      <c r="C3624">
        <v>4</v>
      </c>
      <c r="D3624">
        <v>4</v>
      </c>
      <c r="E3624" s="44">
        <f>(B3624+1)/$Q$3</f>
        <v>1.4609203798392987E-4</v>
      </c>
      <c r="F3624" s="45">
        <f>(C3624+1)/$U$3</f>
        <v>7.6473647181181365E-5</v>
      </c>
      <c r="G3624" s="2">
        <f>(B3624+1)/(C3624+1)</f>
        <v>0.2</v>
      </c>
      <c r="H3624" s="2">
        <f>(C3624+1)/(B3624+1)</f>
        <v>5</v>
      </c>
      <c r="I3624" s="6">
        <f>G3624-H3624</f>
        <v>-4.8</v>
      </c>
      <c r="J3624" s="8">
        <f>LEN(A3624)</f>
        <v>7</v>
      </c>
      <c r="K3624" s="11" t="str">
        <f>IF(AND(J3624&lt;3, D3624&lt;2),TRUE,"")</f>
        <v/>
      </c>
      <c r="L3624" s="22">
        <f>IF(C3624=0,B3624,0)</f>
        <v>0</v>
      </c>
      <c r="M3624" s="22">
        <f>IF(B3624=0,C3624,0)</f>
        <v>4</v>
      </c>
      <c r="N3624" s="39">
        <f>LOG(G3624/SUM($G$2:$G$5210))</f>
        <v>-4.0906911278877791</v>
      </c>
      <c r="O3624" s="39">
        <f>LOG(H3624/SUM($H$2:$H$5210))</f>
        <v>-3.7864673712889321</v>
      </c>
    </row>
    <row r="3625" spans="1:15" x14ac:dyDescent="0.6">
      <c r="A3625" t="s">
        <v>172</v>
      </c>
      <c r="B3625">
        <v>0</v>
      </c>
      <c r="C3625">
        <v>4</v>
      </c>
      <c r="D3625">
        <v>4</v>
      </c>
      <c r="E3625" s="44">
        <f>(B3625+1)/$Q$3</f>
        <v>1.4609203798392987E-4</v>
      </c>
      <c r="F3625" s="45">
        <f>(C3625+1)/$U$3</f>
        <v>7.6473647181181365E-5</v>
      </c>
      <c r="G3625" s="2">
        <f>(B3625+1)/(C3625+1)</f>
        <v>0.2</v>
      </c>
      <c r="H3625" s="2">
        <f>(C3625+1)/(B3625+1)</f>
        <v>5</v>
      </c>
      <c r="I3625" s="6">
        <f>G3625-H3625</f>
        <v>-4.8</v>
      </c>
      <c r="J3625" s="8">
        <f>LEN(A3625)</f>
        <v>7</v>
      </c>
      <c r="K3625" s="11" t="str">
        <f>IF(AND(J3625&lt;3, D3625&lt;2),TRUE,"")</f>
        <v/>
      </c>
      <c r="L3625" s="22">
        <f>IF(C3625=0,B3625,0)</f>
        <v>0</v>
      </c>
      <c r="M3625" s="22">
        <f>IF(B3625=0,C3625,0)</f>
        <v>4</v>
      </c>
      <c r="N3625" s="39">
        <f>LOG(G3625/SUM($G$2:$G$5210))</f>
        <v>-4.0906911278877791</v>
      </c>
      <c r="O3625" s="39">
        <f>LOG(H3625/SUM($H$2:$H$5210))</f>
        <v>-3.7864673712889321</v>
      </c>
    </row>
    <row r="3626" spans="1:15" x14ac:dyDescent="0.6">
      <c r="A3626" t="s">
        <v>185</v>
      </c>
      <c r="B3626">
        <v>0</v>
      </c>
      <c r="C3626">
        <v>4</v>
      </c>
      <c r="D3626">
        <v>4</v>
      </c>
      <c r="E3626" s="44">
        <f>(B3626+1)/$Q$3</f>
        <v>1.4609203798392987E-4</v>
      </c>
      <c r="F3626" s="45">
        <f>(C3626+1)/$U$3</f>
        <v>7.6473647181181365E-5</v>
      </c>
      <c r="G3626" s="2">
        <f>(B3626+1)/(C3626+1)</f>
        <v>0.2</v>
      </c>
      <c r="H3626" s="2">
        <f>(C3626+1)/(B3626+1)</f>
        <v>5</v>
      </c>
      <c r="I3626" s="6">
        <f>G3626-H3626</f>
        <v>-4.8</v>
      </c>
      <c r="J3626" s="8">
        <f>LEN(A3626)</f>
        <v>7</v>
      </c>
      <c r="K3626" s="11" t="str">
        <f>IF(AND(J3626&lt;3, D3626&lt;2),TRUE,"")</f>
        <v/>
      </c>
      <c r="L3626" s="22">
        <f>IF(C3626=0,B3626,0)</f>
        <v>0</v>
      </c>
      <c r="M3626" s="22">
        <f>IF(B3626=0,C3626,0)</f>
        <v>4</v>
      </c>
      <c r="N3626" s="39">
        <f>LOG(G3626/SUM($G$2:$G$5210))</f>
        <v>-4.0906911278877791</v>
      </c>
      <c r="O3626" s="39">
        <f>LOG(H3626/SUM($H$2:$H$5210))</f>
        <v>-3.7864673712889321</v>
      </c>
    </row>
    <row r="3627" spans="1:15" x14ac:dyDescent="0.6">
      <c r="A3627" t="s">
        <v>238</v>
      </c>
      <c r="B3627">
        <v>0</v>
      </c>
      <c r="C3627">
        <v>4</v>
      </c>
      <c r="D3627">
        <v>4</v>
      </c>
      <c r="E3627" s="44">
        <f>(B3627+1)/$Q$3</f>
        <v>1.4609203798392987E-4</v>
      </c>
      <c r="F3627" s="45">
        <f>(C3627+1)/$U$3</f>
        <v>7.6473647181181365E-5</v>
      </c>
      <c r="G3627" s="2">
        <f>(B3627+1)/(C3627+1)</f>
        <v>0.2</v>
      </c>
      <c r="H3627" s="2">
        <f>(C3627+1)/(B3627+1)</f>
        <v>5</v>
      </c>
      <c r="I3627" s="6">
        <f>G3627-H3627</f>
        <v>-4.8</v>
      </c>
      <c r="J3627" s="8">
        <f>LEN(A3627)</f>
        <v>7</v>
      </c>
      <c r="K3627" s="11" t="str">
        <f>IF(AND(J3627&lt;3, D3627&lt;2),TRUE,"")</f>
        <v/>
      </c>
      <c r="L3627" s="22">
        <f>IF(C3627=0,B3627,0)</f>
        <v>0</v>
      </c>
      <c r="M3627" s="22">
        <f>IF(B3627=0,C3627,0)</f>
        <v>4</v>
      </c>
      <c r="N3627" s="39">
        <f>LOG(G3627/SUM($G$2:$G$5210))</f>
        <v>-4.0906911278877791</v>
      </c>
      <c r="O3627" s="39">
        <f>LOG(H3627/SUM($H$2:$H$5210))</f>
        <v>-3.7864673712889321</v>
      </c>
    </row>
    <row r="3628" spans="1:15" x14ac:dyDescent="0.6">
      <c r="A3628" t="s">
        <v>528</v>
      </c>
      <c r="B3628">
        <v>0</v>
      </c>
      <c r="C3628">
        <v>4</v>
      </c>
      <c r="D3628">
        <v>4</v>
      </c>
      <c r="E3628" s="44">
        <f>(B3628+1)/$Q$3</f>
        <v>1.4609203798392987E-4</v>
      </c>
      <c r="F3628" s="45">
        <f>(C3628+1)/$U$3</f>
        <v>7.6473647181181365E-5</v>
      </c>
      <c r="G3628" s="2">
        <f>(B3628+1)/(C3628+1)</f>
        <v>0.2</v>
      </c>
      <c r="H3628" s="2">
        <f>(C3628+1)/(B3628+1)</f>
        <v>5</v>
      </c>
      <c r="I3628" s="6">
        <f>G3628-H3628</f>
        <v>-4.8</v>
      </c>
      <c r="J3628" s="8">
        <f>LEN(A3628)</f>
        <v>7</v>
      </c>
      <c r="K3628" s="11" t="str">
        <f>IF(AND(J3628&lt;3, D3628&lt;2),TRUE,"")</f>
        <v/>
      </c>
      <c r="L3628" s="22">
        <f>IF(C3628=0,B3628,0)</f>
        <v>0</v>
      </c>
      <c r="M3628" s="22">
        <f>IF(B3628=0,C3628,0)</f>
        <v>4</v>
      </c>
      <c r="N3628" s="39">
        <f>LOG(G3628/SUM($G$2:$G$5210))</f>
        <v>-4.0906911278877791</v>
      </c>
      <c r="O3628" s="39">
        <f>LOG(H3628/SUM($H$2:$H$5210))</f>
        <v>-3.7864673712889321</v>
      </c>
    </row>
    <row r="3629" spans="1:15" x14ac:dyDescent="0.6">
      <c r="A3629" t="s">
        <v>535</v>
      </c>
      <c r="B3629">
        <v>0</v>
      </c>
      <c r="C3629">
        <v>4</v>
      </c>
      <c r="D3629">
        <v>4</v>
      </c>
      <c r="E3629" s="44">
        <f>(B3629+1)/$Q$3</f>
        <v>1.4609203798392987E-4</v>
      </c>
      <c r="F3629" s="45">
        <f>(C3629+1)/$U$3</f>
        <v>7.6473647181181365E-5</v>
      </c>
      <c r="G3629" s="2">
        <f>(B3629+1)/(C3629+1)</f>
        <v>0.2</v>
      </c>
      <c r="H3629" s="2">
        <f>(C3629+1)/(B3629+1)</f>
        <v>5</v>
      </c>
      <c r="I3629" s="6">
        <f>G3629-H3629</f>
        <v>-4.8</v>
      </c>
      <c r="J3629" s="8">
        <f>LEN(A3629)</f>
        <v>7</v>
      </c>
      <c r="K3629" s="11" t="str">
        <f>IF(AND(J3629&lt;3, D3629&lt;2),TRUE,"")</f>
        <v/>
      </c>
      <c r="L3629" s="22">
        <f>IF(C3629=0,B3629,0)</f>
        <v>0</v>
      </c>
      <c r="M3629" s="22">
        <f>IF(B3629=0,C3629,0)</f>
        <v>4</v>
      </c>
      <c r="N3629" s="39">
        <f>LOG(G3629/SUM($G$2:$G$5210))</f>
        <v>-4.0906911278877791</v>
      </c>
      <c r="O3629" s="39">
        <f>LOG(H3629/SUM($H$2:$H$5210))</f>
        <v>-3.7864673712889321</v>
      </c>
    </row>
    <row r="3630" spans="1:15" x14ac:dyDescent="0.6">
      <c r="A3630" t="s">
        <v>568</v>
      </c>
      <c r="B3630">
        <v>0</v>
      </c>
      <c r="C3630">
        <v>4</v>
      </c>
      <c r="D3630">
        <v>4</v>
      </c>
      <c r="E3630" s="44">
        <f>(B3630+1)/$Q$3</f>
        <v>1.4609203798392987E-4</v>
      </c>
      <c r="F3630" s="45">
        <f>(C3630+1)/$U$3</f>
        <v>7.6473647181181365E-5</v>
      </c>
      <c r="G3630" s="2">
        <f>(B3630+1)/(C3630+1)</f>
        <v>0.2</v>
      </c>
      <c r="H3630" s="2">
        <f>(C3630+1)/(B3630+1)</f>
        <v>5</v>
      </c>
      <c r="I3630" s="6">
        <f>G3630-H3630</f>
        <v>-4.8</v>
      </c>
      <c r="J3630" s="8">
        <f>LEN(A3630)</f>
        <v>7</v>
      </c>
      <c r="K3630" s="11" t="str">
        <f>IF(AND(J3630&lt;3, D3630&lt;2),TRUE,"")</f>
        <v/>
      </c>
      <c r="L3630" s="22">
        <f>IF(C3630=0,B3630,0)</f>
        <v>0</v>
      </c>
      <c r="M3630" s="22">
        <f>IF(B3630=0,C3630,0)</f>
        <v>4</v>
      </c>
      <c r="N3630" s="39">
        <f>LOG(G3630/SUM($G$2:$G$5210))</f>
        <v>-4.0906911278877791</v>
      </c>
      <c r="O3630" s="39">
        <f>LOG(H3630/SUM($H$2:$H$5210))</f>
        <v>-3.7864673712889321</v>
      </c>
    </row>
    <row r="3631" spans="1:15" x14ac:dyDescent="0.6">
      <c r="A3631" t="s">
        <v>618</v>
      </c>
      <c r="B3631">
        <v>0</v>
      </c>
      <c r="C3631">
        <v>4</v>
      </c>
      <c r="D3631">
        <v>4</v>
      </c>
      <c r="E3631" s="44">
        <f>(B3631+1)/$Q$3</f>
        <v>1.4609203798392987E-4</v>
      </c>
      <c r="F3631" s="45">
        <f>(C3631+1)/$U$3</f>
        <v>7.6473647181181365E-5</v>
      </c>
      <c r="G3631" s="2">
        <f>(B3631+1)/(C3631+1)</f>
        <v>0.2</v>
      </c>
      <c r="H3631" s="2">
        <f>(C3631+1)/(B3631+1)</f>
        <v>5</v>
      </c>
      <c r="I3631" s="6">
        <f>G3631-H3631</f>
        <v>-4.8</v>
      </c>
      <c r="J3631" s="8">
        <f>LEN(A3631)</f>
        <v>7</v>
      </c>
      <c r="K3631" s="11" t="str">
        <f>IF(AND(J3631&lt;3, D3631&lt;2),TRUE,"")</f>
        <v/>
      </c>
      <c r="L3631" s="22">
        <f>IF(C3631=0,B3631,0)</f>
        <v>0</v>
      </c>
      <c r="M3631" s="22">
        <f>IF(B3631=0,C3631,0)</f>
        <v>4</v>
      </c>
      <c r="N3631" s="39">
        <f>LOG(G3631/SUM($G$2:$G$5210))</f>
        <v>-4.0906911278877791</v>
      </c>
      <c r="O3631" s="39">
        <f>LOG(H3631/SUM($H$2:$H$5210))</f>
        <v>-3.7864673712889321</v>
      </c>
    </row>
    <row r="3632" spans="1:15" x14ac:dyDescent="0.6">
      <c r="A3632" t="s">
        <v>709</v>
      </c>
      <c r="B3632">
        <v>0</v>
      </c>
      <c r="C3632">
        <v>4</v>
      </c>
      <c r="D3632">
        <v>4</v>
      </c>
      <c r="E3632" s="44">
        <f>(B3632+1)/$Q$3</f>
        <v>1.4609203798392987E-4</v>
      </c>
      <c r="F3632" s="45">
        <f>(C3632+1)/$U$3</f>
        <v>7.6473647181181365E-5</v>
      </c>
      <c r="G3632" s="2">
        <f>(B3632+1)/(C3632+1)</f>
        <v>0.2</v>
      </c>
      <c r="H3632" s="2">
        <f>(C3632+1)/(B3632+1)</f>
        <v>5</v>
      </c>
      <c r="I3632" s="6">
        <f>G3632-H3632</f>
        <v>-4.8</v>
      </c>
      <c r="J3632" s="8">
        <f>LEN(A3632)</f>
        <v>7</v>
      </c>
      <c r="K3632" s="11" t="str">
        <f>IF(AND(J3632&lt;3, D3632&lt;2),TRUE,"")</f>
        <v/>
      </c>
      <c r="L3632" s="22">
        <f>IF(C3632=0,B3632,0)</f>
        <v>0</v>
      </c>
      <c r="M3632" s="22">
        <f>IF(B3632=0,C3632,0)</f>
        <v>4</v>
      </c>
      <c r="N3632" s="39">
        <f>LOG(G3632/SUM($G$2:$G$5210))</f>
        <v>-4.0906911278877791</v>
      </c>
      <c r="O3632" s="39">
        <f>LOG(H3632/SUM($H$2:$H$5210))</f>
        <v>-3.7864673712889321</v>
      </c>
    </row>
    <row r="3633" spans="1:15" x14ac:dyDescent="0.6">
      <c r="A3633" t="s">
        <v>738</v>
      </c>
      <c r="B3633">
        <v>0</v>
      </c>
      <c r="C3633">
        <v>4</v>
      </c>
      <c r="D3633">
        <v>4</v>
      </c>
      <c r="E3633" s="44">
        <f>(B3633+1)/$Q$3</f>
        <v>1.4609203798392987E-4</v>
      </c>
      <c r="F3633" s="45">
        <f>(C3633+1)/$U$3</f>
        <v>7.6473647181181365E-5</v>
      </c>
      <c r="G3633" s="2">
        <f>(B3633+1)/(C3633+1)</f>
        <v>0.2</v>
      </c>
      <c r="H3633" s="2">
        <f>(C3633+1)/(B3633+1)</f>
        <v>5</v>
      </c>
      <c r="I3633" s="6">
        <f>G3633-H3633</f>
        <v>-4.8</v>
      </c>
      <c r="J3633" s="8">
        <f>LEN(A3633)</f>
        <v>7</v>
      </c>
      <c r="K3633" s="11" t="str">
        <f>IF(AND(J3633&lt;3, D3633&lt;2),TRUE,"")</f>
        <v/>
      </c>
      <c r="L3633" s="22">
        <f>IF(C3633=0,B3633,0)</f>
        <v>0</v>
      </c>
      <c r="M3633" s="22">
        <f>IF(B3633=0,C3633,0)</f>
        <v>4</v>
      </c>
      <c r="N3633" s="39">
        <f>LOG(G3633/SUM($G$2:$G$5210))</f>
        <v>-4.0906911278877791</v>
      </c>
      <c r="O3633" s="39">
        <f>LOG(H3633/SUM($H$2:$H$5210))</f>
        <v>-3.7864673712889321</v>
      </c>
    </row>
    <row r="3634" spans="1:15" x14ac:dyDescent="0.6">
      <c r="A3634" t="s">
        <v>796</v>
      </c>
      <c r="B3634">
        <v>0</v>
      </c>
      <c r="C3634">
        <v>4</v>
      </c>
      <c r="D3634">
        <v>4</v>
      </c>
      <c r="E3634" s="44">
        <f>(B3634+1)/$Q$3</f>
        <v>1.4609203798392987E-4</v>
      </c>
      <c r="F3634" s="45">
        <f>(C3634+1)/$U$3</f>
        <v>7.6473647181181365E-5</v>
      </c>
      <c r="G3634" s="2">
        <f>(B3634+1)/(C3634+1)</f>
        <v>0.2</v>
      </c>
      <c r="H3634" s="2">
        <f>(C3634+1)/(B3634+1)</f>
        <v>5</v>
      </c>
      <c r="I3634" s="6">
        <f>G3634-H3634</f>
        <v>-4.8</v>
      </c>
      <c r="J3634" s="8">
        <f>LEN(A3634)</f>
        <v>7</v>
      </c>
      <c r="K3634" s="11" t="str">
        <f>IF(AND(J3634&lt;3, D3634&lt;2),TRUE,"")</f>
        <v/>
      </c>
      <c r="L3634" s="22">
        <f>IF(C3634=0,B3634,0)</f>
        <v>0</v>
      </c>
      <c r="M3634" s="22">
        <f>IF(B3634=0,C3634,0)</f>
        <v>4</v>
      </c>
      <c r="N3634" s="39">
        <f>LOG(G3634/SUM($G$2:$G$5210))</f>
        <v>-4.0906911278877791</v>
      </c>
      <c r="O3634" s="39">
        <f>LOG(H3634/SUM($H$2:$H$5210))</f>
        <v>-3.7864673712889321</v>
      </c>
    </row>
    <row r="3635" spans="1:15" x14ac:dyDescent="0.6">
      <c r="A3635" t="s">
        <v>797</v>
      </c>
      <c r="B3635">
        <v>0</v>
      </c>
      <c r="C3635">
        <v>4</v>
      </c>
      <c r="D3635">
        <v>4</v>
      </c>
      <c r="E3635" s="44">
        <f>(B3635+1)/$Q$3</f>
        <v>1.4609203798392987E-4</v>
      </c>
      <c r="F3635" s="45">
        <f>(C3635+1)/$U$3</f>
        <v>7.6473647181181365E-5</v>
      </c>
      <c r="G3635" s="2">
        <f>(B3635+1)/(C3635+1)</f>
        <v>0.2</v>
      </c>
      <c r="H3635" s="2">
        <f>(C3635+1)/(B3635+1)</f>
        <v>5</v>
      </c>
      <c r="I3635" s="6">
        <f>G3635-H3635</f>
        <v>-4.8</v>
      </c>
      <c r="J3635" s="8">
        <f>LEN(A3635)</f>
        <v>7</v>
      </c>
      <c r="K3635" s="11" t="str">
        <f>IF(AND(J3635&lt;3, D3635&lt;2),TRUE,"")</f>
        <v/>
      </c>
      <c r="L3635" s="22">
        <f>IF(C3635=0,B3635,0)</f>
        <v>0</v>
      </c>
      <c r="M3635" s="22">
        <f>IF(B3635=0,C3635,0)</f>
        <v>4</v>
      </c>
      <c r="N3635" s="39">
        <f>LOG(G3635/SUM($G$2:$G$5210))</f>
        <v>-4.0906911278877791</v>
      </c>
      <c r="O3635" s="39">
        <f>LOG(H3635/SUM($H$2:$H$5210))</f>
        <v>-3.7864673712889321</v>
      </c>
    </row>
    <row r="3636" spans="1:15" x14ac:dyDescent="0.6">
      <c r="A3636" t="s">
        <v>898</v>
      </c>
      <c r="B3636">
        <v>0</v>
      </c>
      <c r="C3636">
        <v>4</v>
      </c>
      <c r="D3636">
        <v>4</v>
      </c>
      <c r="E3636" s="44">
        <f>(B3636+1)/$Q$3</f>
        <v>1.4609203798392987E-4</v>
      </c>
      <c r="F3636" s="45">
        <f>(C3636+1)/$U$3</f>
        <v>7.6473647181181365E-5</v>
      </c>
      <c r="G3636" s="2">
        <f>(B3636+1)/(C3636+1)</f>
        <v>0.2</v>
      </c>
      <c r="H3636" s="2">
        <f>(C3636+1)/(B3636+1)</f>
        <v>5</v>
      </c>
      <c r="I3636" s="6">
        <f>G3636-H3636</f>
        <v>-4.8</v>
      </c>
      <c r="J3636" s="8">
        <f>LEN(A3636)</f>
        <v>7</v>
      </c>
      <c r="K3636" s="11" t="str">
        <f>IF(AND(J3636&lt;3, D3636&lt;2),TRUE,"")</f>
        <v/>
      </c>
      <c r="L3636" s="22">
        <f>IF(C3636=0,B3636,0)</f>
        <v>0</v>
      </c>
      <c r="M3636" s="22">
        <f>IF(B3636=0,C3636,0)</f>
        <v>4</v>
      </c>
      <c r="N3636" s="39">
        <f>LOG(G3636/SUM($G$2:$G$5210))</f>
        <v>-4.0906911278877791</v>
      </c>
      <c r="O3636" s="39">
        <f>LOG(H3636/SUM($H$2:$H$5210))</f>
        <v>-3.7864673712889321</v>
      </c>
    </row>
    <row r="3637" spans="1:15" x14ac:dyDescent="0.6">
      <c r="A3637" t="s">
        <v>1144</v>
      </c>
      <c r="B3637">
        <v>0</v>
      </c>
      <c r="C3637">
        <v>4</v>
      </c>
      <c r="D3637">
        <v>4</v>
      </c>
      <c r="E3637" s="44">
        <f>(B3637+1)/$Q$3</f>
        <v>1.4609203798392987E-4</v>
      </c>
      <c r="F3637" s="45">
        <f>(C3637+1)/$U$3</f>
        <v>7.6473647181181365E-5</v>
      </c>
      <c r="G3637" s="2">
        <f>(B3637+1)/(C3637+1)</f>
        <v>0.2</v>
      </c>
      <c r="H3637" s="2">
        <f>(C3637+1)/(B3637+1)</f>
        <v>5</v>
      </c>
      <c r="I3637" s="6">
        <f>G3637-H3637</f>
        <v>-4.8</v>
      </c>
      <c r="J3637" s="8">
        <f>LEN(A3637)</f>
        <v>7</v>
      </c>
      <c r="K3637" s="11" t="str">
        <f>IF(AND(J3637&lt;3, D3637&lt;2),TRUE,"")</f>
        <v/>
      </c>
      <c r="L3637" s="22">
        <f>IF(C3637=0,B3637,0)</f>
        <v>0</v>
      </c>
      <c r="M3637" s="22">
        <f>IF(B3637=0,C3637,0)</f>
        <v>4</v>
      </c>
      <c r="N3637" s="39">
        <f>LOG(G3637/SUM($G$2:$G$5210))</f>
        <v>-4.0906911278877791</v>
      </c>
      <c r="O3637" s="39">
        <f>LOG(H3637/SUM($H$2:$H$5210))</f>
        <v>-3.7864673712889321</v>
      </c>
    </row>
    <row r="3638" spans="1:15" x14ac:dyDescent="0.6">
      <c r="A3638" t="s">
        <v>1146</v>
      </c>
      <c r="B3638">
        <v>0</v>
      </c>
      <c r="C3638">
        <v>4</v>
      </c>
      <c r="D3638">
        <v>4</v>
      </c>
      <c r="E3638" s="44">
        <f>(B3638+1)/$Q$3</f>
        <v>1.4609203798392987E-4</v>
      </c>
      <c r="F3638" s="45">
        <f>(C3638+1)/$U$3</f>
        <v>7.6473647181181365E-5</v>
      </c>
      <c r="G3638" s="2">
        <f>(B3638+1)/(C3638+1)</f>
        <v>0.2</v>
      </c>
      <c r="H3638" s="2">
        <f>(C3638+1)/(B3638+1)</f>
        <v>5</v>
      </c>
      <c r="I3638" s="6">
        <f>G3638-H3638</f>
        <v>-4.8</v>
      </c>
      <c r="J3638" s="8">
        <f>LEN(A3638)</f>
        <v>7</v>
      </c>
      <c r="K3638" s="11" t="str">
        <f>IF(AND(J3638&lt;3, D3638&lt;2),TRUE,"")</f>
        <v/>
      </c>
      <c r="L3638" s="22">
        <f>IF(C3638=0,B3638,0)</f>
        <v>0</v>
      </c>
      <c r="M3638" s="22">
        <f>IF(B3638=0,C3638,0)</f>
        <v>4</v>
      </c>
      <c r="N3638" s="39">
        <f>LOG(G3638/SUM($G$2:$G$5210))</f>
        <v>-4.0906911278877791</v>
      </c>
      <c r="O3638" s="39">
        <f>LOG(H3638/SUM($H$2:$H$5210))</f>
        <v>-3.7864673712889321</v>
      </c>
    </row>
    <row r="3639" spans="1:15" x14ac:dyDescent="0.6">
      <c r="A3639" t="s">
        <v>1344</v>
      </c>
      <c r="B3639">
        <v>0</v>
      </c>
      <c r="C3639">
        <v>4</v>
      </c>
      <c r="D3639">
        <v>4</v>
      </c>
      <c r="E3639" s="44">
        <f>(B3639+1)/$Q$3</f>
        <v>1.4609203798392987E-4</v>
      </c>
      <c r="F3639" s="45">
        <f>(C3639+1)/$U$3</f>
        <v>7.6473647181181365E-5</v>
      </c>
      <c r="G3639" s="2">
        <f>(B3639+1)/(C3639+1)</f>
        <v>0.2</v>
      </c>
      <c r="H3639" s="2">
        <f>(C3639+1)/(B3639+1)</f>
        <v>5</v>
      </c>
      <c r="I3639" s="6">
        <f>G3639-H3639</f>
        <v>-4.8</v>
      </c>
      <c r="J3639" s="8">
        <f>LEN(A3639)</f>
        <v>7</v>
      </c>
      <c r="K3639" s="11" t="str">
        <f>IF(AND(J3639&lt;3, D3639&lt;2),TRUE,"")</f>
        <v/>
      </c>
      <c r="L3639" s="22">
        <f>IF(C3639=0,B3639,0)</f>
        <v>0</v>
      </c>
      <c r="M3639" s="22">
        <f>IF(B3639=0,C3639,0)</f>
        <v>4</v>
      </c>
      <c r="N3639" s="39">
        <f>LOG(G3639/SUM($G$2:$G$5210))</f>
        <v>-4.0906911278877791</v>
      </c>
      <c r="O3639" s="39">
        <f>LOG(H3639/SUM($H$2:$H$5210))</f>
        <v>-3.7864673712889321</v>
      </c>
    </row>
    <row r="3640" spans="1:15" x14ac:dyDescent="0.6">
      <c r="A3640" t="s">
        <v>1651</v>
      </c>
      <c r="B3640">
        <v>0</v>
      </c>
      <c r="C3640">
        <v>4</v>
      </c>
      <c r="D3640">
        <v>4</v>
      </c>
      <c r="E3640" s="44">
        <f>(B3640+1)/$Q$3</f>
        <v>1.4609203798392987E-4</v>
      </c>
      <c r="F3640" s="45">
        <f>(C3640+1)/$U$3</f>
        <v>7.6473647181181365E-5</v>
      </c>
      <c r="G3640" s="2">
        <f>(B3640+1)/(C3640+1)</f>
        <v>0.2</v>
      </c>
      <c r="H3640" s="2">
        <f>(C3640+1)/(B3640+1)</f>
        <v>5</v>
      </c>
      <c r="I3640" s="6">
        <f>G3640-H3640</f>
        <v>-4.8</v>
      </c>
      <c r="J3640" s="8">
        <f>LEN(A3640)</f>
        <v>7</v>
      </c>
      <c r="K3640" s="11" t="str">
        <f>IF(AND(J3640&lt;3, D3640&lt;2),TRUE,"")</f>
        <v/>
      </c>
      <c r="L3640" s="22">
        <f>IF(C3640=0,B3640,0)</f>
        <v>0</v>
      </c>
      <c r="M3640" s="22">
        <f>IF(B3640=0,C3640,0)</f>
        <v>4</v>
      </c>
      <c r="N3640" s="39">
        <f>LOG(G3640/SUM($G$2:$G$5210))</f>
        <v>-4.0906911278877791</v>
      </c>
      <c r="O3640" s="39">
        <f>LOG(H3640/SUM($H$2:$H$5210))</f>
        <v>-3.7864673712889321</v>
      </c>
    </row>
    <row r="3641" spans="1:15" x14ac:dyDescent="0.6">
      <c r="A3641" t="s">
        <v>1670</v>
      </c>
      <c r="B3641">
        <v>0</v>
      </c>
      <c r="C3641">
        <v>4</v>
      </c>
      <c r="D3641">
        <v>4</v>
      </c>
      <c r="E3641" s="44">
        <f>(B3641+1)/$Q$3</f>
        <v>1.4609203798392987E-4</v>
      </c>
      <c r="F3641" s="45">
        <f>(C3641+1)/$U$3</f>
        <v>7.6473647181181365E-5</v>
      </c>
      <c r="G3641" s="2">
        <f>(B3641+1)/(C3641+1)</f>
        <v>0.2</v>
      </c>
      <c r="H3641" s="2">
        <f>(C3641+1)/(B3641+1)</f>
        <v>5</v>
      </c>
      <c r="I3641" s="6">
        <f>G3641-H3641</f>
        <v>-4.8</v>
      </c>
      <c r="J3641" s="8">
        <f>LEN(A3641)</f>
        <v>7</v>
      </c>
      <c r="K3641" s="11" t="str">
        <f>IF(AND(J3641&lt;3, D3641&lt;2),TRUE,"")</f>
        <v/>
      </c>
      <c r="L3641" s="22">
        <f>IF(C3641=0,B3641,0)</f>
        <v>0</v>
      </c>
      <c r="M3641" s="22">
        <f>IF(B3641=0,C3641,0)</f>
        <v>4</v>
      </c>
      <c r="N3641" s="39">
        <f>LOG(G3641/SUM($G$2:$G$5210))</f>
        <v>-4.0906911278877791</v>
      </c>
      <c r="O3641" s="39">
        <f>LOG(H3641/SUM($H$2:$H$5210))</f>
        <v>-3.7864673712889321</v>
      </c>
    </row>
    <row r="3642" spans="1:15" x14ac:dyDescent="0.6">
      <c r="A3642" t="s">
        <v>1671</v>
      </c>
      <c r="B3642">
        <v>0</v>
      </c>
      <c r="C3642">
        <v>4</v>
      </c>
      <c r="D3642">
        <v>4</v>
      </c>
      <c r="E3642" s="44">
        <f>(B3642+1)/$Q$3</f>
        <v>1.4609203798392987E-4</v>
      </c>
      <c r="F3642" s="45">
        <f>(C3642+1)/$U$3</f>
        <v>7.6473647181181365E-5</v>
      </c>
      <c r="G3642" s="2">
        <f>(B3642+1)/(C3642+1)</f>
        <v>0.2</v>
      </c>
      <c r="H3642" s="2">
        <f>(C3642+1)/(B3642+1)</f>
        <v>5</v>
      </c>
      <c r="I3642" s="6">
        <f>G3642-H3642</f>
        <v>-4.8</v>
      </c>
      <c r="J3642" s="8">
        <f>LEN(A3642)</f>
        <v>7</v>
      </c>
      <c r="K3642" s="11" t="str">
        <f>IF(AND(J3642&lt;3, D3642&lt;2),TRUE,"")</f>
        <v/>
      </c>
      <c r="L3642" s="22">
        <f>IF(C3642=0,B3642,0)</f>
        <v>0</v>
      </c>
      <c r="M3642" s="22">
        <f>IF(B3642=0,C3642,0)</f>
        <v>4</v>
      </c>
      <c r="N3642" s="39">
        <f>LOG(G3642/SUM($G$2:$G$5210))</f>
        <v>-4.0906911278877791</v>
      </c>
      <c r="O3642" s="39">
        <f>LOG(H3642/SUM($H$2:$H$5210))</f>
        <v>-3.7864673712889321</v>
      </c>
    </row>
    <row r="3643" spans="1:15" x14ac:dyDescent="0.6">
      <c r="A3643" t="s">
        <v>1750</v>
      </c>
      <c r="B3643">
        <v>0</v>
      </c>
      <c r="C3643">
        <v>4</v>
      </c>
      <c r="D3643">
        <v>4</v>
      </c>
      <c r="E3643" s="44">
        <f>(B3643+1)/$Q$3</f>
        <v>1.4609203798392987E-4</v>
      </c>
      <c r="F3643" s="45">
        <f>(C3643+1)/$U$3</f>
        <v>7.6473647181181365E-5</v>
      </c>
      <c r="G3643" s="2">
        <f>(B3643+1)/(C3643+1)</f>
        <v>0.2</v>
      </c>
      <c r="H3643" s="2">
        <f>(C3643+1)/(B3643+1)</f>
        <v>5</v>
      </c>
      <c r="I3643" s="6">
        <f>G3643-H3643</f>
        <v>-4.8</v>
      </c>
      <c r="J3643" s="8">
        <f>LEN(A3643)</f>
        <v>7</v>
      </c>
      <c r="K3643" s="11" t="str">
        <f>IF(AND(J3643&lt;3, D3643&lt;2),TRUE,"")</f>
        <v/>
      </c>
      <c r="L3643" s="22">
        <f>IF(C3643=0,B3643,0)</f>
        <v>0</v>
      </c>
      <c r="M3643" s="22">
        <f>IF(B3643=0,C3643,0)</f>
        <v>4</v>
      </c>
      <c r="N3643" s="39">
        <f>LOG(G3643/SUM($G$2:$G$5210))</f>
        <v>-4.0906911278877791</v>
      </c>
      <c r="O3643" s="39">
        <f>LOG(H3643/SUM($H$2:$H$5210))</f>
        <v>-3.7864673712889321</v>
      </c>
    </row>
    <row r="3644" spans="1:15" x14ac:dyDescent="0.6">
      <c r="A3644" t="s">
        <v>1809</v>
      </c>
      <c r="B3644">
        <v>0</v>
      </c>
      <c r="C3644">
        <v>4</v>
      </c>
      <c r="D3644">
        <v>4</v>
      </c>
      <c r="E3644" s="44">
        <f>(B3644+1)/$Q$3</f>
        <v>1.4609203798392987E-4</v>
      </c>
      <c r="F3644" s="45">
        <f>(C3644+1)/$U$3</f>
        <v>7.6473647181181365E-5</v>
      </c>
      <c r="G3644" s="2">
        <f>(B3644+1)/(C3644+1)</f>
        <v>0.2</v>
      </c>
      <c r="H3644" s="2">
        <f>(C3644+1)/(B3644+1)</f>
        <v>5</v>
      </c>
      <c r="I3644" s="6">
        <f>G3644-H3644</f>
        <v>-4.8</v>
      </c>
      <c r="J3644" s="8">
        <f>LEN(A3644)</f>
        <v>7</v>
      </c>
      <c r="K3644" s="11" t="str">
        <f>IF(AND(J3644&lt;3, D3644&lt;2),TRUE,"")</f>
        <v/>
      </c>
      <c r="L3644" s="22">
        <f>IF(C3644=0,B3644,0)</f>
        <v>0</v>
      </c>
      <c r="M3644" s="22">
        <f>IF(B3644=0,C3644,0)</f>
        <v>4</v>
      </c>
      <c r="N3644" s="39">
        <f>LOG(G3644/SUM($G$2:$G$5210))</f>
        <v>-4.0906911278877791</v>
      </c>
      <c r="O3644" s="39">
        <f>LOG(H3644/SUM($H$2:$H$5210))</f>
        <v>-3.7864673712889321</v>
      </c>
    </row>
    <row r="3645" spans="1:15" x14ac:dyDescent="0.6">
      <c r="A3645" t="s">
        <v>1826</v>
      </c>
      <c r="B3645">
        <v>0</v>
      </c>
      <c r="C3645">
        <v>4</v>
      </c>
      <c r="D3645">
        <v>4</v>
      </c>
      <c r="E3645" s="44">
        <f>(B3645+1)/$Q$3</f>
        <v>1.4609203798392987E-4</v>
      </c>
      <c r="F3645" s="45">
        <f>(C3645+1)/$U$3</f>
        <v>7.6473647181181365E-5</v>
      </c>
      <c r="G3645" s="2">
        <f>(B3645+1)/(C3645+1)</f>
        <v>0.2</v>
      </c>
      <c r="H3645" s="2">
        <f>(C3645+1)/(B3645+1)</f>
        <v>5</v>
      </c>
      <c r="I3645" s="6">
        <f>G3645-H3645</f>
        <v>-4.8</v>
      </c>
      <c r="J3645" s="8">
        <f>LEN(A3645)</f>
        <v>7</v>
      </c>
      <c r="K3645" s="11" t="str">
        <f>IF(AND(J3645&lt;3, D3645&lt;2),TRUE,"")</f>
        <v/>
      </c>
      <c r="L3645" s="22">
        <f>IF(C3645=0,B3645,0)</f>
        <v>0</v>
      </c>
      <c r="M3645" s="22">
        <f>IF(B3645=0,C3645,0)</f>
        <v>4</v>
      </c>
      <c r="N3645" s="39">
        <f>LOG(G3645/SUM($G$2:$G$5210))</f>
        <v>-4.0906911278877791</v>
      </c>
      <c r="O3645" s="39">
        <f>LOG(H3645/SUM($H$2:$H$5210))</f>
        <v>-3.7864673712889321</v>
      </c>
    </row>
    <row r="3646" spans="1:15" x14ac:dyDescent="0.6">
      <c r="A3646" t="s">
        <v>1882</v>
      </c>
      <c r="B3646">
        <v>0</v>
      </c>
      <c r="C3646">
        <v>4</v>
      </c>
      <c r="D3646">
        <v>4</v>
      </c>
      <c r="E3646" s="44">
        <f>(B3646+1)/$Q$3</f>
        <v>1.4609203798392987E-4</v>
      </c>
      <c r="F3646" s="45">
        <f>(C3646+1)/$U$3</f>
        <v>7.6473647181181365E-5</v>
      </c>
      <c r="G3646" s="2">
        <f>(B3646+1)/(C3646+1)</f>
        <v>0.2</v>
      </c>
      <c r="H3646" s="2">
        <f>(C3646+1)/(B3646+1)</f>
        <v>5</v>
      </c>
      <c r="I3646" s="6">
        <f>G3646-H3646</f>
        <v>-4.8</v>
      </c>
      <c r="J3646" s="8">
        <f>LEN(A3646)</f>
        <v>7</v>
      </c>
      <c r="K3646" s="11" t="str">
        <f>IF(AND(J3646&lt;3, D3646&lt;2),TRUE,"")</f>
        <v/>
      </c>
      <c r="L3646" s="22">
        <f>IF(C3646=0,B3646,0)</f>
        <v>0</v>
      </c>
      <c r="M3646" s="22">
        <f>IF(B3646=0,C3646,0)</f>
        <v>4</v>
      </c>
      <c r="N3646" s="39">
        <f>LOG(G3646/SUM($G$2:$G$5210))</f>
        <v>-4.0906911278877791</v>
      </c>
      <c r="O3646" s="39">
        <f>LOG(H3646/SUM($H$2:$H$5210))</f>
        <v>-3.7864673712889321</v>
      </c>
    </row>
    <row r="3647" spans="1:15" x14ac:dyDescent="0.6">
      <c r="A3647" t="s">
        <v>2132</v>
      </c>
      <c r="B3647">
        <v>0</v>
      </c>
      <c r="C3647">
        <v>4</v>
      </c>
      <c r="D3647">
        <v>4</v>
      </c>
      <c r="E3647" s="44">
        <f>(B3647+1)/$Q$3</f>
        <v>1.4609203798392987E-4</v>
      </c>
      <c r="F3647" s="45">
        <f>(C3647+1)/$U$3</f>
        <v>7.6473647181181365E-5</v>
      </c>
      <c r="G3647" s="2">
        <f>(B3647+1)/(C3647+1)</f>
        <v>0.2</v>
      </c>
      <c r="H3647" s="2">
        <f>(C3647+1)/(B3647+1)</f>
        <v>5</v>
      </c>
      <c r="I3647" s="6">
        <f>G3647-H3647</f>
        <v>-4.8</v>
      </c>
      <c r="J3647" s="8">
        <f>LEN(A3647)</f>
        <v>7</v>
      </c>
      <c r="K3647" s="11" t="str">
        <f>IF(AND(J3647&lt;3, D3647&lt;2),TRUE,"")</f>
        <v/>
      </c>
      <c r="L3647" s="22">
        <f>IF(C3647=0,B3647,0)</f>
        <v>0</v>
      </c>
      <c r="M3647" s="22">
        <f>IF(B3647=0,C3647,0)</f>
        <v>4</v>
      </c>
      <c r="N3647" s="39">
        <f>LOG(G3647/SUM($G$2:$G$5210))</f>
        <v>-4.0906911278877791</v>
      </c>
      <c r="O3647" s="39">
        <f>LOG(H3647/SUM($H$2:$H$5210))</f>
        <v>-3.7864673712889321</v>
      </c>
    </row>
    <row r="3648" spans="1:15" x14ac:dyDescent="0.6">
      <c r="A3648" t="s">
        <v>2346</v>
      </c>
      <c r="B3648">
        <v>0</v>
      </c>
      <c r="C3648">
        <v>4</v>
      </c>
      <c r="D3648">
        <v>4</v>
      </c>
      <c r="E3648" s="44">
        <f>(B3648+1)/$Q$3</f>
        <v>1.4609203798392987E-4</v>
      </c>
      <c r="F3648" s="45">
        <f>(C3648+1)/$U$3</f>
        <v>7.6473647181181365E-5</v>
      </c>
      <c r="G3648" s="2">
        <f>(B3648+1)/(C3648+1)</f>
        <v>0.2</v>
      </c>
      <c r="H3648" s="2">
        <f>(C3648+1)/(B3648+1)</f>
        <v>5</v>
      </c>
      <c r="I3648" s="6">
        <f>G3648-H3648</f>
        <v>-4.8</v>
      </c>
      <c r="J3648" s="8">
        <f>LEN(A3648)</f>
        <v>7</v>
      </c>
      <c r="K3648" s="11" t="str">
        <f>IF(AND(J3648&lt;3, D3648&lt;2),TRUE,"")</f>
        <v/>
      </c>
      <c r="L3648" s="22">
        <f>IF(C3648=0,B3648,0)</f>
        <v>0</v>
      </c>
      <c r="M3648" s="22">
        <f>IF(B3648=0,C3648,0)</f>
        <v>4</v>
      </c>
      <c r="N3648" s="39">
        <f>LOG(G3648/SUM($G$2:$G$5210))</f>
        <v>-4.0906911278877791</v>
      </c>
      <c r="O3648" s="39">
        <f>LOG(H3648/SUM($H$2:$H$5210))</f>
        <v>-3.7864673712889321</v>
      </c>
    </row>
    <row r="3649" spans="1:15" x14ac:dyDescent="0.6">
      <c r="A3649" t="s">
        <v>2409</v>
      </c>
      <c r="B3649">
        <v>0</v>
      </c>
      <c r="C3649">
        <v>4</v>
      </c>
      <c r="D3649">
        <v>4</v>
      </c>
      <c r="E3649" s="44">
        <f>(B3649+1)/$Q$3</f>
        <v>1.4609203798392987E-4</v>
      </c>
      <c r="F3649" s="45">
        <f>(C3649+1)/$U$3</f>
        <v>7.6473647181181365E-5</v>
      </c>
      <c r="G3649" s="2">
        <f>(B3649+1)/(C3649+1)</f>
        <v>0.2</v>
      </c>
      <c r="H3649" s="2">
        <f>(C3649+1)/(B3649+1)</f>
        <v>5</v>
      </c>
      <c r="I3649" s="6">
        <f>G3649-H3649</f>
        <v>-4.8</v>
      </c>
      <c r="J3649" s="8">
        <f>LEN(A3649)</f>
        <v>7</v>
      </c>
      <c r="K3649" s="11" t="str">
        <f>IF(AND(J3649&lt;3, D3649&lt;2),TRUE,"")</f>
        <v/>
      </c>
      <c r="L3649" s="22">
        <f>IF(C3649=0,B3649,0)</f>
        <v>0</v>
      </c>
      <c r="M3649" s="22">
        <f>IF(B3649=0,C3649,0)</f>
        <v>4</v>
      </c>
      <c r="N3649" s="39">
        <f>LOG(G3649/SUM($G$2:$G$5210))</f>
        <v>-4.0906911278877791</v>
      </c>
      <c r="O3649" s="39">
        <f>LOG(H3649/SUM($H$2:$H$5210))</f>
        <v>-3.7864673712889321</v>
      </c>
    </row>
    <row r="3650" spans="1:15" x14ac:dyDescent="0.6">
      <c r="A3650" t="s">
        <v>2583</v>
      </c>
      <c r="B3650">
        <v>0</v>
      </c>
      <c r="C3650">
        <v>4</v>
      </c>
      <c r="D3650">
        <v>4</v>
      </c>
      <c r="E3650" s="44">
        <f>(B3650+1)/$Q$3</f>
        <v>1.4609203798392987E-4</v>
      </c>
      <c r="F3650" s="45">
        <f>(C3650+1)/$U$3</f>
        <v>7.6473647181181365E-5</v>
      </c>
      <c r="G3650" s="2">
        <f>(B3650+1)/(C3650+1)</f>
        <v>0.2</v>
      </c>
      <c r="H3650" s="2">
        <f>(C3650+1)/(B3650+1)</f>
        <v>5</v>
      </c>
      <c r="I3650" s="6">
        <f>G3650-H3650</f>
        <v>-4.8</v>
      </c>
      <c r="J3650" s="8">
        <f>LEN(A3650)</f>
        <v>7</v>
      </c>
      <c r="K3650" s="11" t="str">
        <f>IF(AND(J3650&lt;3, D3650&lt;2),TRUE,"")</f>
        <v/>
      </c>
      <c r="L3650" s="22">
        <f>IF(C3650=0,B3650,0)</f>
        <v>0</v>
      </c>
      <c r="M3650" s="22">
        <f>IF(B3650=0,C3650,0)</f>
        <v>4</v>
      </c>
      <c r="N3650" s="39">
        <f>LOG(G3650/SUM($G$2:$G$5210))</f>
        <v>-4.0906911278877791</v>
      </c>
      <c r="O3650" s="39">
        <f>LOG(H3650/SUM($H$2:$H$5210))</f>
        <v>-3.7864673712889321</v>
      </c>
    </row>
    <row r="3651" spans="1:15" x14ac:dyDescent="0.6">
      <c r="A3651" t="s">
        <v>2778</v>
      </c>
      <c r="B3651">
        <v>0</v>
      </c>
      <c r="C3651">
        <v>4</v>
      </c>
      <c r="D3651">
        <v>4</v>
      </c>
      <c r="E3651" s="44">
        <f>(B3651+1)/$Q$3</f>
        <v>1.4609203798392987E-4</v>
      </c>
      <c r="F3651" s="45">
        <f>(C3651+1)/$U$3</f>
        <v>7.6473647181181365E-5</v>
      </c>
      <c r="G3651" s="2">
        <f>(B3651+1)/(C3651+1)</f>
        <v>0.2</v>
      </c>
      <c r="H3651" s="2">
        <f>(C3651+1)/(B3651+1)</f>
        <v>5</v>
      </c>
      <c r="I3651" s="6">
        <f>G3651-H3651</f>
        <v>-4.8</v>
      </c>
      <c r="J3651" s="8">
        <f>LEN(A3651)</f>
        <v>7</v>
      </c>
      <c r="K3651" s="11" t="str">
        <f>IF(AND(J3651&lt;3, D3651&lt;2),TRUE,"")</f>
        <v/>
      </c>
      <c r="L3651" s="22">
        <f>IF(C3651=0,B3651,0)</f>
        <v>0</v>
      </c>
      <c r="M3651" s="22">
        <f>IF(B3651=0,C3651,0)</f>
        <v>4</v>
      </c>
      <c r="N3651" s="39">
        <f>LOG(G3651/SUM($G$2:$G$5210))</f>
        <v>-4.0906911278877791</v>
      </c>
      <c r="O3651" s="39">
        <f>LOG(H3651/SUM($H$2:$H$5210))</f>
        <v>-3.7864673712889321</v>
      </c>
    </row>
    <row r="3652" spans="1:15" x14ac:dyDescent="0.6">
      <c r="A3652" t="s">
        <v>2796</v>
      </c>
      <c r="B3652">
        <v>0</v>
      </c>
      <c r="C3652">
        <v>4</v>
      </c>
      <c r="D3652">
        <v>4</v>
      </c>
      <c r="E3652" s="44">
        <f>(B3652+1)/$Q$3</f>
        <v>1.4609203798392987E-4</v>
      </c>
      <c r="F3652" s="45">
        <f>(C3652+1)/$U$3</f>
        <v>7.6473647181181365E-5</v>
      </c>
      <c r="G3652" s="2">
        <f>(B3652+1)/(C3652+1)</f>
        <v>0.2</v>
      </c>
      <c r="H3652" s="2">
        <f>(C3652+1)/(B3652+1)</f>
        <v>5</v>
      </c>
      <c r="I3652" s="6">
        <f>G3652-H3652</f>
        <v>-4.8</v>
      </c>
      <c r="J3652" s="8">
        <f>LEN(A3652)</f>
        <v>7</v>
      </c>
      <c r="K3652" s="11" t="str">
        <f>IF(AND(J3652&lt;3, D3652&lt;2),TRUE,"")</f>
        <v/>
      </c>
      <c r="L3652" s="22">
        <f>IF(C3652=0,B3652,0)</f>
        <v>0</v>
      </c>
      <c r="M3652" s="22">
        <f>IF(B3652=0,C3652,0)</f>
        <v>4</v>
      </c>
      <c r="N3652" s="39">
        <f>LOG(G3652/SUM($G$2:$G$5210))</f>
        <v>-4.0906911278877791</v>
      </c>
      <c r="O3652" s="39">
        <f>LOG(H3652/SUM($H$2:$H$5210))</f>
        <v>-3.7864673712889321</v>
      </c>
    </row>
    <row r="3653" spans="1:15" x14ac:dyDescent="0.6">
      <c r="A3653" t="s">
        <v>2950</v>
      </c>
      <c r="B3653">
        <v>0</v>
      </c>
      <c r="C3653">
        <v>4</v>
      </c>
      <c r="D3653">
        <v>4</v>
      </c>
      <c r="E3653" s="44">
        <f>(B3653+1)/$Q$3</f>
        <v>1.4609203798392987E-4</v>
      </c>
      <c r="F3653" s="45">
        <f>(C3653+1)/$U$3</f>
        <v>7.6473647181181365E-5</v>
      </c>
      <c r="G3653" s="2">
        <f>(B3653+1)/(C3653+1)</f>
        <v>0.2</v>
      </c>
      <c r="H3653" s="2">
        <f>(C3653+1)/(B3653+1)</f>
        <v>5</v>
      </c>
      <c r="I3653" s="6">
        <f>G3653-H3653</f>
        <v>-4.8</v>
      </c>
      <c r="J3653" s="8">
        <f>LEN(A3653)</f>
        <v>7</v>
      </c>
      <c r="K3653" s="11" t="str">
        <f>IF(AND(J3653&lt;3, D3653&lt;2),TRUE,"")</f>
        <v/>
      </c>
      <c r="L3653" s="22">
        <f>IF(C3653=0,B3653,0)</f>
        <v>0</v>
      </c>
      <c r="M3653" s="22">
        <f>IF(B3653=0,C3653,0)</f>
        <v>4</v>
      </c>
      <c r="N3653" s="39">
        <f>LOG(G3653/SUM($G$2:$G$5210))</f>
        <v>-4.0906911278877791</v>
      </c>
      <c r="O3653" s="39">
        <f>LOG(H3653/SUM($H$2:$H$5210))</f>
        <v>-3.7864673712889321</v>
      </c>
    </row>
    <row r="3654" spans="1:15" x14ac:dyDescent="0.6">
      <c r="A3654" t="s">
        <v>3125</v>
      </c>
      <c r="B3654">
        <v>0</v>
      </c>
      <c r="C3654">
        <v>4</v>
      </c>
      <c r="D3654">
        <v>4</v>
      </c>
      <c r="E3654" s="44">
        <f>(B3654+1)/$Q$3</f>
        <v>1.4609203798392987E-4</v>
      </c>
      <c r="F3654" s="45">
        <f>(C3654+1)/$U$3</f>
        <v>7.6473647181181365E-5</v>
      </c>
      <c r="G3654" s="2">
        <f>(B3654+1)/(C3654+1)</f>
        <v>0.2</v>
      </c>
      <c r="H3654" s="2">
        <f>(C3654+1)/(B3654+1)</f>
        <v>5</v>
      </c>
      <c r="I3654" s="6">
        <f>G3654-H3654</f>
        <v>-4.8</v>
      </c>
      <c r="J3654" s="8">
        <f>LEN(A3654)</f>
        <v>7</v>
      </c>
      <c r="K3654" s="11" t="str">
        <f>IF(AND(J3654&lt;3, D3654&lt;2),TRUE,"")</f>
        <v/>
      </c>
      <c r="L3654" s="22">
        <f>IF(C3654=0,B3654,0)</f>
        <v>0</v>
      </c>
      <c r="M3654" s="22">
        <f>IF(B3654=0,C3654,0)</f>
        <v>4</v>
      </c>
      <c r="N3654" s="39">
        <f>LOG(G3654/SUM($G$2:$G$5210))</f>
        <v>-4.0906911278877791</v>
      </c>
      <c r="O3654" s="39">
        <f>LOG(H3654/SUM($H$2:$H$5210))</f>
        <v>-3.7864673712889321</v>
      </c>
    </row>
    <row r="3655" spans="1:15" x14ac:dyDescent="0.6">
      <c r="A3655" t="s">
        <v>3342</v>
      </c>
      <c r="B3655">
        <v>0</v>
      </c>
      <c r="C3655">
        <v>4</v>
      </c>
      <c r="D3655">
        <v>4</v>
      </c>
      <c r="E3655" s="44">
        <f>(B3655+1)/$Q$3</f>
        <v>1.4609203798392987E-4</v>
      </c>
      <c r="F3655" s="45">
        <f>(C3655+1)/$U$3</f>
        <v>7.6473647181181365E-5</v>
      </c>
      <c r="G3655" s="2">
        <f>(B3655+1)/(C3655+1)</f>
        <v>0.2</v>
      </c>
      <c r="H3655" s="2">
        <f>(C3655+1)/(B3655+1)</f>
        <v>5</v>
      </c>
      <c r="I3655" s="6">
        <f>G3655-H3655</f>
        <v>-4.8</v>
      </c>
      <c r="J3655" s="8">
        <f>LEN(A3655)</f>
        <v>7</v>
      </c>
      <c r="K3655" s="11" t="str">
        <f>IF(AND(J3655&lt;3, D3655&lt;2),TRUE,"")</f>
        <v/>
      </c>
      <c r="L3655" s="22">
        <f>IF(C3655=0,B3655,0)</f>
        <v>0</v>
      </c>
      <c r="M3655" s="22">
        <f>IF(B3655=0,C3655,0)</f>
        <v>4</v>
      </c>
      <c r="N3655" s="39">
        <f>LOG(G3655/SUM($G$2:$G$5210))</f>
        <v>-4.0906911278877791</v>
      </c>
      <c r="O3655" s="39">
        <f>LOG(H3655/SUM($H$2:$H$5210))</f>
        <v>-3.7864673712889321</v>
      </c>
    </row>
    <row r="3656" spans="1:15" x14ac:dyDescent="0.6">
      <c r="A3656" t="s">
        <v>3379</v>
      </c>
      <c r="B3656">
        <v>0</v>
      </c>
      <c r="C3656">
        <v>4</v>
      </c>
      <c r="D3656">
        <v>4</v>
      </c>
      <c r="E3656" s="44">
        <f>(B3656+1)/$Q$3</f>
        <v>1.4609203798392987E-4</v>
      </c>
      <c r="F3656" s="45">
        <f>(C3656+1)/$U$3</f>
        <v>7.6473647181181365E-5</v>
      </c>
      <c r="G3656" s="2">
        <f>(B3656+1)/(C3656+1)</f>
        <v>0.2</v>
      </c>
      <c r="H3656" s="2">
        <f>(C3656+1)/(B3656+1)</f>
        <v>5</v>
      </c>
      <c r="I3656" s="6">
        <f>G3656-H3656</f>
        <v>-4.8</v>
      </c>
      <c r="J3656" s="8">
        <f>LEN(A3656)</f>
        <v>7</v>
      </c>
      <c r="K3656" s="11" t="str">
        <f>IF(AND(J3656&lt;3, D3656&lt;2),TRUE,"")</f>
        <v/>
      </c>
      <c r="L3656" s="22">
        <f>IF(C3656=0,B3656,0)</f>
        <v>0</v>
      </c>
      <c r="M3656" s="22">
        <f>IF(B3656=0,C3656,0)</f>
        <v>4</v>
      </c>
      <c r="N3656" s="39">
        <f>LOG(G3656/SUM($G$2:$G$5210))</f>
        <v>-4.0906911278877791</v>
      </c>
      <c r="O3656" s="39">
        <f>LOG(H3656/SUM($H$2:$H$5210))</f>
        <v>-3.7864673712889321</v>
      </c>
    </row>
    <row r="3657" spans="1:15" x14ac:dyDescent="0.6">
      <c r="A3657" t="s">
        <v>3415</v>
      </c>
      <c r="B3657">
        <v>0</v>
      </c>
      <c r="C3657">
        <v>4</v>
      </c>
      <c r="D3657">
        <v>4</v>
      </c>
      <c r="E3657" s="44">
        <f>(B3657+1)/$Q$3</f>
        <v>1.4609203798392987E-4</v>
      </c>
      <c r="F3657" s="45">
        <f>(C3657+1)/$U$3</f>
        <v>7.6473647181181365E-5</v>
      </c>
      <c r="G3657" s="2">
        <f>(B3657+1)/(C3657+1)</f>
        <v>0.2</v>
      </c>
      <c r="H3657" s="2">
        <f>(C3657+1)/(B3657+1)</f>
        <v>5</v>
      </c>
      <c r="I3657" s="6">
        <f>G3657-H3657</f>
        <v>-4.8</v>
      </c>
      <c r="J3657" s="8">
        <f>LEN(A3657)</f>
        <v>7</v>
      </c>
      <c r="K3657" s="11" t="str">
        <f>IF(AND(J3657&lt;3, D3657&lt;2),TRUE,"")</f>
        <v/>
      </c>
      <c r="L3657" s="22">
        <f>IF(C3657=0,B3657,0)</f>
        <v>0</v>
      </c>
      <c r="M3657" s="22">
        <f>IF(B3657=0,C3657,0)</f>
        <v>4</v>
      </c>
      <c r="N3657" s="39">
        <f>LOG(G3657/SUM($G$2:$G$5210))</f>
        <v>-4.0906911278877791</v>
      </c>
      <c r="O3657" s="39">
        <f>LOG(H3657/SUM($H$2:$H$5210))</f>
        <v>-3.7864673712889321</v>
      </c>
    </row>
    <row r="3658" spans="1:15" x14ac:dyDescent="0.6">
      <c r="A3658" t="s">
        <v>3532</v>
      </c>
      <c r="B3658">
        <v>0</v>
      </c>
      <c r="C3658">
        <v>4</v>
      </c>
      <c r="D3658">
        <v>4</v>
      </c>
      <c r="E3658" s="44">
        <f>(B3658+1)/$Q$3</f>
        <v>1.4609203798392987E-4</v>
      </c>
      <c r="F3658" s="45">
        <f>(C3658+1)/$U$3</f>
        <v>7.6473647181181365E-5</v>
      </c>
      <c r="G3658" s="2">
        <f>(B3658+1)/(C3658+1)</f>
        <v>0.2</v>
      </c>
      <c r="H3658" s="2">
        <f>(C3658+1)/(B3658+1)</f>
        <v>5</v>
      </c>
      <c r="I3658" s="6">
        <f>G3658-H3658</f>
        <v>-4.8</v>
      </c>
      <c r="J3658" s="8">
        <f>LEN(A3658)</f>
        <v>7</v>
      </c>
      <c r="K3658" s="11" t="str">
        <f>IF(AND(J3658&lt;3, D3658&lt;2),TRUE,"")</f>
        <v/>
      </c>
      <c r="L3658" s="22">
        <f>IF(C3658=0,B3658,0)</f>
        <v>0</v>
      </c>
      <c r="M3658" s="22">
        <f>IF(B3658=0,C3658,0)</f>
        <v>4</v>
      </c>
      <c r="N3658" s="39">
        <f>LOG(G3658/SUM($G$2:$G$5210))</f>
        <v>-4.0906911278877791</v>
      </c>
      <c r="O3658" s="39">
        <f>LOG(H3658/SUM($H$2:$H$5210))</f>
        <v>-3.7864673712889321</v>
      </c>
    </row>
    <row r="3659" spans="1:15" x14ac:dyDescent="0.6">
      <c r="A3659" t="s">
        <v>3549</v>
      </c>
      <c r="B3659">
        <v>0</v>
      </c>
      <c r="C3659">
        <v>4</v>
      </c>
      <c r="D3659">
        <v>4</v>
      </c>
      <c r="E3659" s="44">
        <f>(B3659+1)/$Q$3</f>
        <v>1.4609203798392987E-4</v>
      </c>
      <c r="F3659" s="45">
        <f>(C3659+1)/$U$3</f>
        <v>7.6473647181181365E-5</v>
      </c>
      <c r="G3659" s="2">
        <f>(B3659+1)/(C3659+1)</f>
        <v>0.2</v>
      </c>
      <c r="H3659" s="2">
        <f>(C3659+1)/(B3659+1)</f>
        <v>5</v>
      </c>
      <c r="I3659" s="6">
        <f>G3659-H3659</f>
        <v>-4.8</v>
      </c>
      <c r="J3659" s="8">
        <f>LEN(A3659)</f>
        <v>7</v>
      </c>
      <c r="K3659" s="11" t="str">
        <f>IF(AND(J3659&lt;3, D3659&lt;2),TRUE,"")</f>
        <v/>
      </c>
      <c r="L3659" s="22">
        <f>IF(C3659=0,B3659,0)</f>
        <v>0</v>
      </c>
      <c r="M3659" s="22">
        <f>IF(B3659=0,C3659,0)</f>
        <v>4</v>
      </c>
      <c r="N3659" s="39">
        <f>LOG(G3659/SUM($G$2:$G$5210))</f>
        <v>-4.0906911278877791</v>
      </c>
      <c r="O3659" s="39">
        <f>LOG(H3659/SUM($H$2:$H$5210))</f>
        <v>-3.7864673712889321</v>
      </c>
    </row>
    <row r="3660" spans="1:15" x14ac:dyDescent="0.6">
      <c r="A3660" t="s">
        <v>3565</v>
      </c>
      <c r="B3660">
        <v>0</v>
      </c>
      <c r="C3660">
        <v>4</v>
      </c>
      <c r="D3660">
        <v>4</v>
      </c>
      <c r="E3660" s="44">
        <f>(B3660+1)/$Q$3</f>
        <v>1.4609203798392987E-4</v>
      </c>
      <c r="F3660" s="45">
        <f>(C3660+1)/$U$3</f>
        <v>7.6473647181181365E-5</v>
      </c>
      <c r="G3660" s="2">
        <f>(B3660+1)/(C3660+1)</f>
        <v>0.2</v>
      </c>
      <c r="H3660" s="2">
        <f>(C3660+1)/(B3660+1)</f>
        <v>5</v>
      </c>
      <c r="I3660" s="6">
        <f>G3660-H3660</f>
        <v>-4.8</v>
      </c>
      <c r="J3660" s="8">
        <f>LEN(A3660)</f>
        <v>7</v>
      </c>
      <c r="K3660" s="11" t="str">
        <f>IF(AND(J3660&lt;3, D3660&lt;2),TRUE,"")</f>
        <v/>
      </c>
      <c r="L3660" s="22">
        <f>IF(C3660=0,B3660,0)</f>
        <v>0</v>
      </c>
      <c r="M3660" s="22">
        <f>IF(B3660=0,C3660,0)</f>
        <v>4</v>
      </c>
      <c r="N3660" s="39">
        <f>LOG(G3660/SUM($G$2:$G$5210))</f>
        <v>-4.0906911278877791</v>
      </c>
      <c r="O3660" s="39">
        <f>LOG(H3660/SUM($H$2:$H$5210))</f>
        <v>-3.7864673712889321</v>
      </c>
    </row>
    <row r="3661" spans="1:15" x14ac:dyDescent="0.6">
      <c r="A3661" t="s">
        <v>3788</v>
      </c>
      <c r="B3661">
        <v>0</v>
      </c>
      <c r="C3661">
        <v>4</v>
      </c>
      <c r="D3661">
        <v>4</v>
      </c>
      <c r="E3661" s="44">
        <f>(B3661+1)/$Q$3</f>
        <v>1.4609203798392987E-4</v>
      </c>
      <c r="F3661" s="45">
        <f>(C3661+1)/$U$3</f>
        <v>7.6473647181181365E-5</v>
      </c>
      <c r="G3661" s="2">
        <f>(B3661+1)/(C3661+1)</f>
        <v>0.2</v>
      </c>
      <c r="H3661" s="2">
        <f>(C3661+1)/(B3661+1)</f>
        <v>5</v>
      </c>
      <c r="I3661" s="6">
        <f>G3661-H3661</f>
        <v>-4.8</v>
      </c>
      <c r="J3661" s="8">
        <f>LEN(A3661)</f>
        <v>7</v>
      </c>
      <c r="K3661" s="11" t="str">
        <f>IF(AND(J3661&lt;3, D3661&lt;2),TRUE,"")</f>
        <v/>
      </c>
      <c r="L3661" s="22">
        <f>IF(C3661=0,B3661,0)</f>
        <v>0</v>
      </c>
      <c r="M3661" s="22">
        <f>IF(B3661=0,C3661,0)</f>
        <v>4</v>
      </c>
      <c r="N3661" s="39">
        <f>LOG(G3661/SUM($G$2:$G$5210))</f>
        <v>-4.0906911278877791</v>
      </c>
      <c r="O3661" s="39">
        <f>LOG(H3661/SUM($H$2:$H$5210))</f>
        <v>-3.7864673712889321</v>
      </c>
    </row>
    <row r="3662" spans="1:15" x14ac:dyDescent="0.6">
      <c r="A3662" t="s">
        <v>3889</v>
      </c>
      <c r="B3662">
        <v>0</v>
      </c>
      <c r="C3662">
        <v>4</v>
      </c>
      <c r="D3662">
        <v>4</v>
      </c>
      <c r="E3662" s="44">
        <f>(B3662+1)/$Q$3</f>
        <v>1.4609203798392987E-4</v>
      </c>
      <c r="F3662" s="45">
        <f>(C3662+1)/$U$3</f>
        <v>7.6473647181181365E-5</v>
      </c>
      <c r="G3662" s="2">
        <f>(B3662+1)/(C3662+1)</f>
        <v>0.2</v>
      </c>
      <c r="H3662" s="2">
        <f>(C3662+1)/(B3662+1)</f>
        <v>5</v>
      </c>
      <c r="I3662" s="6">
        <f>G3662-H3662</f>
        <v>-4.8</v>
      </c>
      <c r="J3662" s="8">
        <f>LEN(A3662)</f>
        <v>7</v>
      </c>
      <c r="K3662" s="11" t="str">
        <f>IF(AND(J3662&lt;3, D3662&lt;2),TRUE,"")</f>
        <v/>
      </c>
      <c r="L3662" s="22">
        <f>IF(C3662=0,B3662,0)</f>
        <v>0</v>
      </c>
      <c r="M3662" s="22">
        <f>IF(B3662=0,C3662,0)</f>
        <v>4</v>
      </c>
      <c r="N3662" s="39">
        <f>LOG(G3662/SUM($G$2:$G$5210))</f>
        <v>-4.0906911278877791</v>
      </c>
      <c r="O3662" s="39">
        <f>LOG(H3662/SUM($H$2:$H$5210))</f>
        <v>-3.7864673712889321</v>
      </c>
    </row>
    <row r="3663" spans="1:15" x14ac:dyDescent="0.6">
      <c r="A3663" t="s">
        <v>3960</v>
      </c>
      <c r="B3663">
        <v>0</v>
      </c>
      <c r="C3663">
        <v>4</v>
      </c>
      <c r="D3663">
        <v>4</v>
      </c>
      <c r="E3663" s="44">
        <f>(B3663+1)/$Q$3</f>
        <v>1.4609203798392987E-4</v>
      </c>
      <c r="F3663" s="45">
        <f>(C3663+1)/$U$3</f>
        <v>7.6473647181181365E-5</v>
      </c>
      <c r="G3663" s="2">
        <f>(B3663+1)/(C3663+1)</f>
        <v>0.2</v>
      </c>
      <c r="H3663" s="2">
        <f>(C3663+1)/(B3663+1)</f>
        <v>5</v>
      </c>
      <c r="I3663" s="6">
        <f>G3663-H3663</f>
        <v>-4.8</v>
      </c>
      <c r="J3663" s="8">
        <f>LEN(A3663)</f>
        <v>7</v>
      </c>
      <c r="K3663" s="11" t="str">
        <f>IF(AND(J3663&lt;3, D3663&lt;2),TRUE,"")</f>
        <v/>
      </c>
      <c r="L3663" s="22">
        <f>IF(C3663=0,B3663,0)</f>
        <v>0</v>
      </c>
      <c r="M3663" s="22">
        <f>IF(B3663=0,C3663,0)</f>
        <v>4</v>
      </c>
      <c r="N3663" s="39">
        <f>LOG(G3663/SUM($G$2:$G$5210))</f>
        <v>-4.0906911278877791</v>
      </c>
      <c r="O3663" s="39">
        <f>LOG(H3663/SUM($H$2:$H$5210))</f>
        <v>-3.7864673712889321</v>
      </c>
    </row>
    <row r="3664" spans="1:15" x14ac:dyDescent="0.6">
      <c r="A3664" t="s">
        <v>4073</v>
      </c>
      <c r="B3664">
        <v>0</v>
      </c>
      <c r="C3664">
        <v>4</v>
      </c>
      <c r="D3664">
        <v>4</v>
      </c>
      <c r="E3664" s="44">
        <f>(B3664+1)/$Q$3</f>
        <v>1.4609203798392987E-4</v>
      </c>
      <c r="F3664" s="45">
        <f>(C3664+1)/$U$3</f>
        <v>7.6473647181181365E-5</v>
      </c>
      <c r="G3664" s="2">
        <f>(B3664+1)/(C3664+1)</f>
        <v>0.2</v>
      </c>
      <c r="H3664" s="2">
        <f>(C3664+1)/(B3664+1)</f>
        <v>5</v>
      </c>
      <c r="I3664" s="6">
        <f>G3664-H3664</f>
        <v>-4.8</v>
      </c>
      <c r="J3664" s="8">
        <f>LEN(A3664)</f>
        <v>7</v>
      </c>
      <c r="K3664" s="11" t="str">
        <f>IF(AND(J3664&lt;3, D3664&lt;2),TRUE,"")</f>
        <v/>
      </c>
      <c r="L3664" s="22">
        <f>IF(C3664=0,B3664,0)</f>
        <v>0</v>
      </c>
      <c r="M3664" s="22">
        <f>IF(B3664=0,C3664,0)</f>
        <v>4</v>
      </c>
      <c r="N3664" s="39">
        <f>LOG(G3664/SUM($G$2:$G$5210))</f>
        <v>-4.0906911278877791</v>
      </c>
      <c r="O3664" s="39">
        <f>LOG(H3664/SUM($H$2:$H$5210))</f>
        <v>-3.7864673712889321</v>
      </c>
    </row>
    <row r="3665" spans="1:15" x14ac:dyDescent="0.6">
      <c r="A3665" t="s">
        <v>4211</v>
      </c>
      <c r="B3665">
        <v>0</v>
      </c>
      <c r="C3665">
        <v>4</v>
      </c>
      <c r="D3665">
        <v>4</v>
      </c>
      <c r="E3665" s="44">
        <f>(B3665+1)/$Q$3</f>
        <v>1.4609203798392987E-4</v>
      </c>
      <c r="F3665" s="45">
        <f>(C3665+1)/$U$3</f>
        <v>7.6473647181181365E-5</v>
      </c>
      <c r="G3665" s="2">
        <f>(B3665+1)/(C3665+1)</f>
        <v>0.2</v>
      </c>
      <c r="H3665" s="2">
        <f>(C3665+1)/(B3665+1)</f>
        <v>5</v>
      </c>
      <c r="I3665" s="6">
        <f>G3665-H3665</f>
        <v>-4.8</v>
      </c>
      <c r="J3665" s="8">
        <f>LEN(A3665)</f>
        <v>7</v>
      </c>
      <c r="K3665" s="11" t="str">
        <f>IF(AND(J3665&lt;3, D3665&lt;2),TRUE,"")</f>
        <v/>
      </c>
      <c r="L3665" s="22">
        <f>IF(C3665=0,B3665,0)</f>
        <v>0</v>
      </c>
      <c r="M3665" s="22">
        <f>IF(B3665=0,C3665,0)</f>
        <v>4</v>
      </c>
      <c r="N3665" s="39">
        <f>LOG(G3665/SUM($G$2:$G$5210))</f>
        <v>-4.0906911278877791</v>
      </c>
      <c r="O3665" s="39">
        <f>LOG(H3665/SUM($H$2:$H$5210))</f>
        <v>-3.7864673712889321</v>
      </c>
    </row>
    <row r="3666" spans="1:15" x14ac:dyDescent="0.6">
      <c r="A3666" t="s">
        <v>4292</v>
      </c>
      <c r="B3666">
        <v>0</v>
      </c>
      <c r="C3666">
        <v>4</v>
      </c>
      <c r="D3666">
        <v>4</v>
      </c>
      <c r="E3666" s="44">
        <f>(B3666+1)/$Q$3</f>
        <v>1.4609203798392987E-4</v>
      </c>
      <c r="F3666" s="45">
        <f>(C3666+1)/$U$3</f>
        <v>7.6473647181181365E-5</v>
      </c>
      <c r="G3666" s="2">
        <f>(B3666+1)/(C3666+1)</f>
        <v>0.2</v>
      </c>
      <c r="H3666" s="2">
        <f>(C3666+1)/(B3666+1)</f>
        <v>5</v>
      </c>
      <c r="I3666" s="6">
        <f>G3666-H3666</f>
        <v>-4.8</v>
      </c>
      <c r="J3666" s="8">
        <f>LEN(A3666)</f>
        <v>7</v>
      </c>
      <c r="K3666" s="11" t="str">
        <f>IF(AND(J3666&lt;3, D3666&lt;2),TRUE,"")</f>
        <v/>
      </c>
      <c r="L3666" s="22">
        <f>IF(C3666=0,B3666,0)</f>
        <v>0</v>
      </c>
      <c r="M3666" s="22">
        <f>IF(B3666=0,C3666,0)</f>
        <v>4</v>
      </c>
      <c r="N3666" s="39">
        <f>LOG(G3666/SUM($G$2:$G$5210))</f>
        <v>-4.0906911278877791</v>
      </c>
      <c r="O3666" s="39">
        <f>LOG(H3666/SUM($H$2:$H$5210))</f>
        <v>-3.7864673712889321</v>
      </c>
    </row>
    <row r="3667" spans="1:15" x14ac:dyDescent="0.6">
      <c r="A3667" t="s">
        <v>4394</v>
      </c>
      <c r="B3667">
        <v>0</v>
      </c>
      <c r="C3667">
        <v>4</v>
      </c>
      <c r="D3667">
        <v>4</v>
      </c>
      <c r="E3667" s="44">
        <f>(B3667+1)/$Q$3</f>
        <v>1.4609203798392987E-4</v>
      </c>
      <c r="F3667" s="45">
        <f>(C3667+1)/$U$3</f>
        <v>7.6473647181181365E-5</v>
      </c>
      <c r="G3667" s="2">
        <f>(B3667+1)/(C3667+1)</f>
        <v>0.2</v>
      </c>
      <c r="H3667" s="2">
        <f>(C3667+1)/(B3667+1)</f>
        <v>5</v>
      </c>
      <c r="I3667" s="6">
        <f>G3667-H3667</f>
        <v>-4.8</v>
      </c>
      <c r="J3667" s="8">
        <f>LEN(A3667)</f>
        <v>7</v>
      </c>
      <c r="K3667" s="11" t="str">
        <f>IF(AND(J3667&lt;3, D3667&lt;2),TRUE,"")</f>
        <v/>
      </c>
      <c r="L3667" s="22">
        <f>IF(C3667=0,B3667,0)</f>
        <v>0</v>
      </c>
      <c r="M3667" s="22">
        <f>IF(B3667=0,C3667,0)</f>
        <v>4</v>
      </c>
      <c r="N3667" s="39">
        <f>LOG(G3667/SUM($G$2:$G$5210))</f>
        <v>-4.0906911278877791</v>
      </c>
      <c r="O3667" s="39">
        <f>LOG(H3667/SUM($H$2:$H$5210))</f>
        <v>-3.7864673712889321</v>
      </c>
    </row>
    <row r="3668" spans="1:15" x14ac:dyDescent="0.6">
      <c r="A3668" t="s">
        <v>4403</v>
      </c>
      <c r="B3668">
        <v>0</v>
      </c>
      <c r="C3668">
        <v>4</v>
      </c>
      <c r="D3668">
        <v>4</v>
      </c>
      <c r="E3668" s="44">
        <f>(B3668+1)/$Q$3</f>
        <v>1.4609203798392987E-4</v>
      </c>
      <c r="F3668" s="45">
        <f>(C3668+1)/$U$3</f>
        <v>7.6473647181181365E-5</v>
      </c>
      <c r="G3668" s="2">
        <f>(B3668+1)/(C3668+1)</f>
        <v>0.2</v>
      </c>
      <c r="H3668" s="2">
        <f>(C3668+1)/(B3668+1)</f>
        <v>5</v>
      </c>
      <c r="I3668" s="6">
        <f>G3668-H3668</f>
        <v>-4.8</v>
      </c>
      <c r="J3668" s="8">
        <f>LEN(A3668)</f>
        <v>7</v>
      </c>
      <c r="K3668" s="11" t="str">
        <f>IF(AND(J3668&lt;3, D3668&lt;2),TRUE,"")</f>
        <v/>
      </c>
      <c r="L3668" s="22">
        <f>IF(C3668=0,B3668,0)</f>
        <v>0</v>
      </c>
      <c r="M3668" s="22">
        <f>IF(B3668=0,C3668,0)</f>
        <v>4</v>
      </c>
      <c r="N3668" s="39">
        <f>LOG(G3668/SUM($G$2:$G$5210))</f>
        <v>-4.0906911278877791</v>
      </c>
      <c r="O3668" s="39">
        <f>LOG(H3668/SUM($H$2:$H$5210))</f>
        <v>-3.7864673712889321</v>
      </c>
    </row>
    <row r="3669" spans="1:15" x14ac:dyDescent="0.6">
      <c r="A3669" t="s">
        <v>4460</v>
      </c>
      <c r="B3669">
        <v>0</v>
      </c>
      <c r="C3669">
        <v>4</v>
      </c>
      <c r="D3669">
        <v>4</v>
      </c>
      <c r="E3669" s="44">
        <f>(B3669+1)/$Q$3</f>
        <v>1.4609203798392987E-4</v>
      </c>
      <c r="F3669" s="45">
        <f>(C3669+1)/$U$3</f>
        <v>7.6473647181181365E-5</v>
      </c>
      <c r="G3669" s="2">
        <f>(B3669+1)/(C3669+1)</f>
        <v>0.2</v>
      </c>
      <c r="H3669" s="2">
        <f>(C3669+1)/(B3669+1)</f>
        <v>5</v>
      </c>
      <c r="I3669" s="6">
        <f>G3669-H3669</f>
        <v>-4.8</v>
      </c>
      <c r="J3669" s="8">
        <f>LEN(A3669)</f>
        <v>7</v>
      </c>
      <c r="K3669" s="11" t="str">
        <f>IF(AND(J3669&lt;3, D3669&lt;2),TRUE,"")</f>
        <v/>
      </c>
      <c r="L3669" s="22">
        <f>IF(C3669=0,B3669,0)</f>
        <v>0</v>
      </c>
      <c r="M3669" s="22">
        <f>IF(B3669=0,C3669,0)</f>
        <v>4</v>
      </c>
      <c r="N3669" s="39">
        <f>LOG(G3669/SUM($G$2:$G$5210))</f>
        <v>-4.0906911278877791</v>
      </c>
      <c r="O3669" s="39">
        <f>LOG(H3669/SUM($H$2:$H$5210))</f>
        <v>-3.7864673712889321</v>
      </c>
    </row>
    <row r="3670" spans="1:15" x14ac:dyDescent="0.6">
      <c r="A3670" t="s">
        <v>4541</v>
      </c>
      <c r="B3670">
        <v>0</v>
      </c>
      <c r="C3670">
        <v>4</v>
      </c>
      <c r="D3670">
        <v>4</v>
      </c>
      <c r="E3670" s="44">
        <f>(B3670+1)/$Q$3</f>
        <v>1.4609203798392987E-4</v>
      </c>
      <c r="F3670" s="45">
        <f>(C3670+1)/$U$3</f>
        <v>7.6473647181181365E-5</v>
      </c>
      <c r="G3670" s="2">
        <f>(B3670+1)/(C3670+1)</f>
        <v>0.2</v>
      </c>
      <c r="H3670" s="2">
        <f>(C3670+1)/(B3670+1)</f>
        <v>5</v>
      </c>
      <c r="I3670" s="6">
        <f>G3670-H3670</f>
        <v>-4.8</v>
      </c>
      <c r="J3670" s="8">
        <f>LEN(A3670)</f>
        <v>7</v>
      </c>
      <c r="K3670" s="11" t="str">
        <f>IF(AND(J3670&lt;3, D3670&lt;2),TRUE,"")</f>
        <v/>
      </c>
      <c r="L3670" s="22">
        <f>IF(C3670=0,B3670,0)</f>
        <v>0</v>
      </c>
      <c r="M3670" s="22">
        <f>IF(B3670=0,C3670,0)</f>
        <v>4</v>
      </c>
      <c r="N3670" s="39">
        <f>LOG(G3670/SUM($G$2:$G$5210))</f>
        <v>-4.0906911278877791</v>
      </c>
      <c r="O3670" s="39">
        <f>LOG(H3670/SUM($H$2:$H$5210))</f>
        <v>-3.7864673712889321</v>
      </c>
    </row>
    <row r="3671" spans="1:15" x14ac:dyDescent="0.6">
      <c r="A3671" t="s">
        <v>179</v>
      </c>
      <c r="B3671">
        <v>0</v>
      </c>
      <c r="C3671">
        <v>4</v>
      </c>
      <c r="D3671">
        <v>4</v>
      </c>
      <c r="E3671" s="44">
        <f>(B3671+1)/$Q$3</f>
        <v>1.4609203798392987E-4</v>
      </c>
      <c r="F3671" s="45">
        <f>(C3671+1)/$U$3</f>
        <v>7.6473647181181365E-5</v>
      </c>
      <c r="G3671" s="2">
        <f>(B3671+1)/(C3671+1)</f>
        <v>0.2</v>
      </c>
      <c r="H3671" s="2">
        <f>(C3671+1)/(B3671+1)</f>
        <v>5</v>
      </c>
      <c r="I3671" s="6">
        <f>G3671-H3671</f>
        <v>-4.8</v>
      </c>
      <c r="J3671" s="8">
        <f>LEN(A3671)</f>
        <v>6</v>
      </c>
      <c r="K3671" s="11" t="str">
        <f>IF(AND(J3671&lt;3, D3671&lt;2),TRUE,"")</f>
        <v/>
      </c>
      <c r="L3671" s="22">
        <f>IF(C3671=0,B3671,0)</f>
        <v>0</v>
      </c>
      <c r="M3671" s="22">
        <f>IF(B3671=0,C3671,0)</f>
        <v>4</v>
      </c>
      <c r="N3671" s="39">
        <f>LOG(G3671/SUM($G$2:$G$5210))</f>
        <v>-4.0906911278877791</v>
      </c>
      <c r="O3671" s="39">
        <f>LOG(H3671/SUM($H$2:$H$5210))</f>
        <v>-3.7864673712889321</v>
      </c>
    </row>
    <row r="3672" spans="1:15" x14ac:dyDescent="0.6">
      <c r="A3672" t="s">
        <v>275</v>
      </c>
      <c r="B3672">
        <v>0</v>
      </c>
      <c r="C3672">
        <v>4</v>
      </c>
      <c r="D3672">
        <v>4</v>
      </c>
      <c r="E3672" s="44">
        <f>(B3672+1)/$Q$3</f>
        <v>1.4609203798392987E-4</v>
      </c>
      <c r="F3672" s="45">
        <f>(C3672+1)/$U$3</f>
        <v>7.6473647181181365E-5</v>
      </c>
      <c r="G3672" s="2">
        <f>(B3672+1)/(C3672+1)</f>
        <v>0.2</v>
      </c>
      <c r="H3672" s="2">
        <f>(C3672+1)/(B3672+1)</f>
        <v>5</v>
      </c>
      <c r="I3672" s="6">
        <f>G3672-H3672</f>
        <v>-4.8</v>
      </c>
      <c r="J3672" s="8">
        <f>LEN(A3672)</f>
        <v>6</v>
      </c>
      <c r="K3672" s="11" t="str">
        <f>IF(AND(J3672&lt;3, D3672&lt;2),TRUE,"")</f>
        <v/>
      </c>
      <c r="L3672" s="22">
        <f>IF(C3672=0,B3672,0)</f>
        <v>0</v>
      </c>
      <c r="M3672" s="22">
        <f>IF(B3672=0,C3672,0)</f>
        <v>4</v>
      </c>
      <c r="N3672" s="39">
        <f>LOG(G3672/SUM($G$2:$G$5210))</f>
        <v>-4.0906911278877791</v>
      </c>
      <c r="O3672" s="39">
        <f>LOG(H3672/SUM($H$2:$H$5210))</f>
        <v>-3.7864673712889321</v>
      </c>
    </row>
    <row r="3673" spans="1:15" x14ac:dyDescent="0.6">
      <c r="A3673" t="s">
        <v>452</v>
      </c>
      <c r="B3673">
        <v>0</v>
      </c>
      <c r="C3673">
        <v>4</v>
      </c>
      <c r="D3673">
        <v>4</v>
      </c>
      <c r="E3673" s="44">
        <f>(B3673+1)/$Q$3</f>
        <v>1.4609203798392987E-4</v>
      </c>
      <c r="F3673" s="45">
        <f>(C3673+1)/$U$3</f>
        <v>7.6473647181181365E-5</v>
      </c>
      <c r="G3673" s="2">
        <f>(B3673+1)/(C3673+1)</f>
        <v>0.2</v>
      </c>
      <c r="H3673" s="2">
        <f>(C3673+1)/(B3673+1)</f>
        <v>5</v>
      </c>
      <c r="I3673" s="6">
        <f>G3673-H3673</f>
        <v>-4.8</v>
      </c>
      <c r="J3673" s="8">
        <f>LEN(A3673)</f>
        <v>6</v>
      </c>
      <c r="K3673" s="11" t="str">
        <f>IF(AND(J3673&lt;3, D3673&lt;2),TRUE,"")</f>
        <v/>
      </c>
      <c r="L3673" s="22">
        <f>IF(C3673=0,B3673,0)</f>
        <v>0</v>
      </c>
      <c r="M3673" s="22">
        <f>IF(B3673=0,C3673,0)</f>
        <v>4</v>
      </c>
      <c r="N3673" s="39">
        <f>LOG(G3673/SUM($G$2:$G$5210))</f>
        <v>-4.0906911278877791</v>
      </c>
      <c r="O3673" s="39">
        <f>LOG(H3673/SUM($H$2:$H$5210))</f>
        <v>-3.7864673712889321</v>
      </c>
    </row>
    <row r="3674" spans="1:15" x14ac:dyDescent="0.6">
      <c r="A3674" t="s">
        <v>518</v>
      </c>
      <c r="B3674">
        <v>0</v>
      </c>
      <c r="C3674">
        <v>4</v>
      </c>
      <c r="D3674">
        <v>4</v>
      </c>
      <c r="E3674" s="44">
        <f>(B3674+1)/$Q$3</f>
        <v>1.4609203798392987E-4</v>
      </c>
      <c r="F3674" s="45">
        <f>(C3674+1)/$U$3</f>
        <v>7.6473647181181365E-5</v>
      </c>
      <c r="G3674" s="2">
        <f>(B3674+1)/(C3674+1)</f>
        <v>0.2</v>
      </c>
      <c r="H3674" s="2">
        <f>(C3674+1)/(B3674+1)</f>
        <v>5</v>
      </c>
      <c r="I3674" s="6">
        <f>G3674-H3674</f>
        <v>-4.8</v>
      </c>
      <c r="J3674" s="8">
        <f>LEN(A3674)</f>
        <v>6</v>
      </c>
      <c r="K3674" s="11" t="str">
        <f>IF(AND(J3674&lt;3, D3674&lt;2),TRUE,"")</f>
        <v/>
      </c>
      <c r="L3674" s="22">
        <f>IF(C3674=0,B3674,0)</f>
        <v>0</v>
      </c>
      <c r="M3674" s="22">
        <f>IF(B3674=0,C3674,0)</f>
        <v>4</v>
      </c>
      <c r="N3674" s="39">
        <f>LOG(G3674/SUM($G$2:$G$5210))</f>
        <v>-4.0906911278877791</v>
      </c>
      <c r="O3674" s="39">
        <f>LOG(H3674/SUM($H$2:$H$5210))</f>
        <v>-3.7864673712889321</v>
      </c>
    </row>
    <row r="3675" spans="1:15" x14ac:dyDescent="0.6">
      <c r="A3675" t="s">
        <v>585</v>
      </c>
      <c r="B3675">
        <v>0</v>
      </c>
      <c r="C3675">
        <v>4</v>
      </c>
      <c r="D3675">
        <v>4</v>
      </c>
      <c r="E3675" s="44">
        <f>(B3675+1)/$Q$3</f>
        <v>1.4609203798392987E-4</v>
      </c>
      <c r="F3675" s="45">
        <f>(C3675+1)/$U$3</f>
        <v>7.6473647181181365E-5</v>
      </c>
      <c r="G3675" s="2">
        <f>(B3675+1)/(C3675+1)</f>
        <v>0.2</v>
      </c>
      <c r="H3675" s="2">
        <f>(C3675+1)/(B3675+1)</f>
        <v>5</v>
      </c>
      <c r="I3675" s="6">
        <f>G3675-H3675</f>
        <v>-4.8</v>
      </c>
      <c r="J3675" s="8">
        <f>LEN(A3675)</f>
        <v>6</v>
      </c>
      <c r="K3675" s="11" t="str">
        <f>IF(AND(J3675&lt;3, D3675&lt;2),TRUE,"")</f>
        <v/>
      </c>
      <c r="L3675" s="22">
        <f>IF(C3675=0,B3675,0)</f>
        <v>0</v>
      </c>
      <c r="M3675" s="22">
        <f>IF(B3675=0,C3675,0)</f>
        <v>4</v>
      </c>
      <c r="N3675" s="39">
        <f>LOG(G3675/SUM($G$2:$G$5210))</f>
        <v>-4.0906911278877791</v>
      </c>
      <c r="O3675" s="39">
        <f>LOG(H3675/SUM($H$2:$H$5210))</f>
        <v>-3.7864673712889321</v>
      </c>
    </row>
    <row r="3676" spans="1:15" x14ac:dyDescent="0.6">
      <c r="A3676" t="s">
        <v>989</v>
      </c>
      <c r="B3676">
        <v>0</v>
      </c>
      <c r="C3676">
        <v>4</v>
      </c>
      <c r="D3676">
        <v>4</v>
      </c>
      <c r="E3676" s="44">
        <f>(B3676+1)/$Q$3</f>
        <v>1.4609203798392987E-4</v>
      </c>
      <c r="F3676" s="45">
        <f>(C3676+1)/$U$3</f>
        <v>7.6473647181181365E-5</v>
      </c>
      <c r="G3676" s="2">
        <f>(B3676+1)/(C3676+1)</f>
        <v>0.2</v>
      </c>
      <c r="H3676" s="2">
        <f>(C3676+1)/(B3676+1)</f>
        <v>5</v>
      </c>
      <c r="I3676" s="6">
        <f>G3676-H3676</f>
        <v>-4.8</v>
      </c>
      <c r="J3676" s="8">
        <f>LEN(A3676)</f>
        <v>6</v>
      </c>
      <c r="K3676" s="11" t="str">
        <f>IF(AND(J3676&lt;3, D3676&lt;2),TRUE,"")</f>
        <v/>
      </c>
      <c r="L3676" s="22">
        <f>IF(C3676=0,B3676,0)</f>
        <v>0</v>
      </c>
      <c r="M3676" s="22">
        <f>IF(B3676=0,C3676,0)</f>
        <v>4</v>
      </c>
      <c r="N3676" s="39">
        <f>LOG(G3676/SUM($G$2:$G$5210))</f>
        <v>-4.0906911278877791</v>
      </c>
      <c r="O3676" s="39">
        <f>LOG(H3676/SUM($H$2:$H$5210))</f>
        <v>-3.7864673712889321</v>
      </c>
    </row>
    <row r="3677" spans="1:15" x14ac:dyDescent="0.6">
      <c r="A3677" t="s">
        <v>1018</v>
      </c>
      <c r="B3677">
        <v>0</v>
      </c>
      <c r="C3677">
        <v>4</v>
      </c>
      <c r="D3677">
        <v>4</v>
      </c>
      <c r="E3677" s="44">
        <f>(B3677+1)/$Q$3</f>
        <v>1.4609203798392987E-4</v>
      </c>
      <c r="F3677" s="45">
        <f>(C3677+1)/$U$3</f>
        <v>7.6473647181181365E-5</v>
      </c>
      <c r="G3677" s="2">
        <f>(B3677+1)/(C3677+1)</f>
        <v>0.2</v>
      </c>
      <c r="H3677" s="2">
        <f>(C3677+1)/(B3677+1)</f>
        <v>5</v>
      </c>
      <c r="I3677" s="6">
        <f>G3677-H3677</f>
        <v>-4.8</v>
      </c>
      <c r="J3677" s="8">
        <f>LEN(A3677)</f>
        <v>6</v>
      </c>
      <c r="K3677" s="11" t="str">
        <f>IF(AND(J3677&lt;3, D3677&lt;2),TRUE,"")</f>
        <v/>
      </c>
      <c r="L3677" s="22">
        <f>IF(C3677=0,B3677,0)</f>
        <v>0</v>
      </c>
      <c r="M3677" s="22">
        <f>IF(B3677=0,C3677,0)</f>
        <v>4</v>
      </c>
      <c r="N3677" s="39">
        <f>LOG(G3677/SUM($G$2:$G$5210))</f>
        <v>-4.0906911278877791</v>
      </c>
      <c r="O3677" s="39">
        <f>LOG(H3677/SUM($H$2:$H$5210))</f>
        <v>-3.7864673712889321</v>
      </c>
    </row>
    <row r="3678" spans="1:15" x14ac:dyDescent="0.6">
      <c r="A3678" t="s">
        <v>1040</v>
      </c>
      <c r="B3678">
        <v>0</v>
      </c>
      <c r="C3678">
        <v>4</v>
      </c>
      <c r="D3678">
        <v>4</v>
      </c>
      <c r="E3678" s="44">
        <f>(B3678+1)/$Q$3</f>
        <v>1.4609203798392987E-4</v>
      </c>
      <c r="F3678" s="45">
        <f>(C3678+1)/$U$3</f>
        <v>7.6473647181181365E-5</v>
      </c>
      <c r="G3678" s="2">
        <f>(B3678+1)/(C3678+1)</f>
        <v>0.2</v>
      </c>
      <c r="H3678" s="2">
        <f>(C3678+1)/(B3678+1)</f>
        <v>5</v>
      </c>
      <c r="I3678" s="6">
        <f>G3678-H3678</f>
        <v>-4.8</v>
      </c>
      <c r="J3678" s="8">
        <f>LEN(A3678)</f>
        <v>6</v>
      </c>
      <c r="K3678" s="11" t="str">
        <f>IF(AND(J3678&lt;3, D3678&lt;2),TRUE,"")</f>
        <v/>
      </c>
      <c r="L3678" s="22">
        <f>IF(C3678=0,B3678,0)</f>
        <v>0</v>
      </c>
      <c r="M3678" s="22">
        <f>IF(B3678=0,C3678,0)</f>
        <v>4</v>
      </c>
      <c r="N3678" s="39">
        <f>LOG(G3678/SUM($G$2:$G$5210))</f>
        <v>-4.0906911278877791</v>
      </c>
      <c r="O3678" s="39">
        <f>LOG(H3678/SUM($H$2:$H$5210))</f>
        <v>-3.7864673712889321</v>
      </c>
    </row>
    <row r="3679" spans="1:15" x14ac:dyDescent="0.6">
      <c r="A3679" t="s">
        <v>1059</v>
      </c>
      <c r="B3679">
        <v>0</v>
      </c>
      <c r="C3679">
        <v>4</v>
      </c>
      <c r="D3679">
        <v>4</v>
      </c>
      <c r="E3679" s="44">
        <f>(B3679+1)/$Q$3</f>
        <v>1.4609203798392987E-4</v>
      </c>
      <c r="F3679" s="45">
        <f>(C3679+1)/$U$3</f>
        <v>7.6473647181181365E-5</v>
      </c>
      <c r="G3679" s="2">
        <f>(B3679+1)/(C3679+1)</f>
        <v>0.2</v>
      </c>
      <c r="H3679" s="2">
        <f>(C3679+1)/(B3679+1)</f>
        <v>5</v>
      </c>
      <c r="I3679" s="6">
        <f>G3679-H3679</f>
        <v>-4.8</v>
      </c>
      <c r="J3679" s="8">
        <f>LEN(A3679)</f>
        <v>6</v>
      </c>
      <c r="K3679" s="11" t="str">
        <f>IF(AND(J3679&lt;3, D3679&lt;2),TRUE,"")</f>
        <v/>
      </c>
      <c r="L3679" s="22">
        <f>IF(C3679=0,B3679,0)</f>
        <v>0</v>
      </c>
      <c r="M3679" s="22">
        <f>IF(B3679=0,C3679,0)</f>
        <v>4</v>
      </c>
      <c r="N3679" s="39">
        <f>LOG(G3679/SUM($G$2:$G$5210))</f>
        <v>-4.0906911278877791</v>
      </c>
      <c r="O3679" s="39">
        <f>LOG(H3679/SUM($H$2:$H$5210))</f>
        <v>-3.7864673712889321</v>
      </c>
    </row>
    <row r="3680" spans="1:15" x14ac:dyDescent="0.6">
      <c r="A3680" t="s">
        <v>1139</v>
      </c>
      <c r="B3680">
        <v>0</v>
      </c>
      <c r="C3680">
        <v>4</v>
      </c>
      <c r="D3680">
        <v>4</v>
      </c>
      <c r="E3680" s="44">
        <f>(B3680+1)/$Q$3</f>
        <v>1.4609203798392987E-4</v>
      </c>
      <c r="F3680" s="45">
        <f>(C3680+1)/$U$3</f>
        <v>7.6473647181181365E-5</v>
      </c>
      <c r="G3680" s="2">
        <f>(B3680+1)/(C3680+1)</f>
        <v>0.2</v>
      </c>
      <c r="H3680" s="2">
        <f>(C3680+1)/(B3680+1)</f>
        <v>5</v>
      </c>
      <c r="I3680" s="6">
        <f>G3680-H3680</f>
        <v>-4.8</v>
      </c>
      <c r="J3680" s="8">
        <f>LEN(A3680)</f>
        <v>6</v>
      </c>
      <c r="K3680" s="11" t="str">
        <f>IF(AND(J3680&lt;3, D3680&lt;2),TRUE,"")</f>
        <v/>
      </c>
      <c r="L3680" s="22">
        <f>IF(C3680=0,B3680,0)</f>
        <v>0</v>
      </c>
      <c r="M3680" s="22">
        <f>IF(B3680=0,C3680,0)</f>
        <v>4</v>
      </c>
      <c r="N3680" s="39">
        <f>LOG(G3680/SUM($G$2:$G$5210))</f>
        <v>-4.0906911278877791</v>
      </c>
      <c r="O3680" s="39">
        <f>LOG(H3680/SUM($H$2:$H$5210))</f>
        <v>-3.7864673712889321</v>
      </c>
    </row>
    <row r="3681" spans="1:15" x14ac:dyDescent="0.6">
      <c r="A3681" t="s">
        <v>1309</v>
      </c>
      <c r="B3681">
        <v>0</v>
      </c>
      <c r="C3681">
        <v>4</v>
      </c>
      <c r="D3681">
        <v>4</v>
      </c>
      <c r="E3681" s="44">
        <f>(B3681+1)/$Q$3</f>
        <v>1.4609203798392987E-4</v>
      </c>
      <c r="F3681" s="45">
        <f>(C3681+1)/$U$3</f>
        <v>7.6473647181181365E-5</v>
      </c>
      <c r="G3681" s="2">
        <f>(B3681+1)/(C3681+1)</f>
        <v>0.2</v>
      </c>
      <c r="H3681" s="2">
        <f>(C3681+1)/(B3681+1)</f>
        <v>5</v>
      </c>
      <c r="I3681" s="6">
        <f>G3681-H3681</f>
        <v>-4.8</v>
      </c>
      <c r="J3681" s="8">
        <f>LEN(A3681)</f>
        <v>6</v>
      </c>
      <c r="K3681" s="11" t="str">
        <f>IF(AND(J3681&lt;3, D3681&lt;2),TRUE,"")</f>
        <v/>
      </c>
      <c r="L3681" s="22">
        <f>IF(C3681=0,B3681,0)</f>
        <v>0</v>
      </c>
      <c r="M3681" s="22">
        <f>IF(B3681=0,C3681,0)</f>
        <v>4</v>
      </c>
      <c r="N3681" s="39">
        <f>LOG(G3681/SUM($G$2:$G$5210))</f>
        <v>-4.0906911278877791</v>
      </c>
      <c r="O3681" s="39">
        <f>LOG(H3681/SUM($H$2:$H$5210))</f>
        <v>-3.7864673712889321</v>
      </c>
    </row>
    <row r="3682" spans="1:15" x14ac:dyDescent="0.6">
      <c r="A3682" t="s">
        <v>1628</v>
      </c>
      <c r="B3682">
        <v>0</v>
      </c>
      <c r="C3682">
        <v>4</v>
      </c>
      <c r="D3682">
        <v>4</v>
      </c>
      <c r="E3682" s="44">
        <f>(B3682+1)/$Q$3</f>
        <v>1.4609203798392987E-4</v>
      </c>
      <c r="F3682" s="45">
        <f>(C3682+1)/$U$3</f>
        <v>7.6473647181181365E-5</v>
      </c>
      <c r="G3682" s="2">
        <f>(B3682+1)/(C3682+1)</f>
        <v>0.2</v>
      </c>
      <c r="H3682" s="2">
        <f>(C3682+1)/(B3682+1)</f>
        <v>5</v>
      </c>
      <c r="I3682" s="6">
        <f>G3682-H3682</f>
        <v>-4.8</v>
      </c>
      <c r="J3682" s="8">
        <f>LEN(A3682)</f>
        <v>6</v>
      </c>
      <c r="K3682" s="11" t="str">
        <f>IF(AND(J3682&lt;3, D3682&lt;2),TRUE,"")</f>
        <v/>
      </c>
      <c r="L3682" s="22">
        <f>IF(C3682=0,B3682,0)</f>
        <v>0</v>
      </c>
      <c r="M3682" s="22">
        <f>IF(B3682=0,C3682,0)</f>
        <v>4</v>
      </c>
      <c r="N3682" s="39">
        <f>LOG(G3682/SUM($G$2:$G$5210))</f>
        <v>-4.0906911278877791</v>
      </c>
      <c r="O3682" s="39">
        <f>LOG(H3682/SUM($H$2:$H$5210))</f>
        <v>-3.7864673712889321</v>
      </c>
    </row>
    <row r="3683" spans="1:15" x14ac:dyDescent="0.6">
      <c r="A3683" t="s">
        <v>1758</v>
      </c>
      <c r="B3683">
        <v>0</v>
      </c>
      <c r="C3683">
        <v>4</v>
      </c>
      <c r="D3683">
        <v>4</v>
      </c>
      <c r="E3683" s="44">
        <f>(B3683+1)/$Q$3</f>
        <v>1.4609203798392987E-4</v>
      </c>
      <c r="F3683" s="45">
        <f>(C3683+1)/$U$3</f>
        <v>7.6473647181181365E-5</v>
      </c>
      <c r="G3683" s="2">
        <f>(B3683+1)/(C3683+1)</f>
        <v>0.2</v>
      </c>
      <c r="H3683" s="2">
        <f>(C3683+1)/(B3683+1)</f>
        <v>5</v>
      </c>
      <c r="I3683" s="6">
        <f>G3683-H3683</f>
        <v>-4.8</v>
      </c>
      <c r="J3683" s="8">
        <f>LEN(A3683)</f>
        <v>6</v>
      </c>
      <c r="K3683" s="11" t="str">
        <f>IF(AND(J3683&lt;3, D3683&lt;2),TRUE,"")</f>
        <v/>
      </c>
      <c r="L3683" s="22">
        <f>IF(C3683=0,B3683,0)</f>
        <v>0</v>
      </c>
      <c r="M3683" s="22">
        <f>IF(B3683=0,C3683,0)</f>
        <v>4</v>
      </c>
      <c r="N3683" s="39">
        <f>LOG(G3683/SUM($G$2:$G$5210))</f>
        <v>-4.0906911278877791</v>
      </c>
      <c r="O3683" s="39">
        <f>LOG(H3683/SUM($H$2:$H$5210))</f>
        <v>-3.7864673712889321</v>
      </c>
    </row>
    <row r="3684" spans="1:15" x14ac:dyDescent="0.6">
      <c r="A3684" t="s">
        <v>1785</v>
      </c>
      <c r="B3684">
        <v>0</v>
      </c>
      <c r="C3684">
        <v>4</v>
      </c>
      <c r="D3684">
        <v>4</v>
      </c>
      <c r="E3684" s="44">
        <f>(B3684+1)/$Q$3</f>
        <v>1.4609203798392987E-4</v>
      </c>
      <c r="F3684" s="45">
        <f>(C3684+1)/$U$3</f>
        <v>7.6473647181181365E-5</v>
      </c>
      <c r="G3684" s="2">
        <f>(B3684+1)/(C3684+1)</f>
        <v>0.2</v>
      </c>
      <c r="H3684" s="2">
        <f>(C3684+1)/(B3684+1)</f>
        <v>5</v>
      </c>
      <c r="I3684" s="6">
        <f>G3684-H3684</f>
        <v>-4.8</v>
      </c>
      <c r="J3684" s="8">
        <f>LEN(A3684)</f>
        <v>6</v>
      </c>
      <c r="K3684" s="11" t="str">
        <f>IF(AND(J3684&lt;3, D3684&lt;2),TRUE,"")</f>
        <v/>
      </c>
      <c r="L3684" s="22">
        <f>IF(C3684=0,B3684,0)</f>
        <v>0</v>
      </c>
      <c r="M3684" s="22">
        <f>IF(B3684=0,C3684,0)</f>
        <v>4</v>
      </c>
      <c r="N3684" s="39">
        <f>LOG(G3684/SUM($G$2:$G$5210))</f>
        <v>-4.0906911278877791</v>
      </c>
      <c r="O3684" s="39">
        <f>LOG(H3684/SUM($H$2:$H$5210))</f>
        <v>-3.7864673712889321</v>
      </c>
    </row>
    <row r="3685" spans="1:15" x14ac:dyDescent="0.6">
      <c r="A3685" t="s">
        <v>1853</v>
      </c>
      <c r="B3685">
        <v>0</v>
      </c>
      <c r="C3685">
        <v>4</v>
      </c>
      <c r="D3685">
        <v>4</v>
      </c>
      <c r="E3685" s="44">
        <f>(B3685+1)/$Q$3</f>
        <v>1.4609203798392987E-4</v>
      </c>
      <c r="F3685" s="45">
        <f>(C3685+1)/$U$3</f>
        <v>7.6473647181181365E-5</v>
      </c>
      <c r="G3685" s="2">
        <f>(B3685+1)/(C3685+1)</f>
        <v>0.2</v>
      </c>
      <c r="H3685" s="2">
        <f>(C3685+1)/(B3685+1)</f>
        <v>5</v>
      </c>
      <c r="I3685" s="6">
        <f>G3685-H3685</f>
        <v>-4.8</v>
      </c>
      <c r="J3685" s="8">
        <f>LEN(A3685)</f>
        <v>6</v>
      </c>
      <c r="K3685" s="11" t="str">
        <f>IF(AND(J3685&lt;3, D3685&lt;2),TRUE,"")</f>
        <v/>
      </c>
      <c r="L3685" s="22">
        <f>IF(C3685=0,B3685,0)</f>
        <v>0</v>
      </c>
      <c r="M3685" s="22">
        <f>IF(B3685=0,C3685,0)</f>
        <v>4</v>
      </c>
      <c r="N3685" s="39">
        <f>LOG(G3685/SUM($G$2:$G$5210))</f>
        <v>-4.0906911278877791</v>
      </c>
      <c r="O3685" s="39">
        <f>LOG(H3685/SUM($H$2:$H$5210))</f>
        <v>-3.7864673712889321</v>
      </c>
    </row>
    <row r="3686" spans="1:15" x14ac:dyDescent="0.6">
      <c r="A3686" t="s">
        <v>2011</v>
      </c>
      <c r="B3686">
        <v>0</v>
      </c>
      <c r="C3686">
        <v>4</v>
      </c>
      <c r="D3686">
        <v>4</v>
      </c>
      <c r="E3686" s="44">
        <f>(B3686+1)/$Q$3</f>
        <v>1.4609203798392987E-4</v>
      </c>
      <c r="F3686" s="45">
        <f>(C3686+1)/$U$3</f>
        <v>7.6473647181181365E-5</v>
      </c>
      <c r="G3686" s="2">
        <f>(B3686+1)/(C3686+1)</f>
        <v>0.2</v>
      </c>
      <c r="H3686" s="2">
        <f>(C3686+1)/(B3686+1)</f>
        <v>5</v>
      </c>
      <c r="I3686" s="6">
        <f>G3686-H3686</f>
        <v>-4.8</v>
      </c>
      <c r="J3686" s="8">
        <f>LEN(A3686)</f>
        <v>6</v>
      </c>
      <c r="K3686" s="11" t="str">
        <f>IF(AND(J3686&lt;3, D3686&lt;2),TRUE,"")</f>
        <v/>
      </c>
      <c r="L3686" s="22">
        <f>IF(C3686=0,B3686,0)</f>
        <v>0</v>
      </c>
      <c r="M3686" s="22">
        <f>IF(B3686=0,C3686,0)</f>
        <v>4</v>
      </c>
      <c r="N3686" s="39">
        <f>LOG(G3686/SUM($G$2:$G$5210))</f>
        <v>-4.0906911278877791</v>
      </c>
      <c r="O3686" s="39">
        <f>LOG(H3686/SUM($H$2:$H$5210))</f>
        <v>-3.7864673712889321</v>
      </c>
    </row>
    <row r="3687" spans="1:15" x14ac:dyDescent="0.6">
      <c r="A3687" t="s">
        <v>2073</v>
      </c>
      <c r="B3687">
        <v>0</v>
      </c>
      <c r="C3687">
        <v>4</v>
      </c>
      <c r="D3687">
        <v>4</v>
      </c>
      <c r="E3687" s="44">
        <f>(B3687+1)/$Q$3</f>
        <v>1.4609203798392987E-4</v>
      </c>
      <c r="F3687" s="45">
        <f>(C3687+1)/$U$3</f>
        <v>7.6473647181181365E-5</v>
      </c>
      <c r="G3687" s="2">
        <f>(B3687+1)/(C3687+1)</f>
        <v>0.2</v>
      </c>
      <c r="H3687" s="2">
        <f>(C3687+1)/(B3687+1)</f>
        <v>5</v>
      </c>
      <c r="I3687" s="6">
        <f>G3687-H3687</f>
        <v>-4.8</v>
      </c>
      <c r="J3687" s="8">
        <f>LEN(A3687)</f>
        <v>6</v>
      </c>
      <c r="K3687" s="11" t="str">
        <f>IF(AND(J3687&lt;3, D3687&lt;2),TRUE,"")</f>
        <v/>
      </c>
      <c r="L3687" s="22">
        <f>IF(C3687=0,B3687,0)</f>
        <v>0</v>
      </c>
      <c r="M3687" s="22">
        <f>IF(B3687=0,C3687,0)</f>
        <v>4</v>
      </c>
      <c r="N3687" s="39">
        <f>LOG(G3687/SUM($G$2:$G$5210))</f>
        <v>-4.0906911278877791</v>
      </c>
      <c r="O3687" s="39">
        <f>LOG(H3687/SUM($H$2:$H$5210))</f>
        <v>-3.7864673712889321</v>
      </c>
    </row>
    <row r="3688" spans="1:15" x14ac:dyDescent="0.6">
      <c r="A3688" t="s">
        <v>2239</v>
      </c>
      <c r="B3688">
        <v>0</v>
      </c>
      <c r="C3688">
        <v>4</v>
      </c>
      <c r="D3688">
        <v>4</v>
      </c>
      <c r="E3688" s="44">
        <f>(B3688+1)/$Q$3</f>
        <v>1.4609203798392987E-4</v>
      </c>
      <c r="F3688" s="45">
        <f>(C3688+1)/$U$3</f>
        <v>7.6473647181181365E-5</v>
      </c>
      <c r="G3688" s="2">
        <f>(B3688+1)/(C3688+1)</f>
        <v>0.2</v>
      </c>
      <c r="H3688" s="2">
        <f>(C3688+1)/(B3688+1)</f>
        <v>5</v>
      </c>
      <c r="I3688" s="6">
        <f>G3688-H3688</f>
        <v>-4.8</v>
      </c>
      <c r="J3688" s="8">
        <f>LEN(A3688)</f>
        <v>6</v>
      </c>
      <c r="K3688" s="11" t="str">
        <f>IF(AND(J3688&lt;3, D3688&lt;2),TRUE,"")</f>
        <v/>
      </c>
      <c r="L3688" s="22">
        <f>IF(C3688=0,B3688,0)</f>
        <v>0</v>
      </c>
      <c r="M3688" s="22">
        <f>IF(B3688=0,C3688,0)</f>
        <v>4</v>
      </c>
      <c r="N3688" s="39">
        <f>LOG(G3688/SUM($G$2:$G$5210))</f>
        <v>-4.0906911278877791</v>
      </c>
      <c r="O3688" s="39">
        <f>LOG(H3688/SUM($H$2:$H$5210))</f>
        <v>-3.7864673712889321</v>
      </c>
    </row>
    <row r="3689" spans="1:15" x14ac:dyDescent="0.6">
      <c r="A3689" t="s">
        <v>2240</v>
      </c>
      <c r="B3689">
        <v>0</v>
      </c>
      <c r="C3689">
        <v>4</v>
      </c>
      <c r="D3689">
        <v>4</v>
      </c>
      <c r="E3689" s="44">
        <f>(B3689+1)/$Q$3</f>
        <v>1.4609203798392987E-4</v>
      </c>
      <c r="F3689" s="45">
        <f>(C3689+1)/$U$3</f>
        <v>7.6473647181181365E-5</v>
      </c>
      <c r="G3689" s="2">
        <f>(B3689+1)/(C3689+1)</f>
        <v>0.2</v>
      </c>
      <c r="H3689" s="2">
        <f>(C3689+1)/(B3689+1)</f>
        <v>5</v>
      </c>
      <c r="I3689" s="6">
        <f>G3689-H3689</f>
        <v>-4.8</v>
      </c>
      <c r="J3689" s="8">
        <f>LEN(A3689)</f>
        <v>6</v>
      </c>
      <c r="K3689" s="11" t="str">
        <f>IF(AND(J3689&lt;3, D3689&lt;2),TRUE,"")</f>
        <v/>
      </c>
      <c r="L3689" s="22">
        <f>IF(C3689=0,B3689,0)</f>
        <v>0</v>
      </c>
      <c r="M3689" s="22">
        <f>IF(B3689=0,C3689,0)</f>
        <v>4</v>
      </c>
      <c r="N3689" s="39">
        <f>LOG(G3689/SUM($G$2:$G$5210))</f>
        <v>-4.0906911278877791</v>
      </c>
      <c r="O3689" s="39">
        <f>LOG(H3689/SUM($H$2:$H$5210))</f>
        <v>-3.7864673712889321</v>
      </c>
    </row>
    <row r="3690" spans="1:15" x14ac:dyDescent="0.6">
      <c r="A3690" t="s">
        <v>2263</v>
      </c>
      <c r="B3690">
        <v>0</v>
      </c>
      <c r="C3690">
        <v>4</v>
      </c>
      <c r="D3690">
        <v>4</v>
      </c>
      <c r="E3690" s="44">
        <f>(B3690+1)/$Q$3</f>
        <v>1.4609203798392987E-4</v>
      </c>
      <c r="F3690" s="45">
        <f>(C3690+1)/$U$3</f>
        <v>7.6473647181181365E-5</v>
      </c>
      <c r="G3690" s="2">
        <f>(B3690+1)/(C3690+1)</f>
        <v>0.2</v>
      </c>
      <c r="H3690" s="2">
        <f>(C3690+1)/(B3690+1)</f>
        <v>5</v>
      </c>
      <c r="I3690" s="6">
        <f>G3690-H3690</f>
        <v>-4.8</v>
      </c>
      <c r="J3690" s="8">
        <f>LEN(A3690)</f>
        <v>6</v>
      </c>
      <c r="K3690" s="11" t="str">
        <f>IF(AND(J3690&lt;3, D3690&lt;2),TRUE,"")</f>
        <v/>
      </c>
      <c r="L3690" s="22">
        <f>IF(C3690=0,B3690,0)</f>
        <v>0</v>
      </c>
      <c r="M3690" s="22">
        <f>IF(B3690=0,C3690,0)</f>
        <v>4</v>
      </c>
      <c r="N3690" s="39">
        <f>LOG(G3690/SUM($G$2:$G$5210))</f>
        <v>-4.0906911278877791</v>
      </c>
      <c r="O3690" s="39">
        <f>LOG(H3690/SUM($H$2:$H$5210))</f>
        <v>-3.7864673712889321</v>
      </c>
    </row>
    <row r="3691" spans="1:15" x14ac:dyDescent="0.6">
      <c r="A3691" t="s">
        <v>2270</v>
      </c>
      <c r="B3691">
        <v>0</v>
      </c>
      <c r="C3691">
        <v>4</v>
      </c>
      <c r="D3691">
        <v>4</v>
      </c>
      <c r="E3691" s="44">
        <f>(B3691+1)/$Q$3</f>
        <v>1.4609203798392987E-4</v>
      </c>
      <c r="F3691" s="45">
        <f>(C3691+1)/$U$3</f>
        <v>7.6473647181181365E-5</v>
      </c>
      <c r="G3691" s="2">
        <f>(B3691+1)/(C3691+1)</f>
        <v>0.2</v>
      </c>
      <c r="H3691" s="2">
        <f>(C3691+1)/(B3691+1)</f>
        <v>5</v>
      </c>
      <c r="I3691" s="6">
        <f>G3691-H3691</f>
        <v>-4.8</v>
      </c>
      <c r="J3691" s="8">
        <f>LEN(A3691)</f>
        <v>6</v>
      </c>
      <c r="K3691" s="11" t="str">
        <f>IF(AND(J3691&lt;3, D3691&lt;2),TRUE,"")</f>
        <v/>
      </c>
      <c r="L3691" s="22">
        <f>IF(C3691=0,B3691,0)</f>
        <v>0</v>
      </c>
      <c r="M3691" s="22">
        <f>IF(B3691=0,C3691,0)</f>
        <v>4</v>
      </c>
      <c r="N3691" s="39">
        <f>LOG(G3691/SUM($G$2:$G$5210))</f>
        <v>-4.0906911278877791</v>
      </c>
      <c r="O3691" s="39">
        <f>LOG(H3691/SUM($H$2:$H$5210))</f>
        <v>-3.7864673712889321</v>
      </c>
    </row>
    <row r="3692" spans="1:15" x14ac:dyDescent="0.6">
      <c r="A3692" t="s">
        <v>2342</v>
      </c>
      <c r="B3692">
        <v>0</v>
      </c>
      <c r="C3692">
        <v>4</v>
      </c>
      <c r="D3692">
        <v>4</v>
      </c>
      <c r="E3692" s="44">
        <f>(B3692+1)/$Q$3</f>
        <v>1.4609203798392987E-4</v>
      </c>
      <c r="F3692" s="45">
        <f>(C3692+1)/$U$3</f>
        <v>7.6473647181181365E-5</v>
      </c>
      <c r="G3692" s="2">
        <f>(B3692+1)/(C3692+1)</f>
        <v>0.2</v>
      </c>
      <c r="H3692" s="2">
        <f>(C3692+1)/(B3692+1)</f>
        <v>5</v>
      </c>
      <c r="I3692" s="6">
        <f>G3692-H3692</f>
        <v>-4.8</v>
      </c>
      <c r="J3692" s="8">
        <f>LEN(A3692)</f>
        <v>6</v>
      </c>
      <c r="K3692" s="11" t="str">
        <f>IF(AND(J3692&lt;3, D3692&lt;2),TRUE,"")</f>
        <v/>
      </c>
      <c r="L3692" s="22">
        <f>IF(C3692=0,B3692,0)</f>
        <v>0</v>
      </c>
      <c r="M3692" s="22">
        <f>IF(B3692=0,C3692,0)</f>
        <v>4</v>
      </c>
      <c r="N3692" s="39">
        <f>LOG(G3692/SUM($G$2:$G$5210))</f>
        <v>-4.0906911278877791</v>
      </c>
      <c r="O3692" s="39">
        <f>LOG(H3692/SUM($H$2:$H$5210))</f>
        <v>-3.7864673712889321</v>
      </c>
    </row>
    <row r="3693" spans="1:15" x14ac:dyDescent="0.6">
      <c r="A3693" t="s">
        <v>2602</v>
      </c>
      <c r="B3693">
        <v>0</v>
      </c>
      <c r="C3693">
        <v>4</v>
      </c>
      <c r="D3693">
        <v>4</v>
      </c>
      <c r="E3693" s="44">
        <f>(B3693+1)/$Q$3</f>
        <v>1.4609203798392987E-4</v>
      </c>
      <c r="F3693" s="45">
        <f>(C3693+1)/$U$3</f>
        <v>7.6473647181181365E-5</v>
      </c>
      <c r="G3693" s="2">
        <f>(B3693+1)/(C3693+1)</f>
        <v>0.2</v>
      </c>
      <c r="H3693" s="2">
        <f>(C3693+1)/(B3693+1)</f>
        <v>5</v>
      </c>
      <c r="I3693" s="6">
        <f>G3693-H3693</f>
        <v>-4.8</v>
      </c>
      <c r="J3693" s="8">
        <f>LEN(A3693)</f>
        <v>6</v>
      </c>
      <c r="K3693" s="11" t="str">
        <f>IF(AND(J3693&lt;3, D3693&lt;2),TRUE,"")</f>
        <v/>
      </c>
      <c r="L3693" s="22">
        <f>IF(C3693=0,B3693,0)</f>
        <v>0</v>
      </c>
      <c r="M3693" s="22">
        <f>IF(B3693=0,C3693,0)</f>
        <v>4</v>
      </c>
      <c r="N3693" s="39">
        <f>LOG(G3693/SUM($G$2:$G$5210))</f>
        <v>-4.0906911278877791</v>
      </c>
      <c r="O3693" s="39">
        <f>LOG(H3693/SUM($H$2:$H$5210))</f>
        <v>-3.7864673712889321</v>
      </c>
    </row>
    <row r="3694" spans="1:15" x14ac:dyDescent="0.6">
      <c r="A3694" t="s">
        <v>2685</v>
      </c>
      <c r="B3694">
        <v>0</v>
      </c>
      <c r="C3694">
        <v>4</v>
      </c>
      <c r="D3694">
        <v>4</v>
      </c>
      <c r="E3694" s="44">
        <f>(B3694+1)/$Q$3</f>
        <v>1.4609203798392987E-4</v>
      </c>
      <c r="F3694" s="45">
        <f>(C3694+1)/$U$3</f>
        <v>7.6473647181181365E-5</v>
      </c>
      <c r="G3694" s="2">
        <f>(B3694+1)/(C3694+1)</f>
        <v>0.2</v>
      </c>
      <c r="H3694" s="2">
        <f>(C3694+1)/(B3694+1)</f>
        <v>5</v>
      </c>
      <c r="I3694" s="6">
        <f>G3694-H3694</f>
        <v>-4.8</v>
      </c>
      <c r="J3694" s="8">
        <f>LEN(A3694)</f>
        <v>6</v>
      </c>
      <c r="K3694" s="11" t="str">
        <f>IF(AND(J3694&lt;3, D3694&lt;2),TRUE,"")</f>
        <v/>
      </c>
      <c r="L3694" s="22">
        <f>IF(C3694=0,B3694,0)</f>
        <v>0</v>
      </c>
      <c r="M3694" s="22">
        <f>IF(B3694=0,C3694,0)</f>
        <v>4</v>
      </c>
      <c r="N3694" s="39">
        <f>LOG(G3694/SUM($G$2:$G$5210))</f>
        <v>-4.0906911278877791</v>
      </c>
      <c r="O3694" s="39">
        <f>LOG(H3694/SUM($H$2:$H$5210))</f>
        <v>-3.7864673712889321</v>
      </c>
    </row>
    <row r="3695" spans="1:15" x14ac:dyDescent="0.6">
      <c r="A3695" t="s">
        <v>2880</v>
      </c>
      <c r="B3695">
        <v>0</v>
      </c>
      <c r="C3695">
        <v>4</v>
      </c>
      <c r="D3695">
        <v>4</v>
      </c>
      <c r="E3695" s="44">
        <f>(B3695+1)/$Q$3</f>
        <v>1.4609203798392987E-4</v>
      </c>
      <c r="F3695" s="45">
        <f>(C3695+1)/$U$3</f>
        <v>7.6473647181181365E-5</v>
      </c>
      <c r="G3695" s="2">
        <f>(B3695+1)/(C3695+1)</f>
        <v>0.2</v>
      </c>
      <c r="H3695" s="2">
        <f>(C3695+1)/(B3695+1)</f>
        <v>5</v>
      </c>
      <c r="I3695" s="6">
        <f>G3695-H3695</f>
        <v>-4.8</v>
      </c>
      <c r="J3695" s="8">
        <f>LEN(A3695)</f>
        <v>6</v>
      </c>
      <c r="K3695" s="11" t="str">
        <f>IF(AND(J3695&lt;3, D3695&lt;2),TRUE,"")</f>
        <v/>
      </c>
      <c r="L3695" s="22">
        <f>IF(C3695=0,B3695,0)</f>
        <v>0</v>
      </c>
      <c r="M3695" s="22">
        <f>IF(B3695=0,C3695,0)</f>
        <v>4</v>
      </c>
      <c r="N3695" s="39">
        <f>LOG(G3695/SUM($G$2:$G$5210))</f>
        <v>-4.0906911278877791</v>
      </c>
      <c r="O3695" s="39">
        <f>LOG(H3695/SUM($H$2:$H$5210))</f>
        <v>-3.7864673712889321</v>
      </c>
    </row>
    <row r="3696" spans="1:15" x14ac:dyDescent="0.6">
      <c r="A3696" t="s">
        <v>2965</v>
      </c>
      <c r="B3696">
        <v>0</v>
      </c>
      <c r="C3696">
        <v>4</v>
      </c>
      <c r="D3696">
        <v>4</v>
      </c>
      <c r="E3696" s="44">
        <f>(B3696+1)/$Q$3</f>
        <v>1.4609203798392987E-4</v>
      </c>
      <c r="F3696" s="45">
        <f>(C3696+1)/$U$3</f>
        <v>7.6473647181181365E-5</v>
      </c>
      <c r="G3696" s="2">
        <f>(B3696+1)/(C3696+1)</f>
        <v>0.2</v>
      </c>
      <c r="H3696" s="2">
        <f>(C3696+1)/(B3696+1)</f>
        <v>5</v>
      </c>
      <c r="I3696" s="6">
        <f>G3696-H3696</f>
        <v>-4.8</v>
      </c>
      <c r="J3696" s="8">
        <f>LEN(A3696)</f>
        <v>6</v>
      </c>
      <c r="K3696" s="11" t="str">
        <f>IF(AND(J3696&lt;3, D3696&lt;2),TRUE,"")</f>
        <v/>
      </c>
      <c r="L3696" s="22">
        <f>IF(C3696=0,B3696,0)</f>
        <v>0</v>
      </c>
      <c r="M3696" s="22">
        <f>IF(B3696=0,C3696,0)</f>
        <v>4</v>
      </c>
      <c r="N3696" s="39">
        <f>LOG(G3696/SUM($G$2:$G$5210))</f>
        <v>-4.0906911278877791</v>
      </c>
      <c r="O3696" s="39">
        <f>LOG(H3696/SUM($H$2:$H$5210))</f>
        <v>-3.7864673712889321</v>
      </c>
    </row>
    <row r="3697" spans="1:15" x14ac:dyDescent="0.6">
      <c r="A3697" t="s">
        <v>3086</v>
      </c>
      <c r="B3697">
        <v>0</v>
      </c>
      <c r="C3697">
        <v>4</v>
      </c>
      <c r="D3697">
        <v>4</v>
      </c>
      <c r="E3697" s="44">
        <f>(B3697+1)/$Q$3</f>
        <v>1.4609203798392987E-4</v>
      </c>
      <c r="F3697" s="45">
        <f>(C3697+1)/$U$3</f>
        <v>7.6473647181181365E-5</v>
      </c>
      <c r="G3697" s="2">
        <f>(B3697+1)/(C3697+1)</f>
        <v>0.2</v>
      </c>
      <c r="H3697" s="2">
        <f>(C3697+1)/(B3697+1)</f>
        <v>5</v>
      </c>
      <c r="I3697" s="6">
        <f>G3697-H3697</f>
        <v>-4.8</v>
      </c>
      <c r="J3697" s="8">
        <f>LEN(A3697)</f>
        <v>6</v>
      </c>
      <c r="K3697" s="11" t="str">
        <f>IF(AND(J3697&lt;3, D3697&lt;2),TRUE,"")</f>
        <v/>
      </c>
      <c r="L3697" s="22">
        <f>IF(C3697=0,B3697,0)</f>
        <v>0</v>
      </c>
      <c r="M3697" s="22">
        <f>IF(B3697=0,C3697,0)</f>
        <v>4</v>
      </c>
      <c r="N3697" s="39">
        <f>LOG(G3697/SUM($G$2:$G$5210))</f>
        <v>-4.0906911278877791</v>
      </c>
      <c r="O3697" s="39">
        <f>LOG(H3697/SUM($H$2:$H$5210))</f>
        <v>-3.7864673712889321</v>
      </c>
    </row>
    <row r="3698" spans="1:15" x14ac:dyDescent="0.6">
      <c r="A3698" t="s">
        <v>3281</v>
      </c>
      <c r="B3698">
        <v>0</v>
      </c>
      <c r="C3698">
        <v>4</v>
      </c>
      <c r="D3698">
        <v>4</v>
      </c>
      <c r="E3698" s="44">
        <f>(B3698+1)/$Q$3</f>
        <v>1.4609203798392987E-4</v>
      </c>
      <c r="F3698" s="45">
        <f>(C3698+1)/$U$3</f>
        <v>7.6473647181181365E-5</v>
      </c>
      <c r="G3698" s="2">
        <f>(B3698+1)/(C3698+1)</f>
        <v>0.2</v>
      </c>
      <c r="H3698" s="2">
        <f>(C3698+1)/(B3698+1)</f>
        <v>5</v>
      </c>
      <c r="I3698" s="6">
        <f>G3698-H3698</f>
        <v>-4.8</v>
      </c>
      <c r="J3698" s="8">
        <f>LEN(A3698)</f>
        <v>6</v>
      </c>
      <c r="K3698" s="11" t="str">
        <f>IF(AND(J3698&lt;3, D3698&lt;2),TRUE,"")</f>
        <v/>
      </c>
      <c r="L3698" s="22">
        <f>IF(C3698=0,B3698,0)</f>
        <v>0</v>
      </c>
      <c r="M3698" s="22">
        <f>IF(B3698=0,C3698,0)</f>
        <v>4</v>
      </c>
      <c r="N3698" s="39">
        <f>LOG(G3698/SUM($G$2:$G$5210))</f>
        <v>-4.0906911278877791</v>
      </c>
      <c r="O3698" s="39">
        <f>LOG(H3698/SUM($H$2:$H$5210))</f>
        <v>-3.7864673712889321</v>
      </c>
    </row>
    <row r="3699" spans="1:15" x14ac:dyDescent="0.6">
      <c r="A3699" t="s">
        <v>3413</v>
      </c>
      <c r="B3699">
        <v>0</v>
      </c>
      <c r="C3699">
        <v>4</v>
      </c>
      <c r="D3699">
        <v>4</v>
      </c>
      <c r="E3699" s="44">
        <f>(B3699+1)/$Q$3</f>
        <v>1.4609203798392987E-4</v>
      </c>
      <c r="F3699" s="45">
        <f>(C3699+1)/$U$3</f>
        <v>7.6473647181181365E-5</v>
      </c>
      <c r="G3699" s="2">
        <f>(B3699+1)/(C3699+1)</f>
        <v>0.2</v>
      </c>
      <c r="H3699" s="2">
        <f>(C3699+1)/(B3699+1)</f>
        <v>5</v>
      </c>
      <c r="I3699" s="6">
        <f>G3699-H3699</f>
        <v>-4.8</v>
      </c>
      <c r="J3699" s="8">
        <f>LEN(A3699)</f>
        <v>6</v>
      </c>
      <c r="K3699" s="11" t="str">
        <f>IF(AND(J3699&lt;3, D3699&lt;2),TRUE,"")</f>
        <v/>
      </c>
      <c r="L3699" s="22">
        <f>IF(C3699=0,B3699,0)</f>
        <v>0</v>
      </c>
      <c r="M3699" s="22">
        <f>IF(B3699=0,C3699,0)</f>
        <v>4</v>
      </c>
      <c r="N3699" s="39">
        <f>LOG(G3699/SUM($G$2:$G$5210))</f>
        <v>-4.0906911278877791</v>
      </c>
      <c r="O3699" s="39">
        <f>LOG(H3699/SUM($H$2:$H$5210))</f>
        <v>-3.7864673712889321</v>
      </c>
    </row>
    <row r="3700" spans="1:15" x14ac:dyDescent="0.6">
      <c r="A3700" t="s">
        <v>3464</v>
      </c>
      <c r="B3700">
        <v>0</v>
      </c>
      <c r="C3700">
        <v>4</v>
      </c>
      <c r="D3700">
        <v>4</v>
      </c>
      <c r="E3700" s="44">
        <f>(B3700+1)/$Q$3</f>
        <v>1.4609203798392987E-4</v>
      </c>
      <c r="F3700" s="45">
        <f>(C3700+1)/$U$3</f>
        <v>7.6473647181181365E-5</v>
      </c>
      <c r="G3700" s="2">
        <f>(B3700+1)/(C3700+1)</f>
        <v>0.2</v>
      </c>
      <c r="H3700" s="2">
        <f>(C3700+1)/(B3700+1)</f>
        <v>5</v>
      </c>
      <c r="I3700" s="6">
        <f>G3700-H3700</f>
        <v>-4.8</v>
      </c>
      <c r="J3700" s="8">
        <f>LEN(A3700)</f>
        <v>6</v>
      </c>
      <c r="K3700" s="11" t="str">
        <f>IF(AND(J3700&lt;3, D3700&lt;2),TRUE,"")</f>
        <v/>
      </c>
      <c r="L3700" s="22">
        <f>IF(C3700=0,B3700,0)</f>
        <v>0</v>
      </c>
      <c r="M3700" s="22">
        <f>IF(B3700=0,C3700,0)</f>
        <v>4</v>
      </c>
      <c r="N3700" s="39">
        <f>LOG(G3700/SUM($G$2:$G$5210))</f>
        <v>-4.0906911278877791</v>
      </c>
      <c r="O3700" s="39">
        <f>LOG(H3700/SUM($H$2:$H$5210))</f>
        <v>-3.7864673712889321</v>
      </c>
    </row>
    <row r="3701" spans="1:15" x14ac:dyDescent="0.6">
      <c r="A3701" t="s">
        <v>3522</v>
      </c>
      <c r="B3701">
        <v>0</v>
      </c>
      <c r="C3701">
        <v>4</v>
      </c>
      <c r="D3701">
        <v>4</v>
      </c>
      <c r="E3701" s="44">
        <f>(B3701+1)/$Q$3</f>
        <v>1.4609203798392987E-4</v>
      </c>
      <c r="F3701" s="45">
        <f>(C3701+1)/$U$3</f>
        <v>7.6473647181181365E-5</v>
      </c>
      <c r="G3701" s="2">
        <f>(B3701+1)/(C3701+1)</f>
        <v>0.2</v>
      </c>
      <c r="H3701" s="2">
        <f>(C3701+1)/(B3701+1)</f>
        <v>5</v>
      </c>
      <c r="I3701" s="6">
        <f>G3701-H3701</f>
        <v>-4.8</v>
      </c>
      <c r="J3701" s="8">
        <f>LEN(A3701)</f>
        <v>6</v>
      </c>
      <c r="K3701" s="11" t="str">
        <f>IF(AND(J3701&lt;3, D3701&lt;2),TRUE,"")</f>
        <v/>
      </c>
      <c r="L3701" s="22">
        <f>IF(C3701=0,B3701,0)</f>
        <v>0</v>
      </c>
      <c r="M3701" s="22">
        <f>IF(B3701=0,C3701,0)</f>
        <v>4</v>
      </c>
      <c r="N3701" s="39">
        <f>LOG(G3701/SUM($G$2:$G$5210))</f>
        <v>-4.0906911278877791</v>
      </c>
      <c r="O3701" s="39">
        <f>LOG(H3701/SUM($H$2:$H$5210))</f>
        <v>-3.7864673712889321</v>
      </c>
    </row>
    <row r="3702" spans="1:15" x14ac:dyDescent="0.6">
      <c r="A3702" t="s">
        <v>3624</v>
      </c>
      <c r="B3702">
        <v>0</v>
      </c>
      <c r="C3702">
        <v>4</v>
      </c>
      <c r="D3702">
        <v>4</v>
      </c>
      <c r="E3702" s="44">
        <f>(B3702+1)/$Q$3</f>
        <v>1.4609203798392987E-4</v>
      </c>
      <c r="F3702" s="45">
        <f>(C3702+1)/$U$3</f>
        <v>7.6473647181181365E-5</v>
      </c>
      <c r="G3702" s="2">
        <f>(B3702+1)/(C3702+1)</f>
        <v>0.2</v>
      </c>
      <c r="H3702" s="2">
        <f>(C3702+1)/(B3702+1)</f>
        <v>5</v>
      </c>
      <c r="I3702" s="6">
        <f>G3702-H3702</f>
        <v>-4.8</v>
      </c>
      <c r="J3702" s="8">
        <f>LEN(A3702)</f>
        <v>6</v>
      </c>
      <c r="K3702" s="11" t="str">
        <f>IF(AND(J3702&lt;3, D3702&lt;2),TRUE,"")</f>
        <v/>
      </c>
      <c r="L3702" s="22">
        <f>IF(C3702=0,B3702,0)</f>
        <v>0</v>
      </c>
      <c r="M3702" s="22">
        <f>IF(B3702=0,C3702,0)</f>
        <v>4</v>
      </c>
      <c r="N3702" s="39">
        <f>LOG(G3702/SUM($G$2:$G$5210))</f>
        <v>-4.0906911278877791</v>
      </c>
      <c r="O3702" s="39">
        <f>LOG(H3702/SUM($H$2:$H$5210))</f>
        <v>-3.7864673712889321</v>
      </c>
    </row>
    <row r="3703" spans="1:15" x14ac:dyDescent="0.6">
      <c r="A3703" t="s">
        <v>3826</v>
      </c>
      <c r="B3703">
        <v>0</v>
      </c>
      <c r="C3703">
        <v>4</v>
      </c>
      <c r="D3703">
        <v>4</v>
      </c>
      <c r="E3703" s="44">
        <f>(B3703+1)/$Q$3</f>
        <v>1.4609203798392987E-4</v>
      </c>
      <c r="F3703" s="45">
        <f>(C3703+1)/$U$3</f>
        <v>7.6473647181181365E-5</v>
      </c>
      <c r="G3703" s="2">
        <f>(B3703+1)/(C3703+1)</f>
        <v>0.2</v>
      </c>
      <c r="H3703" s="2">
        <f>(C3703+1)/(B3703+1)</f>
        <v>5</v>
      </c>
      <c r="I3703" s="6">
        <f>G3703-H3703</f>
        <v>-4.8</v>
      </c>
      <c r="J3703" s="8">
        <f>LEN(A3703)</f>
        <v>6</v>
      </c>
      <c r="K3703" s="11" t="str">
        <f>IF(AND(J3703&lt;3, D3703&lt;2),TRUE,"")</f>
        <v/>
      </c>
      <c r="L3703" s="22">
        <f>IF(C3703=0,B3703,0)</f>
        <v>0</v>
      </c>
      <c r="M3703" s="22">
        <f>IF(B3703=0,C3703,0)</f>
        <v>4</v>
      </c>
      <c r="N3703" s="39">
        <f>LOG(G3703/SUM($G$2:$G$5210))</f>
        <v>-4.0906911278877791</v>
      </c>
      <c r="O3703" s="39">
        <f>LOG(H3703/SUM($H$2:$H$5210))</f>
        <v>-3.7864673712889321</v>
      </c>
    </row>
    <row r="3704" spans="1:15" x14ac:dyDescent="0.6">
      <c r="A3704" t="s">
        <v>4135</v>
      </c>
      <c r="B3704">
        <v>0</v>
      </c>
      <c r="C3704">
        <v>4</v>
      </c>
      <c r="D3704">
        <v>4</v>
      </c>
      <c r="E3704" s="44">
        <f>(B3704+1)/$Q$3</f>
        <v>1.4609203798392987E-4</v>
      </c>
      <c r="F3704" s="45">
        <f>(C3704+1)/$U$3</f>
        <v>7.6473647181181365E-5</v>
      </c>
      <c r="G3704" s="2">
        <f>(B3704+1)/(C3704+1)</f>
        <v>0.2</v>
      </c>
      <c r="H3704" s="2">
        <f>(C3704+1)/(B3704+1)</f>
        <v>5</v>
      </c>
      <c r="I3704" s="6">
        <f>G3704-H3704</f>
        <v>-4.8</v>
      </c>
      <c r="J3704" s="8">
        <f>LEN(A3704)</f>
        <v>6</v>
      </c>
      <c r="K3704" s="11" t="str">
        <f>IF(AND(J3704&lt;3, D3704&lt;2),TRUE,"")</f>
        <v/>
      </c>
      <c r="L3704" s="22">
        <f>IF(C3704=0,B3704,0)</f>
        <v>0</v>
      </c>
      <c r="M3704" s="22">
        <f>IF(B3704=0,C3704,0)</f>
        <v>4</v>
      </c>
      <c r="N3704" s="39">
        <f>LOG(G3704/SUM($G$2:$G$5210))</f>
        <v>-4.0906911278877791</v>
      </c>
      <c r="O3704" s="39">
        <f>LOG(H3704/SUM($H$2:$H$5210))</f>
        <v>-3.7864673712889321</v>
      </c>
    </row>
    <row r="3705" spans="1:15" x14ac:dyDescent="0.6">
      <c r="A3705" t="s">
        <v>4305</v>
      </c>
      <c r="B3705">
        <v>0</v>
      </c>
      <c r="C3705">
        <v>4</v>
      </c>
      <c r="D3705">
        <v>4</v>
      </c>
      <c r="E3705" s="44">
        <f>(B3705+1)/$Q$3</f>
        <v>1.4609203798392987E-4</v>
      </c>
      <c r="F3705" s="45">
        <f>(C3705+1)/$U$3</f>
        <v>7.6473647181181365E-5</v>
      </c>
      <c r="G3705" s="2">
        <f>(B3705+1)/(C3705+1)</f>
        <v>0.2</v>
      </c>
      <c r="H3705" s="2">
        <f>(C3705+1)/(B3705+1)</f>
        <v>5</v>
      </c>
      <c r="I3705" s="6">
        <f>G3705-H3705</f>
        <v>-4.8</v>
      </c>
      <c r="J3705" s="8">
        <f>LEN(A3705)</f>
        <v>6</v>
      </c>
      <c r="K3705" s="11" t="str">
        <f>IF(AND(J3705&lt;3, D3705&lt;2),TRUE,"")</f>
        <v/>
      </c>
      <c r="L3705" s="22">
        <f>IF(C3705=0,B3705,0)</f>
        <v>0</v>
      </c>
      <c r="M3705" s="22">
        <f>IF(B3705=0,C3705,0)</f>
        <v>4</v>
      </c>
      <c r="N3705" s="39">
        <f>LOG(G3705/SUM($G$2:$G$5210))</f>
        <v>-4.0906911278877791</v>
      </c>
      <c r="O3705" s="39">
        <f>LOG(H3705/SUM($H$2:$H$5210))</f>
        <v>-3.7864673712889321</v>
      </c>
    </row>
    <row r="3706" spans="1:15" x14ac:dyDescent="0.6">
      <c r="A3706" t="s">
        <v>4312</v>
      </c>
      <c r="B3706">
        <v>0</v>
      </c>
      <c r="C3706">
        <v>4</v>
      </c>
      <c r="D3706">
        <v>4</v>
      </c>
      <c r="E3706" s="44">
        <f>(B3706+1)/$Q$3</f>
        <v>1.4609203798392987E-4</v>
      </c>
      <c r="F3706" s="45">
        <f>(C3706+1)/$U$3</f>
        <v>7.6473647181181365E-5</v>
      </c>
      <c r="G3706" s="2">
        <f>(B3706+1)/(C3706+1)</f>
        <v>0.2</v>
      </c>
      <c r="H3706" s="2">
        <f>(C3706+1)/(B3706+1)</f>
        <v>5</v>
      </c>
      <c r="I3706" s="6">
        <f>G3706-H3706</f>
        <v>-4.8</v>
      </c>
      <c r="J3706" s="8">
        <f>LEN(A3706)</f>
        <v>6</v>
      </c>
      <c r="K3706" s="11" t="str">
        <f>IF(AND(J3706&lt;3, D3706&lt;2),TRUE,"")</f>
        <v/>
      </c>
      <c r="L3706" s="22">
        <f>IF(C3706=0,B3706,0)</f>
        <v>0</v>
      </c>
      <c r="M3706" s="22">
        <f>IF(B3706=0,C3706,0)</f>
        <v>4</v>
      </c>
      <c r="N3706" s="39">
        <f>LOG(G3706/SUM($G$2:$G$5210))</f>
        <v>-4.0906911278877791</v>
      </c>
      <c r="O3706" s="39">
        <f>LOG(H3706/SUM($H$2:$H$5210))</f>
        <v>-3.7864673712889321</v>
      </c>
    </row>
    <row r="3707" spans="1:15" x14ac:dyDescent="0.6">
      <c r="A3707" t="s">
        <v>4453</v>
      </c>
      <c r="B3707">
        <v>0</v>
      </c>
      <c r="C3707">
        <v>4</v>
      </c>
      <c r="D3707">
        <v>4</v>
      </c>
      <c r="E3707" s="44">
        <f>(B3707+1)/$Q$3</f>
        <v>1.4609203798392987E-4</v>
      </c>
      <c r="F3707" s="45">
        <f>(C3707+1)/$U$3</f>
        <v>7.6473647181181365E-5</v>
      </c>
      <c r="G3707" s="2">
        <f>(B3707+1)/(C3707+1)</f>
        <v>0.2</v>
      </c>
      <c r="H3707" s="2">
        <f>(C3707+1)/(B3707+1)</f>
        <v>5</v>
      </c>
      <c r="I3707" s="6">
        <f>G3707-H3707</f>
        <v>-4.8</v>
      </c>
      <c r="J3707" s="8">
        <f>LEN(A3707)</f>
        <v>6</v>
      </c>
      <c r="K3707" s="11" t="str">
        <f>IF(AND(J3707&lt;3, D3707&lt;2),TRUE,"")</f>
        <v/>
      </c>
      <c r="L3707" s="22">
        <f>IF(C3707=0,B3707,0)</f>
        <v>0</v>
      </c>
      <c r="M3707" s="22">
        <f>IF(B3707=0,C3707,0)</f>
        <v>4</v>
      </c>
      <c r="N3707" s="39">
        <f>LOG(G3707/SUM($G$2:$G$5210))</f>
        <v>-4.0906911278877791</v>
      </c>
      <c r="O3707" s="39">
        <f>LOG(H3707/SUM($H$2:$H$5210))</f>
        <v>-3.7864673712889321</v>
      </c>
    </row>
    <row r="3708" spans="1:15" x14ac:dyDescent="0.6">
      <c r="A3708" t="s">
        <v>4478</v>
      </c>
      <c r="B3708">
        <v>0</v>
      </c>
      <c r="C3708">
        <v>4</v>
      </c>
      <c r="D3708">
        <v>4</v>
      </c>
      <c r="E3708" s="44">
        <f>(B3708+1)/$Q$3</f>
        <v>1.4609203798392987E-4</v>
      </c>
      <c r="F3708" s="45">
        <f>(C3708+1)/$U$3</f>
        <v>7.6473647181181365E-5</v>
      </c>
      <c r="G3708" s="2">
        <f>(B3708+1)/(C3708+1)</f>
        <v>0.2</v>
      </c>
      <c r="H3708" s="2">
        <f>(C3708+1)/(B3708+1)</f>
        <v>5</v>
      </c>
      <c r="I3708" s="6">
        <f>G3708-H3708</f>
        <v>-4.8</v>
      </c>
      <c r="J3708" s="8">
        <f>LEN(A3708)</f>
        <v>6</v>
      </c>
      <c r="K3708" s="11" t="str">
        <f>IF(AND(J3708&lt;3, D3708&lt;2),TRUE,"")</f>
        <v/>
      </c>
      <c r="L3708" s="22">
        <f>IF(C3708=0,B3708,0)</f>
        <v>0</v>
      </c>
      <c r="M3708" s="22">
        <f>IF(B3708=0,C3708,0)</f>
        <v>4</v>
      </c>
      <c r="N3708" s="39">
        <f>LOG(G3708/SUM($G$2:$G$5210))</f>
        <v>-4.0906911278877791</v>
      </c>
      <c r="O3708" s="39">
        <f>LOG(H3708/SUM($H$2:$H$5210))</f>
        <v>-3.7864673712889321</v>
      </c>
    </row>
    <row r="3709" spans="1:15" x14ac:dyDescent="0.6">
      <c r="A3709" t="s">
        <v>4502</v>
      </c>
      <c r="B3709">
        <v>0</v>
      </c>
      <c r="C3709">
        <v>4</v>
      </c>
      <c r="D3709">
        <v>4</v>
      </c>
      <c r="E3709" s="44">
        <f>(B3709+1)/$Q$3</f>
        <v>1.4609203798392987E-4</v>
      </c>
      <c r="F3709" s="45">
        <f>(C3709+1)/$U$3</f>
        <v>7.6473647181181365E-5</v>
      </c>
      <c r="G3709" s="2">
        <f>(B3709+1)/(C3709+1)</f>
        <v>0.2</v>
      </c>
      <c r="H3709" s="2">
        <f>(C3709+1)/(B3709+1)</f>
        <v>5</v>
      </c>
      <c r="I3709" s="6">
        <f>G3709-H3709</f>
        <v>-4.8</v>
      </c>
      <c r="J3709" s="8">
        <f>LEN(A3709)</f>
        <v>6</v>
      </c>
      <c r="K3709" s="11" t="str">
        <f>IF(AND(J3709&lt;3, D3709&lt;2),TRUE,"")</f>
        <v/>
      </c>
      <c r="L3709" s="22">
        <f>IF(C3709=0,B3709,0)</f>
        <v>0</v>
      </c>
      <c r="M3709" s="22">
        <f>IF(B3709=0,C3709,0)</f>
        <v>4</v>
      </c>
      <c r="N3709" s="39">
        <f>LOG(G3709/SUM($G$2:$G$5210))</f>
        <v>-4.0906911278877791</v>
      </c>
      <c r="O3709" s="39">
        <f>LOG(H3709/SUM($H$2:$H$5210))</f>
        <v>-3.7864673712889321</v>
      </c>
    </row>
    <row r="3710" spans="1:15" x14ac:dyDescent="0.6">
      <c r="A3710" t="s">
        <v>4706</v>
      </c>
      <c r="B3710">
        <v>0</v>
      </c>
      <c r="C3710">
        <v>4</v>
      </c>
      <c r="D3710">
        <v>4</v>
      </c>
      <c r="E3710" s="44">
        <f>(B3710+1)/$Q$3</f>
        <v>1.4609203798392987E-4</v>
      </c>
      <c r="F3710" s="45">
        <f>(C3710+1)/$U$3</f>
        <v>7.6473647181181365E-5</v>
      </c>
      <c r="G3710" s="2">
        <f>(B3710+1)/(C3710+1)</f>
        <v>0.2</v>
      </c>
      <c r="H3710" s="2">
        <f>(C3710+1)/(B3710+1)</f>
        <v>5</v>
      </c>
      <c r="I3710" s="6">
        <f>G3710-H3710</f>
        <v>-4.8</v>
      </c>
      <c r="J3710" s="8">
        <f>LEN(A3710)</f>
        <v>6</v>
      </c>
      <c r="K3710" s="11" t="str">
        <f>IF(AND(J3710&lt;3, D3710&lt;2),TRUE,"")</f>
        <v/>
      </c>
      <c r="L3710" s="22">
        <f>IF(C3710=0,B3710,0)</f>
        <v>0</v>
      </c>
      <c r="M3710" s="22">
        <f>IF(B3710=0,C3710,0)</f>
        <v>4</v>
      </c>
      <c r="N3710" s="39">
        <f>LOG(G3710/SUM($G$2:$G$5210))</f>
        <v>-4.0906911278877791</v>
      </c>
      <c r="O3710" s="39">
        <f>LOG(H3710/SUM($H$2:$H$5210))</f>
        <v>-3.7864673712889321</v>
      </c>
    </row>
    <row r="3711" spans="1:15" x14ac:dyDescent="0.6">
      <c r="A3711" t="s">
        <v>4773</v>
      </c>
      <c r="B3711">
        <v>0</v>
      </c>
      <c r="C3711">
        <v>4</v>
      </c>
      <c r="D3711">
        <v>4</v>
      </c>
      <c r="E3711" s="44">
        <f>(B3711+1)/$Q$3</f>
        <v>1.4609203798392987E-4</v>
      </c>
      <c r="F3711" s="45">
        <f>(C3711+1)/$U$3</f>
        <v>7.6473647181181365E-5</v>
      </c>
      <c r="G3711" s="2">
        <f>(B3711+1)/(C3711+1)</f>
        <v>0.2</v>
      </c>
      <c r="H3711" s="2">
        <f>(C3711+1)/(B3711+1)</f>
        <v>5</v>
      </c>
      <c r="I3711" s="6">
        <f>G3711-H3711</f>
        <v>-4.8</v>
      </c>
      <c r="J3711" s="8">
        <f>LEN(A3711)</f>
        <v>6</v>
      </c>
      <c r="K3711" s="11" t="str">
        <f>IF(AND(J3711&lt;3, D3711&lt;2),TRUE,"")</f>
        <v/>
      </c>
      <c r="L3711" s="22">
        <f>IF(C3711=0,B3711,0)</f>
        <v>0</v>
      </c>
      <c r="M3711" s="22">
        <f>IF(B3711=0,C3711,0)</f>
        <v>4</v>
      </c>
      <c r="N3711" s="39">
        <f>LOG(G3711/SUM($G$2:$G$5210))</f>
        <v>-4.0906911278877791</v>
      </c>
      <c r="O3711" s="39">
        <f>LOG(H3711/SUM($H$2:$H$5210))</f>
        <v>-3.7864673712889321</v>
      </c>
    </row>
    <row r="3712" spans="1:15" x14ac:dyDescent="0.6">
      <c r="A3712" t="s">
        <v>83</v>
      </c>
      <c r="B3712">
        <v>0</v>
      </c>
      <c r="C3712">
        <v>4</v>
      </c>
      <c r="D3712">
        <v>4</v>
      </c>
      <c r="E3712" s="44">
        <f>(B3712+1)/$Q$3</f>
        <v>1.4609203798392987E-4</v>
      </c>
      <c r="F3712" s="45">
        <f>(C3712+1)/$U$3</f>
        <v>7.6473647181181365E-5</v>
      </c>
      <c r="G3712" s="2">
        <f>(B3712+1)/(C3712+1)</f>
        <v>0.2</v>
      </c>
      <c r="H3712" s="2">
        <f>(C3712+1)/(B3712+1)</f>
        <v>5</v>
      </c>
      <c r="I3712" s="6">
        <f>G3712-H3712</f>
        <v>-4.8</v>
      </c>
      <c r="J3712" s="8">
        <f>LEN(A3712)</f>
        <v>5</v>
      </c>
      <c r="K3712" s="11" t="str">
        <f>IF(AND(J3712&lt;3, D3712&lt;2),TRUE,"")</f>
        <v/>
      </c>
      <c r="L3712" s="22">
        <f>IF(C3712=0,B3712,0)</f>
        <v>0</v>
      </c>
      <c r="M3712" s="22">
        <f>IF(B3712=0,C3712,0)</f>
        <v>4</v>
      </c>
      <c r="N3712" s="39">
        <f>LOG(G3712/SUM($G$2:$G$5210))</f>
        <v>-4.0906911278877791</v>
      </c>
      <c r="O3712" s="39">
        <f>LOG(H3712/SUM($H$2:$H$5210))</f>
        <v>-3.7864673712889321</v>
      </c>
    </row>
    <row r="3713" spans="1:15" x14ac:dyDescent="0.6">
      <c r="A3713" t="s">
        <v>201</v>
      </c>
      <c r="B3713">
        <v>0</v>
      </c>
      <c r="C3713">
        <v>4</v>
      </c>
      <c r="D3713">
        <v>4</v>
      </c>
      <c r="E3713" s="44">
        <f>(B3713+1)/$Q$3</f>
        <v>1.4609203798392987E-4</v>
      </c>
      <c r="F3713" s="45">
        <f>(C3713+1)/$U$3</f>
        <v>7.6473647181181365E-5</v>
      </c>
      <c r="G3713" s="2">
        <f>(B3713+1)/(C3713+1)</f>
        <v>0.2</v>
      </c>
      <c r="H3713" s="2">
        <f>(C3713+1)/(B3713+1)</f>
        <v>5</v>
      </c>
      <c r="I3713" s="6">
        <f>G3713-H3713</f>
        <v>-4.8</v>
      </c>
      <c r="J3713" s="8">
        <f>LEN(A3713)</f>
        <v>5</v>
      </c>
      <c r="K3713" s="11" t="str">
        <f>IF(AND(J3713&lt;3, D3713&lt;2),TRUE,"")</f>
        <v/>
      </c>
      <c r="L3713" s="22">
        <f>IF(C3713=0,B3713,0)</f>
        <v>0</v>
      </c>
      <c r="M3713" s="22">
        <f>IF(B3713=0,C3713,0)</f>
        <v>4</v>
      </c>
      <c r="N3713" s="39">
        <f>LOG(G3713/SUM($G$2:$G$5210))</f>
        <v>-4.0906911278877791</v>
      </c>
      <c r="O3713" s="39">
        <f>LOG(H3713/SUM($H$2:$H$5210))</f>
        <v>-3.7864673712889321</v>
      </c>
    </row>
    <row r="3714" spans="1:15" x14ac:dyDescent="0.6">
      <c r="A3714" t="s">
        <v>304</v>
      </c>
      <c r="B3714">
        <v>0</v>
      </c>
      <c r="C3714">
        <v>4</v>
      </c>
      <c r="D3714">
        <v>4</v>
      </c>
      <c r="E3714" s="44">
        <f>(B3714+1)/$Q$3</f>
        <v>1.4609203798392987E-4</v>
      </c>
      <c r="F3714" s="45">
        <f>(C3714+1)/$U$3</f>
        <v>7.6473647181181365E-5</v>
      </c>
      <c r="G3714" s="2">
        <f>(B3714+1)/(C3714+1)</f>
        <v>0.2</v>
      </c>
      <c r="H3714" s="2">
        <f>(C3714+1)/(B3714+1)</f>
        <v>5</v>
      </c>
      <c r="I3714" s="6">
        <f>G3714-H3714</f>
        <v>-4.8</v>
      </c>
      <c r="J3714" s="8">
        <f>LEN(A3714)</f>
        <v>5</v>
      </c>
      <c r="K3714" s="11" t="str">
        <f>IF(AND(J3714&lt;3, D3714&lt;2),TRUE,"")</f>
        <v/>
      </c>
      <c r="L3714" s="22">
        <f>IF(C3714=0,B3714,0)</f>
        <v>0</v>
      </c>
      <c r="M3714" s="22">
        <f>IF(B3714=0,C3714,0)</f>
        <v>4</v>
      </c>
      <c r="N3714" s="39">
        <f>LOG(G3714/SUM($G$2:$G$5210))</f>
        <v>-4.0906911278877791</v>
      </c>
      <c r="O3714" s="39">
        <f>LOG(H3714/SUM($H$2:$H$5210))</f>
        <v>-3.7864673712889321</v>
      </c>
    </row>
    <row r="3715" spans="1:15" x14ac:dyDescent="0.6">
      <c r="A3715" t="s">
        <v>497</v>
      </c>
      <c r="B3715">
        <v>0</v>
      </c>
      <c r="C3715">
        <v>4</v>
      </c>
      <c r="D3715">
        <v>4</v>
      </c>
      <c r="E3715" s="44">
        <f>(B3715+1)/$Q$3</f>
        <v>1.4609203798392987E-4</v>
      </c>
      <c r="F3715" s="45">
        <f>(C3715+1)/$U$3</f>
        <v>7.6473647181181365E-5</v>
      </c>
      <c r="G3715" s="2">
        <f>(B3715+1)/(C3715+1)</f>
        <v>0.2</v>
      </c>
      <c r="H3715" s="2">
        <f>(C3715+1)/(B3715+1)</f>
        <v>5</v>
      </c>
      <c r="I3715" s="6">
        <f>G3715-H3715</f>
        <v>-4.8</v>
      </c>
      <c r="J3715" s="8">
        <f>LEN(A3715)</f>
        <v>5</v>
      </c>
      <c r="K3715" s="11" t="str">
        <f>IF(AND(J3715&lt;3, D3715&lt;2),TRUE,"")</f>
        <v/>
      </c>
      <c r="L3715" s="22">
        <f>IF(C3715=0,B3715,0)</f>
        <v>0</v>
      </c>
      <c r="M3715" s="22">
        <f>IF(B3715=0,C3715,0)</f>
        <v>4</v>
      </c>
      <c r="N3715" s="39">
        <f>LOG(G3715/SUM($G$2:$G$5210))</f>
        <v>-4.0906911278877791</v>
      </c>
      <c r="O3715" s="39">
        <f>LOG(H3715/SUM($H$2:$H$5210))</f>
        <v>-3.7864673712889321</v>
      </c>
    </row>
    <row r="3716" spans="1:15" x14ac:dyDescent="0.6">
      <c r="A3716" t="s">
        <v>626</v>
      </c>
      <c r="B3716">
        <v>0</v>
      </c>
      <c r="C3716">
        <v>4</v>
      </c>
      <c r="D3716">
        <v>4</v>
      </c>
      <c r="E3716" s="44">
        <f>(B3716+1)/$Q$3</f>
        <v>1.4609203798392987E-4</v>
      </c>
      <c r="F3716" s="45">
        <f>(C3716+1)/$U$3</f>
        <v>7.6473647181181365E-5</v>
      </c>
      <c r="G3716" s="2">
        <f>(B3716+1)/(C3716+1)</f>
        <v>0.2</v>
      </c>
      <c r="H3716" s="2">
        <f>(C3716+1)/(B3716+1)</f>
        <v>5</v>
      </c>
      <c r="I3716" s="6">
        <f>G3716-H3716</f>
        <v>-4.8</v>
      </c>
      <c r="J3716" s="8">
        <f>LEN(A3716)</f>
        <v>5</v>
      </c>
      <c r="K3716" s="11" t="str">
        <f>IF(AND(J3716&lt;3, D3716&lt;2),TRUE,"")</f>
        <v/>
      </c>
      <c r="L3716" s="22">
        <f>IF(C3716=0,B3716,0)</f>
        <v>0</v>
      </c>
      <c r="M3716" s="22">
        <f>IF(B3716=0,C3716,0)</f>
        <v>4</v>
      </c>
      <c r="N3716" s="39">
        <f>LOG(G3716/SUM($G$2:$G$5210))</f>
        <v>-4.0906911278877791</v>
      </c>
      <c r="O3716" s="39">
        <f>LOG(H3716/SUM($H$2:$H$5210))</f>
        <v>-3.7864673712889321</v>
      </c>
    </row>
    <row r="3717" spans="1:15" x14ac:dyDescent="0.6">
      <c r="A3717" t="s">
        <v>845</v>
      </c>
      <c r="B3717">
        <v>0</v>
      </c>
      <c r="C3717">
        <v>4</v>
      </c>
      <c r="D3717">
        <v>4</v>
      </c>
      <c r="E3717" s="44">
        <f>(B3717+1)/$Q$3</f>
        <v>1.4609203798392987E-4</v>
      </c>
      <c r="F3717" s="45">
        <f>(C3717+1)/$U$3</f>
        <v>7.6473647181181365E-5</v>
      </c>
      <c r="G3717" s="2">
        <f>(B3717+1)/(C3717+1)</f>
        <v>0.2</v>
      </c>
      <c r="H3717" s="2">
        <f>(C3717+1)/(B3717+1)</f>
        <v>5</v>
      </c>
      <c r="I3717" s="6">
        <f>G3717-H3717</f>
        <v>-4.8</v>
      </c>
      <c r="J3717" s="8">
        <f>LEN(A3717)</f>
        <v>5</v>
      </c>
      <c r="K3717" s="11" t="str">
        <f>IF(AND(J3717&lt;3, D3717&lt;2),TRUE,"")</f>
        <v/>
      </c>
      <c r="L3717" s="22">
        <f>IF(C3717=0,B3717,0)</f>
        <v>0</v>
      </c>
      <c r="M3717" s="22">
        <f>IF(B3717=0,C3717,0)</f>
        <v>4</v>
      </c>
      <c r="N3717" s="39">
        <f>LOG(G3717/SUM($G$2:$G$5210))</f>
        <v>-4.0906911278877791</v>
      </c>
      <c r="O3717" s="39">
        <f>LOG(H3717/SUM($H$2:$H$5210))</f>
        <v>-3.7864673712889321</v>
      </c>
    </row>
    <row r="3718" spans="1:15" x14ac:dyDescent="0.6">
      <c r="A3718" t="s">
        <v>852</v>
      </c>
      <c r="B3718">
        <v>0</v>
      </c>
      <c r="C3718">
        <v>4</v>
      </c>
      <c r="D3718">
        <v>4</v>
      </c>
      <c r="E3718" s="44">
        <f>(B3718+1)/$Q$3</f>
        <v>1.4609203798392987E-4</v>
      </c>
      <c r="F3718" s="45">
        <f>(C3718+1)/$U$3</f>
        <v>7.6473647181181365E-5</v>
      </c>
      <c r="G3718" s="2">
        <f>(B3718+1)/(C3718+1)</f>
        <v>0.2</v>
      </c>
      <c r="H3718" s="2">
        <f>(C3718+1)/(B3718+1)</f>
        <v>5</v>
      </c>
      <c r="I3718" s="6">
        <f>G3718-H3718</f>
        <v>-4.8</v>
      </c>
      <c r="J3718" s="8">
        <f>LEN(A3718)</f>
        <v>5</v>
      </c>
      <c r="K3718" s="11" t="str">
        <f>IF(AND(J3718&lt;3, D3718&lt;2),TRUE,"")</f>
        <v/>
      </c>
      <c r="L3718" s="22">
        <f>IF(C3718=0,B3718,0)</f>
        <v>0</v>
      </c>
      <c r="M3718" s="22">
        <f>IF(B3718=0,C3718,0)</f>
        <v>4</v>
      </c>
      <c r="N3718" s="39">
        <f>LOG(G3718/SUM($G$2:$G$5210))</f>
        <v>-4.0906911278877791</v>
      </c>
      <c r="O3718" s="39">
        <f>LOG(H3718/SUM($H$2:$H$5210))</f>
        <v>-3.7864673712889321</v>
      </c>
    </row>
    <row r="3719" spans="1:15" x14ac:dyDescent="0.6">
      <c r="A3719" t="s">
        <v>875</v>
      </c>
      <c r="B3719">
        <v>0</v>
      </c>
      <c r="C3719">
        <v>4</v>
      </c>
      <c r="D3719">
        <v>4</v>
      </c>
      <c r="E3719" s="44">
        <f>(B3719+1)/$Q$3</f>
        <v>1.4609203798392987E-4</v>
      </c>
      <c r="F3719" s="45">
        <f>(C3719+1)/$U$3</f>
        <v>7.6473647181181365E-5</v>
      </c>
      <c r="G3719" s="2">
        <f>(B3719+1)/(C3719+1)</f>
        <v>0.2</v>
      </c>
      <c r="H3719" s="2">
        <f>(C3719+1)/(B3719+1)</f>
        <v>5</v>
      </c>
      <c r="I3719" s="6">
        <f>G3719-H3719</f>
        <v>-4.8</v>
      </c>
      <c r="J3719" s="8">
        <f>LEN(A3719)</f>
        <v>5</v>
      </c>
      <c r="K3719" s="11" t="str">
        <f>IF(AND(J3719&lt;3, D3719&lt;2),TRUE,"")</f>
        <v/>
      </c>
      <c r="L3719" s="22">
        <f>IF(C3719=0,B3719,0)</f>
        <v>0</v>
      </c>
      <c r="M3719" s="22">
        <f>IF(B3719=0,C3719,0)</f>
        <v>4</v>
      </c>
      <c r="N3719" s="39">
        <f>LOG(G3719/SUM($G$2:$G$5210))</f>
        <v>-4.0906911278877791</v>
      </c>
      <c r="O3719" s="39">
        <f>LOG(H3719/SUM($H$2:$H$5210))</f>
        <v>-3.7864673712889321</v>
      </c>
    </row>
    <row r="3720" spans="1:15" x14ac:dyDescent="0.6">
      <c r="A3720" t="s">
        <v>928</v>
      </c>
      <c r="B3720">
        <v>0</v>
      </c>
      <c r="C3720">
        <v>4</v>
      </c>
      <c r="D3720">
        <v>4</v>
      </c>
      <c r="E3720" s="44">
        <f>(B3720+1)/$Q$3</f>
        <v>1.4609203798392987E-4</v>
      </c>
      <c r="F3720" s="45">
        <f>(C3720+1)/$U$3</f>
        <v>7.6473647181181365E-5</v>
      </c>
      <c r="G3720" s="2">
        <f>(B3720+1)/(C3720+1)</f>
        <v>0.2</v>
      </c>
      <c r="H3720" s="2">
        <f>(C3720+1)/(B3720+1)</f>
        <v>5</v>
      </c>
      <c r="I3720" s="6">
        <f>G3720-H3720</f>
        <v>-4.8</v>
      </c>
      <c r="J3720" s="8">
        <f>LEN(A3720)</f>
        <v>5</v>
      </c>
      <c r="K3720" s="11" t="str">
        <f>IF(AND(J3720&lt;3, D3720&lt;2),TRUE,"")</f>
        <v/>
      </c>
      <c r="L3720" s="22">
        <f>IF(C3720=0,B3720,0)</f>
        <v>0</v>
      </c>
      <c r="M3720" s="22">
        <f>IF(B3720=0,C3720,0)</f>
        <v>4</v>
      </c>
      <c r="N3720" s="39">
        <f>LOG(G3720/SUM($G$2:$G$5210))</f>
        <v>-4.0906911278877791</v>
      </c>
      <c r="O3720" s="39">
        <f>LOG(H3720/SUM($H$2:$H$5210))</f>
        <v>-3.7864673712889321</v>
      </c>
    </row>
    <row r="3721" spans="1:15" x14ac:dyDescent="0.6">
      <c r="A3721" t="s">
        <v>953</v>
      </c>
      <c r="B3721">
        <v>0</v>
      </c>
      <c r="C3721">
        <v>4</v>
      </c>
      <c r="D3721">
        <v>4</v>
      </c>
      <c r="E3721" s="44">
        <f>(B3721+1)/$Q$3</f>
        <v>1.4609203798392987E-4</v>
      </c>
      <c r="F3721" s="45">
        <f>(C3721+1)/$U$3</f>
        <v>7.6473647181181365E-5</v>
      </c>
      <c r="G3721" s="2">
        <f>(B3721+1)/(C3721+1)</f>
        <v>0.2</v>
      </c>
      <c r="H3721" s="2">
        <f>(C3721+1)/(B3721+1)</f>
        <v>5</v>
      </c>
      <c r="I3721" s="6">
        <f>G3721-H3721</f>
        <v>-4.8</v>
      </c>
      <c r="J3721" s="8">
        <f>LEN(A3721)</f>
        <v>5</v>
      </c>
      <c r="K3721" s="11" t="str">
        <f>IF(AND(J3721&lt;3, D3721&lt;2),TRUE,"")</f>
        <v/>
      </c>
      <c r="L3721" s="22">
        <f>IF(C3721=0,B3721,0)</f>
        <v>0</v>
      </c>
      <c r="M3721" s="22">
        <f>IF(B3721=0,C3721,0)</f>
        <v>4</v>
      </c>
      <c r="N3721" s="39">
        <f>LOG(G3721/SUM($G$2:$G$5210))</f>
        <v>-4.0906911278877791</v>
      </c>
      <c r="O3721" s="39">
        <f>LOG(H3721/SUM($H$2:$H$5210))</f>
        <v>-3.7864673712889321</v>
      </c>
    </row>
    <row r="3722" spans="1:15" x14ac:dyDescent="0.6">
      <c r="A3722" t="s">
        <v>973</v>
      </c>
      <c r="B3722">
        <v>0</v>
      </c>
      <c r="C3722">
        <v>4</v>
      </c>
      <c r="D3722">
        <v>4</v>
      </c>
      <c r="E3722" s="44">
        <f>(B3722+1)/$Q$3</f>
        <v>1.4609203798392987E-4</v>
      </c>
      <c r="F3722" s="45">
        <f>(C3722+1)/$U$3</f>
        <v>7.6473647181181365E-5</v>
      </c>
      <c r="G3722" s="2">
        <f>(B3722+1)/(C3722+1)</f>
        <v>0.2</v>
      </c>
      <c r="H3722" s="2">
        <f>(C3722+1)/(B3722+1)</f>
        <v>5</v>
      </c>
      <c r="I3722" s="6">
        <f>G3722-H3722</f>
        <v>-4.8</v>
      </c>
      <c r="J3722" s="8">
        <f>LEN(A3722)</f>
        <v>5</v>
      </c>
      <c r="K3722" s="11" t="str">
        <f>IF(AND(J3722&lt;3, D3722&lt;2),TRUE,"")</f>
        <v/>
      </c>
      <c r="L3722" s="22">
        <f>IF(C3722=0,B3722,0)</f>
        <v>0</v>
      </c>
      <c r="M3722" s="22">
        <f>IF(B3722=0,C3722,0)</f>
        <v>4</v>
      </c>
      <c r="N3722" s="39">
        <f>LOG(G3722/SUM($G$2:$G$5210))</f>
        <v>-4.0906911278877791</v>
      </c>
      <c r="O3722" s="39">
        <f>LOG(H3722/SUM($H$2:$H$5210))</f>
        <v>-3.7864673712889321</v>
      </c>
    </row>
    <row r="3723" spans="1:15" x14ac:dyDescent="0.6">
      <c r="A3723" t="s">
        <v>988</v>
      </c>
      <c r="B3723">
        <v>0</v>
      </c>
      <c r="C3723">
        <v>4</v>
      </c>
      <c r="D3723">
        <v>4</v>
      </c>
      <c r="E3723" s="44">
        <f>(B3723+1)/$Q$3</f>
        <v>1.4609203798392987E-4</v>
      </c>
      <c r="F3723" s="45">
        <f>(C3723+1)/$U$3</f>
        <v>7.6473647181181365E-5</v>
      </c>
      <c r="G3723" s="2">
        <f>(B3723+1)/(C3723+1)</f>
        <v>0.2</v>
      </c>
      <c r="H3723" s="2">
        <f>(C3723+1)/(B3723+1)</f>
        <v>5</v>
      </c>
      <c r="I3723" s="6">
        <f>G3723-H3723</f>
        <v>-4.8</v>
      </c>
      <c r="J3723" s="8">
        <f>LEN(A3723)</f>
        <v>5</v>
      </c>
      <c r="K3723" s="11" t="str">
        <f>IF(AND(J3723&lt;3, D3723&lt;2),TRUE,"")</f>
        <v/>
      </c>
      <c r="L3723" s="22">
        <f>IF(C3723=0,B3723,0)</f>
        <v>0</v>
      </c>
      <c r="M3723" s="22">
        <f>IF(B3723=0,C3723,0)</f>
        <v>4</v>
      </c>
      <c r="N3723" s="39">
        <f>LOG(G3723/SUM($G$2:$G$5210))</f>
        <v>-4.0906911278877791</v>
      </c>
      <c r="O3723" s="39">
        <f>LOG(H3723/SUM($H$2:$H$5210))</f>
        <v>-3.7864673712889321</v>
      </c>
    </row>
    <row r="3724" spans="1:15" x14ac:dyDescent="0.6">
      <c r="A3724" t="s">
        <v>1101</v>
      </c>
      <c r="B3724">
        <v>0</v>
      </c>
      <c r="C3724">
        <v>4</v>
      </c>
      <c r="D3724">
        <v>4</v>
      </c>
      <c r="E3724" s="44">
        <f>(B3724+1)/$Q$3</f>
        <v>1.4609203798392987E-4</v>
      </c>
      <c r="F3724" s="45">
        <f>(C3724+1)/$U$3</f>
        <v>7.6473647181181365E-5</v>
      </c>
      <c r="G3724" s="2">
        <f>(B3724+1)/(C3724+1)</f>
        <v>0.2</v>
      </c>
      <c r="H3724" s="2">
        <f>(C3724+1)/(B3724+1)</f>
        <v>5</v>
      </c>
      <c r="I3724" s="6">
        <f>G3724-H3724</f>
        <v>-4.8</v>
      </c>
      <c r="J3724" s="8">
        <f>LEN(A3724)</f>
        <v>5</v>
      </c>
      <c r="K3724" s="11" t="str">
        <f>IF(AND(J3724&lt;3, D3724&lt;2),TRUE,"")</f>
        <v/>
      </c>
      <c r="L3724" s="22">
        <f>IF(C3724=0,B3724,0)</f>
        <v>0</v>
      </c>
      <c r="M3724" s="22">
        <f>IF(B3724=0,C3724,0)</f>
        <v>4</v>
      </c>
      <c r="N3724" s="39">
        <f>LOG(G3724/SUM($G$2:$G$5210))</f>
        <v>-4.0906911278877791</v>
      </c>
      <c r="O3724" s="39">
        <f>LOG(H3724/SUM($H$2:$H$5210))</f>
        <v>-3.7864673712889321</v>
      </c>
    </row>
    <row r="3725" spans="1:15" x14ac:dyDescent="0.6">
      <c r="A3725" t="s">
        <v>1140</v>
      </c>
      <c r="B3725">
        <v>0</v>
      </c>
      <c r="C3725">
        <v>4</v>
      </c>
      <c r="D3725">
        <v>4</v>
      </c>
      <c r="E3725" s="44">
        <f>(B3725+1)/$Q$3</f>
        <v>1.4609203798392987E-4</v>
      </c>
      <c r="F3725" s="45">
        <f>(C3725+1)/$U$3</f>
        <v>7.6473647181181365E-5</v>
      </c>
      <c r="G3725" s="2">
        <f>(B3725+1)/(C3725+1)</f>
        <v>0.2</v>
      </c>
      <c r="H3725" s="2">
        <f>(C3725+1)/(B3725+1)</f>
        <v>5</v>
      </c>
      <c r="I3725" s="6">
        <f>G3725-H3725</f>
        <v>-4.8</v>
      </c>
      <c r="J3725" s="8">
        <f>LEN(A3725)</f>
        <v>5</v>
      </c>
      <c r="K3725" s="11" t="str">
        <f>IF(AND(J3725&lt;3, D3725&lt;2),TRUE,"")</f>
        <v/>
      </c>
      <c r="L3725" s="22">
        <f>IF(C3725=0,B3725,0)</f>
        <v>0</v>
      </c>
      <c r="M3725" s="22">
        <f>IF(B3725=0,C3725,0)</f>
        <v>4</v>
      </c>
      <c r="N3725" s="39">
        <f>LOG(G3725/SUM($G$2:$G$5210))</f>
        <v>-4.0906911278877791</v>
      </c>
      <c r="O3725" s="39">
        <f>LOG(H3725/SUM($H$2:$H$5210))</f>
        <v>-3.7864673712889321</v>
      </c>
    </row>
    <row r="3726" spans="1:15" x14ac:dyDescent="0.6">
      <c r="A3726" t="s">
        <v>1265</v>
      </c>
      <c r="B3726">
        <v>0</v>
      </c>
      <c r="C3726">
        <v>4</v>
      </c>
      <c r="D3726">
        <v>4</v>
      </c>
      <c r="E3726" s="44">
        <f>(B3726+1)/$Q$3</f>
        <v>1.4609203798392987E-4</v>
      </c>
      <c r="F3726" s="45">
        <f>(C3726+1)/$U$3</f>
        <v>7.6473647181181365E-5</v>
      </c>
      <c r="G3726" s="2">
        <f>(B3726+1)/(C3726+1)</f>
        <v>0.2</v>
      </c>
      <c r="H3726" s="2">
        <f>(C3726+1)/(B3726+1)</f>
        <v>5</v>
      </c>
      <c r="I3726" s="6">
        <f>G3726-H3726</f>
        <v>-4.8</v>
      </c>
      <c r="J3726" s="8">
        <f>LEN(A3726)</f>
        <v>5</v>
      </c>
      <c r="K3726" s="11" t="str">
        <f>IF(AND(J3726&lt;3, D3726&lt;2),TRUE,"")</f>
        <v/>
      </c>
      <c r="L3726" s="22">
        <f>IF(C3726=0,B3726,0)</f>
        <v>0</v>
      </c>
      <c r="M3726" s="22">
        <f>IF(B3726=0,C3726,0)</f>
        <v>4</v>
      </c>
      <c r="N3726" s="39">
        <f>LOG(G3726/SUM($G$2:$G$5210))</f>
        <v>-4.0906911278877791</v>
      </c>
      <c r="O3726" s="39">
        <f>LOG(H3726/SUM($H$2:$H$5210))</f>
        <v>-3.7864673712889321</v>
      </c>
    </row>
    <row r="3727" spans="1:15" x14ac:dyDescent="0.6">
      <c r="A3727" t="s">
        <v>1763</v>
      </c>
      <c r="B3727">
        <v>0</v>
      </c>
      <c r="C3727">
        <v>4</v>
      </c>
      <c r="D3727">
        <v>4</v>
      </c>
      <c r="E3727" s="44">
        <f>(B3727+1)/$Q$3</f>
        <v>1.4609203798392987E-4</v>
      </c>
      <c r="F3727" s="45">
        <f>(C3727+1)/$U$3</f>
        <v>7.6473647181181365E-5</v>
      </c>
      <c r="G3727" s="2">
        <f>(B3727+1)/(C3727+1)</f>
        <v>0.2</v>
      </c>
      <c r="H3727" s="2">
        <f>(C3727+1)/(B3727+1)</f>
        <v>5</v>
      </c>
      <c r="I3727" s="6">
        <f>G3727-H3727</f>
        <v>-4.8</v>
      </c>
      <c r="J3727" s="8">
        <f>LEN(A3727)</f>
        <v>5</v>
      </c>
      <c r="K3727" s="11" t="str">
        <f>IF(AND(J3727&lt;3, D3727&lt;2),TRUE,"")</f>
        <v/>
      </c>
      <c r="L3727" s="22">
        <f>IF(C3727=0,B3727,0)</f>
        <v>0</v>
      </c>
      <c r="M3727" s="22">
        <f>IF(B3727=0,C3727,0)</f>
        <v>4</v>
      </c>
      <c r="N3727" s="39">
        <f>LOG(G3727/SUM($G$2:$G$5210))</f>
        <v>-4.0906911278877791</v>
      </c>
      <c r="O3727" s="39">
        <f>LOG(H3727/SUM($H$2:$H$5210))</f>
        <v>-3.7864673712889321</v>
      </c>
    </row>
    <row r="3728" spans="1:15" x14ac:dyDescent="0.6">
      <c r="A3728" t="s">
        <v>1803</v>
      </c>
      <c r="B3728">
        <v>0</v>
      </c>
      <c r="C3728">
        <v>4</v>
      </c>
      <c r="D3728">
        <v>4</v>
      </c>
      <c r="E3728" s="44">
        <f>(B3728+1)/$Q$3</f>
        <v>1.4609203798392987E-4</v>
      </c>
      <c r="F3728" s="45">
        <f>(C3728+1)/$U$3</f>
        <v>7.6473647181181365E-5</v>
      </c>
      <c r="G3728" s="2">
        <f>(B3728+1)/(C3728+1)</f>
        <v>0.2</v>
      </c>
      <c r="H3728" s="2">
        <f>(C3728+1)/(B3728+1)</f>
        <v>5</v>
      </c>
      <c r="I3728" s="6">
        <f>G3728-H3728</f>
        <v>-4.8</v>
      </c>
      <c r="J3728" s="8">
        <f>LEN(A3728)</f>
        <v>5</v>
      </c>
      <c r="K3728" s="11" t="str">
        <f>IF(AND(J3728&lt;3, D3728&lt;2),TRUE,"")</f>
        <v/>
      </c>
      <c r="L3728" s="22">
        <f>IF(C3728=0,B3728,0)</f>
        <v>0</v>
      </c>
      <c r="M3728" s="22">
        <f>IF(B3728=0,C3728,0)</f>
        <v>4</v>
      </c>
      <c r="N3728" s="39">
        <f>LOG(G3728/SUM($G$2:$G$5210))</f>
        <v>-4.0906911278877791</v>
      </c>
      <c r="O3728" s="39">
        <f>LOG(H3728/SUM($H$2:$H$5210))</f>
        <v>-3.7864673712889321</v>
      </c>
    </row>
    <row r="3729" spans="1:15" x14ac:dyDescent="0.6">
      <c r="A3729" t="s">
        <v>2007</v>
      </c>
      <c r="B3729">
        <v>0</v>
      </c>
      <c r="C3729">
        <v>4</v>
      </c>
      <c r="D3729">
        <v>4</v>
      </c>
      <c r="E3729" s="44">
        <f>(B3729+1)/$Q$3</f>
        <v>1.4609203798392987E-4</v>
      </c>
      <c r="F3729" s="45">
        <f>(C3729+1)/$U$3</f>
        <v>7.6473647181181365E-5</v>
      </c>
      <c r="G3729" s="2">
        <f>(B3729+1)/(C3729+1)</f>
        <v>0.2</v>
      </c>
      <c r="H3729" s="2">
        <f>(C3729+1)/(B3729+1)</f>
        <v>5</v>
      </c>
      <c r="I3729" s="6">
        <f>G3729-H3729</f>
        <v>-4.8</v>
      </c>
      <c r="J3729" s="8">
        <f>LEN(A3729)</f>
        <v>5</v>
      </c>
      <c r="K3729" s="11" t="str">
        <f>IF(AND(J3729&lt;3, D3729&lt;2),TRUE,"")</f>
        <v/>
      </c>
      <c r="L3729" s="22">
        <f>IF(C3729=0,B3729,0)</f>
        <v>0</v>
      </c>
      <c r="M3729" s="22">
        <f>IF(B3729=0,C3729,0)</f>
        <v>4</v>
      </c>
      <c r="N3729" s="39">
        <f>LOG(G3729/SUM($G$2:$G$5210))</f>
        <v>-4.0906911278877791</v>
      </c>
      <c r="O3729" s="39">
        <f>LOG(H3729/SUM($H$2:$H$5210))</f>
        <v>-3.7864673712889321</v>
      </c>
    </row>
    <row r="3730" spans="1:15" x14ac:dyDescent="0.6">
      <c r="A3730" t="s">
        <v>2080</v>
      </c>
      <c r="B3730">
        <v>0</v>
      </c>
      <c r="C3730">
        <v>4</v>
      </c>
      <c r="D3730">
        <v>4</v>
      </c>
      <c r="E3730" s="44">
        <f>(B3730+1)/$Q$3</f>
        <v>1.4609203798392987E-4</v>
      </c>
      <c r="F3730" s="45">
        <f>(C3730+1)/$U$3</f>
        <v>7.6473647181181365E-5</v>
      </c>
      <c r="G3730" s="2">
        <f>(B3730+1)/(C3730+1)</f>
        <v>0.2</v>
      </c>
      <c r="H3730" s="2">
        <f>(C3730+1)/(B3730+1)</f>
        <v>5</v>
      </c>
      <c r="I3730" s="6">
        <f>G3730-H3730</f>
        <v>-4.8</v>
      </c>
      <c r="J3730" s="8">
        <f>LEN(A3730)</f>
        <v>5</v>
      </c>
      <c r="K3730" s="11" t="str">
        <f>IF(AND(J3730&lt;3, D3730&lt;2),TRUE,"")</f>
        <v/>
      </c>
      <c r="L3730" s="22">
        <f>IF(C3730=0,B3730,0)</f>
        <v>0</v>
      </c>
      <c r="M3730" s="22">
        <f>IF(B3730=0,C3730,0)</f>
        <v>4</v>
      </c>
      <c r="N3730" s="39">
        <f>LOG(G3730/SUM($G$2:$G$5210))</f>
        <v>-4.0906911278877791</v>
      </c>
      <c r="O3730" s="39">
        <f>LOG(H3730/SUM($H$2:$H$5210))</f>
        <v>-3.7864673712889321</v>
      </c>
    </row>
    <row r="3731" spans="1:15" x14ac:dyDescent="0.6">
      <c r="A3731" t="s">
        <v>2298</v>
      </c>
      <c r="B3731">
        <v>0</v>
      </c>
      <c r="C3731">
        <v>4</v>
      </c>
      <c r="D3731">
        <v>4</v>
      </c>
      <c r="E3731" s="44">
        <f>(B3731+1)/$Q$3</f>
        <v>1.4609203798392987E-4</v>
      </c>
      <c r="F3731" s="45">
        <f>(C3731+1)/$U$3</f>
        <v>7.6473647181181365E-5</v>
      </c>
      <c r="G3731" s="2">
        <f>(B3731+1)/(C3731+1)</f>
        <v>0.2</v>
      </c>
      <c r="H3731" s="2">
        <f>(C3731+1)/(B3731+1)</f>
        <v>5</v>
      </c>
      <c r="I3731" s="6">
        <f>G3731-H3731</f>
        <v>-4.8</v>
      </c>
      <c r="J3731" s="8">
        <f>LEN(A3731)</f>
        <v>5</v>
      </c>
      <c r="K3731" s="11" t="str">
        <f>IF(AND(J3731&lt;3, D3731&lt;2),TRUE,"")</f>
        <v/>
      </c>
      <c r="L3731" s="22">
        <f>IF(C3731=0,B3731,0)</f>
        <v>0</v>
      </c>
      <c r="M3731" s="22">
        <f>IF(B3731=0,C3731,0)</f>
        <v>4</v>
      </c>
      <c r="N3731" s="39">
        <f>LOG(G3731/SUM($G$2:$G$5210))</f>
        <v>-4.0906911278877791</v>
      </c>
      <c r="O3731" s="39">
        <f>LOG(H3731/SUM($H$2:$H$5210))</f>
        <v>-3.7864673712889321</v>
      </c>
    </row>
    <row r="3732" spans="1:15" x14ac:dyDescent="0.6">
      <c r="A3732" t="s">
        <v>2301</v>
      </c>
      <c r="B3732">
        <v>0</v>
      </c>
      <c r="C3732">
        <v>4</v>
      </c>
      <c r="D3732">
        <v>4</v>
      </c>
      <c r="E3732" s="44">
        <f>(B3732+1)/$Q$3</f>
        <v>1.4609203798392987E-4</v>
      </c>
      <c r="F3732" s="45">
        <f>(C3732+1)/$U$3</f>
        <v>7.6473647181181365E-5</v>
      </c>
      <c r="G3732" s="2">
        <f>(B3732+1)/(C3732+1)</f>
        <v>0.2</v>
      </c>
      <c r="H3732" s="2">
        <f>(C3732+1)/(B3732+1)</f>
        <v>5</v>
      </c>
      <c r="I3732" s="6">
        <f>G3732-H3732</f>
        <v>-4.8</v>
      </c>
      <c r="J3732" s="8">
        <f>LEN(A3732)</f>
        <v>5</v>
      </c>
      <c r="K3732" s="11" t="str">
        <f>IF(AND(J3732&lt;3, D3732&lt;2),TRUE,"")</f>
        <v/>
      </c>
      <c r="L3732" s="22">
        <f>IF(C3732=0,B3732,0)</f>
        <v>0</v>
      </c>
      <c r="M3732" s="22">
        <f>IF(B3732=0,C3732,0)</f>
        <v>4</v>
      </c>
      <c r="N3732" s="39">
        <f>LOG(G3732/SUM($G$2:$G$5210))</f>
        <v>-4.0906911278877791</v>
      </c>
      <c r="O3732" s="39">
        <f>LOG(H3732/SUM($H$2:$H$5210))</f>
        <v>-3.7864673712889321</v>
      </c>
    </row>
    <row r="3733" spans="1:15" x14ac:dyDescent="0.6">
      <c r="A3733" t="s">
        <v>2378</v>
      </c>
      <c r="B3733">
        <v>0</v>
      </c>
      <c r="C3733">
        <v>4</v>
      </c>
      <c r="D3733">
        <v>4</v>
      </c>
      <c r="E3733" s="44">
        <f>(B3733+1)/$Q$3</f>
        <v>1.4609203798392987E-4</v>
      </c>
      <c r="F3733" s="45">
        <f>(C3733+1)/$U$3</f>
        <v>7.6473647181181365E-5</v>
      </c>
      <c r="G3733" s="2">
        <f>(B3733+1)/(C3733+1)</f>
        <v>0.2</v>
      </c>
      <c r="H3733" s="2">
        <f>(C3733+1)/(B3733+1)</f>
        <v>5</v>
      </c>
      <c r="I3733" s="6">
        <f>G3733-H3733</f>
        <v>-4.8</v>
      </c>
      <c r="J3733" s="8">
        <f>LEN(A3733)</f>
        <v>5</v>
      </c>
      <c r="K3733" s="11" t="str">
        <f>IF(AND(J3733&lt;3, D3733&lt;2),TRUE,"")</f>
        <v/>
      </c>
      <c r="L3733" s="22">
        <f>IF(C3733=0,B3733,0)</f>
        <v>0</v>
      </c>
      <c r="M3733" s="22">
        <f>IF(B3733=0,C3733,0)</f>
        <v>4</v>
      </c>
      <c r="N3733" s="39">
        <f>LOG(G3733/SUM($G$2:$G$5210))</f>
        <v>-4.0906911278877791</v>
      </c>
      <c r="O3733" s="39">
        <f>LOG(H3733/SUM($H$2:$H$5210))</f>
        <v>-3.7864673712889321</v>
      </c>
    </row>
    <row r="3734" spans="1:15" x14ac:dyDescent="0.6">
      <c r="A3734" t="s">
        <v>2380</v>
      </c>
      <c r="B3734">
        <v>0</v>
      </c>
      <c r="C3734">
        <v>4</v>
      </c>
      <c r="D3734">
        <v>4</v>
      </c>
      <c r="E3734" s="44">
        <f>(B3734+1)/$Q$3</f>
        <v>1.4609203798392987E-4</v>
      </c>
      <c r="F3734" s="45">
        <f>(C3734+1)/$U$3</f>
        <v>7.6473647181181365E-5</v>
      </c>
      <c r="G3734" s="2">
        <f>(B3734+1)/(C3734+1)</f>
        <v>0.2</v>
      </c>
      <c r="H3734" s="2">
        <f>(C3734+1)/(B3734+1)</f>
        <v>5</v>
      </c>
      <c r="I3734" s="6">
        <f>G3734-H3734</f>
        <v>-4.8</v>
      </c>
      <c r="J3734" s="8">
        <f>LEN(A3734)</f>
        <v>5</v>
      </c>
      <c r="K3734" s="11" t="str">
        <f>IF(AND(J3734&lt;3, D3734&lt;2),TRUE,"")</f>
        <v/>
      </c>
      <c r="L3734" s="22">
        <f>IF(C3734=0,B3734,0)</f>
        <v>0</v>
      </c>
      <c r="M3734" s="22">
        <f>IF(B3734=0,C3734,0)</f>
        <v>4</v>
      </c>
      <c r="N3734" s="39">
        <f>LOG(G3734/SUM($G$2:$G$5210))</f>
        <v>-4.0906911278877791</v>
      </c>
      <c r="O3734" s="39">
        <f>LOG(H3734/SUM($H$2:$H$5210))</f>
        <v>-3.7864673712889321</v>
      </c>
    </row>
    <row r="3735" spans="1:15" x14ac:dyDescent="0.6">
      <c r="A3735" t="s">
        <v>3044</v>
      </c>
      <c r="B3735">
        <v>0</v>
      </c>
      <c r="C3735">
        <v>4</v>
      </c>
      <c r="D3735">
        <v>4</v>
      </c>
      <c r="E3735" s="44">
        <f>(B3735+1)/$Q$3</f>
        <v>1.4609203798392987E-4</v>
      </c>
      <c r="F3735" s="45">
        <f>(C3735+1)/$U$3</f>
        <v>7.6473647181181365E-5</v>
      </c>
      <c r="G3735" s="2">
        <f>(B3735+1)/(C3735+1)</f>
        <v>0.2</v>
      </c>
      <c r="H3735" s="2">
        <f>(C3735+1)/(B3735+1)</f>
        <v>5</v>
      </c>
      <c r="I3735" s="6">
        <f>G3735-H3735</f>
        <v>-4.8</v>
      </c>
      <c r="J3735" s="8">
        <f>LEN(A3735)</f>
        <v>5</v>
      </c>
      <c r="K3735" s="11" t="str">
        <f>IF(AND(J3735&lt;3, D3735&lt;2),TRUE,"")</f>
        <v/>
      </c>
      <c r="L3735" s="22">
        <f>IF(C3735=0,B3735,0)</f>
        <v>0</v>
      </c>
      <c r="M3735" s="22">
        <f>IF(B3735=0,C3735,0)</f>
        <v>4</v>
      </c>
      <c r="N3735" s="39">
        <f>LOG(G3735/SUM($G$2:$G$5210))</f>
        <v>-4.0906911278877791</v>
      </c>
      <c r="O3735" s="39">
        <f>LOG(H3735/SUM($H$2:$H$5210))</f>
        <v>-3.7864673712889321</v>
      </c>
    </row>
    <row r="3736" spans="1:15" x14ac:dyDescent="0.6">
      <c r="A3736" t="s">
        <v>3142</v>
      </c>
      <c r="B3736">
        <v>0</v>
      </c>
      <c r="C3736">
        <v>4</v>
      </c>
      <c r="D3736">
        <v>4</v>
      </c>
      <c r="E3736" s="44">
        <f>(B3736+1)/$Q$3</f>
        <v>1.4609203798392987E-4</v>
      </c>
      <c r="F3736" s="45">
        <f>(C3736+1)/$U$3</f>
        <v>7.6473647181181365E-5</v>
      </c>
      <c r="G3736" s="2">
        <f>(B3736+1)/(C3736+1)</f>
        <v>0.2</v>
      </c>
      <c r="H3736" s="2">
        <f>(C3736+1)/(B3736+1)</f>
        <v>5</v>
      </c>
      <c r="I3736" s="6">
        <f>G3736-H3736</f>
        <v>-4.8</v>
      </c>
      <c r="J3736" s="8">
        <f>LEN(A3736)</f>
        <v>5</v>
      </c>
      <c r="K3736" s="11" t="str">
        <f>IF(AND(J3736&lt;3, D3736&lt;2),TRUE,"")</f>
        <v/>
      </c>
      <c r="L3736" s="22">
        <f>IF(C3736=0,B3736,0)</f>
        <v>0</v>
      </c>
      <c r="M3736" s="22">
        <f>IF(B3736=0,C3736,0)</f>
        <v>4</v>
      </c>
      <c r="N3736" s="39">
        <f>LOG(G3736/SUM($G$2:$G$5210))</f>
        <v>-4.0906911278877791</v>
      </c>
      <c r="O3736" s="39">
        <f>LOG(H3736/SUM($H$2:$H$5210))</f>
        <v>-3.7864673712889321</v>
      </c>
    </row>
    <row r="3737" spans="1:15" x14ac:dyDescent="0.6">
      <c r="A3737" t="s">
        <v>3145</v>
      </c>
      <c r="B3737">
        <v>0</v>
      </c>
      <c r="C3737">
        <v>4</v>
      </c>
      <c r="D3737">
        <v>4</v>
      </c>
      <c r="E3737" s="44">
        <f>(B3737+1)/$Q$3</f>
        <v>1.4609203798392987E-4</v>
      </c>
      <c r="F3737" s="45">
        <f>(C3737+1)/$U$3</f>
        <v>7.6473647181181365E-5</v>
      </c>
      <c r="G3737" s="2">
        <f>(B3737+1)/(C3737+1)</f>
        <v>0.2</v>
      </c>
      <c r="H3737" s="2">
        <f>(C3737+1)/(B3737+1)</f>
        <v>5</v>
      </c>
      <c r="I3737" s="6">
        <f>G3737-H3737</f>
        <v>-4.8</v>
      </c>
      <c r="J3737" s="8">
        <f>LEN(A3737)</f>
        <v>5</v>
      </c>
      <c r="K3737" s="11" t="str">
        <f>IF(AND(J3737&lt;3, D3737&lt;2),TRUE,"")</f>
        <v/>
      </c>
      <c r="L3737" s="22">
        <f>IF(C3737=0,B3737,0)</f>
        <v>0</v>
      </c>
      <c r="M3737" s="22">
        <f>IF(B3737=0,C3737,0)</f>
        <v>4</v>
      </c>
      <c r="N3737" s="39">
        <f>LOG(G3737/SUM($G$2:$G$5210))</f>
        <v>-4.0906911278877791</v>
      </c>
      <c r="O3737" s="39">
        <f>LOG(H3737/SUM($H$2:$H$5210))</f>
        <v>-3.7864673712889321</v>
      </c>
    </row>
    <row r="3738" spans="1:15" x14ac:dyDescent="0.6">
      <c r="A3738" t="s">
        <v>3333</v>
      </c>
      <c r="B3738">
        <v>0</v>
      </c>
      <c r="C3738">
        <v>4</v>
      </c>
      <c r="D3738">
        <v>4</v>
      </c>
      <c r="E3738" s="44">
        <f>(B3738+1)/$Q$3</f>
        <v>1.4609203798392987E-4</v>
      </c>
      <c r="F3738" s="45">
        <f>(C3738+1)/$U$3</f>
        <v>7.6473647181181365E-5</v>
      </c>
      <c r="G3738" s="2">
        <f>(B3738+1)/(C3738+1)</f>
        <v>0.2</v>
      </c>
      <c r="H3738" s="2">
        <f>(C3738+1)/(B3738+1)</f>
        <v>5</v>
      </c>
      <c r="I3738" s="6">
        <f>G3738-H3738</f>
        <v>-4.8</v>
      </c>
      <c r="J3738" s="8">
        <f>LEN(A3738)</f>
        <v>5</v>
      </c>
      <c r="K3738" s="11" t="str">
        <f>IF(AND(J3738&lt;3, D3738&lt;2),TRUE,"")</f>
        <v/>
      </c>
      <c r="L3738" s="22">
        <f>IF(C3738=0,B3738,0)</f>
        <v>0</v>
      </c>
      <c r="M3738" s="22">
        <f>IF(B3738=0,C3738,0)</f>
        <v>4</v>
      </c>
      <c r="N3738" s="39">
        <f>LOG(G3738/SUM($G$2:$G$5210))</f>
        <v>-4.0906911278877791</v>
      </c>
      <c r="O3738" s="39">
        <f>LOG(H3738/SUM($H$2:$H$5210))</f>
        <v>-3.7864673712889321</v>
      </c>
    </row>
    <row r="3739" spans="1:15" x14ac:dyDescent="0.6">
      <c r="A3739" t="s">
        <v>3490</v>
      </c>
      <c r="B3739">
        <v>0</v>
      </c>
      <c r="C3739">
        <v>4</v>
      </c>
      <c r="D3739">
        <v>4</v>
      </c>
      <c r="E3739" s="44">
        <f>(B3739+1)/$Q$3</f>
        <v>1.4609203798392987E-4</v>
      </c>
      <c r="F3739" s="45">
        <f>(C3739+1)/$U$3</f>
        <v>7.6473647181181365E-5</v>
      </c>
      <c r="G3739" s="2">
        <f>(B3739+1)/(C3739+1)</f>
        <v>0.2</v>
      </c>
      <c r="H3739" s="2">
        <f>(C3739+1)/(B3739+1)</f>
        <v>5</v>
      </c>
      <c r="I3739" s="6">
        <f>G3739-H3739</f>
        <v>-4.8</v>
      </c>
      <c r="J3739" s="8">
        <f>LEN(A3739)</f>
        <v>5</v>
      </c>
      <c r="K3739" s="11" t="str">
        <f>IF(AND(J3739&lt;3, D3739&lt;2),TRUE,"")</f>
        <v/>
      </c>
      <c r="L3739" s="22">
        <f>IF(C3739=0,B3739,0)</f>
        <v>0</v>
      </c>
      <c r="M3739" s="22">
        <f>IF(B3739=0,C3739,0)</f>
        <v>4</v>
      </c>
      <c r="N3739" s="39">
        <f>LOG(G3739/SUM($G$2:$G$5210))</f>
        <v>-4.0906911278877791</v>
      </c>
      <c r="O3739" s="39">
        <f>LOG(H3739/SUM($H$2:$H$5210))</f>
        <v>-3.7864673712889321</v>
      </c>
    </row>
    <row r="3740" spans="1:15" x14ac:dyDescent="0.6">
      <c r="A3740" t="s">
        <v>3492</v>
      </c>
      <c r="B3740">
        <v>0</v>
      </c>
      <c r="C3740">
        <v>4</v>
      </c>
      <c r="D3740">
        <v>4</v>
      </c>
      <c r="E3740" s="44">
        <f>(B3740+1)/$Q$3</f>
        <v>1.4609203798392987E-4</v>
      </c>
      <c r="F3740" s="45">
        <f>(C3740+1)/$U$3</f>
        <v>7.6473647181181365E-5</v>
      </c>
      <c r="G3740" s="2">
        <f>(B3740+1)/(C3740+1)</f>
        <v>0.2</v>
      </c>
      <c r="H3740" s="2">
        <f>(C3740+1)/(B3740+1)</f>
        <v>5</v>
      </c>
      <c r="I3740" s="6">
        <f>G3740-H3740</f>
        <v>-4.8</v>
      </c>
      <c r="J3740" s="8">
        <f>LEN(A3740)</f>
        <v>5</v>
      </c>
      <c r="K3740" s="11" t="str">
        <f>IF(AND(J3740&lt;3, D3740&lt;2),TRUE,"")</f>
        <v/>
      </c>
      <c r="L3740" s="22">
        <f>IF(C3740=0,B3740,0)</f>
        <v>0</v>
      </c>
      <c r="M3740" s="22">
        <f>IF(B3740=0,C3740,0)</f>
        <v>4</v>
      </c>
      <c r="N3740" s="39">
        <f>LOG(G3740/SUM($G$2:$G$5210))</f>
        <v>-4.0906911278877791</v>
      </c>
      <c r="O3740" s="39">
        <f>LOG(H3740/SUM($H$2:$H$5210))</f>
        <v>-3.7864673712889321</v>
      </c>
    </row>
    <row r="3741" spans="1:15" x14ac:dyDescent="0.6">
      <c r="A3741" t="s">
        <v>3611</v>
      </c>
      <c r="B3741">
        <v>0</v>
      </c>
      <c r="C3741">
        <v>4</v>
      </c>
      <c r="D3741">
        <v>4</v>
      </c>
      <c r="E3741" s="44">
        <f>(B3741+1)/$Q$3</f>
        <v>1.4609203798392987E-4</v>
      </c>
      <c r="F3741" s="45">
        <f>(C3741+1)/$U$3</f>
        <v>7.6473647181181365E-5</v>
      </c>
      <c r="G3741" s="2">
        <f>(B3741+1)/(C3741+1)</f>
        <v>0.2</v>
      </c>
      <c r="H3741" s="2">
        <f>(C3741+1)/(B3741+1)</f>
        <v>5</v>
      </c>
      <c r="I3741" s="6">
        <f>G3741-H3741</f>
        <v>-4.8</v>
      </c>
      <c r="J3741" s="8">
        <f>LEN(A3741)</f>
        <v>5</v>
      </c>
      <c r="K3741" s="11" t="str">
        <f>IF(AND(J3741&lt;3, D3741&lt;2),TRUE,"")</f>
        <v/>
      </c>
      <c r="L3741" s="22">
        <f>IF(C3741=0,B3741,0)</f>
        <v>0</v>
      </c>
      <c r="M3741" s="22">
        <f>IF(B3741=0,C3741,0)</f>
        <v>4</v>
      </c>
      <c r="N3741" s="39">
        <f>LOG(G3741/SUM($G$2:$G$5210))</f>
        <v>-4.0906911278877791</v>
      </c>
      <c r="O3741" s="39">
        <f>LOG(H3741/SUM($H$2:$H$5210))</f>
        <v>-3.7864673712889321</v>
      </c>
    </row>
    <row r="3742" spans="1:15" x14ac:dyDescent="0.6">
      <c r="A3742" t="s">
        <v>3654</v>
      </c>
      <c r="B3742">
        <v>0</v>
      </c>
      <c r="C3742">
        <v>4</v>
      </c>
      <c r="D3742">
        <v>4</v>
      </c>
      <c r="E3742" s="44">
        <f>(B3742+1)/$Q$3</f>
        <v>1.4609203798392987E-4</v>
      </c>
      <c r="F3742" s="45">
        <f>(C3742+1)/$U$3</f>
        <v>7.6473647181181365E-5</v>
      </c>
      <c r="G3742" s="2">
        <f>(B3742+1)/(C3742+1)</f>
        <v>0.2</v>
      </c>
      <c r="H3742" s="2">
        <f>(C3742+1)/(B3742+1)</f>
        <v>5</v>
      </c>
      <c r="I3742" s="6">
        <f>G3742-H3742</f>
        <v>-4.8</v>
      </c>
      <c r="J3742" s="8">
        <f>LEN(A3742)</f>
        <v>5</v>
      </c>
      <c r="K3742" s="11" t="str">
        <f>IF(AND(J3742&lt;3, D3742&lt;2),TRUE,"")</f>
        <v/>
      </c>
      <c r="L3742" s="22">
        <f>IF(C3742=0,B3742,0)</f>
        <v>0</v>
      </c>
      <c r="M3742" s="22">
        <f>IF(B3742=0,C3742,0)</f>
        <v>4</v>
      </c>
      <c r="N3742" s="39">
        <f>LOG(G3742/SUM($G$2:$G$5210))</f>
        <v>-4.0906911278877791</v>
      </c>
      <c r="O3742" s="39">
        <f>LOG(H3742/SUM($H$2:$H$5210))</f>
        <v>-3.7864673712889321</v>
      </c>
    </row>
    <row r="3743" spans="1:15" x14ac:dyDescent="0.6">
      <c r="A3743" t="s">
        <v>3879</v>
      </c>
      <c r="B3743">
        <v>0</v>
      </c>
      <c r="C3743">
        <v>4</v>
      </c>
      <c r="D3743">
        <v>4</v>
      </c>
      <c r="E3743" s="44">
        <f>(B3743+1)/$Q$3</f>
        <v>1.4609203798392987E-4</v>
      </c>
      <c r="F3743" s="45">
        <f>(C3743+1)/$U$3</f>
        <v>7.6473647181181365E-5</v>
      </c>
      <c r="G3743" s="2">
        <f>(B3743+1)/(C3743+1)</f>
        <v>0.2</v>
      </c>
      <c r="H3743" s="2">
        <f>(C3743+1)/(B3743+1)</f>
        <v>5</v>
      </c>
      <c r="I3743" s="6">
        <f>G3743-H3743</f>
        <v>-4.8</v>
      </c>
      <c r="J3743" s="8">
        <f>LEN(A3743)</f>
        <v>5</v>
      </c>
      <c r="K3743" s="11" t="str">
        <f>IF(AND(J3743&lt;3, D3743&lt;2),TRUE,"")</f>
        <v/>
      </c>
      <c r="L3743" s="22">
        <f>IF(C3743=0,B3743,0)</f>
        <v>0</v>
      </c>
      <c r="M3743" s="22">
        <f>IF(B3743=0,C3743,0)</f>
        <v>4</v>
      </c>
      <c r="N3743" s="39">
        <f>LOG(G3743/SUM($G$2:$G$5210))</f>
        <v>-4.0906911278877791</v>
      </c>
      <c r="O3743" s="39">
        <f>LOG(H3743/SUM($H$2:$H$5210))</f>
        <v>-3.7864673712889321</v>
      </c>
    </row>
    <row r="3744" spans="1:15" x14ac:dyDescent="0.6">
      <c r="A3744" t="s">
        <v>3991</v>
      </c>
      <c r="B3744">
        <v>0</v>
      </c>
      <c r="C3744">
        <v>4</v>
      </c>
      <c r="D3744">
        <v>4</v>
      </c>
      <c r="E3744" s="44">
        <f>(B3744+1)/$Q$3</f>
        <v>1.4609203798392987E-4</v>
      </c>
      <c r="F3744" s="45">
        <f>(C3744+1)/$U$3</f>
        <v>7.6473647181181365E-5</v>
      </c>
      <c r="G3744" s="2">
        <f>(B3744+1)/(C3744+1)</f>
        <v>0.2</v>
      </c>
      <c r="H3744" s="2">
        <f>(C3744+1)/(B3744+1)</f>
        <v>5</v>
      </c>
      <c r="I3744" s="6">
        <f>G3744-H3744</f>
        <v>-4.8</v>
      </c>
      <c r="J3744" s="8">
        <f>LEN(A3744)</f>
        <v>5</v>
      </c>
      <c r="K3744" s="11" t="str">
        <f>IF(AND(J3744&lt;3, D3744&lt;2),TRUE,"")</f>
        <v/>
      </c>
      <c r="L3744" s="22">
        <f>IF(C3744=0,B3744,0)</f>
        <v>0</v>
      </c>
      <c r="M3744" s="22">
        <f>IF(B3744=0,C3744,0)</f>
        <v>4</v>
      </c>
      <c r="N3744" s="39">
        <f>LOG(G3744/SUM($G$2:$G$5210))</f>
        <v>-4.0906911278877791</v>
      </c>
      <c r="O3744" s="39">
        <f>LOG(H3744/SUM($H$2:$H$5210))</f>
        <v>-3.7864673712889321</v>
      </c>
    </row>
    <row r="3745" spans="1:15" x14ac:dyDescent="0.6">
      <c r="A3745" t="s">
        <v>4193</v>
      </c>
      <c r="B3745">
        <v>0</v>
      </c>
      <c r="C3745">
        <v>4</v>
      </c>
      <c r="D3745">
        <v>4</v>
      </c>
      <c r="E3745" s="44">
        <f>(B3745+1)/$Q$3</f>
        <v>1.4609203798392987E-4</v>
      </c>
      <c r="F3745" s="45">
        <f>(C3745+1)/$U$3</f>
        <v>7.6473647181181365E-5</v>
      </c>
      <c r="G3745" s="2">
        <f>(B3745+1)/(C3745+1)</f>
        <v>0.2</v>
      </c>
      <c r="H3745" s="2">
        <f>(C3745+1)/(B3745+1)</f>
        <v>5</v>
      </c>
      <c r="I3745" s="6">
        <f>G3745-H3745</f>
        <v>-4.8</v>
      </c>
      <c r="J3745" s="8">
        <f>LEN(A3745)</f>
        <v>5</v>
      </c>
      <c r="K3745" s="11" t="str">
        <f>IF(AND(J3745&lt;3, D3745&lt;2),TRUE,"")</f>
        <v/>
      </c>
      <c r="L3745" s="22">
        <f>IF(C3745=0,B3745,0)</f>
        <v>0</v>
      </c>
      <c r="M3745" s="22">
        <f>IF(B3745=0,C3745,0)</f>
        <v>4</v>
      </c>
      <c r="N3745" s="39">
        <f>LOG(G3745/SUM($G$2:$G$5210))</f>
        <v>-4.0906911278877791</v>
      </c>
      <c r="O3745" s="39">
        <f>LOG(H3745/SUM($H$2:$H$5210))</f>
        <v>-3.7864673712889321</v>
      </c>
    </row>
    <row r="3746" spans="1:15" x14ac:dyDescent="0.6">
      <c r="A3746" t="s">
        <v>4276</v>
      </c>
      <c r="B3746">
        <v>0</v>
      </c>
      <c r="C3746">
        <v>4</v>
      </c>
      <c r="D3746">
        <v>4</v>
      </c>
      <c r="E3746" s="44">
        <f>(B3746+1)/$Q$3</f>
        <v>1.4609203798392987E-4</v>
      </c>
      <c r="F3746" s="45">
        <f>(C3746+1)/$U$3</f>
        <v>7.6473647181181365E-5</v>
      </c>
      <c r="G3746" s="2">
        <f>(B3746+1)/(C3746+1)</f>
        <v>0.2</v>
      </c>
      <c r="H3746" s="2">
        <f>(C3746+1)/(B3746+1)</f>
        <v>5</v>
      </c>
      <c r="I3746" s="6">
        <f>G3746-H3746</f>
        <v>-4.8</v>
      </c>
      <c r="J3746" s="8">
        <f>LEN(A3746)</f>
        <v>5</v>
      </c>
      <c r="K3746" s="11" t="str">
        <f>IF(AND(J3746&lt;3, D3746&lt;2),TRUE,"")</f>
        <v/>
      </c>
      <c r="L3746" s="22">
        <f>IF(C3746=0,B3746,0)</f>
        <v>0</v>
      </c>
      <c r="M3746" s="22">
        <f>IF(B3746=0,C3746,0)</f>
        <v>4</v>
      </c>
      <c r="N3746" s="39">
        <f>LOG(G3746/SUM($G$2:$G$5210))</f>
        <v>-4.0906911278877791</v>
      </c>
      <c r="O3746" s="39">
        <f>LOG(H3746/SUM($H$2:$H$5210))</f>
        <v>-3.7864673712889321</v>
      </c>
    </row>
    <row r="3747" spans="1:15" x14ac:dyDescent="0.6">
      <c r="A3747" t="s">
        <v>4426</v>
      </c>
      <c r="B3747">
        <v>0</v>
      </c>
      <c r="C3747">
        <v>4</v>
      </c>
      <c r="D3747">
        <v>4</v>
      </c>
      <c r="E3747" s="44">
        <f>(B3747+1)/$Q$3</f>
        <v>1.4609203798392987E-4</v>
      </c>
      <c r="F3747" s="45">
        <f>(C3747+1)/$U$3</f>
        <v>7.6473647181181365E-5</v>
      </c>
      <c r="G3747" s="2">
        <f>(B3747+1)/(C3747+1)</f>
        <v>0.2</v>
      </c>
      <c r="H3747" s="2">
        <f>(C3747+1)/(B3747+1)</f>
        <v>5</v>
      </c>
      <c r="I3747" s="6">
        <f>G3747-H3747</f>
        <v>-4.8</v>
      </c>
      <c r="J3747" s="8">
        <f>LEN(A3747)</f>
        <v>5</v>
      </c>
      <c r="K3747" s="11" t="str">
        <f>IF(AND(J3747&lt;3, D3747&lt;2),TRUE,"")</f>
        <v/>
      </c>
      <c r="L3747" s="22">
        <f>IF(C3747=0,B3747,0)</f>
        <v>0</v>
      </c>
      <c r="M3747" s="22">
        <f>IF(B3747=0,C3747,0)</f>
        <v>4</v>
      </c>
      <c r="N3747" s="39">
        <f>LOG(G3747/SUM($G$2:$G$5210))</f>
        <v>-4.0906911278877791</v>
      </c>
      <c r="O3747" s="39">
        <f>LOG(H3747/SUM($H$2:$H$5210))</f>
        <v>-3.7864673712889321</v>
      </c>
    </row>
    <row r="3748" spans="1:15" x14ac:dyDescent="0.6">
      <c r="A3748" t="s">
        <v>4445</v>
      </c>
      <c r="B3748">
        <v>0</v>
      </c>
      <c r="C3748">
        <v>4</v>
      </c>
      <c r="D3748">
        <v>4</v>
      </c>
      <c r="E3748" s="44">
        <f>(B3748+1)/$Q$3</f>
        <v>1.4609203798392987E-4</v>
      </c>
      <c r="F3748" s="45">
        <f>(C3748+1)/$U$3</f>
        <v>7.6473647181181365E-5</v>
      </c>
      <c r="G3748" s="2">
        <f>(B3748+1)/(C3748+1)</f>
        <v>0.2</v>
      </c>
      <c r="H3748" s="2">
        <f>(C3748+1)/(B3748+1)</f>
        <v>5</v>
      </c>
      <c r="I3748" s="6">
        <f>G3748-H3748</f>
        <v>-4.8</v>
      </c>
      <c r="J3748" s="8">
        <f>LEN(A3748)</f>
        <v>5</v>
      </c>
      <c r="K3748" s="11" t="str">
        <f>IF(AND(J3748&lt;3, D3748&lt;2),TRUE,"")</f>
        <v/>
      </c>
      <c r="L3748" s="22">
        <f>IF(C3748=0,B3748,0)</f>
        <v>0</v>
      </c>
      <c r="M3748" s="22">
        <f>IF(B3748=0,C3748,0)</f>
        <v>4</v>
      </c>
      <c r="N3748" s="39">
        <f>LOG(G3748/SUM($G$2:$G$5210))</f>
        <v>-4.0906911278877791</v>
      </c>
      <c r="O3748" s="39">
        <f>LOG(H3748/SUM($H$2:$H$5210))</f>
        <v>-3.7864673712889321</v>
      </c>
    </row>
    <row r="3749" spans="1:15" x14ac:dyDescent="0.6">
      <c r="A3749" t="s">
        <v>4469</v>
      </c>
      <c r="B3749">
        <v>0</v>
      </c>
      <c r="C3749">
        <v>4</v>
      </c>
      <c r="D3749">
        <v>4</v>
      </c>
      <c r="E3749" s="44">
        <f>(B3749+1)/$Q$3</f>
        <v>1.4609203798392987E-4</v>
      </c>
      <c r="F3749" s="45">
        <f>(C3749+1)/$U$3</f>
        <v>7.6473647181181365E-5</v>
      </c>
      <c r="G3749" s="2">
        <f>(B3749+1)/(C3749+1)</f>
        <v>0.2</v>
      </c>
      <c r="H3749" s="2">
        <f>(C3749+1)/(B3749+1)</f>
        <v>5</v>
      </c>
      <c r="I3749" s="6">
        <f>G3749-H3749</f>
        <v>-4.8</v>
      </c>
      <c r="J3749" s="8">
        <f>LEN(A3749)</f>
        <v>5</v>
      </c>
      <c r="K3749" s="11" t="str">
        <f>IF(AND(J3749&lt;3, D3749&lt;2),TRUE,"")</f>
        <v/>
      </c>
      <c r="L3749" s="22">
        <f>IF(C3749=0,B3749,0)</f>
        <v>0</v>
      </c>
      <c r="M3749" s="22">
        <f>IF(B3749=0,C3749,0)</f>
        <v>4</v>
      </c>
      <c r="N3749" s="39">
        <f>LOG(G3749/SUM($G$2:$G$5210))</f>
        <v>-4.0906911278877791</v>
      </c>
      <c r="O3749" s="39">
        <f>LOG(H3749/SUM($H$2:$H$5210))</f>
        <v>-3.7864673712889321</v>
      </c>
    </row>
    <row r="3750" spans="1:15" x14ac:dyDescent="0.6">
      <c r="A3750" t="s">
        <v>4470</v>
      </c>
      <c r="B3750">
        <v>0</v>
      </c>
      <c r="C3750">
        <v>4</v>
      </c>
      <c r="D3750">
        <v>4</v>
      </c>
      <c r="E3750" s="44">
        <f>(B3750+1)/$Q$3</f>
        <v>1.4609203798392987E-4</v>
      </c>
      <c r="F3750" s="45">
        <f>(C3750+1)/$U$3</f>
        <v>7.6473647181181365E-5</v>
      </c>
      <c r="G3750" s="2">
        <f>(B3750+1)/(C3750+1)</f>
        <v>0.2</v>
      </c>
      <c r="H3750" s="2">
        <f>(C3750+1)/(B3750+1)</f>
        <v>5</v>
      </c>
      <c r="I3750" s="6">
        <f>G3750-H3750</f>
        <v>-4.8</v>
      </c>
      <c r="J3750" s="8">
        <f>LEN(A3750)</f>
        <v>5</v>
      </c>
      <c r="K3750" s="11" t="str">
        <f>IF(AND(J3750&lt;3, D3750&lt;2),TRUE,"")</f>
        <v/>
      </c>
      <c r="L3750" s="22">
        <f>IF(C3750=0,B3750,0)</f>
        <v>0</v>
      </c>
      <c r="M3750" s="22">
        <f>IF(B3750=0,C3750,0)</f>
        <v>4</v>
      </c>
      <c r="N3750" s="39">
        <f>LOG(G3750/SUM($G$2:$G$5210))</f>
        <v>-4.0906911278877791</v>
      </c>
      <c r="O3750" s="39">
        <f>LOG(H3750/SUM($H$2:$H$5210))</f>
        <v>-3.7864673712889321</v>
      </c>
    </row>
    <row r="3751" spans="1:15" x14ac:dyDescent="0.6">
      <c r="A3751" t="s">
        <v>4732</v>
      </c>
      <c r="B3751">
        <v>0</v>
      </c>
      <c r="C3751">
        <v>4</v>
      </c>
      <c r="D3751">
        <v>4</v>
      </c>
      <c r="E3751" s="44">
        <f>(B3751+1)/$Q$3</f>
        <v>1.4609203798392987E-4</v>
      </c>
      <c r="F3751" s="45">
        <f>(C3751+1)/$U$3</f>
        <v>7.6473647181181365E-5</v>
      </c>
      <c r="G3751" s="2">
        <f>(B3751+1)/(C3751+1)</f>
        <v>0.2</v>
      </c>
      <c r="H3751" s="2">
        <f>(C3751+1)/(B3751+1)</f>
        <v>5</v>
      </c>
      <c r="I3751" s="6">
        <f>G3751-H3751</f>
        <v>-4.8</v>
      </c>
      <c r="J3751" s="8">
        <f>LEN(A3751)</f>
        <v>5</v>
      </c>
      <c r="K3751" s="11" t="str">
        <f>IF(AND(J3751&lt;3, D3751&lt;2),TRUE,"")</f>
        <v/>
      </c>
      <c r="L3751" s="22">
        <f>IF(C3751=0,B3751,0)</f>
        <v>0</v>
      </c>
      <c r="M3751" s="22">
        <f>IF(B3751=0,C3751,0)</f>
        <v>4</v>
      </c>
      <c r="N3751" s="39">
        <f>LOG(G3751/SUM($G$2:$G$5210))</f>
        <v>-4.0906911278877791</v>
      </c>
      <c r="O3751" s="39">
        <f>LOG(H3751/SUM($H$2:$H$5210))</f>
        <v>-3.7864673712889321</v>
      </c>
    </row>
    <row r="3752" spans="1:15" x14ac:dyDescent="0.6">
      <c r="A3752" t="s">
        <v>5012</v>
      </c>
      <c r="B3752">
        <v>0</v>
      </c>
      <c r="C3752">
        <v>4</v>
      </c>
      <c r="D3752">
        <v>4</v>
      </c>
      <c r="E3752" s="44">
        <f>(B3752+1)/$Q$3</f>
        <v>1.4609203798392987E-4</v>
      </c>
      <c r="F3752" s="45">
        <f>(C3752+1)/$U$3</f>
        <v>7.6473647181181365E-5</v>
      </c>
      <c r="G3752" s="2">
        <f>(B3752+1)/(C3752+1)</f>
        <v>0.2</v>
      </c>
      <c r="H3752" s="2">
        <f>(C3752+1)/(B3752+1)</f>
        <v>5</v>
      </c>
      <c r="I3752" s="6">
        <f>G3752-H3752</f>
        <v>-4.8</v>
      </c>
      <c r="J3752" s="8">
        <f>LEN(A3752)</f>
        <v>5</v>
      </c>
      <c r="K3752" s="11" t="str">
        <f>IF(AND(J3752&lt;3, D3752&lt;2),TRUE,"")</f>
        <v/>
      </c>
      <c r="L3752" s="22">
        <f>IF(C3752=0,B3752,0)</f>
        <v>0</v>
      </c>
      <c r="M3752" s="22">
        <f>IF(B3752=0,C3752,0)</f>
        <v>4</v>
      </c>
      <c r="N3752" s="39">
        <f>LOG(G3752/SUM($G$2:$G$5210))</f>
        <v>-4.0906911278877791</v>
      </c>
      <c r="O3752" s="39">
        <f>LOG(H3752/SUM($H$2:$H$5210))</f>
        <v>-3.7864673712889321</v>
      </c>
    </row>
    <row r="3753" spans="1:15" x14ac:dyDescent="0.6">
      <c r="A3753" t="s">
        <v>5169</v>
      </c>
      <c r="B3753">
        <v>0</v>
      </c>
      <c r="C3753">
        <v>4</v>
      </c>
      <c r="D3753">
        <v>4</v>
      </c>
      <c r="E3753" s="44">
        <f>(B3753+1)/$Q$3</f>
        <v>1.4609203798392987E-4</v>
      </c>
      <c r="F3753" s="45">
        <f>(C3753+1)/$U$3</f>
        <v>7.6473647181181365E-5</v>
      </c>
      <c r="G3753" s="2">
        <f>(B3753+1)/(C3753+1)</f>
        <v>0.2</v>
      </c>
      <c r="H3753" s="2">
        <f>(C3753+1)/(B3753+1)</f>
        <v>5</v>
      </c>
      <c r="I3753" s="6">
        <f>G3753-H3753</f>
        <v>-4.8</v>
      </c>
      <c r="J3753" s="8">
        <f>LEN(A3753)</f>
        <v>5</v>
      </c>
      <c r="K3753" s="11" t="str">
        <f>IF(AND(J3753&lt;3, D3753&lt;2),TRUE,"")</f>
        <v/>
      </c>
      <c r="L3753" s="22">
        <f>IF(C3753=0,B3753,0)</f>
        <v>0</v>
      </c>
      <c r="M3753" s="22">
        <f>IF(B3753=0,C3753,0)</f>
        <v>4</v>
      </c>
      <c r="N3753" s="39">
        <f>LOG(G3753/SUM($G$2:$G$5210))</f>
        <v>-4.0906911278877791</v>
      </c>
      <c r="O3753" s="39">
        <f>LOG(H3753/SUM($H$2:$H$5210))</f>
        <v>-3.7864673712889321</v>
      </c>
    </row>
    <row r="3754" spans="1:15" x14ac:dyDescent="0.6">
      <c r="A3754" t="s">
        <v>182</v>
      </c>
      <c r="B3754">
        <v>0</v>
      </c>
      <c r="C3754">
        <v>4</v>
      </c>
      <c r="D3754">
        <v>4</v>
      </c>
      <c r="E3754" s="44">
        <f>(B3754+1)/$Q$3</f>
        <v>1.4609203798392987E-4</v>
      </c>
      <c r="F3754" s="45">
        <f>(C3754+1)/$U$3</f>
        <v>7.6473647181181365E-5</v>
      </c>
      <c r="G3754" s="2">
        <f>(B3754+1)/(C3754+1)</f>
        <v>0.2</v>
      </c>
      <c r="H3754" s="2">
        <f>(C3754+1)/(B3754+1)</f>
        <v>5</v>
      </c>
      <c r="I3754" s="6">
        <f>G3754-H3754</f>
        <v>-4.8</v>
      </c>
      <c r="J3754" s="8">
        <f>LEN(A3754)</f>
        <v>4</v>
      </c>
      <c r="K3754" s="11" t="str">
        <f>IF(AND(J3754&lt;3, D3754&lt;2),TRUE,"")</f>
        <v/>
      </c>
      <c r="L3754" s="22">
        <f>IF(C3754=0,B3754,0)</f>
        <v>0</v>
      </c>
      <c r="M3754" s="22">
        <f>IF(B3754=0,C3754,0)</f>
        <v>4</v>
      </c>
      <c r="N3754" s="39">
        <f>LOG(G3754/SUM($G$2:$G$5210))</f>
        <v>-4.0906911278877791</v>
      </c>
      <c r="O3754" s="39">
        <f>LOG(H3754/SUM($H$2:$H$5210))</f>
        <v>-3.7864673712889321</v>
      </c>
    </row>
    <row r="3755" spans="1:15" x14ac:dyDescent="0.6">
      <c r="A3755" t="s">
        <v>439</v>
      </c>
      <c r="B3755">
        <v>0</v>
      </c>
      <c r="C3755">
        <v>4</v>
      </c>
      <c r="D3755">
        <v>4</v>
      </c>
      <c r="E3755" s="44">
        <f>(B3755+1)/$Q$3</f>
        <v>1.4609203798392987E-4</v>
      </c>
      <c r="F3755" s="45">
        <f>(C3755+1)/$U$3</f>
        <v>7.6473647181181365E-5</v>
      </c>
      <c r="G3755" s="2">
        <f>(B3755+1)/(C3755+1)</f>
        <v>0.2</v>
      </c>
      <c r="H3755" s="2">
        <f>(C3755+1)/(B3755+1)</f>
        <v>5</v>
      </c>
      <c r="I3755" s="6">
        <f>G3755-H3755</f>
        <v>-4.8</v>
      </c>
      <c r="J3755" s="8">
        <f>LEN(A3755)</f>
        <v>4</v>
      </c>
      <c r="K3755" s="11" t="str">
        <f>IF(AND(J3755&lt;3, D3755&lt;2),TRUE,"")</f>
        <v/>
      </c>
      <c r="L3755" s="22">
        <f>IF(C3755=0,B3755,0)</f>
        <v>0</v>
      </c>
      <c r="M3755" s="22">
        <f>IF(B3755=0,C3755,0)</f>
        <v>4</v>
      </c>
      <c r="N3755" s="39">
        <f>LOG(G3755/SUM($G$2:$G$5210))</f>
        <v>-4.0906911278877791</v>
      </c>
      <c r="O3755" s="39">
        <f>LOG(H3755/SUM($H$2:$H$5210))</f>
        <v>-3.7864673712889321</v>
      </c>
    </row>
    <row r="3756" spans="1:15" x14ac:dyDescent="0.6">
      <c r="A3756" t="s">
        <v>515</v>
      </c>
      <c r="B3756">
        <v>0</v>
      </c>
      <c r="C3756">
        <v>4</v>
      </c>
      <c r="D3756">
        <v>4</v>
      </c>
      <c r="E3756" s="44">
        <f>(B3756+1)/$Q$3</f>
        <v>1.4609203798392987E-4</v>
      </c>
      <c r="F3756" s="45">
        <f>(C3756+1)/$U$3</f>
        <v>7.6473647181181365E-5</v>
      </c>
      <c r="G3756" s="2">
        <f>(B3756+1)/(C3756+1)</f>
        <v>0.2</v>
      </c>
      <c r="H3756" s="2">
        <f>(C3756+1)/(B3756+1)</f>
        <v>5</v>
      </c>
      <c r="I3756" s="6">
        <f>G3756-H3756</f>
        <v>-4.8</v>
      </c>
      <c r="J3756" s="8">
        <f>LEN(A3756)</f>
        <v>4</v>
      </c>
      <c r="K3756" s="11" t="str">
        <f>IF(AND(J3756&lt;3, D3756&lt;2),TRUE,"")</f>
        <v/>
      </c>
      <c r="L3756" s="22">
        <f>IF(C3756=0,B3756,0)</f>
        <v>0</v>
      </c>
      <c r="M3756" s="22">
        <f>IF(B3756=0,C3756,0)</f>
        <v>4</v>
      </c>
      <c r="N3756" s="39">
        <f>LOG(G3756/SUM($G$2:$G$5210))</f>
        <v>-4.0906911278877791</v>
      </c>
      <c r="O3756" s="39">
        <f>LOG(H3756/SUM($H$2:$H$5210))</f>
        <v>-3.7864673712889321</v>
      </c>
    </row>
    <row r="3757" spans="1:15" x14ac:dyDescent="0.6">
      <c r="A3757" t="s">
        <v>632</v>
      </c>
      <c r="B3757">
        <v>0</v>
      </c>
      <c r="C3757">
        <v>4</v>
      </c>
      <c r="D3757">
        <v>4</v>
      </c>
      <c r="E3757" s="44">
        <f>(B3757+1)/$Q$3</f>
        <v>1.4609203798392987E-4</v>
      </c>
      <c r="F3757" s="45">
        <f>(C3757+1)/$U$3</f>
        <v>7.6473647181181365E-5</v>
      </c>
      <c r="G3757" s="2">
        <f>(B3757+1)/(C3757+1)</f>
        <v>0.2</v>
      </c>
      <c r="H3757" s="2">
        <f>(C3757+1)/(B3757+1)</f>
        <v>5</v>
      </c>
      <c r="I3757" s="6">
        <f>G3757-H3757</f>
        <v>-4.8</v>
      </c>
      <c r="J3757" s="8">
        <f>LEN(A3757)</f>
        <v>4</v>
      </c>
      <c r="K3757" s="11" t="str">
        <f>IF(AND(J3757&lt;3, D3757&lt;2),TRUE,"")</f>
        <v/>
      </c>
      <c r="L3757" s="22">
        <f>IF(C3757=0,B3757,0)</f>
        <v>0</v>
      </c>
      <c r="M3757" s="22">
        <f>IF(B3757=0,C3757,0)</f>
        <v>4</v>
      </c>
      <c r="N3757" s="39">
        <f>LOG(G3757/SUM($G$2:$G$5210))</f>
        <v>-4.0906911278877791</v>
      </c>
      <c r="O3757" s="39">
        <f>LOG(H3757/SUM($H$2:$H$5210))</f>
        <v>-3.7864673712889321</v>
      </c>
    </row>
    <row r="3758" spans="1:15" x14ac:dyDescent="0.6">
      <c r="A3758" t="s">
        <v>668</v>
      </c>
      <c r="B3758">
        <v>0</v>
      </c>
      <c r="C3758">
        <v>4</v>
      </c>
      <c r="D3758">
        <v>4</v>
      </c>
      <c r="E3758" s="44">
        <f>(B3758+1)/$Q$3</f>
        <v>1.4609203798392987E-4</v>
      </c>
      <c r="F3758" s="45">
        <f>(C3758+1)/$U$3</f>
        <v>7.6473647181181365E-5</v>
      </c>
      <c r="G3758" s="2">
        <f>(B3758+1)/(C3758+1)</f>
        <v>0.2</v>
      </c>
      <c r="H3758" s="2">
        <f>(C3758+1)/(B3758+1)</f>
        <v>5</v>
      </c>
      <c r="I3758" s="6">
        <f>G3758-H3758</f>
        <v>-4.8</v>
      </c>
      <c r="J3758" s="8">
        <f>LEN(A3758)</f>
        <v>4</v>
      </c>
      <c r="K3758" s="11" t="str">
        <f>IF(AND(J3758&lt;3, D3758&lt;2),TRUE,"")</f>
        <v/>
      </c>
      <c r="L3758" s="22">
        <f>IF(C3758=0,B3758,0)</f>
        <v>0</v>
      </c>
      <c r="M3758" s="22">
        <f>IF(B3758=0,C3758,0)</f>
        <v>4</v>
      </c>
      <c r="N3758" s="39">
        <f>LOG(G3758/SUM($G$2:$G$5210))</f>
        <v>-4.0906911278877791</v>
      </c>
      <c r="O3758" s="39">
        <f>LOG(H3758/SUM($H$2:$H$5210))</f>
        <v>-3.7864673712889321</v>
      </c>
    </row>
    <row r="3759" spans="1:15" x14ac:dyDescent="0.6">
      <c r="A3759" t="s">
        <v>1022</v>
      </c>
      <c r="B3759">
        <v>0</v>
      </c>
      <c r="C3759">
        <v>4</v>
      </c>
      <c r="D3759">
        <v>4</v>
      </c>
      <c r="E3759" s="44">
        <f>(B3759+1)/$Q$3</f>
        <v>1.4609203798392987E-4</v>
      </c>
      <c r="F3759" s="45">
        <f>(C3759+1)/$U$3</f>
        <v>7.6473647181181365E-5</v>
      </c>
      <c r="G3759" s="2">
        <f>(B3759+1)/(C3759+1)</f>
        <v>0.2</v>
      </c>
      <c r="H3759" s="2">
        <f>(C3759+1)/(B3759+1)</f>
        <v>5</v>
      </c>
      <c r="I3759" s="6">
        <f>G3759-H3759</f>
        <v>-4.8</v>
      </c>
      <c r="J3759" s="8">
        <f>LEN(A3759)</f>
        <v>4</v>
      </c>
      <c r="K3759" s="11" t="str">
        <f>IF(AND(J3759&lt;3, D3759&lt;2),TRUE,"")</f>
        <v/>
      </c>
      <c r="L3759" s="22">
        <f>IF(C3759=0,B3759,0)</f>
        <v>0</v>
      </c>
      <c r="M3759" s="22">
        <f>IF(B3759=0,C3759,0)</f>
        <v>4</v>
      </c>
      <c r="N3759" s="39">
        <f>LOG(G3759/SUM($G$2:$G$5210))</f>
        <v>-4.0906911278877791</v>
      </c>
      <c r="O3759" s="39">
        <f>LOG(H3759/SUM($H$2:$H$5210))</f>
        <v>-3.7864673712889321</v>
      </c>
    </row>
    <row r="3760" spans="1:15" x14ac:dyDescent="0.6">
      <c r="A3760" t="s">
        <v>1269</v>
      </c>
      <c r="B3760">
        <v>0</v>
      </c>
      <c r="C3760">
        <v>4</v>
      </c>
      <c r="D3760">
        <v>4</v>
      </c>
      <c r="E3760" s="44">
        <f>(B3760+1)/$Q$3</f>
        <v>1.4609203798392987E-4</v>
      </c>
      <c r="F3760" s="45">
        <f>(C3760+1)/$U$3</f>
        <v>7.6473647181181365E-5</v>
      </c>
      <c r="G3760" s="2">
        <f>(B3760+1)/(C3760+1)</f>
        <v>0.2</v>
      </c>
      <c r="H3760" s="2">
        <f>(C3760+1)/(B3760+1)</f>
        <v>5</v>
      </c>
      <c r="I3760" s="6">
        <f>G3760-H3760</f>
        <v>-4.8</v>
      </c>
      <c r="J3760" s="8">
        <f>LEN(A3760)</f>
        <v>4</v>
      </c>
      <c r="K3760" s="11" t="str">
        <f>IF(AND(J3760&lt;3, D3760&lt;2),TRUE,"")</f>
        <v/>
      </c>
      <c r="L3760" s="22">
        <f>IF(C3760=0,B3760,0)</f>
        <v>0</v>
      </c>
      <c r="M3760" s="22">
        <f>IF(B3760=0,C3760,0)</f>
        <v>4</v>
      </c>
      <c r="N3760" s="39">
        <f>LOG(G3760/SUM($G$2:$G$5210))</f>
        <v>-4.0906911278877791</v>
      </c>
      <c r="O3760" s="39">
        <f>LOG(H3760/SUM($H$2:$H$5210))</f>
        <v>-3.7864673712889321</v>
      </c>
    </row>
    <row r="3761" spans="1:15" x14ac:dyDescent="0.6">
      <c r="A3761" t="s">
        <v>1542</v>
      </c>
      <c r="B3761">
        <v>0</v>
      </c>
      <c r="C3761">
        <v>4</v>
      </c>
      <c r="D3761">
        <v>4</v>
      </c>
      <c r="E3761" s="44">
        <f>(B3761+1)/$Q$3</f>
        <v>1.4609203798392987E-4</v>
      </c>
      <c r="F3761" s="45">
        <f>(C3761+1)/$U$3</f>
        <v>7.6473647181181365E-5</v>
      </c>
      <c r="G3761" s="2">
        <f>(B3761+1)/(C3761+1)</f>
        <v>0.2</v>
      </c>
      <c r="H3761" s="2">
        <f>(C3761+1)/(B3761+1)</f>
        <v>5</v>
      </c>
      <c r="I3761" s="6">
        <f>G3761-H3761</f>
        <v>-4.8</v>
      </c>
      <c r="J3761" s="8">
        <f>LEN(A3761)</f>
        <v>4</v>
      </c>
      <c r="K3761" s="11" t="str">
        <f>IF(AND(J3761&lt;3, D3761&lt;2),TRUE,"")</f>
        <v/>
      </c>
      <c r="L3761" s="22">
        <f>IF(C3761=0,B3761,0)</f>
        <v>0</v>
      </c>
      <c r="M3761" s="22">
        <f>IF(B3761=0,C3761,0)</f>
        <v>4</v>
      </c>
      <c r="N3761" s="39">
        <f>LOG(G3761/SUM($G$2:$G$5210))</f>
        <v>-4.0906911278877791</v>
      </c>
      <c r="O3761" s="39">
        <f>LOG(H3761/SUM($H$2:$H$5210))</f>
        <v>-3.7864673712889321</v>
      </c>
    </row>
    <row r="3762" spans="1:15" x14ac:dyDescent="0.6">
      <c r="A3762" t="s">
        <v>2123</v>
      </c>
      <c r="B3762">
        <v>0</v>
      </c>
      <c r="C3762">
        <v>4</v>
      </c>
      <c r="D3762">
        <v>4</v>
      </c>
      <c r="E3762" s="44">
        <f>(B3762+1)/$Q$3</f>
        <v>1.4609203798392987E-4</v>
      </c>
      <c r="F3762" s="45">
        <f>(C3762+1)/$U$3</f>
        <v>7.6473647181181365E-5</v>
      </c>
      <c r="G3762" s="2">
        <f>(B3762+1)/(C3762+1)</f>
        <v>0.2</v>
      </c>
      <c r="H3762" s="2">
        <f>(C3762+1)/(B3762+1)</f>
        <v>5</v>
      </c>
      <c r="I3762" s="6">
        <f>G3762-H3762</f>
        <v>-4.8</v>
      </c>
      <c r="J3762" s="8">
        <f>LEN(A3762)</f>
        <v>4</v>
      </c>
      <c r="K3762" s="11" t="str">
        <f>IF(AND(J3762&lt;3, D3762&lt;2),TRUE,"")</f>
        <v/>
      </c>
      <c r="L3762" s="22">
        <f>IF(C3762=0,B3762,0)</f>
        <v>0</v>
      </c>
      <c r="M3762" s="22">
        <f>IF(B3762=0,C3762,0)</f>
        <v>4</v>
      </c>
      <c r="N3762" s="39">
        <f>LOG(G3762/SUM($G$2:$G$5210))</f>
        <v>-4.0906911278877791</v>
      </c>
      <c r="O3762" s="39">
        <f>LOG(H3762/SUM($H$2:$H$5210))</f>
        <v>-3.7864673712889321</v>
      </c>
    </row>
    <row r="3763" spans="1:15" x14ac:dyDescent="0.6">
      <c r="A3763" t="s">
        <v>2182</v>
      </c>
      <c r="B3763">
        <v>0</v>
      </c>
      <c r="C3763">
        <v>4</v>
      </c>
      <c r="D3763">
        <v>4</v>
      </c>
      <c r="E3763" s="44">
        <f>(B3763+1)/$Q$3</f>
        <v>1.4609203798392987E-4</v>
      </c>
      <c r="F3763" s="45">
        <f>(C3763+1)/$U$3</f>
        <v>7.6473647181181365E-5</v>
      </c>
      <c r="G3763" s="2">
        <f>(B3763+1)/(C3763+1)</f>
        <v>0.2</v>
      </c>
      <c r="H3763" s="2">
        <f>(C3763+1)/(B3763+1)</f>
        <v>5</v>
      </c>
      <c r="I3763" s="6">
        <f>G3763-H3763</f>
        <v>-4.8</v>
      </c>
      <c r="J3763" s="8">
        <f>LEN(A3763)</f>
        <v>4</v>
      </c>
      <c r="K3763" s="11" t="str">
        <f>IF(AND(J3763&lt;3, D3763&lt;2),TRUE,"")</f>
        <v/>
      </c>
      <c r="L3763" s="22">
        <f>IF(C3763=0,B3763,0)</f>
        <v>0</v>
      </c>
      <c r="M3763" s="22">
        <f>IF(B3763=0,C3763,0)</f>
        <v>4</v>
      </c>
      <c r="N3763" s="39">
        <f>LOG(G3763/SUM($G$2:$G$5210))</f>
        <v>-4.0906911278877791</v>
      </c>
      <c r="O3763" s="39">
        <f>LOG(H3763/SUM($H$2:$H$5210))</f>
        <v>-3.7864673712889321</v>
      </c>
    </row>
    <row r="3764" spans="1:15" x14ac:dyDescent="0.6">
      <c r="A3764" t="s">
        <v>2291</v>
      </c>
      <c r="B3764">
        <v>0</v>
      </c>
      <c r="C3764">
        <v>4</v>
      </c>
      <c r="D3764">
        <v>4</v>
      </c>
      <c r="E3764" s="44">
        <f>(B3764+1)/$Q$3</f>
        <v>1.4609203798392987E-4</v>
      </c>
      <c r="F3764" s="45">
        <f>(C3764+1)/$U$3</f>
        <v>7.6473647181181365E-5</v>
      </c>
      <c r="G3764" s="2">
        <f>(B3764+1)/(C3764+1)</f>
        <v>0.2</v>
      </c>
      <c r="H3764" s="2">
        <f>(C3764+1)/(B3764+1)</f>
        <v>5</v>
      </c>
      <c r="I3764" s="6">
        <f>G3764-H3764</f>
        <v>-4.8</v>
      </c>
      <c r="J3764" s="8">
        <f>LEN(A3764)</f>
        <v>4</v>
      </c>
      <c r="K3764" s="11" t="str">
        <f>IF(AND(J3764&lt;3, D3764&lt;2),TRUE,"")</f>
        <v/>
      </c>
      <c r="L3764" s="22">
        <f>IF(C3764=0,B3764,0)</f>
        <v>0</v>
      </c>
      <c r="M3764" s="22">
        <f>IF(B3764=0,C3764,0)</f>
        <v>4</v>
      </c>
      <c r="N3764" s="39">
        <f>LOG(G3764/SUM($G$2:$G$5210))</f>
        <v>-4.0906911278877791</v>
      </c>
      <c r="O3764" s="39">
        <f>LOG(H3764/SUM($H$2:$H$5210))</f>
        <v>-3.7864673712889321</v>
      </c>
    </row>
    <row r="3765" spans="1:15" x14ac:dyDescent="0.6">
      <c r="A3765" t="s">
        <v>2575</v>
      </c>
      <c r="B3765">
        <v>0</v>
      </c>
      <c r="C3765">
        <v>4</v>
      </c>
      <c r="D3765">
        <v>4</v>
      </c>
      <c r="E3765" s="44">
        <f>(B3765+1)/$Q$3</f>
        <v>1.4609203798392987E-4</v>
      </c>
      <c r="F3765" s="45">
        <f>(C3765+1)/$U$3</f>
        <v>7.6473647181181365E-5</v>
      </c>
      <c r="G3765" s="2">
        <f>(B3765+1)/(C3765+1)</f>
        <v>0.2</v>
      </c>
      <c r="H3765" s="2">
        <f>(C3765+1)/(B3765+1)</f>
        <v>5</v>
      </c>
      <c r="I3765" s="6">
        <f>G3765-H3765</f>
        <v>-4.8</v>
      </c>
      <c r="J3765" s="8">
        <f>LEN(A3765)</f>
        <v>4</v>
      </c>
      <c r="K3765" s="11" t="str">
        <f>IF(AND(J3765&lt;3, D3765&lt;2),TRUE,"")</f>
        <v/>
      </c>
      <c r="L3765" s="22">
        <f>IF(C3765=0,B3765,0)</f>
        <v>0</v>
      </c>
      <c r="M3765" s="22">
        <f>IF(B3765=0,C3765,0)</f>
        <v>4</v>
      </c>
      <c r="N3765" s="39">
        <f>LOG(G3765/SUM($G$2:$G$5210))</f>
        <v>-4.0906911278877791</v>
      </c>
      <c r="O3765" s="39">
        <f>LOG(H3765/SUM($H$2:$H$5210))</f>
        <v>-3.7864673712889321</v>
      </c>
    </row>
    <row r="3766" spans="1:15" x14ac:dyDescent="0.6">
      <c r="A3766" t="s">
        <v>2940</v>
      </c>
      <c r="B3766">
        <v>0</v>
      </c>
      <c r="C3766">
        <v>4</v>
      </c>
      <c r="D3766">
        <v>4</v>
      </c>
      <c r="E3766" s="44">
        <f>(B3766+1)/$Q$3</f>
        <v>1.4609203798392987E-4</v>
      </c>
      <c r="F3766" s="45">
        <f>(C3766+1)/$U$3</f>
        <v>7.6473647181181365E-5</v>
      </c>
      <c r="G3766" s="2">
        <f>(B3766+1)/(C3766+1)</f>
        <v>0.2</v>
      </c>
      <c r="H3766" s="2">
        <f>(C3766+1)/(B3766+1)</f>
        <v>5</v>
      </c>
      <c r="I3766" s="6">
        <f>G3766-H3766</f>
        <v>-4.8</v>
      </c>
      <c r="J3766" s="8">
        <f>LEN(A3766)</f>
        <v>4</v>
      </c>
      <c r="K3766" s="11" t="str">
        <f>IF(AND(J3766&lt;3, D3766&lt;2),TRUE,"")</f>
        <v/>
      </c>
      <c r="L3766" s="22">
        <f>IF(C3766=0,B3766,0)</f>
        <v>0</v>
      </c>
      <c r="M3766" s="22">
        <f>IF(B3766=0,C3766,0)</f>
        <v>4</v>
      </c>
      <c r="N3766" s="39">
        <f>LOG(G3766/SUM($G$2:$G$5210))</f>
        <v>-4.0906911278877791</v>
      </c>
      <c r="O3766" s="39">
        <f>LOG(H3766/SUM($H$2:$H$5210))</f>
        <v>-3.7864673712889321</v>
      </c>
    </row>
    <row r="3767" spans="1:15" x14ac:dyDescent="0.6">
      <c r="A3767" t="s">
        <v>2964</v>
      </c>
      <c r="B3767">
        <v>0</v>
      </c>
      <c r="C3767">
        <v>4</v>
      </c>
      <c r="D3767">
        <v>4</v>
      </c>
      <c r="E3767" s="44">
        <f>(B3767+1)/$Q$3</f>
        <v>1.4609203798392987E-4</v>
      </c>
      <c r="F3767" s="45">
        <f>(C3767+1)/$U$3</f>
        <v>7.6473647181181365E-5</v>
      </c>
      <c r="G3767" s="2">
        <f>(B3767+1)/(C3767+1)</f>
        <v>0.2</v>
      </c>
      <c r="H3767" s="2">
        <f>(C3767+1)/(B3767+1)</f>
        <v>5</v>
      </c>
      <c r="I3767" s="6">
        <f>G3767-H3767</f>
        <v>-4.8</v>
      </c>
      <c r="J3767" s="8">
        <f>LEN(A3767)</f>
        <v>4</v>
      </c>
      <c r="K3767" s="11" t="str">
        <f>IF(AND(J3767&lt;3, D3767&lt;2),TRUE,"")</f>
        <v/>
      </c>
      <c r="L3767" s="22">
        <f>IF(C3767=0,B3767,0)</f>
        <v>0</v>
      </c>
      <c r="M3767" s="22">
        <f>IF(B3767=0,C3767,0)</f>
        <v>4</v>
      </c>
      <c r="N3767" s="39">
        <f>LOG(G3767/SUM($G$2:$G$5210))</f>
        <v>-4.0906911278877791</v>
      </c>
      <c r="O3767" s="39">
        <f>LOG(H3767/SUM($H$2:$H$5210))</f>
        <v>-3.7864673712889321</v>
      </c>
    </row>
    <row r="3768" spans="1:15" x14ac:dyDescent="0.6">
      <c r="A3768" t="s">
        <v>3019</v>
      </c>
      <c r="B3768">
        <v>0</v>
      </c>
      <c r="C3768">
        <v>4</v>
      </c>
      <c r="D3768">
        <v>4</v>
      </c>
      <c r="E3768" s="44">
        <f>(B3768+1)/$Q$3</f>
        <v>1.4609203798392987E-4</v>
      </c>
      <c r="F3768" s="45">
        <f>(C3768+1)/$U$3</f>
        <v>7.6473647181181365E-5</v>
      </c>
      <c r="G3768" s="2">
        <f>(B3768+1)/(C3768+1)</f>
        <v>0.2</v>
      </c>
      <c r="H3768" s="2">
        <f>(C3768+1)/(B3768+1)</f>
        <v>5</v>
      </c>
      <c r="I3768" s="6">
        <f>G3768-H3768</f>
        <v>-4.8</v>
      </c>
      <c r="J3768" s="8">
        <f>LEN(A3768)</f>
        <v>4</v>
      </c>
      <c r="K3768" s="11" t="str">
        <f>IF(AND(J3768&lt;3, D3768&lt;2),TRUE,"")</f>
        <v/>
      </c>
      <c r="L3768" s="22">
        <f>IF(C3768=0,B3768,0)</f>
        <v>0</v>
      </c>
      <c r="M3768" s="22">
        <f>IF(B3768=0,C3768,0)</f>
        <v>4</v>
      </c>
      <c r="N3768" s="39">
        <f>LOG(G3768/SUM($G$2:$G$5210))</f>
        <v>-4.0906911278877791</v>
      </c>
      <c r="O3768" s="39">
        <f>LOG(H3768/SUM($H$2:$H$5210))</f>
        <v>-3.7864673712889321</v>
      </c>
    </row>
    <row r="3769" spans="1:15" x14ac:dyDescent="0.6">
      <c r="A3769" t="s">
        <v>3297</v>
      </c>
      <c r="B3769">
        <v>0</v>
      </c>
      <c r="C3769">
        <v>4</v>
      </c>
      <c r="D3769">
        <v>4</v>
      </c>
      <c r="E3769" s="44">
        <f>(B3769+1)/$Q$3</f>
        <v>1.4609203798392987E-4</v>
      </c>
      <c r="F3769" s="45">
        <f>(C3769+1)/$U$3</f>
        <v>7.6473647181181365E-5</v>
      </c>
      <c r="G3769" s="2">
        <f>(B3769+1)/(C3769+1)</f>
        <v>0.2</v>
      </c>
      <c r="H3769" s="2">
        <f>(C3769+1)/(B3769+1)</f>
        <v>5</v>
      </c>
      <c r="I3769" s="6">
        <f>G3769-H3769</f>
        <v>-4.8</v>
      </c>
      <c r="J3769" s="8">
        <f>LEN(A3769)</f>
        <v>4</v>
      </c>
      <c r="K3769" s="11" t="str">
        <f>IF(AND(J3769&lt;3, D3769&lt;2),TRUE,"")</f>
        <v/>
      </c>
      <c r="L3769" s="22">
        <f>IF(C3769=0,B3769,0)</f>
        <v>0</v>
      </c>
      <c r="M3769" s="22">
        <f>IF(B3769=0,C3769,0)</f>
        <v>4</v>
      </c>
      <c r="N3769" s="39">
        <f>LOG(G3769/SUM($G$2:$G$5210))</f>
        <v>-4.0906911278877791</v>
      </c>
      <c r="O3769" s="39">
        <f>LOG(H3769/SUM($H$2:$H$5210))</f>
        <v>-3.7864673712889321</v>
      </c>
    </row>
    <row r="3770" spans="1:15" x14ac:dyDescent="0.6">
      <c r="A3770" t="s">
        <v>3488</v>
      </c>
      <c r="B3770">
        <v>0</v>
      </c>
      <c r="C3770">
        <v>4</v>
      </c>
      <c r="D3770">
        <v>4</v>
      </c>
      <c r="E3770" s="44">
        <f>(B3770+1)/$Q$3</f>
        <v>1.4609203798392987E-4</v>
      </c>
      <c r="F3770" s="45">
        <f>(C3770+1)/$U$3</f>
        <v>7.6473647181181365E-5</v>
      </c>
      <c r="G3770" s="2">
        <f>(B3770+1)/(C3770+1)</f>
        <v>0.2</v>
      </c>
      <c r="H3770" s="2">
        <f>(C3770+1)/(B3770+1)</f>
        <v>5</v>
      </c>
      <c r="I3770" s="6">
        <f>G3770-H3770</f>
        <v>-4.8</v>
      </c>
      <c r="J3770" s="8">
        <f>LEN(A3770)</f>
        <v>4</v>
      </c>
      <c r="K3770" s="11" t="str">
        <f>IF(AND(J3770&lt;3, D3770&lt;2),TRUE,"")</f>
        <v/>
      </c>
      <c r="L3770" s="22">
        <f>IF(C3770=0,B3770,0)</f>
        <v>0</v>
      </c>
      <c r="M3770" s="22">
        <f>IF(B3770=0,C3770,0)</f>
        <v>4</v>
      </c>
      <c r="N3770" s="39">
        <f>LOG(G3770/SUM($G$2:$G$5210))</f>
        <v>-4.0906911278877791</v>
      </c>
      <c r="O3770" s="39">
        <f>LOG(H3770/SUM($H$2:$H$5210))</f>
        <v>-3.7864673712889321</v>
      </c>
    </row>
    <row r="3771" spans="1:15" x14ac:dyDescent="0.6">
      <c r="A3771" t="s">
        <v>3617</v>
      </c>
      <c r="B3771">
        <v>0</v>
      </c>
      <c r="C3771">
        <v>4</v>
      </c>
      <c r="D3771">
        <v>4</v>
      </c>
      <c r="E3771" s="44">
        <f>(B3771+1)/$Q$3</f>
        <v>1.4609203798392987E-4</v>
      </c>
      <c r="F3771" s="45">
        <f>(C3771+1)/$U$3</f>
        <v>7.6473647181181365E-5</v>
      </c>
      <c r="G3771" s="2">
        <f>(B3771+1)/(C3771+1)</f>
        <v>0.2</v>
      </c>
      <c r="H3771" s="2">
        <f>(C3771+1)/(B3771+1)</f>
        <v>5</v>
      </c>
      <c r="I3771" s="6">
        <f>G3771-H3771</f>
        <v>-4.8</v>
      </c>
      <c r="J3771" s="8">
        <f>LEN(A3771)</f>
        <v>4</v>
      </c>
      <c r="K3771" s="11" t="str">
        <f>IF(AND(J3771&lt;3, D3771&lt;2),TRUE,"")</f>
        <v/>
      </c>
      <c r="L3771" s="22">
        <f>IF(C3771=0,B3771,0)</f>
        <v>0</v>
      </c>
      <c r="M3771" s="22">
        <f>IF(B3771=0,C3771,0)</f>
        <v>4</v>
      </c>
      <c r="N3771" s="39">
        <f>LOG(G3771/SUM($G$2:$G$5210))</f>
        <v>-4.0906911278877791</v>
      </c>
      <c r="O3771" s="39">
        <f>LOG(H3771/SUM($H$2:$H$5210))</f>
        <v>-3.7864673712889321</v>
      </c>
    </row>
    <row r="3772" spans="1:15" x14ac:dyDescent="0.6">
      <c r="A3772" t="s">
        <v>3707</v>
      </c>
      <c r="B3772">
        <v>0</v>
      </c>
      <c r="C3772">
        <v>4</v>
      </c>
      <c r="D3772">
        <v>4</v>
      </c>
      <c r="E3772" s="44">
        <f>(B3772+1)/$Q$3</f>
        <v>1.4609203798392987E-4</v>
      </c>
      <c r="F3772" s="45">
        <f>(C3772+1)/$U$3</f>
        <v>7.6473647181181365E-5</v>
      </c>
      <c r="G3772" s="2">
        <f>(B3772+1)/(C3772+1)</f>
        <v>0.2</v>
      </c>
      <c r="H3772" s="2">
        <f>(C3772+1)/(B3772+1)</f>
        <v>5</v>
      </c>
      <c r="I3772" s="6">
        <f>G3772-H3772</f>
        <v>-4.8</v>
      </c>
      <c r="J3772" s="8">
        <f>LEN(A3772)</f>
        <v>4</v>
      </c>
      <c r="K3772" s="11" t="str">
        <f>IF(AND(J3772&lt;3, D3772&lt;2),TRUE,"")</f>
        <v/>
      </c>
      <c r="L3772" s="22">
        <f>IF(C3772=0,B3772,0)</f>
        <v>0</v>
      </c>
      <c r="M3772" s="22">
        <f>IF(B3772=0,C3772,0)</f>
        <v>4</v>
      </c>
      <c r="N3772" s="39">
        <f>LOG(G3772/SUM($G$2:$G$5210))</f>
        <v>-4.0906911278877791</v>
      </c>
      <c r="O3772" s="39">
        <f>LOG(H3772/SUM($H$2:$H$5210))</f>
        <v>-3.7864673712889321</v>
      </c>
    </row>
    <row r="3773" spans="1:15" x14ac:dyDescent="0.6">
      <c r="A3773" t="s">
        <v>3855</v>
      </c>
      <c r="B3773">
        <v>0</v>
      </c>
      <c r="C3773">
        <v>4</v>
      </c>
      <c r="D3773">
        <v>4</v>
      </c>
      <c r="E3773" s="44">
        <f>(B3773+1)/$Q$3</f>
        <v>1.4609203798392987E-4</v>
      </c>
      <c r="F3773" s="45">
        <f>(C3773+1)/$U$3</f>
        <v>7.6473647181181365E-5</v>
      </c>
      <c r="G3773" s="2">
        <f>(B3773+1)/(C3773+1)</f>
        <v>0.2</v>
      </c>
      <c r="H3773" s="2">
        <f>(C3773+1)/(B3773+1)</f>
        <v>5</v>
      </c>
      <c r="I3773" s="6">
        <f>G3773-H3773</f>
        <v>-4.8</v>
      </c>
      <c r="J3773" s="8">
        <f>LEN(A3773)</f>
        <v>4</v>
      </c>
      <c r="K3773" s="11" t="str">
        <f>IF(AND(J3773&lt;3, D3773&lt;2),TRUE,"")</f>
        <v/>
      </c>
      <c r="L3773" s="22">
        <f>IF(C3773=0,B3773,0)</f>
        <v>0</v>
      </c>
      <c r="M3773" s="22">
        <f>IF(B3773=0,C3773,0)</f>
        <v>4</v>
      </c>
      <c r="N3773" s="39">
        <f>LOG(G3773/SUM($G$2:$G$5210))</f>
        <v>-4.0906911278877791</v>
      </c>
      <c r="O3773" s="39">
        <f>LOG(H3773/SUM($H$2:$H$5210))</f>
        <v>-3.7864673712889321</v>
      </c>
    </row>
    <row r="3774" spans="1:15" x14ac:dyDescent="0.6">
      <c r="A3774" t="s">
        <v>4545</v>
      </c>
      <c r="B3774">
        <v>0</v>
      </c>
      <c r="C3774">
        <v>4</v>
      </c>
      <c r="D3774">
        <v>4</v>
      </c>
      <c r="E3774" s="44">
        <f>(B3774+1)/$Q$3</f>
        <v>1.4609203798392987E-4</v>
      </c>
      <c r="F3774" s="45">
        <f>(C3774+1)/$U$3</f>
        <v>7.6473647181181365E-5</v>
      </c>
      <c r="G3774" s="2">
        <f>(B3774+1)/(C3774+1)</f>
        <v>0.2</v>
      </c>
      <c r="H3774" s="2">
        <f>(C3774+1)/(B3774+1)</f>
        <v>5</v>
      </c>
      <c r="I3774" s="6">
        <f>G3774-H3774</f>
        <v>-4.8</v>
      </c>
      <c r="J3774" s="8">
        <f>LEN(A3774)</f>
        <v>4</v>
      </c>
      <c r="K3774" s="11" t="str">
        <f>IF(AND(J3774&lt;3, D3774&lt;2),TRUE,"")</f>
        <v/>
      </c>
      <c r="L3774" s="22">
        <f>IF(C3774=0,B3774,0)</f>
        <v>0</v>
      </c>
      <c r="M3774" s="22">
        <f>IF(B3774=0,C3774,0)</f>
        <v>4</v>
      </c>
      <c r="N3774" s="39">
        <f>LOG(G3774/SUM($G$2:$G$5210))</f>
        <v>-4.0906911278877791</v>
      </c>
      <c r="O3774" s="39">
        <f>LOG(H3774/SUM($H$2:$H$5210))</f>
        <v>-3.7864673712889321</v>
      </c>
    </row>
    <row r="3775" spans="1:15" x14ac:dyDescent="0.6">
      <c r="A3775" t="s">
        <v>4752</v>
      </c>
      <c r="B3775">
        <v>0</v>
      </c>
      <c r="C3775">
        <v>4</v>
      </c>
      <c r="D3775">
        <v>4</v>
      </c>
      <c r="E3775" s="44">
        <f>(B3775+1)/$Q$3</f>
        <v>1.4609203798392987E-4</v>
      </c>
      <c r="F3775" s="45">
        <f>(C3775+1)/$U$3</f>
        <v>7.6473647181181365E-5</v>
      </c>
      <c r="G3775" s="2">
        <f>(B3775+1)/(C3775+1)</f>
        <v>0.2</v>
      </c>
      <c r="H3775" s="2">
        <f>(C3775+1)/(B3775+1)</f>
        <v>5</v>
      </c>
      <c r="I3775" s="6">
        <f>G3775-H3775</f>
        <v>-4.8</v>
      </c>
      <c r="J3775" s="8">
        <f>LEN(A3775)</f>
        <v>4</v>
      </c>
      <c r="K3775" s="11" t="str">
        <f>IF(AND(J3775&lt;3, D3775&lt;2),TRUE,"")</f>
        <v/>
      </c>
      <c r="L3775" s="22">
        <f>IF(C3775=0,B3775,0)</f>
        <v>0</v>
      </c>
      <c r="M3775" s="22">
        <f>IF(B3775=0,C3775,0)</f>
        <v>4</v>
      </c>
      <c r="N3775" s="39">
        <f>LOG(G3775/SUM($G$2:$G$5210))</f>
        <v>-4.0906911278877791</v>
      </c>
      <c r="O3775" s="39">
        <f>LOG(H3775/SUM($H$2:$H$5210))</f>
        <v>-3.7864673712889321</v>
      </c>
    </row>
    <row r="3776" spans="1:15" x14ac:dyDescent="0.6">
      <c r="A3776" t="s">
        <v>5000</v>
      </c>
      <c r="B3776">
        <v>0</v>
      </c>
      <c r="C3776">
        <v>4</v>
      </c>
      <c r="D3776">
        <v>4</v>
      </c>
      <c r="E3776" s="44">
        <f>(B3776+1)/$Q$3</f>
        <v>1.4609203798392987E-4</v>
      </c>
      <c r="F3776" s="45">
        <f>(C3776+1)/$U$3</f>
        <v>7.6473647181181365E-5</v>
      </c>
      <c r="G3776" s="2">
        <f>(B3776+1)/(C3776+1)</f>
        <v>0.2</v>
      </c>
      <c r="H3776" s="2">
        <f>(C3776+1)/(B3776+1)</f>
        <v>5</v>
      </c>
      <c r="I3776" s="6">
        <f>G3776-H3776</f>
        <v>-4.8</v>
      </c>
      <c r="J3776" s="8">
        <f>LEN(A3776)</f>
        <v>4</v>
      </c>
      <c r="K3776" s="11" t="str">
        <f>IF(AND(J3776&lt;3, D3776&lt;2),TRUE,"")</f>
        <v/>
      </c>
      <c r="L3776" s="22">
        <f>IF(C3776=0,B3776,0)</f>
        <v>0</v>
      </c>
      <c r="M3776" s="22">
        <f>IF(B3776=0,C3776,0)</f>
        <v>4</v>
      </c>
      <c r="N3776" s="39">
        <f>LOG(G3776/SUM($G$2:$G$5210))</f>
        <v>-4.0906911278877791</v>
      </c>
      <c r="O3776" s="39">
        <f>LOG(H3776/SUM($H$2:$H$5210))</f>
        <v>-3.7864673712889321</v>
      </c>
    </row>
    <row r="3777" spans="1:15" x14ac:dyDescent="0.6">
      <c r="A3777" t="s">
        <v>21</v>
      </c>
      <c r="B3777">
        <v>0</v>
      </c>
      <c r="C3777">
        <v>4</v>
      </c>
      <c r="D3777">
        <v>4</v>
      </c>
      <c r="E3777" s="44">
        <f>(B3777+1)/$Q$3</f>
        <v>1.4609203798392987E-4</v>
      </c>
      <c r="F3777" s="45">
        <f>(C3777+1)/$U$3</f>
        <v>7.6473647181181365E-5</v>
      </c>
      <c r="G3777" s="2">
        <f>(B3777+1)/(C3777+1)</f>
        <v>0.2</v>
      </c>
      <c r="H3777" s="2">
        <f>(C3777+1)/(B3777+1)</f>
        <v>5</v>
      </c>
      <c r="I3777" s="6">
        <f>G3777-H3777</f>
        <v>-4.8</v>
      </c>
      <c r="J3777" s="8">
        <f>LEN(A3777)</f>
        <v>3</v>
      </c>
      <c r="K3777" s="11" t="str">
        <f>IF(AND(J3777&lt;3, D3777&lt;2),TRUE,"")</f>
        <v/>
      </c>
      <c r="L3777" s="22">
        <f>IF(C3777=0,B3777,0)</f>
        <v>0</v>
      </c>
      <c r="M3777" s="22">
        <f>IF(B3777=0,C3777,0)</f>
        <v>4</v>
      </c>
      <c r="N3777" s="39">
        <f>LOG(G3777/SUM($G$2:$G$5210))</f>
        <v>-4.0906911278877791</v>
      </c>
      <c r="O3777" s="39">
        <f>LOG(H3777/SUM($H$2:$H$5210))</f>
        <v>-3.7864673712889321</v>
      </c>
    </row>
    <row r="3778" spans="1:15" x14ac:dyDescent="0.6">
      <c r="A3778" t="s">
        <v>173</v>
      </c>
      <c r="B3778">
        <v>0</v>
      </c>
      <c r="C3778">
        <v>4</v>
      </c>
      <c r="D3778">
        <v>4</v>
      </c>
      <c r="E3778" s="44">
        <f>(B3778+1)/$Q$3</f>
        <v>1.4609203798392987E-4</v>
      </c>
      <c r="F3778" s="45">
        <f>(C3778+1)/$U$3</f>
        <v>7.6473647181181365E-5</v>
      </c>
      <c r="G3778" s="2">
        <f>(B3778+1)/(C3778+1)</f>
        <v>0.2</v>
      </c>
      <c r="H3778" s="2">
        <f>(C3778+1)/(B3778+1)</f>
        <v>5</v>
      </c>
      <c r="I3778" s="6">
        <f>G3778-H3778</f>
        <v>-4.8</v>
      </c>
      <c r="J3778" s="8">
        <f>LEN(A3778)</f>
        <v>3</v>
      </c>
      <c r="K3778" s="11" t="str">
        <f>IF(AND(J3778&lt;3, D3778&lt;2),TRUE,"")</f>
        <v/>
      </c>
      <c r="L3778" s="22">
        <f>IF(C3778=0,B3778,0)</f>
        <v>0</v>
      </c>
      <c r="M3778" s="22">
        <f>IF(B3778=0,C3778,0)</f>
        <v>4</v>
      </c>
      <c r="N3778" s="39">
        <f>LOG(G3778/SUM($G$2:$G$5210))</f>
        <v>-4.0906911278877791</v>
      </c>
      <c r="O3778" s="39">
        <f>LOG(H3778/SUM($H$2:$H$5210))</f>
        <v>-3.7864673712889321</v>
      </c>
    </row>
    <row r="3779" spans="1:15" x14ac:dyDescent="0.6">
      <c r="A3779" t="s">
        <v>244</v>
      </c>
      <c r="B3779">
        <v>0</v>
      </c>
      <c r="C3779">
        <v>4</v>
      </c>
      <c r="D3779">
        <v>4</v>
      </c>
      <c r="E3779" s="44">
        <f>(B3779+1)/$Q$3</f>
        <v>1.4609203798392987E-4</v>
      </c>
      <c r="F3779" s="45">
        <f>(C3779+1)/$U$3</f>
        <v>7.6473647181181365E-5</v>
      </c>
      <c r="G3779" s="2">
        <f>(B3779+1)/(C3779+1)</f>
        <v>0.2</v>
      </c>
      <c r="H3779" s="2">
        <f>(C3779+1)/(B3779+1)</f>
        <v>5</v>
      </c>
      <c r="I3779" s="6">
        <f>G3779-H3779</f>
        <v>-4.8</v>
      </c>
      <c r="J3779" s="8">
        <f>LEN(A3779)</f>
        <v>3</v>
      </c>
      <c r="K3779" s="11" t="str">
        <f>IF(AND(J3779&lt;3, D3779&lt;2),TRUE,"")</f>
        <v/>
      </c>
      <c r="L3779" s="22">
        <f>IF(C3779=0,B3779,0)</f>
        <v>0</v>
      </c>
      <c r="M3779" s="22">
        <f>IF(B3779=0,C3779,0)</f>
        <v>4</v>
      </c>
      <c r="N3779" s="39">
        <f>LOG(G3779/SUM($G$2:$G$5210))</f>
        <v>-4.0906911278877791</v>
      </c>
      <c r="O3779" s="39">
        <f>LOG(H3779/SUM($H$2:$H$5210))</f>
        <v>-3.7864673712889321</v>
      </c>
    </row>
    <row r="3780" spans="1:15" x14ac:dyDescent="0.6">
      <c r="A3780" t="s">
        <v>763</v>
      </c>
      <c r="B3780">
        <v>0</v>
      </c>
      <c r="C3780">
        <v>4</v>
      </c>
      <c r="D3780">
        <v>4</v>
      </c>
      <c r="E3780" s="44">
        <f>(B3780+1)/$Q$3</f>
        <v>1.4609203798392987E-4</v>
      </c>
      <c r="F3780" s="45">
        <f>(C3780+1)/$U$3</f>
        <v>7.6473647181181365E-5</v>
      </c>
      <c r="G3780" s="2">
        <f>(B3780+1)/(C3780+1)</f>
        <v>0.2</v>
      </c>
      <c r="H3780" s="2">
        <f>(C3780+1)/(B3780+1)</f>
        <v>5</v>
      </c>
      <c r="I3780" s="6">
        <f>G3780-H3780</f>
        <v>-4.8</v>
      </c>
      <c r="J3780" s="8">
        <f>LEN(A3780)</f>
        <v>3</v>
      </c>
      <c r="K3780" s="11" t="str">
        <f>IF(AND(J3780&lt;3, D3780&lt;2),TRUE,"")</f>
        <v/>
      </c>
      <c r="L3780" s="22">
        <f>IF(C3780=0,B3780,0)</f>
        <v>0</v>
      </c>
      <c r="M3780" s="22">
        <f>IF(B3780=0,C3780,0)</f>
        <v>4</v>
      </c>
      <c r="N3780" s="39">
        <f>LOG(G3780/SUM($G$2:$G$5210))</f>
        <v>-4.0906911278877791</v>
      </c>
      <c r="O3780" s="39">
        <f>LOG(H3780/SUM($H$2:$H$5210))</f>
        <v>-3.7864673712889321</v>
      </c>
    </row>
    <row r="3781" spans="1:15" x14ac:dyDescent="0.6">
      <c r="A3781" t="s">
        <v>977</v>
      </c>
      <c r="B3781">
        <v>0</v>
      </c>
      <c r="C3781">
        <v>4</v>
      </c>
      <c r="D3781">
        <v>4</v>
      </c>
      <c r="E3781" s="44">
        <f>(B3781+1)/$Q$3</f>
        <v>1.4609203798392987E-4</v>
      </c>
      <c r="F3781" s="45">
        <f>(C3781+1)/$U$3</f>
        <v>7.6473647181181365E-5</v>
      </c>
      <c r="G3781" s="2">
        <f>(B3781+1)/(C3781+1)</f>
        <v>0.2</v>
      </c>
      <c r="H3781" s="2">
        <f>(C3781+1)/(B3781+1)</f>
        <v>5</v>
      </c>
      <c r="I3781" s="6">
        <f>G3781-H3781</f>
        <v>-4.8</v>
      </c>
      <c r="J3781" s="8">
        <f>LEN(A3781)</f>
        <v>3</v>
      </c>
      <c r="K3781" s="11" t="str">
        <f>IF(AND(J3781&lt;3, D3781&lt;2),TRUE,"")</f>
        <v/>
      </c>
      <c r="L3781" s="22">
        <f>IF(C3781=0,B3781,0)</f>
        <v>0</v>
      </c>
      <c r="M3781" s="22">
        <f>IF(B3781=0,C3781,0)</f>
        <v>4</v>
      </c>
      <c r="N3781" s="39">
        <f>LOG(G3781/SUM($G$2:$G$5210))</f>
        <v>-4.0906911278877791</v>
      </c>
      <c r="O3781" s="39">
        <f>LOG(H3781/SUM($H$2:$H$5210))</f>
        <v>-3.7864673712889321</v>
      </c>
    </row>
    <row r="3782" spans="1:15" x14ac:dyDescent="0.6">
      <c r="A3782" t="s">
        <v>984</v>
      </c>
      <c r="B3782">
        <v>0</v>
      </c>
      <c r="C3782">
        <v>4</v>
      </c>
      <c r="D3782">
        <v>4</v>
      </c>
      <c r="E3782" s="44">
        <f>(B3782+1)/$Q$3</f>
        <v>1.4609203798392987E-4</v>
      </c>
      <c r="F3782" s="45">
        <f>(C3782+1)/$U$3</f>
        <v>7.6473647181181365E-5</v>
      </c>
      <c r="G3782" s="2">
        <f>(B3782+1)/(C3782+1)</f>
        <v>0.2</v>
      </c>
      <c r="H3782" s="2">
        <f>(C3782+1)/(B3782+1)</f>
        <v>5</v>
      </c>
      <c r="I3782" s="6">
        <f>G3782-H3782</f>
        <v>-4.8</v>
      </c>
      <c r="J3782" s="8">
        <f>LEN(A3782)</f>
        <v>3</v>
      </c>
      <c r="K3782" s="11" t="str">
        <f>IF(AND(J3782&lt;3, D3782&lt;2),TRUE,"")</f>
        <v/>
      </c>
      <c r="L3782" s="22">
        <f>IF(C3782=0,B3782,0)</f>
        <v>0</v>
      </c>
      <c r="M3782" s="22">
        <f>IF(B3782=0,C3782,0)</f>
        <v>4</v>
      </c>
      <c r="N3782" s="39">
        <f>LOG(G3782/SUM($G$2:$G$5210))</f>
        <v>-4.0906911278877791</v>
      </c>
      <c r="O3782" s="39">
        <f>LOG(H3782/SUM($H$2:$H$5210))</f>
        <v>-3.7864673712889321</v>
      </c>
    </row>
    <row r="3783" spans="1:15" x14ac:dyDescent="0.6">
      <c r="A3783" t="s">
        <v>1766</v>
      </c>
      <c r="B3783">
        <v>0</v>
      </c>
      <c r="C3783">
        <v>4</v>
      </c>
      <c r="D3783">
        <v>4</v>
      </c>
      <c r="E3783" s="44">
        <f>(B3783+1)/$Q$3</f>
        <v>1.4609203798392987E-4</v>
      </c>
      <c r="F3783" s="45">
        <f>(C3783+1)/$U$3</f>
        <v>7.6473647181181365E-5</v>
      </c>
      <c r="G3783" s="2">
        <f>(B3783+1)/(C3783+1)</f>
        <v>0.2</v>
      </c>
      <c r="H3783" s="2">
        <f>(C3783+1)/(B3783+1)</f>
        <v>5</v>
      </c>
      <c r="I3783" s="6">
        <f>G3783-H3783</f>
        <v>-4.8</v>
      </c>
      <c r="J3783" s="8">
        <f>LEN(A3783)</f>
        <v>3</v>
      </c>
      <c r="K3783" s="11" t="str">
        <f>IF(AND(J3783&lt;3, D3783&lt;2),TRUE,"")</f>
        <v/>
      </c>
      <c r="L3783" s="22">
        <f>IF(C3783=0,B3783,0)</f>
        <v>0</v>
      </c>
      <c r="M3783" s="22">
        <f>IF(B3783=0,C3783,0)</f>
        <v>4</v>
      </c>
      <c r="N3783" s="39">
        <f>LOG(G3783/SUM($G$2:$G$5210))</f>
        <v>-4.0906911278877791</v>
      </c>
      <c r="O3783" s="39">
        <f>LOG(H3783/SUM($H$2:$H$5210))</f>
        <v>-3.7864673712889321</v>
      </c>
    </row>
    <row r="3784" spans="1:15" x14ac:dyDescent="0.6">
      <c r="A3784" t="s">
        <v>1827</v>
      </c>
      <c r="B3784">
        <v>0</v>
      </c>
      <c r="C3784">
        <v>4</v>
      </c>
      <c r="D3784">
        <v>4</v>
      </c>
      <c r="E3784" s="44">
        <f>(B3784+1)/$Q$3</f>
        <v>1.4609203798392987E-4</v>
      </c>
      <c r="F3784" s="45">
        <f>(C3784+1)/$U$3</f>
        <v>7.6473647181181365E-5</v>
      </c>
      <c r="G3784" s="2">
        <f>(B3784+1)/(C3784+1)</f>
        <v>0.2</v>
      </c>
      <c r="H3784" s="2">
        <f>(C3784+1)/(B3784+1)</f>
        <v>5</v>
      </c>
      <c r="I3784" s="6">
        <f>G3784-H3784</f>
        <v>-4.8</v>
      </c>
      <c r="J3784" s="8">
        <f>LEN(A3784)</f>
        <v>3</v>
      </c>
      <c r="K3784" s="11" t="str">
        <f>IF(AND(J3784&lt;3, D3784&lt;2),TRUE,"")</f>
        <v/>
      </c>
      <c r="L3784" s="22">
        <f>IF(C3784=0,B3784,0)</f>
        <v>0</v>
      </c>
      <c r="M3784" s="22">
        <f>IF(B3784=0,C3784,0)</f>
        <v>4</v>
      </c>
      <c r="N3784" s="39">
        <f>LOG(G3784/SUM($G$2:$G$5210))</f>
        <v>-4.0906911278877791</v>
      </c>
      <c r="O3784" s="39">
        <f>LOG(H3784/SUM($H$2:$H$5210))</f>
        <v>-3.7864673712889321</v>
      </c>
    </row>
    <row r="3785" spans="1:15" x14ac:dyDescent="0.6">
      <c r="A3785" t="s">
        <v>1855</v>
      </c>
      <c r="B3785">
        <v>0</v>
      </c>
      <c r="C3785">
        <v>4</v>
      </c>
      <c r="D3785">
        <v>4</v>
      </c>
      <c r="E3785" s="44">
        <f>(B3785+1)/$Q$3</f>
        <v>1.4609203798392987E-4</v>
      </c>
      <c r="F3785" s="45">
        <f>(C3785+1)/$U$3</f>
        <v>7.6473647181181365E-5</v>
      </c>
      <c r="G3785" s="2">
        <f>(B3785+1)/(C3785+1)</f>
        <v>0.2</v>
      </c>
      <c r="H3785" s="2">
        <f>(C3785+1)/(B3785+1)</f>
        <v>5</v>
      </c>
      <c r="I3785" s="6">
        <f>G3785-H3785</f>
        <v>-4.8</v>
      </c>
      <c r="J3785" s="8">
        <f>LEN(A3785)</f>
        <v>3</v>
      </c>
      <c r="K3785" s="11" t="str">
        <f>IF(AND(J3785&lt;3, D3785&lt;2),TRUE,"")</f>
        <v/>
      </c>
      <c r="L3785" s="22">
        <f>IF(C3785=0,B3785,0)</f>
        <v>0</v>
      </c>
      <c r="M3785" s="22">
        <f>IF(B3785=0,C3785,0)</f>
        <v>4</v>
      </c>
      <c r="N3785" s="39">
        <f>LOG(G3785/SUM($G$2:$G$5210))</f>
        <v>-4.0906911278877791</v>
      </c>
      <c r="O3785" s="39">
        <f>LOG(H3785/SUM($H$2:$H$5210))</f>
        <v>-3.7864673712889321</v>
      </c>
    </row>
    <row r="3786" spans="1:15" x14ac:dyDescent="0.6">
      <c r="A3786" t="s">
        <v>1887</v>
      </c>
      <c r="B3786">
        <v>0</v>
      </c>
      <c r="C3786">
        <v>4</v>
      </c>
      <c r="D3786">
        <v>4</v>
      </c>
      <c r="E3786" s="44">
        <f>(B3786+1)/$Q$3</f>
        <v>1.4609203798392987E-4</v>
      </c>
      <c r="F3786" s="45">
        <f>(C3786+1)/$U$3</f>
        <v>7.6473647181181365E-5</v>
      </c>
      <c r="G3786" s="2">
        <f>(B3786+1)/(C3786+1)</f>
        <v>0.2</v>
      </c>
      <c r="H3786" s="2">
        <f>(C3786+1)/(B3786+1)</f>
        <v>5</v>
      </c>
      <c r="I3786" s="6">
        <f>G3786-H3786</f>
        <v>-4.8</v>
      </c>
      <c r="J3786" s="8">
        <f>LEN(A3786)</f>
        <v>3</v>
      </c>
      <c r="K3786" s="11" t="str">
        <f>IF(AND(J3786&lt;3, D3786&lt;2),TRUE,"")</f>
        <v/>
      </c>
      <c r="L3786" s="22">
        <f>IF(C3786=0,B3786,0)</f>
        <v>0</v>
      </c>
      <c r="M3786" s="22">
        <f>IF(B3786=0,C3786,0)</f>
        <v>4</v>
      </c>
      <c r="N3786" s="39">
        <f>LOG(G3786/SUM($G$2:$G$5210))</f>
        <v>-4.0906911278877791</v>
      </c>
      <c r="O3786" s="39">
        <f>LOG(H3786/SUM($H$2:$H$5210))</f>
        <v>-3.7864673712889321</v>
      </c>
    </row>
    <row r="3787" spans="1:15" x14ac:dyDescent="0.6">
      <c r="A3787" t="s">
        <v>2070</v>
      </c>
      <c r="B3787">
        <v>0</v>
      </c>
      <c r="C3787">
        <v>4</v>
      </c>
      <c r="D3787">
        <v>4</v>
      </c>
      <c r="E3787" s="44">
        <f>(B3787+1)/$Q$3</f>
        <v>1.4609203798392987E-4</v>
      </c>
      <c r="F3787" s="45">
        <f>(C3787+1)/$U$3</f>
        <v>7.6473647181181365E-5</v>
      </c>
      <c r="G3787" s="2">
        <f>(B3787+1)/(C3787+1)</f>
        <v>0.2</v>
      </c>
      <c r="H3787" s="2">
        <f>(C3787+1)/(B3787+1)</f>
        <v>5</v>
      </c>
      <c r="I3787" s="6">
        <f>G3787-H3787</f>
        <v>-4.8</v>
      </c>
      <c r="J3787" s="8">
        <f>LEN(A3787)</f>
        <v>3</v>
      </c>
      <c r="K3787" s="11" t="str">
        <f>IF(AND(J3787&lt;3, D3787&lt;2),TRUE,"")</f>
        <v/>
      </c>
      <c r="L3787" s="22">
        <f>IF(C3787=0,B3787,0)</f>
        <v>0</v>
      </c>
      <c r="M3787" s="22">
        <f>IF(B3787=0,C3787,0)</f>
        <v>4</v>
      </c>
      <c r="N3787" s="39">
        <f>LOG(G3787/SUM($G$2:$G$5210))</f>
        <v>-4.0906911278877791</v>
      </c>
      <c r="O3787" s="39">
        <f>LOG(H3787/SUM($H$2:$H$5210))</f>
        <v>-3.7864673712889321</v>
      </c>
    </row>
    <row r="3788" spans="1:15" x14ac:dyDescent="0.6">
      <c r="A3788" t="s">
        <v>2146</v>
      </c>
      <c r="B3788">
        <v>0</v>
      </c>
      <c r="C3788">
        <v>4</v>
      </c>
      <c r="D3788">
        <v>4</v>
      </c>
      <c r="E3788" s="44">
        <f>(B3788+1)/$Q$3</f>
        <v>1.4609203798392987E-4</v>
      </c>
      <c r="F3788" s="45">
        <f>(C3788+1)/$U$3</f>
        <v>7.6473647181181365E-5</v>
      </c>
      <c r="G3788" s="2">
        <f>(B3788+1)/(C3788+1)</f>
        <v>0.2</v>
      </c>
      <c r="H3788" s="2">
        <f>(C3788+1)/(B3788+1)</f>
        <v>5</v>
      </c>
      <c r="I3788" s="6">
        <f>G3788-H3788</f>
        <v>-4.8</v>
      </c>
      <c r="J3788" s="8">
        <f>LEN(A3788)</f>
        <v>3</v>
      </c>
      <c r="K3788" s="11" t="str">
        <f>IF(AND(J3788&lt;3, D3788&lt;2),TRUE,"")</f>
        <v/>
      </c>
      <c r="L3788" s="22">
        <f>IF(C3788=0,B3788,0)</f>
        <v>0</v>
      </c>
      <c r="M3788" s="22">
        <f>IF(B3788=0,C3788,0)</f>
        <v>4</v>
      </c>
      <c r="N3788" s="39">
        <f>LOG(G3788/SUM($G$2:$G$5210))</f>
        <v>-4.0906911278877791</v>
      </c>
      <c r="O3788" s="39">
        <f>LOG(H3788/SUM($H$2:$H$5210))</f>
        <v>-3.7864673712889321</v>
      </c>
    </row>
    <row r="3789" spans="1:15" x14ac:dyDescent="0.6">
      <c r="A3789" t="s">
        <v>2302</v>
      </c>
      <c r="B3789">
        <v>0</v>
      </c>
      <c r="C3789">
        <v>4</v>
      </c>
      <c r="D3789">
        <v>4</v>
      </c>
      <c r="E3789" s="44">
        <f>(B3789+1)/$Q$3</f>
        <v>1.4609203798392987E-4</v>
      </c>
      <c r="F3789" s="45">
        <f>(C3789+1)/$U$3</f>
        <v>7.6473647181181365E-5</v>
      </c>
      <c r="G3789" s="2">
        <f>(B3789+1)/(C3789+1)</f>
        <v>0.2</v>
      </c>
      <c r="H3789" s="2">
        <f>(C3789+1)/(B3789+1)</f>
        <v>5</v>
      </c>
      <c r="I3789" s="6">
        <f>G3789-H3789</f>
        <v>-4.8</v>
      </c>
      <c r="J3789" s="8">
        <f>LEN(A3789)</f>
        <v>3</v>
      </c>
      <c r="K3789" s="11" t="str">
        <f>IF(AND(J3789&lt;3, D3789&lt;2),TRUE,"")</f>
        <v/>
      </c>
      <c r="L3789" s="22">
        <f>IF(C3789=0,B3789,0)</f>
        <v>0</v>
      </c>
      <c r="M3789" s="22">
        <f>IF(B3789=0,C3789,0)</f>
        <v>4</v>
      </c>
      <c r="N3789" s="39">
        <f>LOG(G3789/SUM($G$2:$G$5210))</f>
        <v>-4.0906911278877791</v>
      </c>
      <c r="O3789" s="39">
        <f>LOG(H3789/SUM($H$2:$H$5210))</f>
        <v>-3.7864673712889321</v>
      </c>
    </row>
    <row r="3790" spans="1:15" x14ac:dyDescent="0.6">
      <c r="A3790" t="s">
        <v>2565</v>
      </c>
      <c r="B3790">
        <v>0</v>
      </c>
      <c r="C3790">
        <v>4</v>
      </c>
      <c r="D3790">
        <v>4</v>
      </c>
      <c r="E3790" s="44">
        <f>(B3790+1)/$Q$3</f>
        <v>1.4609203798392987E-4</v>
      </c>
      <c r="F3790" s="45">
        <f>(C3790+1)/$U$3</f>
        <v>7.6473647181181365E-5</v>
      </c>
      <c r="G3790" s="2">
        <f>(B3790+1)/(C3790+1)</f>
        <v>0.2</v>
      </c>
      <c r="H3790" s="2">
        <f>(C3790+1)/(B3790+1)</f>
        <v>5</v>
      </c>
      <c r="I3790" s="6">
        <f>G3790-H3790</f>
        <v>-4.8</v>
      </c>
      <c r="J3790" s="8">
        <f>LEN(A3790)</f>
        <v>3</v>
      </c>
      <c r="K3790" s="11" t="str">
        <f>IF(AND(J3790&lt;3, D3790&lt;2),TRUE,"")</f>
        <v/>
      </c>
      <c r="L3790" s="22">
        <f>IF(C3790=0,B3790,0)</f>
        <v>0</v>
      </c>
      <c r="M3790" s="22">
        <f>IF(B3790=0,C3790,0)</f>
        <v>4</v>
      </c>
      <c r="N3790" s="39">
        <f>LOG(G3790/SUM($G$2:$G$5210))</f>
        <v>-4.0906911278877791</v>
      </c>
      <c r="O3790" s="39">
        <f>LOG(H3790/SUM($H$2:$H$5210))</f>
        <v>-3.7864673712889321</v>
      </c>
    </row>
    <row r="3791" spans="1:15" x14ac:dyDescent="0.6">
      <c r="A3791" t="s">
        <v>2643</v>
      </c>
      <c r="B3791">
        <v>0</v>
      </c>
      <c r="C3791">
        <v>4</v>
      </c>
      <c r="D3791">
        <v>4</v>
      </c>
      <c r="E3791" s="44">
        <f>(B3791+1)/$Q$3</f>
        <v>1.4609203798392987E-4</v>
      </c>
      <c r="F3791" s="45">
        <f>(C3791+1)/$U$3</f>
        <v>7.6473647181181365E-5</v>
      </c>
      <c r="G3791" s="2">
        <f>(B3791+1)/(C3791+1)</f>
        <v>0.2</v>
      </c>
      <c r="H3791" s="2">
        <f>(C3791+1)/(B3791+1)</f>
        <v>5</v>
      </c>
      <c r="I3791" s="6">
        <f>G3791-H3791</f>
        <v>-4.8</v>
      </c>
      <c r="J3791" s="8">
        <f>LEN(A3791)</f>
        <v>3</v>
      </c>
      <c r="K3791" s="11" t="str">
        <f>IF(AND(J3791&lt;3, D3791&lt;2),TRUE,"")</f>
        <v/>
      </c>
      <c r="L3791" s="22">
        <f>IF(C3791=0,B3791,0)</f>
        <v>0</v>
      </c>
      <c r="M3791" s="22">
        <f>IF(B3791=0,C3791,0)</f>
        <v>4</v>
      </c>
      <c r="N3791" s="39">
        <f>LOG(G3791/SUM($G$2:$G$5210))</f>
        <v>-4.0906911278877791</v>
      </c>
      <c r="O3791" s="39">
        <f>LOG(H3791/SUM($H$2:$H$5210))</f>
        <v>-3.7864673712889321</v>
      </c>
    </row>
    <row r="3792" spans="1:15" x14ac:dyDescent="0.6">
      <c r="A3792" t="s">
        <v>2656</v>
      </c>
      <c r="B3792">
        <v>0</v>
      </c>
      <c r="C3792">
        <v>4</v>
      </c>
      <c r="D3792">
        <v>4</v>
      </c>
      <c r="E3792" s="44">
        <f>(B3792+1)/$Q$3</f>
        <v>1.4609203798392987E-4</v>
      </c>
      <c r="F3792" s="45">
        <f>(C3792+1)/$U$3</f>
        <v>7.6473647181181365E-5</v>
      </c>
      <c r="G3792" s="2">
        <f>(B3792+1)/(C3792+1)</f>
        <v>0.2</v>
      </c>
      <c r="H3792" s="2">
        <f>(C3792+1)/(B3792+1)</f>
        <v>5</v>
      </c>
      <c r="I3792" s="6">
        <f>G3792-H3792</f>
        <v>-4.8</v>
      </c>
      <c r="J3792" s="8">
        <f>LEN(A3792)</f>
        <v>3</v>
      </c>
      <c r="K3792" s="11" t="str">
        <f>IF(AND(J3792&lt;3, D3792&lt;2),TRUE,"")</f>
        <v/>
      </c>
      <c r="L3792" s="22">
        <f>IF(C3792=0,B3792,0)</f>
        <v>0</v>
      </c>
      <c r="M3792" s="22">
        <f>IF(B3792=0,C3792,0)</f>
        <v>4</v>
      </c>
      <c r="N3792" s="39">
        <f>LOG(G3792/SUM($G$2:$G$5210))</f>
        <v>-4.0906911278877791</v>
      </c>
      <c r="O3792" s="39">
        <f>LOG(H3792/SUM($H$2:$H$5210))</f>
        <v>-3.7864673712889321</v>
      </c>
    </row>
    <row r="3793" spans="1:15" x14ac:dyDescent="0.6">
      <c r="A3793" t="s">
        <v>2890</v>
      </c>
      <c r="B3793">
        <v>0</v>
      </c>
      <c r="C3793">
        <v>4</v>
      </c>
      <c r="D3793">
        <v>4</v>
      </c>
      <c r="E3793" s="44">
        <f>(B3793+1)/$Q$3</f>
        <v>1.4609203798392987E-4</v>
      </c>
      <c r="F3793" s="45">
        <f>(C3793+1)/$U$3</f>
        <v>7.6473647181181365E-5</v>
      </c>
      <c r="G3793" s="2">
        <f>(B3793+1)/(C3793+1)</f>
        <v>0.2</v>
      </c>
      <c r="H3793" s="2">
        <f>(C3793+1)/(B3793+1)</f>
        <v>5</v>
      </c>
      <c r="I3793" s="6">
        <f>G3793-H3793</f>
        <v>-4.8</v>
      </c>
      <c r="J3793" s="8">
        <f>LEN(A3793)</f>
        <v>3</v>
      </c>
      <c r="K3793" s="11" t="str">
        <f>IF(AND(J3793&lt;3, D3793&lt;2),TRUE,"")</f>
        <v/>
      </c>
      <c r="L3793" s="22">
        <f>IF(C3793=0,B3793,0)</f>
        <v>0</v>
      </c>
      <c r="M3793" s="22">
        <f>IF(B3793=0,C3793,0)</f>
        <v>4</v>
      </c>
      <c r="N3793" s="39">
        <f>LOG(G3793/SUM($G$2:$G$5210))</f>
        <v>-4.0906911278877791</v>
      </c>
      <c r="O3793" s="39">
        <f>LOG(H3793/SUM($H$2:$H$5210))</f>
        <v>-3.7864673712889321</v>
      </c>
    </row>
    <row r="3794" spans="1:15" x14ac:dyDescent="0.6">
      <c r="A3794" t="s">
        <v>2946</v>
      </c>
      <c r="B3794">
        <v>0</v>
      </c>
      <c r="C3794">
        <v>4</v>
      </c>
      <c r="D3794">
        <v>4</v>
      </c>
      <c r="E3794" s="44">
        <f>(B3794+1)/$Q$3</f>
        <v>1.4609203798392987E-4</v>
      </c>
      <c r="F3794" s="45">
        <f>(C3794+1)/$U$3</f>
        <v>7.6473647181181365E-5</v>
      </c>
      <c r="G3794" s="2">
        <f>(B3794+1)/(C3794+1)</f>
        <v>0.2</v>
      </c>
      <c r="H3794" s="2">
        <f>(C3794+1)/(B3794+1)</f>
        <v>5</v>
      </c>
      <c r="I3794" s="6">
        <f>G3794-H3794</f>
        <v>-4.8</v>
      </c>
      <c r="J3794" s="8">
        <f>LEN(A3794)</f>
        <v>3</v>
      </c>
      <c r="K3794" s="11" t="str">
        <f>IF(AND(J3794&lt;3, D3794&lt;2),TRUE,"")</f>
        <v/>
      </c>
      <c r="L3794" s="22">
        <f>IF(C3794=0,B3794,0)</f>
        <v>0</v>
      </c>
      <c r="M3794" s="22">
        <f>IF(B3794=0,C3794,0)</f>
        <v>4</v>
      </c>
      <c r="N3794" s="39">
        <f>LOG(G3794/SUM($G$2:$G$5210))</f>
        <v>-4.0906911278877791</v>
      </c>
      <c r="O3794" s="39">
        <f>LOG(H3794/SUM($H$2:$H$5210))</f>
        <v>-3.7864673712889321</v>
      </c>
    </row>
    <row r="3795" spans="1:15" x14ac:dyDescent="0.6">
      <c r="A3795" t="s">
        <v>2984</v>
      </c>
      <c r="B3795">
        <v>0</v>
      </c>
      <c r="C3795">
        <v>4</v>
      </c>
      <c r="D3795">
        <v>4</v>
      </c>
      <c r="E3795" s="44">
        <f>(B3795+1)/$Q$3</f>
        <v>1.4609203798392987E-4</v>
      </c>
      <c r="F3795" s="45">
        <f>(C3795+1)/$U$3</f>
        <v>7.6473647181181365E-5</v>
      </c>
      <c r="G3795" s="2">
        <f>(B3795+1)/(C3795+1)</f>
        <v>0.2</v>
      </c>
      <c r="H3795" s="2">
        <f>(C3795+1)/(B3795+1)</f>
        <v>5</v>
      </c>
      <c r="I3795" s="6">
        <f>G3795-H3795</f>
        <v>-4.8</v>
      </c>
      <c r="J3795" s="8">
        <f>LEN(A3795)</f>
        <v>3</v>
      </c>
      <c r="K3795" s="11" t="str">
        <f>IF(AND(J3795&lt;3, D3795&lt;2),TRUE,"")</f>
        <v/>
      </c>
      <c r="L3795" s="22">
        <f>IF(C3795=0,B3795,0)</f>
        <v>0</v>
      </c>
      <c r="M3795" s="22">
        <f>IF(B3795=0,C3795,0)</f>
        <v>4</v>
      </c>
      <c r="N3795" s="39">
        <f>LOG(G3795/SUM($G$2:$G$5210))</f>
        <v>-4.0906911278877791</v>
      </c>
      <c r="O3795" s="39">
        <f>LOG(H3795/SUM($H$2:$H$5210))</f>
        <v>-3.7864673712889321</v>
      </c>
    </row>
    <row r="3796" spans="1:15" x14ac:dyDescent="0.6">
      <c r="A3796" t="s">
        <v>3054</v>
      </c>
      <c r="B3796">
        <v>0</v>
      </c>
      <c r="C3796">
        <v>4</v>
      </c>
      <c r="D3796">
        <v>4</v>
      </c>
      <c r="E3796" s="44">
        <f>(B3796+1)/$Q$3</f>
        <v>1.4609203798392987E-4</v>
      </c>
      <c r="F3796" s="45">
        <f>(C3796+1)/$U$3</f>
        <v>7.6473647181181365E-5</v>
      </c>
      <c r="G3796" s="2">
        <f>(B3796+1)/(C3796+1)</f>
        <v>0.2</v>
      </c>
      <c r="H3796" s="2">
        <f>(C3796+1)/(B3796+1)</f>
        <v>5</v>
      </c>
      <c r="I3796" s="6">
        <f>G3796-H3796</f>
        <v>-4.8</v>
      </c>
      <c r="J3796" s="8">
        <f>LEN(A3796)</f>
        <v>3</v>
      </c>
      <c r="K3796" s="11" t="str">
        <f>IF(AND(J3796&lt;3, D3796&lt;2),TRUE,"")</f>
        <v/>
      </c>
      <c r="L3796" s="22">
        <f>IF(C3796=0,B3796,0)</f>
        <v>0</v>
      </c>
      <c r="M3796" s="22">
        <f>IF(B3796=0,C3796,0)</f>
        <v>4</v>
      </c>
      <c r="N3796" s="39">
        <f>LOG(G3796/SUM($G$2:$G$5210))</f>
        <v>-4.0906911278877791</v>
      </c>
      <c r="O3796" s="39">
        <f>LOG(H3796/SUM($H$2:$H$5210))</f>
        <v>-3.7864673712889321</v>
      </c>
    </row>
    <row r="3797" spans="1:15" x14ac:dyDescent="0.6">
      <c r="A3797" t="s">
        <v>3258</v>
      </c>
      <c r="B3797">
        <v>0</v>
      </c>
      <c r="C3797">
        <v>4</v>
      </c>
      <c r="D3797">
        <v>4</v>
      </c>
      <c r="E3797" s="44">
        <f>(B3797+1)/$Q$3</f>
        <v>1.4609203798392987E-4</v>
      </c>
      <c r="F3797" s="45">
        <f>(C3797+1)/$U$3</f>
        <v>7.6473647181181365E-5</v>
      </c>
      <c r="G3797" s="2">
        <f>(B3797+1)/(C3797+1)</f>
        <v>0.2</v>
      </c>
      <c r="H3797" s="2">
        <f>(C3797+1)/(B3797+1)</f>
        <v>5</v>
      </c>
      <c r="I3797" s="6">
        <f>G3797-H3797</f>
        <v>-4.8</v>
      </c>
      <c r="J3797" s="8">
        <f>LEN(A3797)</f>
        <v>3</v>
      </c>
      <c r="K3797" s="11" t="str">
        <f>IF(AND(J3797&lt;3, D3797&lt;2),TRUE,"")</f>
        <v/>
      </c>
      <c r="L3797" s="22">
        <f>IF(C3797=0,B3797,0)</f>
        <v>0</v>
      </c>
      <c r="M3797" s="22">
        <f>IF(B3797=0,C3797,0)</f>
        <v>4</v>
      </c>
      <c r="N3797" s="39">
        <f>LOG(G3797/SUM($G$2:$G$5210))</f>
        <v>-4.0906911278877791</v>
      </c>
      <c r="O3797" s="39">
        <f>LOG(H3797/SUM($H$2:$H$5210))</f>
        <v>-3.7864673712889321</v>
      </c>
    </row>
    <row r="3798" spans="1:15" x14ac:dyDescent="0.6">
      <c r="A3798" t="s">
        <v>3338</v>
      </c>
      <c r="B3798">
        <v>0</v>
      </c>
      <c r="C3798">
        <v>4</v>
      </c>
      <c r="D3798">
        <v>4</v>
      </c>
      <c r="E3798" s="44">
        <f>(B3798+1)/$Q$3</f>
        <v>1.4609203798392987E-4</v>
      </c>
      <c r="F3798" s="45">
        <f>(C3798+1)/$U$3</f>
        <v>7.6473647181181365E-5</v>
      </c>
      <c r="G3798" s="2">
        <f>(B3798+1)/(C3798+1)</f>
        <v>0.2</v>
      </c>
      <c r="H3798" s="2">
        <f>(C3798+1)/(B3798+1)</f>
        <v>5</v>
      </c>
      <c r="I3798" s="6">
        <f>G3798-H3798</f>
        <v>-4.8</v>
      </c>
      <c r="J3798" s="8">
        <f>LEN(A3798)</f>
        <v>3</v>
      </c>
      <c r="K3798" s="11" t="str">
        <f>IF(AND(J3798&lt;3, D3798&lt;2),TRUE,"")</f>
        <v/>
      </c>
      <c r="L3798" s="22">
        <f>IF(C3798=0,B3798,0)</f>
        <v>0</v>
      </c>
      <c r="M3798" s="22">
        <f>IF(B3798=0,C3798,0)</f>
        <v>4</v>
      </c>
      <c r="N3798" s="39">
        <f>LOG(G3798/SUM($G$2:$G$5210))</f>
        <v>-4.0906911278877791</v>
      </c>
      <c r="O3798" s="39">
        <f>LOG(H3798/SUM($H$2:$H$5210))</f>
        <v>-3.7864673712889321</v>
      </c>
    </row>
    <row r="3799" spans="1:15" x14ac:dyDescent="0.6">
      <c r="A3799" t="s">
        <v>3913</v>
      </c>
      <c r="B3799">
        <v>0</v>
      </c>
      <c r="C3799">
        <v>4</v>
      </c>
      <c r="D3799">
        <v>4</v>
      </c>
      <c r="E3799" s="44">
        <f>(B3799+1)/$Q$3</f>
        <v>1.4609203798392987E-4</v>
      </c>
      <c r="F3799" s="45">
        <f>(C3799+1)/$U$3</f>
        <v>7.6473647181181365E-5</v>
      </c>
      <c r="G3799" s="2">
        <f>(B3799+1)/(C3799+1)</f>
        <v>0.2</v>
      </c>
      <c r="H3799" s="2">
        <f>(C3799+1)/(B3799+1)</f>
        <v>5</v>
      </c>
      <c r="I3799" s="6">
        <f>G3799-H3799</f>
        <v>-4.8</v>
      </c>
      <c r="J3799" s="8">
        <f>LEN(A3799)</f>
        <v>3</v>
      </c>
      <c r="K3799" s="11" t="str">
        <f>IF(AND(J3799&lt;3, D3799&lt;2),TRUE,"")</f>
        <v/>
      </c>
      <c r="L3799" s="22">
        <f>IF(C3799=0,B3799,0)</f>
        <v>0</v>
      </c>
      <c r="M3799" s="22">
        <f>IF(B3799=0,C3799,0)</f>
        <v>4</v>
      </c>
      <c r="N3799" s="39">
        <f>LOG(G3799/SUM($G$2:$G$5210))</f>
        <v>-4.0906911278877791</v>
      </c>
      <c r="O3799" s="39">
        <f>LOG(H3799/SUM($H$2:$H$5210))</f>
        <v>-3.7864673712889321</v>
      </c>
    </row>
    <row r="3800" spans="1:15" x14ac:dyDescent="0.6">
      <c r="A3800" t="s">
        <v>4965</v>
      </c>
      <c r="B3800">
        <v>0</v>
      </c>
      <c r="C3800">
        <v>4</v>
      </c>
      <c r="D3800">
        <v>4</v>
      </c>
      <c r="E3800" s="44">
        <f>(B3800+1)/$Q$3</f>
        <v>1.4609203798392987E-4</v>
      </c>
      <c r="F3800" s="45">
        <f>(C3800+1)/$U$3</f>
        <v>7.6473647181181365E-5</v>
      </c>
      <c r="G3800" s="2">
        <f>(B3800+1)/(C3800+1)</f>
        <v>0.2</v>
      </c>
      <c r="H3800" s="2">
        <f>(C3800+1)/(B3800+1)</f>
        <v>5</v>
      </c>
      <c r="I3800" s="6">
        <f>G3800-H3800</f>
        <v>-4.8</v>
      </c>
      <c r="J3800" s="8">
        <f>LEN(A3800)</f>
        <v>3</v>
      </c>
      <c r="K3800" s="11" t="str">
        <f>IF(AND(J3800&lt;3, D3800&lt;2),TRUE,"")</f>
        <v/>
      </c>
      <c r="L3800" s="22">
        <f>IF(C3800=0,B3800,0)</f>
        <v>0</v>
      </c>
      <c r="M3800" s="22">
        <f>IF(B3800=0,C3800,0)</f>
        <v>4</v>
      </c>
      <c r="N3800" s="39">
        <f>LOG(G3800/SUM($G$2:$G$5210))</f>
        <v>-4.0906911278877791</v>
      </c>
      <c r="O3800" s="39">
        <f>LOG(H3800/SUM($H$2:$H$5210))</f>
        <v>-3.7864673712889321</v>
      </c>
    </row>
    <row r="3801" spans="1:15" x14ac:dyDescent="0.6">
      <c r="A3801" t="s">
        <v>5181</v>
      </c>
      <c r="B3801">
        <v>0</v>
      </c>
      <c r="C3801">
        <v>4</v>
      </c>
      <c r="D3801">
        <v>4</v>
      </c>
      <c r="E3801" s="44">
        <f>(B3801+1)/$Q$3</f>
        <v>1.4609203798392987E-4</v>
      </c>
      <c r="F3801" s="45">
        <f>(C3801+1)/$U$3</f>
        <v>7.6473647181181365E-5</v>
      </c>
      <c r="G3801" s="2">
        <f>(B3801+1)/(C3801+1)</f>
        <v>0.2</v>
      </c>
      <c r="H3801" s="2">
        <f>(C3801+1)/(B3801+1)</f>
        <v>5</v>
      </c>
      <c r="I3801" s="6">
        <f>G3801-H3801</f>
        <v>-4.8</v>
      </c>
      <c r="J3801" s="8">
        <f>LEN(A3801)</f>
        <v>3</v>
      </c>
      <c r="K3801" s="11" t="str">
        <f>IF(AND(J3801&lt;3, D3801&lt;2),TRUE,"")</f>
        <v/>
      </c>
      <c r="L3801" s="22">
        <f>IF(C3801=0,B3801,0)</f>
        <v>0</v>
      </c>
      <c r="M3801" s="22">
        <f>IF(B3801=0,C3801,0)</f>
        <v>4</v>
      </c>
      <c r="N3801" s="39">
        <f>LOG(G3801/SUM($G$2:$G$5210))</f>
        <v>-4.0906911278877791</v>
      </c>
      <c r="O3801" s="39">
        <f>LOG(H3801/SUM($H$2:$H$5210))</f>
        <v>-3.7864673712889321</v>
      </c>
    </row>
    <row r="3802" spans="1:15" x14ac:dyDescent="0.6">
      <c r="A3802" t="s">
        <v>5</v>
      </c>
      <c r="B3802">
        <v>0</v>
      </c>
      <c r="C3802">
        <v>4</v>
      </c>
      <c r="D3802">
        <v>4</v>
      </c>
      <c r="E3802" s="44">
        <f>(B3802+1)/$Q$3</f>
        <v>1.4609203798392987E-4</v>
      </c>
      <c r="F3802" s="45">
        <f>(C3802+1)/$U$3</f>
        <v>7.6473647181181365E-5</v>
      </c>
      <c r="G3802" s="2">
        <f>(B3802+1)/(C3802+1)</f>
        <v>0.2</v>
      </c>
      <c r="H3802" s="2">
        <f>(C3802+1)/(B3802+1)</f>
        <v>5</v>
      </c>
      <c r="I3802" s="6">
        <f>G3802-H3802</f>
        <v>-4.8</v>
      </c>
      <c r="J3802" s="8">
        <f>LEN(A3802)</f>
        <v>2</v>
      </c>
      <c r="K3802" s="11" t="str">
        <f>IF(AND(J3802&lt;3, D3802&lt;2),TRUE,"")</f>
        <v/>
      </c>
      <c r="L3802" s="22">
        <f>IF(C3802=0,B3802,0)</f>
        <v>0</v>
      </c>
      <c r="M3802" s="22">
        <f>IF(B3802=0,C3802,0)</f>
        <v>4</v>
      </c>
      <c r="N3802" s="39">
        <f>LOG(G3802/SUM($G$2:$G$5210))</f>
        <v>-4.0906911278877791</v>
      </c>
      <c r="O3802" s="39">
        <f>LOG(H3802/SUM($H$2:$H$5210))</f>
        <v>-3.7864673712889321</v>
      </c>
    </row>
    <row r="3803" spans="1:15" x14ac:dyDescent="0.6">
      <c r="A3803" t="s">
        <v>72</v>
      </c>
      <c r="B3803">
        <v>0</v>
      </c>
      <c r="C3803">
        <v>4</v>
      </c>
      <c r="D3803">
        <v>4</v>
      </c>
      <c r="E3803" s="44">
        <f>(B3803+1)/$Q$3</f>
        <v>1.4609203798392987E-4</v>
      </c>
      <c r="F3803" s="45">
        <f>(C3803+1)/$U$3</f>
        <v>7.6473647181181365E-5</v>
      </c>
      <c r="G3803" s="2">
        <f>(B3803+1)/(C3803+1)</f>
        <v>0.2</v>
      </c>
      <c r="H3803" s="2">
        <f>(C3803+1)/(B3803+1)</f>
        <v>5</v>
      </c>
      <c r="I3803" s="6">
        <f>G3803-H3803</f>
        <v>-4.8</v>
      </c>
      <c r="J3803" s="8">
        <f>LEN(A3803)</f>
        <v>2</v>
      </c>
      <c r="K3803" s="11" t="str">
        <f>IF(AND(J3803&lt;3, D3803&lt;2),TRUE,"")</f>
        <v/>
      </c>
      <c r="L3803" s="22">
        <f>IF(C3803=0,B3803,0)</f>
        <v>0</v>
      </c>
      <c r="M3803" s="22">
        <f>IF(B3803=0,C3803,0)</f>
        <v>4</v>
      </c>
      <c r="N3803" s="39">
        <f>LOG(G3803/SUM($G$2:$G$5210))</f>
        <v>-4.0906911278877791</v>
      </c>
      <c r="O3803" s="39">
        <f>LOG(H3803/SUM($H$2:$H$5210))</f>
        <v>-3.7864673712889321</v>
      </c>
    </row>
    <row r="3804" spans="1:15" x14ac:dyDescent="0.6">
      <c r="A3804" t="s">
        <v>205</v>
      </c>
      <c r="B3804">
        <v>0</v>
      </c>
      <c r="C3804">
        <v>4</v>
      </c>
      <c r="D3804">
        <v>4</v>
      </c>
      <c r="E3804" s="44">
        <f>(B3804+1)/$Q$3</f>
        <v>1.4609203798392987E-4</v>
      </c>
      <c r="F3804" s="45">
        <f>(C3804+1)/$U$3</f>
        <v>7.6473647181181365E-5</v>
      </c>
      <c r="G3804" s="2">
        <f>(B3804+1)/(C3804+1)</f>
        <v>0.2</v>
      </c>
      <c r="H3804" s="2">
        <f>(C3804+1)/(B3804+1)</f>
        <v>5</v>
      </c>
      <c r="I3804" s="6">
        <f>G3804-H3804</f>
        <v>-4.8</v>
      </c>
      <c r="J3804" s="8">
        <f>LEN(A3804)</f>
        <v>2</v>
      </c>
      <c r="K3804" s="11" t="str">
        <f>IF(AND(J3804&lt;3, D3804&lt;2),TRUE,"")</f>
        <v/>
      </c>
      <c r="L3804" s="22">
        <f>IF(C3804=0,B3804,0)</f>
        <v>0</v>
      </c>
      <c r="M3804" s="22">
        <f>IF(B3804=0,C3804,0)</f>
        <v>4</v>
      </c>
      <c r="N3804" s="39">
        <f>LOG(G3804/SUM($G$2:$G$5210))</f>
        <v>-4.0906911278877791</v>
      </c>
      <c r="O3804" s="39">
        <f>LOG(H3804/SUM($H$2:$H$5210))</f>
        <v>-3.7864673712889321</v>
      </c>
    </row>
    <row r="3805" spans="1:15" x14ac:dyDescent="0.6">
      <c r="A3805" t="s">
        <v>1138</v>
      </c>
      <c r="B3805">
        <v>0</v>
      </c>
      <c r="C3805">
        <v>4</v>
      </c>
      <c r="D3805">
        <v>4</v>
      </c>
      <c r="E3805" s="44">
        <f>(B3805+1)/$Q$3</f>
        <v>1.4609203798392987E-4</v>
      </c>
      <c r="F3805" s="45">
        <f>(C3805+1)/$U$3</f>
        <v>7.6473647181181365E-5</v>
      </c>
      <c r="G3805" s="2">
        <f>(B3805+1)/(C3805+1)</f>
        <v>0.2</v>
      </c>
      <c r="H3805" s="2">
        <f>(C3805+1)/(B3805+1)</f>
        <v>5</v>
      </c>
      <c r="I3805" s="6">
        <f>G3805-H3805</f>
        <v>-4.8</v>
      </c>
      <c r="J3805" s="8">
        <f>LEN(A3805)</f>
        <v>2</v>
      </c>
      <c r="K3805" s="11" t="str">
        <f>IF(AND(J3805&lt;3, D3805&lt;2),TRUE,"")</f>
        <v/>
      </c>
      <c r="L3805" s="22">
        <f>IF(C3805=0,B3805,0)</f>
        <v>0</v>
      </c>
      <c r="M3805" s="22">
        <f>IF(B3805=0,C3805,0)</f>
        <v>4</v>
      </c>
      <c r="N3805" s="39">
        <f>LOG(G3805/SUM($G$2:$G$5210))</f>
        <v>-4.0906911278877791</v>
      </c>
      <c r="O3805" s="39">
        <f>LOG(H3805/SUM($H$2:$H$5210))</f>
        <v>-3.7864673712889321</v>
      </c>
    </row>
    <row r="3806" spans="1:15" x14ac:dyDescent="0.6">
      <c r="A3806" t="s">
        <v>1175</v>
      </c>
      <c r="B3806">
        <v>0</v>
      </c>
      <c r="C3806">
        <v>4</v>
      </c>
      <c r="D3806">
        <v>4</v>
      </c>
      <c r="E3806" s="44">
        <f>(B3806+1)/$Q$3</f>
        <v>1.4609203798392987E-4</v>
      </c>
      <c r="F3806" s="45">
        <f>(C3806+1)/$U$3</f>
        <v>7.6473647181181365E-5</v>
      </c>
      <c r="G3806" s="2">
        <f>(B3806+1)/(C3806+1)</f>
        <v>0.2</v>
      </c>
      <c r="H3806" s="2">
        <f>(C3806+1)/(B3806+1)</f>
        <v>5</v>
      </c>
      <c r="I3806" s="6">
        <f>G3806-H3806</f>
        <v>-4.8</v>
      </c>
      <c r="J3806" s="8">
        <f>LEN(A3806)</f>
        <v>2</v>
      </c>
      <c r="K3806" s="11" t="str">
        <f>IF(AND(J3806&lt;3, D3806&lt;2),TRUE,"")</f>
        <v/>
      </c>
      <c r="L3806" s="22">
        <f>IF(C3806=0,B3806,0)</f>
        <v>0</v>
      </c>
      <c r="M3806" s="22">
        <f>IF(B3806=0,C3806,0)</f>
        <v>4</v>
      </c>
      <c r="N3806" s="39">
        <f>LOG(G3806/SUM($G$2:$G$5210))</f>
        <v>-4.0906911278877791</v>
      </c>
      <c r="O3806" s="39">
        <f>LOG(H3806/SUM($H$2:$H$5210))</f>
        <v>-3.7864673712889321</v>
      </c>
    </row>
    <row r="3807" spans="1:15" x14ac:dyDescent="0.6">
      <c r="A3807" t="s">
        <v>1561</v>
      </c>
      <c r="B3807">
        <v>0</v>
      </c>
      <c r="C3807">
        <v>4</v>
      </c>
      <c r="D3807">
        <v>4</v>
      </c>
      <c r="E3807" s="44">
        <f>(B3807+1)/$Q$3</f>
        <v>1.4609203798392987E-4</v>
      </c>
      <c r="F3807" s="45">
        <f>(C3807+1)/$U$3</f>
        <v>7.6473647181181365E-5</v>
      </c>
      <c r="G3807" s="2">
        <f>(B3807+1)/(C3807+1)</f>
        <v>0.2</v>
      </c>
      <c r="H3807" s="2">
        <f>(C3807+1)/(B3807+1)</f>
        <v>5</v>
      </c>
      <c r="I3807" s="6">
        <f>G3807-H3807</f>
        <v>-4.8</v>
      </c>
      <c r="J3807" s="8">
        <f>LEN(A3807)</f>
        <v>2</v>
      </c>
      <c r="K3807" s="11" t="str">
        <f>IF(AND(J3807&lt;3, D3807&lt;2),TRUE,"")</f>
        <v/>
      </c>
      <c r="L3807" s="22">
        <f>IF(C3807=0,B3807,0)</f>
        <v>0</v>
      </c>
      <c r="M3807" s="22">
        <f>IF(B3807=0,C3807,0)</f>
        <v>4</v>
      </c>
      <c r="N3807" s="39">
        <f>LOG(G3807/SUM($G$2:$G$5210))</f>
        <v>-4.0906911278877791</v>
      </c>
      <c r="O3807" s="39">
        <f>LOG(H3807/SUM($H$2:$H$5210))</f>
        <v>-3.7864673712889321</v>
      </c>
    </row>
    <row r="3808" spans="1:15" x14ac:dyDescent="0.6">
      <c r="A3808" t="s">
        <v>2050</v>
      </c>
      <c r="B3808">
        <v>0</v>
      </c>
      <c r="C3808">
        <v>4</v>
      </c>
      <c r="D3808">
        <v>4</v>
      </c>
      <c r="E3808" s="44">
        <f>(B3808+1)/$Q$3</f>
        <v>1.4609203798392987E-4</v>
      </c>
      <c r="F3808" s="45">
        <f>(C3808+1)/$U$3</f>
        <v>7.6473647181181365E-5</v>
      </c>
      <c r="G3808" s="2">
        <f>(B3808+1)/(C3808+1)</f>
        <v>0.2</v>
      </c>
      <c r="H3808" s="2">
        <f>(C3808+1)/(B3808+1)</f>
        <v>5</v>
      </c>
      <c r="I3808" s="6">
        <f>G3808-H3808</f>
        <v>-4.8</v>
      </c>
      <c r="J3808" s="8">
        <f>LEN(A3808)</f>
        <v>2</v>
      </c>
      <c r="K3808" s="11" t="str">
        <f>IF(AND(J3808&lt;3, D3808&lt;2),TRUE,"")</f>
        <v/>
      </c>
      <c r="L3808" s="22">
        <f>IF(C3808=0,B3808,0)</f>
        <v>0</v>
      </c>
      <c r="M3808" s="22">
        <f>IF(B3808=0,C3808,0)</f>
        <v>4</v>
      </c>
      <c r="N3808" s="39">
        <f>LOG(G3808/SUM($G$2:$G$5210))</f>
        <v>-4.0906911278877791</v>
      </c>
      <c r="O3808" s="39">
        <f>LOG(H3808/SUM($H$2:$H$5210))</f>
        <v>-3.7864673712889321</v>
      </c>
    </row>
    <row r="3809" spans="1:15" x14ac:dyDescent="0.6">
      <c r="A3809" t="s">
        <v>2393</v>
      </c>
      <c r="B3809">
        <v>0</v>
      </c>
      <c r="C3809">
        <v>4</v>
      </c>
      <c r="D3809">
        <v>4</v>
      </c>
      <c r="E3809" s="44">
        <f>(B3809+1)/$Q$3</f>
        <v>1.4609203798392987E-4</v>
      </c>
      <c r="F3809" s="45">
        <f>(C3809+1)/$U$3</f>
        <v>7.6473647181181365E-5</v>
      </c>
      <c r="G3809" s="2">
        <f>(B3809+1)/(C3809+1)</f>
        <v>0.2</v>
      </c>
      <c r="H3809" s="2">
        <f>(C3809+1)/(B3809+1)</f>
        <v>5</v>
      </c>
      <c r="I3809" s="6">
        <f>G3809-H3809</f>
        <v>-4.8</v>
      </c>
      <c r="J3809" s="8">
        <f>LEN(A3809)</f>
        <v>2</v>
      </c>
      <c r="K3809" s="11" t="str">
        <f>IF(AND(J3809&lt;3, D3809&lt;2),TRUE,"")</f>
        <v/>
      </c>
      <c r="L3809" s="22">
        <f>IF(C3809=0,B3809,0)</f>
        <v>0</v>
      </c>
      <c r="M3809" s="22">
        <f>IF(B3809=0,C3809,0)</f>
        <v>4</v>
      </c>
      <c r="N3809" s="39">
        <f>LOG(G3809/SUM($G$2:$G$5210))</f>
        <v>-4.0906911278877791</v>
      </c>
      <c r="O3809" s="39">
        <f>LOG(H3809/SUM($H$2:$H$5210))</f>
        <v>-3.7864673712889321</v>
      </c>
    </row>
    <row r="3810" spans="1:15" x14ac:dyDescent="0.6">
      <c r="A3810" t="s">
        <v>2901</v>
      </c>
      <c r="B3810">
        <v>0</v>
      </c>
      <c r="C3810">
        <v>4</v>
      </c>
      <c r="D3810">
        <v>4</v>
      </c>
      <c r="E3810" s="44">
        <f>(B3810+1)/$Q$3</f>
        <v>1.4609203798392987E-4</v>
      </c>
      <c r="F3810" s="45">
        <f>(C3810+1)/$U$3</f>
        <v>7.6473647181181365E-5</v>
      </c>
      <c r="G3810" s="2">
        <f>(B3810+1)/(C3810+1)</f>
        <v>0.2</v>
      </c>
      <c r="H3810" s="2">
        <f>(C3810+1)/(B3810+1)</f>
        <v>5</v>
      </c>
      <c r="I3810" s="6">
        <f>G3810-H3810</f>
        <v>-4.8</v>
      </c>
      <c r="J3810" s="8">
        <f>LEN(A3810)</f>
        <v>2</v>
      </c>
      <c r="K3810" s="11" t="str">
        <f>IF(AND(J3810&lt;3, D3810&lt;2),TRUE,"")</f>
        <v/>
      </c>
      <c r="L3810" s="22">
        <f>IF(C3810=0,B3810,0)</f>
        <v>0</v>
      </c>
      <c r="M3810" s="22">
        <f>IF(B3810=0,C3810,0)</f>
        <v>4</v>
      </c>
      <c r="N3810" s="39">
        <f>LOG(G3810/SUM($G$2:$G$5210))</f>
        <v>-4.0906911278877791</v>
      </c>
      <c r="O3810" s="39">
        <f>LOG(H3810/SUM($H$2:$H$5210))</f>
        <v>-3.7864673712889321</v>
      </c>
    </row>
    <row r="3811" spans="1:15" x14ac:dyDescent="0.6">
      <c r="A3811" t="s">
        <v>3311</v>
      </c>
      <c r="B3811">
        <v>0</v>
      </c>
      <c r="C3811">
        <v>4</v>
      </c>
      <c r="D3811">
        <v>4</v>
      </c>
      <c r="E3811" s="44">
        <f>(B3811+1)/$Q$3</f>
        <v>1.4609203798392987E-4</v>
      </c>
      <c r="F3811" s="45">
        <f>(C3811+1)/$U$3</f>
        <v>7.6473647181181365E-5</v>
      </c>
      <c r="G3811" s="2">
        <f>(B3811+1)/(C3811+1)</f>
        <v>0.2</v>
      </c>
      <c r="H3811" s="2">
        <f>(C3811+1)/(B3811+1)</f>
        <v>5</v>
      </c>
      <c r="I3811" s="6">
        <f>G3811-H3811</f>
        <v>-4.8</v>
      </c>
      <c r="J3811" s="8">
        <f>LEN(A3811)</f>
        <v>2</v>
      </c>
      <c r="K3811" s="11" t="str">
        <f>IF(AND(J3811&lt;3, D3811&lt;2),TRUE,"")</f>
        <v/>
      </c>
      <c r="L3811" s="22">
        <f>IF(C3811=0,B3811,0)</f>
        <v>0</v>
      </c>
      <c r="M3811" s="22">
        <f>IF(B3811=0,C3811,0)</f>
        <v>4</v>
      </c>
      <c r="N3811" s="39">
        <f>LOG(G3811/SUM($G$2:$G$5210))</f>
        <v>-4.0906911278877791</v>
      </c>
      <c r="O3811" s="39">
        <f>LOG(H3811/SUM($H$2:$H$5210))</f>
        <v>-3.7864673712889321</v>
      </c>
    </row>
    <row r="3812" spans="1:15" x14ac:dyDescent="0.6">
      <c r="A3812" t="s">
        <v>3747</v>
      </c>
      <c r="B3812">
        <v>0</v>
      </c>
      <c r="C3812">
        <v>4</v>
      </c>
      <c r="D3812">
        <v>4</v>
      </c>
      <c r="E3812" s="44">
        <f>(B3812+1)/$Q$3</f>
        <v>1.4609203798392987E-4</v>
      </c>
      <c r="F3812" s="45">
        <f>(C3812+1)/$U$3</f>
        <v>7.6473647181181365E-5</v>
      </c>
      <c r="G3812" s="2">
        <f>(B3812+1)/(C3812+1)</f>
        <v>0.2</v>
      </c>
      <c r="H3812" s="2">
        <f>(C3812+1)/(B3812+1)</f>
        <v>5</v>
      </c>
      <c r="I3812" s="6">
        <f>G3812-H3812</f>
        <v>-4.8</v>
      </c>
      <c r="J3812" s="8">
        <f>LEN(A3812)</f>
        <v>2</v>
      </c>
      <c r="K3812" s="11" t="str">
        <f>IF(AND(J3812&lt;3, D3812&lt;2),TRUE,"")</f>
        <v/>
      </c>
      <c r="L3812" s="22">
        <f>IF(C3812=0,B3812,0)</f>
        <v>0</v>
      </c>
      <c r="M3812" s="22">
        <f>IF(B3812=0,C3812,0)</f>
        <v>4</v>
      </c>
      <c r="N3812" s="39">
        <f>LOG(G3812/SUM($G$2:$G$5210))</f>
        <v>-4.0906911278877791</v>
      </c>
      <c r="O3812" s="39">
        <f>LOG(H3812/SUM($H$2:$H$5210))</f>
        <v>-3.7864673712889321</v>
      </c>
    </row>
    <row r="3813" spans="1:15" x14ac:dyDescent="0.6">
      <c r="A3813" t="s">
        <v>3950</v>
      </c>
      <c r="B3813">
        <v>0</v>
      </c>
      <c r="C3813">
        <v>4</v>
      </c>
      <c r="D3813">
        <v>4</v>
      </c>
      <c r="E3813" s="44">
        <f>(B3813+1)/$Q$3</f>
        <v>1.4609203798392987E-4</v>
      </c>
      <c r="F3813" s="45">
        <f>(C3813+1)/$U$3</f>
        <v>7.6473647181181365E-5</v>
      </c>
      <c r="G3813" s="2">
        <f>(B3813+1)/(C3813+1)</f>
        <v>0.2</v>
      </c>
      <c r="H3813" s="2">
        <f>(C3813+1)/(B3813+1)</f>
        <v>5</v>
      </c>
      <c r="I3813" s="6">
        <f>G3813-H3813</f>
        <v>-4.8</v>
      </c>
      <c r="J3813" s="8">
        <f>LEN(A3813)</f>
        <v>2</v>
      </c>
      <c r="K3813" s="11" t="str">
        <f>IF(AND(J3813&lt;3, D3813&lt;2),TRUE,"")</f>
        <v/>
      </c>
      <c r="L3813" s="22">
        <f>IF(C3813=0,B3813,0)</f>
        <v>0</v>
      </c>
      <c r="M3813" s="22">
        <f>IF(B3813=0,C3813,0)</f>
        <v>4</v>
      </c>
      <c r="N3813" s="39">
        <f>LOG(G3813/SUM($G$2:$G$5210))</f>
        <v>-4.0906911278877791</v>
      </c>
      <c r="O3813" s="39">
        <f>LOG(H3813/SUM($H$2:$H$5210))</f>
        <v>-3.7864673712889321</v>
      </c>
    </row>
    <row r="3814" spans="1:15" x14ac:dyDescent="0.6">
      <c r="A3814" t="s">
        <v>4638</v>
      </c>
      <c r="B3814">
        <v>0</v>
      </c>
      <c r="C3814">
        <v>4</v>
      </c>
      <c r="D3814">
        <v>4</v>
      </c>
      <c r="E3814" s="44">
        <f>(B3814+1)/$Q$3</f>
        <v>1.4609203798392987E-4</v>
      </c>
      <c r="F3814" s="45">
        <f>(C3814+1)/$U$3</f>
        <v>7.6473647181181365E-5</v>
      </c>
      <c r="G3814" s="2">
        <f>(B3814+1)/(C3814+1)</f>
        <v>0.2</v>
      </c>
      <c r="H3814" s="2">
        <f>(C3814+1)/(B3814+1)</f>
        <v>5</v>
      </c>
      <c r="I3814" s="6">
        <f>G3814-H3814</f>
        <v>-4.8</v>
      </c>
      <c r="J3814" s="8">
        <f>LEN(A3814)</f>
        <v>2</v>
      </c>
      <c r="K3814" s="11" t="str">
        <f>IF(AND(J3814&lt;3, D3814&lt;2),TRUE,"")</f>
        <v/>
      </c>
      <c r="L3814" s="22">
        <f>IF(C3814=0,B3814,0)</f>
        <v>0</v>
      </c>
      <c r="M3814" s="22">
        <f>IF(B3814=0,C3814,0)</f>
        <v>4</v>
      </c>
      <c r="N3814" s="39">
        <f>LOG(G3814/SUM($G$2:$G$5210))</f>
        <v>-4.0906911278877791</v>
      </c>
      <c r="O3814" s="39">
        <f>LOG(H3814/SUM($H$2:$H$5210))</f>
        <v>-3.7864673712889321</v>
      </c>
    </row>
    <row r="3815" spans="1:15" x14ac:dyDescent="0.6">
      <c r="A3815" t="s">
        <v>4850</v>
      </c>
      <c r="B3815">
        <v>0</v>
      </c>
      <c r="C3815">
        <v>4</v>
      </c>
      <c r="D3815">
        <v>4</v>
      </c>
      <c r="E3815" s="44">
        <f>(B3815+1)/$Q$3</f>
        <v>1.4609203798392987E-4</v>
      </c>
      <c r="F3815" s="45">
        <f>(C3815+1)/$U$3</f>
        <v>7.6473647181181365E-5</v>
      </c>
      <c r="G3815" s="2">
        <f>(B3815+1)/(C3815+1)</f>
        <v>0.2</v>
      </c>
      <c r="H3815" s="2">
        <f>(C3815+1)/(B3815+1)</f>
        <v>5</v>
      </c>
      <c r="I3815" s="6">
        <f>G3815-H3815</f>
        <v>-4.8</v>
      </c>
      <c r="J3815" s="8">
        <f>LEN(A3815)</f>
        <v>2</v>
      </c>
      <c r="K3815" s="11" t="str">
        <f>IF(AND(J3815&lt;3, D3815&lt;2),TRUE,"")</f>
        <v/>
      </c>
      <c r="L3815" s="22">
        <f>IF(C3815=0,B3815,0)</f>
        <v>0</v>
      </c>
      <c r="M3815" s="22">
        <f>IF(B3815=0,C3815,0)</f>
        <v>4</v>
      </c>
      <c r="N3815" s="39">
        <f>LOG(G3815/SUM($G$2:$G$5210))</f>
        <v>-4.0906911278877791</v>
      </c>
      <c r="O3815" s="39">
        <f>LOG(H3815/SUM($H$2:$H$5210))</f>
        <v>-3.7864673712889321</v>
      </c>
    </row>
    <row r="3816" spans="1:15" x14ac:dyDescent="0.6">
      <c r="A3816" t="s">
        <v>5194</v>
      </c>
      <c r="B3816">
        <v>0</v>
      </c>
      <c r="C3816">
        <v>4</v>
      </c>
      <c r="D3816">
        <v>4</v>
      </c>
      <c r="E3816" s="44">
        <f>(B3816+1)/$Q$3</f>
        <v>1.4609203798392987E-4</v>
      </c>
      <c r="F3816" s="45">
        <f>(C3816+1)/$U$3</f>
        <v>7.6473647181181365E-5</v>
      </c>
      <c r="G3816" s="2">
        <f>(B3816+1)/(C3816+1)</f>
        <v>0.2</v>
      </c>
      <c r="H3816" s="2">
        <f>(C3816+1)/(B3816+1)</f>
        <v>5</v>
      </c>
      <c r="I3816" s="6">
        <f>G3816-H3816</f>
        <v>-4.8</v>
      </c>
      <c r="J3816" s="8">
        <f>LEN(A3816)</f>
        <v>2</v>
      </c>
      <c r="K3816" s="11" t="str">
        <f>IF(AND(J3816&lt;3, D3816&lt;2),TRUE,"")</f>
        <v/>
      </c>
      <c r="L3816" s="22">
        <f>IF(C3816=0,B3816,0)</f>
        <v>0</v>
      </c>
      <c r="M3816" s="22">
        <f>IF(B3816=0,C3816,0)</f>
        <v>4</v>
      </c>
      <c r="N3816" s="39">
        <f>LOG(G3816/SUM($G$2:$G$5210))</f>
        <v>-4.0906911278877791</v>
      </c>
      <c r="O3816" s="39">
        <f>LOG(H3816/SUM($H$2:$H$5210))</f>
        <v>-3.7864673712889321</v>
      </c>
    </row>
    <row r="3817" spans="1:15" x14ac:dyDescent="0.6">
      <c r="A3817" t="s">
        <v>1933</v>
      </c>
      <c r="B3817">
        <v>0</v>
      </c>
      <c r="C3817">
        <v>4</v>
      </c>
      <c r="D3817">
        <v>4</v>
      </c>
      <c r="E3817" s="44">
        <f>(B3817+1)/$Q$3</f>
        <v>1.4609203798392987E-4</v>
      </c>
      <c r="F3817" s="45">
        <f>(C3817+1)/$U$3</f>
        <v>7.6473647181181365E-5</v>
      </c>
      <c r="G3817" s="2">
        <f>(B3817+1)/(C3817+1)</f>
        <v>0.2</v>
      </c>
      <c r="H3817" s="2">
        <f>(C3817+1)/(B3817+1)</f>
        <v>5</v>
      </c>
      <c r="I3817" s="6">
        <f>G3817-H3817</f>
        <v>-4.8</v>
      </c>
      <c r="J3817" s="8">
        <f>LEN(A3817)</f>
        <v>1</v>
      </c>
      <c r="K3817" s="11" t="str">
        <f>IF(AND(J3817&lt;3, D3817&lt;2),TRUE,"")</f>
        <v/>
      </c>
      <c r="L3817" s="22">
        <f>IF(C3817=0,B3817,0)</f>
        <v>0</v>
      </c>
      <c r="M3817" s="22">
        <f>IF(B3817=0,C3817,0)</f>
        <v>4</v>
      </c>
      <c r="N3817" s="39">
        <f>LOG(G3817/SUM($G$2:$G$5210))</f>
        <v>-4.0906911278877791</v>
      </c>
      <c r="O3817" s="39">
        <f>LOG(H3817/SUM($H$2:$H$5210))</f>
        <v>-3.7864673712889321</v>
      </c>
    </row>
    <row r="3818" spans="1:15" x14ac:dyDescent="0.6">
      <c r="A3818" t="s">
        <v>2127</v>
      </c>
      <c r="B3818">
        <v>0</v>
      </c>
      <c r="C3818">
        <v>4</v>
      </c>
      <c r="D3818">
        <v>4</v>
      </c>
      <c r="E3818" s="44">
        <f>(B3818+1)/$Q$3</f>
        <v>1.4609203798392987E-4</v>
      </c>
      <c r="F3818" s="45">
        <f>(C3818+1)/$U$3</f>
        <v>7.6473647181181365E-5</v>
      </c>
      <c r="G3818" s="2">
        <f>(B3818+1)/(C3818+1)</f>
        <v>0.2</v>
      </c>
      <c r="H3818" s="2">
        <f>(C3818+1)/(B3818+1)</f>
        <v>5</v>
      </c>
      <c r="I3818" s="6">
        <f>G3818-H3818</f>
        <v>-4.8</v>
      </c>
      <c r="J3818" s="8">
        <f>LEN(A3818)</f>
        <v>1</v>
      </c>
      <c r="K3818" s="11" t="str">
        <f>IF(AND(J3818&lt;3, D3818&lt;2),TRUE,"")</f>
        <v/>
      </c>
      <c r="L3818" s="22">
        <f>IF(C3818=0,B3818,0)</f>
        <v>0</v>
      </c>
      <c r="M3818" s="22">
        <f>IF(B3818=0,C3818,0)</f>
        <v>4</v>
      </c>
      <c r="N3818" s="39">
        <f>LOG(G3818/SUM($G$2:$G$5210))</f>
        <v>-4.0906911278877791</v>
      </c>
      <c r="O3818" s="39">
        <f>LOG(H3818/SUM($H$2:$H$5210))</f>
        <v>-3.7864673712889321</v>
      </c>
    </row>
    <row r="3819" spans="1:15" x14ac:dyDescent="0.6">
      <c r="A3819" t="s">
        <v>841</v>
      </c>
      <c r="B3819">
        <v>9</v>
      </c>
      <c r="C3819">
        <v>51</v>
      </c>
      <c r="D3819">
        <v>60</v>
      </c>
      <c r="E3819" s="44">
        <f>(B3819+1)/$Q$3</f>
        <v>1.4609203798392988E-3</v>
      </c>
      <c r="F3819" s="45">
        <f>(C3819+1)/$U$3</f>
        <v>7.9532593068428619E-4</v>
      </c>
      <c r="G3819" s="2">
        <f>(B3819+1)/(C3819+1)</f>
        <v>0.19230769230769232</v>
      </c>
      <c r="H3819" s="2">
        <f>(C3819+1)/(B3819+1)</f>
        <v>5.2</v>
      </c>
      <c r="I3819" s="6">
        <f>G3819-H3819</f>
        <v>-5.0076923076923077</v>
      </c>
      <c r="J3819" s="8">
        <f>LEN(A3819)</f>
        <v>5</v>
      </c>
      <c r="K3819" s="11" t="str">
        <f>IF(AND(J3819&lt;3, D3819&lt;2),TRUE,"")</f>
        <v/>
      </c>
      <c r="L3819" s="22">
        <f>IF(C3819=0,B3819,0)</f>
        <v>0</v>
      </c>
      <c r="M3819" s="22">
        <f>IF(B3819=0,C3819,0)</f>
        <v>0</v>
      </c>
      <c r="N3819" s="39">
        <f>LOG(G3819/SUM($G$2:$G$5210))</f>
        <v>-4.1077244671865589</v>
      </c>
      <c r="O3819" s="39">
        <f>LOG(H3819/SUM($H$2:$H$5210))</f>
        <v>-3.7694340319901518</v>
      </c>
    </row>
    <row r="3820" spans="1:15" x14ac:dyDescent="0.6">
      <c r="A3820" t="s">
        <v>281</v>
      </c>
      <c r="B3820">
        <v>136</v>
      </c>
      <c r="C3820">
        <v>712</v>
      </c>
      <c r="D3820">
        <v>848</v>
      </c>
      <c r="E3820" s="44">
        <f>(B3820+1)/$Q$3</f>
        <v>2.0014609203798394E-2</v>
      </c>
      <c r="F3820" s="45">
        <f>(C3820+1)/$U$3</f>
        <v>1.0905142088036463E-2</v>
      </c>
      <c r="G3820" s="2">
        <f>(B3820+1)/(C3820+1)</f>
        <v>0.19214586255259467</v>
      </c>
      <c r="H3820" s="2">
        <f>(C3820+1)/(B3820+1)</f>
        <v>5.2043795620437958</v>
      </c>
      <c r="I3820" s="6">
        <f>G3820-H3820</f>
        <v>-5.0122336994912011</v>
      </c>
      <c r="J3820" s="8">
        <f>LEN(A3820)</f>
        <v>7</v>
      </c>
      <c r="K3820" s="11" t="str">
        <f>IF(AND(J3820&lt;3, D3820&lt;2),TRUE,"")</f>
        <v/>
      </c>
      <c r="L3820" s="22">
        <f>IF(C3820=0,B3820,0)</f>
        <v>0</v>
      </c>
      <c r="M3820" s="22">
        <f>IF(B3820=0,C3820,0)</f>
        <v>0</v>
      </c>
      <c r="N3820" s="39">
        <f>LOG(G3820/SUM($G$2:$G$5210))</f>
        <v>-4.1080900862472189</v>
      </c>
      <c r="O3820" s="39">
        <f>LOG(H3820/SUM($H$2:$H$5210))</f>
        <v>-3.7690684129294918</v>
      </c>
    </row>
    <row r="3821" spans="1:15" x14ac:dyDescent="0.6">
      <c r="A3821" t="s">
        <v>4324</v>
      </c>
      <c r="B3821">
        <v>7</v>
      </c>
      <c r="C3821">
        <v>41</v>
      </c>
      <c r="D3821">
        <v>48</v>
      </c>
      <c r="E3821" s="44">
        <f>(B3821+1)/$Q$3</f>
        <v>1.1687363038714389E-3</v>
      </c>
      <c r="F3821" s="45">
        <f>(C3821+1)/$U$3</f>
        <v>6.4237863632192352E-4</v>
      </c>
      <c r="G3821" s="2">
        <f>(B3821+1)/(C3821+1)</f>
        <v>0.19047619047619047</v>
      </c>
      <c r="H3821" s="2">
        <f>(C3821+1)/(B3821+1)</f>
        <v>5.25</v>
      </c>
      <c r="I3821" s="6">
        <f>G3821-H3821</f>
        <v>-5.0595238095238093</v>
      </c>
      <c r="J3821" s="8">
        <f>LEN(A3821)</f>
        <v>8</v>
      </c>
      <c r="K3821" s="11" t="str">
        <f>IF(AND(J3821&lt;3, D3821&lt;2),TRUE,"")</f>
        <v/>
      </c>
      <c r="L3821" s="22">
        <f>IF(C3821=0,B3821,0)</f>
        <v>0</v>
      </c>
      <c r="M3821" s="22">
        <f>IF(B3821=0,C3821,0)</f>
        <v>0</v>
      </c>
      <c r="N3821" s="39">
        <f>LOG(G3821/SUM($G$2:$G$5210))</f>
        <v>-4.1118804269577174</v>
      </c>
      <c r="O3821" s="39">
        <f>LOG(H3821/SUM($H$2:$H$5210))</f>
        <v>-3.7652780722189938</v>
      </c>
    </row>
    <row r="3822" spans="1:15" x14ac:dyDescent="0.6">
      <c r="A3822" t="s">
        <v>4219</v>
      </c>
      <c r="B3822">
        <v>3</v>
      </c>
      <c r="C3822">
        <v>20</v>
      </c>
      <c r="D3822">
        <v>23</v>
      </c>
      <c r="E3822" s="44">
        <f>(B3822+1)/$Q$3</f>
        <v>5.8436815193571947E-4</v>
      </c>
      <c r="F3822" s="45">
        <f>(C3822+1)/$U$3</f>
        <v>3.2118931816096176E-4</v>
      </c>
      <c r="G3822" s="2">
        <f>(B3822+1)/(C3822+1)</f>
        <v>0.19047619047619047</v>
      </c>
      <c r="H3822" s="2">
        <f>(C3822+1)/(B3822+1)</f>
        <v>5.25</v>
      </c>
      <c r="I3822" s="6">
        <f>G3822-H3822</f>
        <v>-5.0595238095238093</v>
      </c>
      <c r="J3822" s="8">
        <f>LEN(A3822)</f>
        <v>8</v>
      </c>
      <c r="K3822" s="11" t="str">
        <f>IF(AND(J3822&lt;3, D3822&lt;2),TRUE,"")</f>
        <v/>
      </c>
      <c r="L3822" s="22">
        <f>IF(C3822=0,B3822,0)</f>
        <v>0</v>
      </c>
      <c r="M3822" s="22">
        <f>IF(B3822=0,C3822,0)</f>
        <v>0</v>
      </c>
      <c r="N3822" s="39">
        <f>LOG(G3822/SUM($G$2:$G$5210))</f>
        <v>-4.1118804269577174</v>
      </c>
      <c r="O3822" s="39">
        <f>LOG(H3822/SUM($H$2:$H$5210))</f>
        <v>-3.7652780722189938</v>
      </c>
    </row>
    <row r="3823" spans="1:15" x14ac:dyDescent="0.6">
      <c r="A3823" t="s">
        <v>2072</v>
      </c>
      <c r="B3823">
        <v>19</v>
      </c>
      <c r="C3823">
        <v>105</v>
      </c>
      <c r="D3823">
        <v>124</v>
      </c>
      <c r="E3823" s="44">
        <f>(B3823+1)/$Q$3</f>
        <v>2.9218407596785976E-3</v>
      </c>
      <c r="F3823" s="45">
        <f>(C3823+1)/$U$3</f>
        <v>1.6212413202410449E-3</v>
      </c>
      <c r="G3823" s="2">
        <f>(B3823+1)/(C3823+1)</f>
        <v>0.18867924528301888</v>
      </c>
      <c r="H3823" s="2">
        <f>(C3823+1)/(B3823+1)</f>
        <v>5.3</v>
      </c>
      <c r="I3823" s="6">
        <f>G3823-H3823</f>
        <v>-5.1113207547169806</v>
      </c>
      <c r="J3823" s="8">
        <f>LEN(A3823)</f>
        <v>5</v>
      </c>
      <c r="K3823" s="11" t="str">
        <f>IF(AND(J3823&lt;3, D3823&lt;2),TRUE,"")</f>
        <v/>
      </c>
      <c r="L3823" s="22">
        <f>IF(C3823=0,B3823,0)</f>
        <v>0</v>
      </c>
      <c r="M3823" s="22">
        <f>IF(B3823=0,C3823,0)</f>
        <v>0</v>
      </c>
      <c r="N3823" s="39">
        <f>LOG(G3823/SUM($G$2:$G$5210))</f>
        <v>-4.1159969931525495</v>
      </c>
      <c r="O3823" s="39">
        <f>LOG(H3823/SUM($H$2:$H$5210))</f>
        <v>-3.7611615060241617</v>
      </c>
    </row>
    <row r="3824" spans="1:15" x14ac:dyDescent="0.6">
      <c r="A3824" t="s">
        <v>2165</v>
      </c>
      <c r="B3824">
        <v>2</v>
      </c>
      <c r="C3824">
        <v>15</v>
      </c>
      <c r="D3824">
        <v>17</v>
      </c>
      <c r="E3824" s="44">
        <f>(B3824+1)/$Q$3</f>
        <v>4.382761139517896E-4</v>
      </c>
      <c r="F3824" s="45">
        <f>(C3824+1)/$U$3</f>
        <v>2.4471567097978037E-4</v>
      </c>
      <c r="G3824" s="2">
        <f>(B3824+1)/(C3824+1)</f>
        <v>0.1875</v>
      </c>
      <c r="H3824" s="2">
        <f>(C3824+1)/(B3824+1)</f>
        <v>5.333333333333333</v>
      </c>
      <c r="I3824" s="6">
        <f>G3824-H3824</f>
        <v>-5.145833333333333</v>
      </c>
      <c r="J3824" s="8">
        <f>LEN(A3824)</f>
        <v>12</v>
      </c>
      <c r="K3824" s="11" t="str">
        <f>IF(AND(J3824&lt;3, D3824&lt;2),TRUE,"")</f>
        <v/>
      </c>
      <c r="L3824" s="22">
        <f>IF(C3824=0,B3824,0)</f>
        <v>0</v>
      </c>
      <c r="M3824" s="22">
        <f>IF(B3824=0,C3824,0)</f>
        <v>0</v>
      </c>
      <c r="N3824" s="39">
        <f>LOG(G3824/SUM($G$2:$G$5210))</f>
        <v>-4.1187198514880228</v>
      </c>
      <c r="O3824" s="39">
        <f>LOG(H3824/SUM($H$2:$H$5210))</f>
        <v>-3.7584386476886884</v>
      </c>
    </row>
    <row r="3825" spans="1:15" x14ac:dyDescent="0.6">
      <c r="A3825" t="s">
        <v>4054</v>
      </c>
      <c r="B3825">
        <v>2</v>
      </c>
      <c r="C3825">
        <v>15</v>
      </c>
      <c r="D3825">
        <v>17</v>
      </c>
      <c r="E3825" s="44">
        <f>(B3825+1)/$Q$3</f>
        <v>4.382761139517896E-4</v>
      </c>
      <c r="F3825" s="45">
        <f>(C3825+1)/$U$3</f>
        <v>2.4471567097978037E-4</v>
      </c>
      <c r="G3825" s="2">
        <f>(B3825+1)/(C3825+1)</f>
        <v>0.1875</v>
      </c>
      <c r="H3825" s="2">
        <f>(C3825+1)/(B3825+1)</f>
        <v>5.333333333333333</v>
      </c>
      <c r="I3825" s="6">
        <f>G3825-H3825</f>
        <v>-5.145833333333333</v>
      </c>
      <c r="J3825" s="8">
        <f>LEN(A3825)</f>
        <v>11</v>
      </c>
      <c r="K3825" s="11" t="str">
        <f>IF(AND(J3825&lt;3, D3825&lt;2),TRUE,"")</f>
        <v/>
      </c>
      <c r="L3825" s="22">
        <f>IF(C3825=0,B3825,0)</f>
        <v>0</v>
      </c>
      <c r="M3825" s="22">
        <f>IF(B3825=0,C3825,0)</f>
        <v>0</v>
      </c>
      <c r="N3825" s="39">
        <f>LOG(G3825/SUM($G$2:$G$5210))</f>
        <v>-4.1187198514880228</v>
      </c>
      <c r="O3825" s="39">
        <f>LOG(H3825/SUM($H$2:$H$5210))</f>
        <v>-3.7584386476886884</v>
      </c>
    </row>
    <row r="3826" spans="1:15" x14ac:dyDescent="0.6">
      <c r="A3826" t="s">
        <v>2983</v>
      </c>
      <c r="B3826">
        <v>2</v>
      </c>
      <c r="C3826">
        <v>15</v>
      </c>
      <c r="D3826">
        <v>17</v>
      </c>
      <c r="E3826" s="44">
        <f>(B3826+1)/$Q$3</f>
        <v>4.382761139517896E-4</v>
      </c>
      <c r="F3826" s="45">
        <f>(C3826+1)/$U$3</f>
        <v>2.4471567097978037E-4</v>
      </c>
      <c r="G3826" s="2">
        <f>(B3826+1)/(C3826+1)</f>
        <v>0.1875</v>
      </c>
      <c r="H3826" s="2">
        <f>(C3826+1)/(B3826+1)</f>
        <v>5.333333333333333</v>
      </c>
      <c r="I3826" s="6">
        <f>G3826-H3826</f>
        <v>-5.145833333333333</v>
      </c>
      <c r="J3826" s="8">
        <f>LEN(A3826)</f>
        <v>2</v>
      </c>
      <c r="K3826" s="11" t="str">
        <f>IF(AND(J3826&lt;3, D3826&lt;2),TRUE,"")</f>
        <v/>
      </c>
      <c r="L3826" s="22">
        <f>IF(C3826=0,B3826,0)</f>
        <v>0</v>
      </c>
      <c r="M3826" s="22">
        <f>IF(B3826=0,C3826,0)</f>
        <v>0</v>
      </c>
      <c r="N3826" s="39">
        <f>LOG(G3826/SUM($G$2:$G$5210))</f>
        <v>-4.1187198514880228</v>
      </c>
      <c r="O3826" s="39">
        <f>LOG(H3826/SUM($H$2:$H$5210))</f>
        <v>-3.7584386476886884</v>
      </c>
    </row>
    <row r="3827" spans="1:15" x14ac:dyDescent="0.6">
      <c r="A3827" t="s">
        <v>4091</v>
      </c>
      <c r="B3827">
        <v>13</v>
      </c>
      <c r="C3827">
        <v>74</v>
      </c>
      <c r="D3827">
        <v>87</v>
      </c>
      <c r="E3827" s="44">
        <f>(B3827+1)/$Q$3</f>
        <v>2.0452885317750183E-3</v>
      </c>
      <c r="F3827" s="45">
        <f>(C3827+1)/$U$3</f>
        <v>1.1471047077177205E-3</v>
      </c>
      <c r="G3827" s="2">
        <f>(B3827+1)/(C3827+1)</f>
        <v>0.18666666666666668</v>
      </c>
      <c r="H3827" s="2">
        <f>(C3827+1)/(B3827+1)</f>
        <v>5.3571428571428568</v>
      </c>
      <c r="I3827" s="6">
        <f>G3827-H3827</f>
        <v>-5.1704761904761902</v>
      </c>
      <c r="J3827" s="8">
        <f>LEN(A3827)</f>
        <v>6</v>
      </c>
      <c r="K3827" s="11" t="str">
        <f>IF(AND(J3827&lt;3, D3827&lt;2),TRUE,"")</f>
        <v/>
      </c>
      <c r="L3827" s="22">
        <f>IF(C3827=0,B3827,0)</f>
        <v>0</v>
      </c>
      <c r="M3827" s="22">
        <f>IF(B3827=0,C3827,0)</f>
        <v>0</v>
      </c>
      <c r="N3827" s="39">
        <f>LOG(G3827/SUM($G$2:$G$5210))</f>
        <v>-4.1206543512652223</v>
      </c>
      <c r="O3827" s="39">
        <f>LOG(H3827/SUM($H$2:$H$5210))</f>
        <v>-3.7565041479114889</v>
      </c>
    </row>
    <row r="3828" spans="1:15" x14ac:dyDescent="0.6">
      <c r="A3828" t="s">
        <v>4640</v>
      </c>
      <c r="B3828">
        <v>33</v>
      </c>
      <c r="C3828">
        <v>182</v>
      </c>
      <c r="D3828">
        <v>215</v>
      </c>
      <c r="E3828" s="44">
        <f>(B3828+1)/$Q$3</f>
        <v>4.9671292914536154E-3</v>
      </c>
      <c r="F3828" s="45">
        <f>(C3828+1)/$U$3</f>
        <v>2.7989354868312379E-3</v>
      </c>
      <c r="G3828" s="2">
        <f>(B3828+1)/(C3828+1)</f>
        <v>0.18579234972677597</v>
      </c>
      <c r="H3828" s="2">
        <f>(C3828+1)/(B3828+1)</f>
        <v>5.382352941176471</v>
      </c>
      <c r="I3828" s="6">
        <f>G3828-H3828</f>
        <v>-5.1965605914496953</v>
      </c>
      <c r="J3828" s="8">
        <f>LEN(A3828)</f>
        <v>5</v>
      </c>
      <c r="K3828" s="11" t="str">
        <f>IF(AND(J3828&lt;3, D3828&lt;2),TRUE,"")</f>
        <v/>
      </c>
      <c r="L3828" s="22">
        <f>IF(C3828=0,B3828,0)</f>
        <v>0</v>
      </c>
      <c r="M3828" s="22">
        <f>IF(B3828=0,C3828,0)</f>
        <v>0</v>
      </c>
      <c r="N3828" s="39">
        <f>LOG(G3828/SUM($G$2:$G$5210))</f>
        <v>-4.1226932962399347</v>
      </c>
      <c r="O3828" s="39">
        <f>LOG(H3828/SUM($H$2:$H$5210))</f>
        <v>-3.7544652029367764</v>
      </c>
    </row>
    <row r="3829" spans="1:15" x14ac:dyDescent="0.6">
      <c r="A3829" t="s">
        <v>2803</v>
      </c>
      <c r="B3829">
        <v>6</v>
      </c>
      <c r="C3829">
        <v>37</v>
      </c>
      <c r="D3829">
        <v>43</v>
      </c>
      <c r="E3829" s="44">
        <f>(B3829+1)/$Q$3</f>
        <v>1.0226442658875091E-3</v>
      </c>
      <c r="F3829" s="45">
        <f>(C3829+1)/$U$3</f>
        <v>5.8119971857697843E-4</v>
      </c>
      <c r="G3829" s="2">
        <f>(B3829+1)/(C3829+1)</f>
        <v>0.18421052631578946</v>
      </c>
      <c r="H3829" s="2">
        <f>(C3829+1)/(B3829+1)</f>
        <v>5.4285714285714288</v>
      </c>
      <c r="I3829" s="6">
        <f>G3829-H3829</f>
        <v>-5.2443609022556394</v>
      </c>
      <c r="J3829" s="8">
        <f>LEN(A3829)</f>
        <v>10</v>
      </c>
      <c r="K3829" s="11" t="str">
        <f>IF(AND(J3829&lt;3, D3829&lt;2),TRUE,"")</f>
        <v/>
      </c>
      <c r="L3829" s="22">
        <f>IF(C3829=0,B3829,0)</f>
        <v>0</v>
      </c>
      <c r="M3829" s="22">
        <f>IF(B3829=0,C3829,0)</f>
        <v>0</v>
      </c>
      <c r="N3829" s="39">
        <f>LOG(G3829/SUM($G$2:$G$5210))</f>
        <v>-4.1264066801543136</v>
      </c>
      <c r="O3829" s="39">
        <f>LOG(H3829/SUM($H$2:$H$5210))</f>
        <v>-3.7507518190223972</v>
      </c>
    </row>
    <row r="3830" spans="1:15" x14ac:dyDescent="0.6">
      <c r="A3830" t="s">
        <v>798</v>
      </c>
      <c r="B3830">
        <v>6</v>
      </c>
      <c r="C3830">
        <v>37</v>
      </c>
      <c r="D3830">
        <v>43</v>
      </c>
      <c r="E3830" s="44">
        <f>(B3830+1)/$Q$3</f>
        <v>1.0226442658875091E-3</v>
      </c>
      <c r="F3830" s="45">
        <f>(C3830+1)/$U$3</f>
        <v>5.8119971857697843E-4</v>
      </c>
      <c r="G3830" s="2">
        <f>(B3830+1)/(C3830+1)</f>
        <v>0.18421052631578946</v>
      </c>
      <c r="H3830" s="2">
        <f>(C3830+1)/(B3830+1)</f>
        <v>5.4285714285714288</v>
      </c>
      <c r="I3830" s="6">
        <f>G3830-H3830</f>
        <v>-5.2443609022556394</v>
      </c>
      <c r="J3830" s="8">
        <f>LEN(A3830)</f>
        <v>4</v>
      </c>
      <c r="K3830" s="11" t="str">
        <f>IF(AND(J3830&lt;3, D3830&lt;2),TRUE,"")</f>
        <v/>
      </c>
      <c r="L3830" s="22">
        <f>IF(C3830=0,B3830,0)</f>
        <v>0</v>
      </c>
      <c r="M3830" s="22">
        <f>IF(B3830=0,C3830,0)</f>
        <v>0</v>
      </c>
      <c r="N3830" s="39">
        <f>LOG(G3830/SUM($G$2:$G$5210))</f>
        <v>-4.1264066801543136</v>
      </c>
      <c r="O3830" s="39">
        <f>LOG(H3830/SUM($H$2:$H$5210))</f>
        <v>-3.7507518190223972</v>
      </c>
    </row>
    <row r="3831" spans="1:15" x14ac:dyDescent="0.6">
      <c r="A3831" t="s">
        <v>2085</v>
      </c>
      <c r="B3831">
        <v>12</v>
      </c>
      <c r="C3831">
        <v>70</v>
      </c>
      <c r="D3831">
        <v>82</v>
      </c>
      <c r="E3831" s="44">
        <f>(B3831+1)/$Q$3</f>
        <v>1.8991964937910884E-3</v>
      </c>
      <c r="F3831" s="45">
        <f>(C3831+1)/$U$3</f>
        <v>1.0859257899727753E-3</v>
      </c>
      <c r="G3831" s="2">
        <f>(B3831+1)/(C3831+1)</f>
        <v>0.18309859154929578</v>
      </c>
      <c r="H3831" s="2">
        <f>(C3831+1)/(B3831+1)</f>
        <v>5.4615384615384617</v>
      </c>
      <c r="I3831" s="6">
        <f>G3831-H3831</f>
        <v>-5.2784398699891657</v>
      </c>
      <c r="J3831" s="8">
        <f>LEN(A3831)</f>
        <v>6</v>
      </c>
      <c r="K3831" s="11" t="str">
        <f>IF(AND(J3831&lt;3, D3831&lt;2),TRUE,"")</f>
        <v/>
      </c>
      <c r="L3831" s="22">
        <f>IF(C3831=0,B3831,0)</f>
        <v>0</v>
      </c>
      <c r="M3831" s="22">
        <f>IF(B3831=0,C3831,0)</f>
        <v>0</v>
      </c>
      <c r="N3831" s="39">
        <f>LOG(G3831/SUM($G$2:$G$5210))</f>
        <v>-4.1290361199639989</v>
      </c>
      <c r="O3831" s="39">
        <f>LOG(H3831/SUM($H$2:$H$5210))</f>
        <v>-3.7481223792127123</v>
      </c>
    </row>
    <row r="3832" spans="1:15" x14ac:dyDescent="0.6">
      <c r="A3832" t="s">
        <v>3133</v>
      </c>
      <c r="B3832">
        <v>17</v>
      </c>
      <c r="C3832">
        <v>98</v>
      </c>
      <c r="D3832">
        <v>115</v>
      </c>
      <c r="E3832" s="44">
        <f>(B3832+1)/$Q$3</f>
        <v>2.6296566837107379E-3</v>
      </c>
      <c r="F3832" s="45">
        <f>(C3832+1)/$U$3</f>
        <v>1.5141782141873911E-3</v>
      </c>
      <c r="G3832" s="2">
        <f>(B3832+1)/(C3832+1)</f>
        <v>0.18181818181818182</v>
      </c>
      <c r="H3832" s="2">
        <f>(C3832+1)/(B3832+1)</f>
        <v>5.5</v>
      </c>
      <c r="I3832" s="6">
        <f>G3832-H3832</f>
        <v>-5.3181818181818183</v>
      </c>
      <c r="J3832" s="8">
        <f>LEN(A3832)</f>
        <v>7</v>
      </c>
      <c r="K3832" s="11" t="str">
        <f>IF(AND(J3832&lt;3, D3832&lt;2),TRUE,"")</f>
        <v/>
      </c>
      <c r="L3832" s="22">
        <f>IF(C3832=0,B3832,0)</f>
        <v>0</v>
      </c>
      <c r="M3832" s="22">
        <f>IF(B3832=0,C3832,0)</f>
        <v>0</v>
      </c>
      <c r="N3832" s="39">
        <f>LOG(G3832/SUM($G$2:$G$5210))</f>
        <v>-4.1320838130460036</v>
      </c>
      <c r="O3832" s="39">
        <f>LOG(H3832/SUM($H$2:$H$5210))</f>
        <v>-3.7450746861307067</v>
      </c>
    </row>
    <row r="3833" spans="1:15" x14ac:dyDescent="0.6">
      <c r="A3833" t="s">
        <v>4077</v>
      </c>
      <c r="B3833">
        <v>5</v>
      </c>
      <c r="C3833">
        <v>32</v>
      </c>
      <c r="D3833">
        <v>37</v>
      </c>
      <c r="E3833" s="44">
        <f>(B3833+1)/$Q$3</f>
        <v>8.7655222790357921E-4</v>
      </c>
      <c r="F3833" s="45">
        <f>(C3833+1)/$U$3</f>
        <v>5.0472607139579698E-4</v>
      </c>
      <c r="G3833" s="2">
        <f>(B3833+1)/(C3833+1)</f>
        <v>0.18181818181818182</v>
      </c>
      <c r="H3833" s="2">
        <f>(C3833+1)/(B3833+1)</f>
        <v>5.5</v>
      </c>
      <c r="I3833" s="6">
        <f>G3833-H3833</f>
        <v>-5.3181818181818183</v>
      </c>
      <c r="J3833" s="8">
        <f>LEN(A3833)</f>
        <v>9</v>
      </c>
      <c r="K3833" s="11" t="str">
        <f>IF(AND(J3833&lt;3, D3833&lt;2),TRUE,"")</f>
        <v/>
      </c>
      <c r="L3833" s="22">
        <f>IF(C3833=0,B3833,0)</f>
        <v>0</v>
      </c>
      <c r="M3833" s="22">
        <f>IF(B3833=0,C3833,0)</f>
        <v>0</v>
      </c>
      <c r="N3833" s="39">
        <f>LOG(G3833/SUM($G$2:$G$5210))</f>
        <v>-4.1320838130460036</v>
      </c>
      <c r="O3833" s="39">
        <f>LOG(H3833/SUM($H$2:$H$5210))</f>
        <v>-3.7450746861307067</v>
      </c>
    </row>
    <row r="3834" spans="1:15" x14ac:dyDescent="0.6">
      <c r="A3834" t="s">
        <v>2598</v>
      </c>
      <c r="B3834">
        <v>3</v>
      </c>
      <c r="C3834">
        <v>21</v>
      </c>
      <c r="D3834">
        <v>24</v>
      </c>
      <c r="E3834" s="44">
        <f>(B3834+1)/$Q$3</f>
        <v>5.8436815193571947E-4</v>
      </c>
      <c r="F3834" s="45">
        <f>(C3834+1)/$U$3</f>
        <v>3.3648404759719801E-4</v>
      </c>
      <c r="G3834" s="2">
        <f>(B3834+1)/(C3834+1)</f>
        <v>0.18181818181818182</v>
      </c>
      <c r="H3834" s="2">
        <f>(C3834+1)/(B3834+1)</f>
        <v>5.5</v>
      </c>
      <c r="I3834" s="6">
        <f>G3834-H3834</f>
        <v>-5.3181818181818183</v>
      </c>
      <c r="J3834" s="8">
        <f>LEN(A3834)</f>
        <v>8</v>
      </c>
      <c r="K3834" s="11" t="str">
        <f>IF(AND(J3834&lt;3, D3834&lt;2),TRUE,"")</f>
        <v/>
      </c>
      <c r="L3834" s="22">
        <f>IF(C3834=0,B3834,0)</f>
        <v>0</v>
      </c>
      <c r="M3834" s="22">
        <f>IF(B3834=0,C3834,0)</f>
        <v>0</v>
      </c>
      <c r="N3834" s="39">
        <f>LOG(G3834/SUM($G$2:$G$5210))</f>
        <v>-4.1320838130460036</v>
      </c>
      <c r="O3834" s="39">
        <f>LOG(H3834/SUM($H$2:$H$5210))</f>
        <v>-3.7450746861307067</v>
      </c>
    </row>
    <row r="3835" spans="1:15" x14ac:dyDescent="0.6">
      <c r="A3835" t="s">
        <v>269</v>
      </c>
      <c r="B3835">
        <v>1</v>
      </c>
      <c r="C3835">
        <v>10</v>
      </c>
      <c r="D3835">
        <v>11</v>
      </c>
      <c r="E3835" s="44">
        <f>(B3835+1)/$Q$3</f>
        <v>2.9218407596785974E-4</v>
      </c>
      <c r="F3835" s="45">
        <f>(C3835+1)/$U$3</f>
        <v>1.68242023798599E-4</v>
      </c>
      <c r="G3835" s="2">
        <f>(B3835+1)/(C3835+1)</f>
        <v>0.18181818181818182</v>
      </c>
      <c r="H3835" s="2">
        <f>(C3835+1)/(B3835+1)</f>
        <v>5.5</v>
      </c>
      <c r="I3835" s="6">
        <f>G3835-H3835</f>
        <v>-5.3181818181818183</v>
      </c>
      <c r="J3835" s="8">
        <f>LEN(A3835)</f>
        <v>6</v>
      </c>
      <c r="K3835" s="11" t="str">
        <f>IF(AND(J3835&lt;3, D3835&lt;2),TRUE,"")</f>
        <v/>
      </c>
      <c r="L3835" s="22">
        <f>IF(C3835=0,B3835,0)</f>
        <v>0</v>
      </c>
      <c r="M3835" s="22">
        <f>IF(B3835=0,C3835,0)</f>
        <v>0</v>
      </c>
      <c r="N3835" s="39">
        <f>LOG(G3835/SUM($G$2:$G$5210))</f>
        <v>-4.1320838130460036</v>
      </c>
      <c r="O3835" s="39">
        <f>LOG(H3835/SUM($H$2:$H$5210))</f>
        <v>-3.7450746861307067</v>
      </c>
    </row>
    <row r="3836" spans="1:15" x14ac:dyDescent="0.6">
      <c r="A3836" t="s">
        <v>1472</v>
      </c>
      <c r="B3836">
        <v>1</v>
      </c>
      <c r="C3836">
        <v>10</v>
      </c>
      <c r="D3836">
        <v>11</v>
      </c>
      <c r="E3836" s="44">
        <f>(B3836+1)/$Q$3</f>
        <v>2.9218407596785974E-4</v>
      </c>
      <c r="F3836" s="45">
        <f>(C3836+1)/$U$3</f>
        <v>1.68242023798599E-4</v>
      </c>
      <c r="G3836" s="2">
        <f>(B3836+1)/(C3836+1)</f>
        <v>0.18181818181818182</v>
      </c>
      <c r="H3836" s="2">
        <f>(C3836+1)/(B3836+1)</f>
        <v>5.5</v>
      </c>
      <c r="I3836" s="6">
        <f>G3836-H3836</f>
        <v>-5.3181818181818183</v>
      </c>
      <c r="J3836" s="8">
        <f>LEN(A3836)</f>
        <v>6</v>
      </c>
      <c r="K3836" s="11" t="str">
        <f>IF(AND(J3836&lt;3, D3836&lt;2),TRUE,"")</f>
        <v/>
      </c>
      <c r="L3836" s="22">
        <f>IF(C3836=0,B3836,0)</f>
        <v>0</v>
      </c>
      <c r="M3836" s="22">
        <f>IF(B3836=0,C3836,0)</f>
        <v>0</v>
      </c>
      <c r="N3836" s="39">
        <f>LOG(G3836/SUM($G$2:$G$5210))</f>
        <v>-4.1320838130460036</v>
      </c>
      <c r="O3836" s="39">
        <f>LOG(H3836/SUM($H$2:$H$5210))</f>
        <v>-3.7450746861307067</v>
      </c>
    </row>
    <row r="3837" spans="1:15" x14ac:dyDescent="0.6">
      <c r="A3837" t="s">
        <v>1790</v>
      </c>
      <c r="B3837">
        <v>1</v>
      </c>
      <c r="C3837">
        <v>10</v>
      </c>
      <c r="D3837">
        <v>11</v>
      </c>
      <c r="E3837" s="44">
        <f>(B3837+1)/$Q$3</f>
        <v>2.9218407596785974E-4</v>
      </c>
      <c r="F3837" s="45">
        <f>(C3837+1)/$U$3</f>
        <v>1.68242023798599E-4</v>
      </c>
      <c r="G3837" s="2">
        <f>(B3837+1)/(C3837+1)</f>
        <v>0.18181818181818182</v>
      </c>
      <c r="H3837" s="2">
        <f>(C3837+1)/(B3837+1)</f>
        <v>5.5</v>
      </c>
      <c r="I3837" s="6">
        <f>G3837-H3837</f>
        <v>-5.3181818181818183</v>
      </c>
      <c r="J3837" s="8">
        <f>LEN(A3837)</f>
        <v>6</v>
      </c>
      <c r="K3837" s="11" t="str">
        <f>IF(AND(J3837&lt;3, D3837&lt;2),TRUE,"")</f>
        <v/>
      </c>
      <c r="L3837" s="22">
        <f>IF(C3837=0,B3837,0)</f>
        <v>0</v>
      </c>
      <c r="M3837" s="22">
        <f>IF(B3837=0,C3837,0)</f>
        <v>0</v>
      </c>
      <c r="N3837" s="39">
        <f>LOG(G3837/SUM($G$2:$G$5210))</f>
        <v>-4.1320838130460036</v>
      </c>
      <c r="O3837" s="39">
        <f>LOG(H3837/SUM($H$2:$H$5210))</f>
        <v>-3.7450746861307067</v>
      </c>
    </row>
    <row r="3838" spans="1:15" x14ac:dyDescent="0.6">
      <c r="A3838" t="s">
        <v>3190</v>
      </c>
      <c r="B3838">
        <v>1</v>
      </c>
      <c r="C3838">
        <v>10</v>
      </c>
      <c r="D3838">
        <v>11</v>
      </c>
      <c r="E3838" s="44">
        <f>(B3838+1)/$Q$3</f>
        <v>2.9218407596785974E-4</v>
      </c>
      <c r="F3838" s="45">
        <f>(C3838+1)/$U$3</f>
        <v>1.68242023798599E-4</v>
      </c>
      <c r="G3838" s="2">
        <f>(B3838+1)/(C3838+1)</f>
        <v>0.18181818181818182</v>
      </c>
      <c r="H3838" s="2">
        <f>(C3838+1)/(B3838+1)</f>
        <v>5.5</v>
      </c>
      <c r="I3838" s="6">
        <f>G3838-H3838</f>
        <v>-5.3181818181818183</v>
      </c>
      <c r="J3838" s="8">
        <f>LEN(A3838)</f>
        <v>5</v>
      </c>
      <c r="K3838" s="11" t="str">
        <f>IF(AND(J3838&lt;3, D3838&lt;2),TRUE,"")</f>
        <v/>
      </c>
      <c r="L3838" s="22">
        <f>IF(C3838=0,B3838,0)</f>
        <v>0</v>
      </c>
      <c r="M3838" s="22">
        <f>IF(B3838=0,C3838,0)</f>
        <v>0</v>
      </c>
      <c r="N3838" s="39">
        <f>LOG(G3838/SUM($G$2:$G$5210))</f>
        <v>-4.1320838130460036</v>
      </c>
      <c r="O3838" s="39">
        <f>LOG(H3838/SUM($H$2:$H$5210))</f>
        <v>-3.7450746861307067</v>
      </c>
    </row>
    <row r="3839" spans="1:15" x14ac:dyDescent="0.6">
      <c r="A3839" t="s">
        <v>4488</v>
      </c>
      <c r="B3839">
        <v>1</v>
      </c>
      <c r="C3839">
        <v>10</v>
      </c>
      <c r="D3839">
        <v>11</v>
      </c>
      <c r="E3839" s="44">
        <f>(B3839+1)/$Q$3</f>
        <v>2.9218407596785974E-4</v>
      </c>
      <c r="F3839" s="45">
        <f>(C3839+1)/$U$3</f>
        <v>1.68242023798599E-4</v>
      </c>
      <c r="G3839" s="2">
        <f>(B3839+1)/(C3839+1)</f>
        <v>0.18181818181818182</v>
      </c>
      <c r="H3839" s="2">
        <f>(C3839+1)/(B3839+1)</f>
        <v>5.5</v>
      </c>
      <c r="I3839" s="6">
        <f>G3839-H3839</f>
        <v>-5.3181818181818183</v>
      </c>
      <c r="J3839" s="8">
        <f>LEN(A3839)</f>
        <v>5</v>
      </c>
      <c r="K3839" s="11" t="str">
        <f>IF(AND(J3839&lt;3, D3839&lt;2),TRUE,"")</f>
        <v/>
      </c>
      <c r="L3839" s="22">
        <f>IF(C3839=0,B3839,0)</f>
        <v>0</v>
      </c>
      <c r="M3839" s="22">
        <f>IF(B3839=0,C3839,0)</f>
        <v>0</v>
      </c>
      <c r="N3839" s="39">
        <f>LOG(G3839/SUM($G$2:$G$5210))</f>
        <v>-4.1320838130460036</v>
      </c>
      <c r="O3839" s="39">
        <f>LOG(H3839/SUM($H$2:$H$5210))</f>
        <v>-3.7450746861307067</v>
      </c>
    </row>
    <row r="3840" spans="1:15" x14ac:dyDescent="0.6">
      <c r="A3840" t="s">
        <v>4543</v>
      </c>
      <c r="B3840">
        <v>1</v>
      </c>
      <c r="C3840">
        <v>10</v>
      </c>
      <c r="D3840">
        <v>11</v>
      </c>
      <c r="E3840" s="44">
        <f>(B3840+1)/$Q$3</f>
        <v>2.9218407596785974E-4</v>
      </c>
      <c r="F3840" s="45">
        <f>(C3840+1)/$U$3</f>
        <v>1.68242023798599E-4</v>
      </c>
      <c r="G3840" s="2">
        <f>(B3840+1)/(C3840+1)</f>
        <v>0.18181818181818182</v>
      </c>
      <c r="H3840" s="2">
        <f>(C3840+1)/(B3840+1)</f>
        <v>5.5</v>
      </c>
      <c r="I3840" s="6">
        <f>G3840-H3840</f>
        <v>-5.3181818181818183</v>
      </c>
      <c r="J3840" s="8">
        <f>LEN(A3840)</f>
        <v>4</v>
      </c>
      <c r="K3840" s="11" t="str">
        <f>IF(AND(J3840&lt;3, D3840&lt;2),TRUE,"")</f>
        <v/>
      </c>
      <c r="L3840" s="22">
        <f>IF(C3840=0,B3840,0)</f>
        <v>0</v>
      </c>
      <c r="M3840" s="22">
        <f>IF(B3840=0,C3840,0)</f>
        <v>0</v>
      </c>
      <c r="N3840" s="39">
        <f>LOG(G3840/SUM($G$2:$G$5210))</f>
        <v>-4.1320838130460036</v>
      </c>
      <c r="O3840" s="39">
        <f>LOG(H3840/SUM($H$2:$H$5210))</f>
        <v>-3.7450746861307067</v>
      </c>
    </row>
    <row r="3841" spans="1:15" x14ac:dyDescent="0.6">
      <c r="A3841" t="s">
        <v>865</v>
      </c>
      <c r="B3841">
        <v>1</v>
      </c>
      <c r="C3841">
        <v>10</v>
      </c>
      <c r="D3841">
        <v>11</v>
      </c>
      <c r="E3841" s="44">
        <f>(B3841+1)/$Q$3</f>
        <v>2.9218407596785974E-4</v>
      </c>
      <c r="F3841" s="45">
        <f>(C3841+1)/$U$3</f>
        <v>1.68242023798599E-4</v>
      </c>
      <c r="G3841" s="2">
        <f>(B3841+1)/(C3841+1)</f>
        <v>0.18181818181818182</v>
      </c>
      <c r="H3841" s="2">
        <f>(C3841+1)/(B3841+1)</f>
        <v>5.5</v>
      </c>
      <c r="I3841" s="6">
        <f>G3841-H3841</f>
        <v>-5.3181818181818183</v>
      </c>
      <c r="J3841" s="8">
        <f>LEN(A3841)</f>
        <v>2</v>
      </c>
      <c r="K3841" s="11" t="str">
        <f>IF(AND(J3841&lt;3, D3841&lt;2),TRUE,"")</f>
        <v/>
      </c>
      <c r="L3841" s="22">
        <f>IF(C3841=0,B3841,0)</f>
        <v>0</v>
      </c>
      <c r="M3841" s="22">
        <f>IF(B3841=0,C3841,0)</f>
        <v>0</v>
      </c>
      <c r="N3841" s="39">
        <f>LOG(G3841/SUM($G$2:$G$5210))</f>
        <v>-4.1320838130460036</v>
      </c>
      <c r="O3841" s="39">
        <f>LOG(H3841/SUM($H$2:$H$5210))</f>
        <v>-3.7450746861307067</v>
      </c>
    </row>
    <row r="3842" spans="1:15" x14ac:dyDescent="0.6">
      <c r="A3842" t="s">
        <v>685</v>
      </c>
      <c r="B3842">
        <v>13</v>
      </c>
      <c r="C3842">
        <v>77</v>
      </c>
      <c r="D3842">
        <v>90</v>
      </c>
      <c r="E3842" s="44">
        <f>(B3842+1)/$Q$3</f>
        <v>2.0452885317750183E-3</v>
      </c>
      <c r="F3842" s="45">
        <f>(C3842+1)/$U$3</f>
        <v>1.1929888960264293E-3</v>
      </c>
      <c r="G3842" s="2">
        <f>(B3842+1)/(C3842+1)</f>
        <v>0.17948717948717949</v>
      </c>
      <c r="H3842" s="2">
        <f>(C3842+1)/(B3842+1)</f>
        <v>5.5714285714285712</v>
      </c>
      <c r="I3842" s="6">
        <f>G3842-H3842</f>
        <v>-5.3919413919413914</v>
      </c>
      <c r="J3842" s="8">
        <f>LEN(A3842)</f>
        <v>7</v>
      </c>
      <c r="K3842" s="11" t="str">
        <f>IF(AND(J3842&lt;3, D3842&lt;2),TRUE,"")</f>
        <v/>
      </c>
      <c r="L3842" s="22">
        <f>IF(C3842=0,B3842,0)</f>
        <v>0</v>
      </c>
      <c r="M3842" s="22">
        <f>IF(B3842=0,C3842,0)</f>
        <v>0</v>
      </c>
      <c r="N3842" s="39">
        <f>LOG(G3842/SUM($G$2:$G$5210))</f>
        <v>-4.1376876905640021</v>
      </c>
      <c r="O3842" s="39">
        <f>LOG(H3842/SUM($H$2:$H$5210))</f>
        <v>-3.7394708086127086</v>
      </c>
    </row>
    <row r="3843" spans="1:15" x14ac:dyDescent="0.6">
      <c r="A3843" t="s">
        <v>2158</v>
      </c>
      <c r="B3843">
        <v>23</v>
      </c>
      <c r="C3843">
        <v>133</v>
      </c>
      <c r="D3843">
        <v>156</v>
      </c>
      <c r="E3843" s="44">
        <f>(B3843+1)/$Q$3</f>
        <v>3.5062089116143168E-3</v>
      </c>
      <c r="F3843" s="45">
        <f>(C3843+1)/$U$3</f>
        <v>2.0494937444556606E-3</v>
      </c>
      <c r="G3843" s="2">
        <f>(B3843+1)/(C3843+1)</f>
        <v>0.17910447761194029</v>
      </c>
      <c r="H3843" s="2">
        <f>(C3843+1)/(B3843+1)</f>
        <v>5.583333333333333</v>
      </c>
      <c r="I3843" s="6">
        <f>G3843-H3843</f>
        <v>-5.4042288557213931</v>
      </c>
      <c r="J3843" s="8">
        <f>LEN(A3843)</f>
        <v>6</v>
      </c>
      <c r="K3843" s="11" t="str">
        <f>IF(AND(J3843&lt;3, D3843&lt;2),TRUE,"")</f>
        <v/>
      </c>
      <c r="L3843" s="22">
        <f>IF(C3843=0,B3843,0)</f>
        <v>0</v>
      </c>
      <c r="M3843" s="22">
        <f>IF(B3843=0,C3843,0)</f>
        <v>0</v>
      </c>
      <c r="N3843" s="39">
        <f>LOG(G3843/SUM($G$2:$G$5210))</f>
        <v>-4.1386146802049621</v>
      </c>
      <c r="O3843" s="39">
        <f>LOG(H3843/SUM($H$2:$H$5210))</f>
        <v>-3.738543818971749</v>
      </c>
    </row>
    <row r="3844" spans="1:15" x14ac:dyDescent="0.6">
      <c r="A3844" t="s">
        <v>1733</v>
      </c>
      <c r="B3844">
        <v>25</v>
      </c>
      <c r="C3844">
        <v>145</v>
      </c>
      <c r="D3844">
        <v>170</v>
      </c>
      <c r="E3844" s="44">
        <f>(B3844+1)/$Q$3</f>
        <v>3.7983929875821769E-3</v>
      </c>
      <c r="F3844" s="45">
        <f>(C3844+1)/$U$3</f>
        <v>2.233030497690496E-3</v>
      </c>
      <c r="G3844" s="2">
        <f>(B3844+1)/(C3844+1)</f>
        <v>0.17808219178082191</v>
      </c>
      <c r="H3844" s="2">
        <f>(C3844+1)/(B3844+1)</f>
        <v>5.615384615384615</v>
      </c>
      <c r="I3844" s="6">
        <f>G3844-H3844</f>
        <v>-5.4373024236037928</v>
      </c>
      <c r="J3844" s="8">
        <f>LEN(A3844)</f>
        <v>5</v>
      </c>
      <c r="K3844" s="11" t="str">
        <f>IF(AND(J3844&lt;3, D3844&lt;2),TRUE,"")</f>
        <v/>
      </c>
      <c r="L3844" s="22">
        <f>IF(C3844=0,B3844,0)</f>
        <v>0</v>
      </c>
      <c r="M3844" s="22">
        <f>IF(B3844=0,C3844,0)</f>
        <v>0</v>
      </c>
      <c r="N3844" s="39">
        <f>LOG(G3844/SUM($G$2:$G$5210))</f>
        <v>-4.1411006313653793</v>
      </c>
      <c r="O3844" s="39">
        <f>LOG(H3844/SUM($H$2:$H$5210))</f>
        <v>-3.7360578678113319</v>
      </c>
    </row>
    <row r="3845" spans="1:15" x14ac:dyDescent="0.6">
      <c r="A3845" t="s">
        <v>106</v>
      </c>
      <c r="B3845">
        <v>12</v>
      </c>
      <c r="C3845">
        <v>72</v>
      </c>
      <c r="D3845">
        <v>84</v>
      </c>
      <c r="E3845" s="44">
        <f>(B3845+1)/$Q$3</f>
        <v>1.8991964937910884E-3</v>
      </c>
      <c r="F3845" s="45">
        <f>(C3845+1)/$U$3</f>
        <v>1.116515248845248E-3</v>
      </c>
      <c r="G3845" s="2">
        <f>(B3845+1)/(C3845+1)</f>
        <v>0.17808219178082191</v>
      </c>
      <c r="H3845" s="2">
        <f>(C3845+1)/(B3845+1)</f>
        <v>5.615384615384615</v>
      </c>
      <c r="I3845" s="6">
        <f>G3845-H3845</f>
        <v>-5.4373024236037928</v>
      </c>
      <c r="J3845" s="8">
        <f>LEN(A3845)</f>
        <v>7</v>
      </c>
      <c r="K3845" s="11" t="str">
        <f>IF(AND(J3845&lt;3, D3845&lt;2),TRUE,"")</f>
        <v/>
      </c>
      <c r="L3845" s="22">
        <f>IF(C3845=0,B3845,0)</f>
        <v>0</v>
      </c>
      <c r="M3845" s="22">
        <f>IF(B3845=0,C3845,0)</f>
        <v>0</v>
      </c>
      <c r="N3845" s="39">
        <f>LOG(G3845/SUM($G$2:$G$5210))</f>
        <v>-4.1411006313653793</v>
      </c>
      <c r="O3845" s="39">
        <f>LOG(H3845/SUM($H$2:$H$5210))</f>
        <v>-3.7360578678113319</v>
      </c>
    </row>
    <row r="3846" spans="1:15" x14ac:dyDescent="0.6">
      <c r="A3846" t="s">
        <v>3480</v>
      </c>
      <c r="B3846">
        <v>7</v>
      </c>
      <c r="C3846">
        <v>44</v>
      </c>
      <c r="D3846">
        <v>51</v>
      </c>
      <c r="E3846" s="44">
        <f>(B3846+1)/$Q$3</f>
        <v>1.1687363038714389E-3</v>
      </c>
      <c r="F3846" s="45">
        <f>(C3846+1)/$U$3</f>
        <v>6.8826282463063226E-4</v>
      </c>
      <c r="G3846" s="2">
        <f>(B3846+1)/(C3846+1)</f>
        <v>0.17777777777777778</v>
      </c>
      <c r="H3846" s="2">
        <f>(C3846+1)/(B3846+1)</f>
        <v>5.625</v>
      </c>
      <c r="I3846" s="6">
        <f>G3846-H3846</f>
        <v>-5.447222222222222</v>
      </c>
      <c r="J3846" s="8">
        <f>LEN(A3846)</f>
        <v>9</v>
      </c>
      <c r="K3846" s="11" t="str">
        <f>IF(AND(J3846&lt;3, D3846&lt;2),TRUE,"")</f>
        <v/>
      </c>
      <c r="L3846" s="22">
        <f>IF(C3846=0,B3846,0)</f>
        <v>0</v>
      </c>
      <c r="M3846" s="22">
        <f>IF(B3846=0,C3846,0)</f>
        <v>0</v>
      </c>
      <c r="N3846" s="39">
        <f>LOG(G3846/SUM($G$2:$G$5210))</f>
        <v>-4.1418436503351606</v>
      </c>
      <c r="O3846" s="39">
        <f>LOG(H3846/SUM($H$2:$H$5210))</f>
        <v>-3.7353148488415506</v>
      </c>
    </row>
    <row r="3847" spans="1:15" x14ac:dyDescent="0.6">
      <c r="A3847" t="s">
        <v>1886</v>
      </c>
      <c r="B3847">
        <v>12</v>
      </c>
      <c r="C3847">
        <v>73</v>
      </c>
      <c r="D3847">
        <v>85</v>
      </c>
      <c r="E3847" s="44">
        <f>(B3847+1)/$Q$3</f>
        <v>1.8991964937910884E-3</v>
      </c>
      <c r="F3847" s="45">
        <f>(C3847+1)/$U$3</f>
        <v>1.1318099782814841E-3</v>
      </c>
      <c r="G3847" s="2">
        <f>(B3847+1)/(C3847+1)</f>
        <v>0.17567567567567569</v>
      </c>
      <c r="H3847" s="2">
        <f>(C3847+1)/(B3847+1)</f>
        <v>5.6923076923076925</v>
      </c>
      <c r="I3847" s="6">
        <f>G3847-H3847</f>
        <v>-5.5166320166320171</v>
      </c>
      <c r="J3847" s="8">
        <f>LEN(A3847)</f>
        <v>6</v>
      </c>
      <c r="K3847" s="11" t="str">
        <f>IF(AND(J3847&lt;3, D3847&lt;2),TRUE,"")</f>
        <v/>
      </c>
      <c r="L3847" s="22">
        <f>IF(C3847=0,B3847,0)</f>
        <v>0</v>
      </c>
      <c r="M3847" s="22">
        <f>IF(B3847=0,C3847,0)</f>
        <v>0</v>
      </c>
      <c r="N3847" s="39">
        <f>LOG(G3847/SUM($G$2:$G$5210))</f>
        <v>-4.1470094909758997</v>
      </c>
      <c r="O3847" s="39">
        <f>LOG(H3847/SUM($H$2:$H$5210))</f>
        <v>-3.7301490082008115</v>
      </c>
    </row>
    <row r="3848" spans="1:15" x14ac:dyDescent="0.6">
      <c r="A3848" t="s">
        <v>551</v>
      </c>
      <c r="B3848">
        <v>29</v>
      </c>
      <c r="C3848">
        <v>170</v>
      </c>
      <c r="D3848">
        <v>199</v>
      </c>
      <c r="E3848" s="44">
        <f>(B3848+1)/$Q$3</f>
        <v>4.3827611395178961E-3</v>
      </c>
      <c r="F3848" s="45">
        <f>(C3848+1)/$U$3</f>
        <v>2.6153987335964025E-3</v>
      </c>
      <c r="G3848" s="2">
        <f>(B3848+1)/(C3848+1)</f>
        <v>0.17543859649122806</v>
      </c>
      <c r="H3848" s="2">
        <f>(C3848+1)/(B3848+1)</f>
        <v>5.7</v>
      </c>
      <c r="I3848" s="6">
        <f>G3848-H3848</f>
        <v>-5.5245614035087725</v>
      </c>
      <c r="J3848" s="8">
        <f>LEN(A3848)</f>
        <v>4</v>
      </c>
      <c r="K3848" s="11" t="str">
        <f>IF(AND(J3848&lt;3, D3848&lt;2),TRUE,"")</f>
        <v/>
      </c>
      <c r="L3848" s="22">
        <f>IF(C3848=0,B3848,0)</f>
        <v>0</v>
      </c>
      <c r="M3848" s="22">
        <f>IF(B3848=0,C3848,0)</f>
        <v>0</v>
      </c>
      <c r="N3848" s="39">
        <f>LOG(G3848/SUM($G$2:$G$5210))</f>
        <v>-4.1475959792242518</v>
      </c>
      <c r="O3848" s="39">
        <f>LOG(H3848/SUM($H$2:$H$5210))</f>
        <v>-3.7295625199524594</v>
      </c>
    </row>
    <row r="3849" spans="1:15" x14ac:dyDescent="0.6">
      <c r="A3849" t="s">
        <v>1815</v>
      </c>
      <c r="B3849">
        <v>4</v>
      </c>
      <c r="C3849">
        <v>28</v>
      </c>
      <c r="D3849">
        <v>32</v>
      </c>
      <c r="E3849" s="44">
        <f>(B3849+1)/$Q$3</f>
        <v>7.3046018991964939E-4</v>
      </c>
      <c r="F3849" s="45">
        <f>(C3849+1)/$U$3</f>
        <v>4.4354715365085194E-4</v>
      </c>
      <c r="G3849" s="2">
        <f>(B3849+1)/(C3849+1)</f>
        <v>0.17241379310344829</v>
      </c>
      <c r="H3849" s="2">
        <f>(C3849+1)/(B3849+1)</f>
        <v>5.8</v>
      </c>
      <c r="I3849" s="6">
        <f>G3849-H3849</f>
        <v>-5.6275862068965514</v>
      </c>
      <c r="J3849" s="8">
        <f>LEN(A3849)</f>
        <v>9</v>
      </c>
      <c r="K3849" s="11" t="str">
        <f>IF(AND(J3849&lt;3, D3849&lt;2),TRUE,"")</f>
        <v/>
      </c>
      <c r="L3849" s="22">
        <f>IF(C3849=0,B3849,0)</f>
        <v>0</v>
      </c>
      <c r="M3849" s="22">
        <f>IF(B3849=0,C3849,0)</f>
        <v>0</v>
      </c>
      <c r="N3849" s="39">
        <f>LOG(G3849/SUM($G$2:$G$5210))</f>
        <v>-4.1551491171146973</v>
      </c>
      <c r="O3849" s="39">
        <f>LOG(H3849/SUM($H$2:$H$5210))</f>
        <v>-3.7220093820620135</v>
      </c>
    </row>
    <row r="3850" spans="1:15" x14ac:dyDescent="0.6">
      <c r="A3850" t="s">
        <v>530</v>
      </c>
      <c r="B3850">
        <v>4</v>
      </c>
      <c r="C3850">
        <v>28</v>
      </c>
      <c r="D3850">
        <v>32</v>
      </c>
      <c r="E3850" s="44">
        <f>(B3850+1)/$Q$3</f>
        <v>7.3046018991964939E-4</v>
      </c>
      <c r="F3850" s="45">
        <f>(C3850+1)/$U$3</f>
        <v>4.4354715365085194E-4</v>
      </c>
      <c r="G3850" s="2">
        <f>(B3850+1)/(C3850+1)</f>
        <v>0.17241379310344829</v>
      </c>
      <c r="H3850" s="2">
        <f>(C3850+1)/(B3850+1)</f>
        <v>5.8</v>
      </c>
      <c r="I3850" s="6">
        <f>G3850-H3850</f>
        <v>-5.6275862068965514</v>
      </c>
      <c r="J3850" s="8">
        <f>LEN(A3850)</f>
        <v>6</v>
      </c>
      <c r="K3850" s="11" t="str">
        <f>IF(AND(J3850&lt;3, D3850&lt;2),TRUE,"")</f>
        <v/>
      </c>
      <c r="L3850" s="22">
        <f>IF(C3850=0,B3850,0)</f>
        <v>0</v>
      </c>
      <c r="M3850" s="22">
        <f>IF(B3850=0,C3850,0)</f>
        <v>0</v>
      </c>
      <c r="N3850" s="39">
        <f>LOG(G3850/SUM($G$2:$G$5210))</f>
        <v>-4.1551491171146973</v>
      </c>
      <c r="O3850" s="39">
        <f>LOG(H3850/SUM($H$2:$H$5210))</f>
        <v>-3.7220093820620135</v>
      </c>
    </row>
    <row r="3851" spans="1:15" x14ac:dyDescent="0.6">
      <c r="A3851" t="s">
        <v>1373</v>
      </c>
      <c r="B3851">
        <v>12</v>
      </c>
      <c r="C3851">
        <v>77</v>
      </c>
      <c r="D3851">
        <v>89</v>
      </c>
      <c r="E3851" s="44">
        <f>(B3851+1)/$Q$3</f>
        <v>1.8991964937910884E-3</v>
      </c>
      <c r="F3851" s="45">
        <f>(C3851+1)/$U$3</f>
        <v>1.1929888960264293E-3</v>
      </c>
      <c r="G3851" s="2">
        <f>(B3851+1)/(C3851+1)</f>
        <v>0.16666666666666666</v>
      </c>
      <c r="H3851" s="2">
        <f>(C3851+1)/(B3851+1)</f>
        <v>6</v>
      </c>
      <c r="I3851" s="6">
        <f>G3851-H3851</f>
        <v>-5.833333333333333</v>
      </c>
      <c r="J3851" s="8">
        <f>LEN(A3851)</f>
        <v>12</v>
      </c>
      <c r="K3851" s="11" t="str">
        <f>IF(AND(J3851&lt;3, D3851&lt;2),TRUE,"")</f>
        <v/>
      </c>
      <c r="L3851" s="22">
        <f>IF(C3851=0,B3851,0)</f>
        <v>0</v>
      </c>
      <c r="M3851" s="22">
        <f>IF(B3851=0,C3851,0)</f>
        <v>0</v>
      </c>
      <c r="N3851" s="39">
        <f>LOG(G3851/SUM($G$2:$G$5210))</f>
        <v>-4.1698723739354042</v>
      </c>
      <c r="O3851" s="39">
        <f>LOG(H3851/SUM($H$2:$H$5210))</f>
        <v>-3.707286125241307</v>
      </c>
    </row>
    <row r="3852" spans="1:15" x14ac:dyDescent="0.6">
      <c r="A3852" t="s">
        <v>1859</v>
      </c>
      <c r="B3852">
        <v>4</v>
      </c>
      <c r="C3852">
        <v>29</v>
      </c>
      <c r="D3852">
        <v>33</v>
      </c>
      <c r="E3852" s="44">
        <f>(B3852+1)/$Q$3</f>
        <v>7.3046018991964939E-4</v>
      </c>
      <c r="F3852" s="45">
        <f>(C3852+1)/$U$3</f>
        <v>4.5884188308708819E-4</v>
      </c>
      <c r="G3852" s="2">
        <f>(B3852+1)/(C3852+1)</f>
        <v>0.16666666666666666</v>
      </c>
      <c r="H3852" s="2">
        <f>(C3852+1)/(B3852+1)</f>
        <v>6</v>
      </c>
      <c r="I3852" s="6">
        <f>G3852-H3852</f>
        <v>-5.833333333333333</v>
      </c>
      <c r="J3852" s="8">
        <f>LEN(A3852)</f>
        <v>9</v>
      </c>
      <c r="K3852" s="11" t="str">
        <f>IF(AND(J3852&lt;3, D3852&lt;2),TRUE,"")</f>
        <v/>
      </c>
      <c r="L3852" s="22">
        <f>IF(C3852=0,B3852,0)</f>
        <v>0</v>
      </c>
      <c r="M3852" s="22">
        <f>IF(B3852=0,C3852,0)</f>
        <v>0</v>
      </c>
      <c r="N3852" s="39">
        <f>LOG(G3852/SUM($G$2:$G$5210))</f>
        <v>-4.1698723739354042</v>
      </c>
      <c r="O3852" s="39">
        <f>LOG(H3852/SUM($H$2:$H$5210))</f>
        <v>-3.707286125241307</v>
      </c>
    </row>
    <row r="3853" spans="1:15" x14ac:dyDescent="0.6">
      <c r="A3853" t="s">
        <v>2977</v>
      </c>
      <c r="B3853">
        <v>3</v>
      </c>
      <c r="C3853">
        <v>23</v>
      </c>
      <c r="D3853">
        <v>26</v>
      </c>
      <c r="E3853" s="44">
        <f>(B3853+1)/$Q$3</f>
        <v>5.8436815193571947E-4</v>
      </c>
      <c r="F3853" s="45">
        <f>(C3853+1)/$U$3</f>
        <v>3.6707350646967055E-4</v>
      </c>
      <c r="G3853" s="2">
        <f>(B3853+1)/(C3853+1)</f>
        <v>0.16666666666666666</v>
      </c>
      <c r="H3853" s="2">
        <f>(C3853+1)/(B3853+1)</f>
        <v>6</v>
      </c>
      <c r="I3853" s="6">
        <f>G3853-H3853</f>
        <v>-5.833333333333333</v>
      </c>
      <c r="J3853" s="8">
        <f>LEN(A3853)</f>
        <v>9</v>
      </c>
      <c r="K3853" s="11" t="str">
        <f>IF(AND(J3853&lt;3, D3853&lt;2),TRUE,"")</f>
        <v/>
      </c>
      <c r="L3853" s="22">
        <f>IF(C3853=0,B3853,0)</f>
        <v>0</v>
      </c>
      <c r="M3853" s="22">
        <f>IF(B3853=0,C3853,0)</f>
        <v>0</v>
      </c>
      <c r="N3853" s="39">
        <f>LOG(G3853/SUM($G$2:$G$5210))</f>
        <v>-4.1698723739354042</v>
      </c>
      <c r="O3853" s="39">
        <f>LOG(H3853/SUM($H$2:$H$5210))</f>
        <v>-3.707286125241307</v>
      </c>
    </row>
    <row r="3854" spans="1:15" x14ac:dyDescent="0.6">
      <c r="A3854" t="s">
        <v>1374</v>
      </c>
      <c r="B3854">
        <v>3</v>
      </c>
      <c r="C3854">
        <v>23</v>
      </c>
      <c r="D3854">
        <v>26</v>
      </c>
      <c r="E3854" s="44">
        <f>(B3854+1)/$Q$3</f>
        <v>5.8436815193571947E-4</v>
      </c>
      <c r="F3854" s="45">
        <f>(C3854+1)/$U$3</f>
        <v>3.6707350646967055E-4</v>
      </c>
      <c r="G3854" s="2">
        <f>(B3854+1)/(C3854+1)</f>
        <v>0.16666666666666666</v>
      </c>
      <c r="H3854" s="2">
        <f>(C3854+1)/(B3854+1)</f>
        <v>6</v>
      </c>
      <c r="I3854" s="6">
        <f>G3854-H3854</f>
        <v>-5.833333333333333</v>
      </c>
      <c r="J3854" s="8">
        <f>LEN(A3854)</f>
        <v>8</v>
      </c>
      <c r="K3854" s="11" t="str">
        <f>IF(AND(J3854&lt;3, D3854&lt;2),TRUE,"")</f>
        <v/>
      </c>
      <c r="L3854" s="22">
        <f>IF(C3854=0,B3854,0)</f>
        <v>0</v>
      </c>
      <c r="M3854" s="22">
        <f>IF(B3854=0,C3854,0)</f>
        <v>0</v>
      </c>
      <c r="N3854" s="39">
        <f>LOG(G3854/SUM($G$2:$G$5210))</f>
        <v>-4.1698723739354042</v>
      </c>
      <c r="O3854" s="39">
        <f>LOG(H3854/SUM($H$2:$H$5210))</f>
        <v>-3.707286125241307</v>
      </c>
    </row>
    <row r="3855" spans="1:15" x14ac:dyDescent="0.6">
      <c r="A3855" t="s">
        <v>1471</v>
      </c>
      <c r="B3855">
        <v>3</v>
      </c>
      <c r="C3855">
        <v>23</v>
      </c>
      <c r="D3855">
        <v>26</v>
      </c>
      <c r="E3855" s="44">
        <f>(B3855+1)/$Q$3</f>
        <v>5.8436815193571947E-4</v>
      </c>
      <c r="F3855" s="45">
        <f>(C3855+1)/$U$3</f>
        <v>3.6707350646967055E-4</v>
      </c>
      <c r="G3855" s="2">
        <f>(B3855+1)/(C3855+1)</f>
        <v>0.16666666666666666</v>
      </c>
      <c r="H3855" s="2">
        <f>(C3855+1)/(B3855+1)</f>
        <v>6</v>
      </c>
      <c r="I3855" s="6">
        <f>G3855-H3855</f>
        <v>-5.833333333333333</v>
      </c>
      <c r="J3855" s="8">
        <f>LEN(A3855)</f>
        <v>7</v>
      </c>
      <c r="K3855" s="11" t="str">
        <f>IF(AND(J3855&lt;3, D3855&lt;2),TRUE,"")</f>
        <v/>
      </c>
      <c r="L3855" s="22">
        <f>IF(C3855=0,B3855,0)</f>
        <v>0</v>
      </c>
      <c r="M3855" s="22">
        <f>IF(B3855=0,C3855,0)</f>
        <v>0</v>
      </c>
      <c r="N3855" s="39">
        <f>LOG(G3855/SUM($G$2:$G$5210))</f>
        <v>-4.1698723739354042</v>
      </c>
      <c r="O3855" s="39">
        <f>LOG(H3855/SUM($H$2:$H$5210))</f>
        <v>-3.707286125241307</v>
      </c>
    </row>
    <row r="3856" spans="1:15" x14ac:dyDescent="0.6">
      <c r="A3856" t="s">
        <v>4813</v>
      </c>
      <c r="B3856">
        <v>2</v>
      </c>
      <c r="C3856">
        <v>17</v>
      </c>
      <c r="D3856">
        <v>19</v>
      </c>
      <c r="E3856" s="44">
        <f>(B3856+1)/$Q$3</f>
        <v>4.382761139517896E-4</v>
      </c>
      <c r="F3856" s="45">
        <f>(C3856+1)/$U$3</f>
        <v>2.7530512985225291E-4</v>
      </c>
      <c r="G3856" s="2">
        <f>(B3856+1)/(C3856+1)</f>
        <v>0.16666666666666666</v>
      </c>
      <c r="H3856" s="2">
        <f>(C3856+1)/(B3856+1)</f>
        <v>6</v>
      </c>
      <c r="I3856" s="6">
        <f>G3856-H3856</f>
        <v>-5.833333333333333</v>
      </c>
      <c r="J3856" s="8">
        <f>LEN(A3856)</f>
        <v>8</v>
      </c>
      <c r="K3856" s="11" t="str">
        <f>IF(AND(J3856&lt;3, D3856&lt;2),TRUE,"")</f>
        <v/>
      </c>
      <c r="L3856" s="22">
        <f>IF(C3856=0,B3856,0)</f>
        <v>0</v>
      </c>
      <c r="M3856" s="22">
        <f>IF(B3856=0,C3856,0)</f>
        <v>0</v>
      </c>
      <c r="N3856" s="39">
        <f>LOG(G3856/SUM($G$2:$G$5210))</f>
        <v>-4.1698723739354042</v>
      </c>
      <c r="O3856" s="39">
        <f>LOG(H3856/SUM($H$2:$H$5210))</f>
        <v>-3.707286125241307</v>
      </c>
    </row>
    <row r="3857" spans="1:15" x14ac:dyDescent="0.6">
      <c r="A3857" t="s">
        <v>4500</v>
      </c>
      <c r="B3857">
        <v>2</v>
      </c>
      <c r="C3857">
        <v>17</v>
      </c>
      <c r="D3857">
        <v>19</v>
      </c>
      <c r="E3857" s="44">
        <f>(B3857+1)/$Q$3</f>
        <v>4.382761139517896E-4</v>
      </c>
      <c r="F3857" s="45">
        <f>(C3857+1)/$U$3</f>
        <v>2.7530512985225291E-4</v>
      </c>
      <c r="G3857" s="2">
        <f>(B3857+1)/(C3857+1)</f>
        <v>0.16666666666666666</v>
      </c>
      <c r="H3857" s="2">
        <f>(C3857+1)/(B3857+1)</f>
        <v>6</v>
      </c>
      <c r="I3857" s="6">
        <f>G3857-H3857</f>
        <v>-5.833333333333333</v>
      </c>
      <c r="J3857" s="8">
        <f>LEN(A3857)</f>
        <v>7</v>
      </c>
      <c r="K3857" s="11" t="str">
        <f>IF(AND(J3857&lt;3, D3857&lt;2),TRUE,"")</f>
        <v/>
      </c>
      <c r="L3857" s="22">
        <f>IF(C3857=0,B3857,0)</f>
        <v>0</v>
      </c>
      <c r="M3857" s="22">
        <f>IF(B3857=0,C3857,0)</f>
        <v>0</v>
      </c>
      <c r="N3857" s="39">
        <f>LOG(G3857/SUM($G$2:$G$5210))</f>
        <v>-4.1698723739354042</v>
      </c>
      <c r="O3857" s="39">
        <f>LOG(H3857/SUM($H$2:$H$5210))</f>
        <v>-3.707286125241307</v>
      </c>
    </row>
    <row r="3858" spans="1:15" x14ac:dyDescent="0.6">
      <c r="A3858" t="s">
        <v>120</v>
      </c>
      <c r="B3858">
        <v>1</v>
      </c>
      <c r="C3858">
        <v>11</v>
      </c>
      <c r="D3858">
        <v>12</v>
      </c>
      <c r="E3858" s="44">
        <f>(B3858+1)/$Q$3</f>
        <v>2.9218407596785974E-4</v>
      </c>
      <c r="F3858" s="45">
        <f>(C3858+1)/$U$3</f>
        <v>1.8353675323483528E-4</v>
      </c>
      <c r="G3858" s="2">
        <f>(B3858+1)/(C3858+1)</f>
        <v>0.16666666666666666</v>
      </c>
      <c r="H3858" s="2">
        <f>(C3858+1)/(B3858+1)</f>
        <v>6</v>
      </c>
      <c r="I3858" s="6">
        <f>G3858-H3858</f>
        <v>-5.833333333333333</v>
      </c>
      <c r="J3858" s="8">
        <f>LEN(A3858)</f>
        <v>10</v>
      </c>
      <c r="K3858" s="11" t="str">
        <f>IF(AND(J3858&lt;3, D3858&lt;2),TRUE,"")</f>
        <v/>
      </c>
      <c r="L3858" s="22">
        <f>IF(C3858=0,B3858,0)</f>
        <v>0</v>
      </c>
      <c r="M3858" s="22">
        <f>IF(B3858=0,C3858,0)</f>
        <v>0</v>
      </c>
      <c r="N3858" s="39">
        <f>LOG(G3858/SUM($G$2:$G$5210))</f>
        <v>-4.1698723739354042</v>
      </c>
      <c r="O3858" s="39">
        <f>LOG(H3858/SUM($H$2:$H$5210))</f>
        <v>-3.707286125241307</v>
      </c>
    </row>
    <row r="3859" spans="1:15" x14ac:dyDescent="0.6">
      <c r="A3859" t="s">
        <v>1468</v>
      </c>
      <c r="B3859">
        <v>1</v>
      </c>
      <c r="C3859">
        <v>11</v>
      </c>
      <c r="D3859">
        <v>12</v>
      </c>
      <c r="E3859" s="44">
        <f>(B3859+1)/$Q$3</f>
        <v>2.9218407596785974E-4</v>
      </c>
      <c r="F3859" s="45">
        <f>(C3859+1)/$U$3</f>
        <v>1.8353675323483528E-4</v>
      </c>
      <c r="G3859" s="2">
        <f>(B3859+1)/(C3859+1)</f>
        <v>0.16666666666666666</v>
      </c>
      <c r="H3859" s="2">
        <f>(C3859+1)/(B3859+1)</f>
        <v>6</v>
      </c>
      <c r="I3859" s="6">
        <f>G3859-H3859</f>
        <v>-5.833333333333333</v>
      </c>
      <c r="J3859" s="8">
        <f>LEN(A3859)</f>
        <v>9</v>
      </c>
      <c r="K3859" s="11" t="str">
        <f>IF(AND(J3859&lt;3, D3859&lt;2),TRUE,"")</f>
        <v/>
      </c>
      <c r="L3859" s="22">
        <f>IF(C3859=0,B3859,0)</f>
        <v>0</v>
      </c>
      <c r="M3859" s="22">
        <f>IF(B3859=0,C3859,0)</f>
        <v>0</v>
      </c>
      <c r="N3859" s="39">
        <f>LOG(G3859/SUM($G$2:$G$5210))</f>
        <v>-4.1698723739354042</v>
      </c>
      <c r="O3859" s="39">
        <f>LOG(H3859/SUM($H$2:$H$5210))</f>
        <v>-3.707286125241307</v>
      </c>
    </row>
    <row r="3860" spans="1:15" x14ac:dyDescent="0.6">
      <c r="A3860" t="s">
        <v>2149</v>
      </c>
      <c r="B3860">
        <v>1</v>
      </c>
      <c r="C3860">
        <v>11</v>
      </c>
      <c r="D3860">
        <v>12</v>
      </c>
      <c r="E3860" s="44">
        <f>(B3860+1)/$Q$3</f>
        <v>2.9218407596785974E-4</v>
      </c>
      <c r="F3860" s="45">
        <f>(C3860+1)/$U$3</f>
        <v>1.8353675323483528E-4</v>
      </c>
      <c r="G3860" s="2">
        <f>(B3860+1)/(C3860+1)</f>
        <v>0.16666666666666666</v>
      </c>
      <c r="H3860" s="2">
        <f>(C3860+1)/(B3860+1)</f>
        <v>6</v>
      </c>
      <c r="I3860" s="6">
        <f>G3860-H3860</f>
        <v>-5.833333333333333</v>
      </c>
      <c r="J3860" s="8">
        <f>LEN(A3860)</f>
        <v>8</v>
      </c>
      <c r="K3860" s="11" t="str">
        <f>IF(AND(J3860&lt;3, D3860&lt;2),TRUE,"")</f>
        <v/>
      </c>
      <c r="L3860" s="22">
        <f>IF(C3860=0,B3860,0)</f>
        <v>0</v>
      </c>
      <c r="M3860" s="22">
        <f>IF(B3860=0,C3860,0)</f>
        <v>0</v>
      </c>
      <c r="N3860" s="39">
        <f>LOG(G3860/SUM($G$2:$G$5210))</f>
        <v>-4.1698723739354042</v>
      </c>
      <c r="O3860" s="39">
        <f>LOG(H3860/SUM($H$2:$H$5210))</f>
        <v>-3.707286125241307</v>
      </c>
    </row>
    <row r="3861" spans="1:15" x14ac:dyDescent="0.6">
      <c r="A3861" t="s">
        <v>4364</v>
      </c>
      <c r="B3861">
        <v>1</v>
      </c>
      <c r="C3861">
        <v>11</v>
      </c>
      <c r="D3861">
        <v>12</v>
      </c>
      <c r="E3861" s="44">
        <f>(B3861+1)/$Q$3</f>
        <v>2.9218407596785974E-4</v>
      </c>
      <c r="F3861" s="45">
        <f>(C3861+1)/$U$3</f>
        <v>1.8353675323483528E-4</v>
      </c>
      <c r="G3861" s="2">
        <f>(B3861+1)/(C3861+1)</f>
        <v>0.16666666666666666</v>
      </c>
      <c r="H3861" s="2">
        <f>(C3861+1)/(B3861+1)</f>
        <v>6</v>
      </c>
      <c r="I3861" s="6">
        <f>G3861-H3861</f>
        <v>-5.833333333333333</v>
      </c>
      <c r="J3861" s="8">
        <f>LEN(A3861)</f>
        <v>8</v>
      </c>
      <c r="K3861" s="11" t="str">
        <f>IF(AND(J3861&lt;3, D3861&lt;2),TRUE,"")</f>
        <v/>
      </c>
      <c r="L3861" s="22">
        <f>IF(C3861=0,B3861,0)</f>
        <v>0</v>
      </c>
      <c r="M3861" s="22">
        <f>IF(B3861=0,C3861,0)</f>
        <v>0</v>
      </c>
      <c r="N3861" s="39">
        <f>LOG(G3861/SUM($G$2:$G$5210))</f>
        <v>-4.1698723739354042</v>
      </c>
      <c r="O3861" s="39">
        <f>LOG(H3861/SUM($H$2:$H$5210))</f>
        <v>-3.707286125241307</v>
      </c>
    </row>
    <row r="3862" spans="1:15" x14ac:dyDescent="0.6">
      <c r="A3862" t="s">
        <v>3898</v>
      </c>
      <c r="B3862">
        <v>1</v>
      </c>
      <c r="C3862">
        <v>11</v>
      </c>
      <c r="D3862">
        <v>12</v>
      </c>
      <c r="E3862" s="44">
        <f>(B3862+1)/$Q$3</f>
        <v>2.9218407596785974E-4</v>
      </c>
      <c r="F3862" s="45">
        <f>(C3862+1)/$U$3</f>
        <v>1.8353675323483528E-4</v>
      </c>
      <c r="G3862" s="2">
        <f>(B3862+1)/(C3862+1)</f>
        <v>0.16666666666666666</v>
      </c>
      <c r="H3862" s="2">
        <f>(C3862+1)/(B3862+1)</f>
        <v>6</v>
      </c>
      <c r="I3862" s="6">
        <f>G3862-H3862</f>
        <v>-5.833333333333333</v>
      </c>
      <c r="J3862" s="8">
        <f>LEN(A3862)</f>
        <v>7</v>
      </c>
      <c r="K3862" s="11" t="str">
        <f>IF(AND(J3862&lt;3, D3862&lt;2),TRUE,"")</f>
        <v/>
      </c>
      <c r="L3862" s="22">
        <f>IF(C3862=0,B3862,0)</f>
        <v>0</v>
      </c>
      <c r="M3862" s="22">
        <f>IF(B3862=0,C3862,0)</f>
        <v>0</v>
      </c>
      <c r="N3862" s="39">
        <f>LOG(G3862/SUM($G$2:$G$5210))</f>
        <v>-4.1698723739354042</v>
      </c>
      <c r="O3862" s="39">
        <f>LOG(H3862/SUM($H$2:$H$5210))</f>
        <v>-3.707286125241307</v>
      </c>
    </row>
    <row r="3863" spans="1:15" x14ac:dyDescent="0.6">
      <c r="A3863" t="s">
        <v>1864</v>
      </c>
      <c r="B3863">
        <v>1</v>
      </c>
      <c r="C3863">
        <v>11</v>
      </c>
      <c r="D3863">
        <v>12</v>
      </c>
      <c r="E3863" s="44">
        <f>(B3863+1)/$Q$3</f>
        <v>2.9218407596785974E-4</v>
      </c>
      <c r="F3863" s="45">
        <f>(C3863+1)/$U$3</f>
        <v>1.8353675323483528E-4</v>
      </c>
      <c r="G3863" s="2">
        <f>(B3863+1)/(C3863+1)</f>
        <v>0.16666666666666666</v>
      </c>
      <c r="H3863" s="2">
        <f>(C3863+1)/(B3863+1)</f>
        <v>6</v>
      </c>
      <c r="I3863" s="6">
        <f>G3863-H3863</f>
        <v>-5.833333333333333</v>
      </c>
      <c r="J3863" s="8">
        <f>LEN(A3863)</f>
        <v>6</v>
      </c>
      <c r="K3863" s="11" t="str">
        <f>IF(AND(J3863&lt;3, D3863&lt;2),TRUE,"")</f>
        <v/>
      </c>
      <c r="L3863" s="22">
        <f>IF(C3863=0,B3863,0)</f>
        <v>0</v>
      </c>
      <c r="M3863" s="22">
        <f>IF(B3863=0,C3863,0)</f>
        <v>0</v>
      </c>
      <c r="N3863" s="39">
        <f>LOG(G3863/SUM($G$2:$G$5210))</f>
        <v>-4.1698723739354042</v>
      </c>
      <c r="O3863" s="39">
        <f>LOG(H3863/SUM($H$2:$H$5210))</f>
        <v>-3.707286125241307</v>
      </c>
    </row>
    <row r="3864" spans="1:15" x14ac:dyDescent="0.6">
      <c r="A3864" t="s">
        <v>4174</v>
      </c>
      <c r="B3864">
        <v>1</v>
      </c>
      <c r="C3864">
        <v>11</v>
      </c>
      <c r="D3864">
        <v>12</v>
      </c>
      <c r="E3864" s="44">
        <f>(B3864+1)/$Q$3</f>
        <v>2.9218407596785974E-4</v>
      </c>
      <c r="F3864" s="45">
        <f>(C3864+1)/$U$3</f>
        <v>1.8353675323483528E-4</v>
      </c>
      <c r="G3864" s="2">
        <f>(B3864+1)/(C3864+1)</f>
        <v>0.16666666666666666</v>
      </c>
      <c r="H3864" s="2">
        <f>(C3864+1)/(B3864+1)</f>
        <v>6</v>
      </c>
      <c r="I3864" s="6">
        <f>G3864-H3864</f>
        <v>-5.833333333333333</v>
      </c>
      <c r="J3864" s="8">
        <f>LEN(A3864)</f>
        <v>5</v>
      </c>
      <c r="K3864" s="11" t="str">
        <f>IF(AND(J3864&lt;3, D3864&lt;2),TRUE,"")</f>
        <v/>
      </c>
      <c r="L3864" s="22">
        <f>IF(C3864=0,B3864,0)</f>
        <v>0</v>
      </c>
      <c r="M3864" s="22">
        <f>IF(B3864=0,C3864,0)</f>
        <v>0</v>
      </c>
      <c r="N3864" s="39">
        <f>LOG(G3864/SUM($G$2:$G$5210))</f>
        <v>-4.1698723739354042</v>
      </c>
      <c r="O3864" s="39">
        <f>LOG(H3864/SUM($H$2:$H$5210))</f>
        <v>-3.707286125241307</v>
      </c>
    </row>
    <row r="3865" spans="1:15" x14ac:dyDescent="0.6">
      <c r="A3865" t="s">
        <v>1189</v>
      </c>
      <c r="B3865">
        <v>1</v>
      </c>
      <c r="C3865">
        <v>11</v>
      </c>
      <c r="D3865">
        <v>12</v>
      </c>
      <c r="E3865" s="44">
        <f>(B3865+1)/$Q$3</f>
        <v>2.9218407596785974E-4</v>
      </c>
      <c r="F3865" s="45">
        <f>(C3865+1)/$U$3</f>
        <v>1.8353675323483528E-4</v>
      </c>
      <c r="G3865" s="2">
        <f>(B3865+1)/(C3865+1)</f>
        <v>0.16666666666666666</v>
      </c>
      <c r="H3865" s="2">
        <f>(C3865+1)/(B3865+1)</f>
        <v>6</v>
      </c>
      <c r="I3865" s="6">
        <f>G3865-H3865</f>
        <v>-5.833333333333333</v>
      </c>
      <c r="J3865" s="8">
        <f>LEN(A3865)</f>
        <v>4</v>
      </c>
      <c r="K3865" s="11" t="str">
        <f>IF(AND(J3865&lt;3, D3865&lt;2),TRUE,"")</f>
        <v/>
      </c>
      <c r="L3865" s="22">
        <f>IF(C3865=0,B3865,0)</f>
        <v>0</v>
      </c>
      <c r="M3865" s="22">
        <f>IF(B3865=0,C3865,0)</f>
        <v>0</v>
      </c>
      <c r="N3865" s="39">
        <f>LOG(G3865/SUM($G$2:$G$5210))</f>
        <v>-4.1698723739354042</v>
      </c>
      <c r="O3865" s="39">
        <f>LOG(H3865/SUM($H$2:$H$5210))</f>
        <v>-3.707286125241307</v>
      </c>
    </row>
    <row r="3866" spans="1:15" x14ac:dyDescent="0.6">
      <c r="A3866" t="s">
        <v>2267</v>
      </c>
      <c r="B3866">
        <v>1</v>
      </c>
      <c r="C3866">
        <v>11</v>
      </c>
      <c r="D3866">
        <v>12</v>
      </c>
      <c r="E3866" s="44">
        <f>(B3866+1)/$Q$3</f>
        <v>2.9218407596785974E-4</v>
      </c>
      <c r="F3866" s="45">
        <f>(C3866+1)/$U$3</f>
        <v>1.8353675323483528E-4</v>
      </c>
      <c r="G3866" s="2">
        <f>(B3866+1)/(C3866+1)</f>
        <v>0.16666666666666666</v>
      </c>
      <c r="H3866" s="2">
        <f>(C3866+1)/(B3866+1)</f>
        <v>6</v>
      </c>
      <c r="I3866" s="6">
        <f>G3866-H3866</f>
        <v>-5.833333333333333</v>
      </c>
      <c r="J3866" s="8">
        <f>LEN(A3866)</f>
        <v>4</v>
      </c>
      <c r="K3866" s="11" t="str">
        <f>IF(AND(J3866&lt;3, D3866&lt;2),TRUE,"")</f>
        <v/>
      </c>
      <c r="L3866" s="22">
        <f>IF(C3866=0,B3866,0)</f>
        <v>0</v>
      </c>
      <c r="M3866" s="22">
        <f>IF(B3866=0,C3866,0)</f>
        <v>0</v>
      </c>
      <c r="N3866" s="39">
        <f>LOG(G3866/SUM($G$2:$G$5210))</f>
        <v>-4.1698723739354042</v>
      </c>
      <c r="O3866" s="39">
        <f>LOG(H3866/SUM($H$2:$H$5210))</f>
        <v>-3.707286125241307</v>
      </c>
    </row>
    <row r="3867" spans="1:15" x14ac:dyDescent="0.6">
      <c r="A3867" t="s">
        <v>3881</v>
      </c>
      <c r="B3867">
        <v>1</v>
      </c>
      <c r="C3867">
        <v>11</v>
      </c>
      <c r="D3867">
        <v>12</v>
      </c>
      <c r="E3867" s="44">
        <f>(B3867+1)/$Q$3</f>
        <v>2.9218407596785974E-4</v>
      </c>
      <c r="F3867" s="45">
        <f>(C3867+1)/$U$3</f>
        <v>1.8353675323483528E-4</v>
      </c>
      <c r="G3867" s="2">
        <f>(B3867+1)/(C3867+1)</f>
        <v>0.16666666666666666</v>
      </c>
      <c r="H3867" s="2">
        <f>(C3867+1)/(B3867+1)</f>
        <v>6</v>
      </c>
      <c r="I3867" s="6">
        <f>G3867-H3867</f>
        <v>-5.833333333333333</v>
      </c>
      <c r="J3867" s="8">
        <f>LEN(A3867)</f>
        <v>3</v>
      </c>
      <c r="K3867" s="11" t="str">
        <f>IF(AND(J3867&lt;3, D3867&lt;2),TRUE,"")</f>
        <v/>
      </c>
      <c r="L3867" s="22">
        <f>IF(C3867=0,B3867,0)</f>
        <v>0</v>
      </c>
      <c r="M3867" s="22">
        <f>IF(B3867=0,C3867,0)</f>
        <v>0</v>
      </c>
      <c r="N3867" s="39">
        <f>LOG(G3867/SUM($G$2:$G$5210))</f>
        <v>-4.1698723739354042</v>
      </c>
      <c r="O3867" s="39">
        <f>LOG(H3867/SUM($H$2:$H$5210))</f>
        <v>-3.707286125241307</v>
      </c>
    </row>
    <row r="3868" spans="1:15" x14ac:dyDescent="0.6">
      <c r="A3868" t="s">
        <v>3187</v>
      </c>
      <c r="B3868">
        <v>0</v>
      </c>
      <c r="C3868">
        <v>5</v>
      </c>
      <c r="D3868">
        <v>5</v>
      </c>
      <c r="E3868" s="44">
        <f>(B3868+1)/$Q$3</f>
        <v>1.4609203798392987E-4</v>
      </c>
      <c r="F3868" s="45">
        <f>(C3868+1)/$U$3</f>
        <v>9.1768376617417638E-5</v>
      </c>
      <c r="G3868" s="2">
        <f>(B3868+1)/(C3868+1)</f>
        <v>0.16666666666666666</v>
      </c>
      <c r="H3868" s="2">
        <f>(C3868+1)/(B3868+1)</f>
        <v>6</v>
      </c>
      <c r="I3868" s="6">
        <f>G3868-H3868</f>
        <v>-5.833333333333333</v>
      </c>
      <c r="J3868" s="8">
        <f>LEN(A3868)</f>
        <v>13</v>
      </c>
      <c r="K3868" s="11" t="str">
        <f>IF(AND(J3868&lt;3, D3868&lt;2),TRUE,"")</f>
        <v/>
      </c>
      <c r="L3868" s="22">
        <f>IF(C3868=0,B3868,0)</f>
        <v>0</v>
      </c>
      <c r="M3868" s="22">
        <f>IF(B3868=0,C3868,0)</f>
        <v>5</v>
      </c>
      <c r="N3868" s="39">
        <f>LOG(G3868/SUM($G$2:$G$5210))</f>
        <v>-4.1698723739354042</v>
      </c>
      <c r="O3868" s="39">
        <f>LOG(H3868/SUM($H$2:$H$5210))</f>
        <v>-3.707286125241307</v>
      </c>
    </row>
    <row r="3869" spans="1:15" x14ac:dyDescent="0.6">
      <c r="A3869" t="s">
        <v>1181</v>
      </c>
      <c r="B3869">
        <v>0</v>
      </c>
      <c r="C3869">
        <v>5</v>
      </c>
      <c r="D3869">
        <v>5</v>
      </c>
      <c r="E3869" s="44">
        <f>(B3869+1)/$Q$3</f>
        <v>1.4609203798392987E-4</v>
      </c>
      <c r="F3869" s="45">
        <f>(C3869+1)/$U$3</f>
        <v>9.1768376617417638E-5</v>
      </c>
      <c r="G3869" s="2">
        <f>(B3869+1)/(C3869+1)</f>
        <v>0.16666666666666666</v>
      </c>
      <c r="H3869" s="2">
        <f>(C3869+1)/(B3869+1)</f>
        <v>6</v>
      </c>
      <c r="I3869" s="6">
        <f>G3869-H3869</f>
        <v>-5.833333333333333</v>
      </c>
      <c r="J3869" s="8">
        <f>LEN(A3869)</f>
        <v>12</v>
      </c>
      <c r="K3869" s="11" t="str">
        <f>IF(AND(J3869&lt;3, D3869&lt;2),TRUE,"")</f>
        <v/>
      </c>
      <c r="L3869" s="22">
        <f>IF(C3869=0,B3869,0)</f>
        <v>0</v>
      </c>
      <c r="M3869" s="22">
        <f>IF(B3869=0,C3869,0)</f>
        <v>5</v>
      </c>
      <c r="N3869" s="39">
        <f>LOG(G3869/SUM($G$2:$G$5210))</f>
        <v>-4.1698723739354042</v>
      </c>
      <c r="O3869" s="39">
        <f>LOG(H3869/SUM($H$2:$H$5210))</f>
        <v>-3.707286125241307</v>
      </c>
    </row>
    <row r="3870" spans="1:15" x14ac:dyDescent="0.6">
      <c r="A3870" t="s">
        <v>623</v>
      </c>
      <c r="B3870">
        <v>0</v>
      </c>
      <c r="C3870">
        <v>5</v>
      </c>
      <c r="D3870">
        <v>5</v>
      </c>
      <c r="E3870" s="44">
        <f>(B3870+1)/$Q$3</f>
        <v>1.4609203798392987E-4</v>
      </c>
      <c r="F3870" s="45">
        <f>(C3870+1)/$U$3</f>
        <v>9.1768376617417638E-5</v>
      </c>
      <c r="G3870" s="2">
        <f>(B3870+1)/(C3870+1)</f>
        <v>0.16666666666666666</v>
      </c>
      <c r="H3870" s="2">
        <f>(C3870+1)/(B3870+1)</f>
        <v>6</v>
      </c>
      <c r="I3870" s="6">
        <f>G3870-H3870</f>
        <v>-5.833333333333333</v>
      </c>
      <c r="J3870" s="8">
        <f>LEN(A3870)</f>
        <v>11</v>
      </c>
      <c r="K3870" s="11" t="str">
        <f>IF(AND(J3870&lt;3, D3870&lt;2),TRUE,"")</f>
        <v/>
      </c>
      <c r="L3870" s="22">
        <f>IF(C3870=0,B3870,0)</f>
        <v>0</v>
      </c>
      <c r="M3870" s="22">
        <f>IF(B3870=0,C3870,0)</f>
        <v>5</v>
      </c>
      <c r="N3870" s="39">
        <f>LOG(G3870/SUM($G$2:$G$5210))</f>
        <v>-4.1698723739354042</v>
      </c>
      <c r="O3870" s="39">
        <f>LOG(H3870/SUM($H$2:$H$5210))</f>
        <v>-3.707286125241307</v>
      </c>
    </row>
    <row r="3871" spans="1:15" x14ac:dyDescent="0.6">
      <c r="A3871" t="s">
        <v>915</v>
      </c>
      <c r="B3871">
        <v>0</v>
      </c>
      <c r="C3871">
        <v>5</v>
      </c>
      <c r="D3871">
        <v>5</v>
      </c>
      <c r="E3871" s="44">
        <f>(B3871+1)/$Q$3</f>
        <v>1.4609203798392987E-4</v>
      </c>
      <c r="F3871" s="45">
        <f>(C3871+1)/$U$3</f>
        <v>9.1768376617417638E-5</v>
      </c>
      <c r="G3871" s="2">
        <f>(B3871+1)/(C3871+1)</f>
        <v>0.16666666666666666</v>
      </c>
      <c r="H3871" s="2">
        <f>(C3871+1)/(B3871+1)</f>
        <v>6</v>
      </c>
      <c r="I3871" s="6">
        <f>G3871-H3871</f>
        <v>-5.833333333333333</v>
      </c>
      <c r="J3871" s="8">
        <f>LEN(A3871)</f>
        <v>11</v>
      </c>
      <c r="K3871" s="11" t="str">
        <f>IF(AND(J3871&lt;3, D3871&lt;2),TRUE,"")</f>
        <v/>
      </c>
      <c r="L3871" s="22">
        <f>IF(C3871=0,B3871,0)</f>
        <v>0</v>
      </c>
      <c r="M3871" s="22">
        <f>IF(B3871=0,C3871,0)</f>
        <v>5</v>
      </c>
      <c r="N3871" s="39">
        <f>LOG(G3871/SUM($G$2:$G$5210))</f>
        <v>-4.1698723739354042</v>
      </c>
      <c r="O3871" s="39">
        <f>LOG(H3871/SUM($H$2:$H$5210))</f>
        <v>-3.707286125241307</v>
      </c>
    </row>
    <row r="3872" spans="1:15" x14ac:dyDescent="0.6">
      <c r="A3872" t="s">
        <v>1701</v>
      </c>
      <c r="B3872">
        <v>0</v>
      </c>
      <c r="C3872">
        <v>5</v>
      </c>
      <c r="D3872">
        <v>5</v>
      </c>
      <c r="E3872" s="44">
        <f>(B3872+1)/$Q$3</f>
        <v>1.4609203798392987E-4</v>
      </c>
      <c r="F3872" s="45">
        <f>(C3872+1)/$U$3</f>
        <v>9.1768376617417638E-5</v>
      </c>
      <c r="G3872" s="2">
        <f>(B3872+1)/(C3872+1)</f>
        <v>0.16666666666666666</v>
      </c>
      <c r="H3872" s="2">
        <f>(C3872+1)/(B3872+1)</f>
        <v>6</v>
      </c>
      <c r="I3872" s="6">
        <f>G3872-H3872</f>
        <v>-5.833333333333333</v>
      </c>
      <c r="J3872" s="8">
        <f>LEN(A3872)</f>
        <v>11</v>
      </c>
      <c r="K3872" s="11" t="str">
        <f>IF(AND(J3872&lt;3, D3872&lt;2),TRUE,"")</f>
        <v/>
      </c>
      <c r="L3872" s="22">
        <f>IF(C3872=0,B3872,0)</f>
        <v>0</v>
      </c>
      <c r="M3872" s="22">
        <f>IF(B3872=0,C3872,0)</f>
        <v>5</v>
      </c>
      <c r="N3872" s="39">
        <f>LOG(G3872/SUM($G$2:$G$5210))</f>
        <v>-4.1698723739354042</v>
      </c>
      <c r="O3872" s="39">
        <f>LOG(H3872/SUM($H$2:$H$5210))</f>
        <v>-3.707286125241307</v>
      </c>
    </row>
    <row r="3873" spans="1:15" x14ac:dyDescent="0.6">
      <c r="A3873" t="s">
        <v>1820</v>
      </c>
      <c r="B3873">
        <v>0</v>
      </c>
      <c r="C3873">
        <v>5</v>
      </c>
      <c r="D3873">
        <v>5</v>
      </c>
      <c r="E3873" s="44">
        <f>(B3873+1)/$Q$3</f>
        <v>1.4609203798392987E-4</v>
      </c>
      <c r="F3873" s="45">
        <f>(C3873+1)/$U$3</f>
        <v>9.1768376617417638E-5</v>
      </c>
      <c r="G3873" s="2">
        <f>(B3873+1)/(C3873+1)</f>
        <v>0.16666666666666666</v>
      </c>
      <c r="H3873" s="2">
        <f>(C3873+1)/(B3873+1)</f>
        <v>6</v>
      </c>
      <c r="I3873" s="6">
        <f>G3873-H3873</f>
        <v>-5.833333333333333</v>
      </c>
      <c r="J3873" s="8">
        <f>LEN(A3873)</f>
        <v>11</v>
      </c>
      <c r="K3873" s="11" t="str">
        <f>IF(AND(J3873&lt;3, D3873&lt;2),TRUE,"")</f>
        <v/>
      </c>
      <c r="L3873" s="22">
        <f>IF(C3873=0,B3873,0)</f>
        <v>0</v>
      </c>
      <c r="M3873" s="22">
        <f>IF(B3873=0,C3873,0)</f>
        <v>5</v>
      </c>
      <c r="N3873" s="39">
        <f>LOG(G3873/SUM($G$2:$G$5210))</f>
        <v>-4.1698723739354042</v>
      </c>
      <c r="O3873" s="39">
        <f>LOG(H3873/SUM($H$2:$H$5210))</f>
        <v>-3.707286125241307</v>
      </c>
    </row>
    <row r="3874" spans="1:15" x14ac:dyDescent="0.6">
      <c r="A3874" t="s">
        <v>3758</v>
      </c>
      <c r="B3874">
        <v>0</v>
      </c>
      <c r="C3874">
        <v>5</v>
      </c>
      <c r="D3874">
        <v>5</v>
      </c>
      <c r="E3874" s="44">
        <f>(B3874+1)/$Q$3</f>
        <v>1.4609203798392987E-4</v>
      </c>
      <c r="F3874" s="45">
        <f>(C3874+1)/$U$3</f>
        <v>9.1768376617417638E-5</v>
      </c>
      <c r="G3874" s="2">
        <f>(B3874+1)/(C3874+1)</f>
        <v>0.16666666666666666</v>
      </c>
      <c r="H3874" s="2">
        <f>(C3874+1)/(B3874+1)</f>
        <v>6</v>
      </c>
      <c r="I3874" s="6">
        <f>G3874-H3874</f>
        <v>-5.833333333333333</v>
      </c>
      <c r="J3874" s="8">
        <f>LEN(A3874)</f>
        <v>11</v>
      </c>
      <c r="K3874" s="11" t="str">
        <f>IF(AND(J3874&lt;3, D3874&lt;2),TRUE,"")</f>
        <v/>
      </c>
      <c r="L3874" s="22">
        <f>IF(C3874=0,B3874,0)</f>
        <v>0</v>
      </c>
      <c r="M3874" s="22">
        <f>IF(B3874=0,C3874,0)</f>
        <v>5</v>
      </c>
      <c r="N3874" s="39">
        <f>LOG(G3874/SUM($G$2:$G$5210))</f>
        <v>-4.1698723739354042</v>
      </c>
      <c r="O3874" s="39">
        <f>LOG(H3874/SUM($H$2:$H$5210))</f>
        <v>-3.707286125241307</v>
      </c>
    </row>
    <row r="3875" spans="1:15" x14ac:dyDescent="0.6">
      <c r="A3875" t="s">
        <v>4029</v>
      </c>
      <c r="B3875">
        <v>0</v>
      </c>
      <c r="C3875">
        <v>5</v>
      </c>
      <c r="D3875">
        <v>5</v>
      </c>
      <c r="E3875" s="44">
        <f>(B3875+1)/$Q$3</f>
        <v>1.4609203798392987E-4</v>
      </c>
      <c r="F3875" s="45">
        <f>(C3875+1)/$U$3</f>
        <v>9.1768376617417638E-5</v>
      </c>
      <c r="G3875" s="2">
        <f>(B3875+1)/(C3875+1)</f>
        <v>0.16666666666666666</v>
      </c>
      <c r="H3875" s="2">
        <f>(C3875+1)/(B3875+1)</f>
        <v>6</v>
      </c>
      <c r="I3875" s="6">
        <f>G3875-H3875</f>
        <v>-5.833333333333333</v>
      </c>
      <c r="J3875" s="8">
        <f>LEN(A3875)</f>
        <v>11</v>
      </c>
      <c r="K3875" s="11" t="str">
        <f>IF(AND(J3875&lt;3, D3875&lt;2),TRUE,"")</f>
        <v/>
      </c>
      <c r="L3875" s="22">
        <f>IF(C3875=0,B3875,0)</f>
        <v>0</v>
      </c>
      <c r="M3875" s="22">
        <f>IF(B3875=0,C3875,0)</f>
        <v>5</v>
      </c>
      <c r="N3875" s="39">
        <f>LOG(G3875/SUM($G$2:$G$5210))</f>
        <v>-4.1698723739354042</v>
      </c>
      <c r="O3875" s="39">
        <f>LOG(H3875/SUM($H$2:$H$5210))</f>
        <v>-3.707286125241307</v>
      </c>
    </row>
    <row r="3876" spans="1:15" x14ac:dyDescent="0.6">
      <c r="A3876" t="s">
        <v>4840</v>
      </c>
      <c r="B3876">
        <v>0</v>
      </c>
      <c r="C3876">
        <v>5</v>
      </c>
      <c r="D3876">
        <v>5</v>
      </c>
      <c r="E3876" s="44">
        <f>(B3876+1)/$Q$3</f>
        <v>1.4609203798392987E-4</v>
      </c>
      <c r="F3876" s="45">
        <f>(C3876+1)/$U$3</f>
        <v>9.1768376617417638E-5</v>
      </c>
      <c r="G3876" s="2">
        <f>(B3876+1)/(C3876+1)</f>
        <v>0.16666666666666666</v>
      </c>
      <c r="H3876" s="2">
        <f>(C3876+1)/(B3876+1)</f>
        <v>6</v>
      </c>
      <c r="I3876" s="6">
        <f>G3876-H3876</f>
        <v>-5.833333333333333</v>
      </c>
      <c r="J3876" s="8">
        <f>LEN(A3876)</f>
        <v>11</v>
      </c>
      <c r="K3876" s="11" t="str">
        <f>IF(AND(J3876&lt;3, D3876&lt;2),TRUE,"")</f>
        <v/>
      </c>
      <c r="L3876" s="22">
        <f>IF(C3876=0,B3876,0)</f>
        <v>0</v>
      </c>
      <c r="M3876" s="22">
        <f>IF(B3876=0,C3876,0)</f>
        <v>5</v>
      </c>
      <c r="N3876" s="39">
        <f>LOG(G3876/SUM($G$2:$G$5210))</f>
        <v>-4.1698723739354042</v>
      </c>
      <c r="O3876" s="39">
        <f>LOG(H3876/SUM($H$2:$H$5210))</f>
        <v>-3.707286125241307</v>
      </c>
    </row>
    <row r="3877" spans="1:15" x14ac:dyDescent="0.6">
      <c r="A3877" t="s">
        <v>360</v>
      </c>
      <c r="B3877">
        <v>0</v>
      </c>
      <c r="C3877">
        <v>5</v>
      </c>
      <c r="D3877">
        <v>5</v>
      </c>
      <c r="E3877" s="44">
        <f>(B3877+1)/$Q$3</f>
        <v>1.4609203798392987E-4</v>
      </c>
      <c r="F3877" s="45">
        <f>(C3877+1)/$U$3</f>
        <v>9.1768376617417638E-5</v>
      </c>
      <c r="G3877" s="2">
        <f>(B3877+1)/(C3877+1)</f>
        <v>0.16666666666666666</v>
      </c>
      <c r="H3877" s="2">
        <f>(C3877+1)/(B3877+1)</f>
        <v>6</v>
      </c>
      <c r="I3877" s="6">
        <f>G3877-H3877</f>
        <v>-5.833333333333333</v>
      </c>
      <c r="J3877" s="8">
        <f>LEN(A3877)</f>
        <v>10</v>
      </c>
      <c r="K3877" s="11" t="str">
        <f>IF(AND(J3877&lt;3, D3877&lt;2),TRUE,"")</f>
        <v/>
      </c>
      <c r="L3877" s="22">
        <f>IF(C3877=0,B3877,0)</f>
        <v>0</v>
      </c>
      <c r="M3877" s="22">
        <f>IF(B3877=0,C3877,0)</f>
        <v>5</v>
      </c>
      <c r="N3877" s="39">
        <f>LOG(G3877/SUM($G$2:$G$5210))</f>
        <v>-4.1698723739354042</v>
      </c>
      <c r="O3877" s="39">
        <f>LOG(H3877/SUM($H$2:$H$5210))</f>
        <v>-3.707286125241307</v>
      </c>
    </row>
    <row r="3878" spans="1:15" x14ac:dyDescent="0.6">
      <c r="A3878" t="s">
        <v>376</v>
      </c>
      <c r="B3878">
        <v>0</v>
      </c>
      <c r="C3878">
        <v>5</v>
      </c>
      <c r="D3878">
        <v>5</v>
      </c>
      <c r="E3878" s="44">
        <f>(B3878+1)/$Q$3</f>
        <v>1.4609203798392987E-4</v>
      </c>
      <c r="F3878" s="45">
        <f>(C3878+1)/$U$3</f>
        <v>9.1768376617417638E-5</v>
      </c>
      <c r="G3878" s="2">
        <f>(B3878+1)/(C3878+1)</f>
        <v>0.16666666666666666</v>
      </c>
      <c r="H3878" s="2">
        <f>(C3878+1)/(B3878+1)</f>
        <v>6</v>
      </c>
      <c r="I3878" s="6">
        <f>G3878-H3878</f>
        <v>-5.833333333333333</v>
      </c>
      <c r="J3878" s="8">
        <f>LEN(A3878)</f>
        <v>10</v>
      </c>
      <c r="K3878" s="11" t="str">
        <f>IF(AND(J3878&lt;3, D3878&lt;2),TRUE,"")</f>
        <v/>
      </c>
      <c r="L3878" s="22">
        <f>IF(C3878=0,B3878,0)</f>
        <v>0</v>
      </c>
      <c r="M3878" s="22">
        <f>IF(B3878=0,C3878,0)</f>
        <v>5</v>
      </c>
      <c r="N3878" s="39">
        <f>LOG(G3878/SUM($G$2:$G$5210))</f>
        <v>-4.1698723739354042</v>
      </c>
      <c r="O3878" s="39">
        <f>LOG(H3878/SUM($H$2:$H$5210))</f>
        <v>-3.707286125241307</v>
      </c>
    </row>
    <row r="3879" spans="1:15" x14ac:dyDescent="0.6">
      <c r="A3879" t="s">
        <v>1323</v>
      </c>
      <c r="B3879">
        <v>0</v>
      </c>
      <c r="C3879">
        <v>5</v>
      </c>
      <c r="D3879">
        <v>5</v>
      </c>
      <c r="E3879" s="44">
        <f>(B3879+1)/$Q$3</f>
        <v>1.4609203798392987E-4</v>
      </c>
      <c r="F3879" s="45">
        <f>(C3879+1)/$U$3</f>
        <v>9.1768376617417638E-5</v>
      </c>
      <c r="G3879" s="2">
        <f>(B3879+1)/(C3879+1)</f>
        <v>0.16666666666666666</v>
      </c>
      <c r="H3879" s="2">
        <f>(C3879+1)/(B3879+1)</f>
        <v>6</v>
      </c>
      <c r="I3879" s="6">
        <f>G3879-H3879</f>
        <v>-5.833333333333333</v>
      </c>
      <c r="J3879" s="8">
        <f>LEN(A3879)</f>
        <v>10</v>
      </c>
      <c r="K3879" s="11" t="str">
        <f>IF(AND(J3879&lt;3, D3879&lt;2),TRUE,"")</f>
        <v/>
      </c>
      <c r="L3879" s="22">
        <f>IF(C3879=0,B3879,0)</f>
        <v>0</v>
      </c>
      <c r="M3879" s="22">
        <f>IF(B3879=0,C3879,0)</f>
        <v>5</v>
      </c>
      <c r="N3879" s="39">
        <f>LOG(G3879/SUM($G$2:$G$5210))</f>
        <v>-4.1698723739354042</v>
      </c>
      <c r="O3879" s="39">
        <f>LOG(H3879/SUM($H$2:$H$5210))</f>
        <v>-3.707286125241307</v>
      </c>
    </row>
    <row r="3880" spans="1:15" x14ac:dyDescent="0.6">
      <c r="A3880" t="s">
        <v>2274</v>
      </c>
      <c r="B3880">
        <v>0</v>
      </c>
      <c r="C3880">
        <v>5</v>
      </c>
      <c r="D3880">
        <v>5</v>
      </c>
      <c r="E3880" s="44">
        <f>(B3880+1)/$Q$3</f>
        <v>1.4609203798392987E-4</v>
      </c>
      <c r="F3880" s="45">
        <f>(C3880+1)/$U$3</f>
        <v>9.1768376617417638E-5</v>
      </c>
      <c r="G3880" s="2">
        <f>(B3880+1)/(C3880+1)</f>
        <v>0.16666666666666666</v>
      </c>
      <c r="H3880" s="2">
        <f>(C3880+1)/(B3880+1)</f>
        <v>6</v>
      </c>
      <c r="I3880" s="6">
        <f>G3880-H3880</f>
        <v>-5.833333333333333</v>
      </c>
      <c r="J3880" s="8">
        <f>LEN(A3880)</f>
        <v>10</v>
      </c>
      <c r="K3880" s="11" t="str">
        <f>IF(AND(J3880&lt;3, D3880&lt;2),TRUE,"")</f>
        <v/>
      </c>
      <c r="L3880" s="22">
        <f>IF(C3880=0,B3880,0)</f>
        <v>0</v>
      </c>
      <c r="M3880" s="22">
        <f>IF(B3880=0,C3880,0)</f>
        <v>5</v>
      </c>
      <c r="N3880" s="39">
        <f>LOG(G3880/SUM($G$2:$G$5210))</f>
        <v>-4.1698723739354042</v>
      </c>
      <c r="O3880" s="39">
        <f>LOG(H3880/SUM($H$2:$H$5210))</f>
        <v>-3.707286125241307</v>
      </c>
    </row>
    <row r="3881" spans="1:15" x14ac:dyDescent="0.6">
      <c r="A3881" t="s">
        <v>2770</v>
      </c>
      <c r="B3881">
        <v>0</v>
      </c>
      <c r="C3881">
        <v>5</v>
      </c>
      <c r="D3881">
        <v>5</v>
      </c>
      <c r="E3881" s="44">
        <f>(B3881+1)/$Q$3</f>
        <v>1.4609203798392987E-4</v>
      </c>
      <c r="F3881" s="45">
        <f>(C3881+1)/$U$3</f>
        <v>9.1768376617417638E-5</v>
      </c>
      <c r="G3881" s="2">
        <f>(B3881+1)/(C3881+1)</f>
        <v>0.16666666666666666</v>
      </c>
      <c r="H3881" s="2">
        <f>(C3881+1)/(B3881+1)</f>
        <v>6</v>
      </c>
      <c r="I3881" s="6">
        <f>G3881-H3881</f>
        <v>-5.833333333333333</v>
      </c>
      <c r="J3881" s="8">
        <f>LEN(A3881)</f>
        <v>10</v>
      </c>
      <c r="K3881" s="11" t="str">
        <f>IF(AND(J3881&lt;3, D3881&lt;2),TRUE,"")</f>
        <v/>
      </c>
      <c r="L3881" s="22">
        <f>IF(C3881=0,B3881,0)</f>
        <v>0</v>
      </c>
      <c r="M3881" s="22">
        <f>IF(B3881=0,C3881,0)</f>
        <v>5</v>
      </c>
      <c r="N3881" s="39">
        <f>LOG(G3881/SUM($G$2:$G$5210))</f>
        <v>-4.1698723739354042</v>
      </c>
      <c r="O3881" s="39">
        <f>LOG(H3881/SUM($H$2:$H$5210))</f>
        <v>-3.707286125241307</v>
      </c>
    </row>
    <row r="3882" spans="1:15" x14ac:dyDescent="0.6">
      <c r="A3882" t="s">
        <v>3760</v>
      </c>
      <c r="B3882">
        <v>0</v>
      </c>
      <c r="C3882">
        <v>5</v>
      </c>
      <c r="D3882">
        <v>5</v>
      </c>
      <c r="E3882" s="44">
        <f>(B3882+1)/$Q$3</f>
        <v>1.4609203798392987E-4</v>
      </c>
      <c r="F3882" s="45">
        <f>(C3882+1)/$U$3</f>
        <v>9.1768376617417638E-5</v>
      </c>
      <c r="G3882" s="2">
        <f>(B3882+1)/(C3882+1)</f>
        <v>0.16666666666666666</v>
      </c>
      <c r="H3882" s="2">
        <f>(C3882+1)/(B3882+1)</f>
        <v>6</v>
      </c>
      <c r="I3882" s="6">
        <f>G3882-H3882</f>
        <v>-5.833333333333333</v>
      </c>
      <c r="J3882" s="8">
        <f>LEN(A3882)</f>
        <v>10</v>
      </c>
      <c r="K3882" s="11" t="str">
        <f>IF(AND(J3882&lt;3, D3882&lt;2),TRUE,"")</f>
        <v/>
      </c>
      <c r="L3882" s="22">
        <f>IF(C3882=0,B3882,0)</f>
        <v>0</v>
      </c>
      <c r="M3882" s="22">
        <f>IF(B3882=0,C3882,0)</f>
        <v>5</v>
      </c>
      <c r="N3882" s="39">
        <f>LOG(G3882/SUM($G$2:$G$5210))</f>
        <v>-4.1698723739354042</v>
      </c>
      <c r="O3882" s="39">
        <f>LOG(H3882/SUM($H$2:$H$5210))</f>
        <v>-3.707286125241307</v>
      </c>
    </row>
    <row r="3883" spans="1:15" x14ac:dyDescent="0.6">
      <c r="A3883" t="s">
        <v>4008</v>
      </c>
      <c r="B3883">
        <v>0</v>
      </c>
      <c r="C3883">
        <v>5</v>
      </c>
      <c r="D3883">
        <v>5</v>
      </c>
      <c r="E3883" s="44">
        <f>(B3883+1)/$Q$3</f>
        <v>1.4609203798392987E-4</v>
      </c>
      <c r="F3883" s="45">
        <f>(C3883+1)/$U$3</f>
        <v>9.1768376617417638E-5</v>
      </c>
      <c r="G3883" s="2">
        <f>(B3883+1)/(C3883+1)</f>
        <v>0.16666666666666666</v>
      </c>
      <c r="H3883" s="2">
        <f>(C3883+1)/(B3883+1)</f>
        <v>6</v>
      </c>
      <c r="I3883" s="6">
        <f>G3883-H3883</f>
        <v>-5.833333333333333</v>
      </c>
      <c r="J3883" s="8">
        <f>LEN(A3883)</f>
        <v>10</v>
      </c>
      <c r="K3883" s="11" t="str">
        <f>IF(AND(J3883&lt;3, D3883&lt;2),TRUE,"")</f>
        <v/>
      </c>
      <c r="L3883" s="22">
        <f>IF(C3883=0,B3883,0)</f>
        <v>0</v>
      </c>
      <c r="M3883" s="22">
        <f>IF(B3883=0,C3883,0)</f>
        <v>5</v>
      </c>
      <c r="N3883" s="39">
        <f>LOG(G3883/SUM($G$2:$G$5210))</f>
        <v>-4.1698723739354042</v>
      </c>
      <c r="O3883" s="39">
        <f>LOG(H3883/SUM($H$2:$H$5210))</f>
        <v>-3.707286125241307</v>
      </c>
    </row>
    <row r="3884" spans="1:15" x14ac:dyDescent="0.6">
      <c r="A3884" t="s">
        <v>4056</v>
      </c>
      <c r="B3884">
        <v>0</v>
      </c>
      <c r="C3884">
        <v>5</v>
      </c>
      <c r="D3884">
        <v>5</v>
      </c>
      <c r="E3884" s="44">
        <f>(B3884+1)/$Q$3</f>
        <v>1.4609203798392987E-4</v>
      </c>
      <c r="F3884" s="45">
        <f>(C3884+1)/$U$3</f>
        <v>9.1768376617417638E-5</v>
      </c>
      <c r="G3884" s="2">
        <f>(B3884+1)/(C3884+1)</f>
        <v>0.16666666666666666</v>
      </c>
      <c r="H3884" s="2">
        <f>(C3884+1)/(B3884+1)</f>
        <v>6</v>
      </c>
      <c r="I3884" s="6">
        <f>G3884-H3884</f>
        <v>-5.833333333333333</v>
      </c>
      <c r="J3884" s="8">
        <f>LEN(A3884)</f>
        <v>10</v>
      </c>
      <c r="K3884" s="11" t="str">
        <f>IF(AND(J3884&lt;3, D3884&lt;2),TRUE,"")</f>
        <v/>
      </c>
      <c r="L3884" s="22">
        <f>IF(C3884=0,B3884,0)</f>
        <v>0</v>
      </c>
      <c r="M3884" s="22">
        <f>IF(B3884=0,C3884,0)</f>
        <v>5</v>
      </c>
      <c r="N3884" s="39">
        <f>LOG(G3884/SUM($G$2:$G$5210))</f>
        <v>-4.1698723739354042</v>
      </c>
      <c r="O3884" s="39">
        <f>LOG(H3884/SUM($H$2:$H$5210))</f>
        <v>-3.707286125241307</v>
      </c>
    </row>
    <row r="3885" spans="1:15" x14ac:dyDescent="0.6">
      <c r="A3885" t="s">
        <v>4788</v>
      </c>
      <c r="B3885">
        <v>0</v>
      </c>
      <c r="C3885">
        <v>5</v>
      </c>
      <c r="D3885">
        <v>5</v>
      </c>
      <c r="E3885" s="44">
        <f>(B3885+1)/$Q$3</f>
        <v>1.4609203798392987E-4</v>
      </c>
      <c r="F3885" s="45">
        <f>(C3885+1)/$U$3</f>
        <v>9.1768376617417638E-5</v>
      </c>
      <c r="G3885" s="2">
        <f>(B3885+1)/(C3885+1)</f>
        <v>0.16666666666666666</v>
      </c>
      <c r="H3885" s="2">
        <f>(C3885+1)/(B3885+1)</f>
        <v>6</v>
      </c>
      <c r="I3885" s="6">
        <f>G3885-H3885</f>
        <v>-5.833333333333333</v>
      </c>
      <c r="J3885" s="8">
        <f>LEN(A3885)</f>
        <v>10</v>
      </c>
      <c r="K3885" s="11" t="str">
        <f>IF(AND(J3885&lt;3, D3885&lt;2),TRUE,"")</f>
        <v/>
      </c>
      <c r="L3885" s="22">
        <f>IF(C3885=0,B3885,0)</f>
        <v>0</v>
      </c>
      <c r="M3885" s="22">
        <f>IF(B3885=0,C3885,0)</f>
        <v>5</v>
      </c>
      <c r="N3885" s="39">
        <f>LOG(G3885/SUM($G$2:$G$5210))</f>
        <v>-4.1698723739354042</v>
      </c>
      <c r="O3885" s="39">
        <f>LOG(H3885/SUM($H$2:$H$5210))</f>
        <v>-3.707286125241307</v>
      </c>
    </row>
    <row r="3886" spans="1:15" x14ac:dyDescent="0.6">
      <c r="A3886" t="s">
        <v>265</v>
      </c>
      <c r="B3886">
        <v>0</v>
      </c>
      <c r="C3886">
        <v>5</v>
      </c>
      <c r="D3886">
        <v>5</v>
      </c>
      <c r="E3886" s="44">
        <f>(B3886+1)/$Q$3</f>
        <v>1.4609203798392987E-4</v>
      </c>
      <c r="F3886" s="45">
        <f>(C3886+1)/$U$3</f>
        <v>9.1768376617417638E-5</v>
      </c>
      <c r="G3886" s="2">
        <f>(B3886+1)/(C3886+1)</f>
        <v>0.16666666666666666</v>
      </c>
      <c r="H3886" s="2">
        <f>(C3886+1)/(B3886+1)</f>
        <v>6</v>
      </c>
      <c r="I3886" s="6">
        <f>G3886-H3886</f>
        <v>-5.833333333333333</v>
      </c>
      <c r="J3886" s="8">
        <f>LEN(A3886)</f>
        <v>9</v>
      </c>
      <c r="K3886" s="11" t="str">
        <f>IF(AND(J3886&lt;3, D3886&lt;2),TRUE,"")</f>
        <v/>
      </c>
      <c r="L3886" s="22">
        <f>IF(C3886=0,B3886,0)</f>
        <v>0</v>
      </c>
      <c r="M3886" s="22">
        <f>IF(B3886=0,C3886,0)</f>
        <v>5</v>
      </c>
      <c r="N3886" s="39">
        <f>LOG(G3886/SUM($G$2:$G$5210))</f>
        <v>-4.1698723739354042</v>
      </c>
      <c r="O3886" s="39">
        <f>LOG(H3886/SUM($H$2:$H$5210))</f>
        <v>-3.707286125241307</v>
      </c>
    </row>
    <row r="3887" spans="1:15" x14ac:dyDescent="0.6">
      <c r="A3887" t="s">
        <v>499</v>
      </c>
      <c r="B3887">
        <v>0</v>
      </c>
      <c r="C3887">
        <v>5</v>
      </c>
      <c r="D3887">
        <v>5</v>
      </c>
      <c r="E3887" s="44">
        <f>(B3887+1)/$Q$3</f>
        <v>1.4609203798392987E-4</v>
      </c>
      <c r="F3887" s="45">
        <f>(C3887+1)/$U$3</f>
        <v>9.1768376617417638E-5</v>
      </c>
      <c r="G3887" s="2">
        <f>(B3887+1)/(C3887+1)</f>
        <v>0.16666666666666666</v>
      </c>
      <c r="H3887" s="2">
        <f>(C3887+1)/(B3887+1)</f>
        <v>6</v>
      </c>
      <c r="I3887" s="6">
        <f>G3887-H3887</f>
        <v>-5.833333333333333</v>
      </c>
      <c r="J3887" s="8">
        <f>LEN(A3887)</f>
        <v>9</v>
      </c>
      <c r="K3887" s="11" t="str">
        <f>IF(AND(J3887&lt;3, D3887&lt;2),TRUE,"")</f>
        <v/>
      </c>
      <c r="L3887" s="22">
        <f>IF(C3887=0,B3887,0)</f>
        <v>0</v>
      </c>
      <c r="M3887" s="22">
        <f>IF(B3887=0,C3887,0)</f>
        <v>5</v>
      </c>
      <c r="N3887" s="39">
        <f>LOG(G3887/SUM($G$2:$G$5210))</f>
        <v>-4.1698723739354042</v>
      </c>
      <c r="O3887" s="39">
        <f>LOG(H3887/SUM($H$2:$H$5210))</f>
        <v>-3.707286125241307</v>
      </c>
    </row>
    <row r="3888" spans="1:15" x14ac:dyDescent="0.6">
      <c r="A3888" t="s">
        <v>1063</v>
      </c>
      <c r="B3888">
        <v>0</v>
      </c>
      <c r="C3888">
        <v>5</v>
      </c>
      <c r="D3888">
        <v>5</v>
      </c>
      <c r="E3888" s="44">
        <f>(B3888+1)/$Q$3</f>
        <v>1.4609203798392987E-4</v>
      </c>
      <c r="F3888" s="45">
        <f>(C3888+1)/$U$3</f>
        <v>9.1768376617417638E-5</v>
      </c>
      <c r="G3888" s="2">
        <f>(B3888+1)/(C3888+1)</f>
        <v>0.16666666666666666</v>
      </c>
      <c r="H3888" s="2">
        <f>(C3888+1)/(B3888+1)</f>
        <v>6</v>
      </c>
      <c r="I3888" s="6">
        <f>G3888-H3888</f>
        <v>-5.833333333333333</v>
      </c>
      <c r="J3888" s="8">
        <f>LEN(A3888)</f>
        <v>9</v>
      </c>
      <c r="K3888" s="11" t="str">
        <f>IF(AND(J3888&lt;3, D3888&lt;2),TRUE,"")</f>
        <v/>
      </c>
      <c r="L3888" s="22">
        <f>IF(C3888=0,B3888,0)</f>
        <v>0</v>
      </c>
      <c r="M3888" s="22">
        <f>IF(B3888=0,C3888,0)</f>
        <v>5</v>
      </c>
      <c r="N3888" s="39">
        <f>LOG(G3888/SUM($G$2:$G$5210))</f>
        <v>-4.1698723739354042</v>
      </c>
      <c r="O3888" s="39">
        <f>LOG(H3888/SUM($H$2:$H$5210))</f>
        <v>-3.707286125241307</v>
      </c>
    </row>
    <row r="3889" spans="1:15" x14ac:dyDescent="0.6">
      <c r="A3889" t="s">
        <v>1432</v>
      </c>
      <c r="B3889">
        <v>0</v>
      </c>
      <c r="C3889">
        <v>5</v>
      </c>
      <c r="D3889">
        <v>5</v>
      </c>
      <c r="E3889" s="44">
        <f>(B3889+1)/$Q$3</f>
        <v>1.4609203798392987E-4</v>
      </c>
      <c r="F3889" s="45">
        <f>(C3889+1)/$U$3</f>
        <v>9.1768376617417638E-5</v>
      </c>
      <c r="G3889" s="2">
        <f>(B3889+1)/(C3889+1)</f>
        <v>0.16666666666666666</v>
      </c>
      <c r="H3889" s="2">
        <f>(C3889+1)/(B3889+1)</f>
        <v>6</v>
      </c>
      <c r="I3889" s="6">
        <f>G3889-H3889</f>
        <v>-5.833333333333333</v>
      </c>
      <c r="J3889" s="8">
        <f>LEN(A3889)</f>
        <v>9</v>
      </c>
      <c r="K3889" s="11" t="str">
        <f>IF(AND(J3889&lt;3, D3889&lt;2),TRUE,"")</f>
        <v/>
      </c>
      <c r="L3889" s="22">
        <f>IF(C3889=0,B3889,0)</f>
        <v>0</v>
      </c>
      <c r="M3889" s="22">
        <f>IF(B3889=0,C3889,0)</f>
        <v>5</v>
      </c>
      <c r="N3889" s="39">
        <f>LOG(G3889/SUM($G$2:$G$5210))</f>
        <v>-4.1698723739354042</v>
      </c>
      <c r="O3889" s="39">
        <f>LOG(H3889/SUM($H$2:$H$5210))</f>
        <v>-3.707286125241307</v>
      </c>
    </row>
    <row r="3890" spans="1:15" x14ac:dyDescent="0.6">
      <c r="A3890" t="s">
        <v>1620</v>
      </c>
      <c r="B3890">
        <v>0</v>
      </c>
      <c r="C3890">
        <v>5</v>
      </c>
      <c r="D3890">
        <v>5</v>
      </c>
      <c r="E3890" s="44">
        <f>(B3890+1)/$Q$3</f>
        <v>1.4609203798392987E-4</v>
      </c>
      <c r="F3890" s="45">
        <f>(C3890+1)/$U$3</f>
        <v>9.1768376617417638E-5</v>
      </c>
      <c r="G3890" s="2">
        <f>(B3890+1)/(C3890+1)</f>
        <v>0.16666666666666666</v>
      </c>
      <c r="H3890" s="2">
        <f>(C3890+1)/(B3890+1)</f>
        <v>6</v>
      </c>
      <c r="I3890" s="6">
        <f>G3890-H3890</f>
        <v>-5.833333333333333</v>
      </c>
      <c r="J3890" s="8">
        <f>LEN(A3890)</f>
        <v>9</v>
      </c>
      <c r="K3890" s="11" t="str">
        <f>IF(AND(J3890&lt;3, D3890&lt;2),TRUE,"")</f>
        <v/>
      </c>
      <c r="L3890" s="22">
        <f>IF(C3890=0,B3890,0)</f>
        <v>0</v>
      </c>
      <c r="M3890" s="22">
        <f>IF(B3890=0,C3890,0)</f>
        <v>5</v>
      </c>
      <c r="N3890" s="39">
        <f>LOG(G3890/SUM($G$2:$G$5210))</f>
        <v>-4.1698723739354042</v>
      </c>
      <c r="O3890" s="39">
        <f>LOG(H3890/SUM($H$2:$H$5210))</f>
        <v>-3.707286125241307</v>
      </c>
    </row>
    <row r="3891" spans="1:15" x14ac:dyDescent="0.6">
      <c r="A3891" t="s">
        <v>2715</v>
      </c>
      <c r="B3891">
        <v>0</v>
      </c>
      <c r="C3891">
        <v>5</v>
      </c>
      <c r="D3891">
        <v>5</v>
      </c>
      <c r="E3891" s="44">
        <f>(B3891+1)/$Q$3</f>
        <v>1.4609203798392987E-4</v>
      </c>
      <c r="F3891" s="45">
        <f>(C3891+1)/$U$3</f>
        <v>9.1768376617417638E-5</v>
      </c>
      <c r="G3891" s="2">
        <f>(B3891+1)/(C3891+1)</f>
        <v>0.16666666666666666</v>
      </c>
      <c r="H3891" s="2">
        <f>(C3891+1)/(B3891+1)</f>
        <v>6</v>
      </c>
      <c r="I3891" s="6">
        <f>G3891-H3891</f>
        <v>-5.833333333333333</v>
      </c>
      <c r="J3891" s="8">
        <f>LEN(A3891)</f>
        <v>9</v>
      </c>
      <c r="K3891" s="11" t="str">
        <f>IF(AND(J3891&lt;3, D3891&lt;2),TRUE,"")</f>
        <v/>
      </c>
      <c r="L3891" s="22">
        <f>IF(C3891=0,B3891,0)</f>
        <v>0</v>
      </c>
      <c r="M3891" s="22">
        <f>IF(B3891=0,C3891,0)</f>
        <v>5</v>
      </c>
      <c r="N3891" s="39">
        <f>LOG(G3891/SUM($G$2:$G$5210))</f>
        <v>-4.1698723739354042</v>
      </c>
      <c r="O3891" s="39">
        <f>LOG(H3891/SUM($H$2:$H$5210))</f>
        <v>-3.707286125241307</v>
      </c>
    </row>
    <row r="3892" spans="1:15" x14ac:dyDescent="0.6">
      <c r="A3892" t="s">
        <v>2780</v>
      </c>
      <c r="B3892">
        <v>0</v>
      </c>
      <c r="C3892">
        <v>5</v>
      </c>
      <c r="D3892">
        <v>5</v>
      </c>
      <c r="E3892" s="44">
        <f>(B3892+1)/$Q$3</f>
        <v>1.4609203798392987E-4</v>
      </c>
      <c r="F3892" s="45">
        <f>(C3892+1)/$U$3</f>
        <v>9.1768376617417638E-5</v>
      </c>
      <c r="G3892" s="2">
        <f>(B3892+1)/(C3892+1)</f>
        <v>0.16666666666666666</v>
      </c>
      <c r="H3892" s="2">
        <f>(C3892+1)/(B3892+1)</f>
        <v>6</v>
      </c>
      <c r="I3892" s="6">
        <f>G3892-H3892</f>
        <v>-5.833333333333333</v>
      </c>
      <c r="J3892" s="8">
        <f>LEN(A3892)</f>
        <v>9</v>
      </c>
      <c r="K3892" s="11" t="str">
        <f>IF(AND(J3892&lt;3, D3892&lt;2),TRUE,"")</f>
        <v/>
      </c>
      <c r="L3892" s="22">
        <f>IF(C3892=0,B3892,0)</f>
        <v>0</v>
      </c>
      <c r="M3892" s="22">
        <f>IF(B3892=0,C3892,0)</f>
        <v>5</v>
      </c>
      <c r="N3892" s="39">
        <f>LOG(G3892/SUM($G$2:$G$5210))</f>
        <v>-4.1698723739354042</v>
      </c>
      <c r="O3892" s="39">
        <f>LOG(H3892/SUM($H$2:$H$5210))</f>
        <v>-3.707286125241307</v>
      </c>
    </row>
    <row r="3893" spans="1:15" x14ac:dyDescent="0.6">
      <c r="A3893" t="s">
        <v>2853</v>
      </c>
      <c r="B3893">
        <v>0</v>
      </c>
      <c r="C3893">
        <v>5</v>
      </c>
      <c r="D3893">
        <v>5</v>
      </c>
      <c r="E3893" s="44">
        <f>(B3893+1)/$Q$3</f>
        <v>1.4609203798392987E-4</v>
      </c>
      <c r="F3893" s="45">
        <f>(C3893+1)/$U$3</f>
        <v>9.1768376617417638E-5</v>
      </c>
      <c r="G3893" s="2">
        <f>(B3893+1)/(C3893+1)</f>
        <v>0.16666666666666666</v>
      </c>
      <c r="H3893" s="2">
        <f>(C3893+1)/(B3893+1)</f>
        <v>6</v>
      </c>
      <c r="I3893" s="6">
        <f>G3893-H3893</f>
        <v>-5.833333333333333</v>
      </c>
      <c r="J3893" s="8">
        <f>LEN(A3893)</f>
        <v>9</v>
      </c>
      <c r="K3893" s="11" t="str">
        <f>IF(AND(J3893&lt;3, D3893&lt;2),TRUE,"")</f>
        <v/>
      </c>
      <c r="L3893" s="22">
        <f>IF(C3893=0,B3893,0)</f>
        <v>0</v>
      </c>
      <c r="M3893" s="22">
        <f>IF(B3893=0,C3893,0)</f>
        <v>5</v>
      </c>
      <c r="N3893" s="39">
        <f>LOG(G3893/SUM($G$2:$G$5210))</f>
        <v>-4.1698723739354042</v>
      </c>
      <c r="O3893" s="39">
        <f>LOG(H3893/SUM($H$2:$H$5210))</f>
        <v>-3.707286125241307</v>
      </c>
    </row>
    <row r="3894" spans="1:15" x14ac:dyDescent="0.6">
      <c r="A3894" t="s">
        <v>3018</v>
      </c>
      <c r="B3894">
        <v>0</v>
      </c>
      <c r="C3894">
        <v>5</v>
      </c>
      <c r="D3894">
        <v>5</v>
      </c>
      <c r="E3894" s="44">
        <f>(B3894+1)/$Q$3</f>
        <v>1.4609203798392987E-4</v>
      </c>
      <c r="F3894" s="45">
        <f>(C3894+1)/$U$3</f>
        <v>9.1768376617417638E-5</v>
      </c>
      <c r="G3894" s="2">
        <f>(B3894+1)/(C3894+1)</f>
        <v>0.16666666666666666</v>
      </c>
      <c r="H3894" s="2">
        <f>(C3894+1)/(B3894+1)</f>
        <v>6</v>
      </c>
      <c r="I3894" s="6">
        <f>G3894-H3894</f>
        <v>-5.833333333333333</v>
      </c>
      <c r="J3894" s="8">
        <f>LEN(A3894)</f>
        <v>9</v>
      </c>
      <c r="K3894" s="11" t="str">
        <f>IF(AND(J3894&lt;3, D3894&lt;2),TRUE,"")</f>
        <v/>
      </c>
      <c r="L3894" s="22">
        <f>IF(C3894=0,B3894,0)</f>
        <v>0</v>
      </c>
      <c r="M3894" s="22">
        <f>IF(B3894=0,C3894,0)</f>
        <v>5</v>
      </c>
      <c r="N3894" s="39">
        <f>LOG(G3894/SUM($G$2:$G$5210))</f>
        <v>-4.1698723739354042</v>
      </c>
      <c r="O3894" s="39">
        <f>LOG(H3894/SUM($H$2:$H$5210))</f>
        <v>-3.707286125241307</v>
      </c>
    </row>
    <row r="3895" spans="1:15" x14ac:dyDescent="0.6">
      <c r="A3895" t="s">
        <v>3418</v>
      </c>
      <c r="B3895">
        <v>0</v>
      </c>
      <c r="C3895">
        <v>5</v>
      </c>
      <c r="D3895">
        <v>5</v>
      </c>
      <c r="E3895" s="44">
        <f>(B3895+1)/$Q$3</f>
        <v>1.4609203798392987E-4</v>
      </c>
      <c r="F3895" s="45">
        <f>(C3895+1)/$U$3</f>
        <v>9.1768376617417638E-5</v>
      </c>
      <c r="G3895" s="2">
        <f>(B3895+1)/(C3895+1)</f>
        <v>0.16666666666666666</v>
      </c>
      <c r="H3895" s="2">
        <f>(C3895+1)/(B3895+1)</f>
        <v>6</v>
      </c>
      <c r="I3895" s="6">
        <f>G3895-H3895</f>
        <v>-5.833333333333333</v>
      </c>
      <c r="J3895" s="8">
        <f>LEN(A3895)</f>
        <v>9</v>
      </c>
      <c r="K3895" s="11" t="str">
        <f>IF(AND(J3895&lt;3, D3895&lt;2),TRUE,"")</f>
        <v/>
      </c>
      <c r="L3895" s="22">
        <f>IF(C3895=0,B3895,0)</f>
        <v>0</v>
      </c>
      <c r="M3895" s="22">
        <f>IF(B3895=0,C3895,0)</f>
        <v>5</v>
      </c>
      <c r="N3895" s="39">
        <f>LOG(G3895/SUM($G$2:$G$5210))</f>
        <v>-4.1698723739354042</v>
      </c>
      <c r="O3895" s="39">
        <f>LOG(H3895/SUM($H$2:$H$5210))</f>
        <v>-3.707286125241307</v>
      </c>
    </row>
    <row r="3896" spans="1:15" x14ac:dyDescent="0.6">
      <c r="A3896" t="s">
        <v>3695</v>
      </c>
      <c r="B3896">
        <v>0</v>
      </c>
      <c r="C3896">
        <v>5</v>
      </c>
      <c r="D3896">
        <v>5</v>
      </c>
      <c r="E3896" s="44">
        <f>(B3896+1)/$Q$3</f>
        <v>1.4609203798392987E-4</v>
      </c>
      <c r="F3896" s="45">
        <f>(C3896+1)/$U$3</f>
        <v>9.1768376617417638E-5</v>
      </c>
      <c r="G3896" s="2">
        <f>(B3896+1)/(C3896+1)</f>
        <v>0.16666666666666666</v>
      </c>
      <c r="H3896" s="2">
        <f>(C3896+1)/(B3896+1)</f>
        <v>6</v>
      </c>
      <c r="I3896" s="6">
        <f>G3896-H3896</f>
        <v>-5.833333333333333</v>
      </c>
      <c r="J3896" s="8">
        <f>LEN(A3896)</f>
        <v>9</v>
      </c>
      <c r="K3896" s="11" t="str">
        <f>IF(AND(J3896&lt;3, D3896&lt;2),TRUE,"")</f>
        <v/>
      </c>
      <c r="L3896" s="22">
        <f>IF(C3896=0,B3896,0)</f>
        <v>0</v>
      </c>
      <c r="M3896" s="22">
        <f>IF(B3896=0,C3896,0)</f>
        <v>5</v>
      </c>
      <c r="N3896" s="39">
        <f>LOG(G3896/SUM($G$2:$G$5210))</f>
        <v>-4.1698723739354042</v>
      </c>
      <c r="O3896" s="39">
        <f>LOG(H3896/SUM($H$2:$H$5210))</f>
        <v>-3.707286125241307</v>
      </c>
    </row>
    <row r="3897" spans="1:15" x14ac:dyDescent="0.6">
      <c r="A3897" t="s">
        <v>3720</v>
      </c>
      <c r="B3897">
        <v>0</v>
      </c>
      <c r="C3897">
        <v>5</v>
      </c>
      <c r="D3897">
        <v>5</v>
      </c>
      <c r="E3897" s="44">
        <f>(B3897+1)/$Q$3</f>
        <v>1.4609203798392987E-4</v>
      </c>
      <c r="F3897" s="45">
        <f>(C3897+1)/$U$3</f>
        <v>9.1768376617417638E-5</v>
      </c>
      <c r="G3897" s="2">
        <f>(B3897+1)/(C3897+1)</f>
        <v>0.16666666666666666</v>
      </c>
      <c r="H3897" s="2">
        <f>(C3897+1)/(B3897+1)</f>
        <v>6</v>
      </c>
      <c r="I3897" s="6">
        <f>G3897-H3897</f>
        <v>-5.833333333333333</v>
      </c>
      <c r="J3897" s="8">
        <f>LEN(A3897)</f>
        <v>9</v>
      </c>
      <c r="K3897" s="11" t="str">
        <f>IF(AND(J3897&lt;3, D3897&lt;2),TRUE,"")</f>
        <v/>
      </c>
      <c r="L3897" s="22">
        <f>IF(C3897=0,B3897,0)</f>
        <v>0</v>
      </c>
      <c r="M3897" s="22">
        <f>IF(B3897=0,C3897,0)</f>
        <v>5</v>
      </c>
      <c r="N3897" s="39">
        <f>LOG(G3897/SUM($G$2:$G$5210))</f>
        <v>-4.1698723739354042</v>
      </c>
      <c r="O3897" s="39">
        <f>LOG(H3897/SUM($H$2:$H$5210))</f>
        <v>-3.707286125241307</v>
      </c>
    </row>
    <row r="3898" spans="1:15" x14ac:dyDescent="0.6">
      <c r="A3898" t="s">
        <v>3940</v>
      </c>
      <c r="B3898">
        <v>0</v>
      </c>
      <c r="C3898">
        <v>5</v>
      </c>
      <c r="D3898">
        <v>5</v>
      </c>
      <c r="E3898" s="44">
        <f>(B3898+1)/$Q$3</f>
        <v>1.4609203798392987E-4</v>
      </c>
      <c r="F3898" s="45">
        <f>(C3898+1)/$U$3</f>
        <v>9.1768376617417638E-5</v>
      </c>
      <c r="G3898" s="2">
        <f>(B3898+1)/(C3898+1)</f>
        <v>0.16666666666666666</v>
      </c>
      <c r="H3898" s="2">
        <f>(C3898+1)/(B3898+1)</f>
        <v>6</v>
      </c>
      <c r="I3898" s="6">
        <f>G3898-H3898</f>
        <v>-5.833333333333333</v>
      </c>
      <c r="J3898" s="8">
        <f>LEN(A3898)</f>
        <v>9</v>
      </c>
      <c r="K3898" s="11" t="str">
        <f>IF(AND(J3898&lt;3, D3898&lt;2),TRUE,"")</f>
        <v/>
      </c>
      <c r="L3898" s="22">
        <f>IF(C3898=0,B3898,0)</f>
        <v>0</v>
      </c>
      <c r="M3898" s="22">
        <f>IF(B3898=0,C3898,0)</f>
        <v>5</v>
      </c>
      <c r="N3898" s="39">
        <f>LOG(G3898/SUM($G$2:$G$5210))</f>
        <v>-4.1698723739354042</v>
      </c>
      <c r="O3898" s="39">
        <f>LOG(H3898/SUM($H$2:$H$5210))</f>
        <v>-3.707286125241307</v>
      </c>
    </row>
    <row r="3899" spans="1:15" x14ac:dyDescent="0.6">
      <c r="A3899" t="s">
        <v>4058</v>
      </c>
      <c r="B3899">
        <v>0</v>
      </c>
      <c r="C3899">
        <v>5</v>
      </c>
      <c r="D3899">
        <v>5</v>
      </c>
      <c r="E3899" s="44">
        <f>(B3899+1)/$Q$3</f>
        <v>1.4609203798392987E-4</v>
      </c>
      <c r="F3899" s="45">
        <f>(C3899+1)/$U$3</f>
        <v>9.1768376617417638E-5</v>
      </c>
      <c r="G3899" s="2">
        <f>(B3899+1)/(C3899+1)</f>
        <v>0.16666666666666666</v>
      </c>
      <c r="H3899" s="2">
        <f>(C3899+1)/(B3899+1)</f>
        <v>6</v>
      </c>
      <c r="I3899" s="6">
        <f>G3899-H3899</f>
        <v>-5.833333333333333</v>
      </c>
      <c r="J3899" s="8">
        <f>LEN(A3899)</f>
        <v>9</v>
      </c>
      <c r="K3899" s="11" t="str">
        <f>IF(AND(J3899&lt;3, D3899&lt;2),TRUE,"")</f>
        <v/>
      </c>
      <c r="L3899" s="22">
        <f>IF(C3899=0,B3899,0)</f>
        <v>0</v>
      </c>
      <c r="M3899" s="22">
        <f>IF(B3899=0,C3899,0)</f>
        <v>5</v>
      </c>
      <c r="N3899" s="39">
        <f>LOG(G3899/SUM($G$2:$G$5210))</f>
        <v>-4.1698723739354042</v>
      </c>
      <c r="O3899" s="39">
        <f>LOG(H3899/SUM($H$2:$H$5210))</f>
        <v>-3.707286125241307</v>
      </c>
    </row>
    <row r="3900" spans="1:15" x14ac:dyDescent="0.6">
      <c r="A3900" t="s">
        <v>4718</v>
      </c>
      <c r="B3900">
        <v>0</v>
      </c>
      <c r="C3900">
        <v>5</v>
      </c>
      <c r="D3900">
        <v>5</v>
      </c>
      <c r="E3900" s="44">
        <f>(B3900+1)/$Q$3</f>
        <v>1.4609203798392987E-4</v>
      </c>
      <c r="F3900" s="45">
        <f>(C3900+1)/$U$3</f>
        <v>9.1768376617417638E-5</v>
      </c>
      <c r="G3900" s="2">
        <f>(B3900+1)/(C3900+1)</f>
        <v>0.16666666666666666</v>
      </c>
      <c r="H3900" s="2">
        <f>(C3900+1)/(B3900+1)</f>
        <v>6</v>
      </c>
      <c r="I3900" s="6">
        <f>G3900-H3900</f>
        <v>-5.833333333333333</v>
      </c>
      <c r="J3900" s="8">
        <f>LEN(A3900)</f>
        <v>9</v>
      </c>
      <c r="K3900" s="11" t="str">
        <f>IF(AND(J3900&lt;3, D3900&lt;2),TRUE,"")</f>
        <v/>
      </c>
      <c r="L3900" s="22">
        <f>IF(C3900=0,B3900,0)</f>
        <v>0</v>
      </c>
      <c r="M3900" s="22">
        <f>IF(B3900=0,C3900,0)</f>
        <v>5</v>
      </c>
      <c r="N3900" s="39">
        <f>LOG(G3900/SUM($G$2:$G$5210))</f>
        <v>-4.1698723739354042</v>
      </c>
      <c r="O3900" s="39">
        <f>LOG(H3900/SUM($H$2:$H$5210))</f>
        <v>-3.707286125241307</v>
      </c>
    </row>
    <row r="3901" spans="1:15" x14ac:dyDescent="0.6">
      <c r="A3901" t="s">
        <v>4734</v>
      </c>
      <c r="B3901">
        <v>0</v>
      </c>
      <c r="C3901">
        <v>5</v>
      </c>
      <c r="D3901">
        <v>5</v>
      </c>
      <c r="E3901" s="44">
        <f>(B3901+1)/$Q$3</f>
        <v>1.4609203798392987E-4</v>
      </c>
      <c r="F3901" s="45">
        <f>(C3901+1)/$U$3</f>
        <v>9.1768376617417638E-5</v>
      </c>
      <c r="G3901" s="2">
        <f>(B3901+1)/(C3901+1)</f>
        <v>0.16666666666666666</v>
      </c>
      <c r="H3901" s="2">
        <f>(C3901+1)/(B3901+1)</f>
        <v>6</v>
      </c>
      <c r="I3901" s="6">
        <f>G3901-H3901</f>
        <v>-5.833333333333333</v>
      </c>
      <c r="J3901" s="8">
        <f>LEN(A3901)</f>
        <v>9</v>
      </c>
      <c r="K3901" s="11" t="str">
        <f>IF(AND(J3901&lt;3, D3901&lt;2),TRUE,"")</f>
        <v/>
      </c>
      <c r="L3901" s="22">
        <f>IF(C3901=0,B3901,0)</f>
        <v>0</v>
      </c>
      <c r="M3901" s="22">
        <f>IF(B3901=0,C3901,0)</f>
        <v>5</v>
      </c>
      <c r="N3901" s="39">
        <f>LOG(G3901/SUM($G$2:$G$5210))</f>
        <v>-4.1698723739354042</v>
      </c>
      <c r="O3901" s="39">
        <f>LOG(H3901/SUM($H$2:$H$5210))</f>
        <v>-3.707286125241307</v>
      </c>
    </row>
    <row r="3902" spans="1:15" x14ac:dyDescent="0.6">
      <c r="A3902" t="s">
        <v>302</v>
      </c>
      <c r="B3902">
        <v>0</v>
      </c>
      <c r="C3902">
        <v>5</v>
      </c>
      <c r="D3902">
        <v>5</v>
      </c>
      <c r="E3902" s="44">
        <f>(B3902+1)/$Q$3</f>
        <v>1.4609203798392987E-4</v>
      </c>
      <c r="F3902" s="45">
        <f>(C3902+1)/$U$3</f>
        <v>9.1768376617417638E-5</v>
      </c>
      <c r="G3902" s="2">
        <f>(B3902+1)/(C3902+1)</f>
        <v>0.16666666666666666</v>
      </c>
      <c r="H3902" s="2">
        <f>(C3902+1)/(B3902+1)</f>
        <v>6</v>
      </c>
      <c r="I3902" s="6">
        <f>G3902-H3902</f>
        <v>-5.833333333333333</v>
      </c>
      <c r="J3902" s="8">
        <f>LEN(A3902)</f>
        <v>8</v>
      </c>
      <c r="K3902" s="11" t="str">
        <f>IF(AND(J3902&lt;3, D3902&lt;2),TRUE,"")</f>
        <v/>
      </c>
      <c r="L3902" s="22">
        <f>IF(C3902=0,B3902,0)</f>
        <v>0</v>
      </c>
      <c r="M3902" s="22">
        <f>IF(B3902=0,C3902,0)</f>
        <v>5</v>
      </c>
      <c r="N3902" s="39">
        <f>LOG(G3902/SUM($G$2:$G$5210))</f>
        <v>-4.1698723739354042</v>
      </c>
      <c r="O3902" s="39">
        <f>LOG(H3902/SUM($H$2:$H$5210))</f>
        <v>-3.707286125241307</v>
      </c>
    </row>
    <row r="3903" spans="1:15" x14ac:dyDescent="0.6">
      <c r="A3903" t="s">
        <v>662</v>
      </c>
      <c r="B3903">
        <v>0</v>
      </c>
      <c r="C3903">
        <v>5</v>
      </c>
      <c r="D3903">
        <v>5</v>
      </c>
      <c r="E3903" s="44">
        <f>(B3903+1)/$Q$3</f>
        <v>1.4609203798392987E-4</v>
      </c>
      <c r="F3903" s="45">
        <f>(C3903+1)/$U$3</f>
        <v>9.1768376617417638E-5</v>
      </c>
      <c r="G3903" s="2">
        <f>(B3903+1)/(C3903+1)</f>
        <v>0.16666666666666666</v>
      </c>
      <c r="H3903" s="2">
        <f>(C3903+1)/(B3903+1)</f>
        <v>6</v>
      </c>
      <c r="I3903" s="6">
        <f>G3903-H3903</f>
        <v>-5.833333333333333</v>
      </c>
      <c r="J3903" s="8">
        <f>LEN(A3903)</f>
        <v>8</v>
      </c>
      <c r="K3903" s="11" t="str">
        <f>IF(AND(J3903&lt;3, D3903&lt;2),TRUE,"")</f>
        <v/>
      </c>
      <c r="L3903" s="22">
        <f>IF(C3903=0,B3903,0)</f>
        <v>0</v>
      </c>
      <c r="M3903" s="22">
        <f>IF(B3903=0,C3903,0)</f>
        <v>5</v>
      </c>
      <c r="N3903" s="39">
        <f>LOG(G3903/SUM($G$2:$G$5210))</f>
        <v>-4.1698723739354042</v>
      </c>
      <c r="O3903" s="39">
        <f>LOG(H3903/SUM($H$2:$H$5210))</f>
        <v>-3.707286125241307</v>
      </c>
    </row>
    <row r="3904" spans="1:15" x14ac:dyDescent="0.6">
      <c r="A3904" t="s">
        <v>749</v>
      </c>
      <c r="B3904">
        <v>0</v>
      </c>
      <c r="C3904">
        <v>5</v>
      </c>
      <c r="D3904">
        <v>5</v>
      </c>
      <c r="E3904" s="44">
        <f>(B3904+1)/$Q$3</f>
        <v>1.4609203798392987E-4</v>
      </c>
      <c r="F3904" s="45">
        <f>(C3904+1)/$U$3</f>
        <v>9.1768376617417638E-5</v>
      </c>
      <c r="G3904" s="2">
        <f>(B3904+1)/(C3904+1)</f>
        <v>0.16666666666666666</v>
      </c>
      <c r="H3904" s="2">
        <f>(C3904+1)/(B3904+1)</f>
        <v>6</v>
      </c>
      <c r="I3904" s="6">
        <f>G3904-H3904</f>
        <v>-5.833333333333333</v>
      </c>
      <c r="J3904" s="8">
        <f>LEN(A3904)</f>
        <v>8</v>
      </c>
      <c r="K3904" s="11" t="str">
        <f>IF(AND(J3904&lt;3, D3904&lt;2),TRUE,"")</f>
        <v/>
      </c>
      <c r="L3904" s="22">
        <f>IF(C3904=0,B3904,0)</f>
        <v>0</v>
      </c>
      <c r="M3904" s="22">
        <f>IF(B3904=0,C3904,0)</f>
        <v>5</v>
      </c>
      <c r="N3904" s="39">
        <f>LOG(G3904/SUM($G$2:$G$5210))</f>
        <v>-4.1698723739354042</v>
      </c>
      <c r="O3904" s="39">
        <f>LOG(H3904/SUM($H$2:$H$5210))</f>
        <v>-3.707286125241307</v>
      </c>
    </row>
    <row r="3905" spans="1:15" x14ac:dyDescent="0.6">
      <c r="A3905" t="s">
        <v>945</v>
      </c>
      <c r="B3905">
        <v>0</v>
      </c>
      <c r="C3905">
        <v>5</v>
      </c>
      <c r="D3905">
        <v>5</v>
      </c>
      <c r="E3905" s="44">
        <f>(B3905+1)/$Q$3</f>
        <v>1.4609203798392987E-4</v>
      </c>
      <c r="F3905" s="45">
        <f>(C3905+1)/$U$3</f>
        <v>9.1768376617417638E-5</v>
      </c>
      <c r="G3905" s="2">
        <f>(B3905+1)/(C3905+1)</f>
        <v>0.16666666666666666</v>
      </c>
      <c r="H3905" s="2">
        <f>(C3905+1)/(B3905+1)</f>
        <v>6</v>
      </c>
      <c r="I3905" s="6">
        <f>G3905-H3905</f>
        <v>-5.833333333333333</v>
      </c>
      <c r="J3905" s="8">
        <f>LEN(A3905)</f>
        <v>8</v>
      </c>
      <c r="K3905" s="11" t="str">
        <f>IF(AND(J3905&lt;3, D3905&lt;2),TRUE,"")</f>
        <v/>
      </c>
      <c r="L3905" s="22">
        <f>IF(C3905=0,B3905,0)</f>
        <v>0</v>
      </c>
      <c r="M3905" s="22">
        <f>IF(B3905=0,C3905,0)</f>
        <v>5</v>
      </c>
      <c r="N3905" s="39">
        <f>LOG(G3905/SUM($G$2:$G$5210))</f>
        <v>-4.1698723739354042</v>
      </c>
      <c r="O3905" s="39">
        <f>LOG(H3905/SUM($H$2:$H$5210))</f>
        <v>-3.707286125241307</v>
      </c>
    </row>
    <row r="3906" spans="1:15" x14ac:dyDescent="0.6">
      <c r="A3906" t="s">
        <v>1143</v>
      </c>
      <c r="B3906">
        <v>0</v>
      </c>
      <c r="C3906">
        <v>5</v>
      </c>
      <c r="D3906">
        <v>5</v>
      </c>
      <c r="E3906" s="44">
        <f>(B3906+1)/$Q$3</f>
        <v>1.4609203798392987E-4</v>
      </c>
      <c r="F3906" s="45">
        <f>(C3906+1)/$U$3</f>
        <v>9.1768376617417638E-5</v>
      </c>
      <c r="G3906" s="2">
        <f>(B3906+1)/(C3906+1)</f>
        <v>0.16666666666666666</v>
      </c>
      <c r="H3906" s="2">
        <f>(C3906+1)/(B3906+1)</f>
        <v>6</v>
      </c>
      <c r="I3906" s="6">
        <f>G3906-H3906</f>
        <v>-5.833333333333333</v>
      </c>
      <c r="J3906" s="8">
        <f>LEN(A3906)</f>
        <v>8</v>
      </c>
      <c r="K3906" s="11" t="str">
        <f>IF(AND(J3906&lt;3, D3906&lt;2),TRUE,"")</f>
        <v/>
      </c>
      <c r="L3906" s="22">
        <f>IF(C3906=0,B3906,0)</f>
        <v>0</v>
      </c>
      <c r="M3906" s="22">
        <f>IF(B3906=0,C3906,0)</f>
        <v>5</v>
      </c>
      <c r="N3906" s="39">
        <f>LOG(G3906/SUM($G$2:$G$5210))</f>
        <v>-4.1698723739354042</v>
      </c>
      <c r="O3906" s="39">
        <f>LOG(H3906/SUM($H$2:$H$5210))</f>
        <v>-3.707286125241307</v>
      </c>
    </row>
    <row r="3907" spans="1:15" x14ac:dyDescent="0.6">
      <c r="A3907" t="s">
        <v>1147</v>
      </c>
      <c r="B3907">
        <v>0</v>
      </c>
      <c r="C3907">
        <v>5</v>
      </c>
      <c r="D3907">
        <v>5</v>
      </c>
      <c r="E3907" s="44">
        <f>(B3907+1)/$Q$3</f>
        <v>1.4609203798392987E-4</v>
      </c>
      <c r="F3907" s="45">
        <f>(C3907+1)/$U$3</f>
        <v>9.1768376617417638E-5</v>
      </c>
      <c r="G3907" s="2">
        <f>(B3907+1)/(C3907+1)</f>
        <v>0.16666666666666666</v>
      </c>
      <c r="H3907" s="2">
        <f>(C3907+1)/(B3907+1)</f>
        <v>6</v>
      </c>
      <c r="I3907" s="6">
        <f>G3907-H3907</f>
        <v>-5.833333333333333</v>
      </c>
      <c r="J3907" s="8">
        <f>LEN(A3907)</f>
        <v>8</v>
      </c>
      <c r="K3907" s="11" t="str">
        <f>IF(AND(J3907&lt;3, D3907&lt;2),TRUE,"")</f>
        <v/>
      </c>
      <c r="L3907" s="22">
        <f>IF(C3907=0,B3907,0)</f>
        <v>0</v>
      </c>
      <c r="M3907" s="22">
        <f>IF(B3907=0,C3907,0)</f>
        <v>5</v>
      </c>
      <c r="N3907" s="39">
        <f>LOG(G3907/SUM($G$2:$G$5210))</f>
        <v>-4.1698723739354042</v>
      </c>
      <c r="O3907" s="39">
        <f>LOG(H3907/SUM($H$2:$H$5210))</f>
        <v>-3.707286125241307</v>
      </c>
    </row>
    <row r="3908" spans="1:15" x14ac:dyDescent="0.6">
      <c r="A3908" t="s">
        <v>1875</v>
      </c>
      <c r="B3908">
        <v>0</v>
      </c>
      <c r="C3908">
        <v>5</v>
      </c>
      <c r="D3908">
        <v>5</v>
      </c>
      <c r="E3908" s="44">
        <f>(B3908+1)/$Q$3</f>
        <v>1.4609203798392987E-4</v>
      </c>
      <c r="F3908" s="45">
        <f>(C3908+1)/$U$3</f>
        <v>9.1768376617417638E-5</v>
      </c>
      <c r="G3908" s="2">
        <f>(B3908+1)/(C3908+1)</f>
        <v>0.16666666666666666</v>
      </c>
      <c r="H3908" s="2">
        <f>(C3908+1)/(B3908+1)</f>
        <v>6</v>
      </c>
      <c r="I3908" s="6">
        <f>G3908-H3908</f>
        <v>-5.833333333333333</v>
      </c>
      <c r="J3908" s="8">
        <f>LEN(A3908)</f>
        <v>8</v>
      </c>
      <c r="K3908" s="11" t="str">
        <f>IF(AND(J3908&lt;3, D3908&lt;2),TRUE,"")</f>
        <v/>
      </c>
      <c r="L3908" s="22">
        <f>IF(C3908=0,B3908,0)</f>
        <v>0</v>
      </c>
      <c r="M3908" s="22">
        <f>IF(B3908=0,C3908,0)</f>
        <v>5</v>
      </c>
      <c r="N3908" s="39">
        <f>LOG(G3908/SUM($G$2:$G$5210))</f>
        <v>-4.1698723739354042</v>
      </c>
      <c r="O3908" s="39">
        <f>LOG(H3908/SUM($H$2:$H$5210))</f>
        <v>-3.707286125241307</v>
      </c>
    </row>
    <row r="3909" spans="1:15" x14ac:dyDescent="0.6">
      <c r="A3909" t="s">
        <v>1992</v>
      </c>
      <c r="B3909">
        <v>0</v>
      </c>
      <c r="C3909">
        <v>5</v>
      </c>
      <c r="D3909">
        <v>5</v>
      </c>
      <c r="E3909" s="44">
        <f>(B3909+1)/$Q$3</f>
        <v>1.4609203798392987E-4</v>
      </c>
      <c r="F3909" s="45">
        <f>(C3909+1)/$U$3</f>
        <v>9.1768376617417638E-5</v>
      </c>
      <c r="G3909" s="2">
        <f>(B3909+1)/(C3909+1)</f>
        <v>0.16666666666666666</v>
      </c>
      <c r="H3909" s="2">
        <f>(C3909+1)/(B3909+1)</f>
        <v>6</v>
      </c>
      <c r="I3909" s="6">
        <f>G3909-H3909</f>
        <v>-5.833333333333333</v>
      </c>
      <c r="J3909" s="8">
        <f>LEN(A3909)</f>
        <v>8</v>
      </c>
      <c r="K3909" s="11" t="str">
        <f>IF(AND(J3909&lt;3, D3909&lt;2),TRUE,"")</f>
        <v/>
      </c>
      <c r="L3909" s="22">
        <f>IF(C3909=0,B3909,0)</f>
        <v>0</v>
      </c>
      <c r="M3909" s="22">
        <f>IF(B3909=0,C3909,0)</f>
        <v>5</v>
      </c>
      <c r="N3909" s="39">
        <f>LOG(G3909/SUM($G$2:$G$5210))</f>
        <v>-4.1698723739354042</v>
      </c>
      <c r="O3909" s="39">
        <f>LOG(H3909/SUM($H$2:$H$5210))</f>
        <v>-3.707286125241307</v>
      </c>
    </row>
    <row r="3910" spans="1:15" x14ac:dyDescent="0.6">
      <c r="A3910" t="s">
        <v>2306</v>
      </c>
      <c r="B3910">
        <v>0</v>
      </c>
      <c r="C3910">
        <v>5</v>
      </c>
      <c r="D3910">
        <v>5</v>
      </c>
      <c r="E3910" s="44">
        <f>(B3910+1)/$Q$3</f>
        <v>1.4609203798392987E-4</v>
      </c>
      <c r="F3910" s="45">
        <f>(C3910+1)/$U$3</f>
        <v>9.1768376617417638E-5</v>
      </c>
      <c r="G3910" s="2">
        <f>(B3910+1)/(C3910+1)</f>
        <v>0.16666666666666666</v>
      </c>
      <c r="H3910" s="2">
        <f>(C3910+1)/(B3910+1)</f>
        <v>6</v>
      </c>
      <c r="I3910" s="6">
        <f>G3910-H3910</f>
        <v>-5.833333333333333</v>
      </c>
      <c r="J3910" s="8">
        <f>LEN(A3910)</f>
        <v>8</v>
      </c>
      <c r="K3910" s="11" t="str">
        <f>IF(AND(J3910&lt;3, D3910&lt;2),TRUE,"")</f>
        <v/>
      </c>
      <c r="L3910" s="22">
        <f>IF(C3910=0,B3910,0)</f>
        <v>0</v>
      </c>
      <c r="M3910" s="22">
        <f>IF(B3910=0,C3910,0)</f>
        <v>5</v>
      </c>
      <c r="N3910" s="39">
        <f>LOG(G3910/SUM($G$2:$G$5210))</f>
        <v>-4.1698723739354042</v>
      </c>
      <c r="O3910" s="39">
        <f>LOG(H3910/SUM($H$2:$H$5210))</f>
        <v>-3.707286125241307</v>
      </c>
    </row>
    <row r="3911" spans="1:15" x14ac:dyDescent="0.6">
      <c r="A3911" t="s">
        <v>2349</v>
      </c>
      <c r="B3911">
        <v>0</v>
      </c>
      <c r="C3911">
        <v>5</v>
      </c>
      <c r="D3911">
        <v>5</v>
      </c>
      <c r="E3911" s="44">
        <f>(B3911+1)/$Q$3</f>
        <v>1.4609203798392987E-4</v>
      </c>
      <c r="F3911" s="45">
        <f>(C3911+1)/$U$3</f>
        <v>9.1768376617417638E-5</v>
      </c>
      <c r="G3911" s="2">
        <f>(B3911+1)/(C3911+1)</f>
        <v>0.16666666666666666</v>
      </c>
      <c r="H3911" s="2">
        <f>(C3911+1)/(B3911+1)</f>
        <v>6</v>
      </c>
      <c r="I3911" s="6">
        <f>G3911-H3911</f>
        <v>-5.833333333333333</v>
      </c>
      <c r="J3911" s="8">
        <f>LEN(A3911)</f>
        <v>8</v>
      </c>
      <c r="K3911" s="11" t="str">
        <f>IF(AND(J3911&lt;3, D3911&lt;2),TRUE,"")</f>
        <v/>
      </c>
      <c r="L3911" s="22">
        <f>IF(C3911=0,B3911,0)</f>
        <v>0</v>
      </c>
      <c r="M3911" s="22">
        <f>IF(B3911=0,C3911,0)</f>
        <v>5</v>
      </c>
      <c r="N3911" s="39">
        <f>LOG(G3911/SUM($G$2:$G$5210))</f>
        <v>-4.1698723739354042</v>
      </c>
      <c r="O3911" s="39">
        <f>LOG(H3911/SUM($H$2:$H$5210))</f>
        <v>-3.707286125241307</v>
      </c>
    </row>
    <row r="3912" spans="1:15" x14ac:dyDescent="0.6">
      <c r="A3912" t="s">
        <v>2426</v>
      </c>
      <c r="B3912">
        <v>0</v>
      </c>
      <c r="C3912">
        <v>5</v>
      </c>
      <c r="D3912">
        <v>5</v>
      </c>
      <c r="E3912" s="44">
        <f>(B3912+1)/$Q$3</f>
        <v>1.4609203798392987E-4</v>
      </c>
      <c r="F3912" s="45">
        <f>(C3912+1)/$U$3</f>
        <v>9.1768376617417638E-5</v>
      </c>
      <c r="G3912" s="2">
        <f>(B3912+1)/(C3912+1)</f>
        <v>0.16666666666666666</v>
      </c>
      <c r="H3912" s="2">
        <f>(C3912+1)/(B3912+1)</f>
        <v>6</v>
      </c>
      <c r="I3912" s="6">
        <f>G3912-H3912</f>
        <v>-5.833333333333333</v>
      </c>
      <c r="J3912" s="8">
        <f>LEN(A3912)</f>
        <v>8</v>
      </c>
      <c r="K3912" s="11" t="str">
        <f>IF(AND(J3912&lt;3, D3912&lt;2),TRUE,"")</f>
        <v/>
      </c>
      <c r="L3912" s="22">
        <f>IF(C3912=0,B3912,0)</f>
        <v>0</v>
      </c>
      <c r="M3912" s="22">
        <f>IF(B3912=0,C3912,0)</f>
        <v>5</v>
      </c>
      <c r="N3912" s="39">
        <f>LOG(G3912/SUM($G$2:$G$5210))</f>
        <v>-4.1698723739354042</v>
      </c>
      <c r="O3912" s="39">
        <f>LOG(H3912/SUM($H$2:$H$5210))</f>
        <v>-3.707286125241307</v>
      </c>
    </row>
    <row r="3913" spans="1:15" x14ac:dyDescent="0.6">
      <c r="A3913" t="s">
        <v>2498</v>
      </c>
      <c r="B3913">
        <v>0</v>
      </c>
      <c r="C3913">
        <v>5</v>
      </c>
      <c r="D3913">
        <v>5</v>
      </c>
      <c r="E3913" s="44">
        <f>(B3913+1)/$Q$3</f>
        <v>1.4609203798392987E-4</v>
      </c>
      <c r="F3913" s="45">
        <f>(C3913+1)/$U$3</f>
        <v>9.1768376617417638E-5</v>
      </c>
      <c r="G3913" s="2">
        <f>(B3913+1)/(C3913+1)</f>
        <v>0.16666666666666666</v>
      </c>
      <c r="H3913" s="2">
        <f>(C3913+1)/(B3913+1)</f>
        <v>6</v>
      </c>
      <c r="I3913" s="6">
        <f>G3913-H3913</f>
        <v>-5.833333333333333</v>
      </c>
      <c r="J3913" s="8">
        <f>LEN(A3913)</f>
        <v>8</v>
      </c>
      <c r="K3913" s="11" t="str">
        <f>IF(AND(J3913&lt;3, D3913&lt;2),TRUE,"")</f>
        <v/>
      </c>
      <c r="L3913" s="22">
        <f>IF(C3913=0,B3913,0)</f>
        <v>0</v>
      </c>
      <c r="M3913" s="22">
        <f>IF(B3913=0,C3913,0)</f>
        <v>5</v>
      </c>
      <c r="N3913" s="39">
        <f>LOG(G3913/SUM($G$2:$G$5210))</f>
        <v>-4.1698723739354042</v>
      </c>
      <c r="O3913" s="39">
        <f>LOG(H3913/SUM($H$2:$H$5210))</f>
        <v>-3.707286125241307</v>
      </c>
    </row>
    <row r="3914" spans="1:15" x14ac:dyDescent="0.6">
      <c r="A3914" t="s">
        <v>2776</v>
      </c>
      <c r="B3914">
        <v>0</v>
      </c>
      <c r="C3914">
        <v>5</v>
      </c>
      <c r="D3914">
        <v>5</v>
      </c>
      <c r="E3914" s="44">
        <f>(B3914+1)/$Q$3</f>
        <v>1.4609203798392987E-4</v>
      </c>
      <c r="F3914" s="45">
        <f>(C3914+1)/$U$3</f>
        <v>9.1768376617417638E-5</v>
      </c>
      <c r="G3914" s="2">
        <f>(B3914+1)/(C3914+1)</f>
        <v>0.16666666666666666</v>
      </c>
      <c r="H3914" s="2">
        <f>(C3914+1)/(B3914+1)</f>
        <v>6</v>
      </c>
      <c r="I3914" s="6">
        <f>G3914-H3914</f>
        <v>-5.833333333333333</v>
      </c>
      <c r="J3914" s="8">
        <f>LEN(A3914)</f>
        <v>8</v>
      </c>
      <c r="K3914" s="11" t="str">
        <f>IF(AND(J3914&lt;3, D3914&lt;2),TRUE,"")</f>
        <v/>
      </c>
      <c r="L3914" s="22">
        <f>IF(C3914=0,B3914,0)</f>
        <v>0</v>
      </c>
      <c r="M3914" s="22">
        <f>IF(B3914=0,C3914,0)</f>
        <v>5</v>
      </c>
      <c r="N3914" s="39">
        <f>LOG(G3914/SUM($G$2:$G$5210))</f>
        <v>-4.1698723739354042</v>
      </c>
      <c r="O3914" s="39">
        <f>LOG(H3914/SUM($H$2:$H$5210))</f>
        <v>-3.707286125241307</v>
      </c>
    </row>
    <row r="3915" spans="1:15" x14ac:dyDescent="0.6">
      <c r="A3915" t="s">
        <v>2777</v>
      </c>
      <c r="B3915">
        <v>0</v>
      </c>
      <c r="C3915">
        <v>5</v>
      </c>
      <c r="D3915">
        <v>5</v>
      </c>
      <c r="E3915" s="44">
        <f>(B3915+1)/$Q$3</f>
        <v>1.4609203798392987E-4</v>
      </c>
      <c r="F3915" s="45">
        <f>(C3915+1)/$U$3</f>
        <v>9.1768376617417638E-5</v>
      </c>
      <c r="G3915" s="2">
        <f>(B3915+1)/(C3915+1)</f>
        <v>0.16666666666666666</v>
      </c>
      <c r="H3915" s="2">
        <f>(C3915+1)/(B3915+1)</f>
        <v>6</v>
      </c>
      <c r="I3915" s="6">
        <f>G3915-H3915</f>
        <v>-5.833333333333333</v>
      </c>
      <c r="J3915" s="8">
        <f>LEN(A3915)</f>
        <v>8</v>
      </c>
      <c r="K3915" s="11" t="str">
        <f>IF(AND(J3915&lt;3, D3915&lt;2),TRUE,"")</f>
        <v/>
      </c>
      <c r="L3915" s="22">
        <f>IF(C3915=0,B3915,0)</f>
        <v>0</v>
      </c>
      <c r="M3915" s="22">
        <f>IF(B3915=0,C3915,0)</f>
        <v>5</v>
      </c>
      <c r="N3915" s="39">
        <f>LOG(G3915/SUM($G$2:$G$5210))</f>
        <v>-4.1698723739354042</v>
      </c>
      <c r="O3915" s="39">
        <f>LOG(H3915/SUM($H$2:$H$5210))</f>
        <v>-3.707286125241307</v>
      </c>
    </row>
    <row r="3916" spans="1:15" x14ac:dyDescent="0.6">
      <c r="A3916" t="s">
        <v>2953</v>
      </c>
      <c r="B3916">
        <v>0</v>
      </c>
      <c r="C3916">
        <v>5</v>
      </c>
      <c r="D3916">
        <v>5</v>
      </c>
      <c r="E3916" s="44">
        <f>(B3916+1)/$Q$3</f>
        <v>1.4609203798392987E-4</v>
      </c>
      <c r="F3916" s="45">
        <f>(C3916+1)/$U$3</f>
        <v>9.1768376617417638E-5</v>
      </c>
      <c r="G3916" s="2">
        <f>(B3916+1)/(C3916+1)</f>
        <v>0.16666666666666666</v>
      </c>
      <c r="H3916" s="2">
        <f>(C3916+1)/(B3916+1)</f>
        <v>6</v>
      </c>
      <c r="I3916" s="6">
        <f>G3916-H3916</f>
        <v>-5.833333333333333</v>
      </c>
      <c r="J3916" s="8">
        <f>LEN(A3916)</f>
        <v>8</v>
      </c>
      <c r="K3916" s="11" t="str">
        <f>IF(AND(J3916&lt;3, D3916&lt;2),TRUE,"")</f>
        <v/>
      </c>
      <c r="L3916" s="22">
        <f>IF(C3916=0,B3916,0)</f>
        <v>0</v>
      </c>
      <c r="M3916" s="22">
        <f>IF(B3916=0,C3916,0)</f>
        <v>5</v>
      </c>
      <c r="N3916" s="39">
        <f>LOG(G3916/SUM($G$2:$G$5210))</f>
        <v>-4.1698723739354042</v>
      </c>
      <c r="O3916" s="39">
        <f>LOG(H3916/SUM($H$2:$H$5210))</f>
        <v>-3.707286125241307</v>
      </c>
    </row>
    <row r="3917" spans="1:15" x14ac:dyDescent="0.6">
      <c r="A3917" t="s">
        <v>3234</v>
      </c>
      <c r="B3917">
        <v>0</v>
      </c>
      <c r="C3917">
        <v>5</v>
      </c>
      <c r="D3917">
        <v>5</v>
      </c>
      <c r="E3917" s="44">
        <f>(B3917+1)/$Q$3</f>
        <v>1.4609203798392987E-4</v>
      </c>
      <c r="F3917" s="45">
        <f>(C3917+1)/$U$3</f>
        <v>9.1768376617417638E-5</v>
      </c>
      <c r="G3917" s="2">
        <f>(B3917+1)/(C3917+1)</f>
        <v>0.16666666666666666</v>
      </c>
      <c r="H3917" s="2">
        <f>(C3917+1)/(B3917+1)</f>
        <v>6</v>
      </c>
      <c r="I3917" s="6">
        <f>G3917-H3917</f>
        <v>-5.833333333333333</v>
      </c>
      <c r="J3917" s="8">
        <f>LEN(A3917)</f>
        <v>8</v>
      </c>
      <c r="K3917" s="11" t="str">
        <f>IF(AND(J3917&lt;3, D3917&lt;2),TRUE,"")</f>
        <v/>
      </c>
      <c r="L3917" s="22">
        <f>IF(C3917=0,B3917,0)</f>
        <v>0</v>
      </c>
      <c r="M3917" s="22">
        <f>IF(B3917=0,C3917,0)</f>
        <v>5</v>
      </c>
      <c r="N3917" s="39">
        <f>LOG(G3917/SUM($G$2:$G$5210))</f>
        <v>-4.1698723739354042</v>
      </c>
      <c r="O3917" s="39">
        <f>LOG(H3917/SUM($H$2:$H$5210))</f>
        <v>-3.707286125241307</v>
      </c>
    </row>
    <row r="3918" spans="1:15" x14ac:dyDescent="0.6">
      <c r="A3918" t="s">
        <v>3313</v>
      </c>
      <c r="B3918">
        <v>0</v>
      </c>
      <c r="C3918">
        <v>5</v>
      </c>
      <c r="D3918">
        <v>5</v>
      </c>
      <c r="E3918" s="44">
        <f>(B3918+1)/$Q$3</f>
        <v>1.4609203798392987E-4</v>
      </c>
      <c r="F3918" s="45">
        <f>(C3918+1)/$U$3</f>
        <v>9.1768376617417638E-5</v>
      </c>
      <c r="G3918" s="2">
        <f>(B3918+1)/(C3918+1)</f>
        <v>0.16666666666666666</v>
      </c>
      <c r="H3918" s="2">
        <f>(C3918+1)/(B3918+1)</f>
        <v>6</v>
      </c>
      <c r="I3918" s="6">
        <f>G3918-H3918</f>
        <v>-5.833333333333333</v>
      </c>
      <c r="J3918" s="8">
        <f>LEN(A3918)</f>
        <v>8</v>
      </c>
      <c r="K3918" s="11" t="str">
        <f>IF(AND(J3918&lt;3, D3918&lt;2),TRUE,"")</f>
        <v/>
      </c>
      <c r="L3918" s="22">
        <f>IF(C3918=0,B3918,0)</f>
        <v>0</v>
      </c>
      <c r="M3918" s="22">
        <f>IF(B3918=0,C3918,0)</f>
        <v>5</v>
      </c>
      <c r="N3918" s="39">
        <f>LOG(G3918/SUM($G$2:$G$5210))</f>
        <v>-4.1698723739354042</v>
      </c>
      <c r="O3918" s="39">
        <f>LOG(H3918/SUM($H$2:$H$5210))</f>
        <v>-3.707286125241307</v>
      </c>
    </row>
    <row r="3919" spans="1:15" x14ac:dyDescent="0.6">
      <c r="A3919" t="s">
        <v>3610</v>
      </c>
      <c r="B3919">
        <v>0</v>
      </c>
      <c r="C3919">
        <v>5</v>
      </c>
      <c r="D3919">
        <v>5</v>
      </c>
      <c r="E3919" s="44">
        <f>(B3919+1)/$Q$3</f>
        <v>1.4609203798392987E-4</v>
      </c>
      <c r="F3919" s="45">
        <f>(C3919+1)/$U$3</f>
        <v>9.1768376617417638E-5</v>
      </c>
      <c r="G3919" s="2">
        <f>(B3919+1)/(C3919+1)</f>
        <v>0.16666666666666666</v>
      </c>
      <c r="H3919" s="2">
        <f>(C3919+1)/(B3919+1)</f>
        <v>6</v>
      </c>
      <c r="I3919" s="6">
        <f>G3919-H3919</f>
        <v>-5.833333333333333</v>
      </c>
      <c r="J3919" s="8">
        <f>LEN(A3919)</f>
        <v>8</v>
      </c>
      <c r="K3919" s="11" t="str">
        <f>IF(AND(J3919&lt;3, D3919&lt;2),TRUE,"")</f>
        <v/>
      </c>
      <c r="L3919" s="22">
        <f>IF(C3919=0,B3919,0)</f>
        <v>0</v>
      </c>
      <c r="M3919" s="22">
        <f>IF(B3919=0,C3919,0)</f>
        <v>5</v>
      </c>
      <c r="N3919" s="39">
        <f>LOG(G3919/SUM($G$2:$G$5210))</f>
        <v>-4.1698723739354042</v>
      </c>
      <c r="O3919" s="39">
        <f>LOG(H3919/SUM($H$2:$H$5210))</f>
        <v>-3.707286125241307</v>
      </c>
    </row>
    <row r="3920" spans="1:15" x14ac:dyDescent="0.6">
      <c r="A3920" t="s">
        <v>3813</v>
      </c>
      <c r="B3920">
        <v>0</v>
      </c>
      <c r="C3920">
        <v>5</v>
      </c>
      <c r="D3920">
        <v>5</v>
      </c>
      <c r="E3920" s="44">
        <f>(B3920+1)/$Q$3</f>
        <v>1.4609203798392987E-4</v>
      </c>
      <c r="F3920" s="45">
        <f>(C3920+1)/$U$3</f>
        <v>9.1768376617417638E-5</v>
      </c>
      <c r="G3920" s="2">
        <f>(B3920+1)/(C3920+1)</f>
        <v>0.16666666666666666</v>
      </c>
      <c r="H3920" s="2">
        <f>(C3920+1)/(B3920+1)</f>
        <v>6</v>
      </c>
      <c r="I3920" s="6">
        <f>G3920-H3920</f>
        <v>-5.833333333333333</v>
      </c>
      <c r="J3920" s="8">
        <f>LEN(A3920)</f>
        <v>8</v>
      </c>
      <c r="K3920" s="11" t="str">
        <f>IF(AND(J3920&lt;3, D3920&lt;2),TRUE,"")</f>
        <v/>
      </c>
      <c r="L3920" s="22">
        <f>IF(C3920=0,B3920,0)</f>
        <v>0</v>
      </c>
      <c r="M3920" s="22">
        <f>IF(B3920=0,C3920,0)</f>
        <v>5</v>
      </c>
      <c r="N3920" s="39">
        <f>LOG(G3920/SUM($G$2:$G$5210))</f>
        <v>-4.1698723739354042</v>
      </c>
      <c r="O3920" s="39">
        <f>LOG(H3920/SUM($H$2:$H$5210))</f>
        <v>-3.707286125241307</v>
      </c>
    </row>
    <row r="3921" spans="1:15" x14ac:dyDescent="0.6">
      <c r="A3921" t="s">
        <v>4079</v>
      </c>
      <c r="B3921">
        <v>0</v>
      </c>
      <c r="C3921">
        <v>5</v>
      </c>
      <c r="D3921">
        <v>5</v>
      </c>
      <c r="E3921" s="44">
        <f>(B3921+1)/$Q$3</f>
        <v>1.4609203798392987E-4</v>
      </c>
      <c r="F3921" s="45">
        <f>(C3921+1)/$U$3</f>
        <v>9.1768376617417638E-5</v>
      </c>
      <c r="G3921" s="2">
        <f>(B3921+1)/(C3921+1)</f>
        <v>0.16666666666666666</v>
      </c>
      <c r="H3921" s="2">
        <f>(C3921+1)/(B3921+1)</f>
        <v>6</v>
      </c>
      <c r="I3921" s="6">
        <f>G3921-H3921</f>
        <v>-5.833333333333333</v>
      </c>
      <c r="J3921" s="8">
        <f>LEN(A3921)</f>
        <v>8</v>
      </c>
      <c r="K3921" s="11" t="str">
        <f>IF(AND(J3921&lt;3, D3921&lt;2),TRUE,"")</f>
        <v/>
      </c>
      <c r="L3921" s="22">
        <f>IF(C3921=0,B3921,0)</f>
        <v>0</v>
      </c>
      <c r="M3921" s="22">
        <f>IF(B3921=0,C3921,0)</f>
        <v>5</v>
      </c>
      <c r="N3921" s="39">
        <f>LOG(G3921/SUM($G$2:$G$5210))</f>
        <v>-4.1698723739354042</v>
      </c>
      <c r="O3921" s="39">
        <f>LOG(H3921/SUM($H$2:$H$5210))</f>
        <v>-3.707286125241307</v>
      </c>
    </row>
    <row r="3922" spans="1:15" x14ac:dyDescent="0.6">
      <c r="A3922" t="s">
        <v>4302</v>
      </c>
      <c r="B3922">
        <v>0</v>
      </c>
      <c r="C3922">
        <v>5</v>
      </c>
      <c r="D3922">
        <v>5</v>
      </c>
      <c r="E3922" s="44">
        <f>(B3922+1)/$Q$3</f>
        <v>1.4609203798392987E-4</v>
      </c>
      <c r="F3922" s="45">
        <f>(C3922+1)/$U$3</f>
        <v>9.1768376617417638E-5</v>
      </c>
      <c r="G3922" s="2">
        <f>(B3922+1)/(C3922+1)</f>
        <v>0.16666666666666666</v>
      </c>
      <c r="H3922" s="2">
        <f>(C3922+1)/(B3922+1)</f>
        <v>6</v>
      </c>
      <c r="I3922" s="6">
        <f>G3922-H3922</f>
        <v>-5.833333333333333</v>
      </c>
      <c r="J3922" s="8">
        <f>LEN(A3922)</f>
        <v>8</v>
      </c>
      <c r="K3922" s="11" t="str">
        <f>IF(AND(J3922&lt;3, D3922&lt;2),TRUE,"")</f>
        <v/>
      </c>
      <c r="L3922" s="22">
        <f>IF(C3922=0,B3922,0)</f>
        <v>0</v>
      </c>
      <c r="M3922" s="22">
        <f>IF(B3922=0,C3922,0)</f>
        <v>5</v>
      </c>
      <c r="N3922" s="39">
        <f>LOG(G3922/SUM($G$2:$G$5210))</f>
        <v>-4.1698723739354042</v>
      </c>
      <c r="O3922" s="39">
        <f>LOG(H3922/SUM($H$2:$H$5210))</f>
        <v>-3.707286125241307</v>
      </c>
    </row>
    <row r="3923" spans="1:15" x14ac:dyDescent="0.6">
      <c r="A3923" t="s">
        <v>4317</v>
      </c>
      <c r="B3923">
        <v>0</v>
      </c>
      <c r="C3923">
        <v>5</v>
      </c>
      <c r="D3923">
        <v>5</v>
      </c>
      <c r="E3923" s="44">
        <f>(B3923+1)/$Q$3</f>
        <v>1.4609203798392987E-4</v>
      </c>
      <c r="F3923" s="45">
        <f>(C3923+1)/$U$3</f>
        <v>9.1768376617417638E-5</v>
      </c>
      <c r="G3923" s="2">
        <f>(B3923+1)/(C3923+1)</f>
        <v>0.16666666666666666</v>
      </c>
      <c r="H3923" s="2">
        <f>(C3923+1)/(B3923+1)</f>
        <v>6</v>
      </c>
      <c r="I3923" s="6">
        <f>G3923-H3923</f>
        <v>-5.833333333333333</v>
      </c>
      <c r="J3923" s="8">
        <f>LEN(A3923)</f>
        <v>8</v>
      </c>
      <c r="K3923" s="11" t="str">
        <f>IF(AND(J3923&lt;3, D3923&lt;2),TRUE,"")</f>
        <v/>
      </c>
      <c r="L3923" s="22">
        <f>IF(C3923=0,B3923,0)</f>
        <v>0</v>
      </c>
      <c r="M3923" s="22">
        <f>IF(B3923=0,C3923,0)</f>
        <v>5</v>
      </c>
      <c r="N3923" s="39">
        <f>LOG(G3923/SUM($G$2:$G$5210))</f>
        <v>-4.1698723739354042</v>
      </c>
      <c r="O3923" s="39">
        <f>LOG(H3923/SUM($H$2:$H$5210))</f>
        <v>-3.707286125241307</v>
      </c>
    </row>
    <row r="3924" spans="1:15" x14ac:dyDescent="0.6">
      <c r="A3924" t="s">
        <v>4684</v>
      </c>
      <c r="B3924">
        <v>0</v>
      </c>
      <c r="C3924">
        <v>5</v>
      </c>
      <c r="D3924">
        <v>5</v>
      </c>
      <c r="E3924" s="44">
        <f>(B3924+1)/$Q$3</f>
        <v>1.4609203798392987E-4</v>
      </c>
      <c r="F3924" s="45">
        <f>(C3924+1)/$U$3</f>
        <v>9.1768376617417638E-5</v>
      </c>
      <c r="G3924" s="2">
        <f>(B3924+1)/(C3924+1)</f>
        <v>0.16666666666666666</v>
      </c>
      <c r="H3924" s="2">
        <f>(C3924+1)/(B3924+1)</f>
        <v>6</v>
      </c>
      <c r="I3924" s="6">
        <f>G3924-H3924</f>
        <v>-5.833333333333333</v>
      </c>
      <c r="J3924" s="8">
        <f>LEN(A3924)</f>
        <v>8</v>
      </c>
      <c r="K3924" s="11" t="str">
        <f>IF(AND(J3924&lt;3, D3924&lt;2),TRUE,"")</f>
        <v/>
      </c>
      <c r="L3924" s="22">
        <f>IF(C3924=0,B3924,0)</f>
        <v>0</v>
      </c>
      <c r="M3924" s="22">
        <f>IF(B3924=0,C3924,0)</f>
        <v>5</v>
      </c>
      <c r="N3924" s="39">
        <f>LOG(G3924/SUM($G$2:$G$5210))</f>
        <v>-4.1698723739354042</v>
      </c>
      <c r="O3924" s="39">
        <f>LOG(H3924/SUM($H$2:$H$5210))</f>
        <v>-3.707286125241307</v>
      </c>
    </row>
    <row r="3925" spans="1:15" x14ac:dyDescent="0.6">
      <c r="A3925" t="s">
        <v>4777</v>
      </c>
      <c r="B3925">
        <v>0</v>
      </c>
      <c r="C3925">
        <v>5</v>
      </c>
      <c r="D3925">
        <v>5</v>
      </c>
      <c r="E3925" s="44">
        <f>(B3925+1)/$Q$3</f>
        <v>1.4609203798392987E-4</v>
      </c>
      <c r="F3925" s="45">
        <f>(C3925+1)/$U$3</f>
        <v>9.1768376617417638E-5</v>
      </c>
      <c r="G3925" s="2">
        <f>(B3925+1)/(C3925+1)</f>
        <v>0.16666666666666666</v>
      </c>
      <c r="H3925" s="2">
        <f>(C3925+1)/(B3925+1)</f>
        <v>6</v>
      </c>
      <c r="I3925" s="6">
        <f>G3925-H3925</f>
        <v>-5.833333333333333</v>
      </c>
      <c r="J3925" s="8">
        <f>LEN(A3925)</f>
        <v>8</v>
      </c>
      <c r="K3925" s="11" t="str">
        <f>IF(AND(J3925&lt;3, D3925&lt;2),TRUE,"")</f>
        <v/>
      </c>
      <c r="L3925" s="22">
        <f>IF(C3925=0,B3925,0)</f>
        <v>0</v>
      </c>
      <c r="M3925" s="22">
        <f>IF(B3925=0,C3925,0)</f>
        <v>5</v>
      </c>
      <c r="N3925" s="39">
        <f>LOG(G3925/SUM($G$2:$G$5210))</f>
        <v>-4.1698723739354042</v>
      </c>
      <c r="O3925" s="39">
        <f>LOG(H3925/SUM($H$2:$H$5210))</f>
        <v>-3.707286125241307</v>
      </c>
    </row>
    <row r="3926" spans="1:15" x14ac:dyDescent="0.6">
      <c r="A3926" t="s">
        <v>4790</v>
      </c>
      <c r="B3926">
        <v>0</v>
      </c>
      <c r="C3926">
        <v>5</v>
      </c>
      <c r="D3926">
        <v>5</v>
      </c>
      <c r="E3926" s="44">
        <f>(B3926+1)/$Q$3</f>
        <v>1.4609203798392987E-4</v>
      </c>
      <c r="F3926" s="45">
        <f>(C3926+1)/$U$3</f>
        <v>9.1768376617417638E-5</v>
      </c>
      <c r="G3926" s="2">
        <f>(B3926+1)/(C3926+1)</f>
        <v>0.16666666666666666</v>
      </c>
      <c r="H3926" s="2">
        <f>(C3926+1)/(B3926+1)</f>
        <v>6</v>
      </c>
      <c r="I3926" s="6">
        <f>G3926-H3926</f>
        <v>-5.833333333333333</v>
      </c>
      <c r="J3926" s="8">
        <f>LEN(A3926)</f>
        <v>8</v>
      </c>
      <c r="K3926" s="11" t="str">
        <f>IF(AND(J3926&lt;3, D3926&lt;2),TRUE,"")</f>
        <v/>
      </c>
      <c r="L3926" s="22">
        <f>IF(C3926=0,B3926,0)</f>
        <v>0</v>
      </c>
      <c r="M3926" s="22">
        <f>IF(B3926=0,C3926,0)</f>
        <v>5</v>
      </c>
      <c r="N3926" s="39">
        <f>LOG(G3926/SUM($G$2:$G$5210))</f>
        <v>-4.1698723739354042</v>
      </c>
      <c r="O3926" s="39">
        <f>LOG(H3926/SUM($H$2:$H$5210))</f>
        <v>-3.707286125241307</v>
      </c>
    </row>
    <row r="3927" spans="1:15" x14ac:dyDescent="0.6">
      <c r="A3927" t="s">
        <v>4838</v>
      </c>
      <c r="B3927">
        <v>0</v>
      </c>
      <c r="C3927">
        <v>5</v>
      </c>
      <c r="D3927">
        <v>5</v>
      </c>
      <c r="E3927" s="44">
        <f>(B3927+1)/$Q$3</f>
        <v>1.4609203798392987E-4</v>
      </c>
      <c r="F3927" s="45">
        <f>(C3927+1)/$U$3</f>
        <v>9.1768376617417638E-5</v>
      </c>
      <c r="G3927" s="2">
        <f>(B3927+1)/(C3927+1)</f>
        <v>0.16666666666666666</v>
      </c>
      <c r="H3927" s="2">
        <f>(C3927+1)/(B3927+1)</f>
        <v>6</v>
      </c>
      <c r="I3927" s="6">
        <f>G3927-H3927</f>
        <v>-5.833333333333333</v>
      </c>
      <c r="J3927" s="8">
        <f>LEN(A3927)</f>
        <v>8</v>
      </c>
      <c r="K3927" s="11" t="str">
        <f>IF(AND(J3927&lt;3, D3927&lt;2),TRUE,"")</f>
        <v/>
      </c>
      <c r="L3927" s="22">
        <f>IF(C3927=0,B3927,0)</f>
        <v>0</v>
      </c>
      <c r="M3927" s="22">
        <f>IF(B3927=0,C3927,0)</f>
        <v>5</v>
      </c>
      <c r="N3927" s="39">
        <f>LOG(G3927/SUM($G$2:$G$5210))</f>
        <v>-4.1698723739354042</v>
      </c>
      <c r="O3927" s="39">
        <f>LOG(H3927/SUM($H$2:$H$5210))</f>
        <v>-3.707286125241307</v>
      </c>
    </row>
    <row r="3928" spans="1:15" x14ac:dyDescent="0.6">
      <c r="A3928" t="s">
        <v>4854</v>
      </c>
      <c r="B3928">
        <v>0</v>
      </c>
      <c r="C3928">
        <v>5</v>
      </c>
      <c r="D3928">
        <v>5</v>
      </c>
      <c r="E3928" s="44">
        <f>(B3928+1)/$Q$3</f>
        <v>1.4609203798392987E-4</v>
      </c>
      <c r="F3928" s="45">
        <f>(C3928+1)/$U$3</f>
        <v>9.1768376617417638E-5</v>
      </c>
      <c r="G3928" s="2">
        <f>(B3928+1)/(C3928+1)</f>
        <v>0.16666666666666666</v>
      </c>
      <c r="H3928" s="2">
        <f>(C3928+1)/(B3928+1)</f>
        <v>6</v>
      </c>
      <c r="I3928" s="6">
        <f>G3928-H3928</f>
        <v>-5.833333333333333</v>
      </c>
      <c r="J3928" s="8">
        <f>LEN(A3928)</f>
        <v>8</v>
      </c>
      <c r="K3928" s="11" t="str">
        <f>IF(AND(J3928&lt;3, D3928&lt;2),TRUE,"")</f>
        <v/>
      </c>
      <c r="L3928" s="22">
        <f>IF(C3928=0,B3928,0)</f>
        <v>0</v>
      </c>
      <c r="M3928" s="22">
        <f>IF(B3928=0,C3928,0)</f>
        <v>5</v>
      </c>
      <c r="N3928" s="39">
        <f>LOG(G3928/SUM($G$2:$G$5210))</f>
        <v>-4.1698723739354042</v>
      </c>
      <c r="O3928" s="39">
        <f>LOG(H3928/SUM($H$2:$H$5210))</f>
        <v>-3.707286125241307</v>
      </c>
    </row>
    <row r="3929" spans="1:15" x14ac:dyDescent="0.6">
      <c r="A3929" t="s">
        <v>122</v>
      </c>
      <c r="B3929">
        <v>0</v>
      </c>
      <c r="C3929">
        <v>5</v>
      </c>
      <c r="D3929">
        <v>5</v>
      </c>
      <c r="E3929" s="44">
        <f>(B3929+1)/$Q$3</f>
        <v>1.4609203798392987E-4</v>
      </c>
      <c r="F3929" s="45">
        <f>(C3929+1)/$U$3</f>
        <v>9.1768376617417638E-5</v>
      </c>
      <c r="G3929" s="2">
        <f>(B3929+1)/(C3929+1)</f>
        <v>0.16666666666666666</v>
      </c>
      <c r="H3929" s="2">
        <f>(C3929+1)/(B3929+1)</f>
        <v>6</v>
      </c>
      <c r="I3929" s="6">
        <f>G3929-H3929</f>
        <v>-5.833333333333333</v>
      </c>
      <c r="J3929" s="8">
        <f>LEN(A3929)</f>
        <v>7</v>
      </c>
      <c r="K3929" s="11" t="str">
        <f>IF(AND(J3929&lt;3, D3929&lt;2),TRUE,"")</f>
        <v/>
      </c>
      <c r="L3929" s="22">
        <f>IF(C3929=0,B3929,0)</f>
        <v>0</v>
      </c>
      <c r="M3929" s="22">
        <f>IF(B3929=0,C3929,0)</f>
        <v>5</v>
      </c>
      <c r="N3929" s="39">
        <f>LOG(G3929/SUM($G$2:$G$5210))</f>
        <v>-4.1698723739354042</v>
      </c>
      <c r="O3929" s="39">
        <f>LOG(H3929/SUM($H$2:$H$5210))</f>
        <v>-3.707286125241307</v>
      </c>
    </row>
    <row r="3930" spans="1:15" x14ac:dyDescent="0.6">
      <c r="A3930" t="s">
        <v>140</v>
      </c>
      <c r="B3930">
        <v>0</v>
      </c>
      <c r="C3930">
        <v>5</v>
      </c>
      <c r="D3930">
        <v>5</v>
      </c>
      <c r="E3930" s="44">
        <f>(B3930+1)/$Q$3</f>
        <v>1.4609203798392987E-4</v>
      </c>
      <c r="F3930" s="45">
        <f>(C3930+1)/$U$3</f>
        <v>9.1768376617417638E-5</v>
      </c>
      <c r="G3930" s="2">
        <f>(B3930+1)/(C3930+1)</f>
        <v>0.16666666666666666</v>
      </c>
      <c r="H3930" s="2">
        <f>(C3930+1)/(B3930+1)</f>
        <v>6</v>
      </c>
      <c r="I3930" s="6">
        <f>G3930-H3930</f>
        <v>-5.833333333333333</v>
      </c>
      <c r="J3930" s="8">
        <f>LEN(A3930)</f>
        <v>7</v>
      </c>
      <c r="K3930" s="11" t="str">
        <f>IF(AND(J3930&lt;3, D3930&lt;2),TRUE,"")</f>
        <v/>
      </c>
      <c r="L3930" s="22">
        <f>IF(C3930=0,B3930,0)</f>
        <v>0</v>
      </c>
      <c r="M3930" s="22">
        <f>IF(B3930=0,C3930,0)</f>
        <v>5</v>
      </c>
      <c r="N3930" s="39">
        <f>LOG(G3930/SUM($G$2:$G$5210))</f>
        <v>-4.1698723739354042</v>
      </c>
      <c r="O3930" s="39">
        <f>LOG(H3930/SUM($H$2:$H$5210))</f>
        <v>-3.707286125241307</v>
      </c>
    </row>
    <row r="3931" spans="1:15" x14ac:dyDescent="0.6">
      <c r="A3931" t="s">
        <v>155</v>
      </c>
      <c r="B3931">
        <v>0</v>
      </c>
      <c r="C3931">
        <v>5</v>
      </c>
      <c r="D3931">
        <v>5</v>
      </c>
      <c r="E3931" s="44">
        <f>(B3931+1)/$Q$3</f>
        <v>1.4609203798392987E-4</v>
      </c>
      <c r="F3931" s="45">
        <f>(C3931+1)/$U$3</f>
        <v>9.1768376617417638E-5</v>
      </c>
      <c r="G3931" s="2">
        <f>(B3931+1)/(C3931+1)</f>
        <v>0.16666666666666666</v>
      </c>
      <c r="H3931" s="2">
        <f>(C3931+1)/(B3931+1)</f>
        <v>6</v>
      </c>
      <c r="I3931" s="6">
        <f>G3931-H3931</f>
        <v>-5.833333333333333</v>
      </c>
      <c r="J3931" s="8">
        <f>LEN(A3931)</f>
        <v>7</v>
      </c>
      <c r="K3931" s="11" t="str">
        <f>IF(AND(J3931&lt;3, D3931&lt;2),TRUE,"")</f>
        <v/>
      </c>
      <c r="L3931" s="22">
        <f>IF(C3931=0,B3931,0)</f>
        <v>0</v>
      </c>
      <c r="M3931" s="22">
        <f>IF(B3931=0,C3931,0)</f>
        <v>5</v>
      </c>
      <c r="N3931" s="39">
        <f>LOG(G3931/SUM($G$2:$G$5210))</f>
        <v>-4.1698723739354042</v>
      </c>
      <c r="O3931" s="39">
        <f>LOG(H3931/SUM($H$2:$H$5210))</f>
        <v>-3.707286125241307</v>
      </c>
    </row>
    <row r="3932" spans="1:15" x14ac:dyDescent="0.6">
      <c r="A3932" t="s">
        <v>297</v>
      </c>
      <c r="B3932">
        <v>0</v>
      </c>
      <c r="C3932">
        <v>5</v>
      </c>
      <c r="D3932">
        <v>5</v>
      </c>
      <c r="E3932" s="44">
        <f>(B3932+1)/$Q$3</f>
        <v>1.4609203798392987E-4</v>
      </c>
      <c r="F3932" s="45">
        <f>(C3932+1)/$U$3</f>
        <v>9.1768376617417638E-5</v>
      </c>
      <c r="G3932" s="2">
        <f>(B3932+1)/(C3932+1)</f>
        <v>0.16666666666666666</v>
      </c>
      <c r="H3932" s="2">
        <f>(C3932+1)/(B3932+1)</f>
        <v>6</v>
      </c>
      <c r="I3932" s="6">
        <f>G3932-H3932</f>
        <v>-5.833333333333333</v>
      </c>
      <c r="J3932" s="8">
        <f>LEN(A3932)</f>
        <v>7</v>
      </c>
      <c r="K3932" s="11" t="str">
        <f>IF(AND(J3932&lt;3, D3932&lt;2),TRUE,"")</f>
        <v/>
      </c>
      <c r="L3932" s="22">
        <f>IF(C3932=0,B3932,0)</f>
        <v>0</v>
      </c>
      <c r="M3932" s="22">
        <f>IF(B3932=0,C3932,0)</f>
        <v>5</v>
      </c>
      <c r="N3932" s="39">
        <f>LOG(G3932/SUM($G$2:$G$5210))</f>
        <v>-4.1698723739354042</v>
      </c>
      <c r="O3932" s="39">
        <f>LOG(H3932/SUM($H$2:$H$5210))</f>
        <v>-3.707286125241307</v>
      </c>
    </row>
    <row r="3933" spans="1:15" x14ac:dyDescent="0.6">
      <c r="A3933" t="s">
        <v>695</v>
      </c>
      <c r="B3933">
        <v>0</v>
      </c>
      <c r="C3933">
        <v>5</v>
      </c>
      <c r="D3933">
        <v>5</v>
      </c>
      <c r="E3933" s="44">
        <f>(B3933+1)/$Q$3</f>
        <v>1.4609203798392987E-4</v>
      </c>
      <c r="F3933" s="45">
        <f>(C3933+1)/$U$3</f>
        <v>9.1768376617417638E-5</v>
      </c>
      <c r="G3933" s="2">
        <f>(B3933+1)/(C3933+1)</f>
        <v>0.16666666666666666</v>
      </c>
      <c r="H3933" s="2">
        <f>(C3933+1)/(B3933+1)</f>
        <v>6</v>
      </c>
      <c r="I3933" s="6">
        <f>G3933-H3933</f>
        <v>-5.833333333333333</v>
      </c>
      <c r="J3933" s="8">
        <f>LEN(A3933)</f>
        <v>7</v>
      </c>
      <c r="K3933" s="11" t="str">
        <f>IF(AND(J3933&lt;3, D3933&lt;2),TRUE,"")</f>
        <v/>
      </c>
      <c r="L3933" s="22">
        <f>IF(C3933=0,B3933,0)</f>
        <v>0</v>
      </c>
      <c r="M3933" s="22">
        <f>IF(B3933=0,C3933,0)</f>
        <v>5</v>
      </c>
      <c r="N3933" s="39">
        <f>LOG(G3933/SUM($G$2:$G$5210))</f>
        <v>-4.1698723739354042</v>
      </c>
      <c r="O3933" s="39">
        <f>LOG(H3933/SUM($H$2:$H$5210))</f>
        <v>-3.707286125241307</v>
      </c>
    </row>
    <row r="3934" spans="1:15" x14ac:dyDescent="0.6">
      <c r="A3934" t="s">
        <v>793</v>
      </c>
      <c r="B3934">
        <v>0</v>
      </c>
      <c r="C3934">
        <v>5</v>
      </c>
      <c r="D3934">
        <v>5</v>
      </c>
      <c r="E3934" s="44">
        <f>(B3934+1)/$Q$3</f>
        <v>1.4609203798392987E-4</v>
      </c>
      <c r="F3934" s="45">
        <f>(C3934+1)/$U$3</f>
        <v>9.1768376617417638E-5</v>
      </c>
      <c r="G3934" s="2">
        <f>(B3934+1)/(C3934+1)</f>
        <v>0.16666666666666666</v>
      </c>
      <c r="H3934" s="2">
        <f>(C3934+1)/(B3934+1)</f>
        <v>6</v>
      </c>
      <c r="I3934" s="6">
        <f>G3934-H3934</f>
        <v>-5.833333333333333</v>
      </c>
      <c r="J3934" s="8">
        <f>LEN(A3934)</f>
        <v>7</v>
      </c>
      <c r="K3934" s="11" t="str">
        <f>IF(AND(J3934&lt;3, D3934&lt;2),TRUE,"")</f>
        <v/>
      </c>
      <c r="L3934" s="22">
        <f>IF(C3934=0,B3934,0)</f>
        <v>0</v>
      </c>
      <c r="M3934" s="22">
        <f>IF(B3934=0,C3934,0)</f>
        <v>5</v>
      </c>
      <c r="N3934" s="39">
        <f>LOG(G3934/SUM($G$2:$G$5210))</f>
        <v>-4.1698723739354042</v>
      </c>
      <c r="O3934" s="39">
        <f>LOG(H3934/SUM($H$2:$H$5210))</f>
        <v>-3.707286125241307</v>
      </c>
    </row>
    <row r="3935" spans="1:15" x14ac:dyDescent="0.6">
      <c r="A3935" t="s">
        <v>1092</v>
      </c>
      <c r="B3935">
        <v>0</v>
      </c>
      <c r="C3935">
        <v>5</v>
      </c>
      <c r="D3935">
        <v>5</v>
      </c>
      <c r="E3935" s="44">
        <f>(B3935+1)/$Q$3</f>
        <v>1.4609203798392987E-4</v>
      </c>
      <c r="F3935" s="45">
        <f>(C3935+1)/$U$3</f>
        <v>9.1768376617417638E-5</v>
      </c>
      <c r="G3935" s="2">
        <f>(B3935+1)/(C3935+1)</f>
        <v>0.16666666666666666</v>
      </c>
      <c r="H3935" s="2">
        <f>(C3935+1)/(B3935+1)</f>
        <v>6</v>
      </c>
      <c r="I3935" s="6">
        <f>G3935-H3935</f>
        <v>-5.833333333333333</v>
      </c>
      <c r="J3935" s="8">
        <f>LEN(A3935)</f>
        <v>7</v>
      </c>
      <c r="K3935" s="11" t="str">
        <f>IF(AND(J3935&lt;3, D3935&lt;2),TRUE,"")</f>
        <v/>
      </c>
      <c r="L3935" s="22">
        <f>IF(C3935=0,B3935,0)</f>
        <v>0</v>
      </c>
      <c r="M3935" s="22">
        <f>IF(B3935=0,C3935,0)</f>
        <v>5</v>
      </c>
      <c r="N3935" s="39">
        <f>LOG(G3935/SUM($G$2:$G$5210))</f>
        <v>-4.1698723739354042</v>
      </c>
      <c r="O3935" s="39">
        <f>LOG(H3935/SUM($H$2:$H$5210))</f>
        <v>-3.707286125241307</v>
      </c>
    </row>
    <row r="3936" spans="1:15" x14ac:dyDescent="0.6">
      <c r="A3936" t="s">
        <v>1298</v>
      </c>
      <c r="B3936">
        <v>0</v>
      </c>
      <c r="C3936">
        <v>5</v>
      </c>
      <c r="D3936">
        <v>5</v>
      </c>
      <c r="E3936" s="44">
        <f>(B3936+1)/$Q$3</f>
        <v>1.4609203798392987E-4</v>
      </c>
      <c r="F3936" s="45">
        <f>(C3936+1)/$U$3</f>
        <v>9.1768376617417638E-5</v>
      </c>
      <c r="G3936" s="2">
        <f>(B3936+1)/(C3936+1)</f>
        <v>0.16666666666666666</v>
      </c>
      <c r="H3936" s="2">
        <f>(C3936+1)/(B3936+1)</f>
        <v>6</v>
      </c>
      <c r="I3936" s="6">
        <f>G3936-H3936</f>
        <v>-5.833333333333333</v>
      </c>
      <c r="J3936" s="8">
        <f>LEN(A3936)</f>
        <v>7</v>
      </c>
      <c r="K3936" s="11" t="str">
        <f>IF(AND(J3936&lt;3, D3936&lt;2),TRUE,"")</f>
        <v/>
      </c>
      <c r="L3936" s="22">
        <f>IF(C3936=0,B3936,0)</f>
        <v>0</v>
      </c>
      <c r="M3936" s="22">
        <f>IF(B3936=0,C3936,0)</f>
        <v>5</v>
      </c>
      <c r="N3936" s="39">
        <f>LOG(G3936/SUM($G$2:$G$5210))</f>
        <v>-4.1698723739354042</v>
      </c>
      <c r="O3936" s="39">
        <f>LOG(H3936/SUM($H$2:$H$5210))</f>
        <v>-3.707286125241307</v>
      </c>
    </row>
    <row r="3937" spans="1:15" x14ac:dyDescent="0.6">
      <c r="A3937" t="s">
        <v>1324</v>
      </c>
      <c r="B3937">
        <v>0</v>
      </c>
      <c r="C3937">
        <v>5</v>
      </c>
      <c r="D3937">
        <v>5</v>
      </c>
      <c r="E3937" s="44">
        <f>(B3937+1)/$Q$3</f>
        <v>1.4609203798392987E-4</v>
      </c>
      <c r="F3937" s="45">
        <f>(C3937+1)/$U$3</f>
        <v>9.1768376617417638E-5</v>
      </c>
      <c r="G3937" s="2">
        <f>(B3937+1)/(C3937+1)</f>
        <v>0.16666666666666666</v>
      </c>
      <c r="H3937" s="2">
        <f>(C3937+1)/(B3937+1)</f>
        <v>6</v>
      </c>
      <c r="I3937" s="6">
        <f>G3937-H3937</f>
        <v>-5.833333333333333</v>
      </c>
      <c r="J3937" s="8">
        <f>LEN(A3937)</f>
        <v>7</v>
      </c>
      <c r="K3937" s="11" t="str">
        <f>IF(AND(J3937&lt;3, D3937&lt;2),TRUE,"")</f>
        <v/>
      </c>
      <c r="L3937" s="22">
        <f>IF(C3937=0,B3937,0)</f>
        <v>0</v>
      </c>
      <c r="M3937" s="22">
        <f>IF(B3937=0,C3937,0)</f>
        <v>5</v>
      </c>
      <c r="N3937" s="39">
        <f>LOG(G3937/SUM($G$2:$G$5210))</f>
        <v>-4.1698723739354042</v>
      </c>
      <c r="O3937" s="39">
        <f>LOG(H3937/SUM($H$2:$H$5210))</f>
        <v>-3.707286125241307</v>
      </c>
    </row>
    <row r="3938" spans="1:15" x14ac:dyDescent="0.6">
      <c r="A3938" t="s">
        <v>1550</v>
      </c>
      <c r="B3938">
        <v>0</v>
      </c>
      <c r="C3938">
        <v>5</v>
      </c>
      <c r="D3938">
        <v>5</v>
      </c>
      <c r="E3938" s="44">
        <f>(B3938+1)/$Q$3</f>
        <v>1.4609203798392987E-4</v>
      </c>
      <c r="F3938" s="45">
        <f>(C3938+1)/$U$3</f>
        <v>9.1768376617417638E-5</v>
      </c>
      <c r="G3938" s="2">
        <f>(B3938+1)/(C3938+1)</f>
        <v>0.16666666666666666</v>
      </c>
      <c r="H3938" s="2">
        <f>(C3938+1)/(B3938+1)</f>
        <v>6</v>
      </c>
      <c r="I3938" s="6">
        <f>G3938-H3938</f>
        <v>-5.833333333333333</v>
      </c>
      <c r="J3938" s="8">
        <f>LEN(A3938)</f>
        <v>7</v>
      </c>
      <c r="K3938" s="11" t="str">
        <f>IF(AND(J3938&lt;3, D3938&lt;2),TRUE,"")</f>
        <v/>
      </c>
      <c r="L3938" s="22">
        <f>IF(C3938=0,B3938,0)</f>
        <v>0</v>
      </c>
      <c r="M3938" s="22">
        <f>IF(B3938=0,C3938,0)</f>
        <v>5</v>
      </c>
      <c r="N3938" s="39">
        <f>LOG(G3938/SUM($G$2:$G$5210))</f>
        <v>-4.1698723739354042</v>
      </c>
      <c r="O3938" s="39">
        <f>LOG(H3938/SUM($H$2:$H$5210))</f>
        <v>-3.707286125241307</v>
      </c>
    </row>
    <row r="3939" spans="1:15" x14ac:dyDescent="0.6">
      <c r="A3939" t="s">
        <v>1960</v>
      </c>
      <c r="B3939">
        <v>0</v>
      </c>
      <c r="C3939">
        <v>5</v>
      </c>
      <c r="D3939">
        <v>5</v>
      </c>
      <c r="E3939" s="44">
        <f>(B3939+1)/$Q$3</f>
        <v>1.4609203798392987E-4</v>
      </c>
      <c r="F3939" s="45">
        <f>(C3939+1)/$U$3</f>
        <v>9.1768376617417638E-5</v>
      </c>
      <c r="G3939" s="2">
        <f>(B3939+1)/(C3939+1)</f>
        <v>0.16666666666666666</v>
      </c>
      <c r="H3939" s="2">
        <f>(C3939+1)/(B3939+1)</f>
        <v>6</v>
      </c>
      <c r="I3939" s="6">
        <f>G3939-H3939</f>
        <v>-5.833333333333333</v>
      </c>
      <c r="J3939" s="8">
        <f>LEN(A3939)</f>
        <v>7</v>
      </c>
      <c r="K3939" s="11" t="str">
        <f>IF(AND(J3939&lt;3, D3939&lt;2),TRUE,"")</f>
        <v/>
      </c>
      <c r="L3939" s="22">
        <f>IF(C3939=0,B3939,0)</f>
        <v>0</v>
      </c>
      <c r="M3939" s="22">
        <f>IF(B3939=0,C3939,0)</f>
        <v>5</v>
      </c>
      <c r="N3939" s="39">
        <f>LOG(G3939/SUM($G$2:$G$5210))</f>
        <v>-4.1698723739354042</v>
      </c>
      <c r="O3939" s="39">
        <f>LOG(H3939/SUM($H$2:$H$5210))</f>
        <v>-3.707286125241307</v>
      </c>
    </row>
    <row r="3940" spans="1:15" x14ac:dyDescent="0.6">
      <c r="A3940" t="s">
        <v>1972</v>
      </c>
      <c r="B3940">
        <v>0</v>
      </c>
      <c r="C3940">
        <v>5</v>
      </c>
      <c r="D3940">
        <v>5</v>
      </c>
      <c r="E3940" s="44">
        <f>(B3940+1)/$Q$3</f>
        <v>1.4609203798392987E-4</v>
      </c>
      <c r="F3940" s="45">
        <f>(C3940+1)/$U$3</f>
        <v>9.1768376617417638E-5</v>
      </c>
      <c r="G3940" s="2">
        <f>(B3940+1)/(C3940+1)</f>
        <v>0.16666666666666666</v>
      </c>
      <c r="H3940" s="2">
        <f>(C3940+1)/(B3940+1)</f>
        <v>6</v>
      </c>
      <c r="I3940" s="6">
        <f>G3940-H3940</f>
        <v>-5.833333333333333</v>
      </c>
      <c r="J3940" s="8">
        <f>LEN(A3940)</f>
        <v>7</v>
      </c>
      <c r="K3940" s="11" t="str">
        <f>IF(AND(J3940&lt;3, D3940&lt;2),TRUE,"")</f>
        <v/>
      </c>
      <c r="L3940" s="22">
        <f>IF(C3940=0,B3940,0)</f>
        <v>0</v>
      </c>
      <c r="M3940" s="22">
        <f>IF(B3940=0,C3940,0)</f>
        <v>5</v>
      </c>
      <c r="N3940" s="39">
        <f>LOG(G3940/SUM($G$2:$G$5210))</f>
        <v>-4.1698723739354042</v>
      </c>
      <c r="O3940" s="39">
        <f>LOG(H3940/SUM($H$2:$H$5210))</f>
        <v>-3.707286125241307</v>
      </c>
    </row>
    <row r="3941" spans="1:15" x14ac:dyDescent="0.6">
      <c r="A3941" t="s">
        <v>2325</v>
      </c>
      <c r="B3941">
        <v>0</v>
      </c>
      <c r="C3941">
        <v>5</v>
      </c>
      <c r="D3941">
        <v>5</v>
      </c>
      <c r="E3941" s="44">
        <f>(B3941+1)/$Q$3</f>
        <v>1.4609203798392987E-4</v>
      </c>
      <c r="F3941" s="45">
        <f>(C3941+1)/$U$3</f>
        <v>9.1768376617417638E-5</v>
      </c>
      <c r="G3941" s="2">
        <f>(B3941+1)/(C3941+1)</f>
        <v>0.16666666666666666</v>
      </c>
      <c r="H3941" s="2">
        <f>(C3941+1)/(B3941+1)</f>
        <v>6</v>
      </c>
      <c r="I3941" s="6">
        <f>G3941-H3941</f>
        <v>-5.833333333333333</v>
      </c>
      <c r="J3941" s="8">
        <f>LEN(A3941)</f>
        <v>7</v>
      </c>
      <c r="K3941" s="11" t="str">
        <f>IF(AND(J3941&lt;3, D3941&lt;2),TRUE,"")</f>
        <v/>
      </c>
      <c r="L3941" s="22">
        <f>IF(C3941=0,B3941,0)</f>
        <v>0</v>
      </c>
      <c r="M3941" s="22">
        <f>IF(B3941=0,C3941,0)</f>
        <v>5</v>
      </c>
      <c r="N3941" s="39">
        <f>LOG(G3941/SUM($G$2:$G$5210))</f>
        <v>-4.1698723739354042</v>
      </c>
      <c r="O3941" s="39">
        <f>LOG(H3941/SUM($H$2:$H$5210))</f>
        <v>-3.707286125241307</v>
      </c>
    </row>
    <row r="3942" spans="1:15" x14ac:dyDescent="0.6">
      <c r="A3942" t="s">
        <v>2448</v>
      </c>
      <c r="B3942">
        <v>0</v>
      </c>
      <c r="C3942">
        <v>5</v>
      </c>
      <c r="D3942">
        <v>5</v>
      </c>
      <c r="E3942" s="44">
        <f>(B3942+1)/$Q$3</f>
        <v>1.4609203798392987E-4</v>
      </c>
      <c r="F3942" s="45">
        <f>(C3942+1)/$U$3</f>
        <v>9.1768376617417638E-5</v>
      </c>
      <c r="G3942" s="2">
        <f>(B3942+1)/(C3942+1)</f>
        <v>0.16666666666666666</v>
      </c>
      <c r="H3942" s="2">
        <f>(C3942+1)/(B3942+1)</f>
        <v>6</v>
      </c>
      <c r="I3942" s="6">
        <f>G3942-H3942</f>
        <v>-5.833333333333333</v>
      </c>
      <c r="J3942" s="8">
        <f>LEN(A3942)</f>
        <v>7</v>
      </c>
      <c r="K3942" s="11" t="str">
        <f>IF(AND(J3942&lt;3, D3942&lt;2),TRUE,"")</f>
        <v/>
      </c>
      <c r="L3942" s="22">
        <f>IF(C3942=0,B3942,0)</f>
        <v>0</v>
      </c>
      <c r="M3942" s="22">
        <f>IF(B3942=0,C3942,0)</f>
        <v>5</v>
      </c>
      <c r="N3942" s="39">
        <f>LOG(G3942/SUM($G$2:$G$5210))</f>
        <v>-4.1698723739354042</v>
      </c>
      <c r="O3942" s="39">
        <f>LOG(H3942/SUM($H$2:$H$5210))</f>
        <v>-3.707286125241307</v>
      </c>
    </row>
    <row r="3943" spans="1:15" x14ac:dyDescent="0.6">
      <c r="A3943" t="s">
        <v>2455</v>
      </c>
      <c r="B3943">
        <v>0</v>
      </c>
      <c r="C3943">
        <v>5</v>
      </c>
      <c r="D3943">
        <v>5</v>
      </c>
      <c r="E3943" s="44">
        <f>(B3943+1)/$Q$3</f>
        <v>1.4609203798392987E-4</v>
      </c>
      <c r="F3943" s="45">
        <f>(C3943+1)/$U$3</f>
        <v>9.1768376617417638E-5</v>
      </c>
      <c r="G3943" s="2">
        <f>(B3943+1)/(C3943+1)</f>
        <v>0.16666666666666666</v>
      </c>
      <c r="H3943" s="2">
        <f>(C3943+1)/(B3943+1)</f>
        <v>6</v>
      </c>
      <c r="I3943" s="6">
        <f>G3943-H3943</f>
        <v>-5.833333333333333</v>
      </c>
      <c r="J3943" s="8">
        <f>LEN(A3943)</f>
        <v>7</v>
      </c>
      <c r="K3943" s="11" t="str">
        <f>IF(AND(J3943&lt;3, D3943&lt;2),TRUE,"")</f>
        <v/>
      </c>
      <c r="L3943" s="22">
        <f>IF(C3943=0,B3943,0)</f>
        <v>0</v>
      </c>
      <c r="M3943" s="22">
        <f>IF(B3943=0,C3943,0)</f>
        <v>5</v>
      </c>
      <c r="N3943" s="39">
        <f>LOG(G3943/SUM($G$2:$G$5210))</f>
        <v>-4.1698723739354042</v>
      </c>
      <c r="O3943" s="39">
        <f>LOG(H3943/SUM($H$2:$H$5210))</f>
        <v>-3.707286125241307</v>
      </c>
    </row>
    <row r="3944" spans="1:15" x14ac:dyDescent="0.6">
      <c r="A3944" t="s">
        <v>2492</v>
      </c>
      <c r="B3944">
        <v>0</v>
      </c>
      <c r="C3944">
        <v>5</v>
      </c>
      <c r="D3944">
        <v>5</v>
      </c>
      <c r="E3944" s="44">
        <f>(B3944+1)/$Q$3</f>
        <v>1.4609203798392987E-4</v>
      </c>
      <c r="F3944" s="45">
        <f>(C3944+1)/$U$3</f>
        <v>9.1768376617417638E-5</v>
      </c>
      <c r="G3944" s="2">
        <f>(B3944+1)/(C3944+1)</f>
        <v>0.16666666666666666</v>
      </c>
      <c r="H3944" s="2">
        <f>(C3944+1)/(B3944+1)</f>
        <v>6</v>
      </c>
      <c r="I3944" s="6">
        <f>G3944-H3944</f>
        <v>-5.833333333333333</v>
      </c>
      <c r="J3944" s="8">
        <f>LEN(A3944)</f>
        <v>7</v>
      </c>
      <c r="K3944" s="11" t="str">
        <f>IF(AND(J3944&lt;3, D3944&lt;2),TRUE,"")</f>
        <v/>
      </c>
      <c r="L3944" s="22">
        <f>IF(C3944=0,B3944,0)</f>
        <v>0</v>
      </c>
      <c r="M3944" s="22">
        <f>IF(B3944=0,C3944,0)</f>
        <v>5</v>
      </c>
      <c r="N3944" s="39">
        <f>LOG(G3944/SUM($G$2:$G$5210))</f>
        <v>-4.1698723739354042</v>
      </c>
      <c r="O3944" s="39">
        <f>LOG(H3944/SUM($H$2:$H$5210))</f>
        <v>-3.707286125241307</v>
      </c>
    </row>
    <row r="3945" spans="1:15" x14ac:dyDescent="0.6">
      <c r="A3945" t="s">
        <v>2513</v>
      </c>
      <c r="B3945">
        <v>0</v>
      </c>
      <c r="C3945">
        <v>5</v>
      </c>
      <c r="D3945">
        <v>5</v>
      </c>
      <c r="E3945" s="44">
        <f>(B3945+1)/$Q$3</f>
        <v>1.4609203798392987E-4</v>
      </c>
      <c r="F3945" s="45">
        <f>(C3945+1)/$U$3</f>
        <v>9.1768376617417638E-5</v>
      </c>
      <c r="G3945" s="2">
        <f>(B3945+1)/(C3945+1)</f>
        <v>0.16666666666666666</v>
      </c>
      <c r="H3945" s="2">
        <f>(C3945+1)/(B3945+1)</f>
        <v>6</v>
      </c>
      <c r="I3945" s="6">
        <f>G3945-H3945</f>
        <v>-5.833333333333333</v>
      </c>
      <c r="J3945" s="8">
        <f>LEN(A3945)</f>
        <v>7</v>
      </c>
      <c r="K3945" s="11" t="str">
        <f>IF(AND(J3945&lt;3, D3945&lt;2),TRUE,"")</f>
        <v/>
      </c>
      <c r="L3945" s="22">
        <f>IF(C3945=0,B3945,0)</f>
        <v>0</v>
      </c>
      <c r="M3945" s="22">
        <f>IF(B3945=0,C3945,0)</f>
        <v>5</v>
      </c>
      <c r="N3945" s="39">
        <f>LOG(G3945/SUM($G$2:$G$5210))</f>
        <v>-4.1698723739354042</v>
      </c>
      <c r="O3945" s="39">
        <f>LOG(H3945/SUM($H$2:$H$5210))</f>
        <v>-3.707286125241307</v>
      </c>
    </row>
    <row r="3946" spans="1:15" x14ac:dyDescent="0.6">
      <c r="A3946" t="s">
        <v>2555</v>
      </c>
      <c r="B3946">
        <v>0</v>
      </c>
      <c r="C3946">
        <v>5</v>
      </c>
      <c r="D3946">
        <v>5</v>
      </c>
      <c r="E3946" s="44">
        <f>(B3946+1)/$Q$3</f>
        <v>1.4609203798392987E-4</v>
      </c>
      <c r="F3946" s="45">
        <f>(C3946+1)/$U$3</f>
        <v>9.1768376617417638E-5</v>
      </c>
      <c r="G3946" s="2">
        <f>(B3946+1)/(C3946+1)</f>
        <v>0.16666666666666666</v>
      </c>
      <c r="H3946" s="2">
        <f>(C3946+1)/(B3946+1)</f>
        <v>6</v>
      </c>
      <c r="I3946" s="6">
        <f>G3946-H3946</f>
        <v>-5.833333333333333</v>
      </c>
      <c r="J3946" s="8">
        <f>LEN(A3946)</f>
        <v>7</v>
      </c>
      <c r="K3946" s="11" t="str">
        <f>IF(AND(J3946&lt;3, D3946&lt;2),TRUE,"")</f>
        <v/>
      </c>
      <c r="L3946" s="22">
        <f>IF(C3946=0,B3946,0)</f>
        <v>0</v>
      </c>
      <c r="M3946" s="22">
        <f>IF(B3946=0,C3946,0)</f>
        <v>5</v>
      </c>
      <c r="N3946" s="39">
        <f>LOG(G3946/SUM($G$2:$G$5210))</f>
        <v>-4.1698723739354042</v>
      </c>
      <c r="O3946" s="39">
        <f>LOG(H3946/SUM($H$2:$H$5210))</f>
        <v>-3.707286125241307</v>
      </c>
    </row>
    <row r="3947" spans="1:15" x14ac:dyDescent="0.6">
      <c r="A3947" t="s">
        <v>2569</v>
      </c>
      <c r="B3947">
        <v>0</v>
      </c>
      <c r="C3947">
        <v>5</v>
      </c>
      <c r="D3947">
        <v>5</v>
      </c>
      <c r="E3947" s="44">
        <f>(B3947+1)/$Q$3</f>
        <v>1.4609203798392987E-4</v>
      </c>
      <c r="F3947" s="45">
        <f>(C3947+1)/$U$3</f>
        <v>9.1768376617417638E-5</v>
      </c>
      <c r="G3947" s="2">
        <f>(B3947+1)/(C3947+1)</f>
        <v>0.16666666666666666</v>
      </c>
      <c r="H3947" s="2">
        <f>(C3947+1)/(B3947+1)</f>
        <v>6</v>
      </c>
      <c r="I3947" s="6">
        <f>G3947-H3947</f>
        <v>-5.833333333333333</v>
      </c>
      <c r="J3947" s="8">
        <f>LEN(A3947)</f>
        <v>7</v>
      </c>
      <c r="K3947" s="11" t="str">
        <f>IF(AND(J3947&lt;3, D3947&lt;2),TRUE,"")</f>
        <v/>
      </c>
      <c r="L3947" s="22">
        <f>IF(C3947=0,B3947,0)</f>
        <v>0</v>
      </c>
      <c r="M3947" s="22">
        <f>IF(B3947=0,C3947,0)</f>
        <v>5</v>
      </c>
      <c r="N3947" s="39">
        <f>LOG(G3947/SUM($G$2:$G$5210))</f>
        <v>-4.1698723739354042</v>
      </c>
      <c r="O3947" s="39">
        <f>LOG(H3947/SUM($H$2:$H$5210))</f>
        <v>-3.707286125241307</v>
      </c>
    </row>
    <row r="3948" spans="1:15" x14ac:dyDescent="0.6">
      <c r="A3948" t="s">
        <v>2969</v>
      </c>
      <c r="B3948">
        <v>0</v>
      </c>
      <c r="C3948">
        <v>5</v>
      </c>
      <c r="D3948">
        <v>5</v>
      </c>
      <c r="E3948" s="44">
        <f>(B3948+1)/$Q$3</f>
        <v>1.4609203798392987E-4</v>
      </c>
      <c r="F3948" s="45">
        <f>(C3948+1)/$U$3</f>
        <v>9.1768376617417638E-5</v>
      </c>
      <c r="G3948" s="2">
        <f>(B3948+1)/(C3948+1)</f>
        <v>0.16666666666666666</v>
      </c>
      <c r="H3948" s="2">
        <f>(C3948+1)/(B3948+1)</f>
        <v>6</v>
      </c>
      <c r="I3948" s="6">
        <f>G3948-H3948</f>
        <v>-5.833333333333333</v>
      </c>
      <c r="J3948" s="8">
        <f>LEN(A3948)</f>
        <v>7</v>
      </c>
      <c r="K3948" s="11" t="str">
        <f>IF(AND(J3948&lt;3, D3948&lt;2),TRUE,"")</f>
        <v/>
      </c>
      <c r="L3948" s="22">
        <f>IF(C3948=0,B3948,0)</f>
        <v>0</v>
      </c>
      <c r="M3948" s="22">
        <f>IF(B3948=0,C3948,0)</f>
        <v>5</v>
      </c>
      <c r="N3948" s="39">
        <f>LOG(G3948/SUM($G$2:$G$5210))</f>
        <v>-4.1698723739354042</v>
      </c>
      <c r="O3948" s="39">
        <f>LOG(H3948/SUM($H$2:$H$5210))</f>
        <v>-3.707286125241307</v>
      </c>
    </row>
    <row r="3949" spans="1:15" x14ac:dyDescent="0.6">
      <c r="A3949" t="s">
        <v>3022</v>
      </c>
      <c r="B3949">
        <v>0</v>
      </c>
      <c r="C3949">
        <v>5</v>
      </c>
      <c r="D3949">
        <v>5</v>
      </c>
      <c r="E3949" s="44">
        <f>(B3949+1)/$Q$3</f>
        <v>1.4609203798392987E-4</v>
      </c>
      <c r="F3949" s="45">
        <f>(C3949+1)/$U$3</f>
        <v>9.1768376617417638E-5</v>
      </c>
      <c r="G3949" s="2">
        <f>(B3949+1)/(C3949+1)</f>
        <v>0.16666666666666666</v>
      </c>
      <c r="H3949" s="2">
        <f>(C3949+1)/(B3949+1)</f>
        <v>6</v>
      </c>
      <c r="I3949" s="6">
        <f>G3949-H3949</f>
        <v>-5.833333333333333</v>
      </c>
      <c r="J3949" s="8">
        <f>LEN(A3949)</f>
        <v>7</v>
      </c>
      <c r="K3949" s="11" t="str">
        <f>IF(AND(J3949&lt;3, D3949&lt;2),TRUE,"")</f>
        <v/>
      </c>
      <c r="L3949" s="22">
        <f>IF(C3949=0,B3949,0)</f>
        <v>0</v>
      </c>
      <c r="M3949" s="22">
        <f>IF(B3949=0,C3949,0)</f>
        <v>5</v>
      </c>
      <c r="N3949" s="39">
        <f>LOG(G3949/SUM($G$2:$G$5210))</f>
        <v>-4.1698723739354042</v>
      </c>
      <c r="O3949" s="39">
        <f>LOG(H3949/SUM($H$2:$H$5210))</f>
        <v>-3.707286125241307</v>
      </c>
    </row>
    <row r="3950" spans="1:15" x14ac:dyDescent="0.6">
      <c r="A3950" t="s">
        <v>3341</v>
      </c>
      <c r="B3950">
        <v>0</v>
      </c>
      <c r="C3950">
        <v>5</v>
      </c>
      <c r="D3950">
        <v>5</v>
      </c>
      <c r="E3950" s="44">
        <f>(B3950+1)/$Q$3</f>
        <v>1.4609203798392987E-4</v>
      </c>
      <c r="F3950" s="45">
        <f>(C3950+1)/$U$3</f>
        <v>9.1768376617417638E-5</v>
      </c>
      <c r="G3950" s="2">
        <f>(B3950+1)/(C3950+1)</f>
        <v>0.16666666666666666</v>
      </c>
      <c r="H3950" s="2">
        <f>(C3950+1)/(B3950+1)</f>
        <v>6</v>
      </c>
      <c r="I3950" s="6">
        <f>G3950-H3950</f>
        <v>-5.833333333333333</v>
      </c>
      <c r="J3950" s="8">
        <f>LEN(A3950)</f>
        <v>7</v>
      </c>
      <c r="K3950" s="11" t="str">
        <f>IF(AND(J3950&lt;3, D3950&lt;2),TRUE,"")</f>
        <v/>
      </c>
      <c r="L3950" s="22">
        <f>IF(C3950=0,B3950,0)</f>
        <v>0</v>
      </c>
      <c r="M3950" s="22">
        <f>IF(B3950=0,C3950,0)</f>
        <v>5</v>
      </c>
      <c r="N3950" s="39">
        <f>LOG(G3950/SUM($G$2:$G$5210))</f>
        <v>-4.1698723739354042</v>
      </c>
      <c r="O3950" s="39">
        <f>LOG(H3950/SUM($H$2:$H$5210))</f>
        <v>-3.707286125241307</v>
      </c>
    </row>
    <row r="3951" spans="1:15" x14ac:dyDescent="0.6">
      <c r="A3951" t="s">
        <v>3594</v>
      </c>
      <c r="B3951">
        <v>0</v>
      </c>
      <c r="C3951">
        <v>5</v>
      </c>
      <c r="D3951">
        <v>5</v>
      </c>
      <c r="E3951" s="44">
        <f>(B3951+1)/$Q$3</f>
        <v>1.4609203798392987E-4</v>
      </c>
      <c r="F3951" s="45">
        <f>(C3951+1)/$U$3</f>
        <v>9.1768376617417638E-5</v>
      </c>
      <c r="G3951" s="2">
        <f>(B3951+1)/(C3951+1)</f>
        <v>0.16666666666666666</v>
      </c>
      <c r="H3951" s="2">
        <f>(C3951+1)/(B3951+1)</f>
        <v>6</v>
      </c>
      <c r="I3951" s="6">
        <f>G3951-H3951</f>
        <v>-5.833333333333333</v>
      </c>
      <c r="J3951" s="8">
        <f>LEN(A3951)</f>
        <v>7</v>
      </c>
      <c r="K3951" s="11" t="str">
        <f>IF(AND(J3951&lt;3, D3951&lt;2),TRUE,"")</f>
        <v/>
      </c>
      <c r="L3951" s="22">
        <f>IF(C3951=0,B3951,0)</f>
        <v>0</v>
      </c>
      <c r="M3951" s="22">
        <f>IF(B3951=0,C3951,0)</f>
        <v>5</v>
      </c>
      <c r="N3951" s="39">
        <f>LOG(G3951/SUM($G$2:$G$5210))</f>
        <v>-4.1698723739354042</v>
      </c>
      <c r="O3951" s="39">
        <f>LOG(H3951/SUM($H$2:$H$5210))</f>
        <v>-3.707286125241307</v>
      </c>
    </row>
    <row r="3952" spans="1:15" x14ac:dyDescent="0.6">
      <c r="A3952" t="s">
        <v>3791</v>
      </c>
      <c r="B3952">
        <v>0</v>
      </c>
      <c r="C3952">
        <v>5</v>
      </c>
      <c r="D3952">
        <v>5</v>
      </c>
      <c r="E3952" s="44">
        <f>(B3952+1)/$Q$3</f>
        <v>1.4609203798392987E-4</v>
      </c>
      <c r="F3952" s="45">
        <f>(C3952+1)/$U$3</f>
        <v>9.1768376617417638E-5</v>
      </c>
      <c r="G3952" s="2">
        <f>(B3952+1)/(C3952+1)</f>
        <v>0.16666666666666666</v>
      </c>
      <c r="H3952" s="2">
        <f>(C3952+1)/(B3952+1)</f>
        <v>6</v>
      </c>
      <c r="I3952" s="6">
        <f>G3952-H3952</f>
        <v>-5.833333333333333</v>
      </c>
      <c r="J3952" s="8">
        <f>LEN(A3952)</f>
        <v>7</v>
      </c>
      <c r="K3952" s="11" t="str">
        <f>IF(AND(J3952&lt;3, D3952&lt;2),TRUE,"")</f>
        <v/>
      </c>
      <c r="L3952" s="22">
        <f>IF(C3952=0,B3952,0)</f>
        <v>0</v>
      </c>
      <c r="M3952" s="22">
        <f>IF(B3952=0,C3952,0)</f>
        <v>5</v>
      </c>
      <c r="N3952" s="39">
        <f>LOG(G3952/SUM($G$2:$G$5210))</f>
        <v>-4.1698723739354042</v>
      </c>
      <c r="O3952" s="39">
        <f>LOG(H3952/SUM($H$2:$H$5210))</f>
        <v>-3.707286125241307</v>
      </c>
    </row>
    <row r="3953" spans="1:15" x14ac:dyDescent="0.6">
      <c r="A3953" t="s">
        <v>3945</v>
      </c>
      <c r="B3953">
        <v>0</v>
      </c>
      <c r="C3953">
        <v>5</v>
      </c>
      <c r="D3953">
        <v>5</v>
      </c>
      <c r="E3953" s="44">
        <f>(B3953+1)/$Q$3</f>
        <v>1.4609203798392987E-4</v>
      </c>
      <c r="F3953" s="45">
        <f>(C3953+1)/$U$3</f>
        <v>9.1768376617417638E-5</v>
      </c>
      <c r="G3953" s="2">
        <f>(B3953+1)/(C3953+1)</f>
        <v>0.16666666666666666</v>
      </c>
      <c r="H3953" s="2">
        <f>(C3953+1)/(B3953+1)</f>
        <v>6</v>
      </c>
      <c r="I3953" s="6">
        <f>G3953-H3953</f>
        <v>-5.833333333333333</v>
      </c>
      <c r="J3953" s="8">
        <f>LEN(A3953)</f>
        <v>7</v>
      </c>
      <c r="K3953" s="11" t="str">
        <f>IF(AND(J3953&lt;3, D3953&lt;2),TRUE,"")</f>
        <v/>
      </c>
      <c r="L3953" s="22">
        <f>IF(C3953=0,B3953,0)</f>
        <v>0</v>
      </c>
      <c r="M3953" s="22">
        <f>IF(B3953=0,C3953,0)</f>
        <v>5</v>
      </c>
      <c r="N3953" s="39">
        <f>LOG(G3953/SUM($G$2:$G$5210))</f>
        <v>-4.1698723739354042</v>
      </c>
      <c r="O3953" s="39">
        <f>LOG(H3953/SUM($H$2:$H$5210))</f>
        <v>-3.707286125241307</v>
      </c>
    </row>
    <row r="3954" spans="1:15" x14ac:dyDescent="0.6">
      <c r="A3954" t="s">
        <v>4314</v>
      </c>
      <c r="B3954">
        <v>0</v>
      </c>
      <c r="C3954">
        <v>5</v>
      </c>
      <c r="D3954">
        <v>5</v>
      </c>
      <c r="E3954" s="44">
        <f>(B3954+1)/$Q$3</f>
        <v>1.4609203798392987E-4</v>
      </c>
      <c r="F3954" s="45">
        <f>(C3954+1)/$U$3</f>
        <v>9.1768376617417638E-5</v>
      </c>
      <c r="G3954" s="2">
        <f>(B3954+1)/(C3954+1)</f>
        <v>0.16666666666666666</v>
      </c>
      <c r="H3954" s="2">
        <f>(C3954+1)/(B3954+1)</f>
        <v>6</v>
      </c>
      <c r="I3954" s="6">
        <f>G3954-H3954</f>
        <v>-5.833333333333333</v>
      </c>
      <c r="J3954" s="8">
        <f>LEN(A3954)</f>
        <v>7</v>
      </c>
      <c r="K3954" s="11" t="str">
        <f>IF(AND(J3954&lt;3, D3954&lt;2),TRUE,"")</f>
        <v/>
      </c>
      <c r="L3954" s="22">
        <f>IF(C3954=0,B3954,0)</f>
        <v>0</v>
      </c>
      <c r="M3954" s="22">
        <f>IF(B3954=0,C3954,0)</f>
        <v>5</v>
      </c>
      <c r="N3954" s="39">
        <f>LOG(G3954/SUM($G$2:$G$5210))</f>
        <v>-4.1698723739354042</v>
      </c>
      <c r="O3954" s="39">
        <f>LOG(H3954/SUM($H$2:$H$5210))</f>
        <v>-3.707286125241307</v>
      </c>
    </row>
    <row r="3955" spans="1:15" x14ac:dyDescent="0.6">
      <c r="A3955" t="s">
        <v>4455</v>
      </c>
      <c r="B3955">
        <v>0</v>
      </c>
      <c r="C3955">
        <v>5</v>
      </c>
      <c r="D3955">
        <v>5</v>
      </c>
      <c r="E3955" s="44">
        <f>(B3955+1)/$Q$3</f>
        <v>1.4609203798392987E-4</v>
      </c>
      <c r="F3955" s="45">
        <f>(C3955+1)/$U$3</f>
        <v>9.1768376617417638E-5</v>
      </c>
      <c r="G3955" s="2">
        <f>(B3955+1)/(C3955+1)</f>
        <v>0.16666666666666666</v>
      </c>
      <c r="H3955" s="2">
        <f>(C3955+1)/(B3955+1)</f>
        <v>6</v>
      </c>
      <c r="I3955" s="6">
        <f>G3955-H3955</f>
        <v>-5.833333333333333</v>
      </c>
      <c r="J3955" s="8">
        <f>LEN(A3955)</f>
        <v>7</v>
      </c>
      <c r="K3955" s="11" t="str">
        <f>IF(AND(J3955&lt;3, D3955&lt;2),TRUE,"")</f>
        <v/>
      </c>
      <c r="L3955" s="22">
        <f>IF(C3955=0,B3955,0)</f>
        <v>0</v>
      </c>
      <c r="M3955" s="22">
        <f>IF(B3955=0,C3955,0)</f>
        <v>5</v>
      </c>
      <c r="N3955" s="39">
        <f>LOG(G3955/SUM($G$2:$G$5210))</f>
        <v>-4.1698723739354042</v>
      </c>
      <c r="O3955" s="39">
        <f>LOG(H3955/SUM($H$2:$H$5210))</f>
        <v>-3.707286125241307</v>
      </c>
    </row>
    <row r="3956" spans="1:15" x14ac:dyDescent="0.6">
      <c r="A3956" t="s">
        <v>4463</v>
      </c>
      <c r="B3956">
        <v>0</v>
      </c>
      <c r="C3956">
        <v>5</v>
      </c>
      <c r="D3956">
        <v>5</v>
      </c>
      <c r="E3956" s="44">
        <f>(B3956+1)/$Q$3</f>
        <v>1.4609203798392987E-4</v>
      </c>
      <c r="F3956" s="45">
        <f>(C3956+1)/$U$3</f>
        <v>9.1768376617417638E-5</v>
      </c>
      <c r="G3956" s="2">
        <f>(B3956+1)/(C3956+1)</f>
        <v>0.16666666666666666</v>
      </c>
      <c r="H3956" s="2">
        <f>(C3956+1)/(B3956+1)</f>
        <v>6</v>
      </c>
      <c r="I3956" s="6">
        <f>G3956-H3956</f>
        <v>-5.833333333333333</v>
      </c>
      <c r="J3956" s="8">
        <f>LEN(A3956)</f>
        <v>7</v>
      </c>
      <c r="K3956" s="11" t="str">
        <f>IF(AND(J3956&lt;3, D3956&lt;2),TRUE,"")</f>
        <v/>
      </c>
      <c r="L3956" s="22">
        <f>IF(C3956=0,B3956,0)</f>
        <v>0</v>
      </c>
      <c r="M3956" s="22">
        <f>IF(B3956=0,C3956,0)</f>
        <v>5</v>
      </c>
      <c r="N3956" s="39">
        <f>LOG(G3956/SUM($G$2:$G$5210))</f>
        <v>-4.1698723739354042</v>
      </c>
      <c r="O3956" s="39">
        <f>LOG(H3956/SUM($H$2:$H$5210))</f>
        <v>-3.707286125241307</v>
      </c>
    </row>
    <row r="3957" spans="1:15" x14ac:dyDescent="0.6">
      <c r="A3957" t="s">
        <v>4520</v>
      </c>
      <c r="B3957">
        <v>0</v>
      </c>
      <c r="C3957">
        <v>5</v>
      </c>
      <c r="D3957">
        <v>5</v>
      </c>
      <c r="E3957" s="44">
        <f>(B3957+1)/$Q$3</f>
        <v>1.4609203798392987E-4</v>
      </c>
      <c r="F3957" s="45">
        <f>(C3957+1)/$U$3</f>
        <v>9.1768376617417638E-5</v>
      </c>
      <c r="G3957" s="2">
        <f>(B3957+1)/(C3957+1)</f>
        <v>0.16666666666666666</v>
      </c>
      <c r="H3957" s="2">
        <f>(C3957+1)/(B3957+1)</f>
        <v>6</v>
      </c>
      <c r="I3957" s="6">
        <f>G3957-H3957</f>
        <v>-5.833333333333333</v>
      </c>
      <c r="J3957" s="8">
        <f>LEN(A3957)</f>
        <v>7</v>
      </c>
      <c r="K3957" s="11" t="str">
        <f>IF(AND(J3957&lt;3, D3957&lt;2),TRUE,"")</f>
        <v/>
      </c>
      <c r="L3957" s="22">
        <f>IF(C3957=0,B3957,0)</f>
        <v>0</v>
      </c>
      <c r="M3957" s="22">
        <f>IF(B3957=0,C3957,0)</f>
        <v>5</v>
      </c>
      <c r="N3957" s="39">
        <f>LOG(G3957/SUM($G$2:$G$5210))</f>
        <v>-4.1698723739354042</v>
      </c>
      <c r="O3957" s="39">
        <f>LOG(H3957/SUM($H$2:$H$5210))</f>
        <v>-3.707286125241307</v>
      </c>
    </row>
    <row r="3958" spans="1:15" x14ac:dyDescent="0.6">
      <c r="A3958" t="s">
        <v>127</v>
      </c>
      <c r="B3958">
        <v>0</v>
      </c>
      <c r="C3958">
        <v>5</v>
      </c>
      <c r="D3958">
        <v>5</v>
      </c>
      <c r="E3958" s="44">
        <f>(B3958+1)/$Q$3</f>
        <v>1.4609203798392987E-4</v>
      </c>
      <c r="F3958" s="45">
        <f>(C3958+1)/$U$3</f>
        <v>9.1768376617417638E-5</v>
      </c>
      <c r="G3958" s="2">
        <f>(B3958+1)/(C3958+1)</f>
        <v>0.16666666666666666</v>
      </c>
      <c r="H3958" s="2">
        <f>(C3958+1)/(B3958+1)</f>
        <v>6</v>
      </c>
      <c r="I3958" s="6">
        <f>G3958-H3958</f>
        <v>-5.833333333333333</v>
      </c>
      <c r="J3958" s="8">
        <f>LEN(A3958)</f>
        <v>6</v>
      </c>
      <c r="K3958" s="11" t="str">
        <f>IF(AND(J3958&lt;3, D3958&lt;2),TRUE,"")</f>
        <v/>
      </c>
      <c r="L3958" s="22">
        <f>IF(C3958=0,B3958,0)</f>
        <v>0</v>
      </c>
      <c r="M3958" s="22">
        <f>IF(B3958=0,C3958,0)</f>
        <v>5</v>
      </c>
      <c r="N3958" s="39">
        <f>LOG(G3958/SUM($G$2:$G$5210))</f>
        <v>-4.1698723739354042</v>
      </c>
      <c r="O3958" s="39">
        <f>LOG(H3958/SUM($H$2:$H$5210))</f>
        <v>-3.707286125241307</v>
      </c>
    </row>
    <row r="3959" spans="1:15" x14ac:dyDescent="0.6">
      <c r="A3959" t="s">
        <v>278</v>
      </c>
      <c r="B3959">
        <v>0</v>
      </c>
      <c r="C3959">
        <v>5</v>
      </c>
      <c r="D3959">
        <v>5</v>
      </c>
      <c r="E3959" s="44">
        <f>(B3959+1)/$Q$3</f>
        <v>1.4609203798392987E-4</v>
      </c>
      <c r="F3959" s="45">
        <f>(C3959+1)/$U$3</f>
        <v>9.1768376617417638E-5</v>
      </c>
      <c r="G3959" s="2">
        <f>(B3959+1)/(C3959+1)</f>
        <v>0.16666666666666666</v>
      </c>
      <c r="H3959" s="2">
        <f>(C3959+1)/(B3959+1)</f>
        <v>6</v>
      </c>
      <c r="I3959" s="6">
        <f>G3959-H3959</f>
        <v>-5.833333333333333</v>
      </c>
      <c r="J3959" s="8">
        <f>LEN(A3959)</f>
        <v>6</v>
      </c>
      <c r="K3959" s="11" t="str">
        <f>IF(AND(J3959&lt;3, D3959&lt;2),TRUE,"")</f>
        <v/>
      </c>
      <c r="L3959" s="22">
        <f>IF(C3959=0,B3959,0)</f>
        <v>0</v>
      </c>
      <c r="M3959" s="22">
        <f>IF(B3959=0,C3959,0)</f>
        <v>5</v>
      </c>
      <c r="N3959" s="39">
        <f>LOG(G3959/SUM($G$2:$G$5210))</f>
        <v>-4.1698723739354042</v>
      </c>
      <c r="O3959" s="39">
        <f>LOG(H3959/SUM($H$2:$H$5210))</f>
        <v>-3.707286125241307</v>
      </c>
    </row>
    <row r="3960" spans="1:15" x14ac:dyDescent="0.6">
      <c r="A3960" t="s">
        <v>305</v>
      </c>
      <c r="B3960">
        <v>0</v>
      </c>
      <c r="C3960">
        <v>5</v>
      </c>
      <c r="D3960">
        <v>5</v>
      </c>
      <c r="E3960" s="44">
        <f>(B3960+1)/$Q$3</f>
        <v>1.4609203798392987E-4</v>
      </c>
      <c r="F3960" s="45">
        <f>(C3960+1)/$U$3</f>
        <v>9.1768376617417638E-5</v>
      </c>
      <c r="G3960" s="2">
        <f>(B3960+1)/(C3960+1)</f>
        <v>0.16666666666666666</v>
      </c>
      <c r="H3960" s="2">
        <f>(C3960+1)/(B3960+1)</f>
        <v>6</v>
      </c>
      <c r="I3960" s="6">
        <f>G3960-H3960</f>
        <v>-5.833333333333333</v>
      </c>
      <c r="J3960" s="8">
        <f>LEN(A3960)</f>
        <v>6</v>
      </c>
      <c r="K3960" s="11" t="str">
        <f>IF(AND(J3960&lt;3, D3960&lt;2),TRUE,"")</f>
        <v/>
      </c>
      <c r="L3960" s="22">
        <f>IF(C3960=0,B3960,0)</f>
        <v>0</v>
      </c>
      <c r="M3960" s="22">
        <f>IF(B3960=0,C3960,0)</f>
        <v>5</v>
      </c>
      <c r="N3960" s="39">
        <f>LOG(G3960/SUM($G$2:$G$5210))</f>
        <v>-4.1698723739354042</v>
      </c>
      <c r="O3960" s="39">
        <f>LOG(H3960/SUM($H$2:$H$5210))</f>
        <v>-3.707286125241307</v>
      </c>
    </row>
    <row r="3961" spans="1:15" x14ac:dyDescent="0.6">
      <c r="A3961" t="s">
        <v>314</v>
      </c>
      <c r="B3961">
        <v>0</v>
      </c>
      <c r="C3961">
        <v>5</v>
      </c>
      <c r="D3961">
        <v>5</v>
      </c>
      <c r="E3961" s="44">
        <f>(B3961+1)/$Q$3</f>
        <v>1.4609203798392987E-4</v>
      </c>
      <c r="F3961" s="45">
        <f>(C3961+1)/$U$3</f>
        <v>9.1768376617417638E-5</v>
      </c>
      <c r="G3961" s="2">
        <f>(B3961+1)/(C3961+1)</f>
        <v>0.16666666666666666</v>
      </c>
      <c r="H3961" s="2">
        <f>(C3961+1)/(B3961+1)</f>
        <v>6</v>
      </c>
      <c r="I3961" s="6">
        <f>G3961-H3961</f>
        <v>-5.833333333333333</v>
      </c>
      <c r="J3961" s="8">
        <f>LEN(A3961)</f>
        <v>6</v>
      </c>
      <c r="K3961" s="11" t="str">
        <f>IF(AND(J3961&lt;3, D3961&lt;2),TRUE,"")</f>
        <v/>
      </c>
      <c r="L3961" s="22">
        <f>IF(C3961=0,B3961,0)</f>
        <v>0</v>
      </c>
      <c r="M3961" s="22">
        <f>IF(B3961=0,C3961,0)</f>
        <v>5</v>
      </c>
      <c r="N3961" s="39">
        <f>LOG(G3961/SUM($G$2:$G$5210))</f>
        <v>-4.1698723739354042</v>
      </c>
      <c r="O3961" s="39">
        <f>LOG(H3961/SUM($H$2:$H$5210))</f>
        <v>-3.707286125241307</v>
      </c>
    </row>
    <row r="3962" spans="1:15" x14ac:dyDescent="0.6">
      <c r="A3962" t="s">
        <v>554</v>
      </c>
      <c r="B3962">
        <v>0</v>
      </c>
      <c r="C3962">
        <v>5</v>
      </c>
      <c r="D3962">
        <v>5</v>
      </c>
      <c r="E3962" s="44">
        <f>(B3962+1)/$Q$3</f>
        <v>1.4609203798392987E-4</v>
      </c>
      <c r="F3962" s="45">
        <f>(C3962+1)/$U$3</f>
        <v>9.1768376617417638E-5</v>
      </c>
      <c r="G3962" s="2">
        <f>(B3962+1)/(C3962+1)</f>
        <v>0.16666666666666666</v>
      </c>
      <c r="H3962" s="2">
        <f>(C3962+1)/(B3962+1)</f>
        <v>6</v>
      </c>
      <c r="I3962" s="6">
        <f>G3962-H3962</f>
        <v>-5.833333333333333</v>
      </c>
      <c r="J3962" s="8">
        <f>LEN(A3962)</f>
        <v>6</v>
      </c>
      <c r="K3962" s="11" t="str">
        <f>IF(AND(J3962&lt;3, D3962&lt;2),TRUE,"")</f>
        <v/>
      </c>
      <c r="L3962" s="22">
        <f>IF(C3962=0,B3962,0)</f>
        <v>0</v>
      </c>
      <c r="M3962" s="22">
        <f>IF(B3962=0,C3962,0)</f>
        <v>5</v>
      </c>
      <c r="N3962" s="39">
        <f>LOG(G3962/SUM($G$2:$G$5210))</f>
        <v>-4.1698723739354042</v>
      </c>
      <c r="O3962" s="39">
        <f>LOG(H3962/SUM($H$2:$H$5210))</f>
        <v>-3.707286125241307</v>
      </c>
    </row>
    <row r="3963" spans="1:15" x14ac:dyDescent="0.6">
      <c r="A3963" t="s">
        <v>920</v>
      </c>
      <c r="B3963">
        <v>0</v>
      </c>
      <c r="C3963">
        <v>5</v>
      </c>
      <c r="D3963">
        <v>5</v>
      </c>
      <c r="E3963" s="44">
        <f>(B3963+1)/$Q$3</f>
        <v>1.4609203798392987E-4</v>
      </c>
      <c r="F3963" s="45">
        <f>(C3963+1)/$U$3</f>
        <v>9.1768376617417638E-5</v>
      </c>
      <c r="G3963" s="2">
        <f>(B3963+1)/(C3963+1)</f>
        <v>0.16666666666666666</v>
      </c>
      <c r="H3963" s="2">
        <f>(C3963+1)/(B3963+1)</f>
        <v>6</v>
      </c>
      <c r="I3963" s="6">
        <f>G3963-H3963</f>
        <v>-5.833333333333333</v>
      </c>
      <c r="J3963" s="8">
        <f>LEN(A3963)</f>
        <v>6</v>
      </c>
      <c r="K3963" s="11" t="str">
        <f>IF(AND(J3963&lt;3, D3963&lt;2),TRUE,"")</f>
        <v/>
      </c>
      <c r="L3963" s="22">
        <f>IF(C3963=0,B3963,0)</f>
        <v>0</v>
      </c>
      <c r="M3963" s="22">
        <f>IF(B3963=0,C3963,0)</f>
        <v>5</v>
      </c>
      <c r="N3963" s="39">
        <f>LOG(G3963/SUM($G$2:$G$5210))</f>
        <v>-4.1698723739354042</v>
      </c>
      <c r="O3963" s="39">
        <f>LOG(H3963/SUM($H$2:$H$5210))</f>
        <v>-3.707286125241307</v>
      </c>
    </row>
    <row r="3964" spans="1:15" x14ac:dyDescent="0.6">
      <c r="A3964" t="s">
        <v>1005</v>
      </c>
      <c r="B3964">
        <v>0</v>
      </c>
      <c r="C3964">
        <v>5</v>
      </c>
      <c r="D3964">
        <v>5</v>
      </c>
      <c r="E3964" s="44">
        <f>(B3964+1)/$Q$3</f>
        <v>1.4609203798392987E-4</v>
      </c>
      <c r="F3964" s="45">
        <f>(C3964+1)/$U$3</f>
        <v>9.1768376617417638E-5</v>
      </c>
      <c r="G3964" s="2">
        <f>(B3964+1)/(C3964+1)</f>
        <v>0.16666666666666666</v>
      </c>
      <c r="H3964" s="2">
        <f>(C3964+1)/(B3964+1)</f>
        <v>6</v>
      </c>
      <c r="I3964" s="6">
        <f>G3964-H3964</f>
        <v>-5.833333333333333</v>
      </c>
      <c r="J3964" s="8">
        <f>LEN(A3964)</f>
        <v>6</v>
      </c>
      <c r="K3964" s="11" t="str">
        <f>IF(AND(J3964&lt;3, D3964&lt;2),TRUE,"")</f>
        <v/>
      </c>
      <c r="L3964" s="22">
        <f>IF(C3964=0,B3964,0)</f>
        <v>0</v>
      </c>
      <c r="M3964" s="22">
        <f>IF(B3964=0,C3964,0)</f>
        <v>5</v>
      </c>
      <c r="N3964" s="39">
        <f>LOG(G3964/SUM($G$2:$G$5210))</f>
        <v>-4.1698723739354042</v>
      </c>
      <c r="O3964" s="39">
        <f>LOG(H3964/SUM($H$2:$H$5210))</f>
        <v>-3.707286125241307</v>
      </c>
    </row>
    <row r="3965" spans="1:15" x14ac:dyDescent="0.6">
      <c r="A3965" t="s">
        <v>1557</v>
      </c>
      <c r="B3965">
        <v>0</v>
      </c>
      <c r="C3965">
        <v>5</v>
      </c>
      <c r="D3965">
        <v>5</v>
      </c>
      <c r="E3965" s="44">
        <f>(B3965+1)/$Q$3</f>
        <v>1.4609203798392987E-4</v>
      </c>
      <c r="F3965" s="45">
        <f>(C3965+1)/$U$3</f>
        <v>9.1768376617417638E-5</v>
      </c>
      <c r="G3965" s="2">
        <f>(B3965+1)/(C3965+1)</f>
        <v>0.16666666666666666</v>
      </c>
      <c r="H3965" s="2">
        <f>(C3965+1)/(B3965+1)</f>
        <v>6</v>
      </c>
      <c r="I3965" s="6">
        <f>G3965-H3965</f>
        <v>-5.833333333333333</v>
      </c>
      <c r="J3965" s="8">
        <f>LEN(A3965)</f>
        <v>6</v>
      </c>
      <c r="K3965" s="11" t="str">
        <f>IF(AND(J3965&lt;3, D3965&lt;2),TRUE,"")</f>
        <v/>
      </c>
      <c r="L3965" s="22">
        <f>IF(C3965=0,B3965,0)</f>
        <v>0</v>
      </c>
      <c r="M3965" s="22">
        <f>IF(B3965=0,C3965,0)</f>
        <v>5</v>
      </c>
      <c r="N3965" s="39">
        <f>LOG(G3965/SUM($G$2:$G$5210))</f>
        <v>-4.1698723739354042</v>
      </c>
      <c r="O3965" s="39">
        <f>LOG(H3965/SUM($H$2:$H$5210))</f>
        <v>-3.707286125241307</v>
      </c>
    </row>
    <row r="3966" spans="1:15" x14ac:dyDescent="0.6">
      <c r="A3966" t="s">
        <v>1659</v>
      </c>
      <c r="B3966">
        <v>0</v>
      </c>
      <c r="C3966">
        <v>5</v>
      </c>
      <c r="D3966">
        <v>5</v>
      </c>
      <c r="E3966" s="44">
        <f>(B3966+1)/$Q$3</f>
        <v>1.4609203798392987E-4</v>
      </c>
      <c r="F3966" s="45">
        <f>(C3966+1)/$U$3</f>
        <v>9.1768376617417638E-5</v>
      </c>
      <c r="G3966" s="2">
        <f>(B3966+1)/(C3966+1)</f>
        <v>0.16666666666666666</v>
      </c>
      <c r="H3966" s="2">
        <f>(C3966+1)/(B3966+1)</f>
        <v>6</v>
      </c>
      <c r="I3966" s="6">
        <f>G3966-H3966</f>
        <v>-5.833333333333333</v>
      </c>
      <c r="J3966" s="8">
        <f>LEN(A3966)</f>
        <v>6</v>
      </c>
      <c r="K3966" s="11" t="str">
        <f>IF(AND(J3966&lt;3, D3966&lt;2),TRUE,"")</f>
        <v/>
      </c>
      <c r="L3966" s="22">
        <f>IF(C3966=0,B3966,0)</f>
        <v>0</v>
      </c>
      <c r="M3966" s="22">
        <f>IF(B3966=0,C3966,0)</f>
        <v>5</v>
      </c>
      <c r="N3966" s="39">
        <f>LOG(G3966/SUM($G$2:$G$5210))</f>
        <v>-4.1698723739354042</v>
      </c>
      <c r="O3966" s="39">
        <f>LOG(H3966/SUM($H$2:$H$5210))</f>
        <v>-3.707286125241307</v>
      </c>
    </row>
    <row r="3967" spans="1:15" x14ac:dyDescent="0.6">
      <c r="A3967" t="s">
        <v>2152</v>
      </c>
      <c r="B3967">
        <v>0</v>
      </c>
      <c r="C3967">
        <v>5</v>
      </c>
      <c r="D3967">
        <v>5</v>
      </c>
      <c r="E3967" s="44">
        <f>(B3967+1)/$Q$3</f>
        <v>1.4609203798392987E-4</v>
      </c>
      <c r="F3967" s="45">
        <f>(C3967+1)/$U$3</f>
        <v>9.1768376617417638E-5</v>
      </c>
      <c r="G3967" s="2">
        <f>(B3967+1)/(C3967+1)</f>
        <v>0.16666666666666666</v>
      </c>
      <c r="H3967" s="2">
        <f>(C3967+1)/(B3967+1)</f>
        <v>6</v>
      </c>
      <c r="I3967" s="6">
        <f>G3967-H3967</f>
        <v>-5.833333333333333</v>
      </c>
      <c r="J3967" s="8">
        <f>LEN(A3967)</f>
        <v>6</v>
      </c>
      <c r="K3967" s="11" t="str">
        <f>IF(AND(J3967&lt;3, D3967&lt;2),TRUE,"")</f>
        <v/>
      </c>
      <c r="L3967" s="22">
        <f>IF(C3967=0,B3967,0)</f>
        <v>0</v>
      </c>
      <c r="M3967" s="22">
        <f>IF(B3967=0,C3967,0)</f>
        <v>5</v>
      </c>
      <c r="N3967" s="39">
        <f>LOG(G3967/SUM($G$2:$G$5210))</f>
        <v>-4.1698723739354042</v>
      </c>
      <c r="O3967" s="39">
        <f>LOG(H3967/SUM($H$2:$H$5210))</f>
        <v>-3.707286125241307</v>
      </c>
    </row>
    <row r="3968" spans="1:15" x14ac:dyDescent="0.6">
      <c r="A3968" t="s">
        <v>2253</v>
      </c>
      <c r="B3968">
        <v>0</v>
      </c>
      <c r="C3968">
        <v>5</v>
      </c>
      <c r="D3968">
        <v>5</v>
      </c>
      <c r="E3968" s="44">
        <f>(B3968+1)/$Q$3</f>
        <v>1.4609203798392987E-4</v>
      </c>
      <c r="F3968" s="45">
        <f>(C3968+1)/$U$3</f>
        <v>9.1768376617417638E-5</v>
      </c>
      <c r="G3968" s="2">
        <f>(B3968+1)/(C3968+1)</f>
        <v>0.16666666666666666</v>
      </c>
      <c r="H3968" s="2">
        <f>(C3968+1)/(B3968+1)</f>
        <v>6</v>
      </c>
      <c r="I3968" s="6">
        <f>G3968-H3968</f>
        <v>-5.833333333333333</v>
      </c>
      <c r="J3968" s="8">
        <f>LEN(A3968)</f>
        <v>6</v>
      </c>
      <c r="K3968" s="11" t="str">
        <f>IF(AND(J3968&lt;3, D3968&lt;2),TRUE,"")</f>
        <v/>
      </c>
      <c r="L3968" s="22">
        <f>IF(C3968=0,B3968,0)</f>
        <v>0</v>
      </c>
      <c r="M3968" s="22">
        <f>IF(B3968=0,C3968,0)</f>
        <v>5</v>
      </c>
      <c r="N3968" s="39">
        <f>LOG(G3968/SUM($G$2:$G$5210))</f>
        <v>-4.1698723739354042</v>
      </c>
      <c r="O3968" s="39">
        <f>LOG(H3968/SUM($H$2:$H$5210))</f>
        <v>-3.707286125241307</v>
      </c>
    </row>
    <row r="3969" spans="1:15" x14ac:dyDescent="0.6">
      <c r="A3969" t="s">
        <v>2489</v>
      </c>
      <c r="B3969">
        <v>0</v>
      </c>
      <c r="C3969">
        <v>5</v>
      </c>
      <c r="D3969">
        <v>5</v>
      </c>
      <c r="E3969" s="44">
        <f>(B3969+1)/$Q$3</f>
        <v>1.4609203798392987E-4</v>
      </c>
      <c r="F3969" s="45">
        <f>(C3969+1)/$U$3</f>
        <v>9.1768376617417638E-5</v>
      </c>
      <c r="G3969" s="2">
        <f>(B3969+1)/(C3969+1)</f>
        <v>0.16666666666666666</v>
      </c>
      <c r="H3969" s="2">
        <f>(C3969+1)/(B3969+1)</f>
        <v>6</v>
      </c>
      <c r="I3969" s="6">
        <f>G3969-H3969</f>
        <v>-5.833333333333333</v>
      </c>
      <c r="J3969" s="8">
        <f>LEN(A3969)</f>
        <v>6</v>
      </c>
      <c r="K3969" s="11" t="str">
        <f>IF(AND(J3969&lt;3, D3969&lt;2),TRUE,"")</f>
        <v/>
      </c>
      <c r="L3969" s="22">
        <f>IF(C3969=0,B3969,0)</f>
        <v>0</v>
      </c>
      <c r="M3969" s="22">
        <f>IF(B3969=0,C3969,0)</f>
        <v>5</v>
      </c>
      <c r="N3969" s="39">
        <f>LOG(G3969/SUM($G$2:$G$5210))</f>
        <v>-4.1698723739354042</v>
      </c>
      <c r="O3969" s="39">
        <f>LOG(H3969/SUM($H$2:$H$5210))</f>
        <v>-3.707286125241307</v>
      </c>
    </row>
    <row r="3970" spans="1:15" x14ac:dyDescent="0.6">
      <c r="A3970" t="s">
        <v>2500</v>
      </c>
      <c r="B3970">
        <v>0</v>
      </c>
      <c r="C3970">
        <v>5</v>
      </c>
      <c r="D3970">
        <v>5</v>
      </c>
      <c r="E3970" s="44">
        <f>(B3970+1)/$Q$3</f>
        <v>1.4609203798392987E-4</v>
      </c>
      <c r="F3970" s="45">
        <f>(C3970+1)/$U$3</f>
        <v>9.1768376617417638E-5</v>
      </c>
      <c r="G3970" s="2">
        <f>(B3970+1)/(C3970+1)</f>
        <v>0.16666666666666666</v>
      </c>
      <c r="H3970" s="2">
        <f>(C3970+1)/(B3970+1)</f>
        <v>6</v>
      </c>
      <c r="I3970" s="6">
        <f>G3970-H3970</f>
        <v>-5.833333333333333</v>
      </c>
      <c r="J3970" s="8">
        <f>LEN(A3970)</f>
        <v>6</v>
      </c>
      <c r="K3970" s="11" t="str">
        <f>IF(AND(J3970&lt;3, D3970&lt;2),TRUE,"")</f>
        <v/>
      </c>
      <c r="L3970" s="22">
        <f>IF(C3970=0,B3970,0)</f>
        <v>0</v>
      </c>
      <c r="M3970" s="22">
        <f>IF(B3970=0,C3970,0)</f>
        <v>5</v>
      </c>
      <c r="N3970" s="39">
        <f>LOG(G3970/SUM($G$2:$G$5210))</f>
        <v>-4.1698723739354042</v>
      </c>
      <c r="O3970" s="39">
        <f>LOG(H3970/SUM($H$2:$H$5210))</f>
        <v>-3.707286125241307</v>
      </c>
    </row>
    <row r="3971" spans="1:15" x14ac:dyDescent="0.6">
      <c r="A3971" t="s">
        <v>2779</v>
      </c>
      <c r="B3971">
        <v>0</v>
      </c>
      <c r="C3971">
        <v>5</v>
      </c>
      <c r="D3971">
        <v>5</v>
      </c>
      <c r="E3971" s="44">
        <f>(B3971+1)/$Q$3</f>
        <v>1.4609203798392987E-4</v>
      </c>
      <c r="F3971" s="45">
        <f>(C3971+1)/$U$3</f>
        <v>9.1768376617417638E-5</v>
      </c>
      <c r="G3971" s="2">
        <f>(B3971+1)/(C3971+1)</f>
        <v>0.16666666666666666</v>
      </c>
      <c r="H3971" s="2">
        <f>(C3971+1)/(B3971+1)</f>
        <v>6</v>
      </c>
      <c r="I3971" s="6">
        <f>G3971-H3971</f>
        <v>-5.833333333333333</v>
      </c>
      <c r="J3971" s="8">
        <f>LEN(A3971)</f>
        <v>6</v>
      </c>
      <c r="K3971" s="11" t="str">
        <f>IF(AND(J3971&lt;3, D3971&lt;2),TRUE,"")</f>
        <v/>
      </c>
      <c r="L3971" s="22">
        <f>IF(C3971=0,B3971,0)</f>
        <v>0</v>
      </c>
      <c r="M3971" s="22">
        <f>IF(B3971=0,C3971,0)</f>
        <v>5</v>
      </c>
      <c r="N3971" s="39">
        <f>LOG(G3971/SUM($G$2:$G$5210))</f>
        <v>-4.1698723739354042</v>
      </c>
      <c r="O3971" s="39">
        <f>LOG(H3971/SUM($H$2:$H$5210))</f>
        <v>-3.707286125241307</v>
      </c>
    </row>
    <row r="3972" spans="1:15" x14ac:dyDescent="0.6">
      <c r="A3972" t="s">
        <v>2939</v>
      </c>
      <c r="B3972">
        <v>0</v>
      </c>
      <c r="C3972">
        <v>5</v>
      </c>
      <c r="D3972">
        <v>5</v>
      </c>
      <c r="E3972" s="44">
        <f>(B3972+1)/$Q$3</f>
        <v>1.4609203798392987E-4</v>
      </c>
      <c r="F3972" s="45">
        <f>(C3972+1)/$U$3</f>
        <v>9.1768376617417638E-5</v>
      </c>
      <c r="G3972" s="2">
        <f>(B3972+1)/(C3972+1)</f>
        <v>0.16666666666666666</v>
      </c>
      <c r="H3972" s="2">
        <f>(C3972+1)/(B3972+1)</f>
        <v>6</v>
      </c>
      <c r="I3972" s="6">
        <f>G3972-H3972</f>
        <v>-5.833333333333333</v>
      </c>
      <c r="J3972" s="8">
        <f>LEN(A3972)</f>
        <v>6</v>
      </c>
      <c r="K3972" s="11" t="str">
        <f>IF(AND(J3972&lt;3, D3972&lt;2),TRUE,"")</f>
        <v/>
      </c>
      <c r="L3972" s="22">
        <f>IF(C3972=0,B3972,0)</f>
        <v>0</v>
      </c>
      <c r="M3972" s="22">
        <f>IF(B3972=0,C3972,0)</f>
        <v>5</v>
      </c>
      <c r="N3972" s="39">
        <f>LOG(G3972/SUM($G$2:$G$5210))</f>
        <v>-4.1698723739354042</v>
      </c>
      <c r="O3972" s="39">
        <f>LOG(H3972/SUM($H$2:$H$5210))</f>
        <v>-3.707286125241307</v>
      </c>
    </row>
    <row r="3973" spans="1:15" x14ac:dyDescent="0.6">
      <c r="A3973" t="s">
        <v>3070</v>
      </c>
      <c r="B3973">
        <v>0</v>
      </c>
      <c r="C3973">
        <v>5</v>
      </c>
      <c r="D3973">
        <v>5</v>
      </c>
      <c r="E3973" s="44">
        <f>(B3973+1)/$Q$3</f>
        <v>1.4609203798392987E-4</v>
      </c>
      <c r="F3973" s="45">
        <f>(C3973+1)/$U$3</f>
        <v>9.1768376617417638E-5</v>
      </c>
      <c r="G3973" s="2">
        <f>(B3973+1)/(C3973+1)</f>
        <v>0.16666666666666666</v>
      </c>
      <c r="H3973" s="2">
        <f>(C3973+1)/(B3973+1)</f>
        <v>6</v>
      </c>
      <c r="I3973" s="6">
        <f>G3973-H3973</f>
        <v>-5.833333333333333</v>
      </c>
      <c r="J3973" s="8">
        <f>LEN(A3973)</f>
        <v>6</v>
      </c>
      <c r="K3973" s="11" t="str">
        <f>IF(AND(J3973&lt;3, D3973&lt;2),TRUE,"")</f>
        <v/>
      </c>
      <c r="L3973" s="22">
        <f>IF(C3973=0,B3973,0)</f>
        <v>0</v>
      </c>
      <c r="M3973" s="22">
        <f>IF(B3973=0,C3973,0)</f>
        <v>5</v>
      </c>
      <c r="N3973" s="39">
        <f>LOG(G3973/SUM($G$2:$G$5210))</f>
        <v>-4.1698723739354042</v>
      </c>
      <c r="O3973" s="39">
        <f>LOG(H3973/SUM($H$2:$H$5210))</f>
        <v>-3.707286125241307</v>
      </c>
    </row>
    <row r="3974" spans="1:15" x14ac:dyDescent="0.6">
      <c r="A3974" t="s">
        <v>3090</v>
      </c>
      <c r="B3974">
        <v>0</v>
      </c>
      <c r="C3974">
        <v>5</v>
      </c>
      <c r="D3974">
        <v>5</v>
      </c>
      <c r="E3974" s="44">
        <f>(B3974+1)/$Q$3</f>
        <v>1.4609203798392987E-4</v>
      </c>
      <c r="F3974" s="45">
        <f>(C3974+1)/$U$3</f>
        <v>9.1768376617417638E-5</v>
      </c>
      <c r="G3974" s="2">
        <f>(B3974+1)/(C3974+1)</f>
        <v>0.16666666666666666</v>
      </c>
      <c r="H3974" s="2">
        <f>(C3974+1)/(B3974+1)</f>
        <v>6</v>
      </c>
      <c r="I3974" s="6">
        <f>G3974-H3974</f>
        <v>-5.833333333333333</v>
      </c>
      <c r="J3974" s="8">
        <f>LEN(A3974)</f>
        <v>6</v>
      </c>
      <c r="K3974" s="11" t="str">
        <f>IF(AND(J3974&lt;3, D3974&lt;2),TRUE,"")</f>
        <v/>
      </c>
      <c r="L3974" s="22">
        <f>IF(C3974=0,B3974,0)</f>
        <v>0</v>
      </c>
      <c r="M3974" s="22">
        <f>IF(B3974=0,C3974,0)</f>
        <v>5</v>
      </c>
      <c r="N3974" s="39">
        <f>LOG(G3974/SUM($G$2:$G$5210))</f>
        <v>-4.1698723739354042</v>
      </c>
      <c r="O3974" s="39">
        <f>LOG(H3974/SUM($H$2:$H$5210))</f>
        <v>-3.707286125241307</v>
      </c>
    </row>
    <row r="3975" spans="1:15" x14ac:dyDescent="0.6">
      <c r="A3975" t="s">
        <v>3343</v>
      </c>
      <c r="B3975">
        <v>0</v>
      </c>
      <c r="C3975">
        <v>5</v>
      </c>
      <c r="D3975">
        <v>5</v>
      </c>
      <c r="E3975" s="44">
        <f>(B3975+1)/$Q$3</f>
        <v>1.4609203798392987E-4</v>
      </c>
      <c r="F3975" s="45">
        <f>(C3975+1)/$U$3</f>
        <v>9.1768376617417638E-5</v>
      </c>
      <c r="G3975" s="2">
        <f>(B3975+1)/(C3975+1)</f>
        <v>0.16666666666666666</v>
      </c>
      <c r="H3975" s="2">
        <f>(C3975+1)/(B3975+1)</f>
        <v>6</v>
      </c>
      <c r="I3975" s="6">
        <f>G3975-H3975</f>
        <v>-5.833333333333333</v>
      </c>
      <c r="J3975" s="8">
        <f>LEN(A3975)</f>
        <v>6</v>
      </c>
      <c r="K3975" s="11" t="str">
        <f>IF(AND(J3975&lt;3, D3975&lt;2),TRUE,"")</f>
        <v/>
      </c>
      <c r="L3975" s="22">
        <f>IF(C3975=0,B3975,0)</f>
        <v>0</v>
      </c>
      <c r="M3975" s="22">
        <f>IF(B3975=0,C3975,0)</f>
        <v>5</v>
      </c>
      <c r="N3975" s="39">
        <f>LOG(G3975/SUM($G$2:$G$5210))</f>
        <v>-4.1698723739354042</v>
      </c>
      <c r="O3975" s="39">
        <f>LOG(H3975/SUM($H$2:$H$5210))</f>
        <v>-3.707286125241307</v>
      </c>
    </row>
    <row r="3976" spans="1:15" x14ac:dyDescent="0.6">
      <c r="A3976" t="s">
        <v>3375</v>
      </c>
      <c r="B3976">
        <v>0</v>
      </c>
      <c r="C3976">
        <v>5</v>
      </c>
      <c r="D3976">
        <v>5</v>
      </c>
      <c r="E3976" s="44">
        <f>(B3976+1)/$Q$3</f>
        <v>1.4609203798392987E-4</v>
      </c>
      <c r="F3976" s="45">
        <f>(C3976+1)/$U$3</f>
        <v>9.1768376617417638E-5</v>
      </c>
      <c r="G3976" s="2">
        <f>(B3976+1)/(C3976+1)</f>
        <v>0.16666666666666666</v>
      </c>
      <c r="H3976" s="2">
        <f>(C3976+1)/(B3976+1)</f>
        <v>6</v>
      </c>
      <c r="I3976" s="6">
        <f>G3976-H3976</f>
        <v>-5.833333333333333</v>
      </c>
      <c r="J3976" s="8">
        <f>LEN(A3976)</f>
        <v>6</v>
      </c>
      <c r="K3976" s="11" t="str">
        <f>IF(AND(J3976&lt;3, D3976&lt;2),TRUE,"")</f>
        <v/>
      </c>
      <c r="L3976" s="22">
        <f>IF(C3976=0,B3976,0)</f>
        <v>0</v>
      </c>
      <c r="M3976" s="22">
        <f>IF(B3976=0,C3976,0)</f>
        <v>5</v>
      </c>
      <c r="N3976" s="39">
        <f>LOG(G3976/SUM($G$2:$G$5210))</f>
        <v>-4.1698723739354042</v>
      </c>
      <c r="O3976" s="39">
        <f>LOG(H3976/SUM($H$2:$H$5210))</f>
        <v>-3.707286125241307</v>
      </c>
    </row>
    <row r="3977" spans="1:15" x14ac:dyDescent="0.6">
      <c r="A3977" t="s">
        <v>3669</v>
      </c>
      <c r="B3977">
        <v>0</v>
      </c>
      <c r="C3977">
        <v>5</v>
      </c>
      <c r="D3977">
        <v>5</v>
      </c>
      <c r="E3977" s="44">
        <f>(B3977+1)/$Q$3</f>
        <v>1.4609203798392987E-4</v>
      </c>
      <c r="F3977" s="45">
        <f>(C3977+1)/$U$3</f>
        <v>9.1768376617417638E-5</v>
      </c>
      <c r="G3977" s="2">
        <f>(B3977+1)/(C3977+1)</f>
        <v>0.16666666666666666</v>
      </c>
      <c r="H3977" s="2">
        <f>(C3977+1)/(B3977+1)</f>
        <v>6</v>
      </c>
      <c r="I3977" s="6">
        <f>G3977-H3977</f>
        <v>-5.833333333333333</v>
      </c>
      <c r="J3977" s="8">
        <f>LEN(A3977)</f>
        <v>6</v>
      </c>
      <c r="K3977" s="11" t="str">
        <f>IF(AND(J3977&lt;3, D3977&lt;2),TRUE,"")</f>
        <v/>
      </c>
      <c r="L3977" s="22">
        <f>IF(C3977=0,B3977,0)</f>
        <v>0</v>
      </c>
      <c r="M3977" s="22">
        <f>IF(B3977=0,C3977,0)</f>
        <v>5</v>
      </c>
      <c r="N3977" s="39">
        <f>LOG(G3977/SUM($G$2:$G$5210))</f>
        <v>-4.1698723739354042</v>
      </c>
      <c r="O3977" s="39">
        <f>LOG(H3977/SUM($H$2:$H$5210))</f>
        <v>-3.707286125241307</v>
      </c>
    </row>
    <row r="3978" spans="1:15" x14ac:dyDescent="0.6">
      <c r="A3978" t="s">
        <v>3802</v>
      </c>
      <c r="B3978">
        <v>0</v>
      </c>
      <c r="C3978">
        <v>5</v>
      </c>
      <c r="D3978">
        <v>5</v>
      </c>
      <c r="E3978" s="44">
        <f>(B3978+1)/$Q$3</f>
        <v>1.4609203798392987E-4</v>
      </c>
      <c r="F3978" s="45">
        <f>(C3978+1)/$U$3</f>
        <v>9.1768376617417638E-5</v>
      </c>
      <c r="G3978" s="2">
        <f>(B3978+1)/(C3978+1)</f>
        <v>0.16666666666666666</v>
      </c>
      <c r="H3978" s="2">
        <f>(C3978+1)/(B3978+1)</f>
        <v>6</v>
      </c>
      <c r="I3978" s="6">
        <f>G3978-H3978</f>
        <v>-5.833333333333333</v>
      </c>
      <c r="J3978" s="8">
        <f>LEN(A3978)</f>
        <v>6</v>
      </c>
      <c r="K3978" s="11" t="str">
        <f>IF(AND(J3978&lt;3, D3978&lt;2),TRUE,"")</f>
        <v/>
      </c>
      <c r="L3978" s="22">
        <f>IF(C3978=0,B3978,0)</f>
        <v>0</v>
      </c>
      <c r="M3978" s="22">
        <f>IF(B3978=0,C3978,0)</f>
        <v>5</v>
      </c>
      <c r="N3978" s="39">
        <f>LOG(G3978/SUM($G$2:$G$5210))</f>
        <v>-4.1698723739354042</v>
      </c>
      <c r="O3978" s="39">
        <f>LOG(H3978/SUM($H$2:$H$5210))</f>
        <v>-3.707286125241307</v>
      </c>
    </row>
    <row r="3979" spans="1:15" x14ac:dyDescent="0.6">
      <c r="A3979" t="s">
        <v>4498</v>
      </c>
      <c r="B3979">
        <v>0</v>
      </c>
      <c r="C3979">
        <v>5</v>
      </c>
      <c r="D3979">
        <v>5</v>
      </c>
      <c r="E3979" s="44">
        <f>(B3979+1)/$Q$3</f>
        <v>1.4609203798392987E-4</v>
      </c>
      <c r="F3979" s="45">
        <f>(C3979+1)/$U$3</f>
        <v>9.1768376617417638E-5</v>
      </c>
      <c r="G3979" s="2">
        <f>(B3979+1)/(C3979+1)</f>
        <v>0.16666666666666666</v>
      </c>
      <c r="H3979" s="2">
        <f>(C3979+1)/(B3979+1)</f>
        <v>6</v>
      </c>
      <c r="I3979" s="6">
        <f>G3979-H3979</f>
        <v>-5.833333333333333</v>
      </c>
      <c r="J3979" s="8">
        <f>LEN(A3979)</f>
        <v>6</v>
      </c>
      <c r="K3979" s="11" t="str">
        <f>IF(AND(J3979&lt;3, D3979&lt;2),TRUE,"")</f>
        <v/>
      </c>
      <c r="L3979" s="22">
        <f>IF(C3979=0,B3979,0)</f>
        <v>0</v>
      </c>
      <c r="M3979" s="22">
        <f>IF(B3979=0,C3979,0)</f>
        <v>5</v>
      </c>
      <c r="N3979" s="39">
        <f>LOG(G3979/SUM($G$2:$G$5210))</f>
        <v>-4.1698723739354042</v>
      </c>
      <c r="O3979" s="39">
        <f>LOG(H3979/SUM($H$2:$H$5210))</f>
        <v>-3.707286125241307</v>
      </c>
    </row>
    <row r="3980" spans="1:15" x14ac:dyDescent="0.6">
      <c r="A3980" t="s">
        <v>4555</v>
      </c>
      <c r="B3980">
        <v>0</v>
      </c>
      <c r="C3980">
        <v>5</v>
      </c>
      <c r="D3980">
        <v>5</v>
      </c>
      <c r="E3980" s="44">
        <f>(B3980+1)/$Q$3</f>
        <v>1.4609203798392987E-4</v>
      </c>
      <c r="F3980" s="45">
        <f>(C3980+1)/$U$3</f>
        <v>9.1768376617417638E-5</v>
      </c>
      <c r="G3980" s="2">
        <f>(B3980+1)/(C3980+1)</f>
        <v>0.16666666666666666</v>
      </c>
      <c r="H3980" s="2">
        <f>(C3980+1)/(B3980+1)</f>
        <v>6</v>
      </c>
      <c r="I3980" s="6">
        <f>G3980-H3980</f>
        <v>-5.833333333333333</v>
      </c>
      <c r="J3980" s="8">
        <f>LEN(A3980)</f>
        <v>6</v>
      </c>
      <c r="K3980" s="11" t="str">
        <f>IF(AND(J3980&lt;3, D3980&lt;2),TRUE,"")</f>
        <v/>
      </c>
      <c r="L3980" s="22">
        <f>IF(C3980=0,B3980,0)</f>
        <v>0</v>
      </c>
      <c r="M3980" s="22">
        <f>IF(B3980=0,C3980,0)</f>
        <v>5</v>
      </c>
      <c r="N3980" s="39">
        <f>LOG(G3980/SUM($G$2:$G$5210))</f>
        <v>-4.1698723739354042</v>
      </c>
      <c r="O3980" s="39">
        <f>LOG(H3980/SUM($H$2:$H$5210))</f>
        <v>-3.707286125241307</v>
      </c>
    </row>
    <row r="3981" spans="1:15" x14ac:dyDescent="0.6">
      <c r="A3981" t="s">
        <v>4564</v>
      </c>
      <c r="B3981">
        <v>0</v>
      </c>
      <c r="C3981">
        <v>5</v>
      </c>
      <c r="D3981">
        <v>5</v>
      </c>
      <c r="E3981" s="44">
        <f>(B3981+1)/$Q$3</f>
        <v>1.4609203798392987E-4</v>
      </c>
      <c r="F3981" s="45">
        <f>(C3981+1)/$U$3</f>
        <v>9.1768376617417638E-5</v>
      </c>
      <c r="G3981" s="2">
        <f>(B3981+1)/(C3981+1)</f>
        <v>0.16666666666666666</v>
      </c>
      <c r="H3981" s="2">
        <f>(C3981+1)/(B3981+1)</f>
        <v>6</v>
      </c>
      <c r="I3981" s="6">
        <f>G3981-H3981</f>
        <v>-5.833333333333333</v>
      </c>
      <c r="J3981" s="8">
        <f>LEN(A3981)</f>
        <v>6</v>
      </c>
      <c r="K3981" s="11" t="str">
        <f>IF(AND(J3981&lt;3, D3981&lt;2),TRUE,"")</f>
        <v/>
      </c>
      <c r="L3981" s="22">
        <f>IF(C3981=0,B3981,0)</f>
        <v>0</v>
      </c>
      <c r="M3981" s="22">
        <f>IF(B3981=0,C3981,0)</f>
        <v>5</v>
      </c>
      <c r="N3981" s="39">
        <f>LOG(G3981/SUM($G$2:$G$5210))</f>
        <v>-4.1698723739354042</v>
      </c>
      <c r="O3981" s="39">
        <f>LOG(H3981/SUM($H$2:$H$5210))</f>
        <v>-3.707286125241307</v>
      </c>
    </row>
    <row r="3982" spans="1:15" x14ac:dyDescent="0.6">
      <c r="A3982" t="s">
        <v>4634</v>
      </c>
      <c r="B3982">
        <v>0</v>
      </c>
      <c r="C3982">
        <v>5</v>
      </c>
      <c r="D3982">
        <v>5</v>
      </c>
      <c r="E3982" s="44">
        <f>(B3982+1)/$Q$3</f>
        <v>1.4609203798392987E-4</v>
      </c>
      <c r="F3982" s="45">
        <f>(C3982+1)/$U$3</f>
        <v>9.1768376617417638E-5</v>
      </c>
      <c r="G3982" s="2">
        <f>(B3982+1)/(C3982+1)</f>
        <v>0.16666666666666666</v>
      </c>
      <c r="H3982" s="2">
        <f>(C3982+1)/(B3982+1)</f>
        <v>6</v>
      </c>
      <c r="I3982" s="6">
        <f>G3982-H3982</f>
        <v>-5.833333333333333</v>
      </c>
      <c r="J3982" s="8">
        <f>LEN(A3982)</f>
        <v>6</v>
      </c>
      <c r="K3982" s="11" t="str">
        <f>IF(AND(J3982&lt;3, D3982&lt;2),TRUE,"")</f>
        <v/>
      </c>
      <c r="L3982" s="22">
        <f>IF(C3982=0,B3982,0)</f>
        <v>0</v>
      </c>
      <c r="M3982" s="22">
        <f>IF(B3982=0,C3982,0)</f>
        <v>5</v>
      </c>
      <c r="N3982" s="39">
        <f>LOG(G3982/SUM($G$2:$G$5210))</f>
        <v>-4.1698723739354042</v>
      </c>
      <c r="O3982" s="39">
        <f>LOG(H3982/SUM($H$2:$H$5210))</f>
        <v>-3.707286125241307</v>
      </c>
    </row>
    <row r="3983" spans="1:15" x14ac:dyDescent="0.6">
      <c r="A3983" t="s">
        <v>4733</v>
      </c>
      <c r="B3983">
        <v>0</v>
      </c>
      <c r="C3983">
        <v>5</v>
      </c>
      <c r="D3983">
        <v>5</v>
      </c>
      <c r="E3983" s="44">
        <f>(B3983+1)/$Q$3</f>
        <v>1.4609203798392987E-4</v>
      </c>
      <c r="F3983" s="45">
        <f>(C3983+1)/$U$3</f>
        <v>9.1768376617417638E-5</v>
      </c>
      <c r="G3983" s="2">
        <f>(B3983+1)/(C3983+1)</f>
        <v>0.16666666666666666</v>
      </c>
      <c r="H3983" s="2">
        <f>(C3983+1)/(B3983+1)</f>
        <v>6</v>
      </c>
      <c r="I3983" s="6">
        <f>G3983-H3983</f>
        <v>-5.833333333333333</v>
      </c>
      <c r="J3983" s="8">
        <f>LEN(A3983)</f>
        <v>6</v>
      </c>
      <c r="K3983" s="11" t="str">
        <f>IF(AND(J3983&lt;3, D3983&lt;2),TRUE,"")</f>
        <v/>
      </c>
      <c r="L3983" s="22">
        <f>IF(C3983=0,B3983,0)</f>
        <v>0</v>
      </c>
      <c r="M3983" s="22">
        <f>IF(B3983=0,C3983,0)</f>
        <v>5</v>
      </c>
      <c r="N3983" s="39">
        <f>LOG(G3983/SUM($G$2:$G$5210))</f>
        <v>-4.1698723739354042</v>
      </c>
      <c r="O3983" s="39">
        <f>LOG(H3983/SUM($H$2:$H$5210))</f>
        <v>-3.707286125241307</v>
      </c>
    </row>
    <row r="3984" spans="1:15" x14ac:dyDescent="0.6">
      <c r="A3984" t="s">
        <v>4743</v>
      </c>
      <c r="B3984">
        <v>0</v>
      </c>
      <c r="C3984">
        <v>5</v>
      </c>
      <c r="D3984">
        <v>5</v>
      </c>
      <c r="E3984" s="44">
        <f>(B3984+1)/$Q$3</f>
        <v>1.4609203798392987E-4</v>
      </c>
      <c r="F3984" s="45">
        <f>(C3984+1)/$U$3</f>
        <v>9.1768376617417638E-5</v>
      </c>
      <c r="G3984" s="2">
        <f>(B3984+1)/(C3984+1)</f>
        <v>0.16666666666666666</v>
      </c>
      <c r="H3984" s="2">
        <f>(C3984+1)/(B3984+1)</f>
        <v>6</v>
      </c>
      <c r="I3984" s="6">
        <f>G3984-H3984</f>
        <v>-5.833333333333333</v>
      </c>
      <c r="J3984" s="8">
        <f>LEN(A3984)</f>
        <v>6</v>
      </c>
      <c r="K3984" s="11" t="str">
        <f>IF(AND(J3984&lt;3, D3984&lt;2),TRUE,"")</f>
        <v/>
      </c>
      <c r="L3984" s="22">
        <f>IF(C3984=0,B3984,0)</f>
        <v>0</v>
      </c>
      <c r="M3984" s="22">
        <f>IF(B3984=0,C3984,0)</f>
        <v>5</v>
      </c>
      <c r="N3984" s="39">
        <f>LOG(G3984/SUM($G$2:$G$5210))</f>
        <v>-4.1698723739354042</v>
      </c>
      <c r="O3984" s="39">
        <f>LOG(H3984/SUM($H$2:$H$5210))</f>
        <v>-3.707286125241307</v>
      </c>
    </row>
    <row r="3985" spans="1:15" x14ac:dyDescent="0.6">
      <c r="A3985" t="s">
        <v>4780</v>
      </c>
      <c r="B3985">
        <v>0</v>
      </c>
      <c r="C3985">
        <v>5</v>
      </c>
      <c r="D3985">
        <v>5</v>
      </c>
      <c r="E3985" s="44">
        <f>(B3985+1)/$Q$3</f>
        <v>1.4609203798392987E-4</v>
      </c>
      <c r="F3985" s="45">
        <f>(C3985+1)/$U$3</f>
        <v>9.1768376617417638E-5</v>
      </c>
      <c r="G3985" s="2">
        <f>(B3985+1)/(C3985+1)</f>
        <v>0.16666666666666666</v>
      </c>
      <c r="H3985" s="2">
        <f>(C3985+1)/(B3985+1)</f>
        <v>6</v>
      </c>
      <c r="I3985" s="6">
        <f>G3985-H3985</f>
        <v>-5.833333333333333</v>
      </c>
      <c r="J3985" s="8">
        <f>LEN(A3985)</f>
        <v>6</v>
      </c>
      <c r="K3985" s="11" t="str">
        <f>IF(AND(J3985&lt;3, D3985&lt;2),TRUE,"")</f>
        <v/>
      </c>
      <c r="L3985" s="22">
        <f>IF(C3985=0,B3985,0)</f>
        <v>0</v>
      </c>
      <c r="M3985" s="22">
        <f>IF(B3985=0,C3985,0)</f>
        <v>5</v>
      </c>
      <c r="N3985" s="39">
        <f>LOG(G3985/SUM($G$2:$G$5210))</f>
        <v>-4.1698723739354042</v>
      </c>
      <c r="O3985" s="39">
        <f>LOG(H3985/SUM($H$2:$H$5210))</f>
        <v>-3.707286125241307</v>
      </c>
    </row>
    <row r="3986" spans="1:15" x14ac:dyDescent="0.6">
      <c r="A3986" t="s">
        <v>4789</v>
      </c>
      <c r="B3986">
        <v>0</v>
      </c>
      <c r="C3986">
        <v>5</v>
      </c>
      <c r="D3986">
        <v>5</v>
      </c>
      <c r="E3986" s="44">
        <f>(B3986+1)/$Q$3</f>
        <v>1.4609203798392987E-4</v>
      </c>
      <c r="F3986" s="45">
        <f>(C3986+1)/$U$3</f>
        <v>9.1768376617417638E-5</v>
      </c>
      <c r="G3986" s="2">
        <f>(B3986+1)/(C3986+1)</f>
        <v>0.16666666666666666</v>
      </c>
      <c r="H3986" s="2">
        <f>(C3986+1)/(B3986+1)</f>
        <v>6</v>
      </c>
      <c r="I3986" s="6">
        <f>G3986-H3986</f>
        <v>-5.833333333333333</v>
      </c>
      <c r="J3986" s="8">
        <f>LEN(A3986)</f>
        <v>6</v>
      </c>
      <c r="K3986" s="11" t="str">
        <f>IF(AND(J3986&lt;3, D3986&lt;2),TRUE,"")</f>
        <v/>
      </c>
      <c r="L3986" s="22">
        <f>IF(C3986=0,B3986,0)</f>
        <v>0</v>
      </c>
      <c r="M3986" s="22">
        <f>IF(B3986=0,C3986,0)</f>
        <v>5</v>
      </c>
      <c r="N3986" s="39">
        <f>LOG(G3986/SUM($G$2:$G$5210))</f>
        <v>-4.1698723739354042</v>
      </c>
      <c r="O3986" s="39">
        <f>LOG(H3986/SUM($H$2:$H$5210))</f>
        <v>-3.707286125241307</v>
      </c>
    </row>
    <row r="3987" spans="1:15" x14ac:dyDescent="0.6">
      <c r="A3987" t="s">
        <v>4834</v>
      </c>
      <c r="B3987">
        <v>0</v>
      </c>
      <c r="C3987">
        <v>5</v>
      </c>
      <c r="D3987">
        <v>5</v>
      </c>
      <c r="E3987" s="44">
        <f>(B3987+1)/$Q$3</f>
        <v>1.4609203798392987E-4</v>
      </c>
      <c r="F3987" s="45">
        <f>(C3987+1)/$U$3</f>
        <v>9.1768376617417638E-5</v>
      </c>
      <c r="G3987" s="2">
        <f>(B3987+1)/(C3987+1)</f>
        <v>0.16666666666666666</v>
      </c>
      <c r="H3987" s="2">
        <f>(C3987+1)/(B3987+1)</f>
        <v>6</v>
      </c>
      <c r="I3987" s="6">
        <f>G3987-H3987</f>
        <v>-5.833333333333333</v>
      </c>
      <c r="J3987" s="8">
        <f>LEN(A3987)</f>
        <v>6</v>
      </c>
      <c r="K3987" s="11" t="str">
        <f>IF(AND(J3987&lt;3, D3987&lt;2),TRUE,"")</f>
        <v/>
      </c>
      <c r="L3987" s="22">
        <f>IF(C3987=0,B3987,0)</f>
        <v>0</v>
      </c>
      <c r="M3987" s="22">
        <f>IF(B3987=0,C3987,0)</f>
        <v>5</v>
      </c>
      <c r="N3987" s="39">
        <f>LOG(G3987/SUM($G$2:$G$5210))</f>
        <v>-4.1698723739354042</v>
      </c>
      <c r="O3987" s="39">
        <f>LOG(H3987/SUM($H$2:$H$5210))</f>
        <v>-3.707286125241307</v>
      </c>
    </row>
    <row r="3988" spans="1:15" x14ac:dyDescent="0.6">
      <c r="A3988" t="s">
        <v>96</v>
      </c>
      <c r="B3988">
        <v>0</v>
      </c>
      <c r="C3988">
        <v>5</v>
      </c>
      <c r="D3988">
        <v>5</v>
      </c>
      <c r="E3988" s="44">
        <f>(B3988+1)/$Q$3</f>
        <v>1.4609203798392987E-4</v>
      </c>
      <c r="F3988" s="45">
        <f>(C3988+1)/$U$3</f>
        <v>9.1768376617417638E-5</v>
      </c>
      <c r="G3988" s="2">
        <f>(B3988+1)/(C3988+1)</f>
        <v>0.16666666666666666</v>
      </c>
      <c r="H3988" s="2">
        <f>(C3988+1)/(B3988+1)</f>
        <v>6</v>
      </c>
      <c r="I3988" s="6">
        <f>G3988-H3988</f>
        <v>-5.833333333333333</v>
      </c>
      <c r="J3988" s="8">
        <f>LEN(A3988)</f>
        <v>5</v>
      </c>
      <c r="K3988" s="11" t="str">
        <f>IF(AND(J3988&lt;3, D3988&lt;2),TRUE,"")</f>
        <v/>
      </c>
      <c r="L3988" s="22">
        <f>IF(C3988=0,B3988,0)</f>
        <v>0</v>
      </c>
      <c r="M3988" s="22">
        <f>IF(B3988=0,C3988,0)</f>
        <v>5</v>
      </c>
      <c r="N3988" s="39">
        <f>LOG(G3988/SUM($G$2:$G$5210))</f>
        <v>-4.1698723739354042</v>
      </c>
      <c r="O3988" s="39">
        <f>LOG(H3988/SUM($H$2:$H$5210))</f>
        <v>-3.707286125241307</v>
      </c>
    </row>
    <row r="3989" spans="1:15" x14ac:dyDescent="0.6">
      <c r="A3989" t="s">
        <v>139</v>
      </c>
      <c r="B3989">
        <v>0</v>
      </c>
      <c r="C3989">
        <v>5</v>
      </c>
      <c r="D3989">
        <v>5</v>
      </c>
      <c r="E3989" s="44">
        <f>(B3989+1)/$Q$3</f>
        <v>1.4609203798392987E-4</v>
      </c>
      <c r="F3989" s="45">
        <f>(C3989+1)/$U$3</f>
        <v>9.1768376617417638E-5</v>
      </c>
      <c r="G3989" s="2">
        <f>(B3989+1)/(C3989+1)</f>
        <v>0.16666666666666666</v>
      </c>
      <c r="H3989" s="2">
        <f>(C3989+1)/(B3989+1)</f>
        <v>6</v>
      </c>
      <c r="I3989" s="6">
        <f>G3989-H3989</f>
        <v>-5.833333333333333</v>
      </c>
      <c r="J3989" s="8">
        <f>LEN(A3989)</f>
        <v>5</v>
      </c>
      <c r="K3989" s="11" t="str">
        <f>IF(AND(J3989&lt;3, D3989&lt;2),TRUE,"")</f>
        <v/>
      </c>
      <c r="L3989" s="22">
        <f>IF(C3989=0,B3989,0)</f>
        <v>0</v>
      </c>
      <c r="M3989" s="22">
        <f>IF(B3989=0,C3989,0)</f>
        <v>5</v>
      </c>
      <c r="N3989" s="39">
        <f>LOG(G3989/SUM($G$2:$G$5210))</f>
        <v>-4.1698723739354042</v>
      </c>
      <c r="O3989" s="39">
        <f>LOG(H3989/SUM($H$2:$H$5210))</f>
        <v>-3.707286125241307</v>
      </c>
    </row>
    <row r="3990" spans="1:15" x14ac:dyDescent="0.6">
      <c r="A3990" t="s">
        <v>391</v>
      </c>
      <c r="B3990">
        <v>0</v>
      </c>
      <c r="C3990">
        <v>5</v>
      </c>
      <c r="D3990">
        <v>5</v>
      </c>
      <c r="E3990" s="44">
        <f>(B3990+1)/$Q$3</f>
        <v>1.4609203798392987E-4</v>
      </c>
      <c r="F3990" s="45">
        <f>(C3990+1)/$U$3</f>
        <v>9.1768376617417638E-5</v>
      </c>
      <c r="G3990" s="2">
        <f>(B3990+1)/(C3990+1)</f>
        <v>0.16666666666666666</v>
      </c>
      <c r="H3990" s="2">
        <f>(C3990+1)/(B3990+1)</f>
        <v>6</v>
      </c>
      <c r="I3990" s="6">
        <f>G3990-H3990</f>
        <v>-5.833333333333333</v>
      </c>
      <c r="J3990" s="8">
        <f>LEN(A3990)</f>
        <v>5</v>
      </c>
      <c r="K3990" s="11" t="str">
        <f>IF(AND(J3990&lt;3, D3990&lt;2),TRUE,"")</f>
        <v/>
      </c>
      <c r="L3990" s="22">
        <f>IF(C3990=0,B3990,0)</f>
        <v>0</v>
      </c>
      <c r="M3990" s="22">
        <f>IF(B3990=0,C3990,0)</f>
        <v>5</v>
      </c>
      <c r="N3990" s="39">
        <f>LOG(G3990/SUM($G$2:$G$5210))</f>
        <v>-4.1698723739354042</v>
      </c>
      <c r="O3990" s="39">
        <f>LOG(H3990/SUM($H$2:$H$5210))</f>
        <v>-3.707286125241307</v>
      </c>
    </row>
    <row r="3991" spans="1:15" x14ac:dyDescent="0.6">
      <c r="A3991" t="s">
        <v>441</v>
      </c>
      <c r="B3991">
        <v>0</v>
      </c>
      <c r="C3991">
        <v>5</v>
      </c>
      <c r="D3991">
        <v>5</v>
      </c>
      <c r="E3991" s="44">
        <f>(B3991+1)/$Q$3</f>
        <v>1.4609203798392987E-4</v>
      </c>
      <c r="F3991" s="45">
        <f>(C3991+1)/$U$3</f>
        <v>9.1768376617417638E-5</v>
      </c>
      <c r="G3991" s="2">
        <f>(B3991+1)/(C3991+1)</f>
        <v>0.16666666666666666</v>
      </c>
      <c r="H3991" s="2">
        <f>(C3991+1)/(B3991+1)</f>
        <v>6</v>
      </c>
      <c r="I3991" s="6">
        <f>G3991-H3991</f>
        <v>-5.833333333333333</v>
      </c>
      <c r="J3991" s="8">
        <f>LEN(A3991)</f>
        <v>5</v>
      </c>
      <c r="K3991" s="11" t="str">
        <f>IF(AND(J3991&lt;3, D3991&lt;2),TRUE,"")</f>
        <v/>
      </c>
      <c r="L3991" s="22">
        <f>IF(C3991=0,B3991,0)</f>
        <v>0</v>
      </c>
      <c r="M3991" s="22">
        <f>IF(B3991=0,C3991,0)</f>
        <v>5</v>
      </c>
      <c r="N3991" s="39">
        <f>LOG(G3991/SUM($G$2:$G$5210))</f>
        <v>-4.1698723739354042</v>
      </c>
      <c r="O3991" s="39">
        <f>LOG(H3991/SUM($H$2:$H$5210))</f>
        <v>-3.707286125241307</v>
      </c>
    </row>
    <row r="3992" spans="1:15" x14ac:dyDescent="0.6">
      <c r="A3992" t="s">
        <v>527</v>
      </c>
      <c r="B3992">
        <v>0</v>
      </c>
      <c r="C3992">
        <v>5</v>
      </c>
      <c r="D3992">
        <v>5</v>
      </c>
      <c r="E3992" s="44">
        <f>(B3992+1)/$Q$3</f>
        <v>1.4609203798392987E-4</v>
      </c>
      <c r="F3992" s="45">
        <f>(C3992+1)/$U$3</f>
        <v>9.1768376617417638E-5</v>
      </c>
      <c r="G3992" s="2">
        <f>(B3992+1)/(C3992+1)</f>
        <v>0.16666666666666666</v>
      </c>
      <c r="H3992" s="2">
        <f>(C3992+1)/(B3992+1)</f>
        <v>6</v>
      </c>
      <c r="I3992" s="6">
        <f>G3992-H3992</f>
        <v>-5.833333333333333</v>
      </c>
      <c r="J3992" s="8">
        <f>LEN(A3992)</f>
        <v>5</v>
      </c>
      <c r="K3992" s="11" t="str">
        <f>IF(AND(J3992&lt;3, D3992&lt;2),TRUE,"")</f>
        <v/>
      </c>
      <c r="L3992" s="22">
        <f>IF(C3992=0,B3992,0)</f>
        <v>0</v>
      </c>
      <c r="M3992" s="22">
        <f>IF(B3992=0,C3992,0)</f>
        <v>5</v>
      </c>
      <c r="N3992" s="39">
        <f>LOG(G3992/SUM($G$2:$G$5210))</f>
        <v>-4.1698723739354042</v>
      </c>
      <c r="O3992" s="39">
        <f>LOG(H3992/SUM($H$2:$H$5210))</f>
        <v>-3.707286125241307</v>
      </c>
    </row>
    <row r="3993" spans="1:15" x14ac:dyDescent="0.6">
      <c r="A3993" t="s">
        <v>612</v>
      </c>
      <c r="B3993">
        <v>0</v>
      </c>
      <c r="C3993">
        <v>5</v>
      </c>
      <c r="D3993">
        <v>5</v>
      </c>
      <c r="E3993" s="44">
        <f>(B3993+1)/$Q$3</f>
        <v>1.4609203798392987E-4</v>
      </c>
      <c r="F3993" s="45">
        <f>(C3993+1)/$U$3</f>
        <v>9.1768376617417638E-5</v>
      </c>
      <c r="G3993" s="2">
        <f>(B3993+1)/(C3993+1)</f>
        <v>0.16666666666666666</v>
      </c>
      <c r="H3993" s="2">
        <f>(C3993+1)/(B3993+1)</f>
        <v>6</v>
      </c>
      <c r="I3993" s="6">
        <f>G3993-H3993</f>
        <v>-5.833333333333333</v>
      </c>
      <c r="J3993" s="8">
        <f>LEN(A3993)</f>
        <v>5</v>
      </c>
      <c r="K3993" s="11" t="str">
        <f>IF(AND(J3993&lt;3, D3993&lt;2),TRUE,"")</f>
        <v/>
      </c>
      <c r="L3993" s="22">
        <f>IF(C3993=0,B3993,0)</f>
        <v>0</v>
      </c>
      <c r="M3993" s="22">
        <f>IF(B3993=0,C3993,0)</f>
        <v>5</v>
      </c>
      <c r="N3993" s="39">
        <f>LOG(G3993/SUM($G$2:$G$5210))</f>
        <v>-4.1698723739354042</v>
      </c>
      <c r="O3993" s="39">
        <f>LOG(H3993/SUM($H$2:$H$5210))</f>
        <v>-3.707286125241307</v>
      </c>
    </row>
    <row r="3994" spans="1:15" x14ac:dyDescent="0.6">
      <c r="A3994" t="s">
        <v>918</v>
      </c>
      <c r="B3994">
        <v>0</v>
      </c>
      <c r="C3994">
        <v>5</v>
      </c>
      <c r="D3994">
        <v>5</v>
      </c>
      <c r="E3994" s="44">
        <f>(B3994+1)/$Q$3</f>
        <v>1.4609203798392987E-4</v>
      </c>
      <c r="F3994" s="45">
        <f>(C3994+1)/$U$3</f>
        <v>9.1768376617417638E-5</v>
      </c>
      <c r="G3994" s="2">
        <f>(B3994+1)/(C3994+1)</f>
        <v>0.16666666666666666</v>
      </c>
      <c r="H3994" s="2">
        <f>(C3994+1)/(B3994+1)</f>
        <v>6</v>
      </c>
      <c r="I3994" s="6">
        <f>G3994-H3994</f>
        <v>-5.833333333333333</v>
      </c>
      <c r="J3994" s="8">
        <f>LEN(A3994)</f>
        <v>5</v>
      </c>
      <c r="K3994" s="11" t="str">
        <f>IF(AND(J3994&lt;3, D3994&lt;2),TRUE,"")</f>
        <v/>
      </c>
      <c r="L3994" s="22">
        <f>IF(C3994=0,B3994,0)</f>
        <v>0</v>
      </c>
      <c r="M3994" s="22">
        <f>IF(B3994=0,C3994,0)</f>
        <v>5</v>
      </c>
      <c r="N3994" s="39">
        <f>LOG(G3994/SUM($G$2:$G$5210))</f>
        <v>-4.1698723739354042</v>
      </c>
      <c r="O3994" s="39">
        <f>LOG(H3994/SUM($H$2:$H$5210))</f>
        <v>-3.707286125241307</v>
      </c>
    </row>
    <row r="3995" spans="1:15" x14ac:dyDescent="0.6">
      <c r="A3995" t="s">
        <v>1529</v>
      </c>
      <c r="B3995">
        <v>0</v>
      </c>
      <c r="C3995">
        <v>5</v>
      </c>
      <c r="D3995">
        <v>5</v>
      </c>
      <c r="E3995" s="44">
        <f>(B3995+1)/$Q$3</f>
        <v>1.4609203798392987E-4</v>
      </c>
      <c r="F3995" s="45">
        <f>(C3995+1)/$U$3</f>
        <v>9.1768376617417638E-5</v>
      </c>
      <c r="G3995" s="2">
        <f>(B3995+1)/(C3995+1)</f>
        <v>0.16666666666666666</v>
      </c>
      <c r="H3995" s="2">
        <f>(C3995+1)/(B3995+1)</f>
        <v>6</v>
      </c>
      <c r="I3995" s="6">
        <f>G3995-H3995</f>
        <v>-5.833333333333333</v>
      </c>
      <c r="J3995" s="8">
        <f>LEN(A3995)</f>
        <v>5</v>
      </c>
      <c r="K3995" s="11" t="str">
        <f>IF(AND(J3995&lt;3, D3995&lt;2),TRUE,"")</f>
        <v/>
      </c>
      <c r="L3995" s="22">
        <f>IF(C3995=0,B3995,0)</f>
        <v>0</v>
      </c>
      <c r="M3995" s="22">
        <f>IF(B3995=0,C3995,0)</f>
        <v>5</v>
      </c>
      <c r="N3995" s="39">
        <f>LOG(G3995/SUM($G$2:$G$5210))</f>
        <v>-4.1698723739354042</v>
      </c>
      <c r="O3995" s="39">
        <f>LOG(H3995/SUM($H$2:$H$5210))</f>
        <v>-3.707286125241307</v>
      </c>
    </row>
    <row r="3996" spans="1:15" x14ac:dyDescent="0.6">
      <c r="A3996" t="s">
        <v>1689</v>
      </c>
      <c r="B3996">
        <v>0</v>
      </c>
      <c r="C3996">
        <v>5</v>
      </c>
      <c r="D3996">
        <v>5</v>
      </c>
      <c r="E3996" s="44">
        <f>(B3996+1)/$Q$3</f>
        <v>1.4609203798392987E-4</v>
      </c>
      <c r="F3996" s="45">
        <f>(C3996+1)/$U$3</f>
        <v>9.1768376617417638E-5</v>
      </c>
      <c r="G3996" s="2">
        <f>(B3996+1)/(C3996+1)</f>
        <v>0.16666666666666666</v>
      </c>
      <c r="H3996" s="2">
        <f>(C3996+1)/(B3996+1)</f>
        <v>6</v>
      </c>
      <c r="I3996" s="6">
        <f>G3996-H3996</f>
        <v>-5.833333333333333</v>
      </c>
      <c r="J3996" s="8">
        <f>LEN(A3996)</f>
        <v>5</v>
      </c>
      <c r="K3996" s="11" t="str">
        <f>IF(AND(J3996&lt;3, D3996&lt;2),TRUE,"")</f>
        <v/>
      </c>
      <c r="L3996" s="22">
        <f>IF(C3996=0,B3996,0)</f>
        <v>0</v>
      </c>
      <c r="M3996" s="22">
        <f>IF(B3996=0,C3996,0)</f>
        <v>5</v>
      </c>
      <c r="N3996" s="39">
        <f>LOG(G3996/SUM($G$2:$G$5210))</f>
        <v>-4.1698723739354042</v>
      </c>
      <c r="O3996" s="39">
        <f>LOG(H3996/SUM($H$2:$H$5210))</f>
        <v>-3.707286125241307</v>
      </c>
    </row>
    <row r="3997" spans="1:15" x14ac:dyDescent="0.6">
      <c r="A3997" t="s">
        <v>1761</v>
      </c>
      <c r="B3997">
        <v>0</v>
      </c>
      <c r="C3997">
        <v>5</v>
      </c>
      <c r="D3997">
        <v>5</v>
      </c>
      <c r="E3997" s="44">
        <f>(B3997+1)/$Q$3</f>
        <v>1.4609203798392987E-4</v>
      </c>
      <c r="F3997" s="45">
        <f>(C3997+1)/$U$3</f>
        <v>9.1768376617417638E-5</v>
      </c>
      <c r="G3997" s="2">
        <f>(B3997+1)/(C3997+1)</f>
        <v>0.16666666666666666</v>
      </c>
      <c r="H3997" s="2">
        <f>(C3997+1)/(B3997+1)</f>
        <v>6</v>
      </c>
      <c r="I3997" s="6">
        <f>G3997-H3997</f>
        <v>-5.833333333333333</v>
      </c>
      <c r="J3997" s="8">
        <f>LEN(A3997)</f>
        <v>5</v>
      </c>
      <c r="K3997" s="11" t="str">
        <f>IF(AND(J3997&lt;3, D3997&lt;2),TRUE,"")</f>
        <v/>
      </c>
      <c r="L3997" s="22">
        <f>IF(C3997=0,B3997,0)</f>
        <v>0</v>
      </c>
      <c r="M3997" s="22">
        <f>IF(B3997=0,C3997,0)</f>
        <v>5</v>
      </c>
      <c r="N3997" s="39">
        <f>LOG(G3997/SUM($G$2:$G$5210))</f>
        <v>-4.1698723739354042</v>
      </c>
      <c r="O3997" s="39">
        <f>LOG(H3997/SUM($H$2:$H$5210))</f>
        <v>-3.707286125241307</v>
      </c>
    </row>
    <row r="3998" spans="1:15" x14ac:dyDescent="0.6">
      <c r="A3998" t="s">
        <v>1969</v>
      </c>
      <c r="B3998">
        <v>0</v>
      </c>
      <c r="C3998">
        <v>5</v>
      </c>
      <c r="D3998">
        <v>5</v>
      </c>
      <c r="E3998" s="44">
        <f>(B3998+1)/$Q$3</f>
        <v>1.4609203798392987E-4</v>
      </c>
      <c r="F3998" s="45">
        <f>(C3998+1)/$U$3</f>
        <v>9.1768376617417638E-5</v>
      </c>
      <c r="G3998" s="2">
        <f>(B3998+1)/(C3998+1)</f>
        <v>0.16666666666666666</v>
      </c>
      <c r="H3998" s="2">
        <f>(C3998+1)/(B3998+1)</f>
        <v>6</v>
      </c>
      <c r="I3998" s="6">
        <f>G3998-H3998</f>
        <v>-5.833333333333333</v>
      </c>
      <c r="J3998" s="8">
        <f>LEN(A3998)</f>
        <v>5</v>
      </c>
      <c r="K3998" s="11" t="str">
        <f>IF(AND(J3998&lt;3, D3998&lt;2),TRUE,"")</f>
        <v/>
      </c>
      <c r="L3998" s="22">
        <f>IF(C3998=0,B3998,0)</f>
        <v>0</v>
      </c>
      <c r="M3998" s="22">
        <f>IF(B3998=0,C3998,0)</f>
        <v>5</v>
      </c>
      <c r="N3998" s="39">
        <f>LOG(G3998/SUM($G$2:$G$5210))</f>
        <v>-4.1698723739354042</v>
      </c>
      <c r="O3998" s="39">
        <f>LOG(H3998/SUM($H$2:$H$5210))</f>
        <v>-3.707286125241307</v>
      </c>
    </row>
    <row r="3999" spans="1:15" x14ac:dyDescent="0.6">
      <c r="A3999" t="s">
        <v>2092</v>
      </c>
      <c r="B3999">
        <v>0</v>
      </c>
      <c r="C3999">
        <v>5</v>
      </c>
      <c r="D3999">
        <v>5</v>
      </c>
      <c r="E3999" s="44">
        <f>(B3999+1)/$Q$3</f>
        <v>1.4609203798392987E-4</v>
      </c>
      <c r="F3999" s="45">
        <f>(C3999+1)/$U$3</f>
        <v>9.1768376617417638E-5</v>
      </c>
      <c r="G3999" s="2">
        <f>(B3999+1)/(C3999+1)</f>
        <v>0.16666666666666666</v>
      </c>
      <c r="H3999" s="2">
        <f>(C3999+1)/(B3999+1)</f>
        <v>6</v>
      </c>
      <c r="I3999" s="6">
        <f>G3999-H3999</f>
        <v>-5.833333333333333</v>
      </c>
      <c r="J3999" s="8">
        <f>LEN(A3999)</f>
        <v>5</v>
      </c>
      <c r="K3999" s="11" t="str">
        <f>IF(AND(J3999&lt;3, D3999&lt;2),TRUE,"")</f>
        <v/>
      </c>
      <c r="L3999" s="22">
        <f>IF(C3999=0,B3999,0)</f>
        <v>0</v>
      </c>
      <c r="M3999" s="22">
        <f>IF(B3999=0,C3999,0)</f>
        <v>5</v>
      </c>
      <c r="N3999" s="39">
        <f>LOG(G3999/SUM($G$2:$G$5210))</f>
        <v>-4.1698723739354042</v>
      </c>
      <c r="O3999" s="39">
        <f>LOG(H3999/SUM($H$2:$H$5210))</f>
        <v>-3.707286125241307</v>
      </c>
    </row>
    <row r="4000" spans="1:15" x14ac:dyDescent="0.6">
      <c r="A4000" t="s">
        <v>2264</v>
      </c>
      <c r="B4000">
        <v>0</v>
      </c>
      <c r="C4000">
        <v>5</v>
      </c>
      <c r="D4000">
        <v>5</v>
      </c>
      <c r="E4000" s="44">
        <f>(B4000+1)/$Q$3</f>
        <v>1.4609203798392987E-4</v>
      </c>
      <c r="F4000" s="45">
        <f>(C4000+1)/$U$3</f>
        <v>9.1768376617417638E-5</v>
      </c>
      <c r="G4000" s="2">
        <f>(B4000+1)/(C4000+1)</f>
        <v>0.16666666666666666</v>
      </c>
      <c r="H4000" s="2">
        <f>(C4000+1)/(B4000+1)</f>
        <v>6</v>
      </c>
      <c r="I4000" s="6">
        <f>G4000-H4000</f>
        <v>-5.833333333333333</v>
      </c>
      <c r="J4000" s="8">
        <f>LEN(A4000)</f>
        <v>5</v>
      </c>
      <c r="K4000" s="11" t="str">
        <f>IF(AND(J4000&lt;3, D4000&lt;2),TRUE,"")</f>
        <v/>
      </c>
      <c r="L4000" s="22">
        <f>IF(C4000=0,B4000,0)</f>
        <v>0</v>
      </c>
      <c r="M4000" s="22">
        <f>IF(B4000=0,C4000,0)</f>
        <v>5</v>
      </c>
      <c r="N4000" s="39">
        <f>LOG(G4000/SUM($G$2:$G$5210))</f>
        <v>-4.1698723739354042</v>
      </c>
      <c r="O4000" s="39">
        <f>LOG(H4000/SUM($H$2:$H$5210))</f>
        <v>-3.707286125241307</v>
      </c>
    </row>
    <row r="4001" spans="1:15" x14ac:dyDescent="0.6">
      <c r="A4001" t="s">
        <v>2402</v>
      </c>
      <c r="B4001">
        <v>0</v>
      </c>
      <c r="C4001">
        <v>5</v>
      </c>
      <c r="D4001">
        <v>5</v>
      </c>
      <c r="E4001" s="44">
        <f>(B4001+1)/$Q$3</f>
        <v>1.4609203798392987E-4</v>
      </c>
      <c r="F4001" s="45">
        <f>(C4001+1)/$U$3</f>
        <v>9.1768376617417638E-5</v>
      </c>
      <c r="G4001" s="2">
        <f>(B4001+1)/(C4001+1)</f>
        <v>0.16666666666666666</v>
      </c>
      <c r="H4001" s="2">
        <f>(C4001+1)/(B4001+1)</f>
        <v>6</v>
      </c>
      <c r="I4001" s="6">
        <f>G4001-H4001</f>
        <v>-5.833333333333333</v>
      </c>
      <c r="J4001" s="8">
        <f>LEN(A4001)</f>
        <v>5</v>
      </c>
      <c r="K4001" s="11" t="str">
        <f>IF(AND(J4001&lt;3, D4001&lt;2),TRUE,"")</f>
        <v/>
      </c>
      <c r="L4001" s="22">
        <f>IF(C4001=0,B4001,0)</f>
        <v>0</v>
      </c>
      <c r="M4001" s="22">
        <f>IF(B4001=0,C4001,0)</f>
        <v>5</v>
      </c>
      <c r="N4001" s="39">
        <f>LOG(G4001/SUM($G$2:$G$5210))</f>
        <v>-4.1698723739354042</v>
      </c>
      <c r="O4001" s="39">
        <f>LOG(H4001/SUM($H$2:$H$5210))</f>
        <v>-3.707286125241307</v>
      </c>
    </row>
    <row r="4002" spans="1:15" x14ac:dyDescent="0.6">
      <c r="A4002" t="s">
        <v>2536</v>
      </c>
      <c r="B4002">
        <v>0</v>
      </c>
      <c r="C4002">
        <v>5</v>
      </c>
      <c r="D4002">
        <v>5</v>
      </c>
      <c r="E4002" s="44">
        <f>(B4002+1)/$Q$3</f>
        <v>1.4609203798392987E-4</v>
      </c>
      <c r="F4002" s="45">
        <f>(C4002+1)/$U$3</f>
        <v>9.1768376617417638E-5</v>
      </c>
      <c r="G4002" s="2">
        <f>(B4002+1)/(C4002+1)</f>
        <v>0.16666666666666666</v>
      </c>
      <c r="H4002" s="2">
        <f>(C4002+1)/(B4002+1)</f>
        <v>6</v>
      </c>
      <c r="I4002" s="6">
        <f>G4002-H4002</f>
        <v>-5.833333333333333</v>
      </c>
      <c r="J4002" s="8">
        <f>LEN(A4002)</f>
        <v>5</v>
      </c>
      <c r="K4002" s="11" t="str">
        <f>IF(AND(J4002&lt;3, D4002&lt;2),TRUE,"")</f>
        <v/>
      </c>
      <c r="L4002" s="22">
        <f>IF(C4002=0,B4002,0)</f>
        <v>0</v>
      </c>
      <c r="M4002" s="22">
        <f>IF(B4002=0,C4002,0)</f>
        <v>5</v>
      </c>
      <c r="N4002" s="39">
        <f>LOG(G4002/SUM($G$2:$G$5210))</f>
        <v>-4.1698723739354042</v>
      </c>
      <c r="O4002" s="39">
        <f>LOG(H4002/SUM($H$2:$H$5210))</f>
        <v>-3.707286125241307</v>
      </c>
    </row>
    <row r="4003" spans="1:15" x14ac:dyDescent="0.6">
      <c r="A4003" t="s">
        <v>2587</v>
      </c>
      <c r="B4003">
        <v>0</v>
      </c>
      <c r="C4003">
        <v>5</v>
      </c>
      <c r="D4003">
        <v>5</v>
      </c>
      <c r="E4003" s="44">
        <f>(B4003+1)/$Q$3</f>
        <v>1.4609203798392987E-4</v>
      </c>
      <c r="F4003" s="45">
        <f>(C4003+1)/$U$3</f>
        <v>9.1768376617417638E-5</v>
      </c>
      <c r="G4003" s="2">
        <f>(B4003+1)/(C4003+1)</f>
        <v>0.16666666666666666</v>
      </c>
      <c r="H4003" s="2">
        <f>(C4003+1)/(B4003+1)</f>
        <v>6</v>
      </c>
      <c r="I4003" s="6">
        <f>G4003-H4003</f>
        <v>-5.833333333333333</v>
      </c>
      <c r="J4003" s="8">
        <f>LEN(A4003)</f>
        <v>5</v>
      </c>
      <c r="K4003" s="11" t="str">
        <f>IF(AND(J4003&lt;3, D4003&lt;2),TRUE,"")</f>
        <v/>
      </c>
      <c r="L4003" s="22">
        <f>IF(C4003=0,B4003,0)</f>
        <v>0</v>
      </c>
      <c r="M4003" s="22">
        <f>IF(B4003=0,C4003,0)</f>
        <v>5</v>
      </c>
      <c r="N4003" s="39">
        <f>LOG(G4003/SUM($G$2:$G$5210))</f>
        <v>-4.1698723739354042</v>
      </c>
      <c r="O4003" s="39">
        <f>LOG(H4003/SUM($H$2:$H$5210))</f>
        <v>-3.707286125241307</v>
      </c>
    </row>
    <row r="4004" spans="1:15" x14ac:dyDescent="0.6">
      <c r="A4004" t="s">
        <v>2626</v>
      </c>
      <c r="B4004">
        <v>0</v>
      </c>
      <c r="C4004">
        <v>5</v>
      </c>
      <c r="D4004">
        <v>5</v>
      </c>
      <c r="E4004" s="44">
        <f>(B4004+1)/$Q$3</f>
        <v>1.4609203798392987E-4</v>
      </c>
      <c r="F4004" s="45">
        <f>(C4004+1)/$U$3</f>
        <v>9.1768376617417638E-5</v>
      </c>
      <c r="G4004" s="2">
        <f>(B4004+1)/(C4004+1)</f>
        <v>0.16666666666666666</v>
      </c>
      <c r="H4004" s="2">
        <f>(C4004+1)/(B4004+1)</f>
        <v>6</v>
      </c>
      <c r="I4004" s="6">
        <f>G4004-H4004</f>
        <v>-5.833333333333333</v>
      </c>
      <c r="J4004" s="8">
        <f>LEN(A4004)</f>
        <v>5</v>
      </c>
      <c r="K4004" s="11" t="str">
        <f>IF(AND(J4004&lt;3, D4004&lt;2),TRUE,"")</f>
        <v/>
      </c>
      <c r="L4004" s="22">
        <f>IF(C4004=0,B4004,0)</f>
        <v>0</v>
      </c>
      <c r="M4004" s="22">
        <f>IF(B4004=0,C4004,0)</f>
        <v>5</v>
      </c>
      <c r="N4004" s="39">
        <f>LOG(G4004/SUM($G$2:$G$5210))</f>
        <v>-4.1698723739354042</v>
      </c>
      <c r="O4004" s="39">
        <f>LOG(H4004/SUM($H$2:$H$5210))</f>
        <v>-3.707286125241307</v>
      </c>
    </row>
    <row r="4005" spans="1:15" x14ac:dyDescent="0.6">
      <c r="A4005" t="s">
        <v>2660</v>
      </c>
      <c r="B4005">
        <v>0</v>
      </c>
      <c r="C4005">
        <v>5</v>
      </c>
      <c r="D4005">
        <v>5</v>
      </c>
      <c r="E4005" s="44">
        <f>(B4005+1)/$Q$3</f>
        <v>1.4609203798392987E-4</v>
      </c>
      <c r="F4005" s="45">
        <f>(C4005+1)/$U$3</f>
        <v>9.1768376617417638E-5</v>
      </c>
      <c r="G4005" s="2">
        <f>(B4005+1)/(C4005+1)</f>
        <v>0.16666666666666666</v>
      </c>
      <c r="H4005" s="2">
        <f>(C4005+1)/(B4005+1)</f>
        <v>6</v>
      </c>
      <c r="I4005" s="6">
        <f>G4005-H4005</f>
        <v>-5.833333333333333</v>
      </c>
      <c r="J4005" s="8">
        <f>LEN(A4005)</f>
        <v>5</v>
      </c>
      <c r="K4005" s="11" t="str">
        <f>IF(AND(J4005&lt;3, D4005&lt;2),TRUE,"")</f>
        <v/>
      </c>
      <c r="L4005" s="22">
        <f>IF(C4005=0,B4005,0)</f>
        <v>0</v>
      </c>
      <c r="M4005" s="22">
        <f>IF(B4005=0,C4005,0)</f>
        <v>5</v>
      </c>
      <c r="N4005" s="39">
        <f>LOG(G4005/SUM($G$2:$G$5210))</f>
        <v>-4.1698723739354042</v>
      </c>
      <c r="O4005" s="39">
        <f>LOG(H4005/SUM($H$2:$H$5210))</f>
        <v>-3.707286125241307</v>
      </c>
    </row>
    <row r="4006" spans="1:15" x14ac:dyDescent="0.6">
      <c r="A4006" t="s">
        <v>3300</v>
      </c>
      <c r="B4006">
        <v>0</v>
      </c>
      <c r="C4006">
        <v>5</v>
      </c>
      <c r="D4006">
        <v>5</v>
      </c>
      <c r="E4006" s="44">
        <f>(B4006+1)/$Q$3</f>
        <v>1.4609203798392987E-4</v>
      </c>
      <c r="F4006" s="45">
        <f>(C4006+1)/$U$3</f>
        <v>9.1768376617417638E-5</v>
      </c>
      <c r="G4006" s="2">
        <f>(B4006+1)/(C4006+1)</f>
        <v>0.16666666666666666</v>
      </c>
      <c r="H4006" s="2">
        <f>(C4006+1)/(B4006+1)</f>
        <v>6</v>
      </c>
      <c r="I4006" s="6">
        <f>G4006-H4006</f>
        <v>-5.833333333333333</v>
      </c>
      <c r="J4006" s="8">
        <f>LEN(A4006)</f>
        <v>5</v>
      </c>
      <c r="K4006" s="11" t="str">
        <f>IF(AND(J4006&lt;3, D4006&lt;2),TRUE,"")</f>
        <v/>
      </c>
      <c r="L4006" s="22">
        <f>IF(C4006=0,B4006,0)</f>
        <v>0</v>
      </c>
      <c r="M4006" s="22">
        <f>IF(B4006=0,C4006,0)</f>
        <v>5</v>
      </c>
      <c r="N4006" s="39">
        <f>LOG(G4006/SUM($G$2:$G$5210))</f>
        <v>-4.1698723739354042</v>
      </c>
      <c r="O4006" s="39">
        <f>LOG(H4006/SUM($H$2:$H$5210))</f>
        <v>-3.707286125241307</v>
      </c>
    </row>
    <row r="4007" spans="1:15" x14ac:dyDescent="0.6">
      <c r="A4007" t="s">
        <v>3567</v>
      </c>
      <c r="B4007">
        <v>0</v>
      </c>
      <c r="C4007">
        <v>5</v>
      </c>
      <c r="D4007">
        <v>5</v>
      </c>
      <c r="E4007" s="44">
        <f>(B4007+1)/$Q$3</f>
        <v>1.4609203798392987E-4</v>
      </c>
      <c r="F4007" s="45">
        <f>(C4007+1)/$U$3</f>
        <v>9.1768376617417638E-5</v>
      </c>
      <c r="G4007" s="2">
        <f>(B4007+1)/(C4007+1)</f>
        <v>0.16666666666666666</v>
      </c>
      <c r="H4007" s="2">
        <f>(C4007+1)/(B4007+1)</f>
        <v>6</v>
      </c>
      <c r="I4007" s="6">
        <f>G4007-H4007</f>
        <v>-5.833333333333333</v>
      </c>
      <c r="J4007" s="8">
        <f>LEN(A4007)</f>
        <v>5</v>
      </c>
      <c r="K4007" s="11" t="str">
        <f>IF(AND(J4007&lt;3, D4007&lt;2),TRUE,"")</f>
        <v/>
      </c>
      <c r="L4007" s="22">
        <f>IF(C4007=0,B4007,0)</f>
        <v>0</v>
      </c>
      <c r="M4007" s="22">
        <f>IF(B4007=0,C4007,0)</f>
        <v>5</v>
      </c>
      <c r="N4007" s="39">
        <f>LOG(G4007/SUM($G$2:$G$5210))</f>
        <v>-4.1698723739354042</v>
      </c>
      <c r="O4007" s="39">
        <f>LOG(H4007/SUM($H$2:$H$5210))</f>
        <v>-3.707286125241307</v>
      </c>
    </row>
    <row r="4008" spans="1:15" x14ac:dyDescent="0.6">
      <c r="A4008" t="s">
        <v>3618</v>
      </c>
      <c r="B4008">
        <v>0</v>
      </c>
      <c r="C4008">
        <v>5</v>
      </c>
      <c r="D4008">
        <v>5</v>
      </c>
      <c r="E4008" s="44">
        <f>(B4008+1)/$Q$3</f>
        <v>1.4609203798392987E-4</v>
      </c>
      <c r="F4008" s="45">
        <f>(C4008+1)/$U$3</f>
        <v>9.1768376617417638E-5</v>
      </c>
      <c r="G4008" s="2">
        <f>(B4008+1)/(C4008+1)</f>
        <v>0.16666666666666666</v>
      </c>
      <c r="H4008" s="2">
        <f>(C4008+1)/(B4008+1)</f>
        <v>6</v>
      </c>
      <c r="I4008" s="6">
        <f>G4008-H4008</f>
        <v>-5.833333333333333</v>
      </c>
      <c r="J4008" s="8">
        <f>LEN(A4008)</f>
        <v>5</v>
      </c>
      <c r="K4008" s="11" t="str">
        <f>IF(AND(J4008&lt;3, D4008&lt;2),TRUE,"")</f>
        <v/>
      </c>
      <c r="L4008" s="22">
        <f>IF(C4008=0,B4008,0)</f>
        <v>0</v>
      </c>
      <c r="M4008" s="22">
        <f>IF(B4008=0,C4008,0)</f>
        <v>5</v>
      </c>
      <c r="N4008" s="39">
        <f>LOG(G4008/SUM($G$2:$G$5210))</f>
        <v>-4.1698723739354042</v>
      </c>
      <c r="O4008" s="39">
        <f>LOG(H4008/SUM($H$2:$H$5210))</f>
        <v>-3.707286125241307</v>
      </c>
    </row>
    <row r="4009" spans="1:15" x14ac:dyDescent="0.6">
      <c r="A4009" t="s">
        <v>3673</v>
      </c>
      <c r="B4009">
        <v>0</v>
      </c>
      <c r="C4009">
        <v>5</v>
      </c>
      <c r="D4009">
        <v>5</v>
      </c>
      <c r="E4009" s="44">
        <f>(B4009+1)/$Q$3</f>
        <v>1.4609203798392987E-4</v>
      </c>
      <c r="F4009" s="45">
        <f>(C4009+1)/$U$3</f>
        <v>9.1768376617417638E-5</v>
      </c>
      <c r="G4009" s="2">
        <f>(B4009+1)/(C4009+1)</f>
        <v>0.16666666666666666</v>
      </c>
      <c r="H4009" s="2">
        <f>(C4009+1)/(B4009+1)</f>
        <v>6</v>
      </c>
      <c r="I4009" s="6">
        <f>G4009-H4009</f>
        <v>-5.833333333333333</v>
      </c>
      <c r="J4009" s="8">
        <f>LEN(A4009)</f>
        <v>5</v>
      </c>
      <c r="K4009" s="11" t="str">
        <f>IF(AND(J4009&lt;3, D4009&lt;2),TRUE,"")</f>
        <v/>
      </c>
      <c r="L4009" s="22">
        <f>IF(C4009=0,B4009,0)</f>
        <v>0</v>
      </c>
      <c r="M4009" s="22">
        <f>IF(B4009=0,C4009,0)</f>
        <v>5</v>
      </c>
      <c r="N4009" s="39">
        <f>LOG(G4009/SUM($G$2:$G$5210))</f>
        <v>-4.1698723739354042</v>
      </c>
      <c r="O4009" s="39">
        <f>LOG(H4009/SUM($H$2:$H$5210))</f>
        <v>-3.707286125241307</v>
      </c>
    </row>
    <row r="4010" spans="1:15" x14ac:dyDescent="0.6">
      <c r="A4010" t="s">
        <v>3914</v>
      </c>
      <c r="B4010">
        <v>0</v>
      </c>
      <c r="C4010">
        <v>5</v>
      </c>
      <c r="D4010">
        <v>5</v>
      </c>
      <c r="E4010" s="44">
        <f>(B4010+1)/$Q$3</f>
        <v>1.4609203798392987E-4</v>
      </c>
      <c r="F4010" s="45">
        <f>(C4010+1)/$U$3</f>
        <v>9.1768376617417638E-5</v>
      </c>
      <c r="G4010" s="2">
        <f>(B4010+1)/(C4010+1)</f>
        <v>0.16666666666666666</v>
      </c>
      <c r="H4010" s="2">
        <f>(C4010+1)/(B4010+1)</f>
        <v>6</v>
      </c>
      <c r="I4010" s="6">
        <f>G4010-H4010</f>
        <v>-5.833333333333333</v>
      </c>
      <c r="J4010" s="8">
        <f>LEN(A4010)</f>
        <v>5</v>
      </c>
      <c r="K4010" s="11" t="str">
        <f>IF(AND(J4010&lt;3, D4010&lt;2),TRUE,"")</f>
        <v/>
      </c>
      <c r="L4010" s="22">
        <f>IF(C4010=0,B4010,0)</f>
        <v>0</v>
      </c>
      <c r="M4010" s="22">
        <f>IF(B4010=0,C4010,0)</f>
        <v>5</v>
      </c>
      <c r="N4010" s="39">
        <f>LOG(G4010/SUM($G$2:$G$5210))</f>
        <v>-4.1698723739354042</v>
      </c>
      <c r="O4010" s="39">
        <f>LOG(H4010/SUM($H$2:$H$5210))</f>
        <v>-3.707286125241307</v>
      </c>
    </row>
    <row r="4011" spans="1:15" x14ac:dyDescent="0.6">
      <c r="A4011" t="s">
        <v>4110</v>
      </c>
      <c r="B4011">
        <v>0</v>
      </c>
      <c r="C4011">
        <v>5</v>
      </c>
      <c r="D4011">
        <v>5</v>
      </c>
      <c r="E4011" s="44">
        <f>(B4011+1)/$Q$3</f>
        <v>1.4609203798392987E-4</v>
      </c>
      <c r="F4011" s="45">
        <f>(C4011+1)/$U$3</f>
        <v>9.1768376617417638E-5</v>
      </c>
      <c r="G4011" s="2">
        <f>(B4011+1)/(C4011+1)</f>
        <v>0.16666666666666666</v>
      </c>
      <c r="H4011" s="2">
        <f>(C4011+1)/(B4011+1)</f>
        <v>6</v>
      </c>
      <c r="I4011" s="6">
        <f>G4011-H4011</f>
        <v>-5.833333333333333</v>
      </c>
      <c r="J4011" s="8">
        <f>LEN(A4011)</f>
        <v>5</v>
      </c>
      <c r="K4011" s="11" t="str">
        <f>IF(AND(J4011&lt;3, D4011&lt;2),TRUE,"")</f>
        <v/>
      </c>
      <c r="L4011" s="22">
        <f>IF(C4011=0,B4011,0)</f>
        <v>0</v>
      </c>
      <c r="M4011" s="22">
        <f>IF(B4011=0,C4011,0)</f>
        <v>5</v>
      </c>
      <c r="N4011" s="39">
        <f>LOG(G4011/SUM($G$2:$G$5210))</f>
        <v>-4.1698723739354042</v>
      </c>
      <c r="O4011" s="39">
        <f>LOG(H4011/SUM($H$2:$H$5210))</f>
        <v>-3.707286125241307</v>
      </c>
    </row>
    <row r="4012" spans="1:15" x14ac:dyDescent="0.6">
      <c r="A4012" t="s">
        <v>4156</v>
      </c>
      <c r="B4012">
        <v>0</v>
      </c>
      <c r="C4012">
        <v>5</v>
      </c>
      <c r="D4012">
        <v>5</v>
      </c>
      <c r="E4012" s="44">
        <f>(B4012+1)/$Q$3</f>
        <v>1.4609203798392987E-4</v>
      </c>
      <c r="F4012" s="45">
        <f>(C4012+1)/$U$3</f>
        <v>9.1768376617417638E-5</v>
      </c>
      <c r="G4012" s="2">
        <f>(B4012+1)/(C4012+1)</f>
        <v>0.16666666666666666</v>
      </c>
      <c r="H4012" s="2">
        <f>(C4012+1)/(B4012+1)</f>
        <v>6</v>
      </c>
      <c r="I4012" s="6">
        <f>G4012-H4012</f>
        <v>-5.833333333333333</v>
      </c>
      <c r="J4012" s="8">
        <f>LEN(A4012)</f>
        <v>5</v>
      </c>
      <c r="K4012" s="11" t="str">
        <f>IF(AND(J4012&lt;3, D4012&lt;2),TRUE,"")</f>
        <v/>
      </c>
      <c r="L4012" s="22">
        <f>IF(C4012=0,B4012,0)</f>
        <v>0</v>
      </c>
      <c r="M4012" s="22">
        <f>IF(B4012=0,C4012,0)</f>
        <v>5</v>
      </c>
      <c r="N4012" s="39">
        <f>LOG(G4012/SUM($G$2:$G$5210))</f>
        <v>-4.1698723739354042</v>
      </c>
      <c r="O4012" s="39">
        <f>LOG(H4012/SUM($H$2:$H$5210))</f>
        <v>-3.707286125241307</v>
      </c>
    </row>
    <row r="4013" spans="1:15" x14ac:dyDescent="0.6">
      <c r="A4013" t="s">
        <v>4303</v>
      </c>
      <c r="B4013">
        <v>0</v>
      </c>
      <c r="C4013">
        <v>5</v>
      </c>
      <c r="D4013">
        <v>5</v>
      </c>
      <c r="E4013" s="44">
        <f>(B4013+1)/$Q$3</f>
        <v>1.4609203798392987E-4</v>
      </c>
      <c r="F4013" s="45">
        <f>(C4013+1)/$U$3</f>
        <v>9.1768376617417638E-5</v>
      </c>
      <c r="G4013" s="2">
        <f>(B4013+1)/(C4013+1)</f>
        <v>0.16666666666666666</v>
      </c>
      <c r="H4013" s="2">
        <f>(C4013+1)/(B4013+1)</f>
        <v>6</v>
      </c>
      <c r="I4013" s="6">
        <f>G4013-H4013</f>
        <v>-5.833333333333333</v>
      </c>
      <c r="J4013" s="8">
        <f>LEN(A4013)</f>
        <v>5</v>
      </c>
      <c r="K4013" s="11" t="str">
        <f>IF(AND(J4013&lt;3, D4013&lt;2),TRUE,"")</f>
        <v/>
      </c>
      <c r="L4013" s="22">
        <f>IF(C4013=0,B4013,0)</f>
        <v>0</v>
      </c>
      <c r="M4013" s="22">
        <f>IF(B4013=0,C4013,0)</f>
        <v>5</v>
      </c>
      <c r="N4013" s="39">
        <f>LOG(G4013/SUM($G$2:$G$5210))</f>
        <v>-4.1698723739354042</v>
      </c>
      <c r="O4013" s="39">
        <f>LOG(H4013/SUM($H$2:$H$5210))</f>
        <v>-3.707286125241307</v>
      </c>
    </row>
    <row r="4014" spans="1:15" x14ac:dyDescent="0.6">
      <c r="A4014" t="s">
        <v>4331</v>
      </c>
      <c r="B4014">
        <v>0</v>
      </c>
      <c r="C4014">
        <v>5</v>
      </c>
      <c r="D4014">
        <v>5</v>
      </c>
      <c r="E4014" s="44">
        <f>(B4014+1)/$Q$3</f>
        <v>1.4609203798392987E-4</v>
      </c>
      <c r="F4014" s="45">
        <f>(C4014+1)/$U$3</f>
        <v>9.1768376617417638E-5</v>
      </c>
      <c r="G4014" s="2">
        <f>(B4014+1)/(C4014+1)</f>
        <v>0.16666666666666666</v>
      </c>
      <c r="H4014" s="2">
        <f>(C4014+1)/(B4014+1)</f>
        <v>6</v>
      </c>
      <c r="I4014" s="6">
        <f>G4014-H4014</f>
        <v>-5.833333333333333</v>
      </c>
      <c r="J4014" s="8">
        <f>LEN(A4014)</f>
        <v>5</v>
      </c>
      <c r="K4014" s="11" t="str">
        <f>IF(AND(J4014&lt;3, D4014&lt;2),TRUE,"")</f>
        <v/>
      </c>
      <c r="L4014" s="22">
        <f>IF(C4014=0,B4014,0)</f>
        <v>0</v>
      </c>
      <c r="M4014" s="22">
        <f>IF(B4014=0,C4014,0)</f>
        <v>5</v>
      </c>
      <c r="N4014" s="39">
        <f>LOG(G4014/SUM($G$2:$G$5210))</f>
        <v>-4.1698723739354042</v>
      </c>
      <c r="O4014" s="39">
        <f>LOG(H4014/SUM($H$2:$H$5210))</f>
        <v>-3.707286125241307</v>
      </c>
    </row>
    <row r="4015" spans="1:15" x14ac:dyDescent="0.6">
      <c r="A4015" t="s">
        <v>4378</v>
      </c>
      <c r="B4015">
        <v>0</v>
      </c>
      <c r="C4015">
        <v>5</v>
      </c>
      <c r="D4015">
        <v>5</v>
      </c>
      <c r="E4015" s="44">
        <f>(B4015+1)/$Q$3</f>
        <v>1.4609203798392987E-4</v>
      </c>
      <c r="F4015" s="45">
        <f>(C4015+1)/$U$3</f>
        <v>9.1768376617417638E-5</v>
      </c>
      <c r="G4015" s="2">
        <f>(B4015+1)/(C4015+1)</f>
        <v>0.16666666666666666</v>
      </c>
      <c r="H4015" s="2">
        <f>(C4015+1)/(B4015+1)</f>
        <v>6</v>
      </c>
      <c r="I4015" s="6">
        <f>G4015-H4015</f>
        <v>-5.833333333333333</v>
      </c>
      <c r="J4015" s="8">
        <f>LEN(A4015)</f>
        <v>5</v>
      </c>
      <c r="K4015" s="11" t="str">
        <f>IF(AND(J4015&lt;3, D4015&lt;2),TRUE,"")</f>
        <v/>
      </c>
      <c r="L4015" s="22">
        <f>IF(C4015=0,B4015,0)</f>
        <v>0</v>
      </c>
      <c r="M4015" s="22">
        <f>IF(B4015=0,C4015,0)</f>
        <v>5</v>
      </c>
      <c r="N4015" s="39">
        <f>LOG(G4015/SUM($G$2:$G$5210))</f>
        <v>-4.1698723739354042</v>
      </c>
      <c r="O4015" s="39">
        <f>LOG(H4015/SUM($H$2:$H$5210))</f>
        <v>-3.707286125241307</v>
      </c>
    </row>
    <row r="4016" spans="1:15" x14ac:dyDescent="0.6">
      <c r="A4016" t="s">
        <v>4415</v>
      </c>
      <c r="B4016">
        <v>0</v>
      </c>
      <c r="C4016">
        <v>5</v>
      </c>
      <c r="D4016">
        <v>5</v>
      </c>
      <c r="E4016" s="44">
        <f>(B4016+1)/$Q$3</f>
        <v>1.4609203798392987E-4</v>
      </c>
      <c r="F4016" s="45">
        <f>(C4016+1)/$U$3</f>
        <v>9.1768376617417638E-5</v>
      </c>
      <c r="G4016" s="2">
        <f>(B4016+1)/(C4016+1)</f>
        <v>0.16666666666666666</v>
      </c>
      <c r="H4016" s="2">
        <f>(C4016+1)/(B4016+1)</f>
        <v>6</v>
      </c>
      <c r="I4016" s="6">
        <f>G4016-H4016</f>
        <v>-5.833333333333333</v>
      </c>
      <c r="J4016" s="8">
        <f>LEN(A4016)</f>
        <v>5</v>
      </c>
      <c r="K4016" s="11" t="str">
        <f>IF(AND(J4016&lt;3, D4016&lt;2),TRUE,"")</f>
        <v/>
      </c>
      <c r="L4016" s="22">
        <f>IF(C4016=0,B4016,0)</f>
        <v>0</v>
      </c>
      <c r="M4016" s="22">
        <f>IF(B4016=0,C4016,0)</f>
        <v>5</v>
      </c>
      <c r="N4016" s="39">
        <f>LOG(G4016/SUM($G$2:$G$5210))</f>
        <v>-4.1698723739354042</v>
      </c>
      <c r="O4016" s="39">
        <f>LOG(H4016/SUM($H$2:$H$5210))</f>
        <v>-3.707286125241307</v>
      </c>
    </row>
    <row r="4017" spans="1:15" x14ac:dyDescent="0.6">
      <c r="A4017" t="s">
        <v>4416</v>
      </c>
      <c r="B4017">
        <v>0</v>
      </c>
      <c r="C4017">
        <v>5</v>
      </c>
      <c r="D4017">
        <v>5</v>
      </c>
      <c r="E4017" s="44">
        <f>(B4017+1)/$Q$3</f>
        <v>1.4609203798392987E-4</v>
      </c>
      <c r="F4017" s="45">
        <f>(C4017+1)/$U$3</f>
        <v>9.1768376617417638E-5</v>
      </c>
      <c r="G4017" s="2">
        <f>(B4017+1)/(C4017+1)</f>
        <v>0.16666666666666666</v>
      </c>
      <c r="H4017" s="2">
        <f>(C4017+1)/(B4017+1)</f>
        <v>6</v>
      </c>
      <c r="I4017" s="6">
        <f>G4017-H4017</f>
        <v>-5.833333333333333</v>
      </c>
      <c r="J4017" s="8">
        <f>LEN(A4017)</f>
        <v>5</v>
      </c>
      <c r="K4017" s="11" t="str">
        <f>IF(AND(J4017&lt;3, D4017&lt;2),TRUE,"")</f>
        <v/>
      </c>
      <c r="L4017" s="22">
        <f>IF(C4017=0,B4017,0)</f>
        <v>0</v>
      </c>
      <c r="M4017" s="22">
        <f>IF(B4017=0,C4017,0)</f>
        <v>5</v>
      </c>
      <c r="N4017" s="39">
        <f>LOG(G4017/SUM($G$2:$G$5210))</f>
        <v>-4.1698723739354042</v>
      </c>
      <c r="O4017" s="39">
        <f>LOG(H4017/SUM($H$2:$H$5210))</f>
        <v>-3.707286125241307</v>
      </c>
    </row>
    <row r="4018" spans="1:15" x14ac:dyDescent="0.6">
      <c r="A4018" t="s">
        <v>4429</v>
      </c>
      <c r="B4018">
        <v>0</v>
      </c>
      <c r="C4018">
        <v>5</v>
      </c>
      <c r="D4018">
        <v>5</v>
      </c>
      <c r="E4018" s="44">
        <f>(B4018+1)/$Q$3</f>
        <v>1.4609203798392987E-4</v>
      </c>
      <c r="F4018" s="45">
        <f>(C4018+1)/$U$3</f>
        <v>9.1768376617417638E-5</v>
      </c>
      <c r="G4018" s="2">
        <f>(B4018+1)/(C4018+1)</f>
        <v>0.16666666666666666</v>
      </c>
      <c r="H4018" s="2">
        <f>(C4018+1)/(B4018+1)</f>
        <v>6</v>
      </c>
      <c r="I4018" s="6">
        <f>G4018-H4018</f>
        <v>-5.833333333333333</v>
      </c>
      <c r="J4018" s="8">
        <f>LEN(A4018)</f>
        <v>5</v>
      </c>
      <c r="K4018" s="11" t="str">
        <f>IF(AND(J4018&lt;3, D4018&lt;2),TRUE,"")</f>
        <v/>
      </c>
      <c r="L4018" s="22">
        <f>IF(C4018=0,B4018,0)</f>
        <v>0</v>
      </c>
      <c r="M4018" s="22">
        <f>IF(B4018=0,C4018,0)</f>
        <v>5</v>
      </c>
      <c r="N4018" s="39">
        <f>LOG(G4018/SUM($G$2:$G$5210))</f>
        <v>-4.1698723739354042</v>
      </c>
      <c r="O4018" s="39">
        <f>LOG(H4018/SUM($H$2:$H$5210))</f>
        <v>-3.707286125241307</v>
      </c>
    </row>
    <row r="4019" spans="1:15" x14ac:dyDescent="0.6">
      <c r="A4019" t="s">
        <v>4458</v>
      </c>
      <c r="B4019">
        <v>0</v>
      </c>
      <c r="C4019">
        <v>5</v>
      </c>
      <c r="D4019">
        <v>5</v>
      </c>
      <c r="E4019" s="44">
        <f>(B4019+1)/$Q$3</f>
        <v>1.4609203798392987E-4</v>
      </c>
      <c r="F4019" s="45">
        <f>(C4019+1)/$U$3</f>
        <v>9.1768376617417638E-5</v>
      </c>
      <c r="G4019" s="2">
        <f>(B4019+1)/(C4019+1)</f>
        <v>0.16666666666666666</v>
      </c>
      <c r="H4019" s="2">
        <f>(C4019+1)/(B4019+1)</f>
        <v>6</v>
      </c>
      <c r="I4019" s="6">
        <f>G4019-H4019</f>
        <v>-5.833333333333333</v>
      </c>
      <c r="J4019" s="8">
        <f>LEN(A4019)</f>
        <v>5</v>
      </c>
      <c r="K4019" s="11" t="str">
        <f>IF(AND(J4019&lt;3, D4019&lt;2),TRUE,"")</f>
        <v/>
      </c>
      <c r="L4019" s="22">
        <f>IF(C4019=0,B4019,0)</f>
        <v>0</v>
      </c>
      <c r="M4019" s="22">
        <f>IF(B4019=0,C4019,0)</f>
        <v>5</v>
      </c>
      <c r="N4019" s="39">
        <f>LOG(G4019/SUM($G$2:$G$5210))</f>
        <v>-4.1698723739354042</v>
      </c>
      <c r="O4019" s="39">
        <f>LOG(H4019/SUM($H$2:$H$5210))</f>
        <v>-3.707286125241307</v>
      </c>
    </row>
    <row r="4020" spans="1:15" x14ac:dyDescent="0.6">
      <c r="A4020" t="s">
        <v>403</v>
      </c>
      <c r="B4020">
        <v>0</v>
      </c>
      <c r="C4020">
        <v>5</v>
      </c>
      <c r="D4020">
        <v>5</v>
      </c>
      <c r="E4020" s="44">
        <f>(B4020+1)/$Q$3</f>
        <v>1.4609203798392987E-4</v>
      </c>
      <c r="F4020" s="45">
        <f>(C4020+1)/$U$3</f>
        <v>9.1768376617417638E-5</v>
      </c>
      <c r="G4020" s="2">
        <f>(B4020+1)/(C4020+1)</f>
        <v>0.16666666666666666</v>
      </c>
      <c r="H4020" s="2">
        <f>(C4020+1)/(B4020+1)</f>
        <v>6</v>
      </c>
      <c r="I4020" s="6">
        <f>G4020-H4020</f>
        <v>-5.833333333333333</v>
      </c>
      <c r="J4020" s="8">
        <f>LEN(A4020)</f>
        <v>4</v>
      </c>
      <c r="K4020" s="11" t="str">
        <f>IF(AND(J4020&lt;3, D4020&lt;2),TRUE,"")</f>
        <v/>
      </c>
      <c r="L4020" s="22">
        <f>IF(C4020=0,B4020,0)</f>
        <v>0</v>
      </c>
      <c r="M4020" s="22">
        <f>IF(B4020=0,C4020,0)</f>
        <v>5</v>
      </c>
      <c r="N4020" s="39">
        <f>LOG(G4020/SUM($G$2:$G$5210))</f>
        <v>-4.1698723739354042</v>
      </c>
      <c r="O4020" s="39">
        <f>LOG(H4020/SUM($H$2:$H$5210))</f>
        <v>-3.707286125241307</v>
      </c>
    </row>
    <row r="4021" spans="1:15" x14ac:dyDescent="0.6">
      <c r="A4021" t="s">
        <v>455</v>
      </c>
      <c r="B4021">
        <v>0</v>
      </c>
      <c r="C4021">
        <v>5</v>
      </c>
      <c r="D4021">
        <v>5</v>
      </c>
      <c r="E4021" s="44">
        <f>(B4021+1)/$Q$3</f>
        <v>1.4609203798392987E-4</v>
      </c>
      <c r="F4021" s="45">
        <f>(C4021+1)/$U$3</f>
        <v>9.1768376617417638E-5</v>
      </c>
      <c r="G4021" s="2">
        <f>(B4021+1)/(C4021+1)</f>
        <v>0.16666666666666666</v>
      </c>
      <c r="H4021" s="2">
        <f>(C4021+1)/(B4021+1)</f>
        <v>6</v>
      </c>
      <c r="I4021" s="6">
        <f>G4021-H4021</f>
        <v>-5.833333333333333</v>
      </c>
      <c r="J4021" s="8">
        <f>LEN(A4021)</f>
        <v>4</v>
      </c>
      <c r="K4021" s="11" t="str">
        <f>IF(AND(J4021&lt;3, D4021&lt;2),TRUE,"")</f>
        <v/>
      </c>
      <c r="L4021" s="22">
        <f>IF(C4021=0,B4021,0)</f>
        <v>0</v>
      </c>
      <c r="M4021" s="22">
        <f>IF(B4021=0,C4021,0)</f>
        <v>5</v>
      </c>
      <c r="N4021" s="39">
        <f>LOG(G4021/SUM($G$2:$G$5210))</f>
        <v>-4.1698723739354042</v>
      </c>
      <c r="O4021" s="39">
        <f>LOG(H4021/SUM($H$2:$H$5210))</f>
        <v>-3.707286125241307</v>
      </c>
    </row>
    <row r="4022" spans="1:15" x14ac:dyDescent="0.6">
      <c r="A4022" t="s">
        <v>538</v>
      </c>
      <c r="B4022">
        <v>0</v>
      </c>
      <c r="C4022">
        <v>5</v>
      </c>
      <c r="D4022">
        <v>5</v>
      </c>
      <c r="E4022" s="44">
        <f>(B4022+1)/$Q$3</f>
        <v>1.4609203798392987E-4</v>
      </c>
      <c r="F4022" s="45">
        <f>(C4022+1)/$U$3</f>
        <v>9.1768376617417638E-5</v>
      </c>
      <c r="G4022" s="2">
        <f>(B4022+1)/(C4022+1)</f>
        <v>0.16666666666666666</v>
      </c>
      <c r="H4022" s="2">
        <f>(C4022+1)/(B4022+1)</f>
        <v>6</v>
      </c>
      <c r="I4022" s="6">
        <f>G4022-H4022</f>
        <v>-5.833333333333333</v>
      </c>
      <c r="J4022" s="8">
        <f>LEN(A4022)</f>
        <v>4</v>
      </c>
      <c r="K4022" s="11" t="str">
        <f>IF(AND(J4022&lt;3, D4022&lt;2),TRUE,"")</f>
        <v/>
      </c>
      <c r="L4022" s="22">
        <f>IF(C4022=0,B4022,0)</f>
        <v>0</v>
      </c>
      <c r="M4022" s="22">
        <f>IF(B4022=0,C4022,0)</f>
        <v>5</v>
      </c>
      <c r="N4022" s="39">
        <f>LOG(G4022/SUM($G$2:$G$5210))</f>
        <v>-4.1698723739354042</v>
      </c>
      <c r="O4022" s="39">
        <f>LOG(H4022/SUM($H$2:$H$5210))</f>
        <v>-3.707286125241307</v>
      </c>
    </row>
    <row r="4023" spans="1:15" x14ac:dyDescent="0.6">
      <c r="A4023" t="s">
        <v>863</v>
      </c>
      <c r="B4023">
        <v>0</v>
      </c>
      <c r="C4023">
        <v>5</v>
      </c>
      <c r="D4023">
        <v>5</v>
      </c>
      <c r="E4023" s="44">
        <f>(B4023+1)/$Q$3</f>
        <v>1.4609203798392987E-4</v>
      </c>
      <c r="F4023" s="45">
        <f>(C4023+1)/$U$3</f>
        <v>9.1768376617417638E-5</v>
      </c>
      <c r="G4023" s="2">
        <f>(B4023+1)/(C4023+1)</f>
        <v>0.16666666666666666</v>
      </c>
      <c r="H4023" s="2">
        <f>(C4023+1)/(B4023+1)</f>
        <v>6</v>
      </c>
      <c r="I4023" s="6">
        <f>G4023-H4023</f>
        <v>-5.833333333333333</v>
      </c>
      <c r="J4023" s="8">
        <f>LEN(A4023)</f>
        <v>4</v>
      </c>
      <c r="K4023" s="11" t="str">
        <f>IF(AND(J4023&lt;3, D4023&lt;2),TRUE,"")</f>
        <v/>
      </c>
      <c r="L4023" s="22">
        <f>IF(C4023=0,B4023,0)</f>
        <v>0</v>
      </c>
      <c r="M4023" s="22">
        <f>IF(B4023=0,C4023,0)</f>
        <v>5</v>
      </c>
      <c r="N4023" s="39">
        <f>LOG(G4023/SUM($G$2:$G$5210))</f>
        <v>-4.1698723739354042</v>
      </c>
      <c r="O4023" s="39">
        <f>LOG(H4023/SUM($H$2:$H$5210))</f>
        <v>-3.707286125241307</v>
      </c>
    </row>
    <row r="4024" spans="1:15" x14ac:dyDescent="0.6">
      <c r="A4024" t="s">
        <v>948</v>
      </c>
      <c r="B4024">
        <v>0</v>
      </c>
      <c r="C4024">
        <v>5</v>
      </c>
      <c r="D4024">
        <v>5</v>
      </c>
      <c r="E4024" s="44">
        <f>(B4024+1)/$Q$3</f>
        <v>1.4609203798392987E-4</v>
      </c>
      <c r="F4024" s="45">
        <f>(C4024+1)/$U$3</f>
        <v>9.1768376617417638E-5</v>
      </c>
      <c r="G4024" s="2">
        <f>(B4024+1)/(C4024+1)</f>
        <v>0.16666666666666666</v>
      </c>
      <c r="H4024" s="2">
        <f>(C4024+1)/(B4024+1)</f>
        <v>6</v>
      </c>
      <c r="I4024" s="6">
        <f>G4024-H4024</f>
        <v>-5.833333333333333</v>
      </c>
      <c r="J4024" s="8">
        <f>LEN(A4024)</f>
        <v>4</v>
      </c>
      <c r="K4024" s="11" t="str">
        <f>IF(AND(J4024&lt;3, D4024&lt;2),TRUE,"")</f>
        <v/>
      </c>
      <c r="L4024" s="22">
        <f>IF(C4024=0,B4024,0)</f>
        <v>0</v>
      </c>
      <c r="M4024" s="22">
        <f>IF(B4024=0,C4024,0)</f>
        <v>5</v>
      </c>
      <c r="N4024" s="39">
        <f>LOG(G4024/SUM($G$2:$G$5210))</f>
        <v>-4.1698723739354042</v>
      </c>
      <c r="O4024" s="39">
        <f>LOG(H4024/SUM($H$2:$H$5210))</f>
        <v>-3.707286125241307</v>
      </c>
    </row>
    <row r="4025" spans="1:15" x14ac:dyDescent="0.6">
      <c r="A4025" t="s">
        <v>1841</v>
      </c>
      <c r="B4025">
        <v>0</v>
      </c>
      <c r="C4025">
        <v>5</v>
      </c>
      <c r="D4025">
        <v>5</v>
      </c>
      <c r="E4025" s="44">
        <f>(B4025+1)/$Q$3</f>
        <v>1.4609203798392987E-4</v>
      </c>
      <c r="F4025" s="45">
        <f>(C4025+1)/$U$3</f>
        <v>9.1768376617417638E-5</v>
      </c>
      <c r="G4025" s="2">
        <f>(B4025+1)/(C4025+1)</f>
        <v>0.16666666666666666</v>
      </c>
      <c r="H4025" s="2">
        <f>(C4025+1)/(B4025+1)</f>
        <v>6</v>
      </c>
      <c r="I4025" s="6">
        <f>G4025-H4025</f>
        <v>-5.833333333333333</v>
      </c>
      <c r="J4025" s="8">
        <f>LEN(A4025)</f>
        <v>4</v>
      </c>
      <c r="K4025" s="11" t="str">
        <f>IF(AND(J4025&lt;3, D4025&lt;2),TRUE,"")</f>
        <v/>
      </c>
      <c r="L4025" s="22">
        <f>IF(C4025=0,B4025,0)</f>
        <v>0</v>
      </c>
      <c r="M4025" s="22">
        <f>IF(B4025=0,C4025,0)</f>
        <v>5</v>
      </c>
      <c r="N4025" s="39">
        <f>LOG(G4025/SUM($G$2:$G$5210))</f>
        <v>-4.1698723739354042</v>
      </c>
      <c r="O4025" s="39">
        <f>LOG(H4025/SUM($H$2:$H$5210))</f>
        <v>-3.707286125241307</v>
      </c>
    </row>
    <row r="4026" spans="1:15" x14ac:dyDescent="0.6">
      <c r="A4026" t="s">
        <v>2105</v>
      </c>
      <c r="B4026">
        <v>0</v>
      </c>
      <c r="C4026">
        <v>5</v>
      </c>
      <c r="D4026">
        <v>5</v>
      </c>
      <c r="E4026" s="44">
        <f>(B4026+1)/$Q$3</f>
        <v>1.4609203798392987E-4</v>
      </c>
      <c r="F4026" s="45">
        <f>(C4026+1)/$U$3</f>
        <v>9.1768376617417638E-5</v>
      </c>
      <c r="G4026" s="2">
        <f>(B4026+1)/(C4026+1)</f>
        <v>0.16666666666666666</v>
      </c>
      <c r="H4026" s="2">
        <f>(C4026+1)/(B4026+1)</f>
        <v>6</v>
      </c>
      <c r="I4026" s="6">
        <f>G4026-H4026</f>
        <v>-5.833333333333333</v>
      </c>
      <c r="J4026" s="8">
        <f>LEN(A4026)</f>
        <v>4</v>
      </c>
      <c r="K4026" s="11" t="str">
        <f>IF(AND(J4026&lt;3, D4026&lt;2),TRUE,"")</f>
        <v/>
      </c>
      <c r="L4026" s="22">
        <f>IF(C4026=0,B4026,0)</f>
        <v>0</v>
      </c>
      <c r="M4026" s="22">
        <f>IF(B4026=0,C4026,0)</f>
        <v>5</v>
      </c>
      <c r="N4026" s="39">
        <f>LOG(G4026/SUM($G$2:$G$5210))</f>
        <v>-4.1698723739354042</v>
      </c>
      <c r="O4026" s="39">
        <f>LOG(H4026/SUM($H$2:$H$5210))</f>
        <v>-3.707286125241307</v>
      </c>
    </row>
    <row r="4027" spans="1:15" x14ac:dyDescent="0.6">
      <c r="A4027" t="s">
        <v>2339</v>
      </c>
      <c r="B4027">
        <v>0</v>
      </c>
      <c r="C4027">
        <v>5</v>
      </c>
      <c r="D4027">
        <v>5</v>
      </c>
      <c r="E4027" s="44">
        <f>(B4027+1)/$Q$3</f>
        <v>1.4609203798392987E-4</v>
      </c>
      <c r="F4027" s="45">
        <f>(C4027+1)/$U$3</f>
        <v>9.1768376617417638E-5</v>
      </c>
      <c r="G4027" s="2">
        <f>(B4027+1)/(C4027+1)</f>
        <v>0.16666666666666666</v>
      </c>
      <c r="H4027" s="2">
        <f>(C4027+1)/(B4027+1)</f>
        <v>6</v>
      </c>
      <c r="I4027" s="6">
        <f>G4027-H4027</f>
        <v>-5.833333333333333</v>
      </c>
      <c r="J4027" s="8">
        <f>LEN(A4027)</f>
        <v>4</v>
      </c>
      <c r="K4027" s="11" t="str">
        <f>IF(AND(J4027&lt;3, D4027&lt;2),TRUE,"")</f>
        <v/>
      </c>
      <c r="L4027" s="22">
        <f>IF(C4027=0,B4027,0)</f>
        <v>0</v>
      </c>
      <c r="M4027" s="22">
        <f>IF(B4027=0,C4027,0)</f>
        <v>5</v>
      </c>
      <c r="N4027" s="39">
        <f>LOG(G4027/SUM($G$2:$G$5210))</f>
        <v>-4.1698723739354042</v>
      </c>
      <c r="O4027" s="39">
        <f>LOG(H4027/SUM($H$2:$H$5210))</f>
        <v>-3.707286125241307</v>
      </c>
    </row>
    <row r="4028" spans="1:15" x14ac:dyDescent="0.6">
      <c r="A4028" t="s">
        <v>2347</v>
      </c>
      <c r="B4028">
        <v>0</v>
      </c>
      <c r="C4028">
        <v>5</v>
      </c>
      <c r="D4028">
        <v>5</v>
      </c>
      <c r="E4028" s="44">
        <f>(B4028+1)/$Q$3</f>
        <v>1.4609203798392987E-4</v>
      </c>
      <c r="F4028" s="45">
        <f>(C4028+1)/$U$3</f>
        <v>9.1768376617417638E-5</v>
      </c>
      <c r="G4028" s="2">
        <f>(B4028+1)/(C4028+1)</f>
        <v>0.16666666666666666</v>
      </c>
      <c r="H4028" s="2">
        <f>(C4028+1)/(B4028+1)</f>
        <v>6</v>
      </c>
      <c r="I4028" s="6">
        <f>G4028-H4028</f>
        <v>-5.833333333333333</v>
      </c>
      <c r="J4028" s="8">
        <f>LEN(A4028)</f>
        <v>4</v>
      </c>
      <c r="K4028" s="11" t="str">
        <f>IF(AND(J4028&lt;3, D4028&lt;2),TRUE,"")</f>
        <v/>
      </c>
      <c r="L4028" s="22">
        <f>IF(C4028=0,B4028,0)</f>
        <v>0</v>
      </c>
      <c r="M4028" s="22">
        <f>IF(B4028=0,C4028,0)</f>
        <v>5</v>
      </c>
      <c r="N4028" s="39">
        <f>LOG(G4028/SUM($G$2:$G$5210))</f>
        <v>-4.1698723739354042</v>
      </c>
      <c r="O4028" s="39">
        <f>LOG(H4028/SUM($H$2:$H$5210))</f>
        <v>-3.707286125241307</v>
      </c>
    </row>
    <row r="4029" spans="1:15" x14ac:dyDescent="0.6">
      <c r="A4029" t="s">
        <v>2439</v>
      </c>
      <c r="B4029">
        <v>0</v>
      </c>
      <c r="C4029">
        <v>5</v>
      </c>
      <c r="D4029">
        <v>5</v>
      </c>
      <c r="E4029" s="44">
        <f>(B4029+1)/$Q$3</f>
        <v>1.4609203798392987E-4</v>
      </c>
      <c r="F4029" s="45">
        <f>(C4029+1)/$U$3</f>
        <v>9.1768376617417638E-5</v>
      </c>
      <c r="G4029" s="2">
        <f>(B4029+1)/(C4029+1)</f>
        <v>0.16666666666666666</v>
      </c>
      <c r="H4029" s="2">
        <f>(C4029+1)/(B4029+1)</f>
        <v>6</v>
      </c>
      <c r="I4029" s="6">
        <f>G4029-H4029</f>
        <v>-5.833333333333333</v>
      </c>
      <c r="J4029" s="8">
        <f>LEN(A4029)</f>
        <v>4</v>
      </c>
      <c r="K4029" s="11" t="str">
        <f>IF(AND(J4029&lt;3, D4029&lt;2),TRUE,"")</f>
        <v/>
      </c>
      <c r="L4029" s="22">
        <f>IF(C4029=0,B4029,0)</f>
        <v>0</v>
      </c>
      <c r="M4029" s="22">
        <f>IF(B4029=0,C4029,0)</f>
        <v>5</v>
      </c>
      <c r="N4029" s="39">
        <f>LOG(G4029/SUM($G$2:$G$5210))</f>
        <v>-4.1698723739354042</v>
      </c>
      <c r="O4029" s="39">
        <f>LOG(H4029/SUM($H$2:$H$5210))</f>
        <v>-3.707286125241307</v>
      </c>
    </row>
    <row r="4030" spans="1:15" x14ac:dyDescent="0.6">
      <c r="A4030" t="s">
        <v>2905</v>
      </c>
      <c r="B4030">
        <v>0</v>
      </c>
      <c r="C4030">
        <v>5</v>
      </c>
      <c r="D4030">
        <v>5</v>
      </c>
      <c r="E4030" s="44">
        <f>(B4030+1)/$Q$3</f>
        <v>1.4609203798392987E-4</v>
      </c>
      <c r="F4030" s="45">
        <f>(C4030+1)/$U$3</f>
        <v>9.1768376617417638E-5</v>
      </c>
      <c r="G4030" s="2">
        <f>(B4030+1)/(C4030+1)</f>
        <v>0.16666666666666666</v>
      </c>
      <c r="H4030" s="2">
        <f>(C4030+1)/(B4030+1)</f>
        <v>6</v>
      </c>
      <c r="I4030" s="6">
        <f>G4030-H4030</f>
        <v>-5.833333333333333</v>
      </c>
      <c r="J4030" s="8">
        <f>LEN(A4030)</f>
        <v>4</v>
      </c>
      <c r="K4030" s="11" t="str">
        <f>IF(AND(J4030&lt;3, D4030&lt;2),TRUE,"")</f>
        <v/>
      </c>
      <c r="L4030" s="22">
        <f>IF(C4030=0,B4030,0)</f>
        <v>0</v>
      </c>
      <c r="M4030" s="22">
        <f>IF(B4030=0,C4030,0)</f>
        <v>5</v>
      </c>
      <c r="N4030" s="39">
        <f>LOG(G4030/SUM($G$2:$G$5210))</f>
        <v>-4.1698723739354042</v>
      </c>
      <c r="O4030" s="39">
        <f>LOG(H4030/SUM($H$2:$H$5210))</f>
        <v>-3.707286125241307</v>
      </c>
    </row>
    <row r="4031" spans="1:15" x14ac:dyDescent="0.6">
      <c r="A4031" t="s">
        <v>2934</v>
      </c>
      <c r="B4031">
        <v>0</v>
      </c>
      <c r="C4031">
        <v>5</v>
      </c>
      <c r="D4031">
        <v>5</v>
      </c>
      <c r="E4031" s="44">
        <f>(B4031+1)/$Q$3</f>
        <v>1.4609203798392987E-4</v>
      </c>
      <c r="F4031" s="45">
        <f>(C4031+1)/$U$3</f>
        <v>9.1768376617417638E-5</v>
      </c>
      <c r="G4031" s="2">
        <f>(B4031+1)/(C4031+1)</f>
        <v>0.16666666666666666</v>
      </c>
      <c r="H4031" s="2">
        <f>(C4031+1)/(B4031+1)</f>
        <v>6</v>
      </c>
      <c r="I4031" s="6">
        <f>G4031-H4031</f>
        <v>-5.833333333333333</v>
      </c>
      <c r="J4031" s="8">
        <f>LEN(A4031)</f>
        <v>4</v>
      </c>
      <c r="K4031" s="11" t="str">
        <f>IF(AND(J4031&lt;3, D4031&lt;2),TRUE,"")</f>
        <v/>
      </c>
      <c r="L4031" s="22">
        <f>IF(C4031=0,B4031,0)</f>
        <v>0</v>
      </c>
      <c r="M4031" s="22">
        <f>IF(B4031=0,C4031,0)</f>
        <v>5</v>
      </c>
      <c r="N4031" s="39">
        <f>LOG(G4031/SUM($G$2:$G$5210))</f>
        <v>-4.1698723739354042</v>
      </c>
      <c r="O4031" s="39">
        <f>LOG(H4031/SUM($H$2:$H$5210))</f>
        <v>-3.707286125241307</v>
      </c>
    </row>
    <row r="4032" spans="1:15" x14ac:dyDescent="0.6">
      <c r="A4032" t="s">
        <v>3218</v>
      </c>
      <c r="B4032">
        <v>0</v>
      </c>
      <c r="C4032">
        <v>5</v>
      </c>
      <c r="D4032">
        <v>5</v>
      </c>
      <c r="E4032" s="44">
        <f>(B4032+1)/$Q$3</f>
        <v>1.4609203798392987E-4</v>
      </c>
      <c r="F4032" s="45">
        <f>(C4032+1)/$U$3</f>
        <v>9.1768376617417638E-5</v>
      </c>
      <c r="G4032" s="2">
        <f>(B4032+1)/(C4032+1)</f>
        <v>0.16666666666666666</v>
      </c>
      <c r="H4032" s="2">
        <f>(C4032+1)/(B4032+1)</f>
        <v>6</v>
      </c>
      <c r="I4032" s="6">
        <f>G4032-H4032</f>
        <v>-5.833333333333333</v>
      </c>
      <c r="J4032" s="8">
        <f>LEN(A4032)</f>
        <v>4</v>
      </c>
      <c r="K4032" s="11" t="str">
        <f>IF(AND(J4032&lt;3, D4032&lt;2),TRUE,"")</f>
        <v/>
      </c>
      <c r="L4032" s="22">
        <f>IF(C4032=0,B4032,0)</f>
        <v>0</v>
      </c>
      <c r="M4032" s="22">
        <f>IF(B4032=0,C4032,0)</f>
        <v>5</v>
      </c>
      <c r="N4032" s="39">
        <f>LOG(G4032/SUM($G$2:$G$5210))</f>
        <v>-4.1698723739354042</v>
      </c>
      <c r="O4032" s="39">
        <f>LOG(H4032/SUM($H$2:$H$5210))</f>
        <v>-3.707286125241307</v>
      </c>
    </row>
    <row r="4033" spans="1:15" x14ac:dyDescent="0.6">
      <c r="A4033" t="s">
        <v>3519</v>
      </c>
      <c r="B4033">
        <v>0</v>
      </c>
      <c r="C4033">
        <v>5</v>
      </c>
      <c r="D4033">
        <v>5</v>
      </c>
      <c r="E4033" s="44">
        <f>(B4033+1)/$Q$3</f>
        <v>1.4609203798392987E-4</v>
      </c>
      <c r="F4033" s="45">
        <f>(C4033+1)/$U$3</f>
        <v>9.1768376617417638E-5</v>
      </c>
      <c r="G4033" s="2">
        <f>(B4033+1)/(C4033+1)</f>
        <v>0.16666666666666666</v>
      </c>
      <c r="H4033" s="2">
        <f>(C4033+1)/(B4033+1)</f>
        <v>6</v>
      </c>
      <c r="I4033" s="6">
        <f>G4033-H4033</f>
        <v>-5.833333333333333</v>
      </c>
      <c r="J4033" s="8">
        <f>LEN(A4033)</f>
        <v>4</v>
      </c>
      <c r="K4033" s="11" t="str">
        <f>IF(AND(J4033&lt;3, D4033&lt;2),TRUE,"")</f>
        <v/>
      </c>
      <c r="L4033" s="22">
        <f>IF(C4033=0,B4033,0)</f>
        <v>0</v>
      </c>
      <c r="M4033" s="22">
        <f>IF(B4033=0,C4033,0)</f>
        <v>5</v>
      </c>
      <c r="N4033" s="39">
        <f>LOG(G4033/SUM($G$2:$G$5210))</f>
        <v>-4.1698723739354042</v>
      </c>
      <c r="O4033" s="39">
        <f>LOG(H4033/SUM($H$2:$H$5210))</f>
        <v>-3.707286125241307</v>
      </c>
    </row>
    <row r="4034" spans="1:15" x14ac:dyDescent="0.6">
      <c r="A4034" t="s">
        <v>3602</v>
      </c>
      <c r="B4034">
        <v>0</v>
      </c>
      <c r="C4034">
        <v>5</v>
      </c>
      <c r="D4034">
        <v>5</v>
      </c>
      <c r="E4034" s="44">
        <f>(B4034+1)/$Q$3</f>
        <v>1.4609203798392987E-4</v>
      </c>
      <c r="F4034" s="45">
        <f>(C4034+1)/$U$3</f>
        <v>9.1768376617417638E-5</v>
      </c>
      <c r="G4034" s="2">
        <f>(B4034+1)/(C4034+1)</f>
        <v>0.16666666666666666</v>
      </c>
      <c r="H4034" s="2">
        <f>(C4034+1)/(B4034+1)</f>
        <v>6</v>
      </c>
      <c r="I4034" s="6">
        <f>G4034-H4034</f>
        <v>-5.833333333333333</v>
      </c>
      <c r="J4034" s="8">
        <f>LEN(A4034)</f>
        <v>4</v>
      </c>
      <c r="K4034" s="11" t="str">
        <f>IF(AND(J4034&lt;3, D4034&lt;2),TRUE,"")</f>
        <v/>
      </c>
      <c r="L4034" s="22">
        <f>IF(C4034=0,B4034,0)</f>
        <v>0</v>
      </c>
      <c r="M4034" s="22">
        <f>IF(B4034=0,C4034,0)</f>
        <v>5</v>
      </c>
      <c r="N4034" s="39">
        <f>LOG(G4034/SUM($G$2:$G$5210))</f>
        <v>-4.1698723739354042</v>
      </c>
      <c r="O4034" s="39">
        <f>LOG(H4034/SUM($H$2:$H$5210))</f>
        <v>-3.707286125241307</v>
      </c>
    </row>
    <row r="4035" spans="1:15" x14ac:dyDescent="0.6">
      <c r="A4035" t="s">
        <v>3634</v>
      </c>
      <c r="B4035">
        <v>0</v>
      </c>
      <c r="C4035">
        <v>5</v>
      </c>
      <c r="D4035">
        <v>5</v>
      </c>
      <c r="E4035" s="44">
        <f>(B4035+1)/$Q$3</f>
        <v>1.4609203798392987E-4</v>
      </c>
      <c r="F4035" s="45">
        <f>(C4035+1)/$U$3</f>
        <v>9.1768376617417638E-5</v>
      </c>
      <c r="G4035" s="2">
        <f>(B4035+1)/(C4035+1)</f>
        <v>0.16666666666666666</v>
      </c>
      <c r="H4035" s="2">
        <f>(C4035+1)/(B4035+1)</f>
        <v>6</v>
      </c>
      <c r="I4035" s="6">
        <f>G4035-H4035</f>
        <v>-5.833333333333333</v>
      </c>
      <c r="J4035" s="8">
        <f>LEN(A4035)</f>
        <v>4</v>
      </c>
      <c r="K4035" s="11" t="str">
        <f>IF(AND(J4035&lt;3, D4035&lt;2),TRUE,"")</f>
        <v/>
      </c>
      <c r="L4035" s="22">
        <f>IF(C4035=0,B4035,0)</f>
        <v>0</v>
      </c>
      <c r="M4035" s="22">
        <f>IF(B4035=0,C4035,0)</f>
        <v>5</v>
      </c>
      <c r="N4035" s="39">
        <f>LOG(G4035/SUM($G$2:$G$5210))</f>
        <v>-4.1698723739354042</v>
      </c>
      <c r="O4035" s="39">
        <f>LOG(H4035/SUM($H$2:$H$5210))</f>
        <v>-3.707286125241307</v>
      </c>
    </row>
    <row r="4036" spans="1:15" x14ac:dyDescent="0.6">
      <c r="A4036" t="s">
        <v>4487</v>
      </c>
      <c r="B4036">
        <v>0</v>
      </c>
      <c r="C4036">
        <v>5</v>
      </c>
      <c r="D4036">
        <v>5</v>
      </c>
      <c r="E4036" s="44">
        <f>(B4036+1)/$Q$3</f>
        <v>1.4609203798392987E-4</v>
      </c>
      <c r="F4036" s="45">
        <f>(C4036+1)/$U$3</f>
        <v>9.1768376617417638E-5</v>
      </c>
      <c r="G4036" s="2">
        <f>(B4036+1)/(C4036+1)</f>
        <v>0.16666666666666666</v>
      </c>
      <c r="H4036" s="2">
        <f>(C4036+1)/(B4036+1)</f>
        <v>6</v>
      </c>
      <c r="I4036" s="6">
        <f>G4036-H4036</f>
        <v>-5.833333333333333</v>
      </c>
      <c r="J4036" s="8">
        <f>LEN(A4036)</f>
        <v>4</v>
      </c>
      <c r="K4036" s="11" t="str">
        <f>IF(AND(J4036&lt;3, D4036&lt;2),TRUE,"")</f>
        <v/>
      </c>
      <c r="L4036" s="22">
        <f>IF(C4036=0,B4036,0)</f>
        <v>0</v>
      </c>
      <c r="M4036" s="22">
        <f>IF(B4036=0,C4036,0)</f>
        <v>5</v>
      </c>
      <c r="N4036" s="39">
        <f>LOG(G4036/SUM($G$2:$G$5210))</f>
        <v>-4.1698723739354042</v>
      </c>
      <c r="O4036" s="39">
        <f>LOG(H4036/SUM($H$2:$H$5210))</f>
        <v>-3.707286125241307</v>
      </c>
    </row>
    <row r="4037" spans="1:15" x14ac:dyDescent="0.6">
      <c r="A4037" t="s">
        <v>523</v>
      </c>
      <c r="B4037">
        <v>0</v>
      </c>
      <c r="C4037">
        <v>5</v>
      </c>
      <c r="D4037">
        <v>5</v>
      </c>
      <c r="E4037" s="44">
        <f>(B4037+1)/$Q$3</f>
        <v>1.4609203798392987E-4</v>
      </c>
      <c r="F4037" s="45">
        <f>(C4037+1)/$U$3</f>
        <v>9.1768376617417638E-5</v>
      </c>
      <c r="G4037" s="2">
        <f>(B4037+1)/(C4037+1)</f>
        <v>0.16666666666666666</v>
      </c>
      <c r="H4037" s="2">
        <f>(C4037+1)/(B4037+1)</f>
        <v>6</v>
      </c>
      <c r="I4037" s="6">
        <f>G4037-H4037</f>
        <v>-5.833333333333333</v>
      </c>
      <c r="J4037" s="8">
        <f>LEN(A4037)</f>
        <v>3</v>
      </c>
      <c r="K4037" s="11" t="str">
        <f>IF(AND(J4037&lt;3, D4037&lt;2),TRUE,"")</f>
        <v/>
      </c>
      <c r="L4037" s="22">
        <f>IF(C4037=0,B4037,0)</f>
        <v>0</v>
      </c>
      <c r="M4037" s="22">
        <f>IF(B4037=0,C4037,0)</f>
        <v>5</v>
      </c>
      <c r="N4037" s="39">
        <f>LOG(G4037/SUM($G$2:$G$5210))</f>
        <v>-4.1698723739354042</v>
      </c>
      <c r="O4037" s="39">
        <f>LOG(H4037/SUM($H$2:$H$5210))</f>
        <v>-3.707286125241307</v>
      </c>
    </row>
    <row r="4038" spans="1:15" x14ac:dyDescent="0.6">
      <c r="A4038" t="s">
        <v>642</v>
      </c>
      <c r="B4038">
        <v>0</v>
      </c>
      <c r="C4038">
        <v>5</v>
      </c>
      <c r="D4038">
        <v>5</v>
      </c>
      <c r="E4038" s="44">
        <f>(B4038+1)/$Q$3</f>
        <v>1.4609203798392987E-4</v>
      </c>
      <c r="F4038" s="45">
        <f>(C4038+1)/$U$3</f>
        <v>9.1768376617417638E-5</v>
      </c>
      <c r="G4038" s="2">
        <f>(B4038+1)/(C4038+1)</f>
        <v>0.16666666666666666</v>
      </c>
      <c r="H4038" s="2">
        <f>(C4038+1)/(B4038+1)</f>
        <v>6</v>
      </c>
      <c r="I4038" s="6">
        <f>G4038-H4038</f>
        <v>-5.833333333333333</v>
      </c>
      <c r="J4038" s="8">
        <f>LEN(A4038)</f>
        <v>3</v>
      </c>
      <c r="K4038" s="11" t="str">
        <f>IF(AND(J4038&lt;3, D4038&lt;2),TRUE,"")</f>
        <v/>
      </c>
      <c r="L4038" s="22">
        <f>IF(C4038=0,B4038,0)</f>
        <v>0</v>
      </c>
      <c r="M4038" s="22">
        <f>IF(B4038=0,C4038,0)</f>
        <v>5</v>
      </c>
      <c r="N4038" s="39">
        <f>LOG(G4038/SUM($G$2:$G$5210))</f>
        <v>-4.1698723739354042</v>
      </c>
      <c r="O4038" s="39">
        <f>LOG(H4038/SUM($H$2:$H$5210))</f>
        <v>-3.707286125241307</v>
      </c>
    </row>
    <row r="4039" spans="1:15" x14ac:dyDescent="0.6">
      <c r="A4039" t="s">
        <v>979</v>
      </c>
      <c r="B4039">
        <v>0</v>
      </c>
      <c r="C4039">
        <v>5</v>
      </c>
      <c r="D4039">
        <v>5</v>
      </c>
      <c r="E4039" s="44">
        <f>(B4039+1)/$Q$3</f>
        <v>1.4609203798392987E-4</v>
      </c>
      <c r="F4039" s="45">
        <f>(C4039+1)/$U$3</f>
        <v>9.1768376617417638E-5</v>
      </c>
      <c r="G4039" s="2">
        <f>(B4039+1)/(C4039+1)</f>
        <v>0.16666666666666666</v>
      </c>
      <c r="H4039" s="2">
        <f>(C4039+1)/(B4039+1)</f>
        <v>6</v>
      </c>
      <c r="I4039" s="6">
        <f>G4039-H4039</f>
        <v>-5.833333333333333</v>
      </c>
      <c r="J4039" s="8">
        <f>LEN(A4039)</f>
        <v>3</v>
      </c>
      <c r="K4039" s="11" t="str">
        <f>IF(AND(J4039&lt;3, D4039&lt;2),TRUE,"")</f>
        <v/>
      </c>
      <c r="L4039" s="22">
        <f>IF(C4039=0,B4039,0)</f>
        <v>0</v>
      </c>
      <c r="M4039" s="22">
        <f>IF(B4039=0,C4039,0)</f>
        <v>5</v>
      </c>
      <c r="N4039" s="39">
        <f>LOG(G4039/SUM($G$2:$G$5210))</f>
        <v>-4.1698723739354042</v>
      </c>
      <c r="O4039" s="39">
        <f>LOG(H4039/SUM($H$2:$H$5210))</f>
        <v>-3.707286125241307</v>
      </c>
    </row>
    <row r="4040" spans="1:15" x14ac:dyDescent="0.6">
      <c r="A4040" t="s">
        <v>1245</v>
      </c>
      <c r="B4040">
        <v>0</v>
      </c>
      <c r="C4040">
        <v>5</v>
      </c>
      <c r="D4040">
        <v>5</v>
      </c>
      <c r="E4040" s="44">
        <f>(B4040+1)/$Q$3</f>
        <v>1.4609203798392987E-4</v>
      </c>
      <c r="F4040" s="45">
        <f>(C4040+1)/$U$3</f>
        <v>9.1768376617417638E-5</v>
      </c>
      <c r="G4040" s="2">
        <f>(B4040+1)/(C4040+1)</f>
        <v>0.16666666666666666</v>
      </c>
      <c r="H4040" s="2">
        <f>(C4040+1)/(B4040+1)</f>
        <v>6</v>
      </c>
      <c r="I4040" s="6">
        <f>G4040-H4040</f>
        <v>-5.833333333333333</v>
      </c>
      <c r="J4040" s="8">
        <f>LEN(A4040)</f>
        <v>3</v>
      </c>
      <c r="K4040" s="11" t="str">
        <f>IF(AND(J4040&lt;3, D4040&lt;2),TRUE,"")</f>
        <v/>
      </c>
      <c r="L4040" s="22">
        <f>IF(C4040=0,B4040,0)</f>
        <v>0</v>
      </c>
      <c r="M4040" s="22">
        <f>IF(B4040=0,C4040,0)</f>
        <v>5</v>
      </c>
      <c r="N4040" s="39">
        <f>LOG(G4040/SUM($G$2:$G$5210))</f>
        <v>-4.1698723739354042</v>
      </c>
      <c r="O4040" s="39">
        <f>LOG(H4040/SUM($H$2:$H$5210))</f>
        <v>-3.707286125241307</v>
      </c>
    </row>
    <row r="4041" spans="1:15" x14ac:dyDescent="0.6">
      <c r="A4041" t="s">
        <v>1292</v>
      </c>
      <c r="B4041">
        <v>0</v>
      </c>
      <c r="C4041">
        <v>5</v>
      </c>
      <c r="D4041">
        <v>5</v>
      </c>
      <c r="E4041" s="44">
        <f>(B4041+1)/$Q$3</f>
        <v>1.4609203798392987E-4</v>
      </c>
      <c r="F4041" s="45">
        <f>(C4041+1)/$U$3</f>
        <v>9.1768376617417638E-5</v>
      </c>
      <c r="G4041" s="2">
        <f>(B4041+1)/(C4041+1)</f>
        <v>0.16666666666666666</v>
      </c>
      <c r="H4041" s="2">
        <f>(C4041+1)/(B4041+1)</f>
        <v>6</v>
      </c>
      <c r="I4041" s="6">
        <f>G4041-H4041</f>
        <v>-5.833333333333333</v>
      </c>
      <c r="J4041" s="8">
        <f>LEN(A4041)</f>
        <v>3</v>
      </c>
      <c r="K4041" s="11" t="str">
        <f>IF(AND(J4041&lt;3, D4041&lt;2),TRUE,"")</f>
        <v/>
      </c>
      <c r="L4041" s="22">
        <f>IF(C4041=0,B4041,0)</f>
        <v>0</v>
      </c>
      <c r="M4041" s="22">
        <f>IF(B4041=0,C4041,0)</f>
        <v>5</v>
      </c>
      <c r="N4041" s="39">
        <f>LOG(G4041/SUM($G$2:$G$5210))</f>
        <v>-4.1698723739354042</v>
      </c>
      <c r="O4041" s="39">
        <f>LOG(H4041/SUM($H$2:$H$5210))</f>
        <v>-3.707286125241307</v>
      </c>
    </row>
    <row r="4042" spans="1:15" x14ac:dyDescent="0.6">
      <c r="A4042" t="s">
        <v>1569</v>
      </c>
      <c r="B4042">
        <v>0</v>
      </c>
      <c r="C4042">
        <v>5</v>
      </c>
      <c r="D4042">
        <v>5</v>
      </c>
      <c r="E4042" s="44">
        <f>(B4042+1)/$Q$3</f>
        <v>1.4609203798392987E-4</v>
      </c>
      <c r="F4042" s="45">
        <f>(C4042+1)/$U$3</f>
        <v>9.1768376617417638E-5</v>
      </c>
      <c r="G4042" s="2">
        <f>(B4042+1)/(C4042+1)</f>
        <v>0.16666666666666666</v>
      </c>
      <c r="H4042" s="2">
        <f>(C4042+1)/(B4042+1)</f>
        <v>6</v>
      </c>
      <c r="I4042" s="6">
        <f>G4042-H4042</f>
        <v>-5.833333333333333</v>
      </c>
      <c r="J4042" s="8">
        <f>LEN(A4042)</f>
        <v>3</v>
      </c>
      <c r="K4042" s="11" t="str">
        <f>IF(AND(J4042&lt;3, D4042&lt;2),TRUE,"")</f>
        <v/>
      </c>
      <c r="L4042" s="22">
        <f>IF(C4042=0,B4042,0)</f>
        <v>0</v>
      </c>
      <c r="M4042" s="22">
        <f>IF(B4042=0,C4042,0)</f>
        <v>5</v>
      </c>
      <c r="N4042" s="39">
        <f>LOG(G4042/SUM($G$2:$G$5210))</f>
        <v>-4.1698723739354042</v>
      </c>
      <c r="O4042" s="39">
        <f>LOG(H4042/SUM($H$2:$H$5210))</f>
        <v>-3.707286125241307</v>
      </c>
    </row>
    <row r="4043" spans="1:15" x14ac:dyDescent="0.6">
      <c r="A4043" t="s">
        <v>1570</v>
      </c>
      <c r="B4043">
        <v>0</v>
      </c>
      <c r="C4043">
        <v>5</v>
      </c>
      <c r="D4043">
        <v>5</v>
      </c>
      <c r="E4043" s="44">
        <f>(B4043+1)/$Q$3</f>
        <v>1.4609203798392987E-4</v>
      </c>
      <c r="F4043" s="45">
        <f>(C4043+1)/$U$3</f>
        <v>9.1768376617417638E-5</v>
      </c>
      <c r="G4043" s="2">
        <f>(B4043+1)/(C4043+1)</f>
        <v>0.16666666666666666</v>
      </c>
      <c r="H4043" s="2">
        <f>(C4043+1)/(B4043+1)</f>
        <v>6</v>
      </c>
      <c r="I4043" s="6">
        <f>G4043-H4043</f>
        <v>-5.833333333333333</v>
      </c>
      <c r="J4043" s="8">
        <f>LEN(A4043)</f>
        <v>3</v>
      </c>
      <c r="K4043" s="11" t="str">
        <f>IF(AND(J4043&lt;3, D4043&lt;2),TRUE,"")</f>
        <v/>
      </c>
      <c r="L4043" s="22">
        <f>IF(C4043=0,B4043,0)</f>
        <v>0</v>
      </c>
      <c r="M4043" s="22">
        <f>IF(B4043=0,C4043,0)</f>
        <v>5</v>
      </c>
      <c r="N4043" s="39">
        <f>LOG(G4043/SUM($G$2:$G$5210))</f>
        <v>-4.1698723739354042</v>
      </c>
      <c r="O4043" s="39">
        <f>LOG(H4043/SUM($H$2:$H$5210))</f>
        <v>-3.707286125241307</v>
      </c>
    </row>
    <row r="4044" spans="1:15" x14ac:dyDescent="0.6">
      <c r="A4044" t="s">
        <v>1879</v>
      </c>
      <c r="B4044">
        <v>0</v>
      </c>
      <c r="C4044">
        <v>5</v>
      </c>
      <c r="D4044">
        <v>5</v>
      </c>
      <c r="E4044" s="44">
        <f>(B4044+1)/$Q$3</f>
        <v>1.4609203798392987E-4</v>
      </c>
      <c r="F4044" s="45">
        <f>(C4044+1)/$U$3</f>
        <v>9.1768376617417638E-5</v>
      </c>
      <c r="G4044" s="2">
        <f>(B4044+1)/(C4044+1)</f>
        <v>0.16666666666666666</v>
      </c>
      <c r="H4044" s="2">
        <f>(C4044+1)/(B4044+1)</f>
        <v>6</v>
      </c>
      <c r="I4044" s="6">
        <f>G4044-H4044</f>
        <v>-5.833333333333333</v>
      </c>
      <c r="J4044" s="8">
        <f>LEN(A4044)</f>
        <v>3</v>
      </c>
      <c r="K4044" s="11" t="str">
        <f>IF(AND(J4044&lt;3, D4044&lt;2),TRUE,"")</f>
        <v/>
      </c>
      <c r="L4044" s="22">
        <f>IF(C4044=0,B4044,0)</f>
        <v>0</v>
      </c>
      <c r="M4044" s="22">
        <f>IF(B4044=0,C4044,0)</f>
        <v>5</v>
      </c>
      <c r="N4044" s="39">
        <f>LOG(G4044/SUM($G$2:$G$5210))</f>
        <v>-4.1698723739354042</v>
      </c>
      <c r="O4044" s="39">
        <f>LOG(H4044/SUM($H$2:$H$5210))</f>
        <v>-3.707286125241307</v>
      </c>
    </row>
    <row r="4045" spans="1:15" x14ac:dyDescent="0.6">
      <c r="A4045" t="s">
        <v>2009</v>
      </c>
      <c r="B4045">
        <v>0</v>
      </c>
      <c r="C4045">
        <v>5</v>
      </c>
      <c r="D4045">
        <v>5</v>
      </c>
      <c r="E4045" s="44">
        <f>(B4045+1)/$Q$3</f>
        <v>1.4609203798392987E-4</v>
      </c>
      <c r="F4045" s="45">
        <f>(C4045+1)/$U$3</f>
        <v>9.1768376617417638E-5</v>
      </c>
      <c r="G4045" s="2">
        <f>(B4045+1)/(C4045+1)</f>
        <v>0.16666666666666666</v>
      </c>
      <c r="H4045" s="2">
        <f>(C4045+1)/(B4045+1)</f>
        <v>6</v>
      </c>
      <c r="I4045" s="6">
        <f>G4045-H4045</f>
        <v>-5.833333333333333</v>
      </c>
      <c r="J4045" s="8">
        <f>LEN(A4045)</f>
        <v>3</v>
      </c>
      <c r="K4045" s="11" t="str">
        <f>IF(AND(J4045&lt;3, D4045&lt;2),TRUE,"")</f>
        <v/>
      </c>
      <c r="L4045" s="22">
        <f>IF(C4045=0,B4045,0)</f>
        <v>0</v>
      </c>
      <c r="M4045" s="22">
        <f>IF(B4045=0,C4045,0)</f>
        <v>5</v>
      </c>
      <c r="N4045" s="39">
        <f>LOG(G4045/SUM($G$2:$G$5210))</f>
        <v>-4.1698723739354042</v>
      </c>
      <c r="O4045" s="39">
        <f>LOG(H4045/SUM($H$2:$H$5210))</f>
        <v>-3.707286125241307</v>
      </c>
    </row>
    <row r="4046" spans="1:15" x14ac:dyDescent="0.6">
      <c r="A4046" t="s">
        <v>2277</v>
      </c>
      <c r="B4046">
        <v>0</v>
      </c>
      <c r="C4046">
        <v>5</v>
      </c>
      <c r="D4046">
        <v>5</v>
      </c>
      <c r="E4046" s="44">
        <f>(B4046+1)/$Q$3</f>
        <v>1.4609203798392987E-4</v>
      </c>
      <c r="F4046" s="45">
        <f>(C4046+1)/$U$3</f>
        <v>9.1768376617417638E-5</v>
      </c>
      <c r="G4046" s="2">
        <f>(B4046+1)/(C4046+1)</f>
        <v>0.16666666666666666</v>
      </c>
      <c r="H4046" s="2">
        <f>(C4046+1)/(B4046+1)</f>
        <v>6</v>
      </c>
      <c r="I4046" s="6">
        <f>G4046-H4046</f>
        <v>-5.833333333333333</v>
      </c>
      <c r="J4046" s="8">
        <f>LEN(A4046)</f>
        <v>3</v>
      </c>
      <c r="K4046" s="11" t="str">
        <f>IF(AND(J4046&lt;3, D4046&lt;2),TRUE,"")</f>
        <v/>
      </c>
      <c r="L4046" s="22">
        <f>IF(C4046=0,B4046,0)</f>
        <v>0</v>
      </c>
      <c r="M4046" s="22">
        <f>IF(B4046=0,C4046,0)</f>
        <v>5</v>
      </c>
      <c r="N4046" s="39">
        <f>LOG(G4046/SUM($G$2:$G$5210))</f>
        <v>-4.1698723739354042</v>
      </c>
      <c r="O4046" s="39">
        <f>LOG(H4046/SUM($H$2:$H$5210))</f>
        <v>-3.707286125241307</v>
      </c>
    </row>
    <row r="4047" spans="1:15" x14ac:dyDescent="0.6">
      <c r="A4047" t="s">
        <v>2477</v>
      </c>
      <c r="B4047">
        <v>0</v>
      </c>
      <c r="C4047">
        <v>5</v>
      </c>
      <c r="D4047">
        <v>5</v>
      </c>
      <c r="E4047" s="44">
        <f>(B4047+1)/$Q$3</f>
        <v>1.4609203798392987E-4</v>
      </c>
      <c r="F4047" s="45">
        <f>(C4047+1)/$U$3</f>
        <v>9.1768376617417638E-5</v>
      </c>
      <c r="G4047" s="2">
        <f>(B4047+1)/(C4047+1)</f>
        <v>0.16666666666666666</v>
      </c>
      <c r="H4047" s="2">
        <f>(C4047+1)/(B4047+1)</f>
        <v>6</v>
      </c>
      <c r="I4047" s="6">
        <f>G4047-H4047</f>
        <v>-5.833333333333333</v>
      </c>
      <c r="J4047" s="8">
        <f>LEN(A4047)</f>
        <v>3</v>
      </c>
      <c r="K4047" s="11" t="str">
        <f>IF(AND(J4047&lt;3, D4047&lt;2),TRUE,"")</f>
        <v/>
      </c>
      <c r="L4047" s="22">
        <f>IF(C4047=0,B4047,0)</f>
        <v>0</v>
      </c>
      <c r="M4047" s="22">
        <f>IF(B4047=0,C4047,0)</f>
        <v>5</v>
      </c>
      <c r="N4047" s="39">
        <f>LOG(G4047/SUM($G$2:$G$5210))</f>
        <v>-4.1698723739354042</v>
      </c>
      <c r="O4047" s="39">
        <f>LOG(H4047/SUM($H$2:$H$5210))</f>
        <v>-3.707286125241307</v>
      </c>
    </row>
    <row r="4048" spans="1:15" x14ac:dyDescent="0.6">
      <c r="A4048" t="s">
        <v>2538</v>
      </c>
      <c r="B4048">
        <v>0</v>
      </c>
      <c r="C4048">
        <v>5</v>
      </c>
      <c r="D4048">
        <v>5</v>
      </c>
      <c r="E4048" s="44">
        <f>(B4048+1)/$Q$3</f>
        <v>1.4609203798392987E-4</v>
      </c>
      <c r="F4048" s="45">
        <f>(C4048+1)/$U$3</f>
        <v>9.1768376617417638E-5</v>
      </c>
      <c r="G4048" s="2">
        <f>(B4048+1)/(C4048+1)</f>
        <v>0.16666666666666666</v>
      </c>
      <c r="H4048" s="2">
        <f>(C4048+1)/(B4048+1)</f>
        <v>6</v>
      </c>
      <c r="I4048" s="6">
        <f>G4048-H4048</f>
        <v>-5.833333333333333</v>
      </c>
      <c r="J4048" s="8">
        <f>LEN(A4048)</f>
        <v>3</v>
      </c>
      <c r="K4048" s="11" t="str">
        <f>IF(AND(J4048&lt;3, D4048&lt;2),TRUE,"")</f>
        <v/>
      </c>
      <c r="L4048" s="22">
        <f>IF(C4048=0,B4048,0)</f>
        <v>0</v>
      </c>
      <c r="M4048" s="22">
        <f>IF(B4048=0,C4048,0)</f>
        <v>5</v>
      </c>
      <c r="N4048" s="39">
        <f>LOG(G4048/SUM($G$2:$G$5210))</f>
        <v>-4.1698723739354042</v>
      </c>
      <c r="O4048" s="39">
        <f>LOG(H4048/SUM($H$2:$H$5210))</f>
        <v>-3.707286125241307</v>
      </c>
    </row>
    <row r="4049" spans="1:15" x14ac:dyDescent="0.6">
      <c r="A4049" t="s">
        <v>2692</v>
      </c>
      <c r="B4049">
        <v>0</v>
      </c>
      <c r="C4049">
        <v>5</v>
      </c>
      <c r="D4049">
        <v>5</v>
      </c>
      <c r="E4049" s="44">
        <f>(B4049+1)/$Q$3</f>
        <v>1.4609203798392987E-4</v>
      </c>
      <c r="F4049" s="45">
        <f>(C4049+1)/$U$3</f>
        <v>9.1768376617417638E-5</v>
      </c>
      <c r="G4049" s="2">
        <f>(B4049+1)/(C4049+1)</f>
        <v>0.16666666666666666</v>
      </c>
      <c r="H4049" s="2">
        <f>(C4049+1)/(B4049+1)</f>
        <v>6</v>
      </c>
      <c r="I4049" s="6">
        <f>G4049-H4049</f>
        <v>-5.833333333333333</v>
      </c>
      <c r="J4049" s="8">
        <f>LEN(A4049)</f>
        <v>3</v>
      </c>
      <c r="K4049" s="11" t="str">
        <f>IF(AND(J4049&lt;3, D4049&lt;2),TRUE,"")</f>
        <v/>
      </c>
      <c r="L4049" s="22">
        <f>IF(C4049=0,B4049,0)</f>
        <v>0</v>
      </c>
      <c r="M4049" s="22">
        <f>IF(B4049=0,C4049,0)</f>
        <v>5</v>
      </c>
      <c r="N4049" s="39">
        <f>LOG(G4049/SUM($G$2:$G$5210))</f>
        <v>-4.1698723739354042</v>
      </c>
      <c r="O4049" s="39">
        <f>LOG(H4049/SUM($H$2:$H$5210))</f>
        <v>-3.707286125241307</v>
      </c>
    </row>
    <row r="4050" spans="1:15" x14ac:dyDescent="0.6">
      <c r="A4050" t="s">
        <v>2706</v>
      </c>
      <c r="B4050">
        <v>0</v>
      </c>
      <c r="C4050">
        <v>5</v>
      </c>
      <c r="D4050">
        <v>5</v>
      </c>
      <c r="E4050" s="44">
        <f>(B4050+1)/$Q$3</f>
        <v>1.4609203798392987E-4</v>
      </c>
      <c r="F4050" s="45">
        <f>(C4050+1)/$U$3</f>
        <v>9.1768376617417638E-5</v>
      </c>
      <c r="G4050" s="2">
        <f>(B4050+1)/(C4050+1)</f>
        <v>0.16666666666666666</v>
      </c>
      <c r="H4050" s="2">
        <f>(C4050+1)/(B4050+1)</f>
        <v>6</v>
      </c>
      <c r="I4050" s="6">
        <f>G4050-H4050</f>
        <v>-5.833333333333333</v>
      </c>
      <c r="J4050" s="8">
        <f>LEN(A4050)</f>
        <v>3</v>
      </c>
      <c r="K4050" s="11" t="str">
        <f>IF(AND(J4050&lt;3, D4050&lt;2),TRUE,"")</f>
        <v/>
      </c>
      <c r="L4050" s="22">
        <f>IF(C4050=0,B4050,0)</f>
        <v>0</v>
      </c>
      <c r="M4050" s="22">
        <f>IF(B4050=0,C4050,0)</f>
        <v>5</v>
      </c>
      <c r="N4050" s="39">
        <f>LOG(G4050/SUM($G$2:$G$5210))</f>
        <v>-4.1698723739354042</v>
      </c>
      <c r="O4050" s="39">
        <f>LOG(H4050/SUM($H$2:$H$5210))</f>
        <v>-3.707286125241307</v>
      </c>
    </row>
    <row r="4051" spans="1:15" x14ac:dyDescent="0.6">
      <c r="A4051" t="s">
        <v>2869</v>
      </c>
      <c r="B4051">
        <v>0</v>
      </c>
      <c r="C4051">
        <v>5</v>
      </c>
      <c r="D4051">
        <v>5</v>
      </c>
      <c r="E4051" s="44">
        <f>(B4051+1)/$Q$3</f>
        <v>1.4609203798392987E-4</v>
      </c>
      <c r="F4051" s="45">
        <f>(C4051+1)/$U$3</f>
        <v>9.1768376617417638E-5</v>
      </c>
      <c r="G4051" s="2">
        <f>(B4051+1)/(C4051+1)</f>
        <v>0.16666666666666666</v>
      </c>
      <c r="H4051" s="2">
        <f>(C4051+1)/(B4051+1)</f>
        <v>6</v>
      </c>
      <c r="I4051" s="6">
        <f>G4051-H4051</f>
        <v>-5.833333333333333</v>
      </c>
      <c r="J4051" s="8">
        <f>LEN(A4051)</f>
        <v>3</v>
      </c>
      <c r="K4051" s="11" t="str">
        <f>IF(AND(J4051&lt;3, D4051&lt;2),TRUE,"")</f>
        <v/>
      </c>
      <c r="L4051" s="22">
        <f>IF(C4051=0,B4051,0)</f>
        <v>0</v>
      </c>
      <c r="M4051" s="22">
        <f>IF(B4051=0,C4051,0)</f>
        <v>5</v>
      </c>
      <c r="N4051" s="39">
        <f>LOG(G4051/SUM($G$2:$G$5210))</f>
        <v>-4.1698723739354042</v>
      </c>
      <c r="O4051" s="39">
        <f>LOG(H4051/SUM($H$2:$H$5210))</f>
        <v>-3.707286125241307</v>
      </c>
    </row>
    <row r="4052" spans="1:15" x14ac:dyDescent="0.6">
      <c r="A4052" t="s">
        <v>3055</v>
      </c>
      <c r="B4052">
        <v>0</v>
      </c>
      <c r="C4052">
        <v>5</v>
      </c>
      <c r="D4052">
        <v>5</v>
      </c>
      <c r="E4052" s="44">
        <f>(B4052+1)/$Q$3</f>
        <v>1.4609203798392987E-4</v>
      </c>
      <c r="F4052" s="45">
        <f>(C4052+1)/$U$3</f>
        <v>9.1768376617417638E-5</v>
      </c>
      <c r="G4052" s="2">
        <f>(B4052+1)/(C4052+1)</f>
        <v>0.16666666666666666</v>
      </c>
      <c r="H4052" s="2">
        <f>(C4052+1)/(B4052+1)</f>
        <v>6</v>
      </c>
      <c r="I4052" s="6">
        <f>G4052-H4052</f>
        <v>-5.833333333333333</v>
      </c>
      <c r="J4052" s="8">
        <f>LEN(A4052)</f>
        <v>3</v>
      </c>
      <c r="K4052" s="11" t="str">
        <f>IF(AND(J4052&lt;3, D4052&lt;2),TRUE,"")</f>
        <v/>
      </c>
      <c r="L4052" s="22">
        <f>IF(C4052=0,B4052,0)</f>
        <v>0</v>
      </c>
      <c r="M4052" s="22">
        <f>IF(B4052=0,C4052,0)</f>
        <v>5</v>
      </c>
      <c r="N4052" s="39">
        <f>LOG(G4052/SUM($G$2:$G$5210))</f>
        <v>-4.1698723739354042</v>
      </c>
      <c r="O4052" s="39">
        <f>LOG(H4052/SUM($H$2:$H$5210))</f>
        <v>-3.707286125241307</v>
      </c>
    </row>
    <row r="4053" spans="1:15" x14ac:dyDescent="0.6">
      <c r="A4053" t="s">
        <v>3681</v>
      </c>
      <c r="B4053">
        <v>0</v>
      </c>
      <c r="C4053">
        <v>5</v>
      </c>
      <c r="D4053">
        <v>5</v>
      </c>
      <c r="E4053" s="44">
        <f>(B4053+1)/$Q$3</f>
        <v>1.4609203798392987E-4</v>
      </c>
      <c r="F4053" s="45">
        <f>(C4053+1)/$U$3</f>
        <v>9.1768376617417638E-5</v>
      </c>
      <c r="G4053" s="2">
        <f>(B4053+1)/(C4053+1)</f>
        <v>0.16666666666666666</v>
      </c>
      <c r="H4053" s="2">
        <f>(C4053+1)/(B4053+1)</f>
        <v>6</v>
      </c>
      <c r="I4053" s="6">
        <f>G4053-H4053</f>
        <v>-5.833333333333333</v>
      </c>
      <c r="J4053" s="8">
        <f>LEN(A4053)</f>
        <v>3</v>
      </c>
      <c r="K4053" s="11" t="str">
        <f>IF(AND(J4053&lt;3, D4053&lt;2),TRUE,"")</f>
        <v/>
      </c>
      <c r="L4053" s="22">
        <f>IF(C4053=0,B4053,0)</f>
        <v>0</v>
      </c>
      <c r="M4053" s="22">
        <f>IF(B4053=0,C4053,0)</f>
        <v>5</v>
      </c>
      <c r="N4053" s="39">
        <f>LOG(G4053/SUM($G$2:$G$5210))</f>
        <v>-4.1698723739354042</v>
      </c>
      <c r="O4053" s="39">
        <f>LOG(H4053/SUM($H$2:$H$5210))</f>
        <v>-3.707286125241307</v>
      </c>
    </row>
    <row r="4054" spans="1:15" x14ac:dyDescent="0.6">
      <c r="A4054" t="s">
        <v>3886</v>
      </c>
      <c r="B4054">
        <v>0</v>
      </c>
      <c r="C4054">
        <v>5</v>
      </c>
      <c r="D4054">
        <v>5</v>
      </c>
      <c r="E4054" s="44">
        <f>(B4054+1)/$Q$3</f>
        <v>1.4609203798392987E-4</v>
      </c>
      <c r="F4054" s="45">
        <f>(C4054+1)/$U$3</f>
        <v>9.1768376617417638E-5</v>
      </c>
      <c r="G4054" s="2">
        <f>(B4054+1)/(C4054+1)</f>
        <v>0.16666666666666666</v>
      </c>
      <c r="H4054" s="2">
        <f>(C4054+1)/(B4054+1)</f>
        <v>6</v>
      </c>
      <c r="I4054" s="6">
        <f>G4054-H4054</f>
        <v>-5.833333333333333</v>
      </c>
      <c r="J4054" s="8">
        <f>LEN(A4054)</f>
        <v>3</v>
      </c>
      <c r="K4054" s="11" t="str">
        <f>IF(AND(J4054&lt;3, D4054&lt;2),TRUE,"")</f>
        <v/>
      </c>
      <c r="L4054" s="22">
        <f>IF(C4054=0,B4054,0)</f>
        <v>0</v>
      </c>
      <c r="M4054" s="22">
        <f>IF(B4054=0,C4054,0)</f>
        <v>5</v>
      </c>
      <c r="N4054" s="39">
        <f>LOG(G4054/SUM($G$2:$G$5210))</f>
        <v>-4.1698723739354042</v>
      </c>
      <c r="O4054" s="39">
        <f>LOG(H4054/SUM($H$2:$H$5210))</f>
        <v>-3.707286125241307</v>
      </c>
    </row>
    <row r="4055" spans="1:15" x14ac:dyDescent="0.6">
      <c r="A4055" t="s">
        <v>4510</v>
      </c>
      <c r="B4055">
        <v>0</v>
      </c>
      <c r="C4055">
        <v>5</v>
      </c>
      <c r="D4055">
        <v>5</v>
      </c>
      <c r="E4055" s="44">
        <f>(B4055+1)/$Q$3</f>
        <v>1.4609203798392987E-4</v>
      </c>
      <c r="F4055" s="45">
        <f>(C4055+1)/$U$3</f>
        <v>9.1768376617417638E-5</v>
      </c>
      <c r="G4055" s="2">
        <f>(B4055+1)/(C4055+1)</f>
        <v>0.16666666666666666</v>
      </c>
      <c r="H4055" s="2">
        <f>(C4055+1)/(B4055+1)</f>
        <v>6</v>
      </c>
      <c r="I4055" s="6">
        <f>G4055-H4055</f>
        <v>-5.833333333333333</v>
      </c>
      <c r="J4055" s="8">
        <f>LEN(A4055)</f>
        <v>3</v>
      </c>
      <c r="K4055" s="11" t="str">
        <f>IF(AND(J4055&lt;3, D4055&lt;2),TRUE,"")</f>
        <v/>
      </c>
      <c r="L4055" s="22">
        <f>IF(C4055=0,B4055,0)</f>
        <v>0</v>
      </c>
      <c r="M4055" s="22">
        <f>IF(B4055=0,C4055,0)</f>
        <v>5</v>
      </c>
      <c r="N4055" s="39">
        <f>LOG(G4055/SUM($G$2:$G$5210))</f>
        <v>-4.1698723739354042</v>
      </c>
      <c r="O4055" s="39">
        <f>LOG(H4055/SUM($H$2:$H$5210))</f>
        <v>-3.707286125241307</v>
      </c>
    </row>
    <row r="4056" spans="1:15" x14ac:dyDescent="0.6">
      <c r="A4056" t="s">
        <v>4681</v>
      </c>
      <c r="B4056">
        <v>0</v>
      </c>
      <c r="C4056">
        <v>5</v>
      </c>
      <c r="D4056">
        <v>5</v>
      </c>
      <c r="E4056" s="44">
        <f>(B4056+1)/$Q$3</f>
        <v>1.4609203798392987E-4</v>
      </c>
      <c r="F4056" s="45">
        <f>(C4056+1)/$U$3</f>
        <v>9.1768376617417638E-5</v>
      </c>
      <c r="G4056" s="2">
        <f>(B4056+1)/(C4056+1)</f>
        <v>0.16666666666666666</v>
      </c>
      <c r="H4056" s="2">
        <f>(C4056+1)/(B4056+1)</f>
        <v>6</v>
      </c>
      <c r="I4056" s="6">
        <f>G4056-H4056</f>
        <v>-5.833333333333333</v>
      </c>
      <c r="J4056" s="8">
        <f>LEN(A4056)</f>
        <v>3</v>
      </c>
      <c r="K4056" s="11" t="str">
        <f>IF(AND(J4056&lt;3, D4056&lt;2),TRUE,"")</f>
        <v/>
      </c>
      <c r="L4056" s="22">
        <f>IF(C4056=0,B4056,0)</f>
        <v>0</v>
      </c>
      <c r="M4056" s="22">
        <f>IF(B4056=0,C4056,0)</f>
        <v>5</v>
      </c>
      <c r="N4056" s="39">
        <f>LOG(G4056/SUM($G$2:$G$5210))</f>
        <v>-4.1698723739354042</v>
      </c>
      <c r="O4056" s="39">
        <f>LOG(H4056/SUM($H$2:$H$5210))</f>
        <v>-3.707286125241307</v>
      </c>
    </row>
    <row r="4057" spans="1:15" x14ac:dyDescent="0.6">
      <c r="A4057" t="s">
        <v>4809</v>
      </c>
      <c r="B4057">
        <v>0</v>
      </c>
      <c r="C4057">
        <v>5</v>
      </c>
      <c r="D4057">
        <v>5</v>
      </c>
      <c r="E4057" s="44">
        <f>(B4057+1)/$Q$3</f>
        <v>1.4609203798392987E-4</v>
      </c>
      <c r="F4057" s="45">
        <f>(C4057+1)/$U$3</f>
        <v>9.1768376617417638E-5</v>
      </c>
      <c r="G4057" s="2">
        <f>(B4057+1)/(C4057+1)</f>
        <v>0.16666666666666666</v>
      </c>
      <c r="H4057" s="2">
        <f>(C4057+1)/(B4057+1)</f>
        <v>6</v>
      </c>
      <c r="I4057" s="6">
        <f>G4057-H4057</f>
        <v>-5.833333333333333</v>
      </c>
      <c r="J4057" s="8">
        <f>LEN(A4057)</f>
        <v>3</v>
      </c>
      <c r="K4057" s="11" t="str">
        <f>IF(AND(J4057&lt;3, D4057&lt;2),TRUE,"")</f>
        <v/>
      </c>
      <c r="L4057" s="22">
        <f>IF(C4057=0,B4057,0)</f>
        <v>0</v>
      </c>
      <c r="M4057" s="22">
        <f>IF(B4057=0,C4057,0)</f>
        <v>5</v>
      </c>
      <c r="N4057" s="39">
        <f>LOG(G4057/SUM($G$2:$G$5210))</f>
        <v>-4.1698723739354042</v>
      </c>
      <c r="O4057" s="39">
        <f>LOG(H4057/SUM($H$2:$H$5210))</f>
        <v>-3.707286125241307</v>
      </c>
    </row>
    <row r="4058" spans="1:15" x14ac:dyDescent="0.6">
      <c r="A4058" t="s">
        <v>4867</v>
      </c>
      <c r="B4058">
        <v>0</v>
      </c>
      <c r="C4058">
        <v>5</v>
      </c>
      <c r="D4058">
        <v>5</v>
      </c>
      <c r="E4058" s="44">
        <f>(B4058+1)/$Q$3</f>
        <v>1.4609203798392987E-4</v>
      </c>
      <c r="F4058" s="45">
        <f>(C4058+1)/$U$3</f>
        <v>9.1768376617417638E-5</v>
      </c>
      <c r="G4058" s="2">
        <f>(B4058+1)/(C4058+1)</f>
        <v>0.16666666666666666</v>
      </c>
      <c r="H4058" s="2">
        <f>(C4058+1)/(B4058+1)</f>
        <v>6</v>
      </c>
      <c r="I4058" s="6">
        <f>G4058-H4058</f>
        <v>-5.833333333333333</v>
      </c>
      <c r="J4058" s="8">
        <f>LEN(A4058)</f>
        <v>3</v>
      </c>
      <c r="K4058" s="11" t="str">
        <f>IF(AND(J4058&lt;3, D4058&lt;2),TRUE,"")</f>
        <v/>
      </c>
      <c r="L4058" s="22">
        <f>IF(C4058=0,B4058,0)</f>
        <v>0</v>
      </c>
      <c r="M4058" s="22">
        <f>IF(B4058=0,C4058,0)</f>
        <v>5</v>
      </c>
      <c r="N4058" s="39">
        <f>LOG(G4058/SUM($G$2:$G$5210))</f>
        <v>-4.1698723739354042</v>
      </c>
      <c r="O4058" s="39">
        <f>LOG(H4058/SUM($H$2:$H$5210))</f>
        <v>-3.707286125241307</v>
      </c>
    </row>
    <row r="4059" spans="1:15" x14ac:dyDescent="0.6">
      <c r="A4059" t="s">
        <v>316</v>
      </c>
      <c r="B4059">
        <v>0</v>
      </c>
      <c r="C4059">
        <v>5</v>
      </c>
      <c r="D4059">
        <v>5</v>
      </c>
      <c r="E4059" s="44">
        <f>(B4059+1)/$Q$3</f>
        <v>1.4609203798392987E-4</v>
      </c>
      <c r="F4059" s="45">
        <f>(C4059+1)/$U$3</f>
        <v>9.1768376617417638E-5</v>
      </c>
      <c r="G4059" s="2">
        <f>(B4059+1)/(C4059+1)</f>
        <v>0.16666666666666666</v>
      </c>
      <c r="H4059" s="2">
        <f>(C4059+1)/(B4059+1)</f>
        <v>6</v>
      </c>
      <c r="I4059" s="6">
        <f>G4059-H4059</f>
        <v>-5.833333333333333</v>
      </c>
      <c r="J4059" s="8">
        <f>LEN(A4059)</f>
        <v>2</v>
      </c>
      <c r="K4059" s="11" t="str">
        <f>IF(AND(J4059&lt;3, D4059&lt;2),TRUE,"")</f>
        <v/>
      </c>
      <c r="L4059" s="22">
        <f>IF(C4059=0,B4059,0)</f>
        <v>0</v>
      </c>
      <c r="M4059" s="22">
        <f>IF(B4059=0,C4059,0)</f>
        <v>5</v>
      </c>
      <c r="N4059" s="39">
        <f>LOG(G4059/SUM($G$2:$G$5210))</f>
        <v>-4.1698723739354042</v>
      </c>
      <c r="O4059" s="39">
        <f>LOG(H4059/SUM($H$2:$H$5210))</f>
        <v>-3.707286125241307</v>
      </c>
    </row>
    <row r="4060" spans="1:15" x14ac:dyDescent="0.6">
      <c r="A4060" t="s">
        <v>638</v>
      </c>
      <c r="B4060">
        <v>0</v>
      </c>
      <c r="C4060">
        <v>5</v>
      </c>
      <c r="D4060">
        <v>5</v>
      </c>
      <c r="E4060" s="44">
        <f>(B4060+1)/$Q$3</f>
        <v>1.4609203798392987E-4</v>
      </c>
      <c r="F4060" s="45">
        <f>(C4060+1)/$U$3</f>
        <v>9.1768376617417638E-5</v>
      </c>
      <c r="G4060" s="2">
        <f>(B4060+1)/(C4060+1)</f>
        <v>0.16666666666666666</v>
      </c>
      <c r="H4060" s="2">
        <f>(C4060+1)/(B4060+1)</f>
        <v>6</v>
      </c>
      <c r="I4060" s="6">
        <f>G4060-H4060</f>
        <v>-5.833333333333333</v>
      </c>
      <c r="J4060" s="8">
        <f>LEN(A4060)</f>
        <v>2</v>
      </c>
      <c r="K4060" s="11" t="str">
        <f>IF(AND(J4060&lt;3, D4060&lt;2),TRUE,"")</f>
        <v/>
      </c>
      <c r="L4060" s="22">
        <f>IF(C4060=0,B4060,0)</f>
        <v>0</v>
      </c>
      <c r="M4060" s="22">
        <f>IF(B4060=0,C4060,0)</f>
        <v>5</v>
      </c>
      <c r="N4060" s="39">
        <f>LOG(G4060/SUM($G$2:$G$5210))</f>
        <v>-4.1698723739354042</v>
      </c>
      <c r="O4060" s="39">
        <f>LOG(H4060/SUM($H$2:$H$5210))</f>
        <v>-3.707286125241307</v>
      </c>
    </row>
    <row r="4061" spans="1:15" x14ac:dyDescent="0.6">
      <c r="A4061" t="s">
        <v>854</v>
      </c>
      <c r="B4061">
        <v>0</v>
      </c>
      <c r="C4061">
        <v>5</v>
      </c>
      <c r="D4061">
        <v>5</v>
      </c>
      <c r="E4061" s="44">
        <f>(B4061+1)/$Q$3</f>
        <v>1.4609203798392987E-4</v>
      </c>
      <c r="F4061" s="45">
        <f>(C4061+1)/$U$3</f>
        <v>9.1768376617417638E-5</v>
      </c>
      <c r="G4061" s="2">
        <f>(B4061+1)/(C4061+1)</f>
        <v>0.16666666666666666</v>
      </c>
      <c r="H4061" s="2">
        <f>(C4061+1)/(B4061+1)</f>
        <v>6</v>
      </c>
      <c r="I4061" s="6">
        <f>G4061-H4061</f>
        <v>-5.833333333333333</v>
      </c>
      <c r="J4061" s="8">
        <f>LEN(A4061)</f>
        <v>2</v>
      </c>
      <c r="K4061" s="11" t="str">
        <f>IF(AND(J4061&lt;3, D4061&lt;2),TRUE,"")</f>
        <v/>
      </c>
      <c r="L4061" s="22">
        <f>IF(C4061=0,B4061,0)</f>
        <v>0</v>
      </c>
      <c r="M4061" s="22">
        <f>IF(B4061=0,C4061,0)</f>
        <v>5</v>
      </c>
      <c r="N4061" s="39">
        <f>LOG(G4061/SUM($G$2:$G$5210))</f>
        <v>-4.1698723739354042</v>
      </c>
      <c r="O4061" s="39">
        <f>LOG(H4061/SUM($H$2:$H$5210))</f>
        <v>-3.707286125241307</v>
      </c>
    </row>
    <row r="4062" spans="1:15" x14ac:dyDescent="0.6">
      <c r="A4062" t="s">
        <v>1788</v>
      </c>
      <c r="B4062">
        <v>0</v>
      </c>
      <c r="C4062">
        <v>5</v>
      </c>
      <c r="D4062">
        <v>5</v>
      </c>
      <c r="E4062" s="44">
        <f>(B4062+1)/$Q$3</f>
        <v>1.4609203798392987E-4</v>
      </c>
      <c r="F4062" s="45">
        <f>(C4062+1)/$U$3</f>
        <v>9.1768376617417638E-5</v>
      </c>
      <c r="G4062" s="2">
        <f>(B4062+1)/(C4062+1)</f>
        <v>0.16666666666666666</v>
      </c>
      <c r="H4062" s="2">
        <f>(C4062+1)/(B4062+1)</f>
        <v>6</v>
      </c>
      <c r="I4062" s="6">
        <f>G4062-H4062</f>
        <v>-5.833333333333333</v>
      </c>
      <c r="J4062" s="8">
        <f>LEN(A4062)</f>
        <v>2</v>
      </c>
      <c r="K4062" s="11" t="str">
        <f>IF(AND(J4062&lt;3, D4062&lt;2),TRUE,"")</f>
        <v/>
      </c>
      <c r="L4062" s="22">
        <f>IF(C4062=0,B4062,0)</f>
        <v>0</v>
      </c>
      <c r="M4062" s="22">
        <f>IF(B4062=0,C4062,0)</f>
        <v>5</v>
      </c>
      <c r="N4062" s="39">
        <f>LOG(G4062/SUM($G$2:$G$5210))</f>
        <v>-4.1698723739354042</v>
      </c>
      <c r="O4062" s="39">
        <f>LOG(H4062/SUM($H$2:$H$5210))</f>
        <v>-3.707286125241307</v>
      </c>
    </row>
    <row r="4063" spans="1:15" x14ac:dyDescent="0.6">
      <c r="A4063" t="s">
        <v>2131</v>
      </c>
      <c r="B4063">
        <v>0</v>
      </c>
      <c r="C4063">
        <v>5</v>
      </c>
      <c r="D4063">
        <v>5</v>
      </c>
      <c r="E4063" s="44">
        <f>(B4063+1)/$Q$3</f>
        <v>1.4609203798392987E-4</v>
      </c>
      <c r="F4063" s="45">
        <f>(C4063+1)/$U$3</f>
        <v>9.1768376617417638E-5</v>
      </c>
      <c r="G4063" s="2">
        <f>(B4063+1)/(C4063+1)</f>
        <v>0.16666666666666666</v>
      </c>
      <c r="H4063" s="2">
        <f>(C4063+1)/(B4063+1)</f>
        <v>6</v>
      </c>
      <c r="I4063" s="6">
        <f>G4063-H4063</f>
        <v>-5.833333333333333</v>
      </c>
      <c r="J4063" s="8">
        <f>LEN(A4063)</f>
        <v>2</v>
      </c>
      <c r="K4063" s="11" t="str">
        <f>IF(AND(J4063&lt;3, D4063&lt;2),TRUE,"")</f>
        <v/>
      </c>
      <c r="L4063" s="22">
        <f>IF(C4063=0,B4063,0)</f>
        <v>0</v>
      </c>
      <c r="M4063" s="22">
        <f>IF(B4063=0,C4063,0)</f>
        <v>5</v>
      </c>
      <c r="N4063" s="39">
        <f>LOG(G4063/SUM($G$2:$G$5210))</f>
        <v>-4.1698723739354042</v>
      </c>
      <c r="O4063" s="39">
        <f>LOG(H4063/SUM($H$2:$H$5210))</f>
        <v>-3.707286125241307</v>
      </c>
    </row>
    <row r="4064" spans="1:15" x14ac:dyDescent="0.6">
      <c r="A4064" t="s">
        <v>2361</v>
      </c>
      <c r="B4064">
        <v>0</v>
      </c>
      <c r="C4064">
        <v>5</v>
      </c>
      <c r="D4064">
        <v>5</v>
      </c>
      <c r="E4064" s="44">
        <f>(B4064+1)/$Q$3</f>
        <v>1.4609203798392987E-4</v>
      </c>
      <c r="F4064" s="45">
        <f>(C4064+1)/$U$3</f>
        <v>9.1768376617417638E-5</v>
      </c>
      <c r="G4064" s="2">
        <f>(B4064+1)/(C4064+1)</f>
        <v>0.16666666666666666</v>
      </c>
      <c r="H4064" s="2">
        <f>(C4064+1)/(B4064+1)</f>
        <v>6</v>
      </c>
      <c r="I4064" s="6">
        <f>G4064-H4064</f>
        <v>-5.833333333333333</v>
      </c>
      <c r="J4064" s="8">
        <f>LEN(A4064)</f>
        <v>2</v>
      </c>
      <c r="K4064" s="11" t="str">
        <f>IF(AND(J4064&lt;3, D4064&lt;2),TRUE,"")</f>
        <v/>
      </c>
      <c r="L4064" s="22">
        <f>IF(C4064=0,B4064,0)</f>
        <v>0</v>
      </c>
      <c r="M4064" s="22">
        <f>IF(B4064=0,C4064,0)</f>
        <v>5</v>
      </c>
      <c r="N4064" s="39">
        <f>LOG(G4064/SUM($G$2:$G$5210))</f>
        <v>-4.1698723739354042</v>
      </c>
      <c r="O4064" s="39">
        <f>LOG(H4064/SUM($H$2:$H$5210))</f>
        <v>-3.707286125241307</v>
      </c>
    </row>
    <row r="4065" spans="1:15" x14ac:dyDescent="0.6">
      <c r="A4065" t="s">
        <v>3026</v>
      </c>
      <c r="B4065">
        <v>0</v>
      </c>
      <c r="C4065">
        <v>5</v>
      </c>
      <c r="D4065">
        <v>5</v>
      </c>
      <c r="E4065" s="44">
        <f>(B4065+1)/$Q$3</f>
        <v>1.4609203798392987E-4</v>
      </c>
      <c r="F4065" s="45">
        <f>(C4065+1)/$U$3</f>
        <v>9.1768376617417638E-5</v>
      </c>
      <c r="G4065" s="2">
        <f>(B4065+1)/(C4065+1)</f>
        <v>0.16666666666666666</v>
      </c>
      <c r="H4065" s="2">
        <f>(C4065+1)/(B4065+1)</f>
        <v>6</v>
      </c>
      <c r="I4065" s="6">
        <f>G4065-H4065</f>
        <v>-5.833333333333333</v>
      </c>
      <c r="J4065" s="8">
        <f>LEN(A4065)</f>
        <v>2</v>
      </c>
      <c r="K4065" s="11" t="str">
        <f>IF(AND(J4065&lt;3, D4065&lt;2),TRUE,"")</f>
        <v/>
      </c>
      <c r="L4065" s="22">
        <f>IF(C4065=0,B4065,0)</f>
        <v>0</v>
      </c>
      <c r="M4065" s="22">
        <f>IF(B4065=0,C4065,0)</f>
        <v>5</v>
      </c>
      <c r="N4065" s="39">
        <f>LOG(G4065/SUM($G$2:$G$5210))</f>
        <v>-4.1698723739354042</v>
      </c>
      <c r="O4065" s="39">
        <f>LOG(H4065/SUM($H$2:$H$5210))</f>
        <v>-3.707286125241307</v>
      </c>
    </row>
    <row r="4066" spans="1:15" x14ac:dyDescent="0.6">
      <c r="A4066" t="s">
        <v>3358</v>
      </c>
      <c r="B4066">
        <v>0</v>
      </c>
      <c r="C4066">
        <v>5</v>
      </c>
      <c r="D4066">
        <v>5</v>
      </c>
      <c r="E4066" s="44">
        <f>(B4066+1)/$Q$3</f>
        <v>1.4609203798392987E-4</v>
      </c>
      <c r="F4066" s="45">
        <f>(C4066+1)/$U$3</f>
        <v>9.1768376617417638E-5</v>
      </c>
      <c r="G4066" s="2">
        <f>(B4066+1)/(C4066+1)</f>
        <v>0.16666666666666666</v>
      </c>
      <c r="H4066" s="2">
        <f>(C4066+1)/(B4066+1)</f>
        <v>6</v>
      </c>
      <c r="I4066" s="6">
        <f>G4066-H4066</f>
        <v>-5.833333333333333</v>
      </c>
      <c r="J4066" s="8">
        <f>LEN(A4066)</f>
        <v>2</v>
      </c>
      <c r="K4066" s="11" t="str">
        <f>IF(AND(J4066&lt;3, D4066&lt;2),TRUE,"")</f>
        <v/>
      </c>
      <c r="L4066" s="22">
        <f>IF(C4066=0,B4066,0)</f>
        <v>0</v>
      </c>
      <c r="M4066" s="22">
        <f>IF(B4066=0,C4066,0)</f>
        <v>5</v>
      </c>
      <c r="N4066" s="39">
        <f>LOG(G4066/SUM($G$2:$G$5210))</f>
        <v>-4.1698723739354042</v>
      </c>
      <c r="O4066" s="39">
        <f>LOG(H4066/SUM($H$2:$H$5210))</f>
        <v>-3.707286125241307</v>
      </c>
    </row>
    <row r="4067" spans="1:15" x14ac:dyDescent="0.6">
      <c r="A4067" t="s">
        <v>4974</v>
      </c>
      <c r="B4067">
        <v>0</v>
      </c>
      <c r="C4067">
        <v>5</v>
      </c>
      <c r="D4067">
        <v>5</v>
      </c>
      <c r="E4067" s="44">
        <f>(B4067+1)/$Q$3</f>
        <v>1.4609203798392987E-4</v>
      </c>
      <c r="F4067" s="45">
        <f>(C4067+1)/$U$3</f>
        <v>9.1768376617417638E-5</v>
      </c>
      <c r="G4067" s="2">
        <f>(B4067+1)/(C4067+1)</f>
        <v>0.16666666666666666</v>
      </c>
      <c r="H4067" s="2">
        <f>(C4067+1)/(B4067+1)</f>
        <v>6</v>
      </c>
      <c r="I4067" s="6">
        <f>G4067-H4067</f>
        <v>-5.833333333333333</v>
      </c>
      <c r="J4067" s="8">
        <f>LEN(A4067)</f>
        <v>2</v>
      </c>
      <c r="K4067" s="11" t="str">
        <f>IF(AND(J4067&lt;3, D4067&lt;2),TRUE,"")</f>
        <v/>
      </c>
      <c r="L4067" s="22">
        <f>IF(C4067=0,B4067,0)</f>
        <v>0</v>
      </c>
      <c r="M4067" s="22">
        <f>IF(B4067=0,C4067,0)</f>
        <v>5</v>
      </c>
      <c r="N4067" s="39">
        <f>LOG(G4067/SUM($G$2:$G$5210))</f>
        <v>-4.1698723739354042</v>
      </c>
      <c r="O4067" s="39">
        <f>LOG(H4067/SUM($H$2:$H$5210))</f>
        <v>-3.707286125241307</v>
      </c>
    </row>
    <row r="4068" spans="1:15" x14ac:dyDescent="0.6">
      <c r="A4068" t="s">
        <v>3875</v>
      </c>
      <c r="B4068">
        <v>0</v>
      </c>
      <c r="C4068">
        <v>5</v>
      </c>
      <c r="D4068">
        <v>5</v>
      </c>
      <c r="E4068" s="44">
        <f>(B4068+1)/$Q$3</f>
        <v>1.4609203798392987E-4</v>
      </c>
      <c r="F4068" s="45">
        <f>(C4068+1)/$U$3</f>
        <v>9.1768376617417638E-5</v>
      </c>
      <c r="G4068" s="2">
        <f>(B4068+1)/(C4068+1)</f>
        <v>0.16666666666666666</v>
      </c>
      <c r="H4068" s="2">
        <f>(C4068+1)/(B4068+1)</f>
        <v>6</v>
      </c>
      <c r="I4068" s="6">
        <f>G4068-H4068</f>
        <v>-5.833333333333333</v>
      </c>
      <c r="J4068" s="8">
        <f>LEN(A4068)</f>
        <v>1</v>
      </c>
      <c r="K4068" s="11" t="str">
        <f>IF(AND(J4068&lt;3, D4068&lt;2),TRUE,"")</f>
        <v/>
      </c>
      <c r="L4068" s="22">
        <f>IF(C4068=0,B4068,0)</f>
        <v>0</v>
      </c>
      <c r="M4068" s="22">
        <f>IF(B4068=0,C4068,0)</f>
        <v>5</v>
      </c>
      <c r="N4068" s="39">
        <f>LOG(G4068/SUM($G$2:$G$5210))</f>
        <v>-4.1698723739354042</v>
      </c>
      <c r="O4068" s="39">
        <f>LOG(H4068/SUM($H$2:$H$5210))</f>
        <v>-3.707286125241307</v>
      </c>
    </row>
    <row r="4069" spans="1:15" x14ac:dyDescent="0.6">
      <c r="A4069" t="s">
        <v>2094</v>
      </c>
      <c r="B4069">
        <v>28</v>
      </c>
      <c r="C4069">
        <v>174</v>
      </c>
      <c r="D4069">
        <v>202</v>
      </c>
      <c r="E4069" s="44">
        <f>(B4069+1)/$Q$3</f>
        <v>4.2366691015339663E-3</v>
      </c>
      <c r="F4069" s="45">
        <f>(C4069+1)/$U$3</f>
        <v>2.6765776513413479E-3</v>
      </c>
      <c r="G4069" s="2">
        <f>(B4069+1)/(C4069+1)</f>
        <v>0.1657142857142857</v>
      </c>
      <c r="H4069" s="2">
        <f>(C4069+1)/(B4069+1)</f>
        <v>6.0344827586206895</v>
      </c>
      <c r="I4069" s="6">
        <f>G4069-H4069</f>
        <v>-5.868768472906404</v>
      </c>
      <c r="J4069" s="8">
        <f>LEN(A4069)</f>
        <v>3</v>
      </c>
      <c r="K4069" s="11" t="str">
        <f>IF(AND(J4069&lt;3, D4069&lt;2),TRUE,"")</f>
        <v/>
      </c>
      <c r="L4069" s="22">
        <f>IF(C4069=0,B4069,0)</f>
        <v>0</v>
      </c>
      <c r="M4069" s="22">
        <f>IF(B4069=0,C4069,0)</f>
        <v>0</v>
      </c>
      <c r="N4069" s="39">
        <f>LOG(G4069/SUM($G$2:$G$5210))</f>
        <v>-4.1723611743390983</v>
      </c>
      <c r="O4069" s="39">
        <f>LOG(H4069/SUM($H$2:$H$5210))</f>
        <v>-3.7047973248376125</v>
      </c>
    </row>
    <row r="4070" spans="1:15" x14ac:dyDescent="0.6">
      <c r="A4070" t="s">
        <v>833</v>
      </c>
      <c r="B4070">
        <v>18</v>
      </c>
      <c r="C4070">
        <v>115</v>
      </c>
      <c r="D4070">
        <v>133</v>
      </c>
      <c r="E4070" s="44">
        <f>(B4070+1)/$Q$3</f>
        <v>2.7757487216946678E-3</v>
      </c>
      <c r="F4070" s="45">
        <f>(C4070+1)/$U$3</f>
        <v>1.7741886146034078E-3</v>
      </c>
      <c r="G4070" s="2">
        <f>(B4070+1)/(C4070+1)</f>
        <v>0.16379310344827586</v>
      </c>
      <c r="H4070" s="2">
        <f>(C4070+1)/(B4070+1)</f>
        <v>6.1052631578947372</v>
      </c>
      <c r="I4070" s="6">
        <f>G4070-H4070</f>
        <v>-5.9414700544464614</v>
      </c>
      <c r="J4070" s="8">
        <f>LEN(A4070)</f>
        <v>8</v>
      </c>
      <c r="K4070" s="11" t="str">
        <f>IF(AND(J4070&lt;3, D4070&lt;2),TRUE,"")</f>
        <v/>
      </c>
      <c r="L4070" s="22">
        <f>IF(C4070=0,B4070,0)</f>
        <v>0</v>
      </c>
      <c r="M4070" s="22">
        <f>IF(B4070=0,C4070,0)</f>
        <v>0</v>
      </c>
      <c r="N4070" s="39">
        <f>LOG(G4070/SUM($G$2:$G$5210))</f>
        <v>-4.1774255118258496</v>
      </c>
      <c r="O4070" s="39">
        <f>LOG(H4070/SUM($H$2:$H$5210))</f>
        <v>-3.6997329873508611</v>
      </c>
    </row>
    <row r="4071" spans="1:15" x14ac:dyDescent="0.6">
      <c r="A4071" t="s">
        <v>514</v>
      </c>
      <c r="B4071">
        <v>13</v>
      </c>
      <c r="C4071">
        <v>85</v>
      </c>
      <c r="D4071">
        <v>98</v>
      </c>
      <c r="E4071" s="44">
        <f>(B4071+1)/$Q$3</f>
        <v>2.0452885317750183E-3</v>
      </c>
      <c r="F4071" s="45">
        <f>(C4071+1)/$U$3</f>
        <v>1.3153467315163195E-3</v>
      </c>
      <c r="G4071" s="2">
        <f>(B4071+1)/(C4071+1)</f>
        <v>0.16279069767441862</v>
      </c>
      <c r="H4071" s="2">
        <f>(C4071+1)/(B4071+1)</f>
        <v>6.1428571428571432</v>
      </c>
      <c r="I4071" s="6">
        <f>G4071-H4071</f>
        <v>-5.9800664451827243</v>
      </c>
      <c r="J4071" s="8">
        <f>LEN(A4071)</f>
        <v>6</v>
      </c>
      <c r="K4071" s="11" t="str">
        <f>IF(AND(J4071&lt;3, D4071&lt;2),TRUE,"")</f>
        <v/>
      </c>
      <c r="L4071" s="22">
        <f>IF(C4071=0,B4071,0)</f>
        <v>0</v>
      </c>
      <c r="M4071" s="22">
        <f>IF(B4071=0,C4071,0)</f>
        <v>0</v>
      </c>
      <c r="N4071" s="39">
        <f>LOG(G4071/SUM($G$2:$G$5210))</f>
        <v>-4.1800915391170896</v>
      </c>
      <c r="O4071" s="39">
        <f>LOG(H4071/SUM($H$2:$H$5210))</f>
        <v>-3.6970669600596211</v>
      </c>
    </row>
    <row r="4072" spans="1:15" x14ac:dyDescent="0.6">
      <c r="A4072" t="s">
        <v>1539</v>
      </c>
      <c r="B4072">
        <v>4</v>
      </c>
      <c r="C4072">
        <v>30</v>
      </c>
      <c r="D4072">
        <v>34</v>
      </c>
      <c r="E4072" s="44">
        <f>(B4072+1)/$Q$3</f>
        <v>7.3046018991964939E-4</v>
      </c>
      <c r="F4072" s="45">
        <f>(C4072+1)/$U$3</f>
        <v>4.7413661252332449E-4</v>
      </c>
      <c r="G4072" s="2">
        <f>(B4072+1)/(C4072+1)</f>
        <v>0.16129032258064516</v>
      </c>
      <c r="H4072" s="2">
        <f>(C4072+1)/(B4072+1)</f>
        <v>6.2</v>
      </c>
      <c r="I4072" s="6">
        <f>G4072-H4072</f>
        <v>-6.0387096774193552</v>
      </c>
      <c r="J4072" s="8">
        <f>LEN(A4072)</f>
        <v>5</v>
      </c>
      <c r="K4072" s="11" t="str">
        <f>IF(AND(J4072&lt;3, D4072&lt;2),TRUE,"")</f>
        <v/>
      </c>
      <c r="L4072" s="22">
        <f>IF(C4072=0,B4072,0)</f>
        <v>0</v>
      </c>
      <c r="M4072" s="22">
        <f>IF(B4072=0,C4072,0)</f>
        <v>0</v>
      </c>
      <c r="N4072" s="39">
        <f>LOG(G4072/SUM($G$2:$G$5210))</f>
        <v>-4.1841128130500138</v>
      </c>
      <c r="O4072" s="39">
        <f>LOG(H4072/SUM($H$2:$H$5210))</f>
        <v>-3.6930456861266969</v>
      </c>
    </row>
    <row r="4073" spans="1:15" x14ac:dyDescent="0.6">
      <c r="A4073" t="s">
        <v>4686</v>
      </c>
      <c r="B4073">
        <v>21</v>
      </c>
      <c r="C4073">
        <v>136</v>
      </c>
      <c r="D4073">
        <v>157</v>
      </c>
      <c r="E4073" s="44">
        <f>(B4073+1)/$Q$3</f>
        <v>3.2140248356464572E-3</v>
      </c>
      <c r="F4073" s="45">
        <f>(C4073+1)/$U$3</f>
        <v>2.0953779327643695E-3</v>
      </c>
      <c r="G4073" s="2">
        <f>(B4073+1)/(C4073+1)</f>
        <v>0.16058394160583941</v>
      </c>
      <c r="H4073" s="2">
        <f>(C4073+1)/(B4073+1)</f>
        <v>6.2272727272727275</v>
      </c>
      <c r="I4073" s="6">
        <f>G4073-H4073</f>
        <v>-6.0666887856668881</v>
      </c>
      <c r="J4073" s="8">
        <f>LEN(A4073)</f>
        <v>7</v>
      </c>
      <c r="K4073" s="11" t="str">
        <f>IF(AND(J4073&lt;3, D4073&lt;2),TRUE,"")</f>
        <v/>
      </c>
      <c r="L4073" s="22">
        <f>IF(C4073=0,B4073,0)</f>
        <v>0</v>
      </c>
      <c r="M4073" s="22">
        <f>IF(B4073=0,C4073,0)</f>
        <v>0</v>
      </c>
      <c r="N4073" s="39">
        <f>LOG(G4073/SUM($G$2:$G$5210))</f>
        <v>-4.1860190098859604</v>
      </c>
      <c r="O4073" s="39">
        <f>LOG(H4073/SUM($H$2:$H$5210))</f>
        <v>-3.6911394892907503</v>
      </c>
    </row>
    <row r="4074" spans="1:15" x14ac:dyDescent="0.6">
      <c r="A4074" t="s">
        <v>2435</v>
      </c>
      <c r="B4074">
        <v>33</v>
      </c>
      <c r="C4074">
        <v>212</v>
      </c>
      <c r="D4074">
        <v>245</v>
      </c>
      <c r="E4074" s="44">
        <f>(B4074+1)/$Q$3</f>
        <v>4.9671292914536154E-3</v>
      </c>
      <c r="F4074" s="45">
        <f>(C4074+1)/$U$3</f>
        <v>3.2577773699183263E-3</v>
      </c>
      <c r="G4074" s="2">
        <f>(B4074+1)/(C4074+1)</f>
        <v>0.15962441314553991</v>
      </c>
      <c r="H4074" s="2">
        <f>(C4074+1)/(B4074+1)</f>
        <v>6.2647058823529411</v>
      </c>
      <c r="I4074" s="6">
        <f>G4074-H4074</f>
        <v>-6.1050814692074011</v>
      </c>
      <c r="J4074" s="8">
        <f>LEN(A4074)</f>
        <v>3</v>
      </c>
      <c r="K4074" s="11" t="str">
        <f>IF(AND(J4074&lt;3, D4074&lt;2),TRUE,"")</f>
        <v/>
      </c>
      <c r="L4074" s="22">
        <f>IF(C4074=0,B4074,0)</f>
        <v>0</v>
      </c>
      <c r="M4074" s="22">
        <f>IF(B4074=0,C4074,0)</f>
        <v>0</v>
      </c>
      <c r="N4074" s="39">
        <f>LOG(G4074/SUM($G$2:$G$5210))</f>
        <v>-4.1886218099482431</v>
      </c>
      <c r="O4074" s="39">
        <f>LOG(H4074/SUM($H$2:$H$5210))</f>
        <v>-3.6885366892284681</v>
      </c>
    </row>
    <row r="4075" spans="1:15" x14ac:dyDescent="0.6">
      <c r="A4075" t="s">
        <v>4086</v>
      </c>
      <c r="B4075">
        <v>2</v>
      </c>
      <c r="C4075">
        <v>18</v>
      </c>
      <c r="D4075">
        <v>20</v>
      </c>
      <c r="E4075" s="44">
        <f>(B4075+1)/$Q$3</f>
        <v>4.382761139517896E-4</v>
      </c>
      <c r="F4075" s="45">
        <f>(C4075+1)/$U$3</f>
        <v>2.9059985928848921E-4</v>
      </c>
      <c r="G4075" s="2">
        <f>(B4075+1)/(C4075+1)</f>
        <v>0.15789473684210525</v>
      </c>
      <c r="H4075" s="2">
        <f>(C4075+1)/(B4075+1)</f>
        <v>6.333333333333333</v>
      </c>
      <c r="I4075" s="6">
        <f>G4075-H4075</f>
        <v>-6.1754385964912277</v>
      </c>
      <c r="J4075" s="8">
        <f>LEN(A4075)</f>
        <v>10</v>
      </c>
      <c r="K4075" s="11" t="str">
        <f>IF(AND(J4075&lt;3, D4075&lt;2),TRUE,"")</f>
        <v/>
      </c>
      <c r="L4075" s="22">
        <f>IF(C4075=0,B4075,0)</f>
        <v>0</v>
      </c>
      <c r="M4075" s="22">
        <f>IF(B4075=0,C4075,0)</f>
        <v>0</v>
      </c>
      <c r="N4075" s="39">
        <f>LOG(G4075/SUM($G$2:$G$5210))</f>
        <v>-4.1933534697849266</v>
      </c>
      <c r="O4075" s="39">
        <f>LOG(H4075/SUM($H$2:$H$5210))</f>
        <v>-3.6838050293917841</v>
      </c>
    </row>
    <row r="4076" spans="1:15" x14ac:dyDescent="0.6">
      <c r="A4076" t="s">
        <v>750</v>
      </c>
      <c r="B4076">
        <v>2</v>
      </c>
      <c r="C4076">
        <v>18</v>
      </c>
      <c r="D4076">
        <v>20</v>
      </c>
      <c r="E4076" s="44">
        <f>(B4076+1)/$Q$3</f>
        <v>4.382761139517896E-4</v>
      </c>
      <c r="F4076" s="45">
        <f>(C4076+1)/$U$3</f>
        <v>2.9059985928848921E-4</v>
      </c>
      <c r="G4076" s="2">
        <f>(B4076+1)/(C4076+1)</f>
        <v>0.15789473684210525</v>
      </c>
      <c r="H4076" s="2">
        <f>(C4076+1)/(B4076+1)</f>
        <v>6.333333333333333</v>
      </c>
      <c r="I4076" s="6">
        <f>G4076-H4076</f>
        <v>-6.1754385964912277</v>
      </c>
      <c r="J4076" s="8">
        <f>LEN(A4076)</f>
        <v>6</v>
      </c>
      <c r="K4076" s="11" t="str">
        <f>IF(AND(J4076&lt;3, D4076&lt;2),TRUE,"")</f>
        <v/>
      </c>
      <c r="L4076" s="22">
        <f>IF(C4076=0,B4076,0)</f>
        <v>0</v>
      </c>
      <c r="M4076" s="22">
        <f>IF(B4076=0,C4076,0)</f>
        <v>0</v>
      </c>
      <c r="N4076" s="39">
        <f>LOG(G4076/SUM($G$2:$G$5210))</f>
        <v>-4.1933534697849266</v>
      </c>
      <c r="O4076" s="39">
        <f>LOG(H4076/SUM($H$2:$H$5210))</f>
        <v>-3.6838050293917841</v>
      </c>
    </row>
    <row r="4077" spans="1:15" x14ac:dyDescent="0.6">
      <c r="A4077" t="s">
        <v>4737</v>
      </c>
      <c r="B4077">
        <v>2</v>
      </c>
      <c r="C4077">
        <v>18</v>
      </c>
      <c r="D4077">
        <v>20</v>
      </c>
      <c r="E4077" s="44">
        <f>(B4077+1)/$Q$3</f>
        <v>4.382761139517896E-4</v>
      </c>
      <c r="F4077" s="45">
        <f>(C4077+1)/$U$3</f>
        <v>2.9059985928848921E-4</v>
      </c>
      <c r="G4077" s="2">
        <f>(B4077+1)/(C4077+1)</f>
        <v>0.15789473684210525</v>
      </c>
      <c r="H4077" s="2">
        <f>(C4077+1)/(B4077+1)</f>
        <v>6.333333333333333</v>
      </c>
      <c r="I4077" s="6">
        <f>G4077-H4077</f>
        <v>-6.1754385964912277</v>
      </c>
      <c r="J4077" s="8">
        <f>LEN(A4077)</f>
        <v>6</v>
      </c>
      <c r="K4077" s="11" t="str">
        <f>IF(AND(J4077&lt;3, D4077&lt;2),TRUE,"")</f>
        <v/>
      </c>
      <c r="L4077" s="22">
        <f>IF(C4077=0,B4077,0)</f>
        <v>0</v>
      </c>
      <c r="M4077" s="22">
        <f>IF(B4077=0,C4077,0)</f>
        <v>0</v>
      </c>
      <c r="N4077" s="39">
        <f>LOG(G4077/SUM($G$2:$G$5210))</f>
        <v>-4.1933534697849266</v>
      </c>
      <c r="O4077" s="39">
        <f>LOG(H4077/SUM($H$2:$H$5210))</f>
        <v>-3.6838050293917841</v>
      </c>
    </row>
    <row r="4078" spans="1:15" x14ac:dyDescent="0.6">
      <c r="A4078" t="s">
        <v>2405</v>
      </c>
      <c r="B4078">
        <v>16</v>
      </c>
      <c r="C4078">
        <v>107</v>
      </c>
      <c r="D4078">
        <v>123</v>
      </c>
      <c r="E4078" s="44">
        <f>(B4078+1)/$Q$3</f>
        <v>2.4835646457268077E-3</v>
      </c>
      <c r="F4078" s="45">
        <f>(C4078+1)/$U$3</f>
        <v>1.6518307791135176E-3</v>
      </c>
      <c r="G4078" s="2">
        <f>(B4078+1)/(C4078+1)</f>
        <v>0.15740740740740741</v>
      </c>
      <c r="H4078" s="2">
        <f>(C4078+1)/(B4078+1)</f>
        <v>6.3529411764705879</v>
      </c>
      <c r="I4078" s="6">
        <f>G4078-H4078</f>
        <v>-6.1955337690631804</v>
      </c>
      <c r="J4078" s="8">
        <f>LEN(A4078)</f>
        <v>4</v>
      </c>
      <c r="K4078" s="11" t="str">
        <f>IF(AND(J4078&lt;3, D4078&lt;2),TRUE,"")</f>
        <v/>
      </c>
      <c r="L4078" s="22">
        <f>IF(C4078=0,B4078,0)</f>
        <v>0</v>
      </c>
      <c r="M4078" s="22">
        <f>IF(B4078=0,C4078,0)</f>
        <v>0</v>
      </c>
      <c r="N4078" s="39">
        <f>LOG(G4078/SUM($G$2:$G$5210))</f>
        <v>-4.1946959576604357</v>
      </c>
      <c r="O4078" s="39">
        <f>LOG(H4078/SUM($H$2:$H$5210))</f>
        <v>-3.6824625415162751</v>
      </c>
    </row>
    <row r="4079" spans="1:15" x14ac:dyDescent="0.6">
      <c r="A4079" t="s">
        <v>1936</v>
      </c>
      <c r="B4079">
        <v>3</v>
      </c>
      <c r="C4079">
        <v>25</v>
      </c>
      <c r="D4079">
        <v>28</v>
      </c>
      <c r="E4079" s="44">
        <f>(B4079+1)/$Q$3</f>
        <v>5.8436815193571947E-4</v>
      </c>
      <c r="F4079" s="45">
        <f>(C4079+1)/$U$3</f>
        <v>3.976629653421431E-4</v>
      </c>
      <c r="G4079" s="2">
        <f>(B4079+1)/(C4079+1)</f>
        <v>0.15384615384615385</v>
      </c>
      <c r="H4079" s="2">
        <f>(C4079+1)/(B4079+1)</f>
        <v>6.5</v>
      </c>
      <c r="I4079" s="6">
        <f>G4079-H4079</f>
        <v>-6.3461538461538458</v>
      </c>
      <c r="J4079" s="8">
        <f>LEN(A4079)</f>
        <v>5</v>
      </c>
      <c r="K4079" s="11" t="str">
        <f>IF(AND(J4079&lt;3, D4079&lt;2),TRUE,"")</f>
        <v/>
      </c>
      <c r="L4079" s="22">
        <f>IF(C4079=0,B4079,0)</f>
        <v>0</v>
      </c>
      <c r="M4079" s="22">
        <f>IF(B4079=0,C4079,0)</f>
        <v>0</v>
      </c>
      <c r="N4079" s="39">
        <f>LOG(G4079/SUM($G$2:$G$5210))</f>
        <v>-4.2046344801946161</v>
      </c>
      <c r="O4079" s="39">
        <f>LOG(H4079/SUM($H$2:$H$5210))</f>
        <v>-3.6725240189820951</v>
      </c>
    </row>
    <row r="4080" spans="1:15" x14ac:dyDescent="0.6">
      <c r="A4080" t="s">
        <v>3593</v>
      </c>
      <c r="B4080">
        <v>1</v>
      </c>
      <c r="C4080">
        <v>12</v>
      </c>
      <c r="D4080">
        <v>13</v>
      </c>
      <c r="E4080" s="44">
        <f>(B4080+1)/$Q$3</f>
        <v>2.9218407596785974E-4</v>
      </c>
      <c r="F4080" s="45">
        <f>(C4080+1)/$U$3</f>
        <v>1.9883148267107155E-4</v>
      </c>
      <c r="G4080" s="2">
        <f>(B4080+1)/(C4080+1)</f>
        <v>0.15384615384615385</v>
      </c>
      <c r="H4080" s="2">
        <f>(C4080+1)/(B4080+1)</f>
        <v>6.5</v>
      </c>
      <c r="I4080" s="6">
        <f>G4080-H4080</f>
        <v>-6.3461538461538458</v>
      </c>
      <c r="J4080" s="8">
        <f>LEN(A4080)</f>
        <v>5</v>
      </c>
      <c r="K4080" s="11" t="str">
        <f>IF(AND(J4080&lt;3, D4080&lt;2),TRUE,"")</f>
        <v/>
      </c>
      <c r="L4080" s="22">
        <f>IF(C4080=0,B4080,0)</f>
        <v>0</v>
      </c>
      <c r="M4080" s="22">
        <f>IF(B4080=0,C4080,0)</f>
        <v>0</v>
      </c>
      <c r="N4080" s="39">
        <f>LOG(G4080/SUM($G$2:$G$5210))</f>
        <v>-4.2046344801946161</v>
      </c>
      <c r="O4080" s="39">
        <f>LOG(H4080/SUM($H$2:$H$5210))</f>
        <v>-3.6725240189820951</v>
      </c>
    </row>
    <row r="4081" spans="1:15" x14ac:dyDescent="0.6">
      <c r="A4081" t="s">
        <v>100</v>
      </c>
      <c r="B4081">
        <v>1</v>
      </c>
      <c r="C4081">
        <v>12</v>
      </c>
      <c r="D4081">
        <v>13</v>
      </c>
      <c r="E4081" s="44">
        <f>(B4081+1)/$Q$3</f>
        <v>2.9218407596785974E-4</v>
      </c>
      <c r="F4081" s="45">
        <f>(C4081+1)/$U$3</f>
        <v>1.9883148267107155E-4</v>
      </c>
      <c r="G4081" s="2">
        <f>(B4081+1)/(C4081+1)</f>
        <v>0.15384615384615385</v>
      </c>
      <c r="H4081" s="2">
        <f>(C4081+1)/(B4081+1)</f>
        <v>6.5</v>
      </c>
      <c r="I4081" s="6">
        <f>G4081-H4081</f>
        <v>-6.3461538461538458</v>
      </c>
      <c r="J4081" s="8">
        <f>LEN(A4081)</f>
        <v>4</v>
      </c>
      <c r="K4081" s="11" t="str">
        <f>IF(AND(J4081&lt;3, D4081&lt;2),TRUE,"")</f>
        <v/>
      </c>
      <c r="L4081" s="22">
        <f>IF(C4081=0,B4081,0)</f>
        <v>0</v>
      </c>
      <c r="M4081" s="22">
        <f>IF(B4081=0,C4081,0)</f>
        <v>0</v>
      </c>
      <c r="N4081" s="39">
        <f>LOG(G4081/SUM($G$2:$G$5210))</f>
        <v>-4.2046344801946161</v>
      </c>
      <c r="O4081" s="39">
        <f>LOG(H4081/SUM($H$2:$H$5210))</f>
        <v>-3.6725240189820951</v>
      </c>
    </row>
    <row r="4082" spans="1:15" x14ac:dyDescent="0.6">
      <c r="A4082" t="s">
        <v>4731</v>
      </c>
      <c r="B4082">
        <v>1</v>
      </c>
      <c r="C4082">
        <v>12</v>
      </c>
      <c r="D4082">
        <v>13</v>
      </c>
      <c r="E4082" s="44">
        <f>(B4082+1)/$Q$3</f>
        <v>2.9218407596785974E-4</v>
      </c>
      <c r="F4082" s="45">
        <f>(C4082+1)/$U$3</f>
        <v>1.9883148267107155E-4</v>
      </c>
      <c r="G4082" s="2">
        <f>(B4082+1)/(C4082+1)</f>
        <v>0.15384615384615385</v>
      </c>
      <c r="H4082" s="2">
        <f>(C4082+1)/(B4082+1)</f>
        <v>6.5</v>
      </c>
      <c r="I4082" s="6">
        <f>G4082-H4082</f>
        <v>-6.3461538461538458</v>
      </c>
      <c r="J4082" s="8">
        <f>LEN(A4082)</f>
        <v>3</v>
      </c>
      <c r="K4082" s="11" t="str">
        <f>IF(AND(J4082&lt;3, D4082&lt;2),TRUE,"")</f>
        <v/>
      </c>
      <c r="L4082" s="22">
        <f>IF(C4082=0,B4082,0)</f>
        <v>0</v>
      </c>
      <c r="M4082" s="22">
        <f>IF(B4082=0,C4082,0)</f>
        <v>0</v>
      </c>
      <c r="N4082" s="39">
        <f>LOG(G4082/SUM($G$2:$G$5210))</f>
        <v>-4.2046344801946161</v>
      </c>
      <c r="O4082" s="39">
        <f>LOG(H4082/SUM($H$2:$H$5210))</f>
        <v>-3.6725240189820951</v>
      </c>
    </row>
    <row r="4083" spans="1:15" x14ac:dyDescent="0.6">
      <c r="A4083" t="s">
        <v>2316</v>
      </c>
      <c r="B4083">
        <v>23</v>
      </c>
      <c r="C4083">
        <v>156</v>
      </c>
      <c r="D4083">
        <v>179</v>
      </c>
      <c r="E4083" s="44">
        <f>(B4083+1)/$Q$3</f>
        <v>3.5062089116143168E-3</v>
      </c>
      <c r="F4083" s="45">
        <f>(C4083+1)/$U$3</f>
        <v>2.4012725214890948E-3</v>
      </c>
      <c r="G4083" s="2">
        <f>(B4083+1)/(C4083+1)</f>
        <v>0.15286624203821655</v>
      </c>
      <c r="H4083" s="2">
        <f>(C4083+1)/(B4083+1)</f>
        <v>6.541666666666667</v>
      </c>
      <c r="I4083" s="6">
        <f>G4083-H4083</f>
        <v>-6.3888004246284504</v>
      </c>
      <c r="J4083" s="8">
        <f>LEN(A4083)</f>
        <v>5</v>
      </c>
      <c r="K4083" s="11" t="str">
        <f>IF(AND(J4083&lt;3, D4083&lt;2),TRUE,"")</f>
        <v/>
      </c>
      <c r="L4083" s="22">
        <f>IF(C4083=0,B4083,0)</f>
        <v>0</v>
      </c>
      <c r="M4083" s="22">
        <f>IF(B4083=0,C4083,0)</f>
        <v>0</v>
      </c>
      <c r="N4083" s="39">
        <f>LOG(G4083/SUM($G$2:$G$5210))</f>
        <v>-4.207409534249388</v>
      </c>
      <c r="O4083" s="39">
        <f>LOG(H4083/SUM($H$2:$H$5210))</f>
        <v>-3.6697489649273232</v>
      </c>
    </row>
    <row r="4084" spans="1:15" x14ac:dyDescent="0.6">
      <c r="A4084" t="s">
        <v>4203</v>
      </c>
      <c r="B4084">
        <v>20</v>
      </c>
      <c r="C4084">
        <v>139</v>
      </c>
      <c r="D4084">
        <v>159</v>
      </c>
      <c r="E4084" s="44">
        <f>(B4084+1)/$Q$3</f>
        <v>3.0679327976625274E-3</v>
      </c>
      <c r="F4084" s="45">
        <f>(C4084+1)/$U$3</f>
        <v>2.1412621210730783E-3</v>
      </c>
      <c r="G4084" s="2">
        <f>(B4084+1)/(C4084+1)</f>
        <v>0.15</v>
      </c>
      <c r="H4084" s="2">
        <f>(C4084+1)/(B4084+1)</f>
        <v>6.666666666666667</v>
      </c>
      <c r="I4084" s="6">
        <f>G4084-H4084</f>
        <v>-6.5166666666666666</v>
      </c>
      <c r="J4084" s="8">
        <f>LEN(A4084)</f>
        <v>9</v>
      </c>
      <c r="K4084" s="11" t="str">
        <f>IF(AND(J4084&lt;3, D4084&lt;2),TRUE,"")</f>
        <v/>
      </c>
      <c r="L4084" s="22">
        <f>IF(C4084=0,B4084,0)</f>
        <v>0</v>
      </c>
      <c r="M4084" s="22">
        <f>IF(B4084=0,C4084,0)</f>
        <v>0</v>
      </c>
      <c r="N4084" s="39">
        <f>LOG(G4084/SUM($G$2:$G$5210))</f>
        <v>-4.215629864496079</v>
      </c>
      <c r="O4084" s="39">
        <f>LOG(H4084/SUM($H$2:$H$5210))</f>
        <v>-3.6615286346806322</v>
      </c>
    </row>
    <row r="4085" spans="1:15" x14ac:dyDescent="0.6">
      <c r="A4085" t="s">
        <v>239</v>
      </c>
      <c r="B4085">
        <v>2</v>
      </c>
      <c r="C4085">
        <v>19</v>
      </c>
      <c r="D4085">
        <v>21</v>
      </c>
      <c r="E4085" s="44">
        <f>(B4085+1)/$Q$3</f>
        <v>4.382761139517896E-4</v>
      </c>
      <c r="F4085" s="45">
        <f>(C4085+1)/$U$3</f>
        <v>3.0589458872472546E-4</v>
      </c>
      <c r="G4085" s="2">
        <f>(B4085+1)/(C4085+1)</f>
        <v>0.15</v>
      </c>
      <c r="H4085" s="2">
        <f>(C4085+1)/(B4085+1)</f>
        <v>6.666666666666667</v>
      </c>
      <c r="I4085" s="6">
        <f>G4085-H4085</f>
        <v>-6.5166666666666666</v>
      </c>
      <c r="J4085" s="8">
        <f>LEN(A4085)</f>
        <v>10</v>
      </c>
      <c r="K4085" s="11" t="str">
        <f>IF(AND(J4085&lt;3, D4085&lt;2),TRUE,"")</f>
        <v/>
      </c>
      <c r="L4085" s="22">
        <f>IF(C4085=0,B4085,0)</f>
        <v>0</v>
      </c>
      <c r="M4085" s="22">
        <f>IF(B4085=0,C4085,0)</f>
        <v>0</v>
      </c>
      <c r="N4085" s="39">
        <f>LOG(G4085/SUM($G$2:$G$5210))</f>
        <v>-4.215629864496079</v>
      </c>
      <c r="O4085" s="39">
        <f>LOG(H4085/SUM($H$2:$H$5210))</f>
        <v>-3.6615286346806322</v>
      </c>
    </row>
    <row r="4086" spans="1:15" x14ac:dyDescent="0.6">
      <c r="A4086" t="s">
        <v>1544</v>
      </c>
      <c r="B4086">
        <v>2</v>
      </c>
      <c r="C4086">
        <v>19</v>
      </c>
      <c r="D4086">
        <v>21</v>
      </c>
      <c r="E4086" s="44">
        <f>(B4086+1)/$Q$3</f>
        <v>4.382761139517896E-4</v>
      </c>
      <c r="F4086" s="45">
        <f>(C4086+1)/$U$3</f>
        <v>3.0589458872472546E-4</v>
      </c>
      <c r="G4086" s="2">
        <f>(B4086+1)/(C4086+1)</f>
        <v>0.15</v>
      </c>
      <c r="H4086" s="2">
        <f>(C4086+1)/(B4086+1)</f>
        <v>6.666666666666667</v>
      </c>
      <c r="I4086" s="6">
        <f>G4086-H4086</f>
        <v>-6.5166666666666666</v>
      </c>
      <c r="J4086" s="8">
        <f>LEN(A4086)</f>
        <v>3</v>
      </c>
      <c r="K4086" s="11" t="str">
        <f>IF(AND(J4086&lt;3, D4086&lt;2),TRUE,"")</f>
        <v/>
      </c>
      <c r="L4086" s="22">
        <f>IF(C4086=0,B4086,0)</f>
        <v>0</v>
      </c>
      <c r="M4086" s="22">
        <f>IF(B4086=0,C4086,0)</f>
        <v>0</v>
      </c>
      <c r="N4086" s="39">
        <f>LOG(G4086/SUM($G$2:$G$5210))</f>
        <v>-4.215629864496079</v>
      </c>
      <c r="O4086" s="39">
        <f>LOG(H4086/SUM($H$2:$H$5210))</f>
        <v>-3.6615286346806322</v>
      </c>
    </row>
    <row r="4087" spans="1:15" x14ac:dyDescent="0.6">
      <c r="A4087" t="s">
        <v>2955</v>
      </c>
      <c r="B4087">
        <v>6</v>
      </c>
      <c r="C4087">
        <v>46</v>
      </c>
      <c r="D4087">
        <v>52</v>
      </c>
      <c r="E4087" s="44">
        <f>(B4087+1)/$Q$3</f>
        <v>1.0226442658875091E-3</v>
      </c>
      <c r="F4087" s="45">
        <f>(C4087+1)/$U$3</f>
        <v>7.1885228350310486E-4</v>
      </c>
      <c r="G4087" s="2">
        <f>(B4087+1)/(C4087+1)</f>
        <v>0.14893617021276595</v>
      </c>
      <c r="H4087" s="2">
        <f>(C4087+1)/(B4087+1)</f>
        <v>6.7142857142857144</v>
      </c>
      <c r="I4087" s="6">
        <f>G4087-H4087</f>
        <v>-6.5653495440729488</v>
      </c>
      <c r="J4087" s="8">
        <f>LEN(A4087)</f>
        <v>4</v>
      </c>
      <c r="K4087" s="11" t="str">
        <f>IF(AND(J4087&lt;3, D4087&lt;2),TRUE,"")</f>
        <v/>
      </c>
      <c r="L4087" s="22">
        <f>IF(C4087=0,B4087,0)</f>
        <v>0</v>
      </c>
      <c r="M4087" s="22">
        <f>IF(B4087=0,C4087,0)</f>
        <v>0</v>
      </c>
      <c r="N4087" s="39">
        <f>LOG(G4087/SUM($G$2:$G$5210))</f>
        <v>-4.2187209414732205</v>
      </c>
      <c r="O4087" s="39">
        <f>LOG(H4087/SUM($H$2:$H$5210))</f>
        <v>-3.6584375577034902</v>
      </c>
    </row>
    <row r="4088" spans="1:15" x14ac:dyDescent="0.6">
      <c r="A4088" t="s">
        <v>4446</v>
      </c>
      <c r="B4088">
        <v>4</v>
      </c>
      <c r="C4088">
        <v>33</v>
      </c>
      <c r="D4088">
        <v>37</v>
      </c>
      <c r="E4088" s="44">
        <f>(B4088+1)/$Q$3</f>
        <v>7.3046018991964939E-4</v>
      </c>
      <c r="F4088" s="45">
        <f>(C4088+1)/$U$3</f>
        <v>5.2002080083203334E-4</v>
      </c>
      <c r="G4088" s="2">
        <f>(B4088+1)/(C4088+1)</f>
        <v>0.14705882352941177</v>
      </c>
      <c r="H4088" s="2">
        <f>(C4088+1)/(B4088+1)</f>
        <v>6.8</v>
      </c>
      <c r="I4088" s="6">
        <f>G4088-H4088</f>
        <v>-6.6529411764705877</v>
      </c>
      <c r="J4088" s="8">
        <f>LEN(A4088)</f>
        <v>4</v>
      </c>
      <c r="K4088" s="11" t="str">
        <f>IF(AND(J4088&lt;3, D4088&lt;2),TRUE,"")</f>
        <v/>
      </c>
      <c r="L4088" s="22">
        <f>IF(C4088=0,B4088,0)</f>
        <v>0</v>
      </c>
      <c r="M4088" s="22">
        <f>IF(B4088=0,C4088,0)</f>
        <v>0</v>
      </c>
      <c r="N4088" s="39">
        <f>LOG(G4088/SUM($G$2:$G$5210))</f>
        <v>-4.2242300362579961</v>
      </c>
      <c r="O4088" s="39">
        <f>LOG(H4088/SUM($H$2:$H$5210))</f>
        <v>-3.6529284629187146</v>
      </c>
    </row>
    <row r="4089" spans="1:15" x14ac:dyDescent="0.6">
      <c r="A4089" t="s">
        <v>3353</v>
      </c>
      <c r="B4089">
        <v>22</v>
      </c>
      <c r="C4089">
        <v>156</v>
      </c>
      <c r="D4089">
        <v>178</v>
      </c>
      <c r="E4089" s="44">
        <f>(B4089+1)/$Q$3</f>
        <v>3.360116873630387E-3</v>
      </c>
      <c r="F4089" s="45">
        <f>(C4089+1)/$U$3</f>
        <v>2.4012725214890948E-3</v>
      </c>
      <c r="G4089" s="2">
        <f>(B4089+1)/(C4089+1)</f>
        <v>0.1464968152866242</v>
      </c>
      <c r="H4089" s="2">
        <f>(C4089+1)/(B4089+1)</f>
        <v>6.8260869565217392</v>
      </c>
      <c r="I4089" s="6">
        <f>G4089-H4089</f>
        <v>-6.6795901412351153</v>
      </c>
      <c r="J4089" s="8">
        <f>LEN(A4089)</f>
        <v>8</v>
      </c>
      <c r="K4089" s="11" t="str">
        <f>IF(AND(J4089&lt;3, D4089&lt;2),TRUE,"")</f>
        <v/>
      </c>
      <c r="L4089" s="22">
        <f>IF(C4089=0,B4089,0)</f>
        <v>0</v>
      </c>
      <c r="M4089" s="22">
        <f>IF(B4089=0,C4089,0)</f>
        <v>0</v>
      </c>
      <c r="N4089" s="39">
        <f>LOG(G4089/SUM($G$2:$G$5210))</f>
        <v>-4.2258929399434013</v>
      </c>
      <c r="O4089" s="39">
        <f>LOG(H4089/SUM($H$2:$H$5210))</f>
        <v>-3.6512655592333099</v>
      </c>
    </row>
    <row r="4090" spans="1:15" x14ac:dyDescent="0.6">
      <c r="A4090" t="s">
        <v>2002</v>
      </c>
      <c r="B4090">
        <v>11</v>
      </c>
      <c r="C4090">
        <v>81</v>
      </c>
      <c r="D4090">
        <v>92</v>
      </c>
      <c r="E4090" s="44">
        <f>(B4090+1)/$Q$3</f>
        <v>1.7531044558071584E-3</v>
      </c>
      <c r="F4090" s="45">
        <f>(C4090+1)/$U$3</f>
        <v>1.2541678137713743E-3</v>
      </c>
      <c r="G4090" s="2">
        <f>(B4090+1)/(C4090+1)</f>
        <v>0.14634146341463414</v>
      </c>
      <c r="H4090" s="2">
        <f>(C4090+1)/(B4090+1)</f>
        <v>6.833333333333333</v>
      </c>
      <c r="I4090" s="6">
        <f>G4090-H4090</f>
        <v>-6.6869918699186988</v>
      </c>
      <c r="J4090" s="8">
        <f>LEN(A4090)</f>
        <v>3</v>
      </c>
      <c r="K4090" s="11" t="str">
        <f>IF(AND(J4090&lt;3, D4090&lt;2),TRUE,"")</f>
        <v/>
      </c>
      <c r="L4090" s="22">
        <f>IF(C4090=0,B4090,0)</f>
        <v>0</v>
      </c>
      <c r="M4090" s="22">
        <f>IF(B4090=0,C4090,0)</f>
        <v>0</v>
      </c>
      <c r="N4090" s="39">
        <f>LOG(G4090/SUM($G$2:$G$5210))</f>
        <v>-4.226353729887852</v>
      </c>
      <c r="O4090" s="39">
        <f>LOG(H4090/SUM($H$2:$H$5210))</f>
        <v>-3.6508047692888588</v>
      </c>
    </row>
    <row r="4091" spans="1:15" x14ac:dyDescent="0.6">
      <c r="A4091" t="s">
        <v>2191</v>
      </c>
      <c r="B4091">
        <v>119</v>
      </c>
      <c r="C4091">
        <v>823</v>
      </c>
      <c r="D4091">
        <v>942</v>
      </c>
      <c r="E4091" s="44">
        <f>(B4091+1)/$Q$3</f>
        <v>1.7531044558071585E-2</v>
      </c>
      <c r="F4091" s="45">
        <f>(C4091+1)/$U$3</f>
        <v>1.2602857055458688E-2</v>
      </c>
      <c r="G4091" s="2">
        <f>(B4091+1)/(C4091+1)</f>
        <v>0.14563106796116504</v>
      </c>
      <c r="H4091" s="2">
        <f>(C4091+1)/(B4091+1)</f>
        <v>6.8666666666666663</v>
      </c>
      <c r="I4091" s="6">
        <f>G4091-H4091</f>
        <v>-6.7210355987055008</v>
      </c>
      <c r="J4091" s="8">
        <f>LEN(A4091)</f>
        <v>5</v>
      </c>
      <c r="K4091" s="11" t="str">
        <f>IF(AND(J4091&lt;3, D4091&lt;2),TRUE,"")</f>
        <v/>
      </c>
      <c r="L4091" s="22">
        <f>IF(C4091=0,B4091,0)</f>
        <v>0</v>
      </c>
      <c r="M4091" s="22">
        <f>IF(B4091=0,C4091,0)</f>
        <v>0</v>
      </c>
      <c r="N4091" s="39">
        <f>LOG(G4091/SUM($G$2:$G$5210))</f>
        <v>-4.228467089201251</v>
      </c>
      <c r="O4091" s="39">
        <f>LOG(H4091/SUM($H$2:$H$5210))</f>
        <v>-3.6486914099754597</v>
      </c>
    </row>
    <row r="4092" spans="1:15" x14ac:dyDescent="0.6">
      <c r="A4092" t="s">
        <v>4528</v>
      </c>
      <c r="B4092">
        <v>6</v>
      </c>
      <c r="C4092">
        <v>48</v>
      </c>
      <c r="D4092">
        <v>54</v>
      </c>
      <c r="E4092" s="44">
        <f>(B4092+1)/$Q$3</f>
        <v>1.0226442658875091E-3</v>
      </c>
      <c r="F4092" s="45">
        <f>(C4092+1)/$U$3</f>
        <v>7.4944174237557735E-4</v>
      </c>
      <c r="G4092" s="2">
        <f>(B4092+1)/(C4092+1)</f>
        <v>0.14285714285714285</v>
      </c>
      <c r="H4092" s="2">
        <f>(C4092+1)/(B4092+1)</f>
        <v>7</v>
      </c>
      <c r="I4092" s="6">
        <f>G4092-H4092</f>
        <v>-6.8571428571428568</v>
      </c>
      <c r="J4092" s="8">
        <f>LEN(A4092)</f>
        <v>4</v>
      </c>
      <c r="K4092" s="11" t="str">
        <f>IF(AND(J4092&lt;3, D4092&lt;2),TRUE,"")</f>
        <v/>
      </c>
      <c r="L4092" s="22">
        <f>IF(C4092=0,B4092,0)</f>
        <v>0</v>
      </c>
      <c r="M4092" s="22">
        <f>IF(B4092=0,C4092,0)</f>
        <v>0</v>
      </c>
      <c r="N4092" s="39">
        <f>LOG(G4092/SUM($G$2:$G$5210))</f>
        <v>-4.2368191635660173</v>
      </c>
      <c r="O4092" s="39">
        <f>LOG(H4092/SUM($H$2:$H$5210))</f>
        <v>-3.6403393356106939</v>
      </c>
    </row>
    <row r="4093" spans="1:15" x14ac:dyDescent="0.6">
      <c r="A4093" t="s">
        <v>4420</v>
      </c>
      <c r="B4093">
        <v>3</v>
      </c>
      <c r="C4093">
        <v>27</v>
      </c>
      <c r="D4093">
        <v>30</v>
      </c>
      <c r="E4093" s="44">
        <f>(B4093+1)/$Q$3</f>
        <v>5.8436815193571947E-4</v>
      </c>
      <c r="F4093" s="45">
        <f>(C4093+1)/$U$3</f>
        <v>4.2825242421461564E-4</v>
      </c>
      <c r="G4093" s="2">
        <f>(B4093+1)/(C4093+1)</f>
        <v>0.14285714285714285</v>
      </c>
      <c r="H4093" s="2">
        <f>(C4093+1)/(B4093+1)</f>
        <v>7</v>
      </c>
      <c r="I4093" s="6">
        <f>G4093-H4093</f>
        <v>-6.8571428571428568</v>
      </c>
      <c r="J4093" s="8">
        <f>LEN(A4093)</f>
        <v>6</v>
      </c>
      <c r="K4093" s="11" t="str">
        <f>IF(AND(J4093&lt;3, D4093&lt;2),TRUE,"")</f>
        <v/>
      </c>
      <c r="L4093" s="22">
        <f>IF(C4093=0,B4093,0)</f>
        <v>0</v>
      </c>
      <c r="M4093" s="22">
        <f>IF(B4093=0,C4093,0)</f>
        <v>0</v>
      </c>
      <c r="N4093" s="39">
        <f>LOG(G4093/SUM($G$2:$G$5210))</f>
        <v>-4.2368191635660173</v>
      </c>
      <c r="O4093" s="39">
        <f>LOG(H4093/SUM($H$2:$H$5210))</f>
        <v>-3.6403393356106939</v>
      </c>
    </row>
    <row r="4094" spans="1:15" x14ac:dyDescent="0.6">
      <c r="A4094" t="s">
        <v>2747</v>
      </c>
      <c r="B4094">
        <v>2</v>
      </c>
      <c r="C4094">
        <v>20</v>
      </c>
      <c r="D4094">
        <v>22</v>
      </c>
      <c r="E4094" s="44">
        <f>(B4094+1)/$Q$3</f>
        <v>4.382761139517896E-4</v>
      </c>
      <c r="F4094" s="45">
        <f>(C4094+1)/$U$3</f>
        <v>3.2118931816096176E-4</v>
      </c>
      <c r="G4094" s="2">
        <f>(B4094+1)/(C4094+1)</f>
        <v>0.14285714285714285</v>
      </c>
      <c r="H4094" s="2">
        <f>(C4094+1)/(B4094+1)</f>
        <v>7</v>
      </c>
      <c r="I4094" s="6">
        <f>G4094-H4094</f>
        <v>-6.8571428571428568</v>
      </c>
      <c r="J4094" s="8">
        <f>LEN(A4094)</f>
        <v>12</v>
      </c>
      <c r="K4094" s="11" t="str">
        <f>IF(AND(J4094&lt;3, D4094&lt;2),TRUE,"")</f>
        <v/>
      </c>
      <c r="L4094" s="22">
        <f>IF(C4094=0,B4094,0)</f>
        <v>0</v>
      </c>
      <c r="M4094" s="22">
        <f>IF(B4094=0,C4094,0)</f>
        <v>0</v>
      </c>
      <c r="N4094" s="39">
        <f>LOG(G4094/SUM($G$2:$G$5210))</f>
        <v>-4.2368191635660173</v>
      </c>
      <c r="O4094" s="39">
        <f>LOG(H4094/SUM($H$2:$H$5210))</f>
        <v>-3.6403393356106939</v>
      </c>
    </row>
    <row r="4095" spans="1:15" x14ac:dyDescent="0.6">
      <c r="A4095" t="s">
        <v>1118</v>
      </c>
      <c r="B4095">
        <v>1</v>
      </c>
      <c r="C4095">
        <v>13</v>
      </c>
      <c r="D4095">
        <v>14</v>
      </c>
      <c r="E4095" s="44">
        <f>(B4095+1)/$Q$3</f>
        <v>2.9218407596785974E-4</v>
      </c>
      <c r="F4095" s="45">
        <f>(C4095+1)/$U$3</f>
        <v>2.1412621210730782E-4</v>
      </c>
      <c r="G4095" s="2">
        <f>(B4095+1)/(C4095+1)</f>
        <v>0.14285714285714285</v>
      </c>
      <c r="H4095" s="2">
        <f>(C4095+1)/(B4095+1)</f>
        <v>7</v>
      </c>
      <c r="I4095" s="6">
        <f>G4095-H4095</f>
        <v>-6.8571428571428568</v>
      </c>
      <c r="J4095" s="8">
        <f>LEN(A4095)</f>
        <v>9</v>
      </c>
      <c r="K4095" s="11" t="str">
        <f>IF(AND(J4095&lt;3, D4095&lt;2),TRUE,"")</f>
        <v/>
      </c>
      <c r="L4095" s="22">
        <f>IF(C4095=0,B4095,0)</f>
        <v>0</v>
      </c>
      <c r="M4095" s="22">
        <f>IF(B4095=0,C4095,0)</f>
        <v>0</v>
      </c>
      <c r="N4095" s="39">
        <f>LOG(G4095/SUM($G$2:$G$5210))</f>
        <v>-4.2368191635660173</v>
      </c>
      <c r="O4095" s="39">
        <f>LOG(H4095/SUM($H$2:$H$5210))</f>
        <v>-3.6403393356106939</v>
      </c>
    </row>
    <row r="4096" spans="1:15" x14ac:dyDescent="0.6">
      <c r="A4096" t="s">
        <v>3979</v>
      </c>
      <c r="B4096">
        <v>1</v>
      </c>
      <c r="C4096">
        <v>13</v>
      </c>
      <c r="D4096">
        <v>14</v>
      </c>
      <c r="E4096" s="44">
        <f>(B4096+1)/$Q$3</f>
        <v>2.9218407596785974E-4</v>
      </c>
      <c r="F4096" s="45">
        <f>(C4096+1)/$U$3</f>
        <v>2.1412621210730782E-4</v>
      </c>
      <c r="G4096" s="2">
        <f>(B4096+1)/(C4096+1)</f>
        <v>0.14285714285714285</v>
      </c>
      <c r="H4096" s="2">
        <f>(C4096+1)/(B4096+1)</f>
        <v>7</v>
      </c>
      <c r="I4096" s="6">
        <f>G4096-H4096</f>
        <v>-6.8571428571428568</v>
      </c>
      <c r="J4096" s="8">
        <f>LEN(A4096)</f>
        <v>9</v>
      </c>
      <c r="K4096" s="11" t="str">
        <f>IF(AND(J4096&lt;3, D4096&lt;2),TRUE,"")</f>
        <v/>
      </c>
      <c r="L4096" s="22">
        <f>IF(C4096=0,B4096,0)</f>
        <v>0</v>
      </c>
      <c r="M4096" s="22">
        <f>IF(B4096=0,C4096,0)</f>
        <v>0</v>
      </c>
      <c r="N4096" s="39">
        <f>LOG(G4096/SUM($G$2:$G$5210))</f>
        <v>-4.2368191635660173</v>
      </c>
      <c r="O4096" s="39">
        <f>LOG(H4096/SUM($H$2:$H$5210))</f>
        <v>-3.6403393356106939</v>
      </c>
    </row>
    <row r="4097" spans="1:15" x14ac:dyDescent="0.6">
      <c r="A4097" t="s">
        <v>615</v>
      </c>
      <c r="B4097">
        <v>1</v>
      </c>
      <c r="C4097">
        <v>13</v>
      </c>
      <c r="D4097">
        <v>14</v>
      </c>
      <c r="E4097" s="44">
        <f>(B4097+1)/$Q$3</f>
        <v>2.9218407596785974E-4</v>
      </c>
      <c r="F4097" s="45">
        <f>(C4097+1)/$U$3</f>
        <v>2.1412621210730782E-4</v>
      </c>
      <c r="G4097" s="2">
        <f>(B4097+1)/(C4097+1)</f>
        <v>0.14285714285714285</v>
      </c>
      <c r="H4097" s="2">
        <f>(C4097+1)/(B4097+1)</f>
        <v>7</v>
      </c>
      <c r="I4097" s="6">
        <f>G4097-H4097</f>
        <v>-6.8571428571428568</v>
      </c>
      <c r="J4097" s="8">
        <f>LEN(A4097)</f>
        <v>8</v>
      </c>
      <c r="K4097" s="11" t="str">
        <f>IF(AND(J4097&lt;3, D4097&lt;2),TRUE,"")</f>
        <v/>
      </c>
      <c r="L4097" s="22">
        <f>IF(C4097=0,B4097,0)</f>
        <v>0</v>
      </c>
      <c r="M4097" s="22">
        <f>IF(B4097=0,C4097,0)</f>
        <v>0</v>
      </c>
      <c r="N4097" s="39">
        <f>LOG(G4097/SUM($G$2:$G$5210))</f>
        <v>-4.2368191635660173</v>
      </c>
      <c r="O4097" s="39">
        <f>LOG(H4097/SUM($H$2:$H$5210))</f>
        <v>-3.6403393356106939</v>
      </c>
    </row>
    <row r="4098" spans="1:15" x14ac:dyDescent="0.6">
      <c r="A4098" t="s">
        <v>1121</v>
      </c>
      <c r="B4098">
        <v>1</v>
      </c>
      <c r="C4098">
        <v>13</v>
      </c>
      <c r="D4098">
        <v>14</v>
      </c>
      <c r="E4098" s="44">
        <f>(B4098+1)/$Q$3</f>
        <v>2.9218407596785974E-4</v>
      </c>
      <c r="F4098" s="45">
        <f>(C4098+1)/$U$3</f>
        <v>2.1412621210730782E-4</v>
      </c>
      <c r="G4098" s="2">
        <f>(B4098+1)/(C4098+1)</f>
        <v>0.14285714285714285</v>
      </c>
      <c r="H4098" s="2">
        <f>(C4098+1)/(B4098+1)</f>
        <v>7</v>
      </c>
      <c r="I4098" s="6">
        <f>G4098-H4098</f>
        <v>-6.8571428571428568</v>
      </c>
      <c r="J4098" s="8">
        <f>LEN(A4098)</f>
        <v>7</v>
      </c>
      <c r="K4098" s="11" t="str">
        <f>IF(AND(J4098&lt;3, D4098&lt;2),TRUE,"")</f>
        <v/>
      </c>
      <c r="L4098" s="22">
        <f>IF(C4098=0,B4098,0)</f>
        <v>0</v>
      </c>
      <c r="M4098" s="22">
        <f>IF(B4098=0,C4098,0)</f>
        <v>0</v>
      </c>
      <c r="N4098" s="39">
        <f>LOG(G4098/SUM($G$2:$G$5210))</f>
        <v>-4.2368191635660173</v>
      </c>
      <c r="O4098" s="39">
        <f>LOG(H4098/SUM($H$2:$H$5210))</f>
        <v>-3.6403393356106939</v>
      </c>
    </row>
    <row r="4099" spans="1:15" x14ac:dyDescent="0.6">
      <c r="A4099" t="s">
        <v>4141</v>
      </c>
      <c r="B4099">
        <v>1</v>
      </c>
      <c r="C4099">
        <v>13</v>
      </c>
      <c r="D4099">
        <v>14</v>
      </c>
      <c r="E4099" s="44">
        <f>(B4099+1)/$Q$3</f>
        <v>2.9218407596785974E-4</v>
      </c>
      <c r="F4099" s="45">
        <f>(C4099+1)/$U$3</f>
        <v>2.1412621210730782E-4</v>
      </c>
      <c r="G4099" s="2">
        <f>(B4099+1)/(C4099+1)</f>
        <v>0.14285714285714285</v>
      </c>
      <c r="H4099" s="2">
        <f>(C4099+1)/(B4099+1)</f>
        <v>7</v>
      </c>
      <c r="I4099" s="6">
        <f>G4099-H4099</f>
        <v>-6.8571428571428568</v>
      </c>
      <c r="J4099" s="8">
        <f>LEN(A4099)</f>
        <v>7</v>
      </c>
      <c r="K4099" s="11" t="str">
        <f>IF(AND(J4099&lt;3, D4099&lt;2),TRUE,"")</f>
        <v/>
      </c>
      <c r="L4099" s="22">
        <f>IF(C4099=0,B4099,0)</f>
        <v>0</v>
      </c>
      <c r="M4099" s="22">
        <f>IF(B4099=0,C4099,0)</f>
        <v>0</v>
      </c>
      <c r="N4099" s="39">
        <f>LOG(G4099/SUM($G$2:$G$5210))</f>
        <v>-4.2368191635660173</v>
      </c>
      <c r="O4099" s="39">
        <f>LOG(H4099/SUM($H$2:$H$5210))</f>
        <v>-3.6403393356106939</v>
      </c>
    </row>
    <row r="4100" spans="1:15" x14ac:dyDescent="0.6">
      <c r="A4100" t="s">
        <v>4132</v>
      </c>
      <c r="B4100">
        <v>1</v>
      </c>
      <c r="C4100">
        <v>13</v>
      </c>
      <c r="D4100">
        <v>14</v>
      </c>
      <c r="E4100" s="44">
        <f>(B4100+1)/$Q$3</f>
        <v>2.9218407596785974E-4</v>
      </c>
      <c r="F4100" s="45">
        <f>(C4100+1)/$U$3</f>
        <v>2.1412621210730782E-4</v>
      </c>
      <c r="G4100" s="2">
        <f>(B4100+1)/(C4100+1)</f>
        <v>0.14285714285714285</v>
      </c>
      <c r="H4100" s="2">
        <f>(C4100+1)/(B4100+1)</f>
        <v>7</v>
      </c>
      <c r="I4100" s="6">
        <f>G4100-H4100</f>
        <v>-6.8571428571428568</v>
      </c>
      <c r="J4100" s="8">
        <f>LEN(A4100)</f>
        <v>4</v>
      </c>
      <c r="K4100" s="11" t="str">
        <f>IF(AND(J4100&lt;3, D4100&lt;2),TRUE,"")</f>
        <v/>
      </c>
      <c r="L4100" s="22">
        <f>IF(C4100=0,B4100,0)</f>
        <v>0</v>
      </c>
      <c r="M4100" s="22">
        <f>IF(B4100=0,C4100,0)</f>
        <v>0</v>
      </c>
      <c r="N4100" s="39">
        <f>LOG(G4100/SUM($G$2:$G$5210))</f>
        <v>-4.2368191635660173</v>
      </c>
      <c r="O4100" s="39">
        <f>LOG(H4100/SUM($H$2:$H$5210))</f>
        <v>-3.6403393356106939</v>
      </c>
    </row>
    <row r="4101" spans="1:15" x14ac:dyDescent="0.6">
      <c r="A4101" t="s">
        <v>4581</v>
      </c>
      <c r="B4101">
        <v>1</v>
      </c>
      <c r="C4101">
        <v>13</v>
      </c>
      <c r="D4101">
        <v>14</v>
      </c>
      <c r="E4101" s="44">
        <f>(B4101+1)/$Q$3</f>
        <v>2.9218407596785974E-4</v>
      </c>
      <c r="F4101" s="45">
        <f>(C4101+1)/$U$3</f>
        <v>2.1412621210730782E-4</v>
      </c>
      <c r="G4101" s="2">
        <f>(B4101+1)/(C4101+1)</f>
        <v>0.14285714285714285</v>
      </c>
      <c r="H4101" s="2">
        <f>(C4101+1)/(B4101+1)</f>
        <v>7</v>
      </c>
      <c r="I4101" s="6">
        <f>G4101-H4101</f>
        <v>-6.8571428571428568</v>
      </c>
      <c r="J4101" s="8">
        <f>LEN(A4101)</f>
        <v>4</v>
      </c>
      <c r="K4101" s="11" t="str">
        <f>IF(AND(J4101&lt;3, D4101&lt;2),TRUE,"")</f>
        <v/>
      </c>
      <c r="L4101" s="22">
        <f>IF(C4101=0,B4101,0)</f>
        <v>0</v>
      </c>
      <c r="M4101" s="22">
        <f>IF(B4101=0,C4101,0)</f>
        <v>0</v>
      </c>
      <c r="N4101" s="39">
        <f>LOG(G4101/SUM($G$2:$G$5210))</f>
        <v>-4.2368191635660173</v>
      </c>
      <c r="O4101" s="39">
        <f>LOG(H4101/SUM($H$2:$H$5210))</f>
        <v>-3.6403393356106939</v>
      </c>
    </row>
    <row r="4102" spans="1:15" x14ac:dyDescent="0.6">
      <c r="A4102" t="s">
        <v>4633</v>
      </c>
      <c r="B4102">
        <v>1</v>
      </c>
      <c r="C4102">
        <v>13</v>
      </c>
      <c r="D4102">
        <v>14</v>
      </c>
      <c r="E4102" s="44">
        <f>(B4102+1)/$Q$3</f>
        <v>2.9218407596785974E-4</v>
      </c>
      <c r="F4102" s="45">
        <f>(C4102+1)/$U$3</f>
        <v>2.1412621210730782E-4</v>
      </c>
      <c r="G4102" s="2">
        <f>(B4102+1)/(C4102+1)</f>
        <v>0.14285714285714285</v>
      </c>
      <c r="H4102" s="2">
        <f>(C4102+1)/(B4102+1)</f>
        <v>7</v>
      </c>
      <c r="I4102" s="6">
        <f>G4102-H4102</f>
        <v>-6.8571428571428568</v>
      </c>
      <c r="J4102" s="8">
        <f>LEN(A4102)</f>
        <v>4</v>
      </c>
      <c r="K4102" s="11" t="str">
        <f>IF(AND(J4102&lt;3, D4102&lt;2),TRUE,"")</f>
        <v/>
      </c>
      <c r="L4102" s="22">
        <f>IF(C4102=0,B4102,0)</f>
        <v>0</v>
      </c>
      <c r="M4102" s="22">
        <f>IF(B4102=0,C4102,0)</f>
        <v>0</v>
      </c>
      <c r="N4102" s="39">
        <f>LOG(G4102/SUM($G$2:$G$5210))</f>
        <v>-4.2368191635660173</v>
      </c>
      <c r="O4102" s="39">
        <f>LOG(H4102/SUM($H$2:$H$5210))</f>
        <v>-3.6403393356106939</v>
      </c>
    </row>
    <row r="4103" spans="1:15" x14ac:dyDescent="0.6">
      <c r="A4103" t="s">
        <v>321</v>
      </c>
      <c r="B4103">
        <v>1</v>
      </c>
      <c r="C4103">
        <v>13</v>
      </c>
      <c r="D4103">
        <v>14</v>
      </c>
      <c r="E4103" s="44">
        <f>(B4103+1)/$Q$3</f>
        <v>2.9218407596785974E-4</v>
      </c>
      <c r="F4103" s="45">
        <f>(C4103+1)/$U$3</f>
        <v>2.1412621210730782E-4</v>
      </c>
      <c r="G4103" s="2">
        <f>(B4103+1)/(C4103+1)</f>
        <v>0.14285714285714285</v>
      </c>
      <c r="H4103" s="2">
        <f>(C4103+1)/(B4103+1)</f>
        <v>7</v>
      </c>
      <c r="I4103" s="6">
        <f>G4103-H4103</f>
        <v>-6.8571428571428568</v>
      </c>
      <c r="J4103" s="8">
        <f>LEN(A4103)</f>
        <v>1</v>
      </c>
      <c r="K4103" s="11" t="str">
        <f>IF(AND(J4103&lt;3, D4103&lt;2),TRUE,"")</f>
        <v/>
      </c>
      <c r="L4103" s="22">
        <f>IF(C4103=0,B4103,0)</f>
        <v>0</v>
      </c>
      <c r="M4103" s="22">
        <f>IF(B4103=0,C4103,0)</f>
        <v>0</v>
      </c>
      <c r="N4103" s="39">
        <f>LOG(G4103/SUM($G$2:$G$5210))</f>
        <v>-4.2368191635660173</v>
      </c>
      <c r="O4103" s="39">
        <f>LOG(H4103/SUM($H$2:$H$5210))</f>
        <v>-3.6403393356106939</v>
      </c>
    </row>
    <row r="4104" spans="1:15" x14ac:dyDescent="0.6">
      <c r="A4104" t="s">
        <v>747</v>
      </c>
      <c r="B4104">
        <v>0</v>
      </c>
      <c r="C4104">
        <v>6</v>
      </c>
      <c r="D4104">
        <v>6</v>
      </c>
      <c r="E4104" s="44">
        <f>(B4104+1)/$Q$3</f>
        <v>1.4609203798392987E-4</v>
      </c>
      <c r="F4104" s="45">
        <f>(C4104+1)/$U$3</f>
        <v>1.0706310605365391E-4</v>
      </c>
      <c r="G4104" s="2">
        <f>(B4104+1)/(C4104+1)</f>
        <v>0.14285714285714285</v>
      </c>
      <c r="H4104" s="2">
        <f>(C4104+1)/(B4104+1)</f>
        <v>7</v>
      </c>
      <c r="I4104" s="6">
        <f>G4104-H4104</f>
        <v>-6.8571428571428568</v>
      </c>
      <c r="J4104" s="8">
        <f>LEN(A4104)</f>
        <v>12</v>
      </c>
      <c r="K4104" s="11" t="str">
        <f>IF(AND(J4104&lt;3, D4104&lt;2),TRUE,"")</f>
        <v/>
      </c>
      <c r="L4104" s="22">
        <f>IF(C4104=0,B4104,0)</f>
        <v>0</v>
      </c>
      <c r="M4104" s="22">
        <f>IF(B4104=0,C4104,0)</f>
        <v>6</v>
      </c>
      <c r="N4104" s="39">
        <f>LOG(G4104/SUM($G$2:$G$5210))</f>
        <v>-4.2368191635660173</v>
      </c>
      <c r="O4104" s="39">
        <f>LOG(H4104/SUM($H$2:$H$5210))</f>
        <v>-3.6403393356106939</v>
      </c>
    </row>
    <row r="4105" spans="1:15" x14ac:dyDescent="0.6">
      <c r="A4105" t="s">
        <v>2732</v>
      </c>
      <c r="B4105">
        <v>0</v>
      </c>
      <c r="C4105">
        <v>6</v>
      </c>
      <c r="D4105">
        <v>6</v>
      </c>
      <c r="E4105" s="44">
        <f>(B4105+1)/$Q$3</f>
        <v>1.4609203798392987E-4</v>
      </c>
      <c r="F4105" s="45">
        <f>(C4105+1)/$U$3</f>
        <v>1.0706310605365391E-4</v>
      </c>
      <c r="G4105" s="2">
        <f>(B4105+1)/(C4105+1)</f>
        <v>0.14285714285714285</v>
      </c>
      <c r="H4105" s="2">
        <f>(C4105+1)/(B4105+1)</f>
        <v>7</v>
      </c>
      <c r="I4105" s="6">
        <f>G4105-H4105</f>
        <v>-6.8571428571428568</v>
      </c>
      <c r="J4105" s="8">
        <f>LEN(A4105)</f>
        <v>12</v>
      </c>
      <c r="K4105" s="11" t="str">
        <f>IF(AND(J4105&lt;3, D4105&lt;2),TRUE,"")</f>
        <v/>
      </c>
      <c r="L4105" s="22">
        <f>IF(C4105=0,B4105,0)</f>
        <v>0</v>
      </c>
      <c r="M4105" s="22">
        <f>IF(B4105=0,C4105,0)</f>
        <v>6</v>
      </c>
      <c r="N4105" s="39">
        <f>LOG(G4105/SUM($G$2:$G$5210))</f>
        <v>-4.2368191635660173</v>
      </c>
      <c r="O4105" s="39">
        <f>LOG(H4105/SUM($H$2:$H$5210))</f>
        <v>-3.6403393356106939</v>
      </c>
    </row>
    <row r="4106" spans="1:15" x14ac:dyDescent="0.6">
      <c r="A4106" t="s">
        <v>4002</v>
      </c>
      <c r="B4106">
        <v>0</v>
      </c>
      <c r="C4106">
        <v>6</v>
      </c>
      <c r="D4106">
        <v>6</v>
      </c>
      <c r="E4106" s="44">
        <f>(B4106+1)/$Q$3</f>
        <v>1.4609203798392987E-4</v>
      </c>
      <c r="F4106" s="45">
        <f>(C4106+1)/$U$3</f>
        <v>1.0706310605365391E-4</v>
      </c>
      <c r="G4106" s="2">
        <f>(B4106+1)/(C4106+1)</f>
        <v>0.14285714285714285</v>
      </c>
      <c r="H4106" s="2">
        <f>(C4106+1)/(B4106+1)</f>
        <v>7</v>
      </c>
      <c r="I4106" s="6">
        <f>G4106-H4106</f>
        <v>-6.8571428571428568</v>
      </c>
      <c r="J4106" s="8">
        <f>LEN(A4106)</f>
        <v>12</v>
      </c>
      <c r="K4106" s="11" t="str">
        <f>IF(AND(J4106&lt;3, D4106&lt;2),TRUE,"")</f>
        <v/>
      </c>
      <c r="L4106" s="22">
        <f>IF(C4106=0,B4106,0)</f>
        <v>0</v>
      </c>
      <c r="M4106" s="22">
        <f>IF(B4106=0,C4106,0)</f>
        <v>6</v>
      </c>
      <c r="N4106" s="39">
        <f>LOG(G4106/SUM($G$2:$G$5210))</f>
        <v>-4.2368191635660173</v>
      </c>
      <c r="O4106" s="39">
        <f>LOG(H4106/SUM($H$2:$H$5210))</f>
        <v>-3.6403393356106939</v>
      </c>
    </row>
    <row r="4107" spans="1:15" x14ac:dyDescent="0.6">
      <c r="A4107" t="s">
        <v>4033</v>
      </c>
      <c r="B4107">
        <v>0</v>
      </c>
      <c r="C4107">
        <v>6</v>
      </c>
      <c r="D4107">
        <v>6</v>
      </c>
      <c r="E4107" s="44">
        <f>(B4107+1)/$Q$3</f>
        <v>1.4609203798392987E-4</v>
      </c>
      <c r="F4107" s="45">
        <f>(C4107+1)/$U$3</f>
        <v>1.0706310605365391E-4</v>
      </c>
      <c r="G4107" s="2">
        <f>(B4107+1)/(C4107+1)</f>
        <v>0.14285714285714285</v>
      </c>
      <c r="H4107" s="2">
        <f>(C4107+1)/(B4107+1)</f>
        <v>7</v>
      </c>
      <c r="I4107" s="6">
        <f>G4107-H4107</f>
        <v>-6.8571428571428568</v>
      </c>
      <c r="J4107" s="8">
        <f>LEN(A4107)</f>
        <v>12</v>
      </c>
      <c r="K4107" s="11" t="str">
        <f>IF(AND(J4107&lt;3, D4107&lt;2),TRUE,"")</f>
        <v/>
      </c>
      <c r="L4107" s="22">
        <f>IF(C4107=0,B4107,0)</f>
        <v>0</v>
      </c>
      <c r="M4107" s="22">
        <f>IF(B4107=0,C4107,0)</f>
        <v>6</v>
      </c>
      <c r="N4107" s="39">
        <f>LOG(G4107/SUM($G$2:$G$5210))</f>
        <v>-4.2368191635660173</v>
      </c>
      <c r="O4107" s="39">
        <f>LOG(H4107/SUM($H$2:$H$5210))</f>
        <v>-3.6403393356106939</v>
      </c>
    </row>
    <row r="4108" spans="1:15" x14ac:dyDescent="0.6">
      <c r="A4108" t="s">
        <v>997</v>
      </c>
      <c r="B4108">
        <v>0</v>
      </c>
      <c r="C4108">
        <v>6</v>
      </c>
      <c r="D4108">
        <v>6</v>
      </c>
      <c r="E4108" s="44">
        <f>(B4108+1)/$Q$3</f>
        <v>1.4609203798392987E-4</v>
      </c>
      <c r="F4108" s="45">
        <f>(C4108+1)/$U$3</f>
        <v>1.0706310605365391E-4</v>
      </c>
      <c r="G4108" s="2">
        <f>(B4108+1)/(C4108+1)</f>
        <v>0.14285714285714285</v>
      </c>
      <c r="H4108" s="2">
        <f>(C4108+1)/(B4108+1)</f>
        <v>7</v>
      </c>
      <c r="I4108" s="6">
        <f>G4108-H4108</f>
        <v>-6.8571428571428568</v>
      </c>
      <c r="J4108" s="8">
        <f>LEN(A4108)</f>
        <v>11</v>
      </c>
      <c r="K4108" s="11" t="str">
        <f>IF(AND(J4108&lt;3, D4108&lt;2),TRUE,"")</f>
        <v/>
      </c>
      <c r="L4108" s="22">
        <f>IF(C4108=0,B4108,0)</f>
        <v>0</v>
      </c>
      <c r="M4108" s="22">
        <f>IF(B4108=0,C4108,0)</f>
        <v>6</v>
      </c>
      <c r="N4108" s="39">
        <f>LOG(G4108/SUM($G$2:$G$5210))</f>
        <v>-4.2368191635660173</v>
      </c>
      <c r="O4108" s="39">
        <f>LOG(H4108/SUM($H$2:$H$5210))</f>
        <v>-3.6403393356106939</v>
      </c>
    </row>
    <row r="4109" spans="1:15" x14ac:dyDescent="0.6">
      <c r="A4109" t="s">
        <v>1714</v>
      </c>
      <c r="B4109">
        <v>0</v>
      </c>
      <c r="C4109">
        <v>6</v>
      </c>
      <c r="D4109">
        <v>6</v>
      </c>
      <c r="E4109" s="44">
        <f>(B4109+1)/$Q$3</f>
        <v>1.4609203798392987E-4</v>
      </c>
      <c r="F4109" s="45">
        <f>(C4109+1)/$U$3</f>
        <v>1.0706310605365391E-4</v>
      </c>
      <c r="G4109" s="2">
        <f>(B4109+1)/(C4109+1)</f>
        <v>0.14285714285714285</v>
      </c>
      <c r="H4109" s="2">
        <f>(C4109+1)/(B4109+1)</f>
        <v>7</v>
      </c>
      <c r="I4109" s="6">
        <f>G4109-H4109</f>
        <v>-6.8571428571428568</v>
      </c>
      <c r="J4109" s="8">
        <f>LEN(A4109)</f>
        <v>11</v>
      </c>
      <c r="K4109" s="11" t="str">
        <f>IF(AND(J4109&lt;3, D4109&lt;2),TRUE,"")</f>
        <v/>
      </c>
      <c r="L4109" s="22">
        <f>IF(C4109=0,B4109,0)</f>
        <v>0</v>
      </c>
      <c r="M4109" s="22">
        <f>IF(B4109=0,C4109,0)</f>
        <v>6</v>
      </c>
      <c r="N4109" s="39">
        <f>LOG(G4109/SUM($G$2:$G$5210))</f>
        <v>-4.2368191635660173</v>
      </c>
      <c r="O4109" s="39">
        <f>LOG(H4109/SUM($H$2:$H$5210))</f>
        <v>-3.6403393356106939</v>
      </c>
    </row>
    <row r="4110" spans="1:15" x14ac:dyDescent="0.6">
      <c r="A4110" t="s">
        <v>1954</v>
      </c>
      <c r="B4110">
        <v>0</v>
      </c>
      <c r="C4110">
        <v>6</v>
      </c>
      <c r="D4110">
        <v>6</v>
      </c>
      <c r="E4110" s="44">
        <f>(B4110+1)/$Q$3</f>
        <v>1.4609203798392987E-4</v>
      </c>
      <c r="F4110" s="45">
        <f>(C4110+1)/$U$3</f>
        <v>1.0706310605365391E-4</v>
      </c>
      <c r="G4110" s="2">
        <f>(B4110+1)/(C4110+1)</f>
        <v>0.14285714285714285</v>
      </c>
      <c r="H4110" s="2">
        <f>(C4110+1)/(B4110+1)</f>
        <v>7</v>
      </c>
      <c r="I4110" s="6">
        <f>G4110-H4110</f>
        <v>-6.8571428571428568</v>
      </c>
      <c r="J4110" s="8">
        <f>LEN(A4110)</f>
        <v>11</v>
      </c>
      <c r="K4110" s="11" t="str">
        <f>IF(AND(J4110&lt;3, D4110&lt;2),TRUE,"")</f>
        <v/>
      </c>
      <c r="L4110" s="22">
        <f>IF(C4110=0,B4110,0)</f>
        <v>0</v>
      </c>
      <c r="M4110" s="22">
        <f>IF(B4110=0,C4110,0)</f>
        <v>6</v>
      </c>
      <c r="N4110" s="39">
        <f>LOG(G4110/SUM($G$2:$G$5210))</f>
        <v>-4.2368191635660173</v>
      </c>
      <c r="O4110" s="39">
        <f>LOG(H4110/SUM($H$2:$H$5210))</f>
        <v>-3.6403393356106939</v>
      </c>
    </row>
    <row r="4111" spans="1:15" x14ac:dyDescent="0.6">
      <c r="A4111" t="s">
        <v>748</v>
      </c>
      <c r="B4111">
        <v>0</v>
      </c>
      <c r="C4111">
        <v>6</v>
      </c>
      <c r="D4111">
        <v>6</v>
      </c>
      <c r="E4111" s="44">
        <f>(B4111+1)/$Q$3</f>
        <v>1.4609203798392987E-4</v>
      </c>
      <c r="F4111" s="45">
        <f>(C4111+1)/$U$3</f>
        <v>1.0706310605365391E-4</v>
      </c>
      <c r="G4111" s="2">
        <f>(B4111+1)/(C4111+1)</f>
        <v>0.14285714285714285</v>
      </c>
      <c r="H4111" s="2">
        <f>(C4111+1)/(B4111+1)</f>
        <v>7</v>
      </c>
      <c r="I4111" s="6">
        <f>G4111-H4111</f>
        <v>-6.8571428571428568</v>
      </c>
      <c r="J4111" s="8">
        <f>LEN(A4111)</f>
        <v>10</v>
      </c>
      <c r="K4111" s="11" t="str">
        <f>IF(AND(J4111&lt;3, D4111&lt;2),TRUE,"")</f>
        <v/>
      </c>
      <c r="L4111" s="22">
        <f>IF(C4111=0,B4111,0)</f>
        <v>0</v>
      </c>
      <c r="M4111" s="22">
        <f>IF(B4111=0,C4111,0)</f>
        <v>6</v>
      </c>
      <c r="N4111" s="39">
        <f>LOG(G4111/SUM($G$2:$G$5210))</f>
        <v>-4.2368191635660173</v>
      </c>
      <c r="O4111" s="39">
        <f>LOG(H4111/SUM($H$2:$H$5210))</f>
        <v>-3.6403393356106939</v>
      </c>
    </row>
    <row r="4112" spans="1:15" x14ac:dyDescent="0.6">
      <c r="A4112" t="s">
        <v>1473</v>
      </c>
      <c r="B4112">
        <v>0</v>
      </c>
      <c r="C4112">
        <v>6</v>
      </c>
      <c r="D4112">
        <v>6</v>
      </c>
      <c r="E4112" s="44">
        <f>(B4112+1)/$Q$3</f>
        <v>1.4609203798392987E-4</v>
      </c>
      <c r="F4112" s="45">
        <f>(C4112+1)/$U$3</f>
        <v>1.0706310605365391E-4</v>
      </c>
      <c r="G4112" s="2">
        <f>(B4112+1)/(C4112+1)</f>
        <v>0.14285714285714285</v>
      </c>
      <c r="H4112" s="2">
        <f>(C4112+1)/(B4112+1)</f>
        <v>7</v>
      </c>
      <c r="I4112" s="6">
        <f>G4112-H4112</f>
        <v>-6.8571428571428568</v>
      </c>
      <c r="J4112" s="8">
        <f>LEN(A4112)</f>
        <v>10</v>
      </c>
      <c r="K4112" s="11" t="str">
        <f>IF(AND(J4112&lt;3, D4112&lt;2),TRUE,"")</f>
        <v/>
      </c>
      <c r="L4112" s="22">
        <f>IF(C4112=0,B4112,0)</f>
        <v>0</v>
      </c>
      <c r="M4112" s="22">
        <f>IF(B4112=0,C4112,0)</f>
        <v>6</v>
      </c>
      <c r="N4112" s="39">
        <f>LOG(G4112/SUM($G$2:$G$5210))</f>
        <v>-4.2368191635660173</v>
      </c>
      <c r="O4112" s="39">
        <f>LOG(H4112/SUM($H$2:$H$5210))</f>
        <v>-3.6403393356106939</v>
      </c>
    </row>
    <row r="4113" spans="1:15" x14ac:dyDescent="0.6">
      <c r="A4113" t="s">
        <v>1753</v>
      </c>
      <c r="B4113">
        <v>0</v>
      </c>
      <c r="C4113">
        <v>6</v>
      </c>
      <c r="D4113">
        <v>6</v>
      </c>
      <c r="E4113" s="44">
        <f>(B4113+1)/$Q$3</f>
        <v>1.4609203798392987E-4</v>
      </c>
      <c r="F4113" s="45">
        <f>(C4113+1)/$U$3</f>
        <v>1.0706310605365391E-4</v>
      </c>
      <c r="G4113" s="2">
        <f>(B4113+1)/(C4113+1)</f>
        <v>0.14285714285714285</v>
      </c>
      <c r="H4113" s="2">
        <f>(C4113+1)/(B4113+1)</f>
        <v>7</v>
      </c>
      <c r="I4113" s="6">
        <f>G4113-H4113</f>
        <v>-6.8571428571428568</v>
      </c>
      <c r="J4113" s="8">
        <f>LEN(A4113)</f>
        <v>10</v>
      </c>
      <c r="K4113" s="11" t="str">
        <f>IF(AND(J4113&lt;3, D4113&lt;2),TRUE,"")</f>
        <v/>
      </c>
      <c r="L4113" s="22">
        <f>IF(C4113=0,B4113,0)</f>
        <v>0</v>
      </c>
      <c r="M4113" s="22">
        <f>IF(B4113=0,C4113,0)</f>
        <v>6</v>
      </c>
      <c r="N4113" s="39">
        <f>LOG(G4113/SUM($G$2:$G$5210))</f>
        <v>-4.2368191635660173</v>
      </c>
      <c r="O4113" s="39">
        <f>LOG(H4113/SUM($H$2:$H$5210))</f>
        <v>-3.6403393356106939</v>
      </c>
    </row>
    <row r="4114" spans="1:15" x14ac:dyDescent="0.6">
      <c r="A4114" t="s">
        <v>2242</v>
      </c>
      <c r="B4114">
        <v>0</v>
      </c>
      <c r="C4114">
        <v>6</v>
      </c>
      <c r="D4114">
        <v>6</v>
      </c>
      <c r="E4114" s="44">
        <f>(B4114+1)/$Q$3</f>
        <v>1.4609203798392987E-4</v>
      </c>
      <c r="F4114" s="45">
        <f>(C4114+1)/$U$3</f>
        <v>1.0706310605365391E-4</v>
      </c>
      <c r="G4114" s="2">
        <f>(B4114+1)/(C4114+1)</f>
        <v>0.14285714285714285</v>
      </c>
      <c r="H4114" s="2">
        <f>(C4114+1)/(B4114+1)</f>
        <v>7</v>
      </c>
      <c r="I4114" s="6">
        <f>G4114-H4114</f>
        <v>-6.8571428571428568</v>
      </c>
      <c r="J4114" s="8">
        <f>LEN(A4114)</f>
        <v>10</v>
      </c>
      <c r="K4114" s="11" t="str">
        <f>IF(AND(J4114&lt;3, D4114&lt;2),TRUE,"")</f>
        <v/>
      </c>
      <c r="L4114" s="22">
        <f>IF(C4114=0,B4114,0)</f>
        <v>0</v>
      </c>
      <c r="M4114" s="22">
        <f>IF(B4114=0,C4114,0)</f>
        <v>6</v>
      </c>
      <c r="N4114" s="39">
        <f>LOG(G4114/SUM($G$2:$G$5210))</f>
        <v>-4.2368191635660173</v>
      </c>
      <c r="O4114" s="39">
        <f>LOG(H4114/SUM($H$2:$H$5210))</f>
        <v>-3.6403393356106939</v>
      </c>
    </row>
    <row r="4115" spans="1:15" x14ac:dyDescent="0.6">
      <c r="A4115" t="s">
        <v>2590</v>
      </c>
      <c r="B4115">
        <v>0</v>
      </c>
      <c r="C4115">
        <v>6</v>
      </c>
      <c r="D4115">
        <v>6</v>
      </c>
      <c r="E4115" s="44">
        <f>(B4115+1)/$Q$3</f>
        <v>1.4609203798392987E-4</v>
      </c>
      <c r="F4115" s="45">
        <f>(C4115+1)/$U$3</f>
        <v>1.0706310605365391E-4</v>
      </c>
      <c r="G4115" s="2">
        <f>(B4115+1)/(C4115+1)</f>
        <v>0.14285714285714285</v>
      </c>
      <c r="H4115" s="2">
        <f>(C4115+1)/(B4115+1)</f>
        <v>7</v>
      </c>
      <c r="I4115" s="6">
        <f>G4115-H4115</f>
        <v>-6.8571428571428568</v>
      </c>
      <c r="J4115" s="8">
        <f>LEN(A4115)</f>
        <v>10</v>
      </c>
      <c r="K4115" s="11" t="str">
        <f>IF(AND(J4115&lt;3, D4115&lt;2),TRUE,"")</f>
        <v/>
      </c>
      <c r="L4115" s="22">
        <f>IF(C4115=0,B4115,0)</f>
        <v>0</v>
      </c>
      <c r="M4115" s="22">
        <f>IF(B4115=0,C4115,0)</f>
        <v>6</v>
      </c>
      <c r="N4115" s="39">
        <f>LOG(G4115/SUM($G$2:$G$5210))</f>
        <v>-4.2368191635660173</v>
      </c>
      <c r="O4115" s="39">
        <f>LOG(H4115/SUM($H$2:$H$5210))</f>
        <v>-3.6403393356106939</v>
      </c>
    </row>
    <row r="4116" spans="1:15" x14ac:dyDescent="0.6">
      <c r="A4116" t="s">
        <v>2591</v>
      </c>
      <c r="B4116">
        <v>0</v>
      </c>
      <c r="C4116">
        <v>6</v>
      </c>
      <c r="D4116">
        <v>6</v>
      </c>
      <c r="E4116" s="44">
        <f>(B4116+1)/$Q$3</f>
        <v>1.4609203798392987E-4</v>
      </c>
      <c r="F4116" s="45">
        <f>(C4116+1)/$U$3</f>
        <v>1.0706310605365391E-4</v>
      </c>
      <c r="G4116" s="2">
        <f>(B4116+1)/(C4116+1)</f>
        <v>0.14285714285714285</v>
      </c>
      <c r="H4116" s="2">
        <f>(C4116+1)/(B4116+1)</f>
        <v>7</v>
      </c>
      <c r="I4116" s="6">
        <f>G4116-H4116</f>
        <v>-6.8571428571428568</v>
      </c>
      <c r="J4116" s="8">
        <f>LEN(A4116)</f>
        <v>10</v>
      </c>
      <c r="K4116" s="11" t="str">
        <f>IF(AND(J4116&lt;3, D4116&lt;2),TRUE,"")</f>
        <v/>
      </c>
      <c r="L4116" s="22">
        <f>IF(C4116=0,B4116,0)</f>
        <v>0</v>
      </c>
      <c r="M4116" s="22">
        <f>IF(B4116=0,C4116,0)</f>
        <v>6</v>
      </c>
      <c r="N4116" s="39">
        <f>LOG(G4116/SUM($G$2:$G$5210))</f>
        <v>-4.2368191635660173</v>
      </c>
      <c r="O4116" s="39">
        <f>LOG(H4116/SUM($H$2:$H$5210))</f>
        <v>-3.6403393356106939</v>
      </c>
    </row>
    <row r="4117" spans="1:15" x14ac:dyDescent="0.6">
      <c r="A4117" t="s">
        <v>4084</v>
      </c>
      <c r="B4117">
        <v>0</v>
      </c>
      <c r="C4117">
        <v>6</v>
      </c>
      <c r="D4117">
        <v>6</v>
      </c>
      <c r="E4117" s="44">
        <f>(B4117+1)/$Q$3</f>
        <v>1.4609203798392987E-4</v>
      </c>
      <c r="F4117" s="45">
        <f>(C4117+1)/$U$3</f>
        <v>1.0706310605365391E-4</v>
      </c>
      <c r="G4117" s="2">
        <f>(B4117+1)/(C4117+1)</f>
        <v>0.14285714285714285</v>
      </c>
      <c r="H4117" s="2">
        <f>(C4117+1)/(B4117+1)</f>
        <v>7</v>
      </c>
      <c r="I4117" s="6">
        <f>G4117-H4117</f>
        <v>-6.8571428571428568</v>
      </c>
      <c r="J4117" s="8">
        <f>LEN(A4117)</f>
        <v>10</v>
      </c>
      <c r="K4117" s="11" t="str">
        <f>IF(AND(J4117&lt;3, D4117&lt;2),TRUE,"")</f>
        <v/>
      </c>
      <c r="L4117" s="22">
        <f>IF(C4117=0,B4117,0)</f>
        <v>0</v>
      </c>
      <c r="M4117" s="22">
        <f>IF(B4117=0,C4117,0)</f>
        <v>6</v>
      </c>
      <c r="N4117" s="39">
        <f>LOG(G4117/SUM($G$2:$G$5210))</f>
        <v>-4.2368191635660173</v>
      </c>
      <c r="O4117" s="39">
        <f>LOG(H4117/SUM($H$2:$H$5210))</f>
        <v>-3.6403393356106939</v>
      </c>
    </row>
    <row r="4118" spans="1:15" x14ac:dyDescent="0.6">
      <c r="A4118" t="s">
        <v>4783</v>
      </c>
      <c r="B4118">
        <v>0</v>
      </c>
      <c r="C4118">
        <v>6</v>
      </c>
      <c r="D4118">
        <v>6</v>
      </c>
      <c r="E4118" s="44">
        <f>(B4118+1)/$Q$3</f>
        <v>1.4609203798392987E-4</v>
      </c>
      <c r="F4118" s="45">
        <f>(C4118+1)/$U$3</f>
        <v>1.0706310605365391E-4</v>
      </c>
      <c r="G4118" s="2">
        <f>(B4118+1)/(C4118+1)</f>
        <v>0.14285714285714285</v>
      </c>
      <c r="H4118" s="2">
        <f>(C4118+1)/(B4118+1)</f>
        <v>7</v>
      </c>
      <c r="I4118" s="6">
        <f>G4118-H4118</f>
        <v>-6.8571428571428568</v>
      </c>
      <c r="J4118" s="8">
        <f>LEN(A4118)</f>
        <v>10</v>
      </c>
      <c r="K4118" s="11" t="str">
        <f>IF(AND(J4118&lt;3, D4118&lt;2),TRUE,"")</f>
        <v/>
      </c>
      <c r="L4118" s="22">
        <f>IF(C4118=0,B4118,0)</f>
        <v>0</v>
      </c>
      <c r="M4118" s="22">
        <f>IF(B4118=0,C4118,0)</f>
        <v>6</v>
      </c>
      <c r="N4118" s="39">
        <f>LOG(G4118/SUM($G$2:$G$5210))</f>
        <v>-4.2368191635660173</v>
      </c>
      <c r="O4118" s="39">
        <f>LOG(H4118/SUM($H$2:$H$5210))</f>
        <v>-3.6403393356106939</v>
      </c>
    </row>
    <row r="4119" spans="1:15" x14ac:dyDescent="0.6">
      <c r="A4119" t="s">
        <v>478</v>
      </c>
      <c r="B4119">
        <v>0</v>
      </c>
      <c r="C4119">
        <v>6</v>
      </c>
      <c r="D4119">
        <v>6</v>
      </c>
      <c r="E4119" s="44">
        <f>(B4119+1)/$Q$3</f>
        <v>1.4609203798392987E-4</v>
      </c>
      <c r="F4119" s="45">
        <f>(C4119+1)/$U$3</f>
        <v>1.0706310605365391E-4</v>
      </c>
      <c r="G4119" s="2">
        <f>(B4119+1)/(C4119+1)</f>
        <v>0.14285714285714285</v>
      </c>
      <c r="H4119" s="2">
        <f>(C4119+1)/(B4119+1)</f>
        <v>7</v>
      </c>
      <c r="I4119" s="6">
        <f>G4119-H4119</f>
        <v>-6.8571428571428568</v>
      </c>
      <c r="J4119" s="8">
        <f>LEN(A4119)</f>
        <v>9</v>
      </c>
      <c r="K4119" s="11" t="str">
        <f>IF(AND(J4119&lt;3, D4119&lt;2),TRUE,"")</f>
        <v/>
      </c>
      <c r="L4119" s="22">
        <f>IF(C4119=0,B4119,0)</f>
        <v>0</v>
      </c>
      <c r="M4119" s="22">
        <f>IF(B4119=0,C4119,0)</f>
        <v>6</v>
      </c>
      <c r="N4119" s="39">
        <f>LOG(G4119/SUM($G$2:$G$5210))</f>
        <v>-4.2368191635660173</v>
      </c>
      <c r="O4119" s="39">
        <f>LOG(H4119/SUM($H$2:$H$5210))</f>
        <v>-3.6403393356106939</v>
      </c>
    </row>
    <row r="4120" spans="1:15" x14ac:dyDescent="0.6">
      <c r="A4120" t="s">
        <v>614</v>
      </c>
      <c r="B4120">
        <v>0</v>
      </c>
      <c r="C4120">
        <v>6</v>
      </c>
      <c r="D4120">
        <v>6</v>
      </c>
      <c r="E4120" s="44">
        <f>(B4120+1)/$Q$3</f>
        <v>1.4609203798392987E-4</v>
      </c>
      <c r="F4120" s="45">
        <f>(C4120+1)/$U$3</f>
        <v>1.0706310605365391E-4</v>
      </c>
      <c r="G4120" s="2">
        <f>(B4120+1)/(C4120+1)</f>
        <v>0.14285714285714285</v>
      </c>
      <c r="H4120" s="2">
        <f>(C4120+1)/(B4120+1)</f>
        <v>7</v>
      </c>
      <c r="I4120" s="6">
        <f>G4120-H4120</f>
        <v>-6.8571428571428568</v>
      </c>
      <c r="J4120" s="8">
        <f>LEN(A4120)</f>
        <v>9</v>
      </c>
      <c r="K4120" s="11" t="str">
        <f>IF(AND(J4120&lt;3, D4120&lt;2),TRUE,"")</f>
        <v/>
      </c>
      <c r="L4120" s="22">
        <f>IF(C4120=0,B4120,0)</f>
        <v>0</v>
      </c>
      <c r="M4120" s="22">
        <f>IF(B4120=0,C4120,0)</f>
        <v>6</v>
      </c>
      <c r="N4120" s="39">
        <f>LOG(G4120/SUM($G$2:$G$5210))</f>
        <v>-4.2368191635660173</v>
      </c>
      <c r="O4120" s="39">
        <f>LOG(H4120/SUM($H$2:$H$5210))</f>
        <v>-3.6403393356106939</v>
      </c>
    </row>
    <row r="4121" spans="1:15" x14ac:dyDescent="0.6">
      <c r="A4121" t="s">
        <v>617</v>
      </c>
      <c r="B4121">
        <v>0</v>
      </c>
      <c r="C4121">
        <v>6</v>
      </c>
      <c r="D4121">
        <v>6</v>
      </c>
      <c r="E4121" s="44">
        <f>(B4121+1)/$Q$3</f>
        <v>1.4609203798392987E-4</v>
      </c>
      <c r="F4121" s="45">
        <f>(C4121+1)/$U$3</f>
        <v>1.0706310605365391E-4</v>
      </c>
      <c r="G4121" s="2">
        <f>(B4121+1)/(C4121+1)</f>
        <v>0.14285714285714285</v>
      </c>
      <c r="H4121" s="2">
        <f>(C4121+1)/(B4121+1)</f>
        <v>7</v>
      </c>
      <c r="I4121" s="6">
        <f>G4121-H4121</f>
        <v>-6.8571428571428568</v>
      </c>
      <c r="J4121" s="8">
        <f>LEN(A4121)</f>
        <v>9</v>
      </c>
      <c r="K4121" s="11" t="str">
        <f>IF(AND(J4121&lt;3, D4121&lt;2),TRUE,"")</f>
        <v/>
      </c>
      <c r="L4121" s="22">
        <f>IF(C4121=0,B4121,0)</f>
        <v>0</v>
      </c>
      <c r="M4121" s="22">
        <f>IF(B4121=0,C4121,0)</f>
        <v>6</v>
      </c>
      <c r="N4121" s="39">
        <f>LOG(G4121/SUM($G$2:$G$5210))</f>
        <v>-4.2368191635660173</v>
      </c>
      <c r="O4121" s="39">
        <f>LOG(H4121/SUM($H$2:$H$5210))</f>
        <v>-3.6403393356106939</v>
      </c>
    </row>
    <row r="4122" spans="1:15" x14ac:dyDescent="0.6">
      <c r="A4122" t="s">
        <v>908</v>
      </c>
      <c r="B4122">
        <v>0</v>
      </c>
      <c r="C4122">
        <v>6</v>
      </c>
      <c r="D4122">
        <v>6</v>
      </c>
      <c r="E4122" s="44">
        <f>(B4122+1)/$Q$3</f>
        <v>1.4609203798392987E-4</v>
      </c>
      <c r="F4122" s="45">
        <f>(C4122+1)/$U$3</f>
        <v>1.0706310605365391E-4</v>
      </c>
      <c r="G4122" s="2">
        <f>(B4122+1)/(C4122+1)</f>
        <v>0.14285714285714285</v>
      </c>
      <c r="H4122" s="2">
        <f>(C4122+1)/(B4122+1)</f>
        <v>7</v>
      </c>
      <c r="I4122" s="6">
        <f>G4122-H4122</f>
        <v>-6.8571428571428568</v>
      </c>
      <c r="J4122" s="8">
        <f>LEN(A4122)</f>
        <v>9</v>
      </c>
      <c r="K4122" s="11" t="str">
        <f>IF(AND(J4122&lt;3, D4122&lt;2),TRUE,"")</f>
        <v/>
      </c>
      <c r="L4122" s="22">
        <f>IF(C4122=0,B4122,0)</f>
        <v>0</v>
      </c>
      <c r="M4122" s="22">
        <f>IF(B4122=0,C4122,0)</f>
        <v>6</v>
      </c>
      <c r="N4122" s="39">
        <f>LOG(G4122/SUM($G$2:$G$5210))</f>
        <v>-4.2368191635660173</v>
      </c>
      <c r="O4122" s="39">
        <f>LOG(H4122/SUM($H$2:$H$5210))</f>
        <v>-3.6403393356106939</v>
      </c>
    </row>
    <row r="4123" spans="1:15" x14ac:dyDescent="0.6">
      <c r="A4123" t="s">
        <v>1338</v>
      </c>
      <c r="B4123">
        <v>0</v>
      </c>
      <c r="C4123">
        <v>6</v>
      </c>
      <c r="D4123">
        <v>6</v>
      </c>
      <c r="E4123" s="44">
        <f>(B4123+1)/$Q$3</f>
        <v>1.4609203798392987E-4</v>
      </c>
      <c r="F4123" s="45">
        <f>(C4123+1)/$U$3</f>
        <v>1.0706310605365391E-4</v>
      </c>
      <c r="G4123" s="2">
        <f>(B4123+1)/(C4123+1)</f>
        <v>0.14285714285714285</v>
      </c>
      <c r="H4123" s="2">
        <f>(C4123+1)/(B4123+1)</f>
        <v>7</v>
      </c>
      <c r="I4123" s="6">
        <f>G4123-H4123</f>
        <v>-6.8571428571428568</v>
      </c>
      <c r="J4123" s="8">
        <f>LEN(A4123)</f>
        <v>9</v>
      </c>
      <c r="K4123" s="11" t="str">
        <f>IF(AND(J4123&lt;3, D4123&lt;2),TRUE,"")</f>
        <v/>
      </c>
      <c r="L4123" s="22">
        <f>IF(C4123=0,B4123,0)</f>
        <v>0</v>
      </c>
      <c r="M4123" s="22">
        <f>IF(B4123=0,C4123,0)</f>
        <v>6</v>
      </c>
      <c r="N4123" s="39">
        <f>LOG(G4123/SUM($G$2:$G$5210))</f>
        <v>-4.2368191635660173</v>
      </c>
      <c r="O4123" s="39">
        <f>LOG(H4123/SUM($H$2:$H$5210))</f>
        <v>-3.6403393356106939</v>
      </c>
    </row>
    <row r="4124" spans="1:15" x14ac:dyDescent="0.6">
      <c r="A4124" t="s">
        <v>1459</v>
      </c>
      <c r="B4124">
        <v>0</v>
      </c>
      <c r="C4124">
        <v>6</v>
      </c>
      <c r="D4124">
        <v>6</v>
      </c>
      <c r="E4124" s="44">
        <f>(B4124+1)/$Q$3</f>
        <v>1.4609203798392987E-4</v>
      </c>
      <c r="F4124" s="45">
        <f>(C4124+1)/$U$3</f>
        <v>1.0706310605365391E-4</v>
      </c>
      <c r="G4124" s="2">
        <f>(B4124+1)/(C4124+1)</f>
        <v>0.14285714285714285</v>
      </c>
      <c r="H4124" s="2">
        <f>(C4124+1)/(B4124+1)</f>
        <v>7</v>
      </c>
      <c r="I4124" s="6">
        <f>G4124-H4124</f>
        <v>-6.8571428571428568</v>
      </c>
      <c r="J4124" s="8">
        <f>LEN(A4124)</f>
        <v>9</v>
      </c>
      <c r="K4124" s="11" t="str">
        <f>IF(AND(J4124&lt;3, D4124&lt;2),TRUE,"")</f>
        <v/>
      </c>
      <c r="L4124" s="22">
        <f>IF(C4124=0,B4124,0)</f>
        <v>0</v>
      </c>
      <c r="M4124" s="22">
        <f>IF(B4124=0,C4124,0)</f>
        <v>6</v>
      </c>
      <c r="N4124" s="39">
        <f>LOG(G4124/SUM($G$2:$G$5210))</f>
        <v>-4.2368191635660173</v>
      </c>
      <c r="O4124" s="39">
        <f>LOG(H4124/SUM($H$2:$H$5210))</f>
        <v>-3.6403393356106939</v>
      </c>
    </row>
    <row r="4125" spans="1:15" x14ac:dyDescent="0.6">
      <c r="A4125" t="s">
        <v>1777</v>
      </c>
      <c r="B4125">
        <v>0</v>
      </c>
      <c r="C4125">
        <v>6</v>
      </c>
      <c r="D4125">
        <v>6</v>
      </c>
      <c r="E4125" s="44">
        <f>(B4125+1)/$Q$3</f>
        <v>1.4609203798392987E-4</v>
      </c>
      <c r="F4125" s="45">
        <f>(C4125+1)/$U$3</f>
        <v>1.0706310605365391E-4</v>
      </c>
      <c r="G4125" s="2">
        <f>(B4125+1)/(C4125+1)</f>
        <v>0.14285714285714285</v>
      </c>
      <c r="H4125" s="2">
        <f>(C4125+1)/(B4125+1)</f>
        <v>7</v>
      </c>
      <c r="I4125" s="6">
        <f>G4125-H4125</f>
        <v>-6.8571428571428568</v>
      </c>
      <c r="J4125" s="8">
        <f>LEN(A4125)</f>
        <v>9</v>
      </c>
      <c r="K4125" s="11" t="str">
        <f>IF(AND(J4125&lt;3, D4125&lt;2),TRUE,"")</f>
        <v/>
      </c>
      <c r="L4125" s="22">
        <f>IF(C4125=0,B4125,0)</f>
        <v>0</v>
      </c>
      <c r="M4125" s="22">
        <f>IF(B4125=0,C4125,0)</f>
        <v>6</v>
      </c>
      <c r="N4125" s="39">
        <f>LOG(G4125/SUM($G$2:$G$5210))</f>
        <v>-4.2368191635660173</v>
      </c>
      <c r="O4125" s="39">
        <f>LOG(H4125/SUM($H$2:$H$5210))</f>
        <v>-3.6403393356106939</v>
      </c>
    </row>
    <row r="4126" spans="1:15" x14ac:dyDescent="0.6">
      <c r="A4126" t="s">
        <v>2712</v>
      </c>
      <c r="B4126">
        <v>0</v>
      </c>
      <c r="C4126">
        <v>6</v>
      </c>
      <c r="D4126">
        <v>6</v>
      </c>
      <c r="E4126" s="44">
        <f>(B4126+1)/$Q$3</f>
        <v>1.4609203798392987E-4</v>
      </c>
      <c r="F4126" s="45">
        <f>(C4126+1)/$U$3</f>
        <v>1.0706310605365391E-4</v>
      </c>
      <c r="G4126" s="2">
        <f>(B4126+1)/(C4126+1)</f>
        <v>0.14285714285714285</v>
      </c>
      <c r="H4126" s="2">
        <f>(C4126+1)/(B4126+1)</f>
        <v>7</v>
      </c>
      <c r="I4126" s="6">
        <f>G4126-H4126</f>
        <v>-6.8571428571428568</v>
      </c>
      <c r="J4126" s="8">
        <f>LEN(A4126)</f>
        <v>9</v>
      </c>
      <c r="K4126" s="11" t="str">
        <f>IF(AND(J4126&lt;3, D4126&lt;2),TRUE,"")</f>
        <v/>
      </c>
      <c r="L4126" s="22">
        <f>IF(C4126=0,B4126,0)</f>
        <v>0</v>
      </c>
      <c r="M4126" s="22">
        <f>IF(B4126=0,C4126,0)</f>
        <v>6</v>
      </c>
      <c r="N4126" s="39">
        <f>LOG(G4126/SUM($G$2:$G$5210))</f>
        <v>-4.2368191635660173</v>
      </c>
      <c r="O4126" s="39">
        <f>LOG(H4126/SUM($H$2:$H$5210))</f>
        <v>-3.6403393356106939</v>
      </c>
    </row>
    <row r="4127" spans="1:15" x14ac:dyDescent="0.6">
      <c r="A4127" t="s">
        <v>2993</v>
      </c>
      <c r="B4127">
        <v>0</v>
      </c>
      <c r="C4127">
        <v>6</v>
      </c>
      <c r="D4127">
        <v>6</v>
      </c>
      <c r="E4127" s="44">
        <f>(B4127+1)/$Q$3</f>
        <v>1.4609203798392987E-4</v>
      </c>
      <c r="F4127" s="45">
        <f>(C4127+1)/$U$3</f>
        <v>1.0706310605365391E-4</v>
      </c>
      <c r="G4127" s="2">
        <f>(B4127+1)/(C4127+1)</f>
        <v>0.14285714285714285</v>
      </c>
      <c r="H4127" s="2">
        <f>(C4127+1)/(B4127+1)</f>
        <v>7</v>
      </c>
      <c r="I4127" s="6">
        <f>G4127-H4127</f>
        <v>-6.8571428571428568</v>
      </c>
      <c r="J4127" s="8">
        <f>LEN(A4127)</f>
        <v>9</v>
      </c>
      <c r="K4127" s="11" t="str">
        <f>IF(AND(J4127&lt;3, D4127&lt;2),TRUE,"")</f>
        <v/>
      </c>
      <c r="L4127" s="22">
        <f>IF(C4127=0,B4127,0)</f>
        <v>0</v>
      </c>
      <c r="M4127" s="22">
        <f>IF(B4127=0,C4127,0)</f>
        <v>6</v>
      </c>
      <c r="N4127" s="39">
        <f>LOG(G4127/SUM($G$2:$G$5210))</f>
        <v>-4.2368191635660173</v>
      </c>
      <c r="O4127" s="39">
        <f>LOG(H4127/SUM($H$2:$H$5210))</f>
        <v>-3.6403393356106939</v>
      </c>
    </row>
    <row r="4128" spans="1:15" x14ac:dyDescent="0.6">
      <c r="A4128" t="s">
        <v>4095</v>
      </c>
      <c r="B4128">
        <v>0</v>
      </c>
      <c r="C4128">
        <v>6</v>
      </c>
      <c r="D4128">
        <v>6</v>
      </c>
      <c r="E4128" s="44">
        <f>(B4128+1)/$Q$3</f>
        <v>1.4609203798392987E-4</v>
      </c>
      <c r="F4128" s="45">
        <f>(C4128+1)/$U$3</f>
        <v>1.0706310605365391E-4</v>
      </c>
      <c r="G4128" s="2">
        <f>(B4128+1)/(C4128+1)</f>
        <v>0.14285714285714285</v>
      </c>
      <c r="H4128" s="2">
        <f>(C4128+1)/(B4128+1)</f>
        <v>7</v>
      </c>
      <c r="I4128" s="6">
        <f>G4128-H4128</f>
        <v>-6.8571428571428568</v>
      </c>
      <c r="J4128" s="8">
        <f>LEN(A4128)</f>
        <v>9</v>
      </c>
      <c r="K4128" s="11" t="str">
        <f>IF(AND(J4128&lt;3, D4128&lt;2),TRUE,"")</f>
        <v/>
      </c>
      <c r="L4128" s="22">
        <f>IF(C4128=0,B4128,0)</f>
        <v>0</v>
      </c>
      <c r="M4128" s="22">
        <f>IF(B4128=0,C4128,0)</f>
        <v>6</v>
      </c>
      <c r="N4128" s="39">
        <f>LOG(G4128/SUM($G$2:$G$5210))</f>
        <v>-4.2368191635660173</v>
      </c>
      <c r="O4128" s="39">
        <f>LOG(H4128/SUM($H$2:$H$5210))</f>
        <v>-3.6403393356106939</v>
      </c>
    </row>
    <row r="4129" spans="1:15" x14ac:dyDescent="0.6">
      <c r="A4129" t="s">
        <v>4166</v>
      </c>
      <c r="B4129">
        <v>0</v>
      </c>
      <c r="C4129">
        <v>6</v>
      </c>
      <c r="D4129">
        <v>6</v>
      </c>
      <c r="E4129" s="44">
        <f>(B4129+1)/$Q$3</f>
        <v>1.4609203798392987E-4</v>
      </c>
      <c r="F4129" s="45">
        <f>(C4129+1)/$U$3</f>
        <v>1.0706310605365391E-4</v>
      </c>
      <c r="G4129" s="2">
        <f>(B4129+1)/(C4129+1)</f>
        <v>0.14285714285714285</v>
      </c>
      <c r="H4129" s="2">
        <f>(C4129+1)/(B4129+1)</f>
        <v>7</v>
      </c>
      <c r="I4129" s="6">
        <f>G4129-H4129</f>
        <v>-6.8571428571428568</v>
      </c>
      <c r="J4129" s="8">
        <f>LEN(A4129)</f>
        <v>9</v>
      </c>
      <c r="K4129" s="11" t="str">
        <f>IF(AND(J4129&lt;3, D4129&lt;2),TRUE,"")</f>
        <v/>
      </c>
      <c r="L4129" s="22">
        <f>IF(C4129=0,B4129,0)</f>
        <v>0</v>
      </c>
      <c r="M4129" s="22">
        <f>IF(B4129=0,C4129,0)</f>
        <v>6</v>
      </c>
      <c r="N4129" s="39">
        <f>LOG(G4129/SUM($G$2:$G$5210))</f>
        <v>-4.2368191635660173</v>
      </c>
      <c r="O4129" s="39">
        <f>LOG(H4129/SUM($H$2:$H$5210))</f>
        <v>-3.6403393356106939</v>
      </c>
    </row>
    <row r="4130" spans="1:15" x14ac:dyDescent="0.6">
      <c r="A4130" t="s">
        <v>4797</v>
      </c>
      <c r="B4130">
        <v>0</v>
      </c>
      <c r="C4130">
        <v>6</v>
      </c>
      <c r="D4130">
        <v>6</v>
      </c>
      <c r="E4130" s="44">
        <f>(B4130+1)/$Q$3</f>
        <v>1.4609203798392987E-4</v>
      </c>
      <c r="F4130" s="45">
        <f>(C4130+1)/$U$3</f>
        <v>1.0706310605365391E-4</v>
      </c>
      <c r="G4130" s="2">
        <f>(B4130+1)/(C4130+1)</f>
        <v>0.14285714285714285</v>
      </c>
      <c r="H4130" s="2">
        <f>(C4130+1)/(B4130+1)</f>
        <v>7</v>
      </c>
      <c r="I4130" s="6">
        <f>G4130-H4130</f>
        <v>-6.8571428571428568</v>
      </c>
      <c r="J4130" s="8">
        <f>LEN(A4130)</f>
        <v>9</v>
      </c>
      <c r="K4130" s="11" t="str">
        <f>IF(AND(J4130&lt;3, D4130&lt;2),TRUE,"")</f>
        <v/>
      </c>
      <c r="L4130" s="22">
        <f>IF(C4130=0,B4130,0)</f>
        <v>0</v>
      </c>
      <c r="M4130" s="22">
        <f>IF(B4130=0,C4130,0)</f>
        <v>6</v>
      </c>
      <c r="N4130" s="39">
        <f>LOG(G4130/SUM($G$2:$G$5210))</f>
        <v>-4.2368191635660173</v>
      </c>
      <c r="O4130" s="39">
        <f>LOG(H4130/SUM($H$2:$H$5210))</f>
        <v>-3.6403393356106939</v>
      </c>
    </row>
    <row r="4131" spans="1:15" x14ac:dyDescent="0.6">
      <c r="A4131" t="s">
        <v>263</v>
      </c>
      <c r="B4131">
        <v>0</v>
      </c>
      <c r="C4131">
        <v>6</v>
      </c>
      <c r="D4131">
        <v>6</v>
      </c>
      <c r="E4131" s="44">
        <f>(B4131+1)/$Q$3</f>
        <v>1.4609203798392987E-4</v>
      </c>
      <c r="F4131" s="45">
        <f>(C4131+1)/$U$3</f>
        <v>1.0706310605365391E-4</v>
      </c>
      <c r="G4131" s="2">
        <f>(B4131+1)/(C4131+1)</f>
        <v>0.14285714285714285</v>
      </c>
      <c r="H4131" s="2">
        <f>(C4131+1)/(B4131+1)</f>
        <v>7</v>
      </c>
      <c r="I4131" s="6">
        <f>G4131-H4131</f>
        <v>-6.8571428571428568</v>
      </c>
      <c r="J4131" s="8">
        <f>LEN(A4131)</f>
        <v>8</v>
      </c>
      <c r="K4131" s="11" t="str">
        <f>IF(AND(J4131&lt;3, D4131&lt;2),TRUE,"")</f>
        <v/>
      </c>
      <c r="L4131" s="22">
        <f>IF(C4131=0,B4131,0)</f>
        <v>0</v>
      </c>
      <c r="M4131" s="22">
        <f>IF(B4131=0,C4131,0)</f>
        <v>6</v>
      </c>
      <c r="N4131" s="39">
        <f>LOG(G4131/SUM($G$2:$G$5210))</f>
        <v>-4.2368191635660173</v>
      </c>
      <c r="O4131" s="39">
        <f>LOG(H4131/SUM($H$2:$H$5210))</f>
        <v>-3.6403393356106939</v>
      </c>
    </row>
    <row r="4132" spans="1:15" x14ac:dyDescent="0.6">
      <c r="A4132" t="s">
        <v>726</v>
      </c>
      <c r="B4132">
        <v>0</v>
      </c>
      <c r="C4132">
        <v>6</v>
      </c>
      <c r="D4132">
        <v>6</v>
      </c>
      <c r="E4132" s="44">
        <f>(B4132+1)/$Q$3</f>
        <v>1.4609203798392987E-4</v>
      </c>
      <c r="F4132" s="45">
        <f>(C4132+1)/$U$3</f>
        <v>1.0706310605365391E-4</v>
      </c>
      <c r="G4132" s="2">
        <f>(B4132+1)/(C4132+1)</f>
        <v>0.14285714285714285</v>
      </c>
      <c r="H4132" s="2">
        <f>(C4132+1)/(B4132+1)</f>
        <v>7</v>
      </c>
      <c r="I4132" s="6">
        <f>G4132-H4132</f>
        <v>-6.8571428571428568</v>
      </c>
      <c r="J4132" s="8">
        <f>LEN(A4132)</f>
        <v>8</v>
      </c>
      <c r="K4132" s="11" t="str">
        <f>IF(AND(J4132&lt;3, D4132&lt;2),TRUE,"")</f>
        <v/>
      </c>
      <c r="L4132" s="22">
        <f>IF(C4132=0,B4132,0)</f>
        <v>0</v>
      </c>
      <c r="M4132" s="22">
        <f>IF(B4132=0,C4132,0)</f>
        <v>6</v>
      </c>
      <c r="N4132" s="39">
        <f>LOG(G4132/SUM($G$2:$G$5210))</f>
        <v>-4.2368191635660173</v>
      </c>
      <c r="O4132" s="39">
        <f>LOG(H4132/SUM($H$2:$H$5210))</f>
        <v>-3.6403393356106939</v>
      </c>
    </row>
    <row r="4133" spans="1:15" x14ac:dyDescent="0.6">
      <c r="A4133" t="s">
        <v>1110</v>
      </c>
      <c r="B4133">
        <v>0</v>
      </c>
      <c r="C4133">
        <v>6</v>
      </c>
      <c r="D4133">
        <v>6</v>
      </c>
      <c r="E4133" s="44">
        <f>(B4133+1)/$Q$3</f>
        <v>1.4609203798392987E-4</v>
      </c>
      <c r="F4133" s="45">
        <f>(C4133+1)/$U$3</f>
        <v>1.0706310605365391E-4</v>
      </c>
      <c r="G4133" s="2">
        <f>(B4133+1)/(C4133+1)</f>
        <v>0.14285714285714285</v>
      </c>
      <c r="H4133" s="2">
        <f>(C4133+1)/(B4133+1)</f>
        <v>7</v>
      </c>
      <c r="I4133" s="6">
        <f>G4133-H4133</f>
        <v>-6.8571428571428568</v>
      </c>
      <c r="J4133" s="8">
        <f>LEN(A4133)</f>
        <v>8</v>
      </c>
      <c r="K4133" s="11" t="str">
        <f>IF(AND(J4133&lt;3, D4133&lt;2),TRUE,"")</f>
        <v/>
      </c>
      <c r="L4133" s="22">
        <f>IF(C4133=0,B4133,0)</f>
        <v>0</v>
      </c>
      <c r="M4133" s="22">
        <f>IF(B4133=0,C4133,0)</f>
        <v>6</v>
      </c>
      <c r="N4133" s="39">
        <f>LOG(G4133/SUM($G$2:$G$5210))</f>
        <v>-4.2368191635660173</v>
      </c>
      <c r="O4133" s="39">
        <f>LOG(H4133/SUM($H$2:$H$5210))</f>
        <v>-3.6403393356106939</v>
      </c>
    </row>
    <row r="4134" spans="1:15" x14ac:dyDescent="0.6">
      <c r="A4134" t="s">
        <v>1511</v>
      </c>
      <c r="B4134">
        <v>0</v>
      </c>
      <c r="C4134">
        <v>6</v>
      </c>
      <c r="D4134">
        <v>6</v>
      </c>
      <c r="E4134" s="44">
        <f>(B4134+1)/$Q$3</f>
        <v>1.4609203798392987E-4</v>
      </c>
      <c r="F4134" s="45">
        <f>(C4134+1)/$U$3</f>
        <v>1.0706310605365391E-4</v>
      </c>
      <c r="G4134" s="2">
        <f>(B4134+1)/(C4134+1)</f>
        <v>0.14285714285714285</v>
      </c>
      <c r="H4134" s="2">
        <f>(C4134+1)/(B4134+1)</f>
        <v>7</v>
      </c>
      <c r="I4134" s="6">
        <f>G4134-H4134</f>
        <v>-6.8571428571428568</v>
      </c>
      <c r="J4134" s="8">
        <f>LEN(A4134)</f>
        <v>8</v>
      </c>
      <c r="K4134" s="11" t="str">
        <f>IF(AND(J4134&lt;3, D4134&lt;2),TRUE,"")</f>
        <v/>
      </c>
      <c r="L4134" s="22">
        <f>IF(C4134=0,B4134,0)</f>
        <v>0</v>
      </c>
      <c r="M4134" s="22">
        <f>IF(B4134=0,C4134,0)</f>
        <v>6</v>
      </c>
      <c r="N4134" s="39">
        <f>LOG(G4134/SUM($G$2:$G$5210))</f>
        <v>-4.2368191635660173</v>
      </c>
      <c r="O4134" s="39">
        <f>LOG(H4134/SUM($H$2:$H$5210))</f>
        <v>-3.6403393356106939</v>
      </c>
    </row>
    <row r="4135" spans="1:15" x14ac:dyDescent="0.6">
      <c r="A4135" t="s">
        <v>1621</v>
      </c>
      <c r="B4135">
        <v>0</v>
      </c>
      <c r="C4135">
        <v>6</v>
      </c>
      <c r="D4135">
        <v>6</v>
      </c>
      <c r="E4135" s="44">
        <f>(B4135+1)/$Q$3</f>
        <v>1.4609203798392987E-4</v>
      </c>
      <c r="F4135" s="45">
        <f>(C4135+1)/$U$3</f>
        <v>1.0706310605365391E-4</v>
      </c>
      <c r="G4135" s="2">
        <f>(B4135+1)/(C4135+1)</f>
        <v>0.14285714285714285</v>
      </c>
      <c r="H4135" s="2">
        <f>(C4135+1)/(B4135+1)</f>
        <v>7</v>
      </c>
      <c r="I4135" s="6">
        <f>G4135-H4135</f>
        <v>-6.8571428571428568</v>
      </c>
      <c r="J4135" s="8">
        <f>LEN(A4135)</f>
        <v>8</v>
      </c>
      <c r="K4135" s="11" t="str">
        <f>IF(AND(J4135&lt;3, D4135&lt;2),TRUE,"")</f>
        <v/>
      </c>
      <c r="L4135" s="22">
        <f>IF(C4135=0,B4135,0)</f>
        <v>0</v>
      </c>
      <c r="M4135" s="22">
        <f>IF(B4135=0,C4135,0)</f>
        <v>6</v>
      </c>
      <c r="N4135" s="39">
        <f>LOG(G4135/SUM($G$2:$G$5210))</f>
        <v>-4.2368191635660173</v>
      </c>
      <c r="O4135" s="39">
        <f>LOG(H4135/SUM($H$2:$H$5210))</f>
        <v>-3.6403393356106939</v>
      </c>
    </row>
    <row r="4136" spans="1:15" x14ac:dyDescent="0.6">
      <c r="A4136" t="s">
        <v>1692</v>
      </c>
      <c r="B4136">
        <v>0</v>
      </c>
      <c r="C4136">
        <v>6</v>
      </c>
      <c r="D4136">
        <v>6</v>
      </c>
      <c r="E4136" s="44">
        <f>(B4136+1)/$Q$3</f>
        <v>1.4609203798392987E-4</v>
      </c>
      <c r="F4136" s="45">
        <f>(C4136+1)/$U$3</f>
        <v>1.0706310605365391E-4</v>
      </c>
      <c r="G4136" s="2">
        <f>(B4136+1)/(C4136+1)</f>
        <v>0.14285714285714285</v>
      </c>
      <c r="H4136" s="2">
        <f>(C4136+1)/(B4136+1)</f>
        <v>7</v>
      </c>
      <c r="I4136" s="6">
        <f>G4136-H4136</f>
        <v>-6.8571428571428568</v>
      </c>
      <c r="J4136" s="8">
        <f>LEN(A4136)</f>
        <v>8</v>
      </c>
      <c r="K4136" s="11" t="str">
        <f>IF(AND(J4136&lt;3, D4136&lt;2),TRUE,"")</f>
        <v/>
      </c>
      <c r="L4136" s="22">
        <f>IF(C4136=0,B4136,0)</f>
        <v>0</v>
      </c>
      <c r="M4136" s="22">
        <f>IF(B4136=0,C4136,0)</f>
        <v>6</v>
      </c>
      <c r="N4136" s="39">
        <f>LOG(G4136/SUM($G$2:$G$5210))</f>
        <v>-4.2368191635660173</v>
      </c>
      <c r="O4136" s="39">
        <f>LOG(H4136/SUM($H$2:$H$5210))</f>
        <v>-3.6403393356106939</v>
      </c>
    </row>
    <row r="4137" spans="1:15" x14ac:dyDescent="0.6">
      <c r="A4137" t="s">
        <v>2280</v>
      </c>
      <c r="B4137">
        <v>0</v>
      </c>
      <c r="C4137">
        <v>6</v>
      </c>
      <c r="D4137">
        <v>6</v>
      </c>
      <c r="E4137" s="44">
        <f>(B4137+1)/$Q$3</f>
        <v>1.4609203798392987E-4</v>
      </c>
      <c r="F4137" s="45">
        <f>(C4137+1)/$U$3</f>
        <v>1.0706310605365391E-4</v>
      </c>
      <c r="G4137" s="2">
        <f>(B4137+1)/(C4137+1)</f>
        <v>0.14285714285714285</v>
      </c>
      <c r="H4137" s="2">
        <f>(C4137+1)/(B4137+1)</f>
        <v>7</v>
      </c>
      <c r="I4137" s="6">
        <f>G4137-H4137</f>
        <v>-6.8571428571428568</v>
      </c>
      <c r="J4137" s="8">
        <f>LEN(A4137)</f>
        <v>8</v>
      </c>
      <c r="K4137" s="11" t="str">
        <f>IF(AND(J4137&lt;3, D4137&lt;2),TRUE,"")</f>
        <v/>
      </c>
      <c r="L4137" s="22">
        <f>IF(C4137=0,B4137,0)</f>
        <v>0</v>
      </c>
      <c r="M4137" s="22">
        <f>IF(B4137=0,C4137,0)</f>
        <v>6</v>
      </c>
      <c r="N4137" s="39">
        <f>LOG(G4137/SUM($G$2:$G$5210))</f>
        <v>-4.2368191635660173</v>
      </c>
      <c r="O4137" s="39">
        <f>LOG(H4137/SUM($H$2:$H$5210))</f>
        <v>-3.6403393356106939</v>
      </c>
    </row>
    <row r="4138" spans="1:15" x14ac:dyDescent="0.6">
      <c r="A4138" t="s">
        <v>2317</v>
      </c>
      <c r="B4138">
        <v>0</v>
      </c>
      <c r="C4138">
        <v>6</v>
      </c>
      <c r="D4138">
        <v>6</v>
      </c>
      <c r="E4138" s="44">
        <f>(B4138+1)/$Q$3</f>
        <v>1.4609203798392987E-4</v>
      </c>
      <c r="F4138" s="45">
        <f>(C4138+1)/$U$3</f>
        <v>1.0706310605365391E-4</v>
      </c>
      <c r="G4138" s="2">
        <f>(B4138+1)/(C4138+1)</f>
        <v>0.14285714285714285</v>
      </c>
      <c r="H4138" s="2">
        <f>(C4138+1)/(B4138+1)</f>
        <v>7</v>
      </c>
      <c r="I4138" s="6">
        <f>G4138-H4138</f>
        <v>-6.8571428571428568</v>
      </c>
      <c r="J4138" s="8">
        <f>LEN(A4138)</f>
        <v>8</v>
      </c>
      <c r="K4138" s="11" t="str">
        <f>IF(AND(J4138&lt;3, D4138&lt;2),TRUE,"")</f>
        <v/>
      </c>
      <c r="L4138" s="22">
        <f>IF(C4138=0,B4138,0)</f>
        <v>0</v>
      </c>
      <c r="M4138" s="22">
        <f>IF(B4138=0,C4138,0)</f>
        <v>6</v>
      </c>
      <c r="N4138" s="39">
        <f>LOG(G4138/SUM($G$2:$G$5210))</f>
        <v>-4.2368191635660173</v>
      </c>
      <c r="O4138" s="39">
        <f>LOG(H4138/SUM($H$2:$H$5210))</f>
        <v>-3.6403393356106939</v>
      </c>
    </row>
    <row r="4139" spans="1:15" x14ac:dyDescent="0.6">
      <c r="A4139" t="s">
        <v>2549</v>
      </c>
      <c r="B4139">
        <v>0</v>
      </c>
      <c r="C4139">
        <v>6</v>
      </c>
      <c r="D4139">
        <v>6</v>
      </c>
      <c r="E4139" s="44">
        <f>(B4139+1)/$Q$3</f>
        <v>1.4609203798392987E-4</v>
      </c>
      <c r="F4139" s="45">
        <f>(C4139+1)/$U$3</f>
        <v>1.0706310605365391E-4</v>
      </c>
      <c r="G4139" s="2">
        <f>(B4139+1)/(C4139+1)</f>
        <v>0.14285714285714285</v>
      </c>
      <c r="H4139" s="2">
        <f>(C4139+1)/(B4139+1)</f>
        <v>7</v>
      </c>
      <c r="I4139" s="6">
        <f>G4139-H4139</f>
        <v>-6.8571428571428568</v>
      </c>
      <c r="J4139" s="8">
        <f>LEN(A4139)</f>
        <v>8</v>
      </c>
      <c r="K4139" s="11" t="str">
        <f>IF(AND(J4139&lt;3, D4139&lt;2),TRUE,"")</f>
        <v/>
      </c>
      <c r="L4139" s="22">
        <f>IF(C4139=0,B4139,0)</f>
        <v>0</v>
      </c>
      <c r="M4139" s="22">
        <f>IF(B4139=0,C4139,0)</f>
        <v>6</v>
      </c>
      <c r="N4139" s="39">
        <f>LOG(G4139/SUM($G$2:$G$5210))</f>
        <v>-4.2368191635660173</v>
      </c>
      <c r="O4139" s="39">
        <f>LOG(H4139/SUM($H$2:$H$5210))</f>
        <v>-3.6403393356106939</v>
      </c>
    </row>
    <row r="4140" spans="1:15" x14ac:dyDescent="0.6">
      <c r="A4140" t="s">
        <v>2830</v>
      </c>
      <c r="B4140">
        <v>0</v>
      </c>
      <c r="C4140">
        <v>6</v>
      </c>
      <c r="D4140">
        <v>6</v>
      </c>
      <c r="E4140" s="44">
        <f>(B4140+1)/$Q$3</f>
        <v>1.4609203798392987E-4</v>
      </c>
      <c r="F4140" s="45">
        <f>(C4140+1)/$U$3</f>
        <v>1.0706310605365391E-4</v>
      </c>
      <c r="G4140" s="2">
        <f>(B4140+1)/(C4140+1)</f>
        <v>0.14285714285714285</v>
      </c>
      <c r="H4140" s="2">
        <f>(C4140+1)/(B4140+1)</f>
        <v>7</v>
      </c>
      <c r="I4140" s="6">
        <f>G4140-H4140</f>
        <v>-6.8571428571428568</v>
      </c>
      <c r="J4140" s="8">
        <f>LEN(A4140)</f>
        <v>8</v>
      </c>
      <c r="K4140" s="11" t="str">
        <f>IF(AND(J4140&lt;3, D4140&lt;2),TRUE,"")</f>
        <v/>
      </c>
      <c r="L4140" s="22">
        <f>IF(C4140=0,B4140,0)</f>
        <v>0</v>
      </c>
      <c r="M4140" s="22">
        <f>IF(B4140=0,C4140,0)</f>
        <v>6</v>
      </c>
      <c r="N4140" s="39">
        <f>LOG(G4140/SUM($G$2:$G$5210))</f>
        <v>-4.2368191635660173</v>
      </c>
      <c r="O4140" s="39">
        <f>LOG(H4140/SUM($H$2:$H$5210))</f>
        <v>-3.6403393356106939</v>
      </c>
    </row>
    <row r="4141" spans="1:15" x14ac:dyDescent="0.6">
      <c r="A4141" t="s">
        <v>3232</v>
      </c>
      <c r="B4141">
        <v>0</v>
      </c>
      <c r="C4141">
        <v>6</v>
      </c>
      <c r="D4141">
        <v>6</v>
      </c>
      <c r="E4141" s="44">
        <f>(B4141+1)/$Q$3</f>
        <v>1.4609203798392987E-4</v>
      </c>
      <c r="F4141" s="45">
        <f>(C4141+1)/$U$3</f>
        <v>1.0706310605365391E-4</v>
      </c>
      <c r="G4141" s="2">
        <f>(B4141+1)/(C4141+1)</f>
        <v>0.14285714285714285</v>
      </c>
      <c r="H4141" s="2">
        <f>(C4141+1)/(B4141+1)</f>
        <v>7</v>
      </c>
      <c r="I4141" s="6">
        <f>G4141-H4141</f>
        <v>-6.8571428571428568</v>
      </c>
      <c r="J4141" s="8">
        <f>LEN(A4141)</f>
        <v>8</v>
      </c>
      <c r="K4141" s="11" t="str">
        <f>IF(AND(J4141&lt;3, D4141&lt;2),TRUE,"")</f>
        <v/>
      </c>
      <c r="L4141" s="22">
        <f>IF(C4141=0,B4141,0)</f>
        <v>0</v>
      </c>
      <c r="M4141" s="22">
        <f>IF(B4141=0,C4141,0)</f>
        <v>6</v>
      </c>
      <c r="N4141" s="39">
        <f>LOG(G4141/SUM($G$2:$G$5210))</f>
        <v>-4.2368191635660173</v>
      </c>
      <c r="O4141" s="39">
        <f>LOG(H4141/SUM($H$2:$H$5210))</f>
        <v>-3.6403393356106939</v>
      </c>
    </row>
    <row r="4142" spans="1:15" x14ac:dyDescent="0.6">
      <c r="A4142" t="s">
        <v>3244</v>
      </c>
      <c r="B4142">
        <v>0</v>
      </c>
      <c r="C4142">
        <v>6</v>
      </c>
      <c r="D4142">
        <v>6</v>
      </c>
      <c r="E4142" s="44">
        <f>(B4142+1)/$Q$3</f>
        <v>1.4609203798392987E-4</v>
      </c>
      <c r="F4142" s="45">
        <f>(C4142+1)/$U$3</f>
        <v>1.0706310605365391E-4</v>
      </c>
      <c r="G4142" s="2">
        <f>(B4142+1)/(C4142+1)</f>
        <v>0.14285714285714285</v>
      </c>
      <c r="H4142" s="2">
        <f>(C4142+1)/(B4142+1)</f>
        <v>7</v>
      </c>
      <c r="I4142" s="6">
        <f>G4142-H4142</f>
        <v>-6.8571428571428568</v>
      </c>
      <c r="J4142" s="8">
        <f>LEN(A4142)</f>
        <v>8</v>
      </c>
      <c r="K4142" s="11" t="str">
        <f>IF(AND(J4142&lt;3, D4142&lt;2),TRUE,"")</f>
        <v/>
      </c>
      <c r="L4142" s="22">
        <f>IF(C4142=0,B4142,0)</f>
        <v>0</v>
      </c>
      <c r="M4142" s="22">
        <f>IF(B4142=0,C4142,0)</f>
        <v>6</v>
      </c>
      <c r="N4142" s="39">
        <f>LOG(G4142/SUM($G$2:$G$5210))</f>
        <v>-4.2368191635660173</v>
      </c>
      <c r="O4142" s="39">
        <f>LOG(H4142/SUM($H$2:$H$5210))</f>
        <v>-3.6403393356106939</v>
      </c>
    </row>
    <row r="4143" spans="1:15" x14ac:dyDescent="0.6">
      <c r="A4143" t="s">
        <v>3296</v>
      </c>
      <c r="B4143">
        <v>0</v>
      </c>
      <c r="C4143">
        <v>6</v>
      </c>
      <c r="D4143">
        <v>6</v>
      </c>
      <c r="E4143" s="44">
        <f>(B4143+1)/$Q$3</f>
        <v>1.4609203798392987E-4</v>
      </c>
      <c r="F4143" s="45">
        <f>(C4143+1)/$U$3</f>
        <v>1.0706310605365391E-4</v>
      </c>
      <c r="G4143" s="2">
        <f>(B4143+1)/(C4143+1)</f>
        <v>0.14285714285714285</v>
      </c>
      <c r="H4143" s="2">
        <f>(C4143+1)/(B4143+1)</f>
        <v>7</v>
      </c>
      <c r="I4143" s="6">
        <f>G4143-H4143</f>
        <v>-6.8571428571428568</v>
      </c>
      <c r="J4143" s="8">
        <f>LEN(A4143)</f>
        <v>8</v>
      </c>
      <c r="K4143" s="11" t="str">
        <f>IF(AND(J4143&lt;3, D4143&lt;2),TRUE,"")</f>
        <v/>
      </c>
      <c r="L4143" s="22">
        <f>IF(C4143=0,B4143,0)</f>
        <v>0</v>
      </c>
      <c r="M4143" s="22">
        <f>IF(B4143=0,C4143,0)</f>
        <v>6</v>
      </c>
      <c r="N4143" s="39">
        <f>LOG(G4143/SUM($G$2:$G$5210))</f>
        <v>-4.2368191635660173</v>
      </c>
      <c r="O4143" s="39">
        <f>LOG(H4143/SUM($H$2:$H$5210))</f>
        <v>-3.6403393356106939</v>
      </c>
    </row>
    <row r="4144" spans="1:15" x14ac:dyDescent="0.6">
      <c r="A4144" t="s">
        <v>3371</v>
      </c>
      <c r="B4144">
        <v>0</v>
      </c>
      <c r="C4144">
        <v>6</v>
      </c>
      <c r="D4144">
        <v>6</v>
      </c>
      <c r="E4144" s="44">
        <f>(B4144+1)/$Q$3</f>
        <v>1.4609203798392987E-4</v>
      </c>
      <c r="F4144" s="45">
        <f>(C4144+1)/$U$3</f>
        <v>1.0706310605365391E-4</v>
      </c>
      <c r="G4144" s="2">
        <f>(B4144+1)/(C4144+1)</f>
        <v>0.14285714285714285</v>
      </c>
      <c r="H4144" s="2">
        <f>(C4144+1)/(B4144+1)</f>
        <v>7</v>
      </c>
      <c r="I4144" s="6">
        <f>G4144-H4144</f>
        <v>-6.8571428571428568</v>
      </c>
      <c r="J4144" s="8">
        <f>LEN(A4144)</f>
        <v>8</v>
      </c>
      <c r="K4144" s="11" t="str">
        <f>IF(AND(J4144&lt;3, D4144&lt;2),TRUE,"")</f>
        <v/>
      </c>
      <c r="L4144" s="22">
        <f>IF(C4144=0,B4144,0)</f>
        <v>0</v>
      </c>
      <c r="M4144" s="22">
        <f>IF(B4144=0,C4144,0)</f>
        <v>6</v>
      </c>
      <c r="N4144" s="39">
        <f>LOG(G4144/SUM($G$2:$G$5210))</f>
        <v>-4.2368191635660173</v>
      </c>
      <c r="O4144" s="39">
        <f>LOG(H4144/SUM($H$2:$H$5210))</f>
        <v>-3.6403393356106939</v>
      </c>
    </row>
    <row r="4145" spans="1:15" x14ac:dyDescent="0.6">
      <c r="A4145" t="s">
        <v>3822</v>
      </c>
      <c r="B4145">
        <v>0</v>
      </c>
      <c r="C4145">
        <v>6</v>
      </c>
      <c r="D4145">
        <v>6</v>
      </c>
      <c r="E4145" s="44">
        <f>(B4145+1)/$Q$3</f>
        <v>1.4609203798392987E-4</v>
      </c>
      <c r="F4145" s="45">
        <f>(C4145+1)/$U$3</f>
        <v>1.0706310605365391E-4</v>
      </c>
      <c r="G4145" s="2">
        <f>(B4145+1)/(C4145+1)</f>
        <v>0.14285714285714285</v>
      </c>
      <c r="H4145" s="2">
        <f>(C4145+1)/(B4145+1)</f>
        <v>7</v>
      </c>
      <c r="I4145" s="6">
        <f>G4145-H4145</f>
        <v>-6.8571428571428568</v>
      </c>
      <c r="J4145" s="8">
        <f>LEN(A4145)</f>
        <v>8</v>
      </c>
      <c r="K4145" s="11" t="str">
        <f>IF(AND(J4145&lt;3, D4145&lt;2),TRUE,"")</f>
        <v/>
      </c>
      <c r="L4145" s="22">
        <f>IF(C4145=0,B4145,0)</f>
        <v>0</v>
      </c>
      <c r="M4145" s="22">
        <f>IF(B4145=0,C4145,0)</f>
        <v>6</v>
      </c>
      <c r="N4145" s="39">
        <f>LOG(G4145/SUM($G$2:$G$5210))</f>
        <v>-4.2368191635660173</v>
      </c>
      <c r="O4145" s="39">
        <f>LOG(H4145/SUM($H$2:$H$5210))</f>
        <v>-3.6403393356106939</v>
      </c>
    </row>
    <row r="4146" spans="1:15" x14ac:dyDescent="0.6">
      <c r="A4146" t="s">
        <v>3915</v>
      </c>
      <c r="B4146">
        <v>0</v>
      </c>
      <c r="C4146">
        <v>6</v>
      </c>
      <c r="D4146">
        <v>6</v>
      </c>
      <c r="E4146" s="44">
        <f>(B4146+1)/$Q$3</f>
        <v>1.4609203798392987E-4</v>
      </c>
      <c r="F4146" s="45">
        <f>(C4146+1)/$U$3</f>
        <v>1.0706310605365391E-4</v>
      </c>
      <c r="G4146" s="2">
        <f>(B4146+1)/(C4146+1)</f>
        <v>0.14285714285714285</v>
      </c>
      <c r="H4146" s="2">
        <f>(C4146+1)/(B4146+1)</f>
        <v>7</v>
      </c>
      <c r="I4146" s="6">
        <f>G4146-H4146</f>
        <v>-6.8571428571428568</v>
      </c>
      <c r="J4146" s="8">
        <f>LEN(A4146)</f>
        <v>8</v>
      </c>
      <c r="K4146" s="11" t="str">
        <f>IF(AND(J4146&lt;3, D4146&lt;2),TRUE,"")</f>
        <v/>
      </c>
      <c r="L4146" s="22">
        <f>IF(C4146=0,B4146,0)</f>
        <v>0</v>
      </c>
      <c r="M4146" s="22">
        <f>IF(B4146=0,C4146,0)</f>
        <v>6</v>
      </c>
      <c r="N4146" s="39">
        <f>LOG(G4146/SUM($G$2:$G$5210))</f>
        <v>-4.2368191635660173</v>
      </c>
      <c r="O4146" s="39">
        <f>LOG(H4146/SUM($H$2:$H$5210))</f>
        <v>-3.6403393356106939</v>
      </c>
    </row>
    <row r="4147" spans="1:15" x14ac:dyDescent="0.6">
      <c r="A4147" t="s">
        <v>3932</v>
      </c>
      <c r="B4147">
        <v>0</v>
      </c>
      <c r="C4147">
        <v>6</v>
      </c>
      <c r="D4147">
        <v>6</v>
      </c>
      <c r="E4147" s="44">
        <f>(B4147+1)/$Q$3</f>
        <v>1.4609203798392987E-4</v>
      </c>
      <c r="F4147" s="45">
        <f>(C4147+1)/$U$3</f>
        <v>1.0706310605365391E-4</v>
      </c>
      <c r="G4147" s="2">
        <f>(B4147+1)/(C4147+1)</f>
        <v>0.14285714285714285</v>
      </c>
      <c r="H4147" s="2">
        <f>(C4147+1)/(B4147+1)</f>
        <v>7</v>
      </c>
      <c r="I4147" s="6">
        <f>G4147-H4147</f>
        <v>-6.8571428571428568</v>
      </c>
      <c r="J4147" s="8">
        <f>LEN(A4147)</f>
        <v>8</v>
      </c>
      <c r="K4147" s="11" t="str">
        <f>IF(AND(J4147&lt;3, D4147&lt;2),TRUE,"")</f>
        <v/>
      </c>
      <c r="L4147" s="22">
        <f>IF(C4147=0,B4147,0)</f>
        <v>0</v>
      </c>
      <c r="M4147" s="22">
        <f>IF(B4147=0,C4147,0)</f>
        <v>6</v>
      </c>
      <c r="N4147" s="39">
        <f>LOG(G4147/SUM($G$2:$G$5210))</f>
        <v>-4.2368191635660173</v>
      </c>
      <c r="O4147" s="39">
        <f>LOG(H4147/SUM($H$2:$H$5210))</f>
        <v>-3.6403393356106939</v>
      </c>
    </row>
    <row r="4148" spans="1:15" x14ac:dyDescent="0.6">
      <c r="A4148" t="s">
        <v>3972</v>
      </c>
      <c r="B4148">
        <v>0</v>
      </c>
      <c r="C4148">
        <v>6</v>
      </c>
      <c r="D4148">
        <v>6</v>
      </c>
      <c r="E4148" s="44">
        <f>(B4148+1)/$Q$3</f>
        <v>1.4609203798392987E-4</v>
      </c>
      <c r="F4148" s="45">
        <f>(C4148+1)/$U$3</f>
        <v>1.0706310605365391E-4</v>
      </c>
      <c r="G4148" s="2">
        <f>(B4148+1)/(C4148+1)</f>
        <v>0.14285714285714285</v>
      </c>
      <c r="H4148" s="2">
        <f>(C4148+1)/(B4148+1)</f>
        <v>7</v>
      </c>
      <c r="I4148" s="6">
        <f>G4148-H4148</f>
        <v>-6.8571428571428568</v>
      </c>
      <c r="J4148" s="8">
        <f>LEN(A4148)</f>
        <v>8</v>
      </c>
      <c r="K4148" s="11" t="str">
        <f>IF(AND(J4148&lt;3, D4148&lt;2),TRUE,"")</f>
        <v/>
      </c>
      <c r="L4148" s="22">
        <f>IF(C4148=0,B4148,0)</f>
        <v>0</v>
      </c>
      <c r="M4148" s="22">
        <f>IF(B4148=0,C4148,0)</f>
        <v>6</v>
      </c>
      <c r="N4148" s="39">
        <f>LOG(G4148/SUM($G$2:$G$5210))</f>
        <v>-4.2368191635660173</v>
      </c>
      <c r="O4148" s="39">
        <f>LOG(H4148/SUM($H$2:$H$5210))</f>
        <v>-3.6403393356106939</v>
      </c>
    </row>
    <row r="4149" spans="1:15" x14ac:dyDescent="0.6">
      <c r="A4149" t="s">
        <v>4047</v>
      </c>
      <c r="B4149">
        <v>0</v>
      </c>
      <c r="C4149">
        <v>6</v>
      </c>
      <c r="D4149">
        <v>6</v>
      </c>
      <c r="E4149" s="44">
        <f>(B4149+1)/$Q$3</f>
        <v>1.4609203798392987E-4</v>
      </c>
      <c r="F4149" s="45">
        <f>(C4149+1)/$U$3</f>
        <v>1.0706310605365391E-4</v>
      </c>
      <c r="G4149" s="2">
        <f>(B4149+1)/(C4149+1)</f>
        <v>0.14285714285714285</v>
      </c>
      <c r="H4149" s="2">
        <f>(C4149+1)/(B4149+1)</f>
        <v>7</v>
      </c>
      <c r="I4149" s="6">
        <f>G4149-H4149</f>
        <v>-6.8571428571428568</v>
      </c>
      <c r="J4149" s="8">
        <f>LEN(A4149)</f>
        <v>8</v>
      </c>
      <c r="K4149" s="11" t="str">
        <f>IF(AND(J4149&lt;3, D4149&lt;2),TRUE,"")</f>
        <v/>
      </c>
      <c r="L4149" s="22">
        <f>IF(C4149=0,B4149,0)</f>
        <v>0</v>
      </c>
      <c r="M4149" s="22">
        <f>IF(B4149=0,C4149,0)</f>
        <v>6</v>
      </c>
      <c r="N4149" s="39">
        <f>LOG(G4149/SUM($G$2:$G$5210))</f>
        <v>-4.2368191635660173</v>
      </c>
      <c r="O4149" s="39">
        <f>LOG(H4149/SUM($H$2:$H$5210))</f>
        <v>-3.6403393356106939</v>
      </c>
    </row>
    <row r="4150" spans="1:15" x14ac:dyDescent="0.6">
      <c r="A4150" t="s">
        <v>4147</v>
      </c>
      <c r="B4150">
        <v>0</v>
      </c>
      <c r="C4150">
        <v>6</v>
      </c>
      <c r="D4150">
        <v>6</v>
      </c>
      <c r="E4150" s="44">
        <f>(B4150+1)/$Q$3</f>
        <v>1.4609203798392987E-4</v>
      </c>
      <c r="F4150" s="45">
        <f>(C4150+1)/$U$3</f>
        <v>1.0706310605365391E-4</v>
      </c>
      <c r="G4150" s="2">
        <f>(B4150+1)/(C4150+1)</f>
        <v>0.14285714285714285</v>
      </c>
      <c r="H4150" s="2">
        <f>(C4150+1)/(B4150+1)</f>
        <v>7</v>
      </c>
      <c r="I4150" s="6">
        <f>G4150-H4150</f>
        <v>-6.8571428571428568</v>
      </c>
      <c r="J4150" s="8">
        <f>LEN(A4150)</f>
        <v>8</v>
      </c>
      <c r="K4150" s="11" t="str">
        <f>IF(AND(J4150&lt;3, D4150&lt;2),TRUE,"")</f>
        <v/>
      </c>
      <c r="L4150" s="22">
        <f>IF(C4150=0,B4150,0)</f>
        <v>0</v>
      </c>
      <c r="M4150" s="22">
        <f>IF(B4150=0,C4150,0)</f>
        <v>6</v>
      </c>
      <c r="N4150" s="39">
        <f>LOG(G4150/SUM($G$2:$G$5210))</f>
        <v>-4.2368191635660173</v>
      </c>
      <c r="O4150" s="39">
        <f>LOG(H4150/SUM($H$2:$H$5210))</f>
        <v>-3.6403393356106939</v>
      </c>
    </row>
    <row r="4151" spans="1:15" x14ac:dyDescent="0.6">
      <c r="A4151" t="s">
        <v>4214</v>
      </c>
      <c r="B4151">
        <v>0</v>
      </c>
      <c r="C4151">
        <v>6</v>
      </c>
      <c r="D4151">
        <v>6</v>
      </c>
      <c r="E4151" s="44">
        <f>(B4151+1)/$Q$3</f>
        <v>1.4609203798392987E-4</v>
      </c>
      <c r="F4151" s="45">
        <f>(C4151+1)/$U$3</f>
        <v>1.0706310605365391E-4</v>
      </c>
      <c r="G4151" s="2">
        <f>(B4151+1)/(C4151+1)</f>
        <v>0.14285714285714285</v>
      </c>
      <c r="H4151" s="2">
        <f>(C4151+1)/(B4151+1)</f>
        <v>7</v>
      </c>
      <c r="I4151" s="6">
        <f>G4151-H4151</f>
        <v>-6.8571428571428568</v>
      </c>
      <c r="J4151" s="8">
        <f>LEN(A4151)</f>
        <v>8</v>
      </c>
      <c r="K4151" s="11" t="str">
        <f>IF(AND(J4151&lt;3, D4151&lt;2),TRUE,"")</f>
        <v/>
      </c>
      <c r="L4151" s="22">
        <f>IF(C4151=0,B4151,0)</f>
        <v>0</v>
      </c>
      <c r="M4151" s="22">
        <f>IF(B4151=0,C4151,0)</f>
        <v>6</v>
      </c>
      <c r="N4151" s="39">
        <f>LOG(G4151/SUM($G$2:$G$5210))</f>
        <v>-4.2368191635660173</v>
      </c>
      <c r="O4151" s="39">
        <f>LOG(H4151/SUM($H$2:$H$5210))</f>
        <v>-3.6403393356106939</v>
      </c>
    </row>
    <row r="4152" spans="1:15" x14ac:dyDescent="0.6">
      <c r="A4152" t="s">
        <v>1371</v>
      </c>
      <c r="B4152">
        <v>0</v>
      </c>
      <c r="C4152">
        <v>6</v>
      </c>
      <c r="D4152">
        <v>6</v>
      </c>
      <c r="E4152" s="44">
        <f>(B4152+1)/$Q$3</f>
        <v>1.4609203798392987E-4</v>
      </c>
      <c r="F4152" s="45">
        <f>(C4152+1)/$U$3</f>
        <v>1.0706310605365391E-4</v>
      </c>
      <c r="G4152" s="2">
        <f>(B4152+1)/(C4152+1)</f>
        <v>0.14285714285714285</v>
      </c>
      <c r="H4152" s="2">
        <f>(C4152+1)/(B4152+1)</f>
        <v>7</v>
      </c>
      <c r="I4152" s="6">
        <f>G4152-H4152</f>
        <v>-6.8571428571428568</v>
      </c>
      <c r="J4152" s="8">
        <f>LEN(A4152)</f>
        <v>7</v>
      </c>
      <c r="K4152" s="11" t="str">
        <f>IF(AND(J4152&lt;3, D4152&lt;2),TRUE,"")</f>
        <v/>
      </c>
      <c r="L4152" s="22">
        <f>IF(C4152=0,B4152,0)</f>
        <v>0</v>
      </c>
      <c r="M4152" s="22">
        <f>IF(B4152=0,C4152,0)</f>
        <v>6</v>
      </c>
      <c r="N4152" s="39">
        <f>LOG(G4152/SUM($G$2:$G$5210))</f>
        <v>-4.2368191635660173</v>
      </c>
      <c r="O4152" s="39">
        <f>LOG(H4152/SUM($H$2:$H$5210))</f>
        <v>-3.6403393356106939</v>
      </c>
    </row>
    <row r="4153" spans="1:15" x14ac:dyDescent="0.6">
      <c r="A4153" t="s">
        <v>1376</v>
      </c>
      <c r="B4153">
        <v>0</v>
      </c>
      <c r="C4153">
        <v>6</v>
      </c>
      <c r="D4153">
        <v>6</v>
      </c>
      <c r="E4153" s="44">
        <f>(B4153+1)/$Q$3</f>
        <v>1.4609203798392987E-4</v>
      </c>
      <c r="F4153" s="45">
        <f>(C4153+1)/$U$3</f>
        <v>1.0706310605365391E-4</v>
      </c>
      <c r="G4153" s="2">
        <f>(B4153+1)/(C4153+1)</f>
        <v>0.14285714285714285</v>
      </c>
      <c r="H4153" s="2">
        <f>(C4153+1)/(B4153+1)</f>
        <v>7</v>
      </c>
      <c r="I4153" s="6">
        <f>G4153-H4153</f>
        <v>-6.8571428571428568</v>
      </c>
      <c r="J4153" s="8">
        <f>LEN(A4153)</f>
        <v>7</v>
      </c>
      <c r="K4153" s="11" t="str">
        <f>IF(AND(J4153&lt;3, D4153&lt;2),TRUE,"")</f>
        <v/>
      </c>
      <c r="L4153" s="22">
        <f>IF(C4153=0,B4153,0)</f>
        <v>0</v>
      </c>
      <c r="M4153" s="22">
        <f>IF(B4153=0,C4153,0)</f>
        <v>6</v>
      </c>
      <c r="N4153" s="39">
        <f>LOG(G4153/SUM($G$2:$G$5210))</f>
        <v>-4.2368191635660173</v>
      </c>
      <c r="O4153" s="39">
        <f>LOG(H4153/SUM($H$2:$H$5210))</f>
        <v>-3.6403393356106939</v>
      </c>
    </row>
    <row r="4154" spans="1:15" x14ac:dyDescent="0.6">
      <c r="A4154" t="s">
        <v>1650</v>
      </c>
      <c r="B4154">
        <v>0</v>
      </c>
      <c r="C4154">
        <v>6</v>
      </c>
      <c r="D4154">
        <v>6</v>
      </c>
      <c r="E4154" s="44">
        <f>(B4154+1)/$Q$3</f>
        <v>1.4609203798392987E-4</v>
      </c>
      <c r="F4154" s="45">
        <f>(C4154+1)/$U$3</f>
        <v>1.0706310605365391E-4</v>
      </c>
      <c r="G4154" s="2">
        <f>(B4154+1)/(C4154+1)</f>
        <v>0.14285714285714285</v>
      </c>
      <c r="H4154" s="2">
        <f>(C4154+1)/(B4154+1)</f>
        <v>7</v>
      </c>
      <c r="I4154" s="6">
        <f>G4154-H4154</f>
        <v>-6.8571428571428568</v>
      </c>
      <c r="J4154" s="8">
        <f>LEN(A4154)</f>
        <v>7</v>
      </c>
      <c r="K4154" s="11" t="str">
        <f>IF(AND(J4154&lt;3, D4154&lt;2),TRUE,"")</f>
        <v/>
      </c>
      <c r="L4154" s="22">
        <f>IF(C4154=0,B4154,0)</f>
        <v>0</v>
      </c>
      <c r="M4154" s="22">
        <f>IF(B4154=0,C4154,0)</f>
        <v>6</v>
      </c>
      <c r="N4154" s="39">
        <f>LOG(G4154/SUM($G$2:$G$5210))</f>
        <v>-4.2368191635660173</v>
      </c>
      <c r="O4154" s="39">
        <f>LOG(H4154/SUM($H$2:$H$5210))</f>
        <v>-3.6403393356106939</v>
      </c>
    </row>
    <row r="4155" spans="1:15" x14ac:dyDescent="0.6">
      <c r="A4155" t="s">
        <v>1732</v>
      </c>
      <c r="B4155">
        <v>0</v>
      </c>
      <c r="C4155">
        <v>6</v>
      </c>
      <c r="D4155">
        <v>6</v>
      </c>
      <c r="E4155" s="44">
        <f>(B4155+1)/$Q$3</f>
        <v>1.4609203798392987E-4</v>
      </c>
      <c r="F4155" s="45">
        <f>(C4155+1)/$U$3</f>
        <v>1.0706310605365391E-4</v>
      </c>
      <c r="G4155" s="2">
        <f>(B4155+1)/(C4155+1)</f>
        <v>0.14285714285714285</v>
      </c>
      <c r="H4155" s="2">
        <f>(C4155+1)/(B4155+1)</f>
        <v>7</v>
      </c>
      <c r="I4155" s="6">
        <f>G4155-H4155</f>
        <v>-6.8571428571428568</v>
      </c>
      <c r="J4155" s="8">
        <f>LEN(A4155)</f>
        <v>7</v>
      </c>
      <c r="K4155" s="11" t="str">
        <f>IF(AND(J4155&lt;3, D4155&lt;2),TRUE,"")</f>
        <v/>
      </c>
      <c r="L4155" s="22">
        <f>IF(C4155=0,B4155,0)</f>
        <v>0</v>
      </c>
      <c r="M4155" s="22">
        <f>IF(B4155=0,C4155,0)</f>
        <v>6</v>
      </c>
      <c r="N4155" s="39">
        <f>LOG(G4155/SUM($G$2:$G$5210))</f>
        <v>-4.2368191635660173</v>
      </c>
      <c r="O4155" s="39">
        <f>LOG(H4155/SUM($H$2:$H$5210))</f>
        <v>-3.6403393356106939</v>
      </c>
    </row>
    <row r="4156" spans="1:15" x14ac:dyDescent="0.6">
      <c r="A4156" t="s">
        <v>2453</v>
      </c>
      <c r="B4156">
        <v>0</v>
      </c>
      <c r="C4156">
        <v>6</v>
      </c>
      <c r="D4156">
        <v>6</v>
      </c>
      <c r="E4156" s="44">
        <f>(B4156+1)/$Q$3</f>
        <v>1.4609203798392987E-4</v>
      </c>
      <c r="F4156" s="45">
        <f>(C4156+1)/$U$3</f>
        <v>1.0706310605365391E-4</v>
      </c>
      <c r="G4156" s="2">
        <f>(B4156+1)/(C4156+1)</f>
        <v>0.14285714285714285</v>
      </c>
      <c r="H4156" s="2">
        <f>(C4156+1)/(B4156+1)</f>
        <v>7</v>
      </c>
      <c r="I4156" s="6">
        <f>G4156-H4156</f>
        <v>-6.8571428571428568</v>
      </c>
      <c r="J4156" s="8">
        <f>LEN(A4156)</f>
        <v>7</v>
      </c>
      <c r="K4156" s="11" t="str">
        <f>IF(AND(J4156&lt;3, D4156&lt;2),TRUE,"")</f>
        <v/>
      </c>
      <c r="L4156" s="22">
        <f>IF(C4156=0,B4156,0)</f>
        <v>0</v>
      </c>
      <c r="M4156" s="22">
        <f>IF(B4156=0,C4156,0)</f>
        <v>6</v>
      </c>
      <c r="N4156" s="39">
        <f>LOG(G4156/SUM($G$2:$G$5210))</f>
        <v>-4.2368191635660173</v>
      </c>
      <c r="O4156" s="39">
        <f>LOG(H4156/SUM($H$2:$H$5210))</f>
        <v>-3.6403393356106939</v>
      </c>
    </row>
    <row r="4157" spans="1:15" x14ac:dyDescent="0.6">
      <c r="A4157" t="s">
        <v>2510</v>
      </c>
      <c r="B4157">
        <v>0</v>
      </c>
      <c r="C4157">
        <v>6</v>
      </c>
      <c r="D4157">
        <v>6</v>
      </c>
      <c r="E4157" s="44">
        <f>(B4157+1)/$Q$3</f>
        <v>1.4609203798392987E-4</v>
      </c>
      <c r="F4157" s="45">
        <f>(C4157+1)/$U$3</f>
        <v>1.0706310605365391E-4</v>
      </c>
      <c r="G4157" s="2">
        <f>(B4157+1)/(C4157+1)</f>
        <v>0.14285714285714285</v>
      </c>
      <c r="H4157" s="2">
        <f>(C4157+1)/(B4157+1)</f>
        <v>7</v>
      </c>
      <c r="I4157" s="6">
        <f>G4157-H4157</f>
        <v>-6.8571428571428568</v>
      </c>
      <c r="J4157" s="8">
        <f>LEN(A4157)</f>
        <v>7</v>
      </c>
      <c r="K4157" s="11" t="str">
        <f>IF(AND(J4157&lt;3, D4157&lt;2),TRUE,"")</f>
        <v/>
      </c>
      <c r="L4157" s="22">
        <f>IF(C4157=0,B4157,0)</f>
        <v>0</v>
      </c>
      <c r="M4157" s="22">
        <f>IF(B4157=0,C4157,0)</f>
        <v>6</v>
      </c>
      <c r="N4157" s="39">
        <f>LOG(G4157/SUM($G$2:$G$5210))</f>
        <v>-4.2368191635660173</v>
      </c>
      <c r="O4157" s="39">
        <f>LOG(H4157/SUM($H$2:$H$5210))</f>
        <v>-3.6403393356106939</v>
      </c>
    </row>
    <row r="4158" spans="1:15" x14ac:dyDescent="0.6">
      <c r="A4158" t="s">
        <v>3035</v>
      </c>
      <c r="B4158">
        <v>0</v>
      </c>
      <c r="C4158">
        <v>6</v>
      </c>
      <c r="D4158">
        <v>6</v>
      </c>
      <c r="E4158" s="44">
        <f>(B4158+1)/$Q$3</f>
        <v>1.4609203798392987E-4</v>
      </c>
      <c r="F4158" s="45">
        <f>(C4158+1)/$U$3</f>
        <v>1.0706310605365391E-4</v>
      </c>
      <c r="G4158" s="2">
        <f>(B4158+1)/(C4158+1)</f>
        <v>0.14285714285714285</v>
      </c>
      <c r="H4158" s="2">
        <f>(C4158+1)/(B4158+1)</f>
        <v>7</v>
      </c>
      <c r="I4158" s="6">
        <f>G4158-H4158</f>
        <v>-6.8571428571428568</v>
      </c>
      <c r="J4158" s="8">
        <f>LEN(A4158)</f>
        <v>7</v>
      </c>
      <c r="K4158" s="11" t="str">
        <f>IF(AND(J4158&lt;3, D4158&lt;2),TRUE,"")</f>
        <v/>
      </c>
      <c r="L4158" s="22">
        <f>IF(C4158=0,B4158,0)</f>
        <v>0</v>
      </c>
      <c r="M4158" s="22">
        <f>IF(B4158=0,C4158,0)</f>
        <v>6</v>
      </c>
      <c r="N4158" s="39">
        <f>LOG(G4158/SUM($G$2:$G$5210))</f>
        <v>-4.2368191635660173</v>
      </c>
      <c r="O4158" s="39">
        <f>LOG(H4158/SUM($H$2:$H$5210))</f>
        <v>-3.6403393356106939</v>
      </c>
    </row>
    <row r="4159" spans="1:15" x14ac:dyDescent="0.6">
      <c r="A4159" t="s">
        <v>3505</v>
      </c>
      <c r="B4159">
        <v>0</v>
      </c>
      <c r="C4159">
        <v>6</v>
      </c>
      <c r="D4159">
        <v>6</v>
      </c>
      <c r="E4159" s="44">
        <f>(B4159+1)/$Q$3</f>
        <v>1.4609203798392987E-4</v>
      </c>
      <c r="F4159" s="45">
        <f>(C4159+1)/$U$3</f>
        <v>1.0706310605365391E-4</v>
      </c>
      <c r="G4159" s="2">
        <f>(B4159+1)/(C4159+1)</f>
        <v>0.14285714285714285</v>
      </c>
      <c r="H4159" s="2">
        <f>(C4159+1)/(B4159+1)</f>
        <v>7</v>
      </c>
      <c r="I4159" s="6">
        <f>G4159-H4159</f>
        <v>-6.8571428571428568</v>
      </c>
      <c r="J4159" s="8">
        <f>LEN(A4159)</f>
        <v>7</v>
      </c>
      <c r="K4159" s="11" t="str">
        <f>IF(AND(J4159&lt;3, D4159&lt;2),TRUE,"")</f>
        <v/>
      </c>
      <c r="L4159" s="22">
        <f>IF(C4159=0,B4159,0)</f>
        <v>0</v>
      </c>
      <c r="M4159" s="22">
        <f>IF(B4159=0,C4159,0)</f>
        <v>6</v>
      </c>
      <c r="N4159" s="39">
        <f>LOG(G4159/SUM($G$2:$G$5210))</f>
        <v>-4.2368191635660173</v>
      </c>
      <c r="O4159" s="39">
        <f>LOG(H4159/SUM($H$2:$H$5210))</f>
        <v>-3.6403393356106939</v>
      </c>
    </row>
    <row r="4160" spans="1:15" x14ac:dyDescent="0.6">
      <c r="A4160" t="s">
        <v>3607</v>
      </c>
      <c r="B4160">
        <v>0</v>
      </c>
      <c r="C4160">
        <v>6</v>
      </c>
      <c r="D4160">
        <v>6</v>
      </c>
      <c r="E4160" s="44">
        <f>(B4160+1)/$Q$3</f>
        <v>1.4609203798392987E-4</v>
      </c>
      <c r="F4160" s="45">
        <f>(C4160+1)/$U$3</f>
        <v>1.0706310605365391E-4</v>
      </c>
      <c r="G4160" s="2">
        <f>(B4160+1)/(C4160+1)</f>
        <v>0.14285714285714285</v>
      </c>
      <c r="H4160" s="2">
        <f>(C4160+1)/(B4160+1)</f>
        <v>7</v>
      </c>
      <c r="I4160" s="6">
        <f>G4160-H4160</f>
        <v>-6.8571428571428568</v>
      </c>
      <c r="J4160" s="8">
        <f>LEN(A4160)</f>
        <v>7</v>
      </c>
      <c r="K4160" s="11" t="str">
        <f>IF(AND(J4160&lt;3, D4160&lt;2),TRUE,"")</f>
        <v/>
      </c>
      <c r="L4160" s="22">
        <f>IF(C4160=0,B4160,0)</f>
        <v>0</v>
      </c>
      <c r="M4160" s="22">
        <f>IF(B4160=0,C4160,0)</f>
        <v>6</v>
      </c>
      <c r="N4160" s="39">
        <f>LOG(G4160/SUM($G$2:$G$5210))</f>
        <v>-4.2368191635660173</v>
      </c>
      <c r="O4160" s="39">
        <f>LOG(H4160/SUM($H$2:$H$5210))</f>
        <v>-3.6403393356106939</v>
      </c>
    </row>
    <row r="4161" spans="1:15" x14ac:dyDescent="0.6">
      <c r="A4161" t="s">
        <v>3954</v>
      </c>
      <c r="B4161">
        <v>0</v>
      </c>
      <c r="C4161">
        <v>6</v>
      </c>
      <c r="D4161">
        <v>6</v>
      </c>
      <c r="E4161" s="44">
        <f>(B4161+1)/$Q$3</f>
        <v>1.4609203798392987E-4</v>
      </c>
      <c r="F4161" s="45">
        <f>(C4161+1)/$U$3</f>
        <v>1.0706310605365391E-4</v>
      </c>
      <c r="G4161" s="2">
        <f>(B4161+1)/(C4161+1)</f>
        <v>0.14285714285714285</v>
      </c>
      <c r="H4161" s="2">
        <f>(C4161+1)/(B4161+1)</f>
        <v>7</v>
      </c>
      <c r="I4161" s="6">
        <f>G4161-H4161</f>
        <v>-6.8571428571428568</v>
      </c>
      <c r="J4161" s="8">
        <f>LEN(A4161)</f>
        <v>7</v>
      </c>
      <c r="K4161" s="11" t="str">
        <f>IF(AND(J4161&lt;3, D4161&lt;2),TRUE,"")</f>
        <v/>
      </c>
      <c r="L4161" s="22">
        <f>IF(C4161=0,B4161,0)</f>
        <v>0</v>
      </c>
      <c r="M4161" s="22">
        <f>IF(B4161=0,C4161,0)</f>
        <v>6</v>
      </c>
      <c r="N4161" s="39">
        <f>LOG(G4161/SUM($G$2:$G$5210))</f>
        <v>-4.2368191635660173</v>
      </c>
      <c r="O4161" s="39">
        <f>LOG(H4161/SUM($H$2:$H$5210))</f>
        <v>-3.6403393356106939</v>
      </c>
    </row>
    <row r="4162" spans="1:15" x14ac:dyDescent="0.6">
      <c r="A4162" t="s">
        <v>4304</v>
      </c>
      <c r="B4162">
        <v>0</v>
      </c>
      <c r="C4162">
        <v>6</v>
      </c>
      <c r="D4162">
        <v>6</v>
      </c>
      <c r="E4162" s="44">
        <f>(B4162+1)/$Q$3</f>
        <v>1.4609203798392987E-4</v>
      </c>
      <c r="F4162" s="45">
        <f>(C4162+1)/$U$3</f>
        <v>1.0706310605365391E-4</v>
      </c>
      <c r="G4162" s="2">
        <f>(B4162+1)/(C4162+1)</f>
        <v>0.14285714285714285</v>
      </c>
      <c r="H4162" s="2">
        <f>(C4162+1)/(B4162+1)</f>
        <v>7</v>
      </c>
      <c r="I4162" s="6">
        <f>G4162-H4162</f>
        <v>-6.8571428571428568</v>
      </c>
      <c r="J4162" s="8">
        <f>LEN(A4162)</f>
        <v>7</v>
      </c>
      <c r="K4162" s="11" t="str">
        <f>IF(AND(J4162&lt;3, D4162&lt;2),TRUE,"")</f>
        <v/>
      </c>
      <c r="L4162" s="22">
        <f>IF(C4162=0,B4162,0)</f>
        <v>0</v>
      </c>
      <c r="M4162" s="22">
        <f>IF(B4162=0,C4162,0)</f>
        <v>6</v>
      </c>
      <c r="N4162" s="39">
        <f>LOG(G4162/SUM($G$2:$G$5210))</f>
        <v>-4.2368191635660173</v>
      </c>
      <c r="O4162" s="39">
        <f>LOG(H4162/SUM($H$2:$H$5210))</f>
        <v>-3.6403393356106939</v>
      </c>
    </row>
    <row r="4163" spans="1:15" x14ac:dyDescent="0.6">
      <c r="A4163" t="s">
        <v>4707</v>
      </c>
      <c r="B4163">
        <v>0</v>
      </c>
      <c r="C4163">
        <v>6</v>
      </c>
      <c r="D4163">
        <v>6</v>
      </c>
      <c r="E4163" s="44">
        <f>(B4163+1)/$Q$3</f>
        <v>1.4609203798392987E-4</v>
      </c>
      <c r="F4163" s="45">
        <f>(C4163+1)/$U$3</f>
        <v>1.0706310605365391E-4</v>
      </c>
      <c r="G4163" s="2">
        <f>(B4163+1)/(C4163+1)</f>
        <v>0.14285714285714285</v>
      </c>
      <c r="H4163" s="2">
        <f>(C4163+1)/(B4163+1)</f>
        <v>7</v>
      </c>
      <c r="I4163" s="6">
        <f>G4163-H4163</f>
        <v>-6.8571428571428568</v>
      </c>
      <c r="J4163" s="8">
        <f>LEN(A4163)</f>
        <v>7</v>
      </c>
      <c r="K4163" s="11" t="str">
        <f>IF(AND(J4163&lt;3, D4163&lt;2),TRUE,"")</f>
        <v/>
      </c>
      <c r="L4163" s="22">
        <f>IF(C4163=0,B4163,0)</f>
        <v>0</v>
      </c>
      <c r="M4163" s="22">
        <f>IF(B4163=0,C4163,0)</f>
        <v>6</v>
      </c>
      <c r="N4163" s="39">
        <f>LOG(G4163/SUM($G$2:$G$5210))</f>
        <v>-4.2368191635660173</v>
      </c>
      <c r="O4163" s="39">
        <f>LOG(H4163/SUM($H$2:$H$5210))</f>
        <v>-3.6403393356106939</v>
      </c>
    </row>
    <row r="4164" spans="1:15" x14ac:dyDescent="0.6">
      <c r="A4164" t="s">
        <v>4717</v>
      </c>
      <c r="B4164">
        <v>0</v>
      </c>
      <c r="C4164">
        <v>6</v>
      </c>
      <c r="D4164">
        <v>6</v>
      </c>
      <c r="E4164" s="44">
        <f>(B4164+1)/$Q$3</f>
        <v>1.4609203798392987E-4</v>
      </c>
      <c r="F4164" s="45">
        <f>(C4164+1)/$U$3</f>
        <v>1.0706310605365391E-4</v>
      </c>
      <c r="G4164" s="2">
        <f>(B4164+1)/(C4164+1)</f>
        <v>0.14285714285714285</v>
      </c>
      <c r="H4164" s="2">
        <f>(C4164+1)/(B4164+1)</f>
        <v>7</v>
      </c>
      <c r="I4164" s="6">
        <f>G4164-H4164</f>
        <v>-6.8571428571428568</v>
      </c>
      <c r="J4164" s="8">
        <f>LEN(A4164)</f>
        <v>7</v>
      </c>
      <c r="K4164" s="11" t="str">
        <f>IF(AND(J4164&lt;3, D4164&lt;2),TRUE,"")</f>
        <v/>
      </c>
      <c r="L4164" s="22">
        <f>IF(C4164=0,B4164,0)</f>
        <v>0</v>
      </c>
      <c r="M4164" s="22">
        <f>IF(B4164=0,C4164,0)</f>
        <v>6</v>
      </c>
      <c r="N4164" s="39">
        <f>LOG(G4164/SUM($G$2:$G$5210))</f>
        <v>-4.2368191635660173</v>
      </c>
      <c r="O4164" s="39">
        <f>LOG(H4164/SUM($H$2:$H$5210))</f>
        <v>-3.6403393356106939</v>
      </c>
    </row>
    <row r="4165" spans="1:15" x14ac:dyDescent="0.6">
      <c r="A4165" t="s">
        <v>114</v>
      </c>
      <c r="B4165">
        <v>0</v>
      </c>
      <c r="C4165">
        <v>6</v>
      </c>
      <c r="D4165">
        <v>6</v>
      </c>
      <c r="E4165" s="44">
        <f>(B4165+1)/$Q$3</f>
        <v>1.4609203798392987E-4</v>
      </c>
      <c r="F4165" s="45">
        <f>(C4165+1)/$U$3</f>
        <v>1.0706310605365391E-4</v>
      </c>
      <c r="G4165" s="2">
        <f>(B4165+1)/(C4165+1)</f>
        <v>0.14285714285714285</v>
      </c>
      <c r="H4165" s="2">
        <f>(C4165+1)/(B4165+1)</f>
        <v>7</v>
      </c>
      <c r="I4165" s="6">
        <f>G4165-H4165</f>
        <v>-6.8571428571428568</v>
      </c>
      <c r="J4165" s="8">
        <f>LEN(A4165)</f>
        <v>6</v>
      </c>
      <c r="K4165" s="11" t="str">
        <f>IF(AND(J4165&lt;3, D4165&lt;2),TRUE,"")</f>
        <v/>
      </c>
      <c r="L4165" s="22">
        <f>IF(C4165=0,B4165,0)</f>
        <v>0</v>
      </c>
      <c r="M4165" s="22">
        <f>IF(B4165=0,C4165,0)</f>
        <v>6</v>
      </c>
      <c r="N4165" s="39">
        <f>LOG(G4165/SUM($G$2:$G$5210))</f>
        <v>-4.2368191635660173</v>
      </c>
      <c r="O4165" s="39">
        <f>LOG(H4165/SUM($H$2:$H$5210))</f>
        <v>-3.6403393356106939</v>
      </c>
    </row>
    <row r="4166" spans="1:15" x14ac:dyDescent="0.6">
      <c r="A4166" t="s">
        <v>929</v>
      </c>
      <c r="B4166">
        <v>0</v>
      </c>
      <c r="C4166">
        <v>6</v>
      </c>
      <c r="D4166">
        <v>6</v>
      </c>
      <c r="E4166" s="44">
        <f>(B4166+1)/$Q$3</f>
        <v>1.4609203798392987E-4</v>
      </c>
      <c r="F4166" s="45">
        <f>(C4166+1)/$U$3</f>
        <v>1.0706310605365391E-4</v>
      </c>
      <c r="G4166" s="2">
        <f>(B4166+1)/(C4166+1)</f>
        <v>0.14285714285714285</v>
      </c>
      <c r="H4166" s="2">
        <f>(C4166+1)/(B4166+1)</f>
        <v>7</v>
      </c>
      <c r="I4166" s="6">
        <f>G4166-H4166</f>
        <v>-6.8571428571428568</v>
      </c>
      <c r="J4166" s="8">
        <f>LEN(A4166)</f>
        <v>6</v>
      </c>
      <c r="K4166" s="11" t="str">
        <f>IF(AND(J4166&lt;3, D4166&lt;2),TRUE,"")</f>
        <v/>
      </c>
      <c r="L4166" s="22">
        <f>IF(C4166=0,B4166,0)</f>
        <v>0</v>
      </c>
      <c r="M4166" s="22">
        <f>IF(B4166=0,C4166,0)</f>
        <v>6</v>
      </c>
      <c r="N4166" s="39">
        <f>LOG(G4166/SUM($G$2:$G$5210))</f>
        <v>-4.2368191635660173</v>
      </c>
      <c r="O4166" s="39">
        <f>LOG(H4166/SUM($H$2:$H$5210))</f>
        <v>-3.6403393356106939</v>
      </c>
    </row>
    <row r="4167" spans="1:15" x14ac:dyDescent="0.6">
      <c r="A4167" t="s">
        <v>943</v>
      </c>
      <c r="B4167">
        <v>0</v>
      </c>
      <c r="C4167">
        <v>6</v>
      </c>
      <c r="D4167">
        <v>6</v>
      </c>
      <c r="E4167" s="44">
        <f>(B4167+1)/$Q$3</f>
        <v>1.4609203798392987E-4</v>
      </c>
      <c r="F4167" s="45">
        <f>(C4167+1)/$U$3</f>
        <v>1.0706310605365391E-4</v>
      </c>
      <c r="G4167" s="2">
        <f>(B4167+1)/(C4167+1)</f>
        <v>0.14285714285714285</v>
      </c>
      <c r="H4167" s="2">
        <f>(C4167+1)/(B4167+1)</f>
        <v>7</v>
      </c>
      <c r="I4167" s="6">
        <f>G4167-H4167</f>
        <v>-6.8571428571428568</v>
      </c>
      <c r="J4167" s="8">
        <f>LEN(A4167)</f>
        <v>6</v>
      </c>
      <c r="K4167" s="11" t="str">
        <f>IF(AND(J4167&lt;3, D4167&lt;2),TRUE,"")</f>
        <v/>
      </c>
      <c r="L4167" s="22">
        <f>IF(C4167=0,B4167,0)</f>
        <v>0</v>
      </c>
      <c r="M4167" s="22">
        <f>IF(B4167=0,C4167,0)</f>
        <v>6</v>
      </c>
      <c r="N4167" s="39">
        <f>LOG(G4167/SUM($G$2:$G$5210))</f>
        <v>-4.2368191635660173</v>
      </c>
      <c r="O4167" s="39">
        <f>LOG(H4167/SUM($H$2:$H$5210))</f>
        <v>-3.6403393356106939</v>
      </c>
    </row>
    <row r="4168" spans="1:15" x14ac:dyDescent="0.6">
      <c r="A4168" t="s">
        <v>1070</v>
      </c>
      <c r="B4168">
        <v>0</v>
      </c>
      <c r="C4168">
        <v>6</v>
      </c>
      <c r="D4168">
        <v>6</v>
      </c>
      <c r="E4168" s="44">
        <f>(B4168+1)/$Q$3</f>
        <v>1.4609203798392987E-4</v>
      </c>
      <c r="F4168" s="45">
        <f>(C4168+1)/$U$3</f>
        <v>1.0706310605365391E-4</v>
      </c>
      <c r="G4168" s="2">
        <f>(B4168+1)/(C4168+1)</f>
        <v>0.14285714285714285</v>
      </c>
      <c r="H4168" s="2">
        <f>(C4168+1)/(B4168+1)</f>
        <v>7</v>
      </c>
      <c r="I4168" s="6">
        <f>G4168-H4168</f>
        <v>-6.8571428571428568</v>
      </c>
      <c r="J4168" s="8">
        <f>LEN(A4168)</f>
        <v>6</v>
      </c>
      <c r="K4168" s="11" t="str">
        <f>IF(AND(J4168&lt;3, D4168&lt;2),TRUE,"")</f>
        <v/>
      </c>
      <c r="L4168" s="22">
        <f>IF(C4168=0,B4168,0)</f>
        <v>0</v>
      </c>
      <c r="M4168" s="22">
        <f>IF(B4168=0,C4168,0)</f>
        <v>6</v>
      </c>
      <c r="N4168" s="39">
        <f>LOG(G4168/SUM($G$2:$G$5210))</f>
        <v>-4.2368191635660173</v>
      </c>
      <c r="O4168" s="39">
        <f>LOG(H4168/SUM($H$2:$H$5210))</f>
        <v>-3.6403393356106939</v>
      </c>
    </row>
    <row r="4169" spans="1:15" x14ac:dyDescent="0.6">
      <c r="A4169" t="s">
        <v>2224</v>
      </c>
      <c r="B4169">
        <v>0</v>
      </c>
      <c r="C4169">
        <v>6</v>
      </c>
      <c r="D4169">
        <v>6</v>
      </c>
      <c r="E4169" s="44">
        <f>(B4169+1)/$Q$3</f>
        <v>1.4609203798392987E-4</v>
      </c>
      <c r="F4169" s="45">
        <f>(C4169+1)/$U$3</f>
        <v>1.0706310605365391E-4</v>
      </c>
      <c r="G4169" s="2">
        <f>(B4169+1)/(C4169+1)</f>
        <v>0.14285714285714285</v>
      </c>
      <c r="H4169" s="2">
        <f>(C4169+1)/(B4169+1)</f>
        <v>7</v>
      </c>
      <c r="I4169" s="6">
        <f>G4169-H4169</f>
        <v>-6.8571428571428568</v>
      </c>
      <c r="J4169" s="8">
        <f>LEN(A4169)</f>
        <v>6</v>
      </c>
      <c r="K4169" s="11" t="str">
        <f>IF(AND(J4169&lt;3, D4169&lt;2),TRUE,"")</f>
        <v/>
      </c>
      <c r="L4169" s="22">
        <f>IF(C4169=0,B4169,0)</f>
        <v>0</v>
      </c>
      <c r="M4169" s="22">
        <f>IF(B4169=0,C4169,0)</f>
        <v>6</v>
      </c>
      <c r="N4169" s="39">
        <f>LOG(G4169/SUM($G$2:$G$5210))</f>
        <v>-4.2368191635660173</v>
      </c>
      <c r="O4169" s="39">
        <f>LOG(H4169/SUM($H$2:$H$5210))</f>
        <v>-3.6403393356106939</v>
      </c>
    </row>
    <row r="4170" spans="1:15" x14ac:dyDescent="0.6">
      <c r="A4170" t="s">
        <v>2432</v>
      </c>
      <c r="B4170">
        <v>0</v>
      </c>
      <c r="C4170">
        <v>6</v>
      </c>
      <c r="D4170">
        <v>6</v>
      </c>
      <c r="E4170" s="44">
        <f>(B4170+1)/$Q$3</f>
        <v>1.4609203798392987E-4</v>
      </c>
      <c r="F4170" s="45">
        <f>(C4170+1)/$U$3</f>
        <v>1.0706310605365391E-4</v>
      </c>
      <c r="G4170" s="2">
        <f>(B4170+1)/(C4170+1)</f>
        <v>0.14285714285714285</v>
      </c>
      <c r="H4170" s="2">
        <f>(C4170+1)/(B4170+1)</f>
        <v>7</v>
      </c>
      <c r="I4170" s="6">
        <f>G4170-H4170</f>
        <v>-6.8571428571428568</v>
      </c>
      <c r="J4170" s="8">
        <f>LEN(A4170)</f>
        <v>6</v>
      </c>
      <c r="K4170" s="11" t="str">
        <f>IF(AND(J4170&lt;3, D4170&lt;2),TRUE,"")</f>
        <v/>
      </c>
      <c r="L4170" s="22">
        <f>IF(C4170=0,B4170,0)</f>
        <v>0</v>
      </c>
      <c r="M4170" s="22">
        <f>IF(B4170=0,C4170,0)</f>
        <v>6</v>
      </c>
      <c r="N4170" s="39">
        <f>LOG(G4170/SUM($G$2:$G$5210))</f>
        <v>-4.2368191635660173</v>
      </c>
      <c r="O4170" s="39">
        <f>LOG(H4170/SUM($H$2:$H$5210))</f>
        <v>-3.6403393356106939</v>
      </c>
    </row>
    <row r="4171" spans="1:15" x14ac:dyDescent="0.6">
      <c r="A4171" t="s">
        <v>2542</v>
      </c>
      <c r="B4171">
        <v>0</v>
      </c>
      <c r="C4171">
        <v>6</v>
      </c>
      <c r="D4171">
        <v>6</v>
      </c>
      <c r="E4171" s="44">
        <f>(B4171+1)/$Q$3</f>
        <v>1.4609203798392987E-4</v>
      </c>
      <c r="F4171" s="45">
        <f>(C4171+1)/$U$3</f>
        <v>1.0706310605365391E-4</v>
      </c>
      <c r="G4171" s="2">
        <f>(B4171+1)/(C4171+1)</f>
        <v>0.14285714285714285</v>
      </c>
      <c r="H4171" s="2">
        <f>(C4171+1)/(B4171+1)</f>
        <v>7</v>
      </c>
      <c r="I4171" s="6">
        <f>G4171-H4171</f>
        <v>-6.8571428571428568</v>
      </c>
      <c r="J4171" s="8">
        <f>LEN(A4171)</f>
        <v>6</v>
      </c>
      <c r="K4171" s="11" t="str">
        <f>IF(AND(J4171&lt;3, D4171&lt;2),TRUE,"")</f>
        <v/>
      </c>
      <c r="L4171" s="22">
        <f>IF(C4171=0,B4171,0)</f>
        <v>0</v>
      </c>
      <c r="M4171" s="22">
        <f>IF(B4171=0,C4171,0)</f>
        <v>6</v>
      </c>
      <c r="N4171" s="39">
        <f>LOG(G4171/SUM($G$2:$G$5210))</f>
        <v>-4.2368191635660173</v>
      </c>
      <c r="O4171" s="39">
        <f>LOG(H4171/SUM($H$2:$H$5210))</f>
        <v>-3.6403393356106939</v>
      </c>
    </row>
    <row r="4172" spans="1:15" x14ac:dyDescent="0.6">
      <c r="A4172" t="s">
        <v>2627</v>
      </c>
      <c r="B4172">
        <v>0</v>
      </c>
      <c r="C4172">
        <v>6</v>
      </c>
      <c r="D4172">
        <v>6</v>
      </c>
      <c r="E4172" s="44">
        <f>(B4172+1)/$Q$3</f>
        <v>1.4609203798392987E-4</v>
      </c>
      <c r="F4172" s="45">
        <f>(C4172+1)/$U$3</f>
        <v>1.0706310605365391E-4</v>
      </c>
      <c r="G4172" s="2">
        <f>(B4172+1)/(C4172+1)</f>
        <v>0.14285714285714285</v>
      </c>
      <c r="H4172" s="2">
        <f>(C4172+1)/(B4172+1)</f>
        <v>7</v>
      </c>
      <c r="I4172" s="6">
        <f>G4172-H4172</f>
        <v>-6.8571428571428568</v>
      </c>
      <c r="J4172" s="8">
        <f>LEN(A4172)</f>
        <v>6</v>
      </c>
      <c r="K4172" s="11" t="str">
        <f>IF(AND(J4172&lt;3, D4172&lt;2),TRUE,"")</f>
        <v/>
      </c>
      <c r="L4172" s="22">
        <f>IF(C4172=0,B4172,0)</f>
        <v>0</v>
      </c>
      <c r="M4172" s="22">
        <f>IF(B4172=0,C4172,0)</f>
        <v>6</v>
      </c>
      <c r="N4172" s="39">
        <f>LOG(G4172/SUM($G$2:$G$5210))</f>
        <v>-4.2368191635660173</v>
      </c>
      <c r="O4172" s="39">
        <f>LOG(H4172/SUM($H$2:$H$5210))</f>
        <v>-3.6403393356106939</v>
      </c>
    </row>
    <row r="4173" spans="1:15" x14ac:dyDescent="0.6">
      <c r="A4173" t="s">
        <v>3134</v>
      </c>
      <c r="B4173">
        <v>0</v>
      </c>
      <c r="C4173">
        <v>6</v>
      </c>
      <c r="D4173">
        <v>6</v>
      </c>
      <c r="E4173" s="44">
        <f>(B4173+1)/$Q$3</f>
        <v>1.4609203798392987E-4</v>
      </c>
      <c r="F4173" s="45">
        <f>(C4173+1)/$U$3</f>
        <v>1.0706310605365391E-4</v>
      </c>
      <c r="G4173" s="2">
        <f>(B4173+1)/(C4173+1)</f>
        <v>0.14285714285714285</v>
      </c>
      <c r="H4173" s="2">
        <f>(C4173+1)/(B4173+1)</f>
        <v>7</v>
      </c>
      <c r="I4173" s="6">
        <f>G4173-H4173</f>
        <v>-6.8571428571428568</v>
      </c>
      <c r="J4173" s="8">
        <f>LEN(A4173)</f>
        <v>6</v>
      </c>
      <c r="K4173" s="11" t="str">
        <f>IF(AND(J4173&lt;3, D4173&lt;2),TRUE,"")</f>
        <v/>
      </c>
      <c r="L4173" s="22">
        <f>IF(C4173=0,B4173,0)</f>
        <v>0</v>
      </c>
      <c r="M4173" s="22">
        <f>IF(B4173=0,C4173,0)</f>
        <v>6</v>
      </c>
      <c r="N4173" s="39">
        <f>LOG(G4173/SUM($G$2:$G$5210))</f>
        <v>-4.2368191635660173</v>
      </c>
      <c r="O4173" s="39">
        <f>LOG(H4173/SUM($H$2:$H$5210))</f>
        <v>-3.6403393356106939</v>
      </c>
    </row>
    <row r="4174" spans="1:15" x14ac:dyDescent="0.6">
      <c r="A4174" t="s">
        <v>3144</v>
      </c>
      <c r="B4174">
        <v>0</v>
      </c>
      <c r="C4174">
        <v>6</v>
      </c>
      <c r="D4174">
        <v>6</v>
      </c>
      <c r="E4174" s="44">
        <f>(B4174+1)/$Q$3</f>
        <v>1.4609203798392987E-4</v>
      </c>
      <c r="F4174" s="45">
        <f>(C4174+1)/$U$3</f>
        <v>1.0706310605365391E-4</v>
      </c>
      <c r="G4174" s="2">
        <f>(B4174+1)/(C4174+1)</f>
        <v>0.14285714285714285</v>
      </c>
      <c r="H4174" s="2">
        <f>(C4174+1)/(B4174+1)</f>
        <v>7</v>
      </c>
      <c r="I4174" s="6">
        <f>G4174-H4174</f>
        <v>-6.8571428571428568</v>
      </c>
      <c r="J4174" s="8">
        <f>LEN(A4174)</f>
        <v>6</v>
      </c>
      <c r="K4174" s="11" t="str">
        <f>IF(AND(J4174&lt;3, D4174&lt;2),TRUE,"")</f>
        <v/>
      </c>
      <c r="L4174" s="22">
        <f>IF(C4174=0,B4174,0)</f>
        <v>0</v>
      </c>
      <c r="M4174" s="22">
        <f>IF(B4174=0,C4174,0)</f>
        <v>6</v>
      </c>
      <c r="N4174" s="39">
        <f>LOG(G4174/SUM($G$2:$G$5210))</f>
        <v>-4.2368191635660173</v>
      </c>
      <c r="O4174" s="39">
        <f>LOG(H4174/SUM($H$2:$H$5210))</f>
        <v>-3.6403393356106939</v>
      </c>
    </row>
    <row r="4175" spans="1:15" x14ac:dyDescent="0.6">
      <c r="A4175" t="s">
        <v>3179</v>
      </c>
      <c r="B4175">
        <v>0</v>
      </c>
      <c r="C4175">
        <v>6</v>
      </c>
      <c r="D4175">
        <v>6</v>
      </c>
      <c r="E4175" s="44">
        <f>(B4175+1)/$Q$3</f>
        <v>1.4609203798392987E-4</v>
      </c>
      <c r="F4175" s="45">
        <f>(C4175+1)/$U$3</f>
        <v>1.0706310605365391E-4</v>
      </c>
      <c r="G4175" s="2">
        <f>(B4175+1)/(C4175+1)</f>
        <v>0.14285714285714285</v>
      </c>
      <c r="H4175" s="2">
        <f>(C4175+1)/(B4175+1)</f>
        <v>7</v>
      </c>
      <c r="I4175" s="6">
        <f>G4175-H4175</f>
        <v>-6.8571428571428568</v>
      </c>
      <c r="J4175" s="8">
        <f>LEN(A4175)</f>
        <v>6</v>
      </c>
      <c r="K4175" s="11" t="str">
        <f>IF(AND(J4175&lt;3, D4175&lt;2),TRUE,"")</f>
        <v/>
      </c>
      <c r="L4175" s="22">
        <f>IF(C4175=0,B4175,0)</f>
        <v>0</v>
      </c>
      <c r="M4175" s="22">
        <f>IF(B4175=0,C4175,0)</f>
        <v>6</v>
      </c>
      <c r="N4175" s="39">
        <f>LOG(G4175/SUM($G$2:$G$5210))</f>
        <v>-4.2368191635660173</v>
      </c>
      <c r="O4175" s="39">
        <f>LOG(H4175/SUM($H$2:$H$5210))</f>
        <v>-3.6403393356106939</v>
      </c>
    </row>
    <row r="4176" spans="1:15" x14ac:dyDescent="0.6">
      <c r="A4176" t="s">
        <v>3502</v>
      </c>
      <c r="B4176">
        <v>0</v>
      </c>
      <c r="C4176">
        <v>6</v>
      </c>
      <c r="D4176">
        <v>6</v>
      </c>
      <c r="E4176" s="44">
        <f>(B4176+1)/$Q$3</f>
        <v>1.4609203798392987E-4</v>
      </c>
      <c r="F4176" s="45">
        <f>(C4176+1)/$U$3</f>
        <v>1.0706310605365391E-4</v>
      </c>
      <c r="G4176" s="2">
        <f>(B4176+1)/(C4176+1)</f>
        <v>0.14285714285714285</v>
      </c>
      <c r="H4176" s="2">
        <f>(C4176+1)/(B4176+1)</f>
        <v>7</v>
      </c>
      <c r="I4176" s="6">
        <f>G4176-H4176</f>
        <v>-6.8571428571428568</v>
      </c>
      <c r="J4176" s="8">
        <f>LEN(A4176)</f>
        <v>6</v>
      </c>
      <c r="K4176" s="11" t="str">
        <f>IF(AND(J4176&lt;3, D4176&lt;2),TRUE,"")</f>
        <v/>
      </c>
      <c r="L4176" s="22">
        <f>IF(C4176=0,B4176,0)</f>
        <v>0</v>
      </c>
      <c r="M4176" s="22">
        <f>IF(B4176=0,C4176,0)</f>
        <v>6</v>
      </c>
      <c r="N4176" s="39">
        <f>LOG(G4176/SUM($G$2:$G$5210))</f>
        <v>-4.2368191635660173</v>
      </c>
      <c r="O4176" s="39">
        <f>LOG(H4176/SUM($H$2:$H$5210))</f>
        <v>-3.6403393356106939</v>
      </c>
    </row>
    <row r="4177" spans="1:15" x14ac:dyDescent="0.6">
      <c r="A4177" t="s">
        <v>3620</v>
      </c>
      <c r="B4177">
        <v>0</v>
      </c>
      <c r="C4177">
        <v>6</v>
      </c>
      <c r="D4177">
        <v>6</v>
      </c>
      <c r="E4177" s="44">
        <f>(B4177+1)/$Q$3</f>
        <v>1.4609203798392987E-4</v>
      </c>
      <c r="F4177" s="45">
        <f>(C4177+1)/$U$3</f>
        <v>1.0706310605365391E-4</v>
      </c>
      <c r="G4177" s="2">
        <f>(B4177+1)/(C4177+1)</f>
        <v>0.14285714285714285</v>
      </c>
      <c r="H4177" s="2">
        <f>(C4177+1)/(B4177+1)</f>
        <v>7</v>
      </c>
      <c r="I4177" s="6">
        <f>G4177-H4177</f>
        <v>-6.8571428571428568</v>
      </c>
      <c r="J4177" s="8">
        <f>LEN(A4177)</f>
        <v>6</v>
      </c>
      <c r="K4177" s="11" t="str">
        <f>IF(AND(J4177&lt;3, D4177&lt;2),TRUE,"")</f>
        <v/>
      </c>
      <c r="L4177" s="22">
        <f>IF(C4177=0,B4177,0)</f>
        <v>0</v>
      </c>
      <c r="M4177" s="22">
        <f>IF(B4177=0,C4177,0)</f>
        <v>6</v>
      </c>
      <c r="N4177" s="39">
        <f>LOG(G4177/SUM($G$2:$G$5210))</f>
        <v>-4.2368191635660173</v>
      </c>
      <c r="O4177" s="39">
        <f>LOG(H4177/SUM($H$2:$H$5210))</f>
        <v>-3.6403393356106939</v>
      </c>
    </row>
    <row r="4178" spans="1:15" x14ac:dyDescent="0.6">
      <c r="A4178" t="s">
        <v>3943</v>
      </c>
      <c r="B4178">
        <v>0</v>
      </c>
      <c r="C4178">
        <v>6</v>
      </c>
      <c r="D4178">
        <v>6</v>
      </c>
      <c r="E4178" s="44">
        <f>(B4178+1)/$Q$3</f>
        <v>1.4609203798392987E-4</v>
      </c>
      <c r="F4178" s="45">
        <f>(C4178+1)/$U$3</f>
        <v>1.0706310605365391E-4</v>
      </c>
      <c r="G4178" s="2">
        <f>(B4178+1)/(C4178+1)</f>
        <v>0.14285714285714285</v>
      </c>
      <c r="H4178" s="2">
        <f>(C4178+1)/(B4178+1)</f>
        <v>7</v>
      </c>
      <c r="I4178" s="6">
        <f>G4178-H4178</f>
        <v>-6.8571428571428568</v>
      </c>
      <c r="J4178" s="8">
        <f>LEN(A4178)</f>
        <v>6</v>
      </c>
      <c r="K4178" s="11" t="str">
        <f>IF(AND(J4178&lt;3, D4178&lt;2),TRUE,"")</f>
        <v/>
      </c>
      <c r="L4178" s="22">
        <f>IF(C4178=0,B4178,0)</f>
        <v>0</v>
      </c>
      <c r="M4178" s="22">
        <f>IF(B4178=0,C4178,0)</f>
        <v>6</v>
      </c>
      <c r="N4178" s="39">
        <f>LOG(G4178/SUM($G$2:$G$5210))</f>
        <v>-4.2368191635660173</v>
      </c>
      <c r="O4178" s="39">
        <f>LOG(H4178/SUM($H$2:$H$5210))</f>
        <v>-3.6403393356106939</v>
      </c>
    </row>
    <row r="4179" spans="1:15" x14ac:dyDescent="0.6">
      <c r="A4179" t="s">
        <v>3952</v>
      </c>
      <c r="B4179">
        <v>0</v>
      </c>
      <c r="C4179">
        <v>6</v>
      </c>
      <c r="D4179">
        <v>6</v>
      </c>
      <c r="E4179" s="44">
        <f>(B4179+1)/$Q$3</f>
        <v>1.4609203798392987E-4</v>
      </c>
      <c r="F4179" s="45">
        <f>(C4179+1)/$U$3</f>
        <v>1.0706310605365391E-4</v>
      </c>
      <c r="G4179" s="2">
        <f>(B4179+1)/(C4179+1)</f>
        <v>0.14285714285714285</v>
      </c>
      <c r="H4179" s="2">
        <f>(C4179+1)/(B4179+1)</f>
        <v>7</v>
      </c>
      <c r="I4179" s="6">
        <f>G4179-H4179</f>
        <v>-6.8571428571428568</v>
      </c>
      <c r="J4179" s="8">
        <f>LEN(A4179)</f>
        <v>6</v>
      </c>
      <c r="K4179" s="11" t="str">
        <f>IF(AND(J4179&lt;3, D4179&lt;2),TRUE,"")</f>
        <v/>
      </c>
      <c r="L4179" s="22">
        <f>IF(C4179=0,B4179,0)</f>
        <v>0</v>
      </c>
      <c r="M4179" s="22">
        <f>IF(B4179=0,C4179,0)</f>
        <v>6</v>
      </c>
      <c r="N4179" s="39">
        <f>LOG(G4179/SUM($G$2:$G$5210))</f>
        <v>-4.2368191635660173</v>
      </c>
      <c r="O4179" s="39">
        <f>LOG(H4179/SUM($H$2:$H$5210))</f>
        <v>-3.6403393356106939</v>
      </c>
    </row>
    <row r="4180" spans="1:15" x14ac:dyDescent="0.6">
      <c r="A4180" t="s">
        <v>3961</v>
      </c>
      <c r="B4180">
        <v>0</v>
      </c>
      <c r="C4180">
        <v>6</v>
      </c>
      <c r="D4180">
        <v>6</v>
      </c>
      <c r="E4180" s="44">
        <f>(B4180+1)/$Q$3</f>
        <v>1.4609203798392987E-4</v>
      </c>
      <c r="F4180" s="45">
        <f>(C4180+1)/$U$3</f>
        <v>1.0706310605365391E-4</v>
      </c>
      <c r="G4180" s="2">
        <f>(B4180+1)/(C4180+1)</f>
        <v>0.14285714285714285</v>
      </c>
      <c r="H4180" s="2">
        <f>(C4180+1)/(B4180+1)</f>
        <v>7</v>
      </c>
      <c r="I4180" s="6">
        <f>G4180-H4180</f>
        <v>-6.8571428571428568</v>
      </c>
      <c r="J4180" s="8">
        <f>LEN(A4180)</f>
        <v>6</v>
      </c>
      <c r="K4180" s="11" t="str">
        <f>IF(AND(J4180&lt;3, D4180&lt;2),TRUE,"")</f>
        <v/>
      </c>
      <c r="L4180" s="22">
        <f>IF(C4180=0,B4180,0)</f>
        <v>0</v>
      </c>
      <c r="M4180" s="22">
        <f>IF(B4180=0,C4180,0)</f>
        <v>6</v>
      </c>
      <c r="N4180" s="39">
        <f>LOG(G4180/SUM($G$2:$G$5210))</f>
        <v>-4.2368191635660173</v>
      </c>
      <c r="O4180" s="39">
        <f>LOG(H4180/SUM($H$2:$H$5210))</f>
        <v>-3.6403393356106939</v>
      </c>
    </row>
    <row r="4181" spans="1:15" x14ac:dyDescent="0.6">
      <c r="A4181" t="s">
        <v>4361</v>
      </c>
      <c r="B4181">
        <v>0</v>
      </c>
      <c r="C4181">
        <v>6</v>
      </c>
      <c r="D4181">
        <v>6</v>
      </c>
      <c r="E4181" s="44">
        <f>(B4181+1)/$Q$3</f>
        <v>1.4609203798392987E-4</v>
      </c>
      <c r="F4181" s="45">
        <f>(C4181+1)/$U$3</f>
        <v>1.0706310605365391E-4</v>
      </c>
      <c r="G4181" s="2">
        <f>(B4181+1)/(C4181+1)</f>
        <v>0.14285714285714285</v>
      </c>
      <c r="H4181" s="2">
        <f>(C4181+1)/(B4181+1)</f>
        <v>7</v>
      </c>
      <c r="I4181" s="6">
        <f>G4181-H4181</f>
        <v>-6.8571428571428568</v>
      </c>
      <c r="J4181" s="8">
        <f>LEN(A4181)</f>
        <v>6</v>
      </c>
      <c r="K4181" s="11" t="str">
        <f>IF(AND(J4181&lt;3, D4181&lt;2),TRUE,"")</f>
        <v/>
      </c>
      <c r="L4181" s="22">
        <f>IF(C4181=0,B4181,0)</f>
        <v>0</v>
      </c>
      <c r="M4181" s="22">
        <f>IF(B4181=0,C4181,0)</f>
        <v>6</v>
      </c>
      <c r="N4181" s="39">
        <f>LOG(G4181/SUM($G$2:$G$5210))</f>
        <v>-4.2368191635660173</v>
      </c>
      <c r="O4181" s="39">
        <f>LOG(H4181/SUM($H$2:$H$5210))</f>
        <v>-3.6403393356106939</v>
      </c>
    </row>
    <row r="4182" spans="1:15" x14ac:dyDescent="0.6">
      <c r="A4182" t="s">
        <v>4432</v>
      </c>
      <c r="B4182">
        <v>0</v>
      </c>
      <c r="C4182">
        <v>6</v>
      </c>
      <c r="D4182">
        <v>6</v>
      </c>
      <c r="E4182" s="44">
        <f>(B4182+1)/$Q$3</f>
        <v>1.4609203798392987E-4</v>
      </c>
      <c r="F4182" s="45">
        <f>(C4182+1)/$U$3</f>
        <v>1.0706310605365391E-4</v>
      </c>
      <c r="G4182" s="2">
        <f>(B4182+1)/(C4182+1)</f>
        <v>0.14285714285714285</v>
      </c>
      <c r="H4182" s="2">
        <f>(C4182+1)/(B4182+1)</f>
        <v>7</v>
      </c>
      <c r="I4182" s="6">
        <f>G4182-H4182</f>
        <v>-6.8571428571428568</v>
      </c>
      <c r="J4182" s="8">
        <f>LEN(A4182)</f>
        <v>6</v>
      </c>
      <c r="K4182" s="11" t="str">
        <f>IF(AND(J4182&lt;3, D4182&lt;2),TRUE,"")</f>
        <v/>
      </c>
      <c r="L4182" s="22">
        <f>IF(C4182=0,B4182,0)</f>
        <v>0</v>
      </c>
      <c r="M4182" s="22">
        <f>IF(B4182=0,C4182,0)</f>
        <v>6</v>
      </c>
      <c r="N4182" s="39">
        <f>LOG(G4182/SUM($G$2:$G$5210))</f>
        <v>-4.2368191635660173</v>
      </c>
      <c r="O4182" s="39">
        <f>LOG(H4182/SUM($H$2:$H$5210))</f>
        <v>-3.6403393356106939</v>
      </c>
    </row>
    <row r="4183" spans="1:15" x14ac:dyDescent="0.6">
      <c r="A4183" t="s">
        <v>4492</v>
      </c>
      <c r="B4183">
        <v>0</v>
      </c>
      <c r="C4183">
        <v>6</v>
      </c>
      <c r="D4183">
        <v>6</v>
      </c>
      <c r="E4183" s="44">
        <f>(B4183+1)/$Q$3</f>
        <v>1.4609203798392987E-4</v>
      </c>
      <c r="F4183" s="45">
        <f>(C4183+1)/$U$3</f>
        <v>1.0706310605365391E-4</v>
      </c>
      <c r="G4183" s="2">
        <f>(B4183+1)/(C4183+1)</f>
        <v>0.14285714285714285</v>
      </c>
      <c r="H4183" s="2">
        <f>(C4183+1)/(B4183+1)</f>
        <v>7</v>
      </c>
      <c r="I4183" s="6">
        <f>G4183-H4183</f>
        <v>-6.8571428571428568</v>
      </c>
      <c r="J4183" s="8">
        <f>LEN(A4183)</f>
        <v>6</v>
      </c>
      <c r="K4183" s="11" t="str">
        <f>IF(AND(J4183&lt;3, D4183&lt;2),TRUE,"")</f>
        <v/>
      </c>
      <c r="L4183" s="22">
        <f>IF(C4183=0,B4183,0)</f>
        <v>0</v>
      </c>
      <c r="M4183" s="22">
        <f>IF(B4183=0,C4183,0)</f>
        <v>6</v>
      </c>
      <c r="N4183" s="39">
        <f>LOG(G4183/SUM($G$2:$G$5210))</f>
        <v>-4.2368191635660173</v>
      </c>
      <c r="O4183" s="39">
        <f>LOG(H4183/SUM($H$2:$H$5210))</f>
        <v>-3.6403393356106939</v>
      </c>
    </row>
    <row r="4184" spans="1:15" x14ac:dyDescent="0.6">
      <c r="A4184" t="s">
        <v>4825</v>
      </c>
      <c r="B4184">
        <v>0</v>
      </c>
      <c r="C4184">
        <v>6</v>
      </c>
      <c r="D4184">
        <v>6</v>
      </c>
      <c r="E4184" s="44">
        <f>(B4184+1)/$Q$3</f>
        <v>1.4609203798392987E-4</v>
      </c>
      <c r="F4184" s="45">
        <f>(C4184+1)/$U$3</f>
        <v>1.0706310605365391E-4</v>
      </c>
      <c r="G4184" s="2">
        <f>(B4184+1)/(C4184+1)</f>
        <v>0.14285714285714285</v>
      </c>
      <c r="H4184" s="2">
        <f>(C4184+1)/(B4184+1)</f>
        <v>7</v>
      </c>
      <c r="I4184" s="6">
        <f>G4184-H4184</f>
        <v>-6.8571428571428568</v>
      </c>
      <c r="J4184" s="8">
        <f>LEN(A4184)</f>
        <v>6</v>
      </c>
      <c r="K4184" s="11" t="str">
        <f>IF(AND(J4184&lt;3, D4184&lt;2),TRUE,"")</f>
        <v/>
      </c>
      <c r="L4184" s="22">
        <f>IF(C4184=0,B4184,0)</f>
        <v>0</v>
      </c>
      <c r="M4184" s="22">
        <f>IF(B4184=0,C4184,0)</f>
        <v>6</v>
      </c>
      <c r="N4184" s="39">
        <f>LOG(G4184/SUM($G$2:$G$5210))</f>
        <v>-4.2368191635660173</v>
      </c>
      <c r="O4184" s="39">
        <f>LOG(H4184/SUM($H$2:$H$5210))</f>
        <v>-3.6403393356106939</v>
      </c>
    </row>
    <row r="4185" spans="1:15" x14ac:dyDescent="0.6">
      <c r="A4185" t="s">
        <v>126</v>
      </c>
      <c r="B4185">
        <v>0</v>
      </c>
      <c r="C4185">
        <v>6</v>
      </c>
      <c r="D4185">
        <v>6</v>
      </c>
      <c r="E4185" s="44">
        <f>(B4185+1)/$Q$3</f>
        <v>1.4609203798392987E-4</v>
      </c>
      <c r="F4185" s="45">
        <f>(C4185+1)/$U$3</f>
        <v>1.0706310605365391E-4</v>
      </c>
      <c r="G4185" s="2">
        <f>(B4185+1)/(C4185+1)</f>
        <v>0.14285714285714285</v>
      </c>
      <c r="H4185" s="2">
        <f>(C4185+1)/(B4185+1)</f>
        <v>7</v>
      </c>
      <c r="I4185" s="6">
        <f>G4185-H4185</f>
        <v>-6.8571428571428568</v>
      </c>
      <c r="J4185" s="8">
        <f>LEN(A4185)</f>
        <v>5</v>
      </c>
      <c r="K4185" s="11" t="str">
        <f>IF(AND(J4185&lt;3, D4185&lt;2),TRUE,"")</f>
        <v/>
      </c>
      <c r="L4185" s="22">
        <f>IF(C4185=0,B4185,0)</f>
        <v>0</v>
      </c>
      <c r="M4185" s="22">
        <f>IF(B4185=0,C4185,0)</f>
        <v>6</v>
      </c>
      <c r="N4185" s="39">
        <f>LOG(G4185/SUM($G$2:$G$5210))</f>
        <v>-4.2368191635660173</v>
      </c>
      <c r="O4185" s="39">
        <f>LOG(H4185/SUM($H$2:$H$5210))</f>
        <v>-3.6403393356106939</v>
      </c>
    </row>
    <row r="4186" spans="1:15" x14ac:dyDescent="0.6">
      <c r="A4186" t="s">
        <v>429</v>
      </c>
      <c r="B4186">
        <v>0</v>
      </c>
      <c r="C4186">
        <v>6</v>
      </c>
      <c r="D4186">
        <v>6</v>
      </c>
      <c r="E4186" s="44">
        <f>(B4186+1)/$Q$3</f>
        <v>1.4609203798392987E-4</v>
      </c>
      <c r="F4186" s="45">
        <f>(C4186+1)/$U$3</f>
        <v>1.0706310605365391E-4</v>
      </c>
      <c r="G4186" s="2">
        <f>(B4186+1)/(C4186+1)</f>
        <v>0.14285714285714285</v>
      </c>
      <c r="H4186" s="2">
        <f>(C4186+1)/(B4186+1)</f>
        <v>7</v>
      </c>
      <c r="I4186" s="6">
        <f>G4186-H4186</f>
        <v>-6.8571428571428568</v>
      </c>
      <c r="J4186" s="8">
        <f>LEN(A4186)</f>
        <v>5</v>
      </c>
      <c r="K4186" s="11" t="str">
        <f>IF(AND(J4186&lt;3, D4186&lt;2),TRUE,"")</f>
        <v/>
      </c>
      <c r="L4186" s="22">
        <f>IF(C4186=0,B4186,0)</f>
        <v>0</v>
      </c>
      <c r="M4186" s="22">
        <f>IF(B4186=0,C4186,0)</f>
        <v>6</v>
      </c>
      <c r="N4186" s="39">
        <f>LOG(G4186/SUM($G$2:$G$5210))</f>
        <v>-4.2368191635660173</v>
      </c>
      <c r="O4186" s="39">
        <f>LOG(H4186/SUM($H$2:$H$5210))</f>
        <v>-3.6403393356106939</v>
      </c>
    </row>
    <row r="4187" spans="1:15" x14ac:dyDescent="0.6">
      <c r="A4187" t="s">
        <v>588</v>
      </c>
      <c r="B4187">
        <v>0</v>
      </c>
      <c r="C4187">
        <v>6</v>
      </c>
      <c r="D4187">
        <v>6</v>
      </c>
      <c r="E4187" s="44">
        <f>(B4187+1)/$Q$3</f>
        <v>1.4609203798392987E-4</v>
      </c>
      <c r="F4187" s="45">
        <f>(C4187+1)/$U$3</f>
        <v>1.0706310605365391E-4</v>
      </c>
      <c r="G4187" s="2">
        <f>(B4187+1)/(C4187+1)</f>
        <v>0.14285714285714285</v>
      </c>
      <c r="H4187" s="2">
        <f>(C4187+1)/(B4187+1)</f>
        <v>7</v>
      </c>
      <c r="I4187" s="6">
        <f>G4187-H4187</f>
        <v>-6.8571428571428568</v>
      </c>
      <c r="J4187" s="8">
        <f>LEN(A4187)</f>
        <v>5</v>
      </c>
      <c r="K4187" s="11" t="str">
        <f>IF(AND(J4187&lt;3, D4187&lt;2),TRUE,"")</f>
        <v/>
      </c>
      <c r="L4187" s="22">
        <f>IF(C4187=0,B4187,0)</f>
        <v>0</v>
      </c>
      <c r="M4187" s="22">
        <f>IF(B4187=0,C4187,0)</f>
        <v>6</v>
      </c>
      <c r="N4187" s="39">
        <f>LOG(G4187/SUM($G$2:$G$5210))</f>
        <v>-4.2368191635660173</v>
      </c>
      <c r="O4187" s="39">
        <f>LOG(H4187/SUM($H$2:$H$5210))</f>
        <v>-3.6403393356106939</v>
      </c>
    </row>
    <row r="4188" spans="1:15" x14ac:dyDescent="0.6">
      <c r="A4188" t="s">
        <v>799</v>
      </c>
      <c r="B4188">
        <v>0</v>
      </c>
      <c r="C4188">
        <v>6</v>
      </c>
      <c r="D4188">
        <v>6</v>
      </c>
      <c r="E4188" s="44">
        <f>(B4188+1)/$Q$3</f>
        <v>1.4609203798392987E-4</v>
      </c>
      <c r="F4188" s="45">
        <f>(C4188+1)/$U$3</f>
        <v>1.0706310605365391E-4</v>
      </c>
      <c r="G4188" s="2">
        <f>(B4188+1)/(C4188+1)</f>
        <v>0.14285714285714285</v>
      </c>
      <c r="H4188" s="2">
        <f>(C4188+1)/(B4188+1)</f>
        <v>7</v>
      </c>
      <c r="I4188" s="6">
        <f>G4188-H4188</f>
        <v>-6.8571428571428568</v>
      </c>
      <c r="J4188" s="8">
        <f>LEN(A4188)</f>
        <v>5</v>
      </c>
      <c r="K4188" s="11" t="str">
        <f>IF(AND(J4188&lt;3, D4188&lt;2),TRUE,"")</f>
        <v/>
      </c>
      <c r="L4188" s="22">
        <f>IF(C4188=0,B4188,0)</f>
        <v>0</v>
      </c>
      <c r="M4188" s="22">
        <f>IF(B4188=0,C4188,0)</f>
        <v>6</v>
      </c>
      <c r="N4188" s="39">
        <f>LOG(G4188/SUM($G$2:$G$5210))</f>
        <v>-4.2368191635660173</v>
      </c>
      <c r="O4188" s="39">
        <f>LOG(H4188/SUM($H$2:$H$5210))</f>
        <v>-3.6403393356106939</v>
      </c>
    </row>
    <row r="4189" spans="1:15" x14ac:dyDescent="0.6">
      <c r="A4189" t="s">
        <v>805</v>
      </c>
      <c r="B4189">
        <v>0</v>
      </c>
      <c r="C4189">
        <v>6</v>
      </c>
      <c r="D4189">
        <v>6</v>
      </c>
      <c r="E4189" s="44">
        <f>(B4189+1)/$Q$3</f>
        <v>1.4609203798392987E-4</v>
      </c>
      <c r="F4189" s="45">
        <f>(C4189+1)/$U$3</f>
        <v>1.0706310605365391E-4</v>
      </c>
      <c r="G4189" s="2">
        <f>(B4189+1)/(C4189+1)</f>
        <v>0.14285714285714285</v>
      </c>
      <c r="H4189" s="2">
        <f>(C4189+1)/(B4189+1)</f>
        <v>7</v>
      </c>
      <c r="I4189" s="6">
        <f>G4189-H4189</f>
        <v>-6.8571428571428568</v>
      </c>
      <c r="J4189" s="8">
        <f>LEN(A4189)</f>
        <v>5</v>
      </c>
      <c r="K4189" s="11" t="str">
        <f>IF(AND(J4189&lt;3, D4189&lt;2),TRUE,"")</f>
        <v/>
      </c>
      <c r="L4189" s="22">
        <f>IF(C4189=0,B4189,0)</f>
        <v>0</v>
      </c>
      <c r="M4189" s="22">
        <f>IF(B4189=0,C4189,0)</f>
        <v>6</v>
      </c>
      <c r="N4189" s="39">
        <f>LOG(G4189/SUM($G$2:$G$5210))</f>
        <v>-4.2368191635660173</v>
      </c>
      <c r="O4189" s="39">
        <f>LOG(H4189/SUM($H$2:$H$5210))</f>
        <v>-3.6403393356106939</v>
      </c>
    </row>
    <row r="4190" spans="1:15" x14ac:dyDescent="0.6">
      <c r="A4190" t="s">
        <v>835</v>
      </c>
      <c r="B4190">
        <v>0</v>
      </c>
      <c r="C4190">
        <v>6</v>
      </c>
      <c r="D4190">
        <v>6</v>
      </c>
      <c r="E4190" s="44">
        <f>(B4190+1)/$Q$3</f>
        <v>1.4609203798392987E-4</v>
      </c>
      <c r="F4190" s="45">
        <f>(C4190+1)/$U$3</f>
        <v>1.0706310605365391E-4</v>
      </c>
      <c r="G4190" s="2">
        <f>(B4190+1)/(C4190+1)</f>
        <v>0.14285714285714285</v>
      </c>
      <c r="H4190" s="2">
        <f>(C4190+1)/(B4190+1)</f>
        <v>7</v>
      </c>
      <c r="I4190" s="6">
        <f>G4190-H4190</f>
        <v>-6.8571428571428568</v>
      </c>
      <c r="J4190" s="8">
        <f>LEN(A4190)</f>
        <v>5</v>
      </c>
      <c r="K4190" s="11" t="str">
        <f>IF(AND(J4190&lt;3, D4190&lt;2),TRUE,"")</f>
        <v/>
      </c>
      <c r="L4190" s="22">
        <f>IF(C4190=0,B4190,0)</f>
        <v>0</v>
      </c>
      <c r="M4190" s="22">
        <f>IF(B4190=0,C4190,0)</f>
        <v>6</v>
      </c>
      <c r="N4190" s="39">
        <f>LOG(G4190/SUM($G$2:$G$5210))</f>
        <v>-4.2368191635660173</v>
      </c>
      <c r="O4190" s="39">
        <f>LOG(H4190/SUM($H$2:$H$5210))</f>
        <v>-3.6403393356106939</v>
      </c>
    </row>
    <row r="4191" spans="1:15" x14ac:dyDescent="0.6">
      <c r="A4191" t="s">
        <v>846</v>
      </c>
      <c r="B4191">
        <v>0</v>
      </c>
      <c r="C4191">
        <v>6</v>
      </c>
      <c r="D4191">
        <v>6</v>
      </c>
      <c r="E4191" s="44">
        <f>(B4191+1)/$Q$3</f>
        <v>1.4609203798392987E-4</v>
      </c>
      <c r="F4191" s="45">
        <f>(C4191+1)/$U$3</f>
        <v>1.0706310605365391E-4</v>
      </c>
      <c r="G4191" s="2">
        <f>(B4191+1)/(C4191+1)</f>
        <v>0.14285714285714285</v>
      </c>
      <c r="H4191" s="2">
        <f>(C4191+1)/(B4191+1)</f>
        <v>7</v>
      </c>
      <c r="I4191" s="6">
        <f>G4191-H4191</f>
        <v>-6.8571428571428568</v>
      </c>
      <c r="J4191" s="8">
        <f>LEN(A4191)</f>
        <v>5</v>
      </c>
      <c r="K4191" s="11" t="str">
        <f>IF(AND(J4191&lt;3, D4191&lt;2),TRUE,"")</f>
        <v/>
      </c>
      <c r="L4191" s="22">
        <f>IF(C4191=0,B4191,0)</f>
        <v>0</v>
      </c>
      <c r="M4191" s="22">
        <f>IF(B4191=0,C4191,0)</f>
        <v>6</v>
      </c>
      <c r="N4191" s="39">
        <f>LOG(G4191/SUM($G$2:$G$5210))</f>
        <v>-4.2368191635660173</v>
      </c>
      <c r="O4191" s="39">
        <f>LOG(H4191/SUM($H$2:$H$5210))</f>
        <v>-3.6403393356106939</v>
      </c>
    </row>
    <row r="4192" spans="1:15" x14ac:dyDescent="0.6">
      <c r="A4192" t="s">
        <v>924</v>
      </c>
      <c r="B4192">
        <v>0</v>
      </c>
      <c r="C4192">
        <v>6</v>
      </c>
      <c r="D4192">
        <v>6</v>
      </c>
      <c r="E4192" s="44">
        <f>(B4192+1)/$Q$3</f>
        <v>1.4609203798392987E-4</v>
      </c>
      <c r="F4192" s="45">
        <f>(C4192+1)/$U$3</f>
        <v>1.0706310605365391E-4</v>
      </c>
      <c r="G4192" s="2">
        <f>(B4192+1)/(C4192+1)</f>
        <v>0.14285714285714285</v>
      </c>
      <c r="H4192" s="2">
        <f>(C4192+1)/(B4192+1)</f>
        <v>7</v>
      </c>
      <c r="I4192" s="6">
        <f>G4192-H4192</f>
        <v>-6.8571428571428568</v>
      </c>
      <c r="J4192" s="8">
        <f>LEN(A4192)</f>
        <v>5</v>
      </c>
      <c r="K4192" s="11" t="str">
        <f>IF(AND(J4192&lt;3, D4192&lt;2),TRUE,"")</f>
        <v/>
      </c>
      <c r="L4192" s="22">
        <f>IF(C4192=0,B4192,0)</f>
        <v>0</v>
      </c>
      <c r="M4192" s="22">
        <f>IF(B4192=0,C4192,0)</f>
        <v>6</v>
      </c>
      <c r="N4192" s="39">
        <f>LOG(G4192/SUM($G$2:$G$5210))</f>
        <v>-4.2368191635660173</v>
      </c>
      <c r="O4192" s="39">
        <f>LOG(H4192/SUM($H$2:$H$5210))</f>
        <v>-3.6403393356106939</v>
      </c>
    </row>
    <row r="4193" spans="1:15" x14ac:dyDescent="0.6">
      <c r="A4193" t="s">
        <v>1127</v>
      </c>
      <c r="B4193">
        <v>0</v>
      </c>
      <c r="C4193">
        <v>6</v>
      </c>
      <c r="D4193">
        <v>6</v>
      </c>
      <c r="E4193" s="44">
        <f>(B4193+1)/$Q$3</f>
        <v>1.4609203798392987E-4</v>
      </c>
      <c r="F4193" s="45">
        <f>(C4193+1)/$U$3</f>
        <v>1.0706310605365391E-4</v>
      </c>
      <c r="G4193" s="2">
        <f>(B4193+1)/(C4193+1)</f>
        <v>0.14285714285714285</v>
      </c>
      <c r="H4193" s="2">
        <f>(C4193+1)/(B4193+1)</f>
        <v>7</v>
      </c>
      <c r="I4193" s="6">
        <f>G4193-H4193</f>
        <v>-6.8571428571428568</v>
      </c>
      <c r="J4193" s="8">
        <f>LEN(A4193)</f>
        <v>5</v>
      </c>
      <c r="K4193" s="11" t="str">
        <f>IF(AND(J4193&lt;3, D4193&lt;2),TRUE,"")</f>
        <v/>
      </c>
      <c r="L4193" s="22">
        <f>IF(C4193=0,B4193,0)</f>
        <v>0</v>
      </c>
      <c r="M4193" s="22">
        <f>IF(B4193=0,C4193,0)</f>
        <v>6</v>
      </c>
      <c r="N4193" s="39">
        <f>LOG(G4193/SUM($G$2:$G$5210))</f>
        <v>-4.2368191635660173</v>
      </c>
      <c r="O4193" s="39">
        <f>LOG(H4193/SUM($H$2:$H$5210))</f>
        <v>-3.6403393356106939</v>
      </c>
    </row>
    <row r="4194" spans="1:15" x14ac:dyDescent="0.6">
      <c r="A4194" t="s">
        <v>1592</v>
      </c>
      <c r="B4194">
        <v>0</v>
      </c>
      <c r="C4194">
        <v>6</v>
      </c>
      <c r="D4194">
        <v>6</v>
      </c>
      <c r="E4194" s="44">
        <f>(B4194+1)/$Q$3</f>
        <v>1.4609203798392987E-4</v>
      </c>
      <c r="F4194" s="45">
        <f>(C4194+1)/$U$3</f>
        <v>1.0706310605365391E-4</v>
      </c>
      <c r="G4194" s="2">
        <f>(B4194+1)/(C4194+1)</f>
        <v>0.14285714285714285</v>
      </c>
      <c r="H4194" s="2">
        <f>(C4194+1)/(B4194+1)</f>
        <v>7</v>
      </c>
      <c r="I4194" s="6">
        <f>G4194-H4194</f>
        <v>-6.8571428571428568</v>
      </c>
      <c r="J4194" s="8">
        <f>LEN(A4194)</f>
        <v>5</v>
      </c>
      <c r="K4194" s="11" t="str">
        <f>IF(AND(J4194&lt;3, D4194&lt;2),TRUE,"")</f>
        <v/>
      </c>
      <c r="L4194" s="22">
        <f>IF(C4194=0,B4194,0)</f>
        <v>0</v>
      </c>
      <c r="M4194" s="22">
        <f>IF(B4194=0,C4194,0)</f>
        <v>6</v>
      </c>
      <c r="N4194" s="39">
        <f>LOG(G4194/SUM($G$2:$G$5210))</f>
        <v>-4.2368191635660173</v>
      </c>
      <c r="O4194" s="39">
        <f>LOG(H4194/SUM($H$2:$H$5210))</f>
        <v>-3.6403393356106939</v>
      </c>
    </row>
    <row r="4195" spans="1:15" x14ac:dyDescent="0.6">
      <c r="A4195" t="s">
        <v>1786</v>
      </c>
      <c r="B4195">
        <v>0</v>
      </c>
      <c r="C4195">
        <v>6</v>
      </c>
      <c r="D4195">
        <v>6</v>
      </c>
      <c r="E4195" s="44">
        <f>(B4195+1)/$Q$3</f>
        <v>1.4609203798392987E-4</v>
      </c>
      <c r="F4195" s="45">
        <f>(C4195+1)/$U$3</f>
        <v>1.0706310605365391E-4</v>
      </c>
      <c r="G4195" s="2">
        <f>(B4195+1)/(C4195+1)</f>
        <v>0.14285714285714285</v>
      </c>
      <c r="H4195" s="2">
        <f>(C4195+1)/(B4195+1)</f>
        <v>7</v>
      </c>
      <c r="I4195" s="6">
        <f>G4195-H4195</f>
        <v>-6.8571428571428568</v>
      </c>
      <c r="J4195" s="8">
        <f>LEN(A4195)</f>
        <v>5</v>
      </c>
      <c r="K4195" s="11" t="str">
        <f>IF(AND(J4195&lt;3, D4195&lt;2),TRUE,"")</f>
        <v/>
      </c>
      <c r="L4195" s="22">
        <f>IF(C4195=0,B4195,0)</f>
        <v>0</v>
      </c>
      <c r="M4195" s="22">
        <f>IF(B4195=0,C4195,0)</f>
        <v>6</v>
      </c>
      <c r="N4195" s="39">
        <f>LOG(G4195/SUM($G$2:$G$5210))</f>
        <v>-4.2368191635660173</v>
      </c>
      <c r="O4195" s="39">
        <f>LOG(H4195/SUM($H$2:$H$5210))</f>
        <v>-3.6403393356106939</v>
      </c>
    </row>
    <row r="4196" spans="1:15" x14ac:dyDescent="0.6">
      <c r="A4196" t="s">
        <v>2102</v>
      </c>
      <c r="B4196">
        <v>0</v>
      </c>
      <c r="C4196">
        <v>6</v>
      </c>
      <c r="D4196">
        <v>6</v>
      </c>
      <c r="E4196" s="44">
        <f>(B4196+1)/$Q$3</f>
        <v>1.4609203798392987E-4</v>
      </c>
      <c r="F4196" s="45">
        <f>(C4196+1)/$U$3</f>
        <v>1.0706310605365391E-4</v>
      </c>
      <c r="G4196" s="2">
        <f>(B4196+1)/(C4196+1)</f>
        <v>0.14285714285714285</v>
      </c>
      <c r="H4196" s="2">
        <f>(C4196+1)/(B4196+1)</f>
        <v>7</v>
      </c>
      <c r="I4196" s="6">
        <f>G4196-H4196</f>
        <v>-6.8571428571428568</v>
      </c>
      <c r="J4196" s="8">
        <f>LEN(A4196)</f>
        <v>5</v>
      </c>
      <c r="K4196" s="11" t="str">
        <f>IF(AND(J4196&lt;3, D4196&lt;2),TRUE,"")</f>
        <v/>
      </c>
      <c r="L4196" s="22">
        <f>IF(C4196=0,B4196,0)</f>
        <v>0</v>
      </c>
      <c r="M4196" s="22">
        <f>IF(B4196=0,C4196,0)</f>
        <v>6</v>
      </c>
      <c r="N4196" s="39">
        <f>LOG(G4196/SUM($G$2:$G$5210))</f>
        <v>-4.2368191635660173</v>
      </c>
      <c r="O4196" s="39">
        <f>LOG(H4196/SUM($H$2:$H$5210))</f>
        <v>-3.6403393356106939</v>
      </c>
    </row>
    <row r="4197" spans="1:15" x14ac:dyDescent="0.6">
      <c r="A4197" t="s">
        <v>2150</v>
      </c>
      <c r="B4197">
        <v>0</v>
      </c>
      <c r="C4197">
        <v>6</v>
      </c>
      <c r="D4197">
        <v>6</v>
      </c>
      <c r="E4197" s="44">
        <f>(B4197+1)/$Q$3</f>
        <v>1.4609203798392987E-4</v>
      </c>
      <c r="F4197" s="45">
        <f>(C4197+1)/$U$3</f>
        <v>1.0706310605365391E-4</v>
      </c>
      <c r="G4197" s="2">
        <f>(B4197+1)/(C4197+1)</f>
        <v>0.14285714285714285</v>
      </c>
      <c r="H4197" s="2">
        <f>(C4197+1)/(B4197+1)</f>
        <v>7</v>
      </c>
      <c r="I4197" s="6">
        <f>G4197-H4197</f>
        <v>-6.8571428571428568</v>
      </c>
      <c r="J4197" s="8">
        <f>LEN(A4197)</f>
        <v>5</v>
      </c>
      <c r="K4197" s="11" t="str">
        <f>IF(AND(J4197&lt;3, D4197&lt;2),TRUE,"")</f>
        <v/>
      </c>
      <c r="L4197" s="22">
        <f>IF(C4197=0,B4197,0)</f>
        <v>0</v>
      </c>
      <c r="M4197" s="22">
        <f>IF(B4197=0,C4197,0)</f>
        <v>6</v>
      </c>
      <c r="N4197" s="39">
        <f>LOG(G4197/SUM($G$2:$G$5210))</f>
        <v>-4.2368191635660173</v>
      </c>
      <c r="O4197" s="39">
        <f>LOG(H4197/SUM($H$2:$H$5210))</f>
        <v>-3.6403393356106939</v>
      </c>
    </row>
    <row r="4198" spans="1:15" x14ac:dyDescent="0.6">
      <c r="A4198" t="s">
        <v>2438</v>
      </c>
      <c r="B4198">
        <v>0</v>
      </c>
      <c r="C4198">
        <v>6</v>
      </c>
      <c r="D4198">
        <v>6</v>
      </c>
      <c r="E4198" s="44">
        <f>(B4198+1)/$Q$3</f>
        <v>1.4609203798392987E-4</v>
      </c>
      <c r="F4198" s="45">
        <f>(C4198+1)/$U$3</f>
        <v>1.0706310605365391E-4</v>
      </c>
      <c r="G4198" s="2">
        <f>(B4198+1)/(C4198+1)</f>
        <v>0.14285714285714285</v>
      </c>
      <c r="H4198" s="2">
        <f>(C4198+1)/(B4198+1)</f>
        <v>7</v>
      </c>
      <c r="I4198" s="6">
        <f>G4198-H4198</f>
        <v>-6.8571428571428568</v>
      </c>
      <c r="J4198" s="8">
        <f>LEN(A4198)</f>
        <v>5</v>
      </c>
      <c r="K4198" s="11" t="str">
        <f>IF(AND(J4198&lt;3, D4198&lt;2),TRUE,"")</f>
        <v/>
      </c>
      <c r="L4198" s="22">
        <f>IF(C4198=0,B4198,0)</f>
        <v>0</v>
      </c>
      <c r="M4198" s="22">
        <f>IF(B4198=0,C4198,0)</f>
        <v>6</v>
      </c>
      <c r="N4198" s="39">
        <f>LOG(G4198/SUM($G$2:$G$5210))</f>
        <v>-4.2368191635660173</v>
      </c>
      <c r="O4198" s="39">
        <f>LOG(H4198/SUM($H$2:$H$5210))</f>
        <v>-3.6403393356106939</v>
      </c>
    </row>
    <row r="4199" spans="1:15" x14ac:dyDescent="0.6">
      <c r="A4199" t="s">
        <v>3378</v>
      </c>
      <c r="B4199">
        <v>0</v>
      </c>
      <c r="C4199">
        <v>6</v>
      </c>
      <c r="D4199">
        <v>6</v>
      </c>
      <c r="E4199" s="44">
        <f>(B4199+1)/$Q$3</f>
        <v>1.4609203798392987E-4</v>
      </c>
      <c r="F4199" s="45">
        <f>(C4199+1)/$U$3</f>
        <v>1.0706310605365391E-4</v>
      </c>
      <c r="G4199" s="2">
        <f>(B4199+1)/(C4199+1)</f>
        <v>0.14285714285714285</v>
      </c>
      <c r="H4199" s="2">
        <f>(C4199+1)/(B4199+1)</f>
        <v>7</v>
      </c>
      <c r="I4199" s="6">
        <f>G4199-H4199</f>
        <v>-6.8571428571428568</v>
      </c>
      <c r="J4199" s="8">
        <f>LEN(A4199)</f>
        <v>5</v>
      </c>
      <c r="K4199" s="11" t="str">
        <f>IF(AND(J4199&lt;3, D4199&lt;2),TRUE,"")</f>
        <v/>
      </c>
      <c r="L4199" s="22">
        <f>IF(C4199=0,B4199,0)</f>
        <v>0</v>
      </c>
      <c r="M4199" s="22">
        <f>IF(B4199=0,C4199,0)</f>
        <v>6</v>
      </c>
      <c r="N4199" s="39">
        <f>LOG(G4199/SUM($G$2:$G$5210))</f>
        <v>-4.2368191635660173</v>
      </c>
      <c r="O4199" s="39">
        <f>LOG(H4199/SUM($H$2:$H$5210))</f>
        <v>-3.6403393356106939</v>
      </c>
    </row>
    <row r="4200" spans="1:15" x14ac:dyDescent="0.6">
      <c r="A4200" t="s">
        <v>3541</v>
      </c>
      <c r="B4200">
        <v>0</v>
      </c>
      <c r="C4200">
        <v>6</v>
      </c>
      <c r="D4200">
        <v>6</v>
      </c>
      <c r="E4200" s="44">
        <f>(B4200+1)/$Q$3</f>
        <v>1.4609203798392987E-4</v>
      </c>
      <c r="F4200" s="45">
        <f>(C4200+1)/$U$3</f>
        <v>1.0706310605365391E-4</v>
      </c>
      <c r="G4200" s="2">
        <f>(B4200+1)/(C4200+1)</f>
        <v>0.14285714285714285</v>
      </c>
      <c r="H4200" s="2">
        <f>(C4200+1)/(B4200+1)</f>
        <v>7</v>
      </c>
      <c r="I4200" s="6">
        <f>G4200-H4200</f>
        <v>-6.8571428571428568</v>
      </c>
      <c r="J4200" s="8">
        <f>LEN(A4200)</f>
        <v>5</v>
      </c>
      <c r="K4200" s="11" t="str">
        <f>IF(AND(J4200&lt;3, D4200&lt;2),TRUE,"")</f>
        <v/>
      </c>
      <c r="L4200" s="22">
        <f>IF(C4200=0,B4200,0)</f>
        <v>0</v>
      </c>
      <c r="M4200" s="22">
        <f>IF(B4200=0,C4200,0)</f>
        <v>6</v>
      </c>
      <c r="N4200" s="39">
        <f>LOG(G4200/SUM($G$2:$G$5210))</f>
        <v>-4.2368191635660173</v>
      </c>
      <c r="O4200" s="39">
        <f>LOG(H4200/SUM($H$2:$H$5210))</f>
        <v>-3.6403393356106939</v>
      </c>
    </row>
    <row r="4201" spans="1:15" x14ac:dyDescent="0.6">
      <c r="A4201" t="s">
        <v>4133</v>
      </c>
      <c r="B4201">
        <v>0</v>
      </c>
      <c r="C4201">
        <v>6</v>
      </c>
      <c r="D4201">
        <v>6</v>
      </c>
      <c r="E4201" s="44">
        <f>(B4201+1)/$Q$3</f>
        <v>1.4609203798392987E-4</v>
      </c>
      <c r="F4201" s="45">
        <f>(C4201+1)/$U$3</f>
        <v>1.0706310605365391E-4</v>
      </c>
      <c r="G4201" s="2">
        <f>(B4201+1)/(C4201+1)</f>
        <v>0.14285714285714285</v>
      </c>
      <c r="H4201" s="2">
        <f>(C4201+1)/(B4201+1)</f>
        <v>7</v>
      </c>
      <c r="I4201" s="6">
        <f>G4201-H4201</f>
        <v>-6.8571428571428568</v>
      </c>
      <c r="J4201" s="8">
        <f>LEN(A4201)</f>
        <v>5</v>
      </c>
      <c r="K4201" s="11" t="str">
        <f>IF(AND(J4201&lt;3, D4201&lt;2),TRUE,"")</f>
        <v/>
      </c>
      <c r="L4201" s="22">
        <f>IF(C4201=0,B4201,0)</f>
        <v>0</v>
      </c>
      <c r="M4201" s="22">
        <f>IF(B4201=0,C4201,0)</f>
        <v>6</v>
      </c>
      <c r="N4201" s="39">
        <f>LOG(G4201/SUM($G$2:$G$5210))</f>
        <v>-4.2368191635660173</v>
      </c>
      <c r="O4201" s="39">
        <f>LOG(H4201/SUM($H$2:$H$5210))</f>
        <v>-3.6403393356106939</v>
      </c>
    </row>
    <row r="4202" spans="1:15" x14ac:dyDescent="0.6">
      <c r="A4202" t="s">
        <v>258</v>
      </c>
      <c r="B4202">
        <v>0</v>
      </c>
      <c r="C4202">
        <v>6</v>
      </c>
      <c r="D4202">
        <v>6</v>
      </c>
      <c r="E4202" s="44">
        <f>(B4202+1)/$Q$3</f>
        <v>1.4609203798392987E-4</v>
      </c>
      <c r="F4202" s="45">
        <f>(C4202+1)/$U$3</f>
        <v>1.0706310605365391E-4</v>
      </c>
      <c r="G4202" s="2">
        <f>(B4202+1)/(C4202+1)</f>
        <v>0.14285714285714285</v>
      </c>
      <c r="H4202" s="2">
        <f>(C4202+1)/(B4202+1)</f>
        <v>7</v>
      </c>
      <c r="I4202" s="6">
        <f>G4202-H4202</f>
        <v>-6.8571428571428568</v>
      </c>
      <c r="J4202" s="8">
        <f>LEN(A4202)</f>
        <v>4</v>
      </c>
      <c r="K4202" s="11" t="str">
        <f>IF(AND(J4202&lt;3, D4202&lt;2),TRUE,"")</f>
        <v/>
      </c>
      <c r="L4202" s="22">
        <f>IF(C4202=0,B4202,0)</f>
        <v>0</v>
      </c>
      <c r="M4202" s="22">
        <f>IF(B4202=0,C4202,0)</f>
        <v>6</v>
      </c>
      <c r="N4202" s="39">
        <f>LOG(G4202/SUM($G$2:$G$5210))</f>
        <v>-4.2368191635660173</v>
      </c>
      <c r="O4202" s="39">
        <f>LOG(H4202/SUM($H$2:$H$5210))</f>
        <v>-3.6403393356106939</v>
      </c>
    </row>
    <row r="4203" spans="1:15" x14ac:dyDescent="0.6">
      <c r="A4203" t="s">
        <v>659</v>
      </c>
      <c r="B4203">
        <v>0</v>
      </c>
      <c r="C4203">
        <v>6</v>
      </c>
      <c r="D4203">
        <v>6</v>
      </c>
      <c r="E4203" s="44">
        <f>(B4203+1)/$Q$3</f>
        <v>1.4609203798392987E-4</v>
      </c>
      <c r="F4203" s="45">
        <f>(C4203+1)/$U$3</f>
        <v>1.0706310605365391E-4</v>
      </c>
      <c r="G4203" s="2">
        <f>(B4203+1)/(C4203+1)</f>
        <v>0.14285714285714285</v>
      </c>
      <c r="H4203" s="2">
        <f>(C4203+1)/(B4203+1)</f>
        <v>7</v>
      </c>
      <c r="I4203" s="6">
        <f>G4203-H4203</f>
        <v>-6.8571428571428568</v>
      </c>
      <c r="J4203" s="8">
        <f>LEN(A4203)</f>
        <v>4</v>
      </c>
      <c r="K4203" s="11" t="str">
        <f>IF(AND(J4203&lt;3, D4203&lt;2),TRUE,"")</f>
        <v/>
      </c>
      <c r="L4203" s="22">
        <f>IF(C4203=0,B4203,0)</f>
        <v>0</v>
      </c>
      <c r="M4203" s="22">
        <f>IF(B4203=0,C4203,0)</f>
        <v>6</v>
      </c>
      <c r="N4203" s="39">
        <f>LOG(G4203/SUM($G$2:$G$5210))</f>
        <v>-4.2368191635660173</v>
      </c>
      <c r="O4203" s="39">
        <f>LOG(H4203/SUM($H$2:$H$5210))</f>
        <v>-3.6403393356106939</v>
      </c>
    </row>
    <row r="4204" spans="1:15" x14ac:dyDescent="0.6">
      <c r="A4204" t="s">
        <v>697</v>
      </c>
      <c r="B4204">
        <v>0</v>
      </c>
      <c r="C4204">
        <v>6</v>
      </c>
      <c r="D4204">
        <v>6</v>
      </c>
      <c r="E4204" s="44">
        <f>(B4204+1)/$Q$3</f>
        <v>1.4609203798392987E-4</v>
      </c>
      <c r="F4204" s="45">
        <f>(C4204+1)/$U$3</f>
        <v>1.0706310605365391E-4</v>
      </c>
      <c r="G4204" s="2">
        <f>(B4204+1)/(C4204+1)</f>
        <v>0.14285714285714285</v>
      </c>
      <c r="H4204" s="2">
        <f>(C4204+1)/(B4204+1)</f>
        <v>7</v>
      </c>
      <c r="I4204" s="6">
        <f>G4204-H4204</f>
        <v>-6.8571428571428568</v>
      </c>
      <c r="J4204" s="8">
        <f>LEN(A4204)</f>
        <v>4</v>
      </c>
      <c r="K4204" s="11" t="str">
        <f>IF(AND(J4204&lt;3, D4204&lt;2),TRUE,"")</f>
        <v/>
      </c>
      <c r="L4204" s="22">
        <f>IF(C4204=0,B4204,0)</f>
        <v>0</v>
      </c>
      <c r="M4204" s="22">
        <f>IF(B4204=0,C4204,0)</f>
        <v>6</v>
      </c>
      <c r="N4204" s="39">
        <f>LOG(G4204/SUM($G$2:$G$5210))</f>
        <v>-4.2368191635660173</v>
      </c>
      <c r="O4204" s="39">
        <f>LOG(H4204/SUM($H$2:$H$5210))</f>
        <v>-3.6403393356106939</v>
      </c>
    </row>
    <row r="4205" spans="1:15" x14ac:dyDescent="0.6">
      <c r="A4205" t="s">
        <v>807</v>
      </c>
      <c r="B4205">
        <v>0</v>
      </c>
      <c r="C4205">
        <v>6</v>
      </c>
      <c r="D4205">
        <v>6</v>
      </c>
      <c r="E4205" s="44">
        <f>(B4205+1)/$Q$3</f>
        <v>1.4609203798392987E-4</v>
      </c>
      <c r="F4205" s="45">
        <f>(C4205+1)/$U$3</f>
        <v>1.0706310605365391E-4</v>
      </c>
      <c r="G4205" s="2">
        <f>(B4205+1)/(C4205+1)</f>
        <v>0.14285714285714285</v>
      </c>
      <c r="H4205" s="2">
        <f>(C4205+1)/(B4205+1)</f>
        <v>7</v>
      </c>
      <c r="I4205" s="6">
        <f>G4205-H4205</f>
        <v>-6.8571428571428568</v>
      </c>
      <c r="J4205" s="8">
        <f>LEN(A4205)</f>
        <v>4</v>
      </c>
      <c r="K4205" s="11" t="str">
        <f>IF(AND(J4205&lt;3, D4205&lt;2),TRUE,"")</f>
        <v/>
      </c>
      <c r="L4205" s="22">
        <f>IF(C4205=0,B4205,0)</f>
        <v>0</v>
      </c>
      <c r="M4205" s="22">
        <f>IF(B4205=0,C4205,0)</f>
        <v>6</v>
      </c>
      <c r="N4205" s="39">
        <f>LOG(G4205/SUM($G$2:$G$5210))</f>
        <v>-4.2368191635660173</v>
      </c>
      <c r="O4205" s="39">
        <f>LOG(H4205/SUM($H$2:$H$5210))</f>
        <v>-3.6403393356106939</v>
      </c>
    </row>
    <row r="4206" spans="1:15" x14ac:dyDescent="0.6">
      <c r="A4206" t="s">
        <v>961</v>
      </c>
      <c r="B4206">
        <v>0</v>
      </c>
      <c r="C4206">
        <v>6</v>
      </c>
      <c r="D4206">
        <v>6</v>
      </c>
      <c r="E4206" s="44">
        <f>(B4206+1)/$Q$3</f>
        <v>1.4609203798392987E-4</v>
      </c>
      <c r="F4206" s="45">
        <f>(C4206+1)/$U$3</f>
        <v>1.0706310605365391E-4</v>
      </c>
      <c r="G4206" s="2">
        <f>(B4206+1)/(C4206+1)</f>
        <v>0.14285714285714285</v>
      </c>
      <c r="H4206" s="2">
        <f>(C4206+1)/(B4206+1)</f>
        <v>7</v>
      </c>
      <c r="I4206" s="6">
        <f>G4206-H4206</f>
        <v>-6.8571428571428568</v>
      </c>
      <c r="J4206" s="8">
        <f>LEN(A4206)</f>
        <v>4</v>
      </c>
      <c r="K4206" s="11" t="str">
        <f>IF(AND(J4206&lt;3, D4206&lt;2),TRUE,"")</f>
        <v/>
      </c>
      <c r="L4206" s="22">
        <f>IF(C4206=0,B4206,0)</f>
        <v>0</v>
      </c>
      <c r="M4206" s="22">
        <f>IF(B4206=0,C4206,0)</f>
        <v>6</v>
      </c>
      <c r="N4206" s="39">
        <f>LOG(G4206/SUM($G$2:$G$5210))</f>
        <v>-4.2368191635660173</v>
      </c>
      <c r="O4206" s="39">
        <f>LOG(H4206/SUM($H$2:$H$5210))</f>
        <v>-3.6403393356106939</v>
      </c>
    </row>
    <row r="4207" spans="1:15" x14ac:dyDescent="0.6">
      <c r="A4207" t="s">
        <v>1795</v>
      </c>
      <c r="B4207">
        <v>0</v>
      </c>
      <c r="C4207">
        <v>6</v>
      </c>
      <c r="D4207">
        <v>6</v>
      </c>
      <c r="E4207" s="44">
        <f>(B4207+1)/$Q$3</f>
        <v>1.4609203798392987E-4</v>
      </c>
      <c r="F4207" s="45">
        <f>(C4207+1)/$U$3</f>
        <v>1.0706310605365391E-4</v>
      </c>
      <c r="G4207" s="2">
        <f>(B4207+1)/(C4207+1)</f>
        <v>0.14285714285714285</v>
      </c>
      <c r="H4207" s="2">
        <f>(C4207+1)/(B4207+1)</f>
        <v>7</v>
      </c>
      <c r="I4207" s="6">
        <f>G4207-H4207</f>
        <v>-6.8571428571428568</v>
      </c>
      <c r="J4207" s="8">
        <f>LEN(A4207)</f>
        <v>4</v>
      </c>
      <c r="K4207" s="11" t="str">
        <f>IF(AND(J4207&lt;3, D4207&lt;2),TRUE,"")</f>
        <v/>
      </c>
      <c r="L4207" s="22">
        <f>IF(C4207=0,B4207,0)</f>
        <v>0</v>
      </c>
      <c r="M4207" s="22">
        <f>IF(B4207=0,C4207,0)</f>
        <v>6</v>
      </c>
      <c r="N4207" s="39">
        <f>LOG(G4207/SUM($G$2:$G$5210))</f>
        <v>-4.2368191635660173</v>
      </c>
      <c r="O4207" s="39">
        <f>LOG(H4207/SUM($H$2:$H$5210))</f>
        <v>-3.6403393356106939</v>
      </c>
    </row>
    <row r="4208" spans="1:15" x14ac:dyDescent="0.6">
      <c r="A4208" t="s">
        <v>2005</v>
      </c>
      <c r="B4208">
        <v>0</v>
      </c>
      <c r="C4208">
        <v>6</v>
      </c>
      <c r="D4208">
        <v>6</v>
      </c>
      <c r="E4208" s="44">
        <f>(B4208+1)/$Q$3</f>
        <v>1.4609203798392987E-4</v>
      </c>
      <c r="F4208" s="45">
        <f>(C4208+1)/$U$3</f>
        <v>1.0706310605365391E-4</v>
      </c>
      <c r="G4208" s="2">
        <f>(B4208+1)/(C4208+1)</f>
        <v>0.14285714285714285</v>
      </c>
      <c r="H4208" s="2">
        <f>(C4208+1)/(B4208+1)</f>
        <v>7</v>
      </c>
      <c r="I4208" s="6">
        <f>G4208-H4208</f>
        <v>-6.8571428571428568</v>
      </c>
      <c r="J4208" s="8">
        <f>LEN(A4208)</f>
        <v>4</v>
      </c>
      <c r="K4208" s="11" t="str">
        <f>IF(AND(J4208&lt;3, D4208&lt;2),TRUE,"")</f>
        <v/>
      </c>
      <c r="L4208" s="22">
        <f>IF(C4208=0,B4208,0)</f>
        <v>0</v>
      </c>
      <c r="M4208" s="22">
        <f>IF(B4208=0,C4208,0)</f>
        <v>6</v>
      </c>
      <c r="N4208" s="39">
        <f>LOG(G4208/SUM($G$2:$G$5210))</f>
        <v>-4.2368191635660173</v>
      </c>
      <c r="O4208" s="39">
        <f>LOG(H4208/SUM($H$2:$H$5210))</f>
        <v>-3.6403393356106939</v>
      </c>
    </row>
    <row r="4209" spans="1:15" x14ac:dyDescent="0.6">
      <c r="A4209" t="s">
        <v>2443</v>
      </c>
      <c r="B4209">
        <v>0</v>
      </c>
      <c r="C4209">
        <v>6</v>
      </c>
      <c r="D4209">
        <v>6</v>
      </c>
      <c r="E4209" s="44">
        <f>(B4209+1)/$Q$3</f>
        <v>1.4609203798392987E-4</v>
      </c>
      <c r="F4209" s="45">
        <f>(C4209+1)/$U$3</f>
        <v>1.0706310605365391E-4</v>
      </c>
      <c r="G4209" s="2">
        <f>(B4209+1)/(C4209+1)</f>
        <v>0.14285714285714285</v>
      </c>
      <c r="H4209" s="2">
        <f>(C4209+1)/(B4209+1)</f>
        <v>7</v>
      </c>
      <c r="I4209" s="6">
        <f>G4209-H4209</f>
        <v>-6.8571428571428568</v>
      </c>
      <c r="J4209" s="8">
        <f>LEN(A4209)</f>
        <v>4</v>
      </c>
      <c r="K4209" s="11" t="str">
        <f>IF(AND(J4209&lt;3, D4209&lt;2),TRUE,"")</f>
        <v/>
      </c>
      <c r="L4209" s="22">
        <f>IF(C4209=0,B4209,0)</f>
        <v>0</v>
      </c>
      <c r="M4209" s="22">
        <f>IF(B4209=0,C4209,0)</f>
        <v>6</v>
      </c>
      <c r="N4209" s="39">
        <f>LOG(G4209/SUM($G$2:$G$5210))</f>
        <v>-4.2368191635660173</v>
      </c>
      <c r="O4209" s="39">
        <f>LOG(H4209/SUM($H$2:$H$5210))</f>
        <v>-3.6403393356106939</v>
      </c>
    </row>
    <row r="4210" spans="1:15" x14ac:dyDescent="0.6">
      <c r="A4210" t="s">
        <v>2476</v>
      </c>
      <c r="B4210">
        <v>0</v>
      </c>
      <c r="C4210">
        <v>6</v>
      </c>
      <c r="D4210">
        <v>6</v>
      </c>
      <c r="E4210" s="44">
        <f>(B4210+1)/$Q$3</f>
        <v>1.4609203798392987E-4</v>
      </c>
      <c r="F4210" s="45">
        <f>(C4210+1)/$U$3</f>
        <v>1.0706310605365391E-4</v>
      </c>
      <c r="G4210" s="2">
        <f>(B4210+1)/(C4210+1)</f>
        <v>0.14285714285714285</v>
      </c>
      <c r="H4210" s="2">
        <f>(C4210+1)/(B4210+1)</f>
        <v>7</v>
      </c>
      <c r="I4210" s="6">
        <f>G4210-H4210</f>
        <v>-6.8571428571428568</v>
      </c>
      <c r="J4210" s="8">
        <f>LEN(A4210)</f>
        <v>4</v>
      </c>
      <c r="K4210" s="11" t="str">
        <f>IF(AND(J4210&lt;3, D4210&lt;2),TRUE,"")</f>
        <v/>
      </c>
      <c r="L4210" s="22">
        <f>IF(C4210=0,B4210,0)</f>
        <v>0</v>
      </c>
      <c r="M4210" s="22">
        <f>IF(B4210=0,C4210,0)</f>
        <v>6</v>
      </c>
      <c r="N4210" s="39">
        <f>LOG(G4210/SUM($G$2:$G$5210))</f>
        <v>-4.2368191635660173</v>
      </c>
      <c r="O4210" s="39">
        <f>LOG(H4210/SUM($H$2:$H$5210))</f>
        <v>-3.6403393356106939</v>
      </c>
    </row>
    <row r="4211" spans="1:15" x14ac:dyDescent="0.6">
      <c r="A4211" t="s">
        <v>2920</v>
      </c>
      <c r="B4211">
        <v>0</v>
      </c>
      <c r="C4211">
        <v>6</v>
      </c>
      <c r="D4211">
        <v>6</v>
      </c>
      <c r="E4211" s="44">
        <f>(B4211+1)/$Q$3</f>
        <v>1.4609203798392987E-4</v>
      </c>
      <c r="F4211" s="45">
        <f>(C4211+1)/$U$3</f>
        <v>1.0706310605365391E-4</v>
      </c>
      <c r="G4211" s="2">
        <f>(B4211+1)/(C4211+1)</f>
        <v>0.14285714285714285</v>
      </c>
      <c r="H4211" s="2">
        <f>(C4211+1)/(B4211+1)</f>
        <v>7</v>
      </c>
      <c r="I4211" s="6">
        <f>G4211-H4211</f>
        <v>-6.8571428571428568</v>
      </c>
      <c r="J4211" s="8">
        <f>LEN(A4211)</f>
        <v>4</v>
      </c>
      <c r="K4211" s="11" t="str">
        <f>IF(AND(J4211&lt;3, D4211&lt;2),TRUE,"")</f>
        <v/>
      </c>
      <c r="L4211" s="22">
        <f>IF(C4211=0,B4211,0)</f>
        <v>0</v>
      </c>
      <c r="M4211" s="22">
        <f>IF(B4211=0,C4211,0)</f>
        <v>6</v>
      </c>
      <c r="N4211" s="39">
        <f>LOG(G4211/SUM($G$2:$G$5210))</f>
        <v>-4.2368191635660173</v>
      </c>
      <c r="O4211" s="39">
        <f>LOG(H4211/SUM($H$2:$H$5210))</f>
        <v>-3.6403393356106939</v>
      </c>
    </row>
    <row r="4212" spans="1:15" x14ac:dyDescent="0.6">
      <c r="A4212" t="s">
        <v>3391</v>
      </c>
      <c r="B4212">
        <v>0</v>
      </c>
      <c r="C4212">
        <v>6</v>
      </c>
      <c r="D4212">
        <v>6</v>
      </c>
      <c r="E4212" s="44">
        <f>(B4212+1)/$Q$3</f>
        <v>1.4609203798392987E-4</v>
      </c>
      <c r="F4212" s="45">
        <f>(C4212+1)/$U$3</f>
        <v>1.0706310605365391E-4</v>
      </c>
      <c r="G4212" s="2">
        <f>(B4212+1)/(C4212+1)</f>
        <v>0.14285714285714285</v>
      </c>
      <c r="H4212" s="2">
        <f>(C4212+1)/(B4212+1)</f>
        <v>7</v>
      </c>
      <c r="I4212" s="6">
        <f>G4212-H4212</f>
        <v>-6.8571428571428568</v>
      </c>
      <c r="J4212" s="8">
        <f>LEN(A4212)</f>
        <v>4</v>
      </c>
      <c r="K4212" s="11" t="str">
        <f>IF(AND(J4212&lt;3, D4212&lt;2),TRUE,"")</f>
        <v/>
      </c>
      <c r="L4212" s="22">
        <f>IF(C4212=0,B4212,0)</f>
        <v>0</v>
      </c>
      <c r="M4212" s="22">
        <f>IF(B4212=0,C4212,0)</f>
        <v>6</v>
      </c>
      <c r="N4212" s="39">
        <f>LOG(G4212/SUM($G$2:$G$5210))</f>
        <v>-4.2368191635660173</v>
      </c>
      <c r="O4212" s="39">
        <f>LOG(H4212/SUM($H$2:$H$5210))</f>
        <v>-3.6403393356106939</v>
      </c>
    </row>
    <row r="4213" spans="1:15" x14ac:dyDescent="0.6">
      <c r="A4213" t="s">
        <v>3487</v>
      </c>
      <c r="B4213">
        <v>0</v>
      </c>
      <c r="C4213">
        <v>6</v>
      </c>
      <c r="D4213">
        <v>6</v>
      </c>
      <c r="E4213" s="44">
        <f>(B4213+1)/$Q$3</f>
        <v>1.4609203798392987E-4</v>
      </c>
      <c r="F4213" s="45">
        <f>(C4213+1)/$U$3</f>
        <v>1.0706310605365391E-4</v>
      </c>
      <c r="G4213" s="2">
        <f>(B4213+1)/(C4213+1)</f>
        <v>0.14285714285714285</v>
      </c>
      <c r="H4213" s="2">
        <f>(C4213+1)/(B4213+1)</f>
        <v>7</v>
      </c>
      <c r="I4213" s="6">
        <f>G4213-H4213</f>
        <v>-6.8571428571428568</v>
      </c>
      <c r="J4213" s="8">
        <f>LEN(A4213)</f>
        <v>4</v>
      </c>
      <c r="K4213" s="11" t="str">
        <f>IF(AND(J4213&lt;3, D4213&lt;2),TRUE,"")</f>
        <v/>
      </c>
      <c r="L4213" s="22">
        <f>IF(C4213=0,B4213,0)</f>
        <v>0</v>
      </c>
      <c r="M4213" s="22">
        <f>IF(B4213=0,C4213,0)</f>
        <v>6</v>
      </c>
      <c r="N4213" s="39">
        <f>LOG(G4213/SUM($G$2:$G$5210))</f>
        <v>-4.2368191635660173</v>
      </c>
      <c r="O4213" s="39">
        <f>LOG(H4213/SUM($H$2:$H$5210))</f>
        <v>-3.6403393356106939</v>
      </c>
    </row>
    <row r="4214" spans="1:15" x14ac:dyDescent="0.6">
      <c r="A4214" t="s">
        <v>3604</v>
      </c>
      <c r="B4214">
        <v>0</v>
      </c>
      <c r="C4214">
        <v>6</v>
      </c>
      <c r="D4214">
        <v>6</v>
      </c>
      <c r="E4214" s="44">
        <f>(B4214+1)/$Q$3</f>
        <v>1.4609203798392987E-4</v>
      </c>
      <c r="F4214" s="45">
        <f>(C4214+1)/$U$3</f>
        <v>1.0706310605365391E-4</v>
      </c>
      <c r="G4214" s="2">
        <f>(B4214+1)/(C4214+1)</f>
        <v>0.14285714285714285</v>
      </c>
      <c r="H4214" s="2">
        <f>(C4214+1)/(B4214+1)</f>
        <v>7</v>
      </c>
      <c r="I4214" s="6">
        <f>G4214-H4214</f>
        <v>-6.8571428571428568</v>
      </c>
      <c r="J4214" s="8">
        <f>LEN(A4214)</f>
        <v>4</v>
      </c>
      <c r="K4214" s="11" t="str">
        <f>IF(AND(J4214&lt;3, D4214&lt;2),TRUE,"")</f>
        <v/>
      </c>
      <c r="L4214" s="22">
        <f>IF(C4214=0,B4214,0)</f>
        <v>0</v>
      </c>
      <c r="M4214" s="22">
        <f>IF(B4214=0,C4214,0)</f>
        <v>6</v>
      </c>
      <c r="N4214" s="39">
        <f>LOG(G4214/SUM($G$2:$G$5210))</f>
        <v>-4.2368191635660173</v>
      </c>
      <c r="O4214" s="39">
        <f>LOG(H4214/SUM($H$2:$H$5210))</f>
        <v>-3.6403393356106939</v>
      </c>
    </row>
    <row r="4215" spans="1:15" x14ac:dyDescent="0.6">
      <c r="A4215" t="s">
        <v>5006</v>
      </c>
      <c r="B4215">
        <v>0</v>
      </c>
      <c r="C4215">
        <v>6</v>
      </c>
      <c r="D4215">
        <v>6</v>
      </c>
      <c r="E4215" s="44">
        <f>(B4215+1)/$Q$3</f>
        <v>1.4609203798392987E-4</v>
      </c>
      <c r="F4215" s="45">
        <f>(C4215+1)/$U$3</f>
        <v>1.0706310605365391E-4</v>
      </c>
      <c r="G4215" s="2">
        <f>(B4215+1)/(C4215+1)</f>
        <v>0.14285714285714285</v>
      </c>
      <c r="H4215" s="2">
        <f>(C4215+1)/(B4215+1)</f>
        <v>7</v>
      </c>
      <c r="I4215" s="6">
        <f>G4215-H4215</f>
        <v>-6.8571428571428568</v>
      </c>
      <c r="J4215" s="8">
        <f>LEN(A4215)</f>
        <v>4</v>
      </c>
      <c r="K4215" s="11" t="str">
        <f>IF(AND(J4215&lt;3, D4215&lt;2),TRUE,"")</f>
        <v/>
      </c>
      <c r="L4215" s="22">
        <f>IF(C4215=0,B4215,0)</f>
        <v>0</v>
      </c>
      <c r="M4215" s="22">
        <f>IF(B4215=0,C4215,0)</f>
        <v>6</v>
      </c>
      <c r="N4215" s="39">
        <f>LOG(G4215/SUM($G$2:$G$5210))</f>
        <v>-4.2368191635660173</v>
      </c>
      <c r="O4215" s="39">
        <f>LOG(H4215/SUM($H$2:$H$5210))</f>
        <v>-3.6403393356106939</v>
      </c>
    </row>
    <row r="4216" spans="1:15" x14ac:dyDescent="0.6">
      <c r="A4216" t="s">
        <v>82</v>
      </c>
      <c r="B4216">
        <v>0</v>
      </c>
      <c r="C4216">
        <v>6</v>
      </c>
      <c r="D4216">
        <v>6</v>
      </c>
      <c r="E4216" s="44">
        <f>(B4216+1)/$Q$3</f>
        <v>1.4609203798392987E-4</v>
      </c>
      <c r="F4216" s="45">
        <f>(C4216+1)/$U$3</f>
        <v>1.0706310605365391E-4</v>
      </c>
      <c r="G4216" s="2">
        <f>(B4216+1)/(C4216+1)</f>
        <v>0.14285714285714285</v>
      </c>
      <c r="H4216" s="2">
        <f>(C4216+1)/(B4216+1)</f>
        <v>7</v>
      </c>
      <c r="I4216" s="6">
        <f>G4216-H4216</f>
        <v>-6.8571428571428568</v>
      </c>
      <c r="J4216" s="8">
        <f>LEN(A4216)</f>
        <v>3</v>
      </c>
      <c r="K4216" s="11" t="str">
        <f>IF(AND(J4216&lt;3, D4216&lt;2),TRUE,"")</f>
        <v/>
      </c>
      <c r="L4216" s="22">
        <f>IF(C4216=0,B4216,0)</f>
        <v>0</v>
      </c>
      <c r="M4216" s="22">
        <f>IF(B4216=0,C4216,0)</f>
        <v>6</v>
      </c>
      <c r="N4216" s="39">
        <f>LOG(G4216/SUM($G$2:$G$5210))</f>
        <v>-4.2368191635660173</v>
      </c>
      <c r="O4216" s="39">
        <f>LOG(H4216/SUM($H$2:$H$5210))</f>
        <v>-3.6403393356106939</v>
      </c>
    </row>
    <row r="4217" spans="1:15" x14ac:dyDescent="0.6">
      <c r="A4217" t="s">
        <v>396</v>
      </c>
      <c r="B4217">
        <v>0</v>
      </c>
      <c r="C4217">
        <v>6</v>
      </c>
      <c r="D4217">
        <v>6</v>
      </c>
      <c r="E4217" s="44">
        <f>(B4217+1)/$Q$3</f>
        <v>1.4609203798392987E-4</v>
      </c>
      <c r="F4217" s="45">
        <f>(C4217+1)/$U$3</f>
        <v>1.0706310605365391E-4</v>
      </c>
      <c r="G4217" s="2">
        <f>(B4217+1)/(C4217+1)</f>
        <v>0.14285714285714285</v>
      </c>
      <c r="H4217" s="2">
        <f>(C4217+1)/(B4217+1)</f>
        <v>7</v>
      </c>
      <c r="I4217" s="6">
        <f>G4217-H4217</f>
        <v>-6.8571428571428568</v>
      </c>
      <c r="J4217" s="8">
        <f>LEN(A4217)</f>
        <v>3</v>
      </c>
      <c r="K4217" s="11" t="str">
        <f>IF(AND(J4217&lt;3, D4217&lt;2),TRUE,"")</f>
        <v/>
      </c>
      <c r="L4217" s="22">
        <f>IF(C4217=0,B4217,0)</f>
        <v>0</v>
      </c>
      <c r="M4217" s="22">
        <f>IF(B4217=0,C4217,0)</f>
        <v>6</v>
      </c>
      <c r="N4217" s="39">
        <f>LOG(G4217/SUM($G$2:$G$5210))</f>
        <v>-4.2368191635660173</v>
      </c>
      <c r="O4217" s="39">
        <f>LOG(H4217/SUM($H$2:$H$5210))</f>
        <v>-3.6403393356106939</v>
      </c>
    </row>
    <row r="4218" spans="1:15" x14ac:dyDescent="0.6">
      <c r="A4218" t="s">
        <v>803</v>
      </c>
      <c r="B4218">
        <v>0</v>
      </c>
      <c r="C4218">
        <v>6</v>
      </c>
      <c r="D4218">
        <v>6</v>
      </c>
      <c r="E4218" s="44">
        <f>(B4218+1)/$Q$3</f>
        <v>1.4609203798392987E-4</v>
      </c>
      <c r="F4218" s="45">
        <f>(C4218+1)/$U$3</f>
        <v>1.0706310605365391E-4</v>
      </c>
      <c r="G4218" s="2">
        <f>(B4218+1)/(C4218+1)</f>
        <v>0.14285714285714285</v>
      </c>
      <c r="H4218" s="2">
        <f>(C4218+1)/(B4218+1)</f>
        <v>7</v>
      </c>
      <c r="I4218" s="6">
        <f>G4218-H4218</f>
        <v>-6.8571428571428568</v>
      </c>
      <c r="J4218" s="8">
        <f>LEN(A4218)</f>
        <v>3</v>
      </c>
      <c r="K4218" s="11" t="str">
        <f>IF(AND(J4218&lt;3, D4218&lt;2),TRUE,"")</f>
        <v/>
      </c>
      <c r="L4218" s="22">
        <f>IF(C4218=0,B4218,0)</f>
        <v>0</v>
      </c>
      <c r="M4218" s="22">
        <f>IF(B4218=0,C4218,0)</f>
        <v>6</v>
      </c>
      <c r="N4218" s="39">
        <f>LOG(G4218/SUM($G$2:$G$5210))</f>
        <v>-4.2368191635660173</v>
      </c>
      <c r="O4218" s="39">
        <f>LOG(H4218/SUM($H$2:$H$5210))</f>
        <v>-3.6403393356106939</v>
      </c>
    </row>
    <row r="4219" spans="1:15" x14ac:dyDescent="0.6">
      <c r="A4219" t="s">
        <v>1306</v>
      </c>
      <c r="B4219">
        <v>0</v>
      </c>
      <c r="C4219">
        <v>6</v>
      </c>
      <c r="D4219">
        <v>6</v>
      </c>
      <c r="E4219" s="44">
        <f>(B4219+1)/$Q$3</f>
        <v>1.4609203798392987E-4</v>
      </c>
      <c r="F4219" s="45">
        <f>(C4219+1)/$U$3</f>
        <v>1.0706310605365391E-4</v>
      </c>
      <c r="G4219" s="2">
        <f>(B4219+1)/(C4219+1)</f>
        <v>0.14285714285714285</v>
      </c>
      <c r="H4219" s="2">
        <f>(C4219+1)/(B4219+1)</f>
        <v>7</v>
      </c>
      <c r="I4219" s="6">
        <f>G4219-H4219</f>
        <v>-6.8571428571428568</v>
      </c>
      <c r="J4219" s="8">
        <f>LEN(A4219)</f>
        <v>3</v>
      </c>
      <c r="K4219" s="11" t="str">
        <f>IF(AND(J4219&lt;3, D4219&lt;2),TRUE,"")</f>
        <v/>
      </c>
      <c r="L4219" s="22">
        <f>IF(C4219=0,B4219,0)</f>
        <v>0</v>
      </c>
      <c r="M4219" s="22">
        <f>IF(B4219=0,C4219,0)</f>
        <v>6</v>
      </c>
      <c r="N4219" s="39">
        <f>LOG(G4219/SUM($G$2:$G$5210))</f>
        <v>-4.2368191635660173</v>
      </c>
      <c r="O4219" s="39">
        <f>LOG(H4219/SUM($H$2:$H$5210))</f>
        <v>-3.6403393356106939</v>
      </c>
    </row>
    <row r="4220" spans="1:15" x14ac:dyDescent="0.6">
      <c r="A4220" t="s">
        <v>1874</v>
      </c>
      <c r="B4220">
        <v>0</v>
      </c>
      <c r="C4220">
        <v>6</v>
      </c>
      <c r="D4220">
        <v>6</v>
      </c>
      <c r="E4220" s="44">
        <f>(B4220+1)/$Q$3</f>
        <v>1.4609203798392987E-4</v>
      </c>
      <c r="F4220" s="45">
        <f>(C4220+1)/$U$3</f>
        <v>1.0706310605365391E-4</v>
      </c>
      <c r="G4220" s="2">
        <f>(B4220+1)/(C4220+1)</f>
        <v>0.14285714285714285</v>
      </c>
      <c r="H4220" s="2">
        <f>(C4220+1)/(B4220+1)</f>
        <v>7</v>
      </c>
      <c r="I4220" s="6">
        <f>G4220-H4220</f>
        <v>-6.8571428571428568</v>
      </c>
      <c r="J4220" s="8">
        <f>LEN(A4220)</f>
        <v>3</v>
      </c>
      <c r="K4220" s="11" t="str">
        <f>IF(AND(J4220&lt;3, D4220&lt;2),TRUE,"")</f>
        <v/>
      </c>
      <c r="L4220" s="22">
        <f>IF(C4220=0,B4220,0)</f>
        <v>0</v>
      </c>
      <c r="M4220" s="22">
        <f>IF(B4220=0,C4220,0)</f>
        <v>6</v>
      </c>
      <c r="N4220" s="39">
        <f>LOG(G4220/SUM($G$2:$G$5210))</f>
        <v>-4.2368191635660173</v>
      </c>
      <c r="O4220" s="39">
        <f>LOG(H4220/SUM($H$2:$H$5210))</f>
        <v>-3.6403393356106939</v>
      </c>
    </row>
    <row r="4221" spans="1:15" x14ac:dyDescent="0.6">
      <c r="A4221" t="s">
        <v>2958</v>
      </c>
      <c r="B4221">
        <v>0</v>
      </c>
      <c r="C4221">
        <v>6</v>
      </c>
      <c r="D4221">
        <v>6</v>
      </c>
      <c r="E4221" s="44">
        <f>(B4221+1)/$Q$3</f>
        <v>1.4609203798392987E-4</v>
      </c>
      <c r="F4221" s="45">
        <f>(C4221+1)/$U$3</f>
        <v>1.0706310605365391E-4</v>
      </c>
      <c r="G4221" s="2">
        <f>(B4221+1)/(C4221+1)</f>
        <v>0.14285714285714285</v>
      </c>
      <c r="H4221" s="2">
        <f>(C4221+1)/(B4221+1)</f>
        <v>7</v>
      </c>
      <c r="I4221" s="6">
        <f>G4221-H4221</f>
        <v>-6.8571428571428568</v>
      </c>
      <c r="J4221" s="8">
        <f>LEN(A4221)</f>
        <v>3</v>
      </c>
      <c r="K4221" s="11" t="str">
        <f>IF(AND(J4221&lt;3, D4221&lt;2),TRUE,"")</f>
        <v/>
      </c>
      <c r="L4221" s="22">
        <f>IF(C4221=0,B4221,0)</f>
        <v>0</v>
      </c>
      <c r="M4221" s="22">
        <f>IF(B4221=0,C4221,0)</f>
        <v>6</v>
      </c>
      <c r="N4221" s="39">
        <f>LOG(G4221/SUM($G$2:$G$5210))</f>
        <v>-4.2368191635660173</v>
      </c>
      <c r="O4221" s="39">
        <f>LOG(H4221/SUM($H$2:$H$5210))</f>
        <v>-3.6403393356106939</v>
      </c>
    </row>
    <row r="4222" spans="1:15" x14ac:dyDescent="0.6">
      <c r="A4222" t="s">
        <v>3414</v>
      </c>
      <c r="B4222">
        <v>0</v>
      </c>
      <c r="C4222">
        <v>6</v>
      </c>
      <c r="D4222">
        <v>6</v>
      </c>
      <c r="E4222" s="44">
        <f>(B4222+1)/$Q$3</f>
        <v>1.4609203798392987E-4</v>
      </c>
      <c r="F4222" s="45">
        <f>(C4222+1)/$U$3</f>
        <v>1.0706310605365391E-4</v>
      </c>
      <c r="G4222" s="2">
        <f>(B4222+1)/(C4222+1)</f>
        <v>0.14285714285714285</v>
      </c>
      <c r="H4222" s="2">
        <f>(C4222+1)/(B4222+1)</f>
        <v>7</v>
      </c>
      <c r="I4222" s="6">
        <f>G4222-H4222</f>
        <v>-6.8571428571428568</v>
      </c>
      <c r="J4222" s="8">
        <f>LEN(A4222)</f>
        <v>3</v>
      </c>
      <c r="K4222" s="11" t="str">
        <f>IF(AND(J4222&lt;3, D4222&lt;2),TRUE,"")</f>
        <v/>
      </c>
      <c r="L4222" s="22">
        <f>IF(C4222=0,B4222,0)</f>
        <v>0</v>
      </c>
      <c r="M4222" s="22">
        <f>IF(B4222=0,C4222,0)</f>
        <v>6</v>
      </c>
      <c r="N4222" s="39">
        <f>LOG(G4222/SUM($G$2:$G$5210))</f>
        <v>-4.2368191635660173</v>
      </c>
      <c r="O4222" s="39">
        <f>LOG(H4222/SUM($H$2:$H$5210))</f>
        <v>-3.6403393356106939</v>
      </c>
    </row>
    <row r="4223" spans="1:15" x14ac:dyDescent="0.6">
      <c r="A4223" t="s">
        <v>5164</v>
      </c>
      <c r="B4223">
        <v>0</v>
      </c>
      <c r="C4223">
        <v>6</v>
      </c>
      <c r="D4223">
        <v>6</v>
      </c>
      <c r="E4223" s="44">
        <f>(B4223+1)/$Q$3</f>
        <v>1.4609203798392987E-4</v>
      </c>
      <c r="F4223" s="45">
        <f>(C4223+1)/$U$3</f>
        <v>1.0706310605365391E-4</v>
      </c>
      <c r="G4223" s="2">
        <f>(B4223+1)/(C4223+1)</f>
        <v>0.14285714285714285</v>
      </c>
      <c r="H4223" s="2">
        <f>(C4223+1)/(B4223+1)</f>
        <v>7</v>
      </c>
      <c r="I4223" s="6">
        <f>G4223-H4223</f>
        <v>-6.8571428571428568</v>
      </c>
      <c r="J4223" s="8">
        <f>LEN(A4223)</f>
        <v>3</v>
      </c>
      <c r="K4223" s="11" t="str">
        <f>IF(AND(J4223&lt;3, D4223&lt;2),TRUE,"")</f>
        <v/>
      </c>
      <c r="L4223" s="22">
        <f>IF(C4223=0,B4223,0)</f>
        <v>0</v>
      </c>
      <c r="M4223" s="22">
        <f>IF(B4223=0,C4223,0)</f>
        <v>6</v>
      </c>
      <c r="N4223" s="39">
        <f>LOG(G4223/SUM($G$2:$G$5210))</f>
        <v>-4.2368191635660173</v>
      </c>
      <c r="O4223" s="39">
        <f>LOG(H4223/SUM($H$2:$H$5210))</f>
        <v>-3.6403393356106939</v>
      </c>
    </row>
    <row r="4224" spans="1:15" x14ac:dyDescent="0.6">
      <c r="A4224" t="s">
        <v>51</v>
      </c>
      <c r="B4224">
        <v>0</v>
      </c>
      <c r="C4224">
        <v>6</v>
      </c>
      <c r="D4224">
        <v>6</v>
      </c>
      <c r="E4224" s="44">
        <f>(B4224+1)/$Q$3</f>
        <v>1.4609203798392987E-4</v>
      </c>
      <c r="F4224" s="45">
        <f>(C4224+1)/$U$3</f>
        <v>1.0706310605365391E-4</v>
      </c>
      <c r="G4224" s="2">
        <f>(B4224+1)/(C4224+1)</f>
        <v>0.14285714285714285</v>
      </c>
      <c r="H4224" s="2">
        <f>(C4224+1)/(B4224+1)</f>
        <v>7</v>
      </c>
      <c r="I4224" s="6">
        <f>G4224-H4224</f>
        <v>-6.8571428571428568</v>
      </c>
      <c r="J4224" s="8">
        <f>LEN(A4224)</f>
        <v>2</v>
      </c>
      <c r="K4224" s="11" t="str">
        <f>IF(AND(J4224&lt;3, D4224&lt;2),TRUE,"")</f>
        <v/>
      </c>
      <c r="L4224" s="22">
        <f>IF(C4224=0,B4224,0)</f>
        <v>0</v>
      </c>
      <c r="M4224" s="22">
        <f>IF(B4224=0,C4224,0)</f>
        <v>6</v>
      </c>
      <c r="N4224" s="39">
        <f>LOG(G4224/SUM($G$2:$G$5210))</f>
        <v>-4.2368191635660173</v>
      </c>
      <c r="O4224" s="39">
        <f>LOG(H4224/SUM($H$2:$H$5210))</f>
        <v>-3.6403393356106939</v>
      </c>
    </row>
    <row r="4225" spans="1:15" x14ac:dyDescent="0.6">
      <c r="A4225" t="s">
        <v>212</v>
      </c>
      <c r="B4225">
        <v>0</v>
      </c>
      <c r="C4225">
        <v>6</v>
      </c>
      <c r="D4225">
        <v>6</v>
      </c>
      <c r="E4225" s="44">
        <f>(B4225+1)/$Q$3</f>
        <v>1.4609203798392987E-4</v>
      </c>
      <c r="F4225" s="45">
        <f>(C4225+1)/$U$3</f>
        <v>1.0706310605365391E-4</v>
      </c>
      <c r="G4225" s="2">
        <f>(B4225+1)/(C4225+1)</f>
        <v>0.14285714285714285</v>
      </c>
      <c r="H4225" s="2">
        <f>(C4225+1)/(B4225+1)</f>
        <v>7</v>
      </c>
      <c r="I4225" s="6">
        <f>G4225-H4225</f>
        <v>-6.8571428571428568</v>
      </c>
      <c r="J4225" s="8">
        <f>LEN(A4225)</f>
        <v>2</v>
      </c>
      <c r="K4225" s="11" t="str">
        <f>IF(AND(J4225&lt;3, D4225&lt;2),TRUE,"")</f>
        <v/>
      </c>
      <c r="L4225" s="22">
        <f>IF(C4225=0,B4225,0)</f>
        <v>0</v>
      </c>
      <c r="M4225" s="22">
        <f>IF(B4225=0,C4225,0)</f>
        <v>6</v>
      </c>
      <c r="N4225" s="39">
        <f>LOG(G4225/SUM($G$2:$G$5210))</f>
        <v>-4.2368191635660173</v>
      </c>
      <c r="O4225" s="39">
        <f>LOG(H4225/SUM($H$2:$H$5210))</f>
        <v>-3.6403393356106939</v>
      </c>
    </row>
    <row r="4226" spans="1:15" x14ac:dyDescent="0.6">
      <c r="A4226" t="s">
        <v>3152</v>
      </c>
      <c r="B4226">
        <v>0</v>
      </c>
      <c r="C4226">
        <v>6</v>
      </c>
      <c r="D4226">
        <v>6</v>
      </c>
      <c r="E4226" s="44">
        <f>(B4226+1)/$Q$3</f>
        <v>1.4609203798392987E-4</v>
      </c>
      <c r="F4226" s="45">
        <f>(C4226+1)/$U$3</f>
        <v>1.0706310605365391E-4</v>
      </c>
      <c r="G4226" s="2">
        <f>(B4226+1)/(C4226+1)</f>
        <v>0.14285714285714285</v>
      </c>
      <c r="H4226" s="2">
        <f>(C4226+1)/(B4226+1)</f>
        <v>7</v>
      </c>
      <c r="I4226" s="6">
        <f>G4226-H4226</f>
        <v>-6.8571428571428568</v>
      </c>
      <c r="J4226" s="8">
        <f>LEN(A4226)</f>
        <v>2</v>
      </c>
      <c r="K4226" s="11" t="str">
        <f>IF(AND(J4226&lt;3, D4226&lt;2),TRUE,"")</f>
        <v/>
      </c>
      <c r="L4226" s="22">
        <f>IF(C4226=0,B4226,0)</f>
        <v>0</v>
      </c>
      <c r="M4226" s="22">
        <f>IF(B4226=0,C4226,0)</f>
        <v>6</v>
      </c>
      <c r="N4226" s="39">
        <f>LOG(G4226/SUM($G$2:$G$5210))</f>
        <v>-4.2368191635660173</v>
      </c>
      <c r="O4226" s="39">
        <f>LOG(H4226/SUM($H$2:$H$5210))</f>
        <v>-3.6403393356106939</v>
      </c>
    </row>
    <row r="4227" spans="1:15" x14ac:dyDescent="0.6">
      <c r="A4227" t="s">
        <v>4509</v>
      </c>
      <c r="B4227">
        <v>0</v>
      </c>
      <c r="C4227">
        <v>6</v>
      </c>
      <c r="D4227">
        <v>6</v>
      </c>
      <c r="E4227" s="44">
        <f>(B4227+1)/$Q$3</f>
        <v>1.4609203798392987E-4</v>
      </c>
      <c r="F4227" s="45">
        <f>(C4227+1)/$U$3</f>
        <v>1.0706310605365391E-4</v>
      </c>
      <c r="G4227" s="2">
        <f>(B4227+1)/(C4227+1)</f>
        <v>0.14285714285714285</v>
      </c>
      <c r="H4227" s="2">
        <f>(C4227+1)/(B4227+1)</f>
        <v>7</v>
      </c>
      <c r="I4227" s="6">
        <f>G4227-H4227</f>
        <v>-6.8571428571428568</v>
      </c>
      <c r="J4227" s="8">
        <f>LEN(A4227)</f>
        <v>2</v>
      </c>
      <c r="K4227" s="11" t="str">
        <f>IF(AND(J4227&lt;3, D4227&lt;2),TRUE,"")</f>
        <v/>
      </c>
      <c r="L4227" s="22">
        <f>IF(C4227=0,B4227,0)</f>
        <v>0</v>
      </c>
      <c r="M4227" s="22">
        <f>IF(B4227=0,C4227,0)</f>
        <v>6</v>
      </c>
      <c r="N4227" s="39">
        <f>LOG(G4227/SUM($G$2:$G$5210))</f>
        <v>-4.2368191635660173</v>
      </c>
      <c r="O4227" s="39">
        <f>LOG(H4227/SUM($H$2:$H$5210))</f>
        <v>-3.6403393356106939</v>
      </c>
    </row>
    <row r="4228" spans="1:15" x14ac:dyDescent="0.6">
      <c r="A4228" t="s">
        <v>77</v>
      </c>
      <c r="B4228">
        <v>0</v>
      </c>
      <c r="C4228">
        <v>6</v>
      </c>
      <c r="D4228">
        <v>6</v>
      </c>
      <c r="E4228" s="44">
        <f>(B4228+1)/$Q$3</f>
        <v>1.4609203798392987E-4</v>
      </c>
      <c r="F4228" s="45">
        <f>(C4228+1)/$U$3</f>
        <v>1.0706310605365391E-4</v>
      </c>
      <c r="G4228" s="2">
        <f>(B4228+1)/(C4228+1)</f>
        <v>0.14285714285714285</v>
      </c>
      <c r="H4228" s="2">
        <f>(C4228+1)/(B4228+1)</f>
        <v>7</v>
      </c>
      <c r="I4228" s="6">
        <f>G4228-H4228</f>
        <v>-6.8571428571428568</v>
      </c>
      <c r="J4228" s="8">
        <f>LEN(A4228)</f>
        <v>1</v>
      </c>
      <c r="K4228" s="11" t="str">
        <f>IF(AND(J4228&lt;3, D4228&lt;2),TRUE,"")</f>
        <v/>
      </c>
      <c r="L4228" s="22">
        <f>IF(C4228=0,B4228,0)</f>
        <v>0</v>
      </c>
      <c r="M4228" s="22">
        <f>IF(B4228=0,C4228,0)</f>
        <v>6</v>
      </c>
      <c r="N4228" s="39">
        <f>LOG(G4228/SUM($G$2:$G$5210))</f>
        <v>-4.2368191635660173</v>
      </c>
      <c r="O4228" s="39">
        <f>LOG(H4228/SUM($H$2:$H$5210))</f>
        <v>-3.6403393356106939</v>
      </c>
    </row>
    <row r="4229" spans="1:15" x14ac:dyDescent="0.6">
      <c r="A4229" t="s">
        <v>2039</v>
      </c>
      <c r="B4229">
        <v>0</v>
      </c>
      <c r="C4229">
        <v>6</v>
      </c>
      <c r="D4229">
        <v>6</v>
      </c>
      <c r="E4229" s="44">
        <f>(B4229+1)/$Q$3</f>
        <v>1.4609203798392987E-4</v>
      </c>
      <c r="F4229" s="45">
        <f>(C4229+1)/$U$3</f>
        <v>1.0706310605365391E-4</v>
      </c>
      <c r="G4229" s="2">
        <f>(B4229+1)/(C4229+1)</f>
        <v>0.14285714285714285</v>
      </c>
      <c r="H4229" s="2">
        <f>(C4229+1)/(B4229+1)</f>
        <v>7</v>
      </c>
      <c r="I4229" s="6">
        <f>G4229-H4229</f>
        <v>-6.8571428571428568</v>
      </c>
      <c r="J4229" s="8">
        <f>LEN(A4229)</f>
        <v>1</v>
      </c>
      <c r="K4229" s="11" t="str">
        <f>IF(AND(J4229&lt;3, D4229&lt;2),TRUE,"")</f>
        <v/>
      </c>
      <c r="L4229" s="22">
        <f>IF(C4229=0,B4229,0)</f>
        <v>0</v>
      </c>
      <c r="M4229" s="22">
        <f>IF(B4229=0,C4229,0)</f>
        <v>6</v>
      </c>
      <c r="N4229" s="39">
        <f>LOG(G4229/SUM($G$2:$G$5210))</f>
        <v>-4.2368191635660173</v>
      </c>
      <c r="O4229" s="39">
        <f>LOG(H4229/SUM($H$2:$H$5210))</f>
        <v>-3.6403393356106939</v>
      </c>
    </row>
    <row r="4230" spans="1:15" x14ac:dyDescent="0.6">
      <c r="A4230" t="s">
        <v>4366</v>
      </c>
      <c r="B4230">
        <v>12</v>
      </c>
      <c r="C4230">
        <v>92</v>
      </c>
      <c r="D4230">
        <v>104</v>
      </c>
      <c r="E4230" s="44">
        <f>(B4230+1)/$Q$3</f>
        <v>1.8991964937910884E-3</v>
      </c>
      <c r="F4230" s="45">
        <f>(C4230+1)/$U$3</f>
        <v>1.4224098375699734E-3</v>
      </c>
      <c r="G4230" s="2">
        <f>(B4230+1)/(C4230+1)</f>
        <v>0.13978494623655913</v>
      </c>
      <c r="H4230" s="2">
        <f>(C4230+1)/(B4230+1)</f>
        <v>7.1538461538461542</v>
      </c>
      <c r="I4230" s="6">
        <f>G4230-H4230</f>
        <v>-7.0140612076095952</v>
      </c>
      <c r="J4230" s="8">
        <f>LEN(A4230)</f>
        <v>3</v>
      </c>
      <c r="K4230" s="11" t="str">
        <f>IF(AND(J4230&lt;3, D4230&lt;2),TRUE,"")</f>
        <v/>
      </c>
      <c r="L4230" s="22">
        <f>IF(C4230=0,B4230,0)</f>
        <v>0</v>
      </c>
      <c r="M4230" s="22">
        <f>IF(B4230=0,C4230,0)</f>
        <v>0</v>
      </c>
      <c r="N4230" s="39">
        <f>LOG(G4230/SUM($G$2:$G$5210))</f>
        <v>-4.2462607197988582</v>
      </c>
      <c r="O4230" s="39">
        <f>LOG(H4230/SUM($H$2:$H$5210))</f>
        <v>-3.6308977793778525</v>
      </c>
    </row>
    <row r="4231" spans="1:15" x14ac:dyDescent="0.6">
      <c r="A4231" t="s">
        <v>1625</v>
      </c>
      <c r="B4231">
        <v>5</v>
      </c>
      <c r="C4231">
        <v>42</v>
      </c>
      <c r="D4231">
        <v>47</v>
      </c>
      <c r="E4231" s="44">
        <f>(B4231+1)/$Q$3</f>
        <v>8.7655222790357921E-4</v>
      </c>
      <c r="F4231" s="45">
        <f>(C4231+1)/$U$3</f>
        <v>6.5767336575815977E-4</v>
      </c>
      <c r="G4231" s="2">
        <f>(B4231+1)/(C4231+1)</f>
        <v>0.13953488372093023</v>
      </c>
      <c r="H4231" s="2">
        <f>(C4231+1)/(B4231+1)</f>
        <v>7.166666666666667</v>
      </c>
      <c r="I4231" s="6">
        <f>G4231-H4231</f>
        <v>-7.0271317829457365</v>
      </c>
      <c r="J4231" s="8">
        <f>LEN(A4231)</f>
        <v>4</v>
      </c>
      <c r="K4231" s="11" t="str">
        <f>IF(AND(J4231&lt;3, D4231&lt;2),TRUE,"")</f>
        <v/>
      </c>
      <c r="L4231" s="22">
        <f>IF(C4231=0,B4231,0)</f>
        <v>0</v>
      </c>
      <c r="M4231" s="22">
        <f>IF(B4231=0,C4231,0)</f>
        <v>0</v>
      </c>
      <c r="N4231" s="39">
        <f>LOG(G4231/SUM($G$2:$G$5210))</f>
        <v>-4.2470383287477027</v>
      </c>
      <c r="O4231" s="39">
        <f>LOG(H4231/SUM($H$2:$H$5210))</f>
        <v>-3.630120170429008</v>
      </c>
    </row>
    <row r="4232" spans="1:15" x14ac:dyDescent="0.6">
      <c r="A4232" t="s">
        <v>2775</v>
      </c>
      <c r="B4232">
        <v>34</v>
      </c>
      <c r="C4232">
        <v>252</v>
      </c>
      <c r="D4232">
        <v>286</v>
      </c>
      <c r="E4232" s="44">
        <f>(B4232+1)/$Q$3</f>
        <v>5.1132213294375461E-3</v>
      </c>
      <c r="F4232" s="45">
        <f>(C4232+1)/$U$3</f>
        <v>3.869566547367777E-3</v>
      </c>
      <c r="G4232" s="2">
        <f>(B4232+1)/(C4232+1)</f>
        <v>0.13833992094861661</v>
      </c>
      <c r="H4232" s="2">
        <f>(C4232+1)/(B4232+1)</f>
        <v>7.2285714285714286</v>
      </c>
      <c r="I4232" s="6">
        <f>G4232-H4232</f>
        <v>-7.0902315076228124</v>
      </c>
      <c r="J4232" s="8">
        <f>LEN(A4232)</f>
        <v>6</v>
      </c>
      <c r="K4232" s="11" t="str">
        <f>IF(AND(J4232&lt;3, D4232&lt;2),TRUE,"")</f>
        <v/>
      </c>
      <c r="L4232" s="22">
        <f>IF(C4232=0,B4232,0)</f>
        <v>0</v>
      </c>
      <c r="M4232" s="22">
        <f>IF(B4232=0,C4232,0)</f>
        <v>0</v>
      </c>
      <c r="N4232" s="39">
        <f>LOG(G4232/SUM($G$2:$G$5210))</f>
        <v>-4.2507736003773022</v>
      </c>
      <c r="O4232" s="39">
        <f>LOG(H4232/SUM($H$2:$H$5210))</f>
        <v>-3.6263848987994085</v>
      </c>
    </row>
    <row r="4233" spans="1:15" x14ac:dyDescent="0.6">
      <c r="A4233" t="s">
        <v>3831</v>
      </c>
      <c r="B4233">
        <v>3</v>
      </c>
      <c r="C4233">
        <v>28</v>
      </c>
      <c r="D4233">
        <v>31</v>
      </c>
      <c r="E4233" s="44">
        <f>(B4233+1)/$Q$3</f>
        <v>5.8436815193571947E-4</v>
      </c>
      <c r="F4233" s="45">
        <f>(C4233+1)/$U$3</f>
        <v>4.4354715365085194E-4</v>
      </c>
      <c r="G4233" s="2">
        <f>(B4233+1)/(C4233+1)</f>
        <v>0.13793103448275862</v>
      </c>
      <c r="H4233" s="2">
        <f>(C4233+1)/(B4233+1)</f>
        <v>7.25</v>
      </c>
      <c r="I4233" s="6">
        <f>G4233-H4233</f>
        <v>-7.1120689655172411</v>
      </c>
      <c r="J4233" s="8">
        <f>LEN(A4233)</f>
        <v>6</v>
      </c>
      <c r="K4233" s="11" t="str">
        <f>IF(AND(J4233&lt;3, D4233&lt;2),TRUE,"")</f>
        <v/>
      </c>
      <c r="L4233" s="22">
        <f>IF(C4233=0,B4233,0)</f>
        <v>0</v>
      </c>
      <c r="M4233" s="22">
        <f>IF(B4233=0,C4233,0)</f>
        <v>0</v>
      </c>
      <c r="N4233" s="39">
        <f>LOG(G4233/SUM($G$2:$G$5210))</f>
        <v>-4.2520591301227535</v>
      </c>
      <c r="O4233" s="39">
        <f>LOG(H4233/SUM($H$2:$H$5210))</f>
        <v>-3.6250993690539572</v>
      </c>
    </row>
    <row r="4234" spans="1:15" x14ac:dyDescent="0.6">
      <c r="A4234" t="s">
        <v>485</v>
      </c>
      <c r="B4234">
        <v>9</v>
      </c>
      <c r="C4234">
        <v>72</v>
      </c>
      <c r="D4234">
        <v>81</v>
      </c>
      <c r="E4234" s="44">
        <f>(B4234+1)/$Q$3</f>
        <v>1.4609203798392988E-3</v>
      </c>
      <c r="F4234" s="45">
        <f>(C4234+1)/$U$3</f>
        <v>1.116515248845248E-3</v>
      </c>
      <c r="G4234" s="2">
        <f>(B4234+1)/(C4234+1)</f>
        <v>0.13698630136986301</v>
      </c>
      <c r="H4234" s="2">
        <f>(C4234+1)/(B4234+1)</f>
        <v>7.3</v>
      </c>
      <c r="I4234" s="6">
        <f>G4234-H4234</f>
        <v>-7.1630136986301371</v>
      </c>
      <c r="J4234" s="8">
        <f>LEN(A4234)</f>
        <v>7</v>
      </c>
      <c r="K4234" s="11" t="str">
        <f>IF(AND(J4234&lt;3, D4234&lt;2),TRUE,"")</f>
        <v/>
      </c>
      <c r="L4234" s="22">
        <f>IF(C4234=0,B4234,0)</f>
        <v>0</v>
      </c>
      <c r="M4234" s="22">
        <f>IF(B4234=0,C4234,0)</f>
        <v>0</v>
      </c>
      <c r="N4234" s="39">
        <f>LOG(G4234/SUM($G$2:$G$5210))</f>
        <v>-4.2550439836722163</v>
      </c>
      <c r="O4234" s="39">
        <f>LOG(H4234/SUM($H$2:$H$5210))</f>
        <v>-3.6221145155044949</v>
      </c>
    </row>
    <row r="4235" spans="1:15" x14ac:dyDescent="0.6">
      <c r="A4235" t="s">
        <v>2167</v>
      </c>
      <c r="B4235">
        <v>36</v>
      </c>
      <c r="C4235">
        <v>270</v>
      </c>
      <c r="D4235">
        <v>306</v>
      </c>
      <c r="E4235" s="44">
        <f>(B4235+1)/$Q$3</f>
        <v>5.4054054054054057E-3</v>
      </c>
      <c r="F4235" s="45">
        <f>(C4235+1)/$U$3</f>
        <v>4.1448716772200297E-3</v>
      </c>
      <c r="G4235" s="2">
        <f>(B4235+1)/(C4235+1)</f>
        <v>0.13653136531365315</v>
      </c>
      <c r="H4235" s="2">
        <f>(C4235+1)/(B4235+1)</f>
        <v>7.3243243243243246</v>
      </c>
      <c r="I4235" s="6">
        <f>G4235-H4235</f>
        <v>-7.1877929590106717</v>
      </c>
      <c r="J4235" s="8">
        <f>LEN(A4235)</f>
        <v>5</v>
      </c>
      <c r="K4235" s="11" t="str">
        <f>IF(AND(J4235&lt;3, D4235&lt;2),TRUE,"")</f>
        <v/>
      </c>
      <c r="L4235" s="22">
        <f>IF(C4235=0,B4235,0)</f>
        <v>0</v>
      </c>
      <c r="M4235" s="22">
        <f>IF(B4235=0,C4235,0)</f>
        <v>0</v>
      </c>
      <c r="N4235" s="39">
        <f>LOG(G4235/SUM($G$2:$G$5210))</f>
        <v>-4.2564886903591708</v>
      </c>
      <c r="O4235" s="39">
        <f>LOG(H4235/SUM($H$2:$H$5210))</f>
        <v>-3.62066980881754</v>
      </c>
    </row>
    <row r="4236" spans="1:15" x14ac:dyDescent="0.6">
      <c r="A4236" t="s">
        <v>572</v>
      </c>
      <c r="B4236">
        <v>5</v>
      </c>
      <c r="C4236">
        <v>43</v>
      </c>
      <c r="D4236">
        <v>48</v>
      </c>
      <c r="E4236" s="44">
        <f>(B4236+1)/$Q$3</f>
        <v>8.7655222790357921E-4</v>
      </c>
      <c r="F4236" s="45">
        <f>(C4236+1)/$U$3</f>
        <v>6.7296809519439601E-4</v>
      </c>
      <c r="G4236" s="2">
        <f>(B4236+1)/(C4236+1)</f>
        <v>0.13636363636363635</v>
      </c>
      <c r="H4236" s="2">
        <f>(C4236+1)/(B4236+1)</f>
        <v>7.333333333333333</v>
      </c>
      <c r="I4236" s="6">
        <f>G4236-H4236</f>
        <v>-7.1969696969696964</v>
      </c>
      <c r="J4236" s="8">
        <f>LEN(A4236)</f>
        <v>4</v>
      </c>
      <c r="K4236" s="11" t="str">
        <f>IF(AND(J4236&lt;3, D4236&lt;2),TRUE,"")</f>
        <v/>
      </c>
      <c r="L4236" s="22">
        <f>IF(C4236=0,B4236,0)</f>
        <v>0</v>
      </c>
      <c r="M4236" s="22">
        <f>IF(B4236=0,C4236,0)</f>
        <v>0</v>
      </c>
      <c r="N4236" s="39">
        <f>LOG(G4236/SUM($G$2:$G$5210))</f>
        <v>-4.2570225496543044</v>
      </c>
      <c r="O4236" s="39">
        <f>LOG(H4236/SUM($H$2:$H$5210))</f>
        <v>-3.6201359495224068</v>
      </c>
    </row>
    <row r="4237" spans="1:15" x14ac:dyDescent="0.6">
      <c r="A4237" t="s">
        <v>2119</v>
      </c>
      <c r="B4237">
        <v>2</v>
      </c>
      <c r="C4237">
        <v>21</v>
      </c>
      <c r="D4237">
        <v>23</v>
      </c>
      <c r="E4237" s="44">
        <f>(B4237+1)/$Q$3</f>
        <v>4.382761139517896E-4</v>
      </c>
      <c r="F4237" s="45">
        <f>(C4237+1)/$U$3</f>
        <v>3.3648404759719801E-4</v>
      </c>
      <c r="G4237" s="2">
        <f>(B4237+1)/(C4237+1)</f>
        <v>0.13636363636363635</v>
      </c>
      <c r="H4237" s="2">
        <f>(C4237+1)/(B4237+1)</f>
        <v>7.333333333333333</v>
      </c>
      <c r="I4237" s="6">
        <f>G4237-H4237</f>
        <v>-7.1969696969696964</v>
      </c>
      <c r="J4237" s="8">
        <f>LEN(A4237)</f>
        <v>8</v>
      </c>
      <c r="K4237" s="11" t="str">
        <f>IF(AND(J4237&lt;3, D4237&lt;2),TRUE,"")</f>
        <v/>
      </c>
      <c r="L4237" s="22">
        <f>IF(C4237=0,B4237,0)</f>
        <v>0</v>
      </c>
      <c r="M4237" s="22">
        <f>IF(B4237=0,C4237,0)</f>
        <v>0</v>
      </c>
      <c r="N4237" s="39">
        <f>LOG(G4237/SUM($G$2:$G$5210))</f>
        <v>-4.2570225496543044</v>
      </c>
      <c r="O4237" s="39">
        <f>LOG(H4237/SUM($H$2:$H$5210))</f>
        <v>-3.6201359495224068</v>
      </c>
    </row>
    <row r="4238" spans="1:15" x14ac:dyDescent="0.6">
      <c r="A4238" t="s">
        <v>3667</v>
      </c>
      <c r="B4238">
        <v>2</v>
      </c>
      <c r="C4238">
        <v>21</v>
      </c>
      <c r="D4238">
        <v>23</v>
      </c>
      <c r="E4238" s="44">
        <f>(B4238+1)/$Q$3</f>
        <v>4.382761139517896E-4</v>
      </c>
      <c r="F4238" s="45">
        <f>(C4238+1)/$U$3</f>
        <v>3.3648404759719801E-4</v>
      </c>
      <c r="G4238" s="2">
        <f>(B4238+1)/(C4238+1)</f>
        <v>0.13636363636363635</v>
      </c>
      <c r="H4238" s="2">
        <f>(C4238+1)/(B4238+1)</f>
        <v>7.333333333333333</v>
      </c>
      <c r="I4238" s="6">
        <f>G4238-H4238</f>
        <v>-7.1969696969696964</v>
      </c>
      <c r="J4238" s="8">
        <f>LEN(A4238)</f>
        <v>6</v>
      </c>
      <c r="K4238" s="11" t="str">
        <f>IF(AND(J4238&lt;3, D4238&lt;2),TRUE,"")</f>
        <v/>
      </c>
      <c r="L4238" s="22">
        <f>IF(C4238=0,B4238,0)</f>
        <v>0</v>
      </c>
      <c r="M4238" s="22">
        <f>IF(B4238=0,C4238,0)</f>
        <v>0</v>
      </c>
      <c r="N4238" s="39">
        <f>LOG(G4238/SUM($G$2:$G$5210))</f>
        <v>-4.2570225496543044</v>
      </c>
      <c r="O4238" s="39">
        <f>LOG(H4238/SUM($H$2:$H$5210))</f>
        <v>-3.6201359495224068</v>
      </c>
    </row>
    <row r="4239" spans="1:15" x14ac:dyDescent="0.6">
      <c r="A4239" t="s">
        <v>2032</v>
      </c>
      <c r="B4239">
        <v>12</v>
      </c>
      <c r="C4239">
        <v>95</v>
      </c>
      <c r="D4239">
        <v>107</v>
      </c>
      <c r="E4239" s="44">
        <f>(B4239+1)/$Q$3</f>
        <v>1.8991964937910884E-3</v>
      </c>
      <c r="F4239" s="45">
        <f>(C4239+1)/$U$3</f>
        <v>1.4682940258786822E-3</v>
      </c>
      <c r="G4239" s="2">
        <f>(B4239+1)/(C4239+1)</f>
        <v>0.13541666666666666</v>
      </c>
      <c r="H4239" s="2">
        <f>(C4239+1)/(B4239+1)</f>
        <v>7.384615384615385</v>
      </c>
      <c r="I4239" s="6">
        <f>G4239-H4239</f>
        <v>-7.2491987179487181</v>
      </c>
      <c r="J4239" s="8">
        <f>LEN(A4239)</f>
        <v>8</v>
      </c>
      <c r="K4239" s="11" t="str">
        <f>IF(AND(J4239&lt;3, D4239&lt;2),TRUE,"")</f>
        <v/>
      </c>
      <c r="L4239" s="22">
        <f>IF(C4239=0,B4239,0)</f>
        <v>0</v>
      </c>
      <c r="M4239" s="22">
        <f>IF(B4239=0,C4239,0)</f>
        <v>0</v>
      </c>
      <c r="N4239" s="39">
        <f>LOG(G4239/SUM($G$2:$G$5210))</f>
        <v>-4.2600490042844914</v>
      </c>
      <c r="O4239" s="39">
        <f>LOG(H4239/SUM($H$2:$H$5210))</f>
        <v>-3.6171094948922193</v>
      </c>
    </row>
    <row r="4240" spans="1:15" x14ac:dyDescent="0.6">
      <c r="A4240" t="s">
        <v>809</v>
      </c>
      <c r="B4240">
        <v>22</v>
      </c>
      <c r="C4240">
        <v>169</v>
      </c>
      <c r="D4240">
        <v>191</v>
      </c>
      <c r="E4240" s="44">
        <f>(B4240+1)/$Q$3</f>
        <v>3.360116873630387E-3</v>
      </c>
      <c r="F4240" s="45">
        <f>(C4240+1)/$U$3</f>
        <v>2.6001040041601664E-3</v>
      </c>
      <c r="G4240" s="2">
        <f>(B4240+1)/(C4240+1)</f>
        <v>0.13529411764705881</v>
      </c>
      <c r="H4240" s="2">
        <f>(C4240+1)/(B4240+1)</f>
        <v>7.3913043478260869</v>
      </c>
      <c r="I4240" s="6">
        <f>G4240-H4240</f>
        <v>-7.2560102301790277</v>
      </c>
      <c r="J4240" s="8">
        <f>LEN(A4240)</f>
        <v>8</v>
      </c>
      <c r="K4240" s="11" t="str">
        <f>IF(AND(J4240&lt;3, D4240&lt;2),TRUE,"")</f>
        <v/>
      </c>
      <c r="L4240" s="22">
        <f>IF(C4240=0,B4240,0)</f>
        <v>0</v>
      </c>
      <c r="M4240" s="22">
        <f>IF(B4240=0,C4240,0)</f>
        <v>0</v>
      </c>
      <c r="N4240" s="39">
        <f>LOG(G4240/SUM($G$2:$G$5210))</f>
        <v>-4.2604422089124414</v>
      </c>
      <c r="O4240" s="39">
        <f>LOG(H4240/SUM($H$2:$H$5210))</f>
        <v>-3.6167162902642698</v>
      </c>
    </row>
    <row r="4241" spans="1:15" x14ac:dyDescent="0.6">
      <c r="A4241" t="s">
        <v>3507</v>
      </c>
      <c r="B4241">
        <v>1</v>
      </c>
      <c r="C4241">
        <v>14</v>
      </c>
      <c r="D4241">
        <v>15</v>
      </c>
      <c r="E4241" s="44">
        <f>(B4241+1)/$Q$3</f>
        <v>2.9218407596785974E-4</v>
      </c>
      <c r="F4241" s="45">
        <f>(C4241+1)/$U$3</f>
        <v>2.2942094154354409E-4</v>
      </c>
      <c r="G4241" s="2">
        <f>(B4241+1)/(C4241+1)</f>
        <v>0.13333333333333333</v>
      </c>
      <c r="H4241" s="2">
        <f>(C4241+1)/(B4241+1)</f>
        <v>7.5</v>
      </c>
      <c r="I4241" s="6">
        <f>G4241-H4241</f>
        <v>-7.3666666666666663</v>
      </c>
      <c r="J4241" s="8">
        <f>LEN(A4241)</f>
        <v>11</v>
      </c>
      <c r="K4241" s="11" t="str">
        <f>IF(AND(J4241&lt;3, D4241&lt;2),TRUE,"")</f>
        <v/>
      </c>
      <c r="L4241" s="22">
        <f>IF(C4241=0,B4241,0)</f>
        <v>0</v>
      </c>
      <c r="M4241" s="22">
        <f>IF(B4241=0,C4241,0)</f>
        <v>0</v>
      </c>
      <c r="N4241" s="39">
        <f>LOG(G4241/SUM($G$2:$G$5210))</f>
        <v>-4.2667823869434605</v>
      </c>
      <c r="O4241" s="39">
        <f>LOG(H4241/SUM($H$2:$H$5210))</f>
        <v>-3.6103761122332507</v>
      </c>
    </row>
    <row r="4242" spans="1:15" x14ac:dyDescent="0.6">
      <c r="A4242" t="s">
        <v>4794</v>
      </c>
      <c r="B4242">
        <v>1</v>
      </c>
      <c r="C4242">
        <v>14</v>
      </c>
      <c r="D4242">
        <v>15</v>
      </c>
      <c r="E4242" s="44">
        <f>(B4242+1)/$Q$3</f>
        <v>2.9218407596785974E-4</v>
      </c>
      <c r="F4242" s="45">
        <f>(C4242+1)/$U$3</f>
        <v>2.2942094154354409E-4</v>
      </c>
      <c r="G4242" s="2">
        <f>(B4242+1)/(C4242+1)</f>
        <v>0.13333333333333333</v>
      </c>
      <c r="H4242" s="2">
        <f>(C4242+1)/(B4242+1)</f>
        <v>7.5</v>
      </c>
      <c r="I4242" s="6">
        <f>G4242-H4242</f>
        <v>-7.3666666666666663</v>
      </c>
      <c r="J4242" s="8">
        <f>LEN(A4242)</f>
        <v>10</v>
      </c>
      <c r="K4242" s="11" t="str">
        <f>IF(AND(J4242&lt;3, D4242&lt;2),TRUE,"")</f>
        <v/>
      </c>
      <c r="L4242" s="22">
        <f>IF(C4242=0,B4242,0)</f>
        <v>0</v>
      </c>
      <c r="M4242" s="22">
        <f>IF(B4242=0,C4242,0)</f>
        <v>0</v>
      </c>
      <c r="N4242" s="39">
        <f>LOG(G4242/SUM($G$2:$G$5210))</f>
        <v>-4.2667823869434605</v>
      </c>
      <c r="O4242" s="39">
        <f>LOG(H4242/SUM($H$2:$H$5210))</f>
        <v>-3.6103761122332507</v>
      </c>
    </row>
    <row r="4243" spans="1:15" x14ac:dyDescent="0.6">
      <c r="A4243" t="s">
        <v>414</v>
      </c>
      <c r="B4243">
        <v>1</v>
      </c>
      <c r="C4243">
        <v>14</v>
      </c>
      <c r="D4243">
        <v>15</v>
      </c>
      <c r="E4243" s="44">
        <f>(B4243+1)/$Q$3</f>
        <v>2.9218407596785974E-4</v>
      </c>
      <c r="F4243" s="45">
        <f>(C4243+1)/$U$3</f>
        <v>2.2942094154354409E-4</v>
      </c>
      <c r="G4243" s="2">
        <f>(B4243+1)/(C4243+1)</f>
        <v>0.13333333333333333</v>
      </c>
      <c r="H4243" s="2">
        <f>(C4243+1)/(B4243+1)</f>
        <v>7.5</v>
      </c>
      <c r="I4243" s="6">
        <f>G4243-H4243</f>
        <v>-7.3666666666666663</v>
      </c>
      <c r="J4243" s="8">
        <f>LEN(A4243)</f>
        <v>7</v>
      </c>
      <c r="K4243" s="11" t="str">
        <f>IF(AND(J4243&lt;3, D4243&lt;2),TRUE,"")</f>
        <v/>
      </c>
      <c r="L4243" s="22">
        <f>IF(C4243=0,B4243,0)</f>
        <v>0</v>
      </c>
      <c r="M4243" s="22">
        <f>IF(B4243=0,C4243,0)</f>
        <v>0</v>
      </c>
      <c r="N4243" s="39">
        <f>LOG(G4243/SUM($G$2:$G$5210))</f>
        <v>-4.2667823869434605</v>
      </c>
      <c r="O4243" s="39">
        <f>LOG(H4243/SUM($H$2:$H$5210))</f>
        <v>-3.6103761122332507</v>
      </c>
    </row>
    <row r="4244" spans="1:15" x14ac:dyDescent="0.6">
      <c r="A4244" t="s">
        <v>1698</v>
      </c>
      <c r="B4244">
        <v>1</v>
      </c>
      <c r="C4244">
        <v>14</v>
      </c>
      <c r="D4244">
        <v>15</v>
      </c>
      <c r="E4244" s="44">
        <f>(B4244+1)/$Q$3</f>
        <v>2.9218407596785974E-4</v>
      </c>
      <c r="F4244" s="45">
        <f>(C4244+1)/$U$3</f>
        <v>2.2942094154354409E-4</v>
      </c>
      <c r="G4244" s="2">
        <f>(B4244+1)/(C4244+1)</f>
        <v>0.13333333333333333</v>
      </c>
      <c r="H4244" s="2">
        <f>(C4244+1)/(B4244+1)</f>
        <v>7.5</v>
      </c>
      <c r="I4244" s="6">
        <f>G4244-H4244</f>
        <v>-7.3666666666666663</v>
      </c>
      <c r="J4244" s="8">
        <f>LEN(A4244)</f>
        <v>7</v>
      </c>
      <c r="K4244" s="11" t="str">
        <f>IF(AND(J4244&lt;3, D4244&lt;2),TRUE,"")</f>
        <v/>
      </c>
      <c r="L4244" s="22">
        <f>IF(C4244=0,B4244,0)</f>
        <v>0</v>
      </c>
      <c r="M4244" s="22">
        <f>IF(B4244=0,C4244,0)</f>
        <v>0</v>
      </c>
      <c r="N4244" s="39">
        <f>LOG(G4244/SUM($G$2:$G$5210))</f>
        <v>-4.2667823869434605</v>
      </c>
      <c r="O4244" s="39">
        <f>LOG(H4244/SUM($H$2:$H$5210))</f>
        <v>-3.6103761122332507</v>
      </c>
    </row>
    <row r="4245" spans="1:15" x14ac:dyDescent="0.6">
      <c r="A4245" t="s">
        <v>3433</v>
      </c>
      <c r="B4245">
        <v>1</v>
      </c>
      <c r="C4245">
        <v>14</v>
      </c>
      <c r="D4245">
        <v>15</v>
      </c>
      <c r="E4245" s="44">
        <f>(B4245+1)/$Q$3</f>
        <v>2.9218407596785974E-4</v>
      </c>
      <c r="F4245" s="45">
        <f>(C4245+1)/$U$3</f>
        <v>2.2942094154354409E-4</v>
      </c>
      <c r="G4245" s="2">
        <f>(B4245+1)/(C4245+1)</f>
        <v>0.13333333333333333</v>
      </c>
      <c r="H4245" s="2">
        <f>(C4245+1)/(B4245+1)</f>
        <v>7.5</v>
      </c>
      <c r="I4245" s="6">
        <f>G4245-H4245</f>
        <v>-7.3666666666666663</v>
      </c>
      <c r="J4245" s="8">
        <f>LEN(A4245)</f>
        <v>7</v>
      </c>
      <c r="K4245" s="11" t="str">
        <f>IF(AND(J4245&lt;3, D4245&lt;2),TRUE,"")</f>
        <v/>
      </c>
      <c r="L4245" s="22">
        <f>IF(C4245=0,B4245,0)</f>
        <v>0</v>
      </c>
      <c r="M4245" s="22">
        <f>IF(B4245=0,C4245,0)</f>
        <v>0</v>
      </c>
      <c r="N4245" s="39">
        <f>LOG(G4245/SUM($G$2:$G$5210))</f>
        <v>-4.2667823869434605</v>
      </c>
      <c r="O4245" s="39">
        <f>LOG(H4245/SUM($H$2:$H$5210))</f>
        <v>-3.6103761122332507</v>
      </c>
    </row>
    <row r="4246" spans="1:15" x14ac:dyDescent="0.6">
      <c r="A4246" t="s">
        <v>3963</v>
      </c>
      <c r="B4246">
        <v>1</v>
      </c>
      <c r="C4246">
        <v>14</v>
      </c>
      <c r="D4246">
        <v>15</v>
      </c>
      <c r="E4246" s="44">
        <f>(B4246+1)/$Q$3</f>
        <v>2.9218407596785974E-4</v>
      </c>
      <c r="F4246" s="45">
        <f>(C4246+1)/$U$3</f>
        <v>2.2942094154354409E-4</v>
      </c>
      <c r="G4246" s="2">
        <f>(B4246+1)/(C4246+1)</f>
        <v>0.13333333333333333</v>
      </c>
      <c r="H4246" s="2">
        <f>(C4246+1)/(B4246+1)</f>
        <v>7.5</v>
      </c>
      <c r="I4246" s="6">
        <f>G4246-H4246</f>
        <v>-7.3666666666666663</v>
      </c>
      <c r="J4246" s="8">
        <f>LEN(A4246)</f>
        <v>7</v>
      </c>
      <c r="K4246" s="11" t="str">
        <f>IF(AND(J4246&lt;3, D4246&lt;2),TRUE,"")</f>
        <v/>
      </c>
      <c r="L4246" s="22">
        <f>IF(C4246=0,B4246,0)</f>
        <v>0</v>
      </c>
      <c r="M4246" s="22">
        <f>IF(B4246=0,C4246,0)</f>
        <v>0</v>
      </c>
      <c r="N4246" s="39">
        <f>LOG(G4246/SUM($G$2:$G$5210))</f>
        <v>-4.2667823869434605</v>
      </c>
      <c r="O4246" s="39">
        <f>LOG(H4246/SUM($H$2:$H$5210))</f>
        <v>-3.6103761122332507</v>
      </c>
    </row>
    <row r="4247" spans="1:15" x14ac:dyDescent="0.6">
      <c r="A4247" t="s">
        <v>4866</v>
      </c>
      <c r="B4247">
        <v>1</v>
      </c>
      <c r="C4247">
        <v>14</v>
      </c>
      <c r="D4247">
        <v>15</v>
      </c>
      <c r="E4247" s="44">
        <f>(B4247+1)/$Q$3</f>
        <v>2.9218407596785974E-4</v>
      </c>
      <c r="F4247" s="45">
        <f>(C4247+1)/$U$3</f>
        <v>2.2942094154354409E-4</v>
      </c>
      <c r="G4247" s="2">
        <f>(B4247+1)/(C4247+1)</f>
        <v>0.13333333333333333</v>
      </c>
      <c r="H4247" s="2">
        <f>(C4247+1)/(B4247+1)</f>
        <v>7.5</v>
      </c>
      <c r="I4247" s="6">
        <f>G4247-H4247</f>
        <v>-7.3666666666666663</v>
      </c>
      <c r="J4247" s="8">
        <f>LEN(A4247)</f>
        <v>7</v>
      </c>
      <c r="K4247" s="11" t="str">
        <f>IF(AND(J4247&lt;3, D4247&lt;2),TRUE,"")</f>
        <v/>
      </c>
      <c r="L4247" s="22">
        <f>IF(C4247=0,B4247,0)</f>
        <v>0</v>
      </c>
      <c r="M4247" s="22">
        <f>IF(B4247=0,C4247,0)</f>
        <v>0</v>
      </c>
      <c r="N4247" s="39">
        <f>LOG(G4247/SUM($G$2:$G$5210))</f>
        <v>-4.2667823869434605</v>
      </c>
      <c r="O4247" s="39">
        <f>LOG(H4247/SUM($H$2:$H$5210))</f>
        <v>-3.6103761122332507</v>
      </c>
    </row>
    <row r="4248" spans="1:15" x14ac:dyDescent="0.6">
      <c r="A4248" t="s">
        <v>4756</v>
      </c>
      <c r="B4248">
        <v>1</v>
      </c>
      <c r="C4248">
        <v>14</v>
      </c>
      <c r="D4248">
        <v>15</v>
      </c>
      <c r="E4248" s="44">
        <f>(B4248+1)/$Q$3</f>
        <v>2.9218407596785974E-4</v>
      </c>
      <c r="F4248" s="45">
        <f>(C4248+1)/$U$3</f>
        <v>2.2942094154354409E-4</v>
      </c>
      <c r="G4248" s="2">
        <f>(B4248+1)/(C4248+1)</f>
        <v>0.13333333333333333</v>
      </c>
      <c r="H4248" s="2">
        <f>(C4248+1)/(B4248+1)</f>
        <v>7.5</v>
      </c>
      <c r="I4248" s="6">
        <f>G4248-H4248</f>
        <v>-7.3666666666666663</v>
      </c>
      <c r="J4248" s="8">
        <f>LEN(A4248)</f>
        <v>6</v>
      </c>
      <c r="K4248" s="11" t="str">
        <f>IF(AND(J4248&lt;3, D4248&lt;2),TRUE,"")</f>
        <v/>
      </c>
      <c r="L4248" s="22">
        <f>IF(C4248=0,B4248,0)</f>
        <v>0</v>
      </c>
      <c r="M4248" s="22">
        <f>IF(B4248=0,C4248,0)</f>
        <v>0</v>
      </c>
      <c r="N4248" s="39">
        <f>LOG(G4248/SUM($G$2:$G$5210))</f>
        <v>-4.2667823869434605</v>
      </c>
      <c r="O4248" s="39">
        <f>LOG(H4248/SUM($H$2:$H$5210))</f>
        <v>-3.6103761122332507</v>
      </c>
    </row>
    <row r="4249" spans="1:15" x14ac:dyDescent="0.6">
      <c r="A4249" t="s">
        <v>2334</v>
      </c>
      <c r="B4249">
        <v>1</v>
      </c>
      <c r="C4249">
        <v>14</v>
      </c>
      <c r="D4249">
        <v>15</v>
      </c>
      <c r="E4249" s="44">
        <f>(B4249+1)/$Q$3</f>
        <v>2.9218407596785974E-4</v>
      </c>
      <c r="F4249" s="45">
        <f>(C4249+1)/$U$3</f>
        <v>2.2942094154354409E-4</v>
      </c>
      <c r="G4249" s="2">
        <f>(B4249+1)/(C4249+1)</f>
        <v>0.13333333333333333</v>
      </c>
      <c r="H4249" s="2">
        <f>(C4249+1)/(B4249+1)</f>
        <v>7.5</v>
      </c>
      <c r="I4249" s="6">
        <f>G4249-H4249</f>
        <v>-7.3666666666666663</v>
      </c>
      <c r="J4249" s="8">
        <f>LEN(A4249)</f>
        <v>4</v>
      </c>
      <c r="K4249" s="11" t="str">
        <f>IF(AND(J4249&lt;3, D4249&lt;2),TRUE,"")</f>
        <v/>
      </c>
      <c r="L4249" s="22">
        <f>IF(C4249=0,B4249,0)</f>
        <v>0</v>
      </c>
      <c r="M4249" s="22">
        <f>IF(B4249=0,C4249,0)</f>
        <v>0</v>
      </c>
      <c r="N4249" s="39">
        <f>LOG(G4249/SUM($G$2:$G$5210))</f>
        <v>-4.2667823869434605</v>
      </c>
      <c r="O4249" s="39">
        <f>LOG(H4249/SUM($H$2:$H$5210))</f>
        <v>-3.6103761122332507</v>
      </c>
    </row>
    <row r="4250" spans="1:15" x14ac:dyDescent="0.6">
      <c r="A4250" t="s">
        <v>2341</v>
      </c>
      <c r="B4250">
        <v>1</v>
      </c>
      <c r="C4250">
        <v>14</v>
      </c>
      <c r="D4250">
        <v>15</v>
      </c>
      <c r="E4250" s="44">
        <f>(B4250+1)/$Q$3</f>
        <v>2.9218407596785974E-4</v>
      </c>
      <c r="F4250" s="45">
        <f>(C4250+1)/$U$3</f>
        <v>2.2942094154354409E-4</v>
      </c>
      <c r="G4250" s="2">
        <f>(B4250+1)/(C4250+1)</f>
        <v>0.13333333333333333</v>
      </c>
      <c r="H4250" s="2">
        <f>(C4250+1)/(B4250+1)</f>
        <v>7.5</v>
      </c>
      <c r="I4250" s="6">
        <f>G4250-H4250</f>
        <v>-7.3666666666666663</v>
      </c>
      <c r="J4250" s="8">
        <f>LEN(A4250)</f>
        <v>4</v>
      </c>
      <c r="K4250" s="11" t="str">
        <f>IF(AND(J4250&lt;3, D4250&lt;2),TRUE,"")</f>
        <v/>
      </c>
      <c r="L4250" s="22">
        <f>IF(C4250=0,B4250,0)</f>
        <v>0</v>
      </c>
      <c r="M4250" s="22">
        <f>IF(B4250=0,C4250,0)</f>
        <v>0</v>
      </c>
      <c r="N4250" s="39">
        <f>LOG(G4250/SUM($G$2:$G$5210))</f>
        <v>-4.2667823869434605</v>
      </c>
      <c r="O4250" s="39">
        <f>LOG(H4250/SUM($H$2:$H$5210))</f>
        <v>-3.6103761122332507</v>
      </c>
    </row>
    <row r="4251" spans="1:15" x14ac:dyDescent="0.6">
      <c r="A4251" t="s">
        <v>17</v>
      </c>
      <c r="B4251">
        <v>97</v>
      </c>
      <c r="C4251">
        <v>742</v>
      </c>
      <c r="D4251">
        <v>839</v>
      </c>
      <c r="E4251" s="44">
        <f>(B4251+1)/$Q$3</f>
        <v>1.4317019722425129E-2</v>
      </c>
      <c r="F4251" s="45">
        <f>(C4251+1)/$U$3</f>
        <v>1.1363983971123551E-2</v>
      </c>
      <c r="G4251" s="2">
        <f>(B4251+1)/(C4251+1)</f>
        <v>0.13189771197846567</v>
      </c>
      <c r="H4251" s="2">
        <f>(C4251+1)/(B4251+1)</f>
        <v>7.5816326530612246</v>
      </c>
      <c r="I4251" s="6">
        <f>G4251-H4251</f>
        <v>-7.4497349410827587</v>
      </c>
      <c r="J4251" s="8">
        <f>LEN(A4251)</f>
        <v>4</v>
      </c>
      <c r="K4251" s="11" t="str">
        <f>IF(AND(J4251&lt;3, D4251&lt;2),TRUE,"")</f>
        <v/>
      </c>
      <c r="L4251" s="22">
        <f>IF(C4251=0,B4251,0)</f>
        <v>0</v>
      </c>
      <c r="M4251" s="22">
        <f>IF(B4251=0,C4251,0)</f>
        <v>0</v>
      </c>
      <c r="N4251" s="39">
        <f>LOG(G4251/SUM($G$2:$G$5210))</f>
        <v>-4.2714838616198403</v>
      </c>
      <c r="O4251" s="39">
        <f>LOG(H4251/SUM($H$2:$H$5210))</f>
        <v>-3.6056746375568705</v>
      </c>
    </row>
    <row r="4252" spans="1:15" x14ac:dyDescent="0.6">
      <c r="A4252" t="s">
        <v>4844</v>
      </c>
      <c r="B4252">
        <v>2</v>
      </c>
      <c r="C4252">
        <v>22</v>
      </c>
      <c r="D4252">
        <v>24</v>
      </c>
      <c r="E4252" s="44">
        <f>(B4252+1)/$Q$3</f>
        <v>4.382761139517896E-4</v>
      </c>
      <c r="F4252" s="45">
        <f>(C4252+1)/$U$3</f>
        <v>3.5177877703343431E-4</v>
      </c>
      <c r="G4252" s="2">
        <f>(B4252+1)/(C4252+1)</f>
        <v>0.13043478260869565</v>
      </c>
      <c r="H4252" s="2">
        <f>(C4252+1)/(B4252+1)</f>
        <v>7.666666666666667</v>
      </c>
      <c r="I4252" s="6">
        <f>G4252-H4252</f>
        <v>-7.5362318840579716</v>
      </c>
      <c r="J4252" s="8">
        <f>LEN(A4252)</f>
        <v>11</v>
      </c>
      <c r="K4252" s="11" t="str">
        <f>IF(AND(J4252&lt;3, D4252&lt;2),TRUE,"")</f>
        <v/>
      </c>
      <c r="L4252" s="22">
        <f>IF(C4252=0,B4252,0)</f>
        <v>0</v>
      </c>
      <c r="M4252" s="22">
        <f>IF(B4252=0,C4252,0)</f>
        <v>0</v>
      </c>
      <c r="N4252" s="39">
        <f>LOG(G4252/SUM($G$2:$G$5210))</f>
        <v>-4.2763277048496908</v>
      </c>
      <c r="O4252" s="39">
        <f>LOG(H4252/SUM($H$2:$H$5210))</f>
        <v>-3.6008307943270204</v>
      </c>
    </row>
    <row r="4253" spans="1:15" x14ac:dyDescent="0.6">
      <c r="A4253" t="s">
        <v>3777</v>
      </c>
      <c r="B4253">
        <v>2</v>
      </c>
      <c r="C4253">
        <v>22</v>
      </c>
      <c r="D4253">
        <v>24</v>
      </c>
      <c r="E4253" s="44">
        <f>(B4253+1)/$Q$3</f>
        <v>4.382761139517896E-4</v>
      </c>
      <c r="F4253" s="45">
        <f>(C4253+1)/$U$3</f>
        <v>3.5177877703343431E-4</v>
      </c>
      <c r="G4253" s="2">
        <f>(B4253+1)/(C4253+1)</f>
        <v>0.13043478260869565</v>
      </c>
      <c r="H4253" s="2">
        <f>(C4253+1)/(B4253+1)</f>
        <v>7.666666666666667</v>
      </c>
      <c r="I4253" s="6">
        <f>G4253-H4253</f>
        <v>-7.5362318840579716</v>
      </c>
      <c r="J4253" s="8">
        <f>LEN(A4253)</f>
        <v>8</v>
      </c>
      <c r="K4253" s="11" t="str">
        <f>IF(AND(J4253&lt;3, D4253&lt;2),TRUE,"")</f>
        <v/>
      </c>
      <c r="L4253" s="22">
        <f>IF(C4253=0,B4253,0)</f>
        <v>0</v>
      </c>
      <c r="M4253" s="22">
        <f>IF(B4253=0,C4253,0)</f>
        <v>0</v>
      </c>
      <c r="N4253" s="39">
        <f>LOG(G4253/SUM($G$2:$G$5210))</f>
        <v>-4.2763277048496908</v>
      </c>
      <c r="O4253" s="39">
        <f>LOG(H4253/SUM($H$2:$H$5210))</f>
        <v>-3.6008307943270204</v>
      </c>
    </row>
    <row r="4254" spans="1:15" x14ac:dyDescent="0.6">
      <c r="A4254" t="s">
        <v>1997</v>
      </c>
      <c r="B4254">
        <v>2</v>
      </c>
      <c r="C4254">
        <v>22</v>
      </c>
      <c r="D4254">
        <v>24</v>
      </c>
      <c r="E4254" s="44">
        <f>(B4254+1)/$Q$3</f>
        <v>4.382761139517896E-4</v>
      </c>
      <c r="F4254" s="45">
        <f>(C4254+1)/$U$3</f>
        <v>3.5177877703343431E-4</v>
      </c>
      <c r="G4254" s="2">
        <f>(B4254+1)/(C4254+1)</f>
        <v>0.13043478260869565</v>
      </c>
      <c r="H4254" s="2">
        <f>(C4254+1)/(B4254+1)</f>
        <v>7.666666666666667</v>
      </c>
      <c r="I4254" s="6">
        <f>G4254-H4254</f>
        <v>-7.5362318840579716</v>
      </c>
      <c r="J4254" s="8">
        <f>LEN(A4254)</f>
        <v>4</v>
      </c>
      <c r="K4254" s="11" t="str">
        <f>IF(AND(J4254&lt;3, D4254&lt;2),TRUE,"")</f>
        <v/>
      </c>
      <c r="L4254" s="22">
        <f>IF(C4254=0,B4254,0)</f>
        <v>0</v>
      </c>
      <c r="M4254" s="22">
        <f>IF(B4254=0,C4254,0)</f>
        <v>0</v>
      </c>
      <c r="N4254" s="39">
        <f>LOG(G4254/SUM($G$2:$G$5210))</f>
        <v>-4.2763277048496908</v>
      </c>
      <c r="O4254" s="39">
        <f>LOG(H4254/SUM($H$2:$H$5210))</f>
        <v>-3.6008307943270204</v>
      </c>
    </row>
    <row r="4255" spans="1:15" x14ac:dyDescent="0.6">
      <c r="A4255" t="s">
        <v>3310</v>
      </c>
      <c r="B4255">
        <v>2</v>
      </c>
      <c r="C4255">
        <v>22</v>
      </c>
      <c r="D4255">
        <v>24</v>
      </c>
      <c r="E4255" s="44">
        <f>(B4255+1)/$Q$3</f>
        <v>4.382761139517896E-4</v>
      </c>
      <c r="F4255" s="45">
        <f>(C4255+1)/$U$3</f>
        <v>3.5177877703343431E-4</v>
      </c>
      <c r="G4255" s="2">
        <f>(B4255+1)/(C4255+1)</f>
        <v>0.13043478260869565</v>
      </c>
      <c r="H4255" s="2">
        <f>(C4255+1)/(B4255+1)</f>
        <v>7.666666666666667</v>
      </c>
      <c r="I4255" s="6">
        <f>G4255-H4255</f>
        <v>-7.5362318840579716</v>
      </c>
      <c r="J4255" s="8">
        <f>LEN(A4255)</f>
        <v>2</v>
      </c>
      <c r="K4255" s="11" t="str">
        <f>IF(AND(J4255&lt;3, D4255&lt;2),TRUE,"")</f>
        <v/>
      </c>
      <c r="L4255" s="22">
        <f>IF(C4255=0,B4255,0)</f>
        <v>0</v>
      </c>
      <c r="M4255" s="22">
        <f>IF(B4255=0,C4255,0)</f>
        <v>0</v>
      </c>
      <c r="N4255" s="39">
        <f>LOG(G4255/SUM($G$2:$G$5210))</f>
        <v>-4.2763277048496908</v>
      </c>
      <c r="O4255" s="39">
        <f>LOG(H4255/SUM($H$2:$H$5210))</f>
        <v>-3.6008307943270204</v>
      </c>
    </row>
    <row r="4256" spans="1:15" x14ac:dyDescent="0.6">
      <c r="A4256" t="s">
        <v>3348</v>
      </c>
      <c r="B4256">
        <v>19</v>
      </c>
      <c r="C4256">
        <v>153</v>
      </c>
      <c r="D4256">
        <v>172</v>
      </c>
      <c r="E4256" s="44">
        <f>(B4256+1)/$Q$3</f>
        <v>2.9218407596785976E-3</v>
      </c>
      <c r="F4256" s="45">
        <f>(C4256+1)/$U$3</f>
        <v>2.355388333180386E-3</v>
      </c>
      <c r="G4256" s="2">
        <f>(B4256+1)/(C4256+1)</f>
        <v>0.12987012987012986</v>
      </c>
      <c r="H4256" s="2">
        <f>(C4256+1)/(B4256+1)</f>
        <v>7.7</v>
      </c>
      <c r="I4256" s="6">
        <f>G4256-H4256</f>
        <v>-7.57012987012987</v>
      </c>
      <c r="J4256" s="8">
        <f>LEN(A4256)</f>
        <v>7</v>
      </c>
      <c r="K4256" s="11" t="str">
        <f>IF(AND(J4256&lt;3, D4256&lt;2),TRUE,"")</f>
        <v/>
      </c>
      <c r="L4256" s="22">
        <f>IF(C4256=0,B4256,0)</f>
        <v>0</v>
      </c>
      <c r="M4256" s="22">
        <f>IF(B4256=0,C4256,0)</f>
        <v>0</v>
      </c>
      <c r="N4256" s="39">
        <f>LOG(G4256/SUM($G$2:$G$5210))</f>
        <v>-4.2782118487242418</v>
      </c>
      <c r="O4256" s="39">
        <f>LOG(H4256/SUM($H$2:$H$5210))</f>
        <v>-3.598946650452469</v>
      </c>
    </row>
    <row r="4257" spans="1:15" x14ac:dyDescent="0.6">
      <c r="A4257" t="s">
        <v>3098</v>
      </c>
      <c r="B4257">
        <v>28</v>
      </c>
      <c r="C4257">
        <v>224</v>
      </c>
      <c r="D4257">
        <v>252</v>
      </c>
      <c r="E4257" s="44">
        <f>(B4257+1)/$Q$3</f>
        <v>4.2366691015339663E-3</v>
      </c>
      <c r="F4257" s="45">
        <f>(C4257+1)/$U$3</f>
        <v>3.4413141231531613E-3</v>
      </c>
      <c r="G4257" s="2">
        <f>(B4257+1)/(C4257+1)</f>
        <v>0.12888888888888889</v>
      </c>
      <c r="H4257" s="2">
        <f>(C4257+1)/(B4257+1)</f>
        <v>7.7586206896551726</v>
      </c>
      <c r="I4257" s="6">
        <f>G4257-H4257</f>
        <v>-7.629731800766284</v>
      </c>
      <c r="J4257" s="8">
        <f>LEN(A4257)</f>
        <v>2</v>
      </c>
      <c r="K4257" s="11" t="str">
        <f>IF(AND(J4257&lt;3, D4257&lt;2),TRUE,"")</f>
        <v/>
      </c>
      <c r="L4257" s="22">
        <f>IF(C4257=0,B4257,0)</f>
        <v>0</v>
      </c>
      <c r="M4257" s="22">
        <f>IF(B4257=0,C4257,0)</f>
        <v>0</v>
      </c>
      <c r="N4257" s="39">
        <f>LOG(G4257/SUM($G$2:$G$5210))</f>
        <v>-4.2815056437641665</v>
      </c>
      <c r="O4257" s="39">
        <f>LOG(H4257/SUM($H$2:$H$5210))</f>
        <v>-3.5956528554125442</v>
      </c>
    </row>
    <row r="4258" spans="1:15" x14ac:dyDescent="0.6">
      <c r="A4258" t="s">
        <v>3558</v>
      </c>
      <c r="B4258">
        <v>8</v>
      </c>
      <c r="C4258">
        <v>69</v>
      </c>
      <c r="D4258">
        <v>77</v>
      </c>
      <c r="E4258" s="44">
        <f>(B4258+1)/$Q$3</f>
        <v>1.314828341855369E-3</v>
      </c>
      <c r="F4258" s="45">
        <f>(C4258+1)/$U$3</f>
        <v>1.0706310605365392E-3</v>
      </c>
      <c r="G4258" s="2">
        <f>(B4258+1)/(C4258+1)</f>
        <v>0.12857142857142856</v>
      </c>
      <c r="H4258" s="2">
        <f>(C4258+1)/(B4258+1)</f>
        <v>7.7777777777777777</v>
      </c>
      <c r="I4258" s="6">
        <f>G4258-H4258</f>
        <v>-7.6492063492063487</v>
      </c>
      <c r="J4258" s="8">
        <f>LEN(A4258)</f>
        <v>10</v>
      </c>
      <c r="K4258" s="11" t="str">
        <f>IF(AND(J4258&lt;3, D4258&lt;2),TRUE,"")</f>
        <v/>
      </c>
      <c r="L4258" s="22">
        <f>IF(C4258=0,B4258,0)</f>
        <v>0</v>
      </c>
      <c r="M4258" s="22">
        <f>IF(B4258=0,C4258,0)</f>
        <v>0</v>
      </c>
      <c r="N4258" s="39">
        <f>LOG(G4258/SUM($G$2:$G$5210))</f>
        <v>-4.2825766541266921</v>
      </c>
      <c r="O4258" s="39">
        <f>LOG(H4258/SUM($H$2:$H$5210))</f>
        <v>-3.5945818450500187</v>
      </c>
    </row>
    <row r="4259" spans="1:15" x14ac:dyDescent="0.6">
      <c r="A4259" t="s">
        <v>2031</v>
      </c>
      <c r="B4259">
        <v>6</v>
      </c>
      <c r="C4259">
        <v>54</v>
      </c>
      <c r="D4259">
        <v>60</v>
      </c>
      <c r="E4259" s="44">
        <f>(B4259+1)/$Q$3</f>
        <v>1.0226442658875091E-3</v>
      </c>
      <c r="F4259" s="45">
        <f>(C4259+1)/$U$3</f>
        <v>8.4121011899299504E-4</v>
      </c>
      <c r="G4259" s="2">
        <f>(B4259+1)/(C4259+1)</f>
        <v>0.12727272727272726</v>
      </c>
      <c r="H4259" s="2">
        <f>(C4259+1)/(B4259+1)</f>
        <v>7.8571428571428568</v>
      </c>
      <c r="I4259" s="6">
        <f>G4259-H4259</f>
        <v>-7.7298701298701298</v>
      </c>
      <c r="J4259" s="8">
        <f>LEN(A4259)</f>
        <v>9</v>
      </c>
      <c r="K4259" s="11" t="str">
        <f>IF(AND(J4259&lt;3, D4259&lt;2),TRUE,"")</f>
        <v/>
      </c>
      <c r="L4259" s="22">
        <f>IF(C4259=0,B4259,0)</f>
        <v>0</v>
      </c>
      <c r="M4259" s="22">
        <f>IF(B4259=0,C4259,0)</f>
        <v>0</v>
      </c>
      <c r="N4259" s="39">
        <f>LOG(G4259/SUM($G$2:$G$5210))</f>
        <v>-4.2869857730317475</v>
      </c>
      <c r="O4259" s="39">
        <f>LOG(H4259/SUM($H$2:$H$5210))</f>
        <v>-3.5901727261449636</v>
      </c>
    </row>
    <row r="4260" spans="1:15" x14ac:dyDescent="0.6">
      <c r="A4260" t="s">
        <v>4062</v>
      </c>
      <c r="B4260">
        <v>6</v>
      </c>
      <c r="C4260">
        <v>54</v>
      </c>
      <c r="D4260">
        <v>60</v>
      </c>
      <c r="E4260" s="44">
        <f>(B4260+1)/$Q$3</f>
        <v>1.0226442658875091E-3</v>
      </c>
      <c r="F4260" s="45">
        <f>(C4260+1)/$U$3</f>
        <v>8.4121011899299504E-4</v>
      </c>
      <c r="G4260" s="2">
        <f>(B4260+1)/(C4260+1)</f>
        <v>0.12727272727272726</v>
      </c>
      <c r="H4260" s="2">
        <f>(C4260+1)/(B4260+1)</f>
        <v>7.8571428571428568</v>
      </c>
      <c r="I4260" s="6">
        <f>G4260-H4260</f>
        <v>-7.7298701298701298</v>
      </c>
      <c r="J4260" s="8">
        <f>LEN(A4260)</f>
        <v>7</v>
      </c>
      <c r="K4260" s="11" t="str">
        <f>IF(AND(J4260&lt;3, D4260&lt;2),TRUE,"")</f>
        <v/>
      </c>
      <c r="L4260" s="22">
        <f>IF(C4260=0,B4260,0)</f>
        <v>0</v>
      </c>
      <c r="M4260" s="22">
        <f>IF(B4260=0,C4260,0)</f>
        <v>0</v>
      </c>
      <c r="N4260" s="39">
        <f>LOG(G4260/SUM($G$2:$G$5210))</f>
        <v>-4.2869857730317475</v>
      </c>
      <c r="O4260" s="39">
        <f>LOG(H4260/SUM($H$2:$H$5210))</f>
        <v>-3.5901727261449636</v>
      </c>
    </row>
    <row r="4261" spans="1:15" x14ac:dyDescent="0.6">
      <c r="A4261" t="s">
        <v>3386</v>
      </c>
      <c r="B4261">
        <v>22</v>
      </c>
      <c r="C4261">
        <v>181</v>
      </c>
      <c r="D4261">
        <v>203</v>
      </c>
      <c r="E4261" s="44">
        <f>(B4261+1)/$Q$3</f>
        <v>3.360116873630387E-3</v>
      </c>
      <c r="F4261" s="45">
        <f>(C4261+1)/$U$3</f>
        <v>2.7836407573950017E-3</v>
      </c>
      <c r="G4261" s="2">
        <f>(B4261+1)/(C4261+1)</f>
        <v>0.12637362637362637</v>
      </c>
      <c r="H4261" s="2">
        <f>(C4261+1)/(B4261+1)</f>
        <v>7.9130434782608692</v>
      </c>
      <c r="I4261" s="6">
        <f>G4261-H4261</f>
        <v>-7.7866698518872433</v>
      </c>
      <c r="J4261" s="8">
        <f>LEN(A4261)</f>
        <v>4</v>
      </c>
      <c r="K4261" s="11" t="str">
        <f>IF(AND(J4261&lt;3, D4261&lt;2),TRUE,"")</f>
        <v/>
      </c>
      <c r="L4261" s="22">
        <f>IF(C4261=0,B4261,0)</f>
        <v>0</v>
      </c>
      <c r="M4261" s="22">
        <f>IF(B4261=0,C4261,0)</f>
        <v>0</v>
      </c>
      <c r="N4261" s="39">
        <f>LOG(G4261/SUM($G$2:$G$5210))</f>
        <v>-4.2900646755192424</v>
      </c>
      <c r="O4261" s="39">
        <f>LOG(H4261/SUM($H$2:$H$5210))</f>
        <v>-3.5870938236574688</v>
      </c>
    </row>
    <row r="4262" spans="1:15" x14ac:dyDescent="0.6">
      <c r="A4262" t="s">
        <v>3479</v>
      </c>
      <c r="B4262">
        <v>39</v>
      </c>
      <c r="C4262">
        <v>317</v>
      </c>
      <c r="D4262">
        <v>356</v>
      </c>
      <c r="E4262" s="44">
        <f>(B4262+1)/$Q$3</f>
        <v>5.8436815193571951E-3</v>
      </c>
      <c r="F4262" s="45">
        <f>(C4262+1)/$U$3</f>
        <v>4.8637239607231351E-3</v>
      </c>
      <c r="G4262" s="2">
        <f>(B4262+1)/(C4262+1)</f>
        <v>0.12578616352201258</v>
      </c>
      <c r="H4262" s="2">
        <f>(C4262+1)/(B4262+1)</f>
        <v>7.95</v>
      </c>
      <c r="I4262" s="6">
        <f>G4262-H4262</f>
        <v>-7.8242138364779876</v>
      </c>
      <c r="J4262" s="8">
        <f>LEN(A4262)</f>
        <v>8</v>
      </c>
      <c r="K4262" s="11" t="str">
        <f>IF(AND(J4262&lt;3, D4262&lt;2),TRUE,"")</f>
        <v/>
      </c>
      <c r="L4262" s="22">
        <f>IF(C4262=0,B4262,0)</f>
        <v>0</v>
      </c>
      <c r="M4262" s="22">
        <f>IF(B4262=0,C4262,0)</f>
        <v>0</v>
      </c>
      <c r="N4262" s="39">
        <f>LOG(G4262/SUM($G$2:$G$5210))</f>
        <v>-4.29208825220823</v>
      </c>
      <c r="O4262" s="39">
        <f>LOG(H4262/SUM($H$2:$H$5210))</f>
        <v>-3.5850702469684803</v>
      </c>
    </row>
    <row r="4263" spans="1:15" x14ac:dyDescent="0.6">
      <c r="A4263" t="s">
        <v>4142</v>
      </c>
      <c r="B4263">
        <v>6</v>
      </c>
      <c r="C4263">
        <v>55</v>
      </c>
      <c r="D4263">
        <v>61</v>
      </c>
      <c r="E4263" s="44">
        <f>(B4263+1)/$Q$3</f>
        <v>1.0226442658875091E-3</v>
      </c>
      <c r="F4263" s="45">
        <f>(C4263+1)/$U$3</f>
        <v>8.5650484842923129E-4</v>
      </c>
      <c r="G4263" s="2">
        <f>(B4263+1)/(C4263+1)</f>
        <v>0.125</v>
      </c>
      <c r="H4263" s="2">
        <f>(C4263+1)/(B4263+1)</f>
        <v>8</v>
      </c>
      <c r="I4263" s="6">
        <f>G4263-H4263</f>
        <v>-7.875</v>
      </c>
      <c r="J4263" s="8">
        <f>LEN(A4263)</f>
        <v>5</v>
      </c>
      <c r="K4263" s="11" t="str">
        <f>IF(AND(J4263&lt;3, D4263&lt;2),TRUE,"")</f>
        <v/>
      </c>
      <c r="L4263" s="22">
        <f>IF(C4263=0,B4263,0)</f>
        <v>0</v>
      </c>
      <c r="M4263" s="22">
        <f>IF(B4263=0,C4263,0)</f>
        <v>0</v>
      </c>
      <c r="N4263" s="39">
        <f>LOG(G4263/SUM($G$2:$G$5210))</f>
        <v>-4.2948111105437041</v>
      </c>
      <c r="O4263" s="39">
        <f>LOG(H4263/SUM($H$2:$H$5210))</f>
        <v>-3.5823473886330071</v>
      </c>
    </row>
    <row r="4264" spans="1:15" x14ac:dyDescent="0.6">
      <c r="A4264" t="s">
        <v>335</v>
      </c>
      <c r="B4264">
        <v>4</v>
      </c>
      <c r="C4264">
        <v>39</v>
      </c>
      <c r="D4264">
        <v>43</v>
      </c>
      <c r="E4264" s="44">
        <f>(B4264+1)/$Q$3</f>
        <v>7.3046018991964939E-4</v>
      </c>
      <c r="F4264" s="45">
        <f>(C4264+1)/$U$3</f>
        <v>6.1178917744945092E-4</v>
      </c>
      <c r="G4264" s="2">
        <f>(B4264+1)/(C4264+1)</f>
        <v>0.125</v>
      </c>
      <c r="H4264" s="2">
        <f>(C4264+1)/(B4264+1)</f>
        <v>8</v>
      </c>
      <c r="I4264" s="6">
        <f>G4264-H4264</f>
        <v>-7.875</v>
      </c>
      <c r="J4264" s="8">
        <f>LEN(A4264)</f>
        <v>3</v>
      </c>
      <c r="K4264" s="11" t="str">
        <f>IF(AND(J4264&lt;3, D4264&lt;2),TRUE,"")</f>
        <v/>
      </c>
      <c r="L4264" s="22">
        <f>IF(C4264=0,B4264,0)</f>
        <v>0</v>
      </c>
      <c r="M4264" s="22">
        <f>IF(B4264=0,C4264,0)</f>
        <v>0</v>
      </c>
      <c r="N4264" s="39">
        <f>LOG(G4264/SUM($G$2:$G$5210))</f>
        <v>-4.2948111105437041</v>
      </c>
      <c r="O4264" s="39">
        <f>LOG(H4264/SUM($H$2:$H$5210))</f>
        <v>-3.5823473886330071</v>
      </c>
    </row>
    <row r="4265" spans="1:15" x14ac:dyDescent="0.6">
      <c r="A4265" t="s">
        <v>2048</v>
      </c>
      <c r="B4265">
        <v>2</v>
      </c>
      <c r="C4265">
        <v>23</v>
      </c>
      <c r="D4265">
        <v>25</v>
      </c>
      <c r="E4265" s="44">
        <f>(B4265+1)/$Q$3</f>
        <v>4.382761139517896E-4</v>
      </c>
      <c r="F4265" s="45">
        <f>(C4265+1)/$U$3</f>
        <v>3.6707350646967055E-4</v>
      </c>
      <c r="G4265" s="2">
        <f>(B4265+1)/(C4265+1)</f>
        <v>0.125</v>
      </c>
      <c r="H4265" s="2">
        <f>(C4265+1)/(B4265+1)</f>
        <v>8</v>
      </c>
      <c r="I4265" s="6">
        <f>G4265-H4265</f>
        <v>-7.875</v>
      </c>
      <c r="J4265" s="8">
        <f>LEN(A4265)</f>
        <v>7</v>
      </c>
      <c r="K4265" s="11" t="str">
        <f>IF(AND(J4265&lt;3, D4265&lt;2),TRUE,"")</f>
        <v/>
      </c>
      <c r="L4265" s="22">
        <f>IF(C4265=0,B4265,0)</f>
        <v>0</v>
      </c>
      <c r="M4265" s="22">
        <f>IF(B4265=0,C4265,0)</f>
        <v>0</v>
      </c>
      <c r="N4265" s="39">
        <f>LOG(G4265/SUM($G$2:$G$5210))</f>
        <v>-4.2948111105437041</v>
      </c>
      <c r="O4265" s="39">
        <f>LOG(H4265/SUM($H$2:$H$5210))</f>
        <v>-3.5823473886330071</v>
      </c>
    </row>
    <row r="4266" spans="1:15" x14ac:dyDescent="0.6">
      <c r="A4266" t="s">
        <v>2028</v>
      </c>
      <c r="B4266">
        <v>2</v>
      </c>
      <c r="C4266">
        <v>23</v>
      </c>
      <c r="D4266">
        <v>25</v>
      </c>
      <c r="E4266" s="44">
        <f>(B4266+1)/$Q$3</f>
        <v>4.382761139517896E-4</v>
      </c>
      <c r="F4266" s="45">
        <f>(C4266+1)/$U$3</f>
        <v>3.6707350646967055E-4</v>
      </c>
      <c r="G4266" s="2">
        <f>(B4266+1)/(C4266+1)</f>
        <v>0.125</v>
      </c>
      <c r="H4266" s="2">
        <f>(C4266+1)/(B4266+1)</f>
        <v>8</v>
      </c>
      <c r="I4266" s="6">
        <f>G4266-H4266</f>
        <v>-7.875</v>
      </c>
      <c r="J4266" s="8">
        <f>LEN(A4266)</f>
        <v>5</v>
      </c>
      <c r="K4266" s="11" t="str">
        <f>IF(AND(J4266&lt;3, D4266&lt;2),TRUE,"")</f>
        <v/>
      </c>
      <c r="L4266" s="22">
        <f>IF(C4266=0,B4266,0)</f>
        <v>0</v>
      </c>
      <c r="M4266" s="22">
        <f>IF(B4266=0,C4266,0)</f>
        <v>0</v>
      </c>
      <c r="N4266" s="39">
        <f>LOG(G4266/SUM($G$2:$G$5210))</f>
        <v>-4.2948111105437041</v>
      </c>
      <c r="O4266" s="39">
        <f>LOG(H4266/SUM($H$2:$H$5210))</f>
        <v>-3.5823473886330071</v>
      </c>
    </row>
    <row r="4267" spans="1:15" x14ac:dyDescent="0.6">
      <c r="A4267" t="s">
        <v>832</v>
      </c>
      <c r="B4267">
        <v>1</v>
      </c>
      <c r="C4267">
        <v>15</v>
      </c>
      <c r="D4267">
        <v>16</v>
      </c>
      <c r="E4267" s="44">
        <f>(B4267+1)/$Q$3</f>
        <v>2.9218407596785974E-4</v>
      </c>
      <c r="F4267" s="45">
        <f>(C4267+1)/$U$3</f>
        <v>2.4471567097978037E-4</v>
      </c>
      <c r="G4267" s="2">
        <f>(B4267+1)/(C4267+1)</f>
        <v>0.125</v>
      </c>
      <c r="H4267" s="2">
        <f>(C4267+1)/(B4267+1)</f>
        <v>8</v>
      </c>
      <c r="I4267" s="6">
        <f>G4267-H4267</f>
        <v>-7.875</v>
      </c>
      <c r="J4267" s="8">
        <f>LEN(A4267)</f>
        <v>9</v>
      </c>
      <c r="K4267" s="11" t="str">
        <f>IF(AND(J4267&lt;3, D4267&lt;2),TRUE,"")</f>
        <v/>
      </c>
      <c r="L4267" s="22">
        <f>IF(C4267=0,B4267,0)</f>
        <v>0</v>
      </c>
      <c r="M4267" s="22">
        <f>IF(B4267=0,C4267,0)</f>
        <v>0</v>
      </c>
      <c r="N4267" s="39">
        <f>LOG(G4267/SUM($G$2:$G$5210))</f>
        <v>-4.2948111105437041</v>
      </c>
      <c r="O4267" s="39">
        <f>LOG(H4267/SUM($H$2:$H$5210))</f>
        <v>-3.5823473886330071</v>
      </c>
    </row>
    <row r="4268" spans="1:15" x14ac:dyDescent="0.6">
      <c r="A4268" t="s">
        <v>1062</v>
      </c>
      <c r="B4268">
        <v>1</v>
      </c>
      <c r="C4268">
        <v>15</v>
      </c>
      <c r="D4268">
        <v>16</v>
      </c>
      <c r="E4268" s="44">
        <f>(B4268+1)/$Q$3</f>
        <v>2.9218407596785974E-4</v>
      </c>
      <c r="F4268" s="45">
        <f>(C4268+1)/$U$3</f>
        <v>2.4471567097978037E-4</v>
      </c>
      <c r="G4268" s="2">
        <f>(B4268+1)/(C4268+1)</f>
        <v>0.125</v>
      </c>
      <c r="H4268" s="2">
        <f>(C4268+1)/(B4268+1)</f>
        <v>8</v>
      </c>
      <c r="I4268" s="6">
        <f>G4268-H4268</f>
        <v>-7.875</v>
      </c>
      <c r="J4268" s="8">
        <f>LEN(A4268)</f>
        <v>3</v>
      </c>
      <c r="K4268" s="11" t="str">
        <f>IF(AND(J4268&lt;3, D4268&lt;2),TRUE,"")</f>
        <v/>
      </c>
      <c r="L4268" s="22">
        <f>IF(C4268=0,B4268,0)</f>
        <v>0</v>
      </c>
      <c r="M4268" s="22">
        <f>IF(B4268=0,C4268,0)</f>
        <v>0</v>
      </c>
      <c r="N4268" s="39">
        <f>LOG(G4268/SUM($G$2:$G$5210))</f>
        <v>-4.2948111105437041</v>
      </c>
      <c r="O4268" s="39">
        <f>LOG(H4268/SUM($H$2:$H$5210))</f>
        <v>-3.5823473886330071</v>
      </c>
    </row>
    <row r="4269" spans="1:15" x14ac:dyDescent="0.6">
      <c r="A4269" t="s">
        <v>909</v>
      </c>
      <c r="B4269">
        <v>0</v>
      </c>
      <c r="C4269">
        <v>7</v>
      </c>
      <c r="D4269">
        <v>7</v>
      </c>
      <c r="E4269" s="44">
        <f>(B4269+1)/$Q$3</f>
        <v>1.4609203798392987E-4</v>
      </c>
      <c r="F4269" s="45">
        <f>(C4269+1)/$U$3</f>
        <v>1.2235783548989018E-4</v>
      </c>
      <c r="G4269" s="2">
        <f>(B4269+1)/(C4269+1)</f>
        <v>0.125</v>
      </c>
      <c r="H4269" s="2">
        <f>(C4269+1)/(B4269+1)</f>
        <v>8</v>
      </c>
      <c r="I4269" s="6">
        <f>G4269-H4269</f>
        <v>-7.875</v>
      </c>
      <c r="J4269" s="8">
        <f>LEN(A4269)</f>
        <v>14</v>
      </c>
      <c r="K4269" s="11" t="str">
        <f>IF(AND(J4269&lt;3, D4269&lt;2),TRUE,"")</f>
        <v/>
      </c>
      <c r="L4269" s="22">
        <f>IF(C4269=0,B4269,0)</f>
        <v>0</v>
      </c>
      <c r="M4269" s="22">
        <f>IF(B4269=0,C4269,0)</f>
        <v>7</v>
      </c>
      <c r="N4269" s="39">
        <f>LOG(G4269/SUM($G$2:$G$5210))</f>
        <v>-4.2948111105437041</v>
      </c>
      <c r="O4269" s="39">
        <f>LOG(H4269/SUM($H$2:$H$5210))</f>
        <v>-3.5823473886330071</v>
      </c>
    </row>
    <row r="4270" spans="1:15" x14ac:dyDescent="0.6">
      <c r="A4270" t="s">
        <v>3690</v>
      </c>
      <c r="B4270">
        <v>0</v>
      </c>
      <c r="C4270">
        <v>7</v>
      </c>
      <c r="D4270">
        <v>7</v>
      </c>
      <c r="E4270" s="44">
        <f>(B4270+1)/$Q$3</f>
        <v>1.4609203798392987E-4</v>
      </c>
      <c r="F4270" s="45">
        <f>(C4270+1)/$U$3</f>
        <v>1.2235783548989018E-4</v>
      </c>
      <c r="G4270" s="2">
        <f>(B4270+1)/(C4270+1)</f>
        <v>0.125</v>
      </c>
      <c r="H4270" s="2">
        <f>(C4270+1)/(B4270+1)</f>
        <v>8</v>
      </c>
      <c r="I4270" s="6">
        <f>G4270-H4270</f>
        <v>-7.875</v>
      </c>
      <c r="J4270" s="8">
        <f>LEN(A4270)</f>
        <v>12</v>
      </c>
      <c r="K4270" s="11" t="str">
        <f>IF(AND(J4270&lt;3, D4270&lt;2),TRUE,"")</f>
        <v/>
      </c>
      <c r="L4270" s="22">
        <f>IF(C4270=0,B4270,0)</f>
        <v>0</v>
      </c>
      <c r="M4270" s="22">
        <f>IF(B4270=0,C4270,0)</f>
        <v>7</v>
      </c>
      <c r="N4270" s="39">
        <f>LOG(G4270/SUM($G$2:$G$5210))</f>
        <v>-4.2948111105437041</v>
      </c>
      <c r="O4270" s="39">
        <f>LOG(H4270/SUM($H$2:$H$5210))</f>
        <v>-3.5823473886330071</v>
      </c>
    </row>
    <row r="4271" spans="1:15" x14ac:dyDescent="0.6">
      <c r="A4271" t="s">
        <v>1981</v>
      </c>
      <c r="B4271">
        <v>0</v>
      </c>
      <c r="C4271">
        <v>7</v>
      </c>
      <c r="D4271">
        <v>7</v>
      </c>
      <c r="E4271" s="44">
        <f>(B4271+1)/$Q$3</f>
        <v>1.4609203798392987E-4</v>
      </c>
      <c r="F4271" s="45">
        <f>(C4271+1)/$U$3</f>
        <v>1.2235783548989018E-4</v>
      </c>
      <c r="G4271" s="2">
        <f>(B4271+1)/(C4271+1)</f>
        <v>0.125</v>
      </c>
      <c r="H4271" s="2">
        <f>(C4271+1)/(B4271+1)</f>
        <v>8</v>
      </c>
      <c r="I4271" s="6">
        <f>G4271-H4271</f>
        <v>-7.875</v>
      </c>
      <c r="J4271" s="8">
        <f>LEN(A4271)</f>
        <v>11</v>
      </c>
      <c r="K4271" s="11" t="str">
        <f>IF(AND(J4271&lt;3, D4271&lt;2),TRUE,"")</f>
        <v/>
      </c>
      <c r="L4271" s="22">
        <f>IF(C4271=0,B4271,0)</f>
        <v>0</v>
      </c>
      <c r="M4271" s="22">
        <f>IF(B4271=0,C4271,0)</f>
        <v>7</v>
      </c>
      <c r="N4271" s="39">
        <f>LOG(G4271/SUM($G$2:$G$5210))</f>
        <v>-4.2948111105437041</v>
      </c>
      <c r="O4271" s="39">
        <f>LOG(H4271/SUM($H$2:$H$5210))</f>
        <v>-3.5823473886330071</v>
      </c>
    </row>
    <row r="4272" spans="1:15" x14ac:dyDescent="0.6">
      <c r="A4272" t="s">
        <v>1691</v>
      </c>
      <c r="B4272">
        <v>0</v>
      </c>
      <c r="C4272">
        <v>7</v>
      </c>
      <c r="D4272">
        <v>7</v>
      </c>
      <c r="E4272" s="44">
        <f>(B4272+1)/$Q$3</f>
        <v>1.4609203798392987E-4</v>
      </c>
      <c r="F4272" s="45">
        <f>(C4272+1)/$U$3</f>
        <v>1.2235783548989018E-4</v>
      </c>
      <c r="G4272" s="2">
        <f>(B4272+1)/(C4272+1)</f>
        <v>0.125</v>
      </c>
      <c r="H4272" s="2">
        <f>(C4272+1)/(B4272+1)</f>
        <v>8</v>
      </c>
      <c r="I4272" s="6">
        <f>G4272-H4272</f>
        <v>-7.875</v>
      </c>
      <c r="J4272" s="8">
        <f>LEN(A4272)</f>
        <v>10</v>
      </c>
      <c r="K4272" s="11" t="str">
        <f>IF(AND(J4272&lt;3, D4272&lt;2),TRUE,"")</f>
        <v/>
      </c>
      <c r="L4272" s="22">
        <f>IF(C4272=0,B4272,0)</f>
        <v>0</v>
      </c>
      <c r="M4272" s="22">
        <f>IF(B4272=0,C4272,0)</f>
        <v>7</v>
      </c>
      <c r="N4272" s="39">
        <f>LOG(G4272/SUM($G$2:$G$5210))</f>
        <v>-4.2948111105437041</v>
      </c>
      <c r="O4272" s="39">
        <f>LOG(H4272/SUM($H$2:$H$5210))</f>
        <v>-3.5823473886330071</v>
      </c>
    </row>
    <row r="4273" spans="1:15" x14ac:dyDescent="0.6">
      <c r="A4273" t="s">
        <v>2222</v>
      </c>
      <c r="B4273">
        <v>0</v>
      </c>
      <c r="C4273">
        <v>7</v>
      </c>
      <c r="D4273">
        <v>7</v>
      </c>
      <c r="E4273" s="44">
        <f>(B4273+1)/$Q$3</f>
        <v>1.4609203798392987E-4</v>
      </c>
      <c r="F4273" s="45">
        <f>(C4273+1)/$U$3</f>
        <v>1.2235783548989018E-4</v>
      </c>
      <c r="G4273" s="2">
        <f>(B4273+1)/(C4273+1)</f>
        <v>0.125</v>
      </c>
      <c r="H4273" s="2">
        <f>(C4273+1)/(B4273+1)</f>
        <v>8</v>
      </c>
      <c r="I4273" s="6">
        <f>G4273-H4273</f>
        <v>-7.875</v>
      </c>
      <c r="J4273" s="8">
        <f>LEN(A4273)</f>
        <v>10</v>
      </c>
      <c r="K4273" s="11" t="str">
        <f>IF(AND(J4273&lt;3, D4273&lt;2),TRUE,"")</f>
        <v/>
      </c>
      <c r="L4273" s="22">
        <f>IF(C4273=0,B4273,0)</f>
        <v>0</v>
      </c>
      <c r="M4273" s="22">
        <f>IF(B4273=0,C4273,0)</f>
        <v>7</v>
      </c>
      <c r="N4273" s="39">
        <f>LOG(G4273/SUM($G$2:$G$5210))</f>
        <v>-4.2948111105437041</v>
      </c>
      <c r="O4273" s="39">
        <f>LOG(H4273/SUM($H$2:$H$5210))</f>
        <v>-3.5823473886330071</v>
      </c>
    </row>
    <row r="4274" spans="1:15" x14ac:dyDescent="0.6">
      <c r="A4274" t="s">
        <v>3124</v>
      </c>
      <c r="B4274">
        <v>0</v>
      </c>
      <c r="C4274">
        <v>7</v>
      </c>
      <c r="D4274">
        <v>7</v>
      </c>
      <c r="E4274" s="44">
        <f>(B4274+1)/$Q$3</f>
        <v>1.4609203798392987E-4</v>
      </c>
      <c r="F4274" s="45">
        <f>(C4274+1)/$U$3</f>
        <v>1.2235783548989018E-4</v>
      </c>
      <c r="G4274" s="2">
        <f>(B4274+1)/(C4274+1)</f>
        <v>0.125</v>
      </c>
      <c r="H4274" s="2">
        <f>(C4274+1)/(B4274+1)</f>
        <v>8</v>
      </c>
      <c r="I4274" s="6">
        <f>G4274-H4274</f>
        <v>-7.875</v>
      </c>
      <c r="J4274" s="8">
        <f>LEN(A4274)</f>
        <v>10</v>
      </c>
      <c r="K4274" s="11" t="str">
        <f>IF(AND(J4274&lt;3, D4274&lt;2),TRUE,"")</f>
        <v/>
      </c>
      <c r="L4274" s="22">
        <f>IF(C4274=0,B4274,0)</f>
        <v>0</v>
      </c>
      <c r="M4274" s="22">
        <f>IF(B4274=0,C4274,0)</f>
        <v>7</v>
      </c>
      <c r="N4274" s="39">
        <f>LOG(G4274/SUM($G$2:$G$5210))</f>
        <v>-4.2948111105437041</v>
      </c>
      <c r="O4274" s="39">
        <f>LOG(H4274/SUM($H$2:$H$5210))</f>
        <v>-3.5823473886330071</v>
      </c>
    </row>
    <row r="4275" spans="1:15" x14ac:dyDescent="0.6">
      <c r="A4275" t="s">
        <v>3711</v>
      </c>
      <c r="B4275">
        <v>0</v>
      </c>
      <c r="C4275">
        <v>7</v>
      </c>
      <c r="D4275">
        <v>7</v>
      </c>
      <c r="E4275" s="44">
        <f>(B4275+1)/$Q$3</f>
        <v>1.4609203798392987E-4</v>
      </c>
      <c r="F4275" s="45">
        <f>(C4275+1)/$U$3</f>
        <v>1.2235783548989018E-4</v>
      </c>
      <c r="G4275" s="2">
        <f>(B4275+1)/(C4275+1)</f>
        <v>0.125</v>
      </c>
      <c r="H4275" s="2">
        <f>(C4275+1)/(B4275+1)</f>
        <v>8</v>
      </c>
      <c r="I4275" s="6">
        <f>G4275-H4275</f>
        <v>-7.875</v>
      </c>
      <c r="J4275" s="8">
        <f>LEN(A4275)</f>
        <v>10</v>
      </c>
      <c r="K4275" s="11" t="str">
        <f>IF(AND(J4275&lt;3, D4275&lt;2),TRUE,"")</f>
        <v/>
      </c>
      <c r="L4275" s="22">
        <f>IF(C4275=0,B4275,0)</f>
        <v>0</v>
      </c>
      <c r="M4275" s="22">
        <f>IF(B4275=0,C4275,0)</f>
        <v>7</v>
      </c>
      <c r="N4275" s="39">
        <f>LOG(G4275/SUM($G$2:$G$5210))</f>
        <v>-4.2948111105437041</v>
      </c>
      <c r="O4275" s="39">
        <f>LOG(H4275/SUM($H$2:$H$5210))</f>
        <v>-3.5823473886330071</v>
      </c>
    </row>
    <row r="4276" spans="1:15" x14ac:dyDescent="0.6">
      <c r="A4276" t="s">
        <v>3735</v>
      </c>
      <c r="B4276">
        <v>0</v>
      </c>
      <c r="C4276">
        <v>7</v>
      </c>
      <c r="D4276">
        <v>7</v>
      </c>
      <c r="E4276" s="44">
        <f>(B4276+1)/$Q$3</f>
        <v>1.4609203798392987E-4</v>
      </c>
      <c r="F4276" s="45">
        <f>(C4276+1)/$U$3</f>
        <v>1.2235783548989018E-4</v>
      </c>
      <c r="G4276" s="2">
        <f>(B4276+1)/(C4276+1)</f>
        <v>0.125</v>
      </c>
      <c r="H4276" s="2">
        <f>(C4276+1)/(B4276+1)</f>
        <v>8</v>
      </c>
      <c r="I4276" s="6">
        <f>G4276-H4276</f>
        <v>-7.875</v>
      </c>
      <c r="J4276" s="8">
        <f>LEN(A4276)</f>
        <v>10</v>
      </c>
      <c r="K4276" s="11" t="str">
        <f>IF(AND(J4276&lt;3, D4276&lt;2),TRUE,"")</f>
        <v/>
      </c>
      <c r="L4276" s="22">
        <f>IF(C4276=0,B4276,0)</f>
        <v>0</v>
      </c>
      <c r="M4276" s="22">
        <f>IF(B4276=0,C4276,0)</f>
        <v>7</v>
      </c>
      <c r="N4276" s="39">
        <f>LOG(G4276/SUM($G$2:$G$5210))</f>
        <v>-4.2948111105437041</v>
      </c>
      <c r="O4276" s="39">
        <f>LOG(H4276/SUM($H$2:$H$5210))</f>
        <v>-3.5823473886330071</v>
      </c>
    </row>
    <row r="4277" spans="1:15" x14ac:dyDescent="0.6">
      <c r="A4277" t="s">
        <v>4233</v>
      </c>
      <c r="B4277">
        <v>0</v>
      </c>
      <c r="C4277">
        <v>7</v>
      </c>
      <c r="D4277">
        <v>7</v>
      </c>
      <c r="E4277" s="44">
        <f>(B4277+1)/$Q$3</f>
        <v>1.4609203798392987E-4</v>
      </c>
      <c r="F4277" s="45">
        <f>(C4277+1)/$U$3</f>
        <v>1.2235783548989018E-4</v>
      </c>
      <c r="G4277" s="2">
        <f>(B4277+1)/(C4277+1)</f>
        <v>0.125</v>
      </c>
      <c r="H4277" s="2">
        <f>(C4277+1)/(B4277+1)</f>
        <v>8</v>
      </c>
      <c r="I4277" s="6">
        <f>G4277-H4277</f>
        <v>-7.875</v>
      </c>
      <c r="J4277" s="8">
        <f>LEN(A4277)</f>
        <v>10</v>
      </c>
      <c r="K4277" s="11" t="str">
        <f>IF(AND(J4277&lt;3, D4277&lt;2),TRUE,"")</f>
        <v/>
      </c>
      <c r="L4277" s="22">
        <f>IF(C4277=0,B4277,0)</f>
        <v>0</v>
      </c>
      <c r="M4277" s="22">
        <f>IF(B4277=0,C4277,0)</f>
        <v>7</v>
      </c>
      <c r="N4277" s="39">
        <f>LOG(G4277/SUM($G$2:$G$5210))</f>
        <v>-4.2948111105437041</v>
      </c>
      <c r="O4277" s="39">
        <f>LOG(H4277/SUM($H$2:$H$5210))</f>
        <v>-3.5823473886330071</v>
      </c>
    </row>
    <row r="4278" spans="1:15" x14ac:dyDescent="0.6">
      <c r="A4278" t="s">
        <v>4234</v>
      </c>
      <c r="B4278">
        <v>0</v>
      </c>
      <c r="C4278">
        <v>7</v>
      </c>
      <c r="D4278">
        <v>7</v>
      </c>
      <c r="E4278" s="44">
        <f>(B4278+1)/$Q$3</f>
        <v>1.4609203798392987E-4</v>
      </c>
      <c r="F4278" s="45">
        <f>(C4278+1)/$U$3</f>
        <v>1.2235783548989018E-4</v>
      </c>
      <c r="G4278" s="2">
        <f>(B4278+1)/(C4278+1)</f>
        <v>0.125</v>
      </c>
      <c r="H4278" s="2">
        <f>(C4278+1)/(B4278+1)</f>
        <v>8</v>
      </c>
      <c r="I4278" s="6">
        <f>G4278-H4278</f>
        <v>-7.875</v>
      </c>
      <c r="J4278" s="8">
        <f>LEN(A4278)</f>
        <v>10</v>
      </c>
      <c r="K4278" s="11" t="str">
        <f>IF(AND(J4278&lt;3, D4278&lt;2),TRUE,"")</f>
        <v/>
      </c>
      <c r="L4278" s="22">
        <f>IF(C4278=0,B4278,0)</f>
        <v>0</v>
      </c>
      <c r="M4278" s="22">
        <f>IF(B4278=0,C4278,0)</f>
        <v>7</v>
      </c>
      <c r="N4278" s="39">
        <f>LOG(G4278/SUM($G$2:$G$5210))</f>
        <v>-4.2948111105437041</v>
      </c>
      <c r="O4278" s="39">
        <f>LOG(H4278/SUM($H$2:$H$5210))</f>
        <v>-3.5823473886330071</v>
      </c>
    </row>
    <row r="4279" spans="1:15" x14ac:dyDescent="0.6">
      <c r="A4279" t="s">
        <v>913</v>
      </c>
      <c r="B4279">
        <v>0</v>
      </c>
      <c r="C4279">
        <v>7</v>
      </c>
      <c r="D4279">
        <v>7</v>
      </c>
      <c r="E4279" s="44">
        <f>(B4279+1)/$Q$3</f>
        <v>1.4609203798392987E-4</v>
      </c>
      <c r="F4279" s="45">
        <f>(C4279+1)/$U$3</f>
        <v>1.2235783548989018E-4</v>
      </c>
      <c r="G4279" s="2">
        <f>(B4279+1)/(C4279+1)</f>
        <v>0.125</v>
      </c>
      <c r="H4279" s="2">
        <f>(C4279+1)/(B4279+1)</f>
        <v>8</v>
      </c>
      <c r="I4279" s="6">
        <f>G4279-H4279</f>
        <v>-7.875</v>
      </c>
      <c r="J4279" s="8">
        <f>LEN(A4279)</f>
        <v>9</v>
      </c>
      <c r="K4279" s="11" t="str">
        <f>IF(AND(J4279&lt;3, D4279&lt;2),TRUE,"")</f>
        <v/>
      </c>
      <c r="L4279" s="22">
        <f>IF(C4279=0,B4279,0)</f>
        <v>0</v>
      </c>
      <c r="M4279" s="22">
        <f>IF(B4279=0,C4279,0)</f>
        <v>7</v>
      </c>
      <c r="N4279" s="39">
        <f>LOG(G4279/SUM($G$2:$G$5210))</f>
        <v>-4.2948111105437041</v>
      </c>
      <c r="O4279" s="39">
        <f>LOG(H4279/SUM($H$2:$H$5210))</f>
        <v>-3.5823473886330071</v>
      </c>
    </row>
    <row r="4280" spans="1:15" x14ac:dyDescent="0.6">
      <c r="A4280" t="s">
        <v>1649</v>
      </c>
      <c r="B4280">
        <v>0</v>
      </c>
      <c r="C4280">
        <v>7</v>
      </c>
      <c r="D4280">
        <v>7</v>
      </c>
      <c r="E4280" s="44">
        <f>(B4280+1)/$Q$3</f>
        <v>1.4609203798392987E-4</v>
      </c>
      <c r="F4280" s="45">
        <f>(C4280+1)/$U$3</f>
        <v>1.2235783548989018E-4</v>
      </c>
      <c r="G4280" s="2">
        <f>(B4280+1)/(C4280+1)</f>
        <v>0.125</v>
      </c>
      <c r="H4280" s="2">
        <f>(C4280+1)/(B4280+1)</f>
        <v>8</v>
      </c>
      <c r="I4280" s="6">
        <f>G4280-H4280</f>
        <v>-7.875</v>
      </c>
      <c r="J4280" s="8">
        <f>LEN(A4280)</f>
        <v>9</v>
      </c>
      <c r="K4280" s="11" t="str">
        <f>IF(AND(J4280&lt;3, D4280&lt;2),TRUE,"")</f>
        <v/>
      </c>
      <c r="L4280" s="22">
        <f>IF(C4280=0,B4280,0)</f>
        <v>0</v>
      </c>
      <c r="M4280" s="22">
        <f>IF(B4280=0,C4280,0)</f>
        <v>7</v>
      </c>
      <c r="N4280" s="39">
        <f>LOG(G4280/SUM($G$2:$G$5210))</f>
        <v>-4.2948111105437041</v>
      </c>
      <c r="O4280" s="39">
        <f>LOG(H4280/SUM($H$2:$H$5210))</f>
        <v>-3.5823473886330071</v>
      </c>
    </row>
    <row r="4281" spans="1:15" x14ac:dyDescent="0.6">
      <c r="A4281" t="s">
        <v>1745</v>
      </c>
      <c r="B4281">
        <v>0</v>
      </c>
      <c r="C4281">
        <v>7</v>
      </c>
      <c r="D4281">
        <v>7</v>
      </c>
      <c r="E4281" s="44">
        <f>(B4281+1)/$Q$3</f>
        <v>1.4609203798392987E-4</v>
      </c>
      <c r="F4281" s="45">
        <f>(C4281+1)/$U$3</f>
        <v>1.2235783548989018E-4</v>
      </c>
      <c r="G4281" s="2">
        <f>(B4281+1)/(C4281+1)</f>
        <v>0.125</v>
      </c>
      <c r="H4281" s="2">
        <f>(C4281+1)/(B4281+1)</f>
        <v>8</v>
      </c>
      <c r="I4281" s="6">
        <f>G4281-H4281</f>
        <v>-7.875</v>
      </c>
      <c r="J4281" s="8">
        <f>LEN(A4281)</f>
        <v>9</v>
      </c>
      <c r="K4281" s="11" t="str">
        <f>IF(AND(J4281&lt;3, D4281&lt;2),TRUE,"")</f>
        <v/>
      </c>
      <c r="L4281" s="22">
        <f>IF(C4281=0,B4281,0)</f>
        <v>0</v>
      </c>
      <c r="M4281" s="22">
        <f>IF(B4281=0,C4281,0)</f>
        <v>7</v>
      </c>
      <c r="N4281" s="39">
        <f>LOG(G4281/SUM($G$2:$G$5210))</f>
        <v>-4.2948111105437041</v>
      </c>
      <c r="O4281" s="39">
        <f>LOG(H4281/SUM($H$2:$H$5210))</f>
        <v>-3.5823473886330071</v>
      </c>
    </row>
    <row r="4282" spans="1:15" x14ac:dyDescent="0.6">
      <c r="A4282" t="s">
        <v>2273</v>
      </c>
      <c r="B4282">
        <v>0</v>
      </c>
      <c r="C4282">
        <v>7</v>
      </c>
      <c r="D4282">
        <v>7</v>
      </c>
      <c r="E4282" s="44">
        <f>(B4282+1)/$Q$3</f>
        <v>1.4609203798392987E-4</v>
      </c>
      <c r="F4282" s="45">
        <f>(C4282+1)/$U$3</f>
        <v>1.2235783548989018E-4</v>
      </c>
      <c r="G4282" s="2">
        <f>(B4282+1)/(C4282+1)</f>
        <v>0.125</v>
      </c>
      <c r="H4282" s="2">
        <f>(C4282+1)/(B4282+1)</f>
        <v>8</v>
      </c>
      <c r="I4282" s="6">
        <f>G4282-H4282</f>
        <v>-7.875</v>
      </c>
      <c r="J4282" s="8">
        <f>LEN(A4282)</f>
        <v>9</v>
      </c>
      <c r="K4282" s="11" t="str">
        <f>IF(AND(J4282&lt;3, D4282&lt;2),TRUE,"")</f>
        <v/>
      </c>
      <c r="L4282" s="22">
        <f>IF(C4282=0,B4282,0)</f>
        <v>0</v>
      </c>
      <c r="M4282" s="22">
        <f>IF(B4282=0,C4282,0)</f>
        <v>7</v>
      </c>
      <c r="N4282" s="39">
        <f>LOG(G4282/SUM($G$2:$G$5210))</f>
        <v>-4.2948111105437041</v>
      </c>
      <c r="O4282" s="39">
        <f>LOG(H4282/SUM($H$2:$H$5210))</f>
        <v>-3.5823473886330071</v>
      </c>
    </row>
    <row r="4283" spans="1:15" x14ac:dyDescent="0.6">
      <c r="A4283" t="s">
        <v>2586</v>
      </c>
      <c r="B4283">
        <v>0</v>
      </c>
      <c r="C4283">
        <v>7</v>
      </c>
      <c r="D4283">
        <v>7</v>
      </c>
      <c r="E4283" s="44">
        <f>(B4283+1)/$Q$3</f>
        <v>1.4609203798392987E-4</v>
      </c>
      <c r="F4283" s="45">
        <f>(C4283+1)/$U$3</f>
        <v>1.2235783548989018E-4</v>
      </c>
      <c r="G4283" s="2">
        <f>(B4283+1)/(C4283+1)</f>
        <v>0.125</v>
      </c>
      <c r="H4283" s="2">
        <f>(C4283+1)/(B4283+1)</f>
        <v>8</v>
      </c>
      <c r="I4283" s="6">
        <f>G4283-H4283</f>
        <v>-7.875</v>
      </c>
      <c r="J4283" s="8">
        <f>LEN(A4283)</f>
        <v>9</v>
      </c>
      <c r="K4283" s="11" t="str">
        <f>IF(AND(J4283&lt;3, D4283&lt;2),TRUE,"")</f>
        <v/>
      </c>
      <c r="L4283" s="22">
        <f>IF(C4283=0,B4283,0)</f>
        <v>0</v>
      </c>
      <c r="M4283" s="22">
        <f>IF(B4283=0,C4283,0)</f>
        <v>7</v>
      </c>
      <c r="N4283" s="39">
        <f>LOG(G4283/SUM($G$2:$G$5210))</f>
        <v>-4.2948111105437041</v>
      </c>
      <c r="O4283" s="39">
        <f>LOG(H4283/SUM($H$2:$H$5210))</f>
        <v>-3.5823473886330071</v>
      </c>
    </row>
    <row r="4284" spans="1:15" x14ac:dyDescent="0.6">
      <c r="A4284" t="s">
        <v>2975</v>
      </c>
      <c r="B4284">
        <v>0</v>
      </c>
      <c r="C4284">
        <v>7</v>
      </c>
      <c r="D4284">
        <v>7</v>
      </c>
      <c r="E4284" s="44">
        <f>(B4284+1)/$Q$3</f>
        <v>1.4609203798392987E-4</v>
      </c>
      <c r="F4284" s="45">
        <f>(C4284+1)/$U$3</f>
        <v>1.2235783548989018E-4</v>
      </c>
      <c r="G4284" s="2">
        <f>(B4284+1)/(C4284+1)</f>
        <v>0.125</v>
      </c>
      <c r="H4284" s="2">
        <f>(C4284+1)/(B4284+1)</f>
        <v>8</v>
      </c>
      <c r="I4284" s="6">
        <f>G4284-H4284</f>
        <v>-7.875</v>
      </c>
      <c r="J4284" s="8">
        <f>LEN(A4284)</f>
        <v>9</v>
      </c>
      <c r="K4284" s="11" t="str">
        <f>IF(AND(J4284&lt;3, D4284&lt;2),TRUE,"")</f>
        <v/>
      </c>
      <c r="L4284" s="22">
        <f>IF(C4284=0,B4284,0)</f>
        <v>0</v>
      </c>
      <c r="M4284" s="22">
        <f>IF(B4284=0,C4284,0)</f>
        <v>7</v>
      </c>
      <c r="N4284" s="39">
        <f>LOG(G4284/SUM($G$2:$G$5210))</f>
        <v>-4.2948111105437041</v>
      </c>
      <c r="O4284" s="39">
        <f>LOG(H4284/SUM($H$2:$H$5210))</f>
        <v>-3.5823473886330071</v>
      </c>
    </row>
    <row r="4285" spans="1:15" x14ac:dyDescent="0.6">
      <c r="A4285" t="s">
        <v>3712</v>
      </c>
      <c r="B4285">
        <v>0</v>
      </c>
      <c r="C4285">
        <v>7</v>
      </c>
      <c r="D4285">
        <v>7</v>
      </c>
      <c r="E4285" s="44">
        <f>(B4285+1)/$Q$3</f>
        <v>1.4609203798392987E-4</v>
      </c>
      <c r="F4285" s="45">
        <f>(C4285+1)/$U$3</f>
        <v>1.2235783548989018E-4</v>
      </c>
      <c r="G4285" s="2">
        <f>(B4285+1)/(C4285+1)</f>
        <v>0.125</v>
      </c>
      <c r="H4285" s="2">
        <f>(C4285+1)/(B4285+1)</f>
        <v>8</v>
      </c>
      <c r="I4285" s="6">
        <f>G4285-H4285</f>
        <v>-7.875</v>
      </c>
      <c r="J4285" s="8">
        <f>LEN(A4285)</f>
        <v>9</v>
      </c>
      <c r="K4285" s="11" t="str">
        <f>IF(AND(J4285&lt;3, D4285&lt;2),TRUE,"")</f>
        <v/>
      </c>
      <c r="L4285" s="22">
        <f>IF(C4285=0,B4285,0)</f>
        <v>0</v>
      </c>
      <c r="M4285" s="22">
        <f>IF(B4285=0,C4285,0)</f>
        <v>7</v>
      </c>
      <c r="N4285" s="39">
        <f>LOG(G4285/SUM($G$2:$G$5210))</f>
        <v>-4.2948111105437041</v>
      </c>
      <c r="O4285" s="39">
        <f>LOG(H4285/SUM($H$2:$H$5210))</f>
        <v>-3.5823473886330071</v>
      </c>
    </row>
    <row r="4286" spans="1:15" x14ac:dyDescent="0.6">
      <c r="A4286" t="s">
        <v>381</v>
      </c>
      <c r="B4286">
        <v>0</v>
      </c>
      <c r="C4286">
        <v>7</v>
      </c>
      <c r="D4286">
        <v>7</v>
      </c>
      <c r="E4286" s="44">
        <f>(B4286+1)/$Q$3</f>
        <v>1.4609203798392987E-4</v>
      </c>
      <c r="F4286" s="45">
        <f>(C4286+1)/$U$3</f>
        <v>1.2235783548989018E-4</v>
      </c>
      <c r="G4286" s="2">
        <f>(B4286+1)/(C4286+1)</f>
        <v>0.125</v>
      </c>
      <c r="H4286" s="2">
        <f>(C4286+1)/(B4286+1)</f>
        <v>8</v>
      </c>
      <c r="I4286" s="6">
        <f>G4286-H4286</f>
        <v>-7.875</v>
      </c>
      <c r="J4286" s="8">
        <f>LEN(A4286)</f>
        <v>8</v>
      </c>
      <c r="K4286" s="11" t="str">
        <f>IF(AND(J4286&lt;3, D4286&lt;2),TRUE,"")</f>
        <v/>
      </c>
      <c r="L4286" s="22">
        <f>IF(C4286=0,B4286,0)</f>
        <v>0</v>
      </c>
      <c r="M4286" s="22">
        <f>IF(B4286=0,C4286,0)</f>
        <v>7</v>
      </c>
      <c r="N4286" s="39">
        <f>LOG(G4286/SUM($G$2:$G$5210))</f>
        <v>-4.2948111105437041</v>
      </c>
      <c r="O4286" s="39">
        <f>LOG(H4286/SUM($H$2:$H$5210))</f>
        <v>-3.5823473886330071</v>
      </c>
    </row>
    <row r="4287" spans="1:15" x14ac:dyDescent="0.6">
      <c r="A4287" t="s">
        <v>870</v>
      </c>
      <c r="B4287">
        <v>0</v>
      </c>
      <c r="C4287">
        <v>7</v>
      </c>
      <c r="D4287">
        <v>7</v>
      </c>
      <c r="E4287" s="44">
        <f>(B4287+1)/$Q$3</f>
        <v>1.4609203798392987E-4</v>
      </c>
      <c r="F4287" s="45">
        <f>(C4287+1)/$U$3</f>
        <v>1.2235783548989018E-4</v>
      </c>
      <c r="G4287" s="2">
        <f>(B4287+1)/(C4287+1)</f>
        <v>0.125</v>
      </c>
      <c r="H4287" s="2">
        <f>(C4287+1)/(B4287+1)</f>
        <v>8</v>
      </c>
      <c r="I4287" s="6">
        <f>G4287-H4287</f>
        <v>-7.875</v>
      </c>
      <c r="J4287" s="8">
        <f>LEN(A4287)</f>
        <v>8</v>
      </c>
      <c r="K4287" s="11" t="str">
        <f>IF(AND(J4287&lt;3, D4287&lt;2),TRUE,"")</f>
        <v/>
      </c>
      <c r="L4287" s="22">
        <f>IF(C4287=0,B4287,0)</f>
        <v>0</v>
      </c>
      <c r="M4287" s="22">
        <f>IF(B4287=0,C4287,0)</f>
        <v>7</v>
      </c>
      <c r="N4287" s="39">
        <f>LOG(G4287/SUM($G$2:$G$5210))</f>
        <v>-4.2948111105437041</v>
      </c>
      <c r="O4287" s="39">
        <f>LOG(H4287/SUM($H$2:$H$5210))</f>
        <v>-3.5823473886330071</v>
      </c>
    </row>
    <row r="4288" spans="1:15" x14ac:dyDescent="0.6">
      <c r="A4288" t="s">
        <v>1025</v>
      </c>
      <c r="B4288">
        <v>0</v>
      </c>
      <c r="C4288">
        <v>7</v>
      </c>
      <c r="D4288">
        <v>7</v>
      </c>
      <c r="E4288" s="44">
        <f>(B4288+1)/$Q$3</f>
        <v>1.4609203798392987E-4</v>
      </c>
      <c r="F4288" s="45">
        <f>(C4288+1)/$U$3</f>
        <v>1.2235783548989018E-4</v>
      </c>
      <c r="G4288" s="2">
        <f>(B4288+1)/(C4288+1)</f>
        <v>0.125</v>
      </c>
      <c r="H4288" s="2">
        <f>(C4288+1)/(B4288+1)</f>
        <v>8</v>
      </c>
      <c r="I4288" s="6">
        <f>G4288-H4288</f>
        <v>-7.875</v>
      </c>
      <c r="J4288" s="8">
        <f>LEN(A4288)</f>
        <v>8</v>
      </c>
      <c r="K4288" s="11" t="str">
        <f>IF(AND(J4288&lt;3, D4288&lt;2),TRUE,"")</f>
        <v/>
      </c>
      <c r="L4288" s="22">
        <f>IF(C4288=0,B4288,0)</f>
        <v>0</v>
      </c>
      <c r="M4288" s="22">
        <f>IF(B4288=0,C4288,0)</f>
        <v>7</v>
      </c>
      <c r="N4288" s="39">
        <f>LOG(G4288/SUM($G$2:$G$5210))</f>
        <v>-4.2948111105437041</v>
      </c>
      <c r="O4288" s="39">
        <f>LOG(H4288/SUM($H$2:$H$5210))</f>
        <v>-3.5823473886330071</v>
      </c>
    </row>
    <row r="4289" spans="1:15" x14ac:dyDescent="0.6">
      <c r="A4289" t="s">
        <v>1123</v>
      </c>
      <c r="B4289">
        <v>0</v>
      </c>
      <c r="C4289">
        <v>7</v>
      </c>
      <c r="D4289">
        <v>7</v>
      </c>
      <c r="E4289" s="44">
        <f>(B4289+1)/$Q$3</f>
        <v>1.4609203798392987E-4</v>
      </c>
      <c r="F4289" s="45">
        <f>(C4289+1)/$U$3</f>
        <v>1.2235783548989018E-4</v>
      </c>
      <c r="G4289" s="2">
        <f>(B4289+1)/(C4289+1)</f>
        <v>0.125</v>
      </c>
      <c r="H4289" s="2">
        <f>(C4289+1)/(B4289+1)</f>
        <v>8</v>
      </c>
      <c r="I4289" s="6">
        <f>G4289-H4289</f>
        <v>-7.875</v>
      </c>
      <c r="J4289" s="8">
        <f>LEN(A4289)</f>
        <v>8</v>
      </c>
      <c r="K4289" s="11" t="str">
        <f>IF(AND(J4289&lt;3, D4289&lt;2),TRUE,"")</f>
        <v/>
      </c>
      <c r="L4289" s="22">
        <f>IF(C4289=0,B4289,0)</f>
        <v>0</v>
      </c>
      <c r="M4289" s="22">
        <f>IF(B4289=0,C4289,0)</f>
        <v>7</v>
      </c>
      <c r="N4289" s="39">
        <f>LOG(G4289/SUM($G$2:$G$5210))</f>
        <v>-4.2948111105437041</v>
      </c>
      <c r="O4289" s="39">
        <f>LOG(H4289/SUM($H$2:$H$5210))</f>
        <v>-3.5823473886330071</v>
      </c>
    </row>
    <row r="4290" spans="1:15" x14ac:dyDescent="0.6">
      <c r="A4290" t="s">
        <v>1339</v>
      </c>
      <c r="B4290">
        <v>0</v>
      </c>
      <c r="C4290">
        <v>7</v>
      </c>
      <c r="D4290">
        <v>7</v>
      </c>
      <c r="E4290" s="44">
        <f>(B4290+1)/$Q$3</f>
        <v>1.4609203798392987E-4</v>
      </c>
      <c r="F4290" s="45">
        <f>(C4290+1)/$U$3</f>
        <v>1.2235783548989018E-4</v>
      </c>
      <c r="G4290" s="2">
        <f>(B4290+1)/(C4290+1)</f>
        <v>0.125</v>
      </c>
      <c r="H4290" s="2">
        <f>(C4290+1)/(B4290+1)</f>
        <v>8</v>
      </c>
      <c r="I4290" s="6">
        <f>G4290-H4290</f>
        <v>-7.875</v>
      </c>
      <c r="J4290" s="8">
        <f>LEN(A4290)</f>
        <v>8</v>
      </c>
      <c r="K4290" s="11" t="str">
        <f>IF(AND(J4290&lt;3, D4290&lt;2),TRUE,"")</f>
        <v/>
      </c>
      <c r="L4290" s="22">
        <f>IF(C4290=0,B4290,0)</f>
        <v>0</v>
      </c>
      <c r="M4290" s="22">
        <f>IF(B4290=0,C4290,0)</f>
        <v>7</v>
      </c>
      <c r="N4290" s="39">
        <f>LOG(G4290/SUM($G$2:$G$5210))</f>
        <v>-4.2948111105437041</v>
      </c>
      <c r="O4290" s="39">
        <f>LOG(H4290/SUM($H$2:$H$5210))</f>
        <v>-3.5823473886330071</v>
      </c>
    </row>
    <row r="4291" spans="1:15" x14ac:dyDescent="0.6">
      <c r="A4291" t="s">
        <v>2213</v>
      </c>
      <c r="B4291">
        <v>0</v>
      </c>
      <c r="C4291">
        <v>7</v>
      </c>
      <c r="D4291">
        <v>7</v>
      </c>
      <c r="E4291" s="44">
        <f>(B4291+1)/$Q$3</f>
        <v>1.4609203798392987E-4</v>
      </c>
      <c r="F4291" s="45">
        <f>(C4291+1)/$U$3</f>
        <v>1.2235783548989018E-4</v>
      </c>
      <c r="G4291" s="2">
        <f>(B4291+1)/(C4291+1)</f>
        <v>0.125</v>
      </c>
      <c r="H4291" s="2">
        <f>(C4291+1)/(B4291+1)</f>
        <v>8</v>
      </c>
      <c r="I4291" s="6">
        <f>G4291-H4291</f>
        <v>-7.875</v>
      </c>
      <c r="J4291" s="8">
        <f>LEN(A4291)</f>
        <v>8</v>
      </c>
      <c r="K4291" s="11" t="str">
        <f>IF(AND(J4291&lt;3, D4291&lt;2),TRUE,"")</f>
        <v/>
      </c>
      <c r="L4291" s="22">
        <f>IF(C4291=0,B4291,0)</f>
        <v>0</v>
      </c>
      <c r="M4291" s="22">
        <f>IF(B4291=0,C4291,0)</f>
        <v>7</v>
      </c>
      <c r="N4291" s="39">
        <f>LOG(G4291/SUM($G$2:$G$5210))</f>
        <v>-4.2948111105437041</v>
      </c>
      <c r="O4291" s="39">
        <f>LOG(H4291/SUM($H$2:$H$5210))</f>
        <v>-3.5823473886330071</v>
      </c>
    </row>
    <row r="4292" spans="1:15" x14ac:dyDescent="0.6">
      <c r="A4292" t="s">
        <v>2230</v>
      </c>
      <c r="B4292">
        <v>0</v>
      </c>
      <c r="C4292">
        <v>7</v>
      </c>
      <c r="D4292">
        <v>7</v>
      </c>
      <c r="E4292" s="44">
        <f>(B4292+1)/$Q$3</f>
        <v>1.4609203798392987E-4</v>
      </c>
      <c r="F4292" s="45">
        <f>(C4292+1)/$U$3</f>
        <v>1.2235783548989018E-4</v>
      </c>
      <c r="G4292" s="2">
        <f>(B4292+1)/(C4292+1)</f>
        <v>0.125</v>
      </c>
      <c r="H4292" s="2">
        <f>(C4292+1)/(B4292+1)</f>
        <v>8</v>
      </c>
      <c r="I4292" s="6">
        <f>G4292-H4292</f>
        <v>-7.875</v>
      </c>
      <c r="J4292" s="8">
        <f>LEN(A4292)</f>
        <v>8</v>
      </c>
      <c r="K4292" s="11" t="str">
        <f>IF(AND(J4292&lt;3, D4292&lt;2),TRUE,"")</f>
        <v/>
      </c>
      <c r="L4292" s="22">
        <f>IF(C4292=0,B4292,0)</f>
        <v>0</v>
      </c>
      <c r="M4292" s="22">
        <f>IF(B4292=0,C4292,0)</f>
        <v>7</v>
      </c>
      <c r="N4292" s="39">
        <f>LOG(G4292/SUM($G$2:$G$5210))</f>
        <v>-4.2948111105437041</v>
      </c>
      <c r="O4292" s="39">
        <f>LOG(H4292/SUM($H$2:$H$5210))</f>
        <v>-3.5823473886330071</v>
      </c>
    </row>
    <row r="4293" spans="1:15" x14ac:dyDescent="0.6">
      <c r="A4293" t="s">
        <v>2261</v>
      </c>
      <c r="B4293">
        <v>0</v>
      </c>
      <c r="C4293">
        <v>7</v>
      </c>
      <c r="D4293">
        <v>7</v>
      </c>
      <c r="E4293" s="44">
        <f>(B4293+1)/$Q$3</f>
        <v>1.4609203798392987E-4</v>
      </c>
      <c r="F4293" s="45">
        <f>(C4293+1)/$U$3</f>
        <v>1.2235783548989018E-4</v>
      </c>
      <c r="G4293" s="2">
        <f>(B4293+1)/(C4293+1)</f>
        <v>0.125</v>
      </c>
      <c r="H4293" s="2">
        <f>(C4293+1)/(B4293+1)</f>
        <v>8</v>
      </c>
      <c r="I4293" s="6">
        <f>G4293-H4293</f>
        <v>-7.875</v>
      </c>
      <c r="J4293" s="8">
        <f>LEN(A4293)</f>
        <v>8</v>
      </c>
      <c r="K4293" s="11" t="str">
        <f>IF(AND(J4293&lt;3, D4293&lt;2),TRUE,"")</f>
        <v/>
      </c>
      <c r="L4293" s="22">
        <f>IF(C4293=0,B4293,0)</f>
        <v>0</v>
      </c>
      <c r="M4293" s="22">
        <f>IF(B4293=0,C4293,0)</f>
        <v>7</v>
      </c>
      <c r="N4293" s="39">
        <f>LOG(G4293/SUM($G$2:$G$5210))</f>
        <v>-4.2948111105437041</v>
      </c>
      <c r="O4293" s="39">
        <f>LOG(H4293/SUM($H$2:$H$5210))</f>
        <v>-3.5823473886330071</v>
      </c>
    </row>
    <row r="4294" spans="1:15" x14ac:dyDescent="0.6">
      <c r="A4294" t="s">
        <v>3006</v>
      </c>
      <c r="B4294">
        <v>0</v>
      </c>
      <c r="C4294">
        <v>7</v>
      </c>
      <c r="D4294">
        <v>7</v>
      </c>
      <c r="E4294" s="44">
        <f>(B4294+1)/$Q$3</f>
        <v>1.4609203798392987E-4</v>
      </c>
      <c r="F4294" s="45">
        <f>(C4294+1)/$U$3</f>
        <v>1.2235783548989018E-4</v>
      </c>
      <c r="G4294" s="2">
        <f>(B4294+1)/(C4294+1)</f>
        <v>0.125</v>
      </c>
      <c r="H4294" s="2">
        <f>(C4294+1)/(B4294+1)</f>
        <v>8</v>
      </c>
      <c r="I4294" s="6">
        <f>G4294-H4294</f>
        <v>-7.875</v>
      </c>
      <c r="J4294" s="8">
        <f>LEN(A4294)</f>
        <v>8</v>
      </c>
      <c r="K4294" s="11" t="str">
        <f>IF(AND(J4294&lt;3, D4294&lt;2),TRUE,"")</f>
        <v/>
      </c>
      <c r="L4294" s="22">
        <f>IF(C4294=0,B4294,0)</f>
        <v>0</v>
      </c>
      <c r="M4294" s="22">
        <f>IF(B4294=0,C4294,0)</f>
        <v>7</v>
      </c>
      <c r="N4294" s="39">
        <f>LOG(G4294/SUM($G$2:$G$5210))</f>
        <v>-4.2948111105437041</v>
      </c>
      <c r="O4294" s="39">
        <f>LOG(H4294/SUM($H$2:$H$5210))</f>
        <v>-3.5823473886330071</v>
      </c>
    </row>
    <row r="4295" spans="1:15" x14ac:dyDescent="0.6">
      <c r="A4295" t="s">
        <v>3409</v>
      </c>
      <c r="B4295">
        <v>0</v>
      </c>
      <c r="C4295">
        <v>7</v>
      </c>
      <c r="D4295">
        <v>7</v>
      </c>
      <c r="E4295" s="44">
        <f>(B4295+1)/$Q$3</f>
        <v>1.4609203798392987E-4</v>
      </c>
      <c r="F4295" s="45">
        <f>(C4295+1)/$U$3</f>
        <v>1.2235783548989018E-4</v>
      </c>
      <c r="G4295" s="2">
        <f>(B4295+1)/(C4295+1)</f>
        <v>0.125</v>
      </c>
      <c r="H4295" s="2">
        <f>(C4295+1)/(B4295+1)</f>
        <v>8</v>
      </c>
      <c r="I4295" s="6">
        <f>G4295-H4295</f>
        <v>-7.875</v>
      </c>
      <c r="J4295" s="8">
        <f>LEN(A4295)</f>
        <v>8</v>
      </c>
      <c r="K4295" s="11" t="str">
        <f>IF(AND(J4295&lt;3, D4295&lt;2),TRUE,"")</f>
        <v/>
      </c>
      <c r="L4295" s="22">
        <f>IF(C4295=0,B4295,0)</f>
        <v>0</v>
      </c>
      <c r="M4295" s="22">
        <f>IF(B4295=0,C4295,0)</f>
        <v>7</v>
      </c>
      <c r="N4295" s="39">
        <f>LOG(G4295/SUM($G$2:$G$5210))</f>
        <v>-4.2948111105437041</v>
      </c>
      <c r="O4295" s="39">
        <f>LOG(H4295/SUM($H$2:$H$5210))</f>
        <v>-3.5823473886330071</v>
      </c>
    </row>
    <row r="4296" spans="1:15" x14ac:dyDescent="0.6">
      <c r="A4296" t="s">
        <v>3429</v>
      </c>
      <c r="B4296">
        <v>0</v>
      </c>
      <c r="C4296">
        <v>7</v>
      </c>
      <c r="D4296">
        <v>7</v>
      </c>
      <c r="E4296" s="44">
        <f>(B4296+1)/$Q$3</f>
        <v>1.4609203798392987E-4</v>
      </c>
      <c r="F4296" s="45">
        <f>(C4296+1)/$U$3</f>
        <v>1.2235783548989018E-4</v>
      </c>
      <c r="G4296" s="2">
        <f>(B4296+1)/(C4296+1)</f>
        <v>0.125</v>
      </c>
      <c r="H4296" s="2">
        <f>(C4296+1)/(B4296+1)</f>
        <v>8</v>
      </c>
      <c r="I4296" s="6">
        <f>G4296-H4296</f>
        <v>-7.875</v>
      </c>
      <c r="J4296" s="8">
        <f>LEN(A4296)</f>
        <v>8</v>
      </c>
      <c r="K4296" s="11" t="str">
        <f>IF(AND(J4296&lt;3, D4296&lt;2),TRUE,"")</f>
        <v/>
      </c>
      <c r="L4296" s="22">
        <f>IF(C4296=0,B4296,0)</f>
        <v>0</v>
      </c>
      <c r="M4296" s="22">
        <f>IF(B4296=0,C4296,0)</f>
        <v>7</v>
      </c>
      <c r="N4296" s="39">
        <f>LOG(G4296/SUM($G$2:$G$5210))</f>
        <v>-4.2948111105437041</v>
      </c>
      <c r="O4296" s="39">
        <f>LOG(H4296/SUM($H$2:$H$5210))</f>
        <v>-3.5823473886330071</v>
      </c>
    </row>
    <row r="4297" spans="1:15" x14ac:dyDescent="0.6">
      <c r="A4297" t="s">
        <v>3903</v>
      </c>
      <c r="B4297">
        <v>0</v>
      </c>
      <c r="C4297">
        <v>7</v>
      </c>
      <c r="D4297">
        <v>7</v>
      </c>
      <c r="E4297" s="44">
        <f>(B4297+1)/$Q$3</f>
        <v>1.4609203798392987E-4</v>
      </c>
      <c r="F4297" s="45">
        <f>(C4297+1)/$U$3</f>
        <v>1.2235783548989018E-4</v>
      </c>
      <c r="G4297" s="2">
        <f>(B4297+1)/(C4297+1)</f>
        <v>0.125</v>
      </c>
      <c r="H4297" s="2">
        <f>(C4297+1)/(B4297+1)</f>
        <v>8</v>
      </c>
      <c r="I4297" s="6">
        <f>G4297-H4297</f>
        <v>-7.875</v>
      </c>
      <c r="J4297" s="8">
        <f>LEN(A4297)</f>
        <v>8</v>
      </c>
      <c r="K4297" s="11" t="str">
        <f>IF(AND(J4297&lt;3, D4297&lt;2),TRUE,"")</f>
        <v/>
      </c>
      <c r="L4297" s="22">
        <f>IF(C4297=0,B4297,0)</f>
        <v>0</v>
      </c>
      <c r="M4297" s="22">
        <f>IF(B4297=0,C4297,0)</f>
        <v>7</v>
      </c>
      <c r="N4297" s="39">
        <f>LOG(G4297/SUM($G$2:$G$5210))</f>
        <v>-4.2948111105437041</v>
      </c>
      <c r="O4297" s="39">
        <f>LOG(H4297/SUM($H$2:$H$5210))</f>
        <v>-3.5823473886330071</v>
      </c>
    </row>
    <row r="4298" spans="1:15" x14ac:dyDescent="0.6">
      <c r="A4298" t="s">
        <v>3959</v>
      </c>
      <c r="B4298">
        <v>0</v>
      </c>
      <c r="C4298">
        <v>7</v>
      </c>
      <c r="D4298">
        <v>7</v>
      </c>
      <c r="E4298" s="44">
        <f>(B4298+1)/$Q$3</f>
        <v>1.4609203798392987E-4</v>
      </c>
      <c r="F4298" s="45">
        <f>(C4298+1)/$U$3</f>
        <v>1.2235783548989018E-4</v>
      </c>
      <c r="G4298" s="2">
        <f>(B4298+1)/(C4298+1)</f>
        <v>0.125</v>
      </c>
      <c r="H4298" s="2">
        <f>(C4298+1)/(B4298+1)</f>
        <v>8</v>
      </c>
      <c r="I4298" s="6">
        <f>G4298-H4298</f>
        <v>-7.875</v>
      </c>
      <c r="J4298" s="8">
        <f>LEN(A4298)</f>
        <v>8</v>
      </c>
      <c r="K4298" s="11" t="str">
        <f>IF(AND(J4298&lt;3, D4298&lt;2),TRUE,"")</f>
        <v/>
      </c>
      <c r="L4298" s="22">
        <f>IF(C4298=0,B4298,0)</f>
        <v>0</v>
      </c>
      <c r="M4298" s="22">
        <f>IF(B4298=0,C4298,0)</f>
        <v>7</v>
      </c>
      <c r="N4298" s="39">
        <f>LOG(G4298/SUM($G$2:$G$5210))</f>
        <v>-4.2948111105437041</v>
      </c>
      <c r="O4298" s="39">
        <f>LOG(H4298/SUM($H$2:$H$5210))</f>
        <v>-3.5823473886330071</v>
      </c>
    </row>
    <row r="4299" spans="1:15" x14ac:dyDescent="0.6">
      <c r="A4299" t="s">
        <v>4041</v>
      </c>
      <c r="B4299">
        <v>0</v>
      </c>
      <c r="C4299">
        <v>7</v>
      </c>
      <c r="D4299">
        <v>7</v>
      </c>
      <c r="E4299" s="44">
        <f>(B4299+1)/$Q$3</f>
        <v>1.4609203798392987E-4</v>
      </c>
      <c r="F4299" s="45">
        <f>(C4299+1)/$U$3</f>
        <v>1.2235783548989018E-4</v>
      </c>
      <c r="G4299" s="2">
        <f>(B4299+1)/(C4299+1)</f>
        <v>0.125</v>
      </c>
      <c r="H4299" s="2">
        <f>(C4299+1)/(B4299+1)</f>
        <v>8</v>
      </c>
      <c r="I4299" s="6">
        <f>G4299-H4299</f>
        <v>-7.875</v>
      </c>
      <c r="J4299" s="8">
        <f>LEN(A4299)</f>
        <v>8</v>
      </c>
      <c r="K4299" s="11" t="str">
        <f>IF(AND(J4299&lt;3, D4299&lt;2),TRUE,"")</f>
        <v/>
      </c>
      <c r="L4299" s="22">
        <f>IF(C4299=0,B4299,0)</f>
        <v>0</v>
      </c>
      <c r="M4299" s="22">
        <f>IF(B4299=0,C4299,0)</f>
        <v>7</v>
      </c>
      <c r="N4299" s="39">
        <f>LOG(G4299/SUM($G$2:$G$5210))</f>
        <v>-4.2948111105437041</v>
      </c>
      <c r="O4299" s="39">
        <f>LOG(H4299/SUM($H$2:$H$5210))</f>
        <v>-3.5823473886330071</v>
      </c>
    </row>
    <row r="4300" spans="1:15" x14ac:dyDescent="0.6">
      <c r="A4300" t="s">
        <v>4285</v>
      </c>
      <c r="B4300">
        <v>0</v>
      </c>
      <c r="C4300">
        <v>7</v>
      </c>
      <c r="D4300">
        <v>7</v>
      </c>
      <c r="E4300" s="44">
        <f>(B4300+1)/$Q$3</f>
        <v>1.4609203798392987E-4</v>
      </c>
      <c r="F4300" s="45">
        <f>(C4300+1)/$U$3</f>
        <v>1.2235783548989018E-4</v>
      </c>
      <c r="G4300" s="2">
        <f>(B4300+1)/(C4300+1)</f>
        <v>0.125</v>
      </c>
      <c r="H4300" s="2">
        <f>(C4300+1)/(B4300+1)</f>
        <v>8</v>
      </c>
      <c r="I4300" s="6">
        <f>G4300-H4300</f>
        <v>-7.875</v>
      </c>
      <c r="J4300" s="8">
        <f>LEN(A4300)</f>
        <v>8</v>
      </c>
      <c r="K4300" s="11" t="str">
        <f>IF(AND(J4300&lt;3, D4300&lt;2),TRUE,"")</f>
        <v/>
      </c>
      <c r="L4300" s="22">
        <f>IF(C4300=0,B4300,0)</f>
        <v>0</v>
      </c>
      <c r="M4300" s="22">
        <f>IF(B4300=0,C4300,0)</f>
        <v>7</v>
      </c>
      <c r="N4300" s="39">
        <f>LOG(G4300/SUM($G$2:$G$5210))</f>
        <v>-4.2948111105437041</v>
      </c>
      <c r="O4300" s="39">
        <f>LOG(H4300/SUM($H$2:$H$5210))</f>
        <v>-3.5823473886330071</v>
      </c>
    </row>
    <row r="4301" spans="1:15" x14ac:dyDescent="0.6">
      <c r="A4301" t="s">
        <v>1111</v>
      </c>
      <c r="B4301">
        <v>0</v>
      </c>
      <c r="C4301">
        <v>7</v>
      </c>
      <c r="D4301">
        <v>7</v>
      </c>
      <c r="E4301" s="44">
        <f>(B4301+1)/$Q$3</f>
        <v>1.4609203798392987E-4</v>
      </c>
      <c r="F4301" s="45">
        <f>(C4301+1)/$U$3</f>
        <v>1.2235783548989018E-4</v>
      </c>
      <c r="G4301" s="2">
        <f>(B4301+1)/(C4301+1)</f>
        <v>0.125</v>
      </c>
      <c r="H4301" s="2">
        <f>(C4301+1)/(B4301+1)</f>
        <v>8</v>
      </c>
      <c r="I4301" s="6">
        <f>G4301-H4301</f>
        <v>-7.875</v>
      </c>
      <c r="J4301" s="8">
        <f>LEN(A4301)</f>
        <v>7</v>
      </c>
      <c r="K4301" s="11" t="str">
        <f>IF(AND(J4301&lt;3, D4301&lt;2),TRUE,"")</f>
        <v/>
      </c>
      <c r="L4301" s="22">
        <f>IF(C4301=0,B4301,0)</f>
        <v>0</v>
      </c>
      <c r="M4301" s="22">
        <f>IF(B4301=0,C4301,0)</f>
        <v>7</v>
      </c>
      <c r="N4301" s="39">
        <f>LOG(G4301/SUM($G$2:$G$5210))</f>
        <v>-4.2948111105437041</v>
      </c>
      <c r="O4301" s="39">
        <f>LOG(H4301/SUM($H$2:$H$5210))</f>
        <v>-3.5823473886330071</v>
      </c>
    </row>
    <row r="4302" spans="1:15" x14ac:dyDescent="0.6">
      <c r="A4302" t="s">
        <v>1462</v>
      </c>
      <c r="B4302">
        <v>0</v>
      </c>
      <c r="C4302">
        <v>7</v>
      </c>
      <c r="D4302">
        <v>7</v>
      </c>
      <c r="E4302" s="44">
        <f>(B4302+1)/$Q$3</f>
        <v>1.4609203798392987E-4</v>
      </c>
      <c r="F4302" s="45">
        <f>(C4302+1)/$U$3</f>
        <v>1.2235783548989018E-4</v>
      </c>
      <c r="G4302" s="2">
        <f>(B4302+1)/(C4302+1)</f>
        <v>0.125</v>
      </c>
      <c r="H4302" s="2">
        <f>(C4302+1)/(B4302+1)</f>
        <v>8</v>
      </c>
      <c r="I4302" s="6">
        <f>G4302-H4302</f>
        <v>-7.875</v>
      </c>
      <c r="J4302" s="8">
        <f>LEN(A4302)</f>
        <v>7</v>
      </c>
      <c r="K4302" s="11" t="str">
        <f>IF(AND(J4302&lt;3, D4302&lt;2),TRUE,"")</f>
        <v/>
      </c>
      <c r="L4302" s="22">
        <f>IF(C4302=0,B4302,0)</f>
        <v>0</v>
      </c>
      <c r="M4302" s="22">
        <f>IF(B4302=0,C4302,0)</f>
        <v>7</v>
      </c>
      <c r="N4302" s="39">
        <f>LOG(G4302/SUM($G$2:$G$5210))</f>
        <v>-4.2948111105437041</v>
      </c>
      <c r="O4302" s="39">
        <f>LOG(H4302/SUM($H$2:$H$5210))</f>
        <v>-3.5823473886330071</v>
      </c>
    </row>
    <row r="4303" spans="1:15" x14ac:dyDescent="0.6">
      <c r="A4303" t="s">
        <v>1493</v>
      </c>
      <c r="B4303">
        <v>0</v>
      </c>
      <c r="C4303">
        <v>7</v>
      </c>
      <c r="D4303">
        <v>7</v>
      </c>
      <c r="E4303" s="44">
        <f>(B4303+1)/$Q$3</f>
        <v>1.4609203798392987E-4</v>
      </c>
      <c r="F4303" s="45">
        <f>(C4303+1)/$U$3</f>
        <v>1.2235783548989018E-4</v>
      </c>
      <c r="G4303" s="2">
        <f>(B4303+1)/(C4303+1)</f>
        <v>0.125</v>
      </c>
      <c r="H4303" s="2">
        <f>(C4303+1)/(B4303+1)</f>
        <v>8</v>
      </c>
      <c r="I4303" s="6">
        <f>G4303-H4303</f>
        <v>-7.875</v>
      </c>
      <c r="J4303" s="8">
        <f>LEN(A4303)</f>
        <v>7</v>
      </c>
      <c r="K4303" s="11" t="str">
        <f>IF(AND(J4303&lt;3, D4303&lt;2),TRUE,"")</f>
        <v/>
      </c>
      <c r="L4303" s="22">
        <f>IF(C4303=0,B4303,0)</f>
        <v>0</v>
      </c>
      <c r="M4303" s="22">
        <f>IF(B4303=0,C4303,0)</f>
        <v>7</v>
      </c>
      <c r="N4303" s="39">
        <f>LOG(G4303/SUM($G$2:$G$5210))</f>
        <v>-4.2948111105437041</v>
      </c>
      <c r="O4303" s="39">
        <f>LOG(H4303/SUM($H$2:$H$5210))</f>
        <v>-3.5823473886330071</v>
      </c>
    </row>
    <row r="4304" spans="1:15" x14ac:dyDescent="0.6">
      <c r="A4304" t="s">
        <v>1684</v>
      </c>
      <c r="B4304">
        <v>0</v>
      </c>
      <c r="C4304">
        <v>7</v>
      </c>
      <c r="D4304">
        <v>7</v>
      </c>
      <c r="E4304" s="44">
        <f>(B4304+1)/$Q$3</f>
        <v>1.4609203798392987E-4</v>
      </c>
      <c r="F4304" s="45">
        <f>(C4304+1)/$U$3</f>
        <v>1.2235783548989018E-4</v>
      </c>
      <c r="G4304" s="2">
        <f>(B4304+1)/(C4304+1)</f>
        <v>0.125</v>
      </c>
      <c r="H4304" s="2">
        <f>(C4304+1)/(B4304+1)</f>
        <v>8</v>
      </c>
      <c r="I4304" s="6">
        <f>G4304-H4304</f>
        <v>-7.875</v>
      </c>
      <c r="J4304" s="8">
        <f>LEN(A4304)</f>
        <v>7</v>
      </c>
      <c r="K4304" s="11" t="str">
        <f>IF(AND(J4304&lt;3, D4304&lt;2),TRUE,"")</f>
        <v/>
      </c>
      <c r="L4304" s="22">
        <f>IF(C4304=0,B4304,0)</f>
        <v>0</v>
      </c>
      <c r="M4304" s="22">
        <f>IF(B4304=0,C4304,0)</f>
        <v>7</v>
      </c>
      <c r="N4304" s="39">
        <f>LOG(G4304/SUM($G$2:$G$5210))</f>
        <v>-4.2948111105437041</v>
      </c>
      <c r="O4304" s="39">
        <f>LOG(H4304/SUM($H$2:$H$5210))</f>
        <v>-3.5823473886330071</v>
      </c>
    </row>
    <row r="4305" spans="1:15" x14ac:dyDescent="0.6">
      <c r="A4305" t="s">
        <v>1976</v>
      </c>
      <c r="B4305">
        <v>0</v>
      </c>
      <c r="C4305">
        <v>7</v>
      </c>
      <c r="D4305">
        <v>7</v>
      </c>
      <c r="E4305" s="44">
        <f>(B4305+1)/$Q$3</f>
        <v>1.4609203798392987E-4</v>
      </c>
      <c r="F4305" s="45">
        <f>(C4305+1)/$U$3</f>
        <v>1.2235783548989018E-4</v>
      </c>
      <c r="G4305" s="2">
        <f>(B4305+1)/(C4305+1)</f>
        <v>0.125</v>
      </c>
      <c r="H4305" s="2">
        <f>(C4305+1)/(B4305+1)</f>
        <v>8</v>
      </c>
      <c r="I4305" s="6">
        <f>G4305-H4305</f>
        <v>-7.875</v>
      </c>
      <c r="J4305" s="8">
        <f>LEN(A4305)</f>
        <v>7</v>
      </c>
      <c r="K4305" s="11" t="str">
        <f>IF(AND(J4305&lt;3, D4305&lt;2),TRUE,"")</f>
        <v/>
      </c>
      <c r="L4305" s="22">
        <f>IF(C4305=0,B4305,0)</f>
        <v>0</v>
      </c>
      <c r="M4305" s="22">
        <f>IF(B4305=0,C4305,0)</f>
        <v>7</v>
      </c>
      <c r="N4305" s="39">
        <f>LOG(G4305/SUM($G$2:$G$5210))</f>
        <v>-4.2948111105437041</v>
      </c>
      <c r="O4305" s="39">
        <f>LOG(H4305/SUM($H$2:$H$5210))</f>
        <v>-3.5823473886330071</v>
      </c>
    </row>
    <row r="4306" spans="1:15" x14ac:dyDescent="0.6">
      <c r="A4306" t="s">
        <v>2571</v>
      </c>
      <c r="B4306">
        <v>0</v>
      </c>
      <c r="C4306">
        <v>7</v>
      </c>
      <c r="D4306">
        <v>7</v>
      </c>
      <c r="E4306" s="44">
        <f>(B4306+1)/$Q$3</f>
        <v>1.4609203798392987E-4</v>
      </c>
      <c r="F4306" s="45">
        <f>(C4306+1)/$U$3</f>
        <v>1.2235783548989018E-4</v>
      </c>
      <c r="G4306" s="2">
        <f>(B4306+1)/(C4306+1)</f>
        <v>0.125</v>
      </c>
      <c r="H4306" s="2">
        <f>(C4306+1)/(B4306+1)</f>
        <v>8</v>
      </c>
      <c r="I4306" s="6">
        <f>G4306-H4306</f>
        <v>-7.875</v>
      </c>
      <c r="J4306" s="8">
        <f>LEN(A4306)</f>
        <v>7</v>
      </c>
      <c r="K4306" s="11" t="str">
        <f>IF(AND(J4306&lt;3, D4306&lt;2),TRUE,"")</f>
        <v/>
      </c>
      <c r="L4306" s="22">
        <f>IF(C4306=0,B4306,0)</f>
        <v>0</v>
      </c>
      <c r="M4306" s="22">
        <f>IF(B4306=0,C4306,0)</f>
        <v>7</v>
      </c>
      <c r="N4306" s="39">
        <f>LOG(G4306/SUM($G$2:$G$5210))</f>
        <v>-4.2948111105437041</v>
      </c>
      <c r="O4306" s="39">
        <f>LOG(H4306/SUM($H$2:$H$5210))</f>
        <v>-3.5823473886330071</v>
      </c>
    </row>
    <row r="4307" spans="1:15" x14ac:dyDescent="0.6">
      <c r="A4307" t="s">
        <v>2580</v>
      </c>
      <c r="B4307">
        <v>0</v>
      </c>
      <c r="C4307">
        <v>7</v>
      </c>
      <c r="D4307">
        <v>7</v>
      </c>
      <c r="E4307" s="44">
        <f>(B4307+1)/$Q$3</f>
        <v>1.4609203798392987E-4</v>
      </c>
      <c r="F4307" s="45">
        <f>(C4307+1)/$U$3</f>
        <v>1.2235783548989018E-4</v>
      </c>
      <c r="G4307" s="2">
        <f>(B4307+1)/(C4307+1)</f>
        <v>0.125</v>
      </c>
      <c r="H4307" s="2">
        <f>(C4307+1)/(B4307+1)</f>
        <v>8</v>
      </c>
      <c r="I4307" s="6">
        <f>G4307-H4307</f>
        <v>-7.875</v>
      </c>
      <c r="J4307" s="8">
        <f>LEN(A4307)</f>
        <v>7</v>
      </c>
      <c r="K4307" s="11" t="str">
        <f>IF(AND(J4307&lt;3, D4307&lt;2),TRUE,"")</f>
        <v/>
      </c>
      <c r="L4307" s="22">
        <f>IF(C4307=0,B4307,0)</f>
        <v>0</v>
      </c>
      <c r="M4307" s="22">
        <f>IF(B4307=0,C4307,0)</f>
        <v>7</v>
      </c>
      <c r="N4307" s="39">
        <f>LOG(G4307/SUM($G$2:$G$5210))</f>
        <v>-4.2948111105437041</v>
      </c>
      <c r="O4307" s="39">
        <f>LOG(H4307/SUM($H$2:$H$5210))</f>
        <v>-3.5823473886330071</v>
      </c>
    </row>
    <row r="4308" spans="1:15" x14ac:dyDescent="0.6">
      <c r="A4308" t="s">
        <v>2657</v>
      </c>
      <c r="B4308">
        <v>0</v>
      </c>
      <c r="C4308">
        <v>7</v>
      </c>
      <c r="D4308">
        <v>7</v>
      </c>
      <c r="E4308" s="44">
        <f>(B4308+1)/$Q$3</f>
        <v>1.4609203798392987E-4</v>
      </c>
      <c r="F4308" s="45">
        <f>(C4308+1)/$U$3</f>
        <v>1.2235783548989018E-4</v>
      </c>
      <c r="G4308" s="2">
        <f>(B4308+1)/(C4308+1)</f>
        <v>0.125</v>
      </c>
      <c r="H4308" s="2">
        <f>(C4308+1)/(B4308+1)</f>
        <v>8</v>
      </c>
      <c r="I4308" s="6">
        <f>G4308-H4308</f>
        <v>-7.875</v>
      </c>
      <c r="J4308" s="8">
        <f>LEN(A4308)</f>
        <v>7</v>
      </c>
      <c r="K4308" s="11" t="str">
        <f>IF(AND(J4308&lt;3, D4308&lt;2),TRUE,"")</f>
        <v/>
      </c>
      <c r="L4308" s="22">
        <f>IF(C4308=0,B4308,0)</f>
        <v>0</v>
      </c>
      <c r="M4308" s="22">
        <f>IF(B4308=0,C4308,0)</f>
        <v>7</v>
      </c>
      <c r="N4308" s="39">
        <f>LOG(G4308/SUM($G$2:$G$5210))</f>
        <v>-4.2948111105437041</v>
      </c>
      <c r="O4308" s="39">
        <f>LOG(H4308/SUM($H$2:$H$5210))</f>
        <v>-3.5823473886330071</v>
      </c>
    </row>
    <row r="4309" spans="1:15" x14ac:dyDescent="0.6">
      <c r="A4309" t="s">
        <v>2851</v>
      </c>
      <c r="B4309">
        <v>0</v>
      </c>
      <c r="C4309">
        <v>7</v>
      </c>
      <c r="D4309">
        <v>7</v>
      </c>
      <c r="E4309" s="44">
        <f>(B4309+1)/$Q$3</f>
        <v>1.4609203798392987E-4</v>
      </c>
      <c r="F4309" s="45">
        <f>(C4309+1)/$U$3</f>
        <v>1.2235783548989018E-4</v>
      </c>
      <c r="G4309" s="2">
        <f>(B4309+1)/(C4309+1)</f>
        <v>0.125</v>
      </c>
      <c r="H4309" s="2">
        <f>(C4309+1)/(B4309+1)</f>
        <v>8</v>
      </c>
      <c r="I4309" s="6">
        <f>G4309-H4309</f>
        <v>-7.875</v>
      </c>
      <c r="J4309" s="8">
        <f>LEN(A4309)</f>
        <v>7</v>
      </c>
      <c r="K4309" s="11" t="str">
        <f>IF(AND(J4309&lt;3, D4309&lt;2),TRUE,"")</f>
        <v/>
      </c>
      <c r="L4309" s="22">
        <f>IF(C4309=0,B4309,0)</f>
        <v>0</v>
      </c>
      <c r="M4309" s="22">
        <f>IF(B4309=0,C4309,0)</f>
        <v>7</v>
      </c>
      <c r="N4309" s="39">
        <f>LOG(G4309/SUM($G$2:$G$5210))</f>
        <v>-4.2948111105437041</v>
      </c>
      <c r="O4309" s="39">
        <f>LOG(H4309/SUM($H$2:$H$5210))</f>
        <v>-3.5823473886330071</v>
      </c>
    </row>
    <row r="4310" spans="1:15" x14ac:dyDescent="0.6">
      <c r="A4310" t="s">
        <v>3916</v>
      </c>
      <c r="B4310">
        <v>0</v>
      </c>
      <c r="C4310">
        <v>7</v>
      </c>
      <c r="D4310">
        <v>7</v>
      </c>
      <c r="E4310" s="44">
        <f>(B4310+1)/$Q$3</f>
        <v>1.4609203798392987E-4</v>
      </c>
      <c r="F4310" s="45">
        <f>(C4310+1)/$U$3</f>
        <v>1.2235783548989018E-4</v>
      </c>
      <c r="G4310" s="2">
        <f>(B4310+1)/(C4310+1)</f>
        <v>0.125</v>
      </c>
      <c r="H4310" s="2">
        <f>(C4310+1)/(B4310+1)</f>
        <v>8</v>
      </c>
      <c r="I4310" s="6">
        <f>G4310-H4310</f>
        <v>-7.875</v>
      </c>
      <c r="J4310" s="8">
        <f>LEN(A4310)</f>
        <v>7</v>
      </c>
      <c r="K4310" s="11" t="str">
        <f>IF(AND(J4310&lt;3, D4310&lt;2),TRUE,"")</f>
        <v/>
      </c>
      <c r="L4310" s="22">
        <f>IF(C4310=0,B4310,0)</f>
        <v>0</v>
      </c>
      <c r="M4310" s="22">
        <f>IF(B4310=0,C4310,0)</f>
        <v>7</v>
      </c>
      <c r="N4310" s="39">
        <f>LOG(G4310/SUM($G$2:$G$5210))</f>
        <v>-4.2948111105437041</v>
      </c>
      <c r="O4310" s="39">
        <f>LOG(H4310/SUM($H$2:$H$5210))</f>
        <v>-3.5823473886330071</v>
      </c>
    </row>
    <row r="4311" spans="1:15" x14ac:dyDescent="0.6">
      <c r="A4311" t="s">
        <v>164</v>
      </c>
      <c r="B4311">
        <v>0</v>
      </c>
      <c r="C4311">
        <v>7</v>
      </c>
      <c r="D4311">
        <v>7</v>
      </c>
      <c r="E4311" s="44">
        <f>(B4311+1)/$Q$3</f>
        <v>1.4609203798392987E-4</v>
      </c>
      <c r="F4311" s="45">
        <f>(C4311+1)/$U$3</f>
        <v>1.2235783548989018E-4</v>
      </c>
      <c r="G4311" s="2">
        <f>(B4311+1)/(C4311+1)</f>
        <v>0.125</v>
      </c>
      <c r="H4311" s="2">
        <f>(C4311+1)/(B4311+1)</f>
        <v>8</v>
      </c>
      <c r="I4311" s="6">
        <f>G4311-H4311</f>
        <v>-7.875</v>
      </c>
      <c r="J4311" s="8">
        <f>LEN(A4311)</f>
        <v>6</v>
      </c>
      <c r="K4311" s="11" t="str">
        <f>IF(AND(J4311&lt;3, D4311&lt;2),TRUE,"")</f>
        <v/>
      </c>
      <c r="L4311" s="22">
        <f>IF(C4311=0,B4311,0)</f>
        <v>0</v>
      </c>
      <c r="M4311" s="22">
        <f>IF(B4311=0,C4311,0)</f>
        <v>7</v>
      </c>
      <c r="N4311" s="39">
        <f>LOG(G4311/SUM($G$2:$G$5210))</f>
        <v>-4.2948111105437041</v>
      </c>
      <c r="O4311" s="39">
        <f>LOG(H4311/SUM($H$2:$H$5210))</f>
        <v>-3.5823473886330071</v>
      </c>
    </row>
    <row r="4312" spans="1:15" x14ac:dyDescent="0.6">
      <c r="A4312" t="s">
        <v>202</v>
      </c>
      <c r="B4312">
        <v>0</v>
      </c>
      <c r="C4312">
        <v>7</v>
      </c>
      <c r="D4312">
        <v>7</v>
      </c>
      <c r="E4312" s="44">
        <f>(B4312+1)/$Q$3</f>
        <v>1.4609203798392987E-4</v>
      </c>
      <c r="F4312" s="45">
        <f>(C4312+1)/$U$3</f>
        <v>1.2235783548989018E-4</v>
      </c>
      <c r="G4312" s="2">
        <f>(B4312+1)/(C4312+1)</f>
        <v>0.125</v>
      </c>
      <c r="H4312" s="2">
        <f>(C4312+1)/(B4312+1)</f>
        <v>8</v>
      </c>
      <c r="I4312" s="6">
        <f>G4312-H4312</f>
        <v>-7.875</v>
      </c>
      <c r="J4312" s="8">
        <f>LEN(A4312)</f>
        <v>6</v>
      </c>
      <c r="K4312" s="11" t="str">
        <f>IF(AND(J4312&lt;3, D4312&lt;2),TRUE,"")</f>
        <v/>
      </c>
      <c r="L4312" s="22">
        <f>IF(C4312=0,B4312,0)</f>
        <v>0</v>
      </c>
      <c r="M4312" s="22">
        <f>IF(B4312=0,C4312,0)</f>
        <v>7</v>
      </c>
      <c r="N4312" s="39">
        <f>LOG(G4312/SUM($G$2:$G$5210))</f>
        <v>-4.2948111105437041</v>
      </c>
      <c r="O4312" s="39">
        <f>LOG(H4312/SUM($H$2:$H$5210))</f>
        <v>-3.5823473886330071</v>
      </c>
    </row>
    <row r="4313" spans="1:15" x14ac:dyDescent="0.6">
      <c r="A4313" t="s">
        <v>1053</v>
      </c>
      <c r="B4313">
        <v>0</v>
      </c>
      <c r="C4313">
        <v>7</v>
      </c>
      <c r="D4313">
        <v>7</v>
      </c>
      <c r="E4313" s="44">
        <f>(B4313+1)/$Q$3</f>
        <v>1.4609203798392987E-4</v>
      </c>
      <c r="F4313" s="45">
        <f>(C4313+1)/$U$3</f>
        <v>1.2235783548989018E-4</v>
      </c>
      <c r="G4313" s="2">
        <f>(B4313+1)/(C4313+1)</f>
        <v>0.125</v>
      </c>
      <c r="H4313" s="2">
        <f>(C4313+1)/(B4313+1)</f>
        <v>8</v>
      </c>
      <c r="I4313" s="6">
        <f>G4313-H4313</f>
        <v>-7.875</v>
      </c>
      <c r="J4313" s="8">
        <f>LEN(A4313)</f>
        <v>6</v>
      </c>
      <c r="K4313" s="11" t="str">
        <f>IF(AND(J4313&lt;3, D4313&lt;2),TRUE,"")</f>
        <v/>
      </c>
      <c r="L4313" s="22">
        <f>IF(C4313=0,B4313,0)</f>
        <v>0</v>
      </c>
      <c r="M4313" s="22">
        <f>IF(B4313=0,C4313,0)</f>
        <v>7</v>
      </c>
      <c r="N4313" s="39">
        <f>LOG(G4313/SUM($G$2:$G$5210))</f>
        <v>-4.2948111105437041</v>
      </c>
      <c r="O4313" s="39">
        <f>LOG(H4313/SUM($H$2:$H$5210))</f>
        <v>-3.5823473886330071</v>
      </c>
    </row>
    <row r="4314" spans="1:15" x14ac:dyDescent="0.6">
      <c r="A4314" t="s">
        <v>1107</v>
      </c>
      <c r="B4314">
        <v>0</v>
      </c>
      <c r="C4314">
        <v>7</v>
      </c>
      <c r="D4314">
        <v>7</v>
      </c>
      <c r="E4314" s="44">
        <f>(B4314+1)/$Q$3</f>
        <v>1.4609203798392987E-4</v>
      </c>
      <c r="F4314" s="45">
        <f>(C4314+1)/$U$3</f>
        <v>1.2235783548989018E-4</v>
      </c>
      <c r="G4314" s="2">
        <f>(B4314+1)/(C4314+1)</f>
        <v>0.125</v>
      </c>
      <c r="H4314" s="2">
        <f>(C4314+1)/(B4314+1)</f>
        <v>8</v>
      </c>
      <c r="I4314" s="6">
        <f>G4314-H4314</f>
        <v>-7.875</v>
      </c>
      <c r="J4314" s="8">
        <f>LEN(A4314)</f>
        <v>6</v>
      </c>
      <c r="K4314" s="11" t="str">
        <f>IF(AND(J4314&lt;3, D4314&lt;2),TRUE,"")</f>
        <v/>
      </c>
      <c r="L4314" s="22">
        <f>IF(C4314=0,B4314,0)</f>
        <v>0</v>
      </c>
      <c r="M4314" s="22">
        <f>IF(B4314=0,C4314,0)</f>
        <v>7</v>
      </c>
      <c r="N4314" s="39">
        <f>LOG(G4314/SUM($G$2:$G$5210))</f>
        <v>-4.2948111105437041</v>
      </c>
      <c r="O4314" s="39">
        <f>LOG(H4314/SUM($H$2:$H$5210))</f>
        <v>-3.5823473886330071</v>
      </c>
    </row>
    <row r="4315" spans="1:15" x14ac:dyDescent="0.6">
      <c r="A4315" t="s">
        <v>1260</v>
      </c>
      <c r="B4315">
        <v>0</v>
      </c>
      <c r="C4315">
        <v>7</v>
      </c>
      <c r="D4315">
        <v>7</v>
      </c>
      <c r="E4315" s="44">
        <f>(B4315+1)/$Q$3</f>
        <v>1.4609203798392987E-4</v>
      </c>
      <c r="F4315" s="45">
        <f>(C4315+1)/$U$3</f>
        <v>1.2235783548989018E-4</v>
      </c>
      <c r="G4315" s="2">
        <f>(B4315+1)/(C4315+1)</f>
        <v>0.125</v>
      </c>
      <c r="H4315" s="2">
        <f>(C4315+1)/(B4315+1)</f>
        <v>8</v>
      </c>
      <c r="I4315" s="6">
        <f>G4315-H4315</f>
        <v>-7.875</v>
      </c>
      <c r="J4315" s="8">
        <f>LEN(A4315)</f>
        <v>6</v>
      </c>
      <c r="K4315" s="11" t="str">
        <f>IF(AND(J4315&lt;3, D4315&lt;2),TRUE,"")</f>
        <v/>
      </c>
      <c r="L4315" s="22">
        <f>IF(C4315=0,B4315,0)</f>
        <v>0</v>
      </c>
      <c r="M4315" s="22">
        <f>IF(B4315=0,C4315,0)</f>
        <v>7</v>
      </c>
      <c r="N4315" s="39">
        <f>LOG(G4315/SUM($G$2:$G$5210))</f>
        <v>-4.2948111105437041</v>
      </c>
      <c r="O4315" s="39">
        <f>LOG(H4315/SUM($H$2:$H$5210))</f>
        <v>-3.5823473886330071</v>
      </c>
    </row>
    <row r="4316" spans="1:15" x14ac:dyDescent="0.6">
      <c r="A4316" t="s">
        <v>1615</v>
      </c>
      <c r="B4316">
        <v>0</v>
      </c>
      <c r="C4316">
        <v>7</v>
      </c>
      <c r="D4316">
        <v>7</v>
      </c>
      <c r="E4316" s="44">
        <f>(B4316+1)/$Q$3</f>
        <v>1.4609203798392987E-4</v>
      </c>
      <c r="F4316" s="45">
        <f>(C4316+1)/$U$3</f>
        <v>1.2235783548989018E-4</v>
      </c>
      <c r="G4316" s="2">
        <f>(B4316+1)/(C4316+1)</f>
        <v>0.125</v>
      </c>
      <c r="H4316" s="2">
        <f>(C4316+1)/(B4316+1)</f>
        <v>8</v>
      </c>
      <c r="I4316" s="6">
        <f>G4316-H4316</f>
        <v>-7.875</v>
      </c>
      <c r="J4316" s="8">
        <f>LEN(A4316)</f>
        <v>6</v>
      </c>
      <c r="K4316" s="11" t="str">
        <f>IF(AND(J4316&lt;3, D4316&lt;2),TRUE,"")</f>
        <v/>
      </c>
      <c r="L4316" s="22">
        <f>IF(C4316=0,B4316,0)</f>
        <v>0</v>
      </c>
      <c r="M4316" s="22">
        <f>IF(B4316=0,C4316,0)</f>
        <v>7</v>
      </c>
      <c r="N4316" s="39">
        <f>LOG(G4316/SUM($G$2:$G$5210))</f>
        <v>-4.2948111105437041</v>
      </c>
      <c r="O4316" s="39">
        <f>LOG(H4316/SUM($H$2:$H$5210))</f>
        <v>-3.5823473886330071</v>
      </c>
    </row>
    <row r="4317" spans="1:15" x14ac:dyDescent="0.6">
      <c r="A4317" t="s">
        <v>1629</v>
      </c>
      <c r="B4317">
        <v>0</v>
      </c>
      <c r="C4317">
        <v>7</v>
      </c>
      <c r="D4317">
        <v>7</v>
      </c>
      <c r="E4317" s="44">
        <f>(B4317+1)/$Q$3</f>
        <v>1.4609203798392987E-4</v>
      </c>
      <c r="F4317" s="45">
        <f>(C4317+1)/$U$3</f>
        <v>1.2235783548989018E-4</v>
      </c>
      <c r="G4317" s="2">
        <f>(B4317+1)/(C4317+1)</f>
        <v>0.125</v>
      </c>
      <c r="H4317" s="2">
        <f>(C4317+1)/(B4317+1)</f>
        <v>8</v>
      </c>
      <c r="I4317" s="6">
        <f>G4317-H4317</f>
        <v>-7.875</v>
      </c>
      <c r="J4317" s="8">
        <f>LEN(A4317)</f>
        <v>6</v>
      </c>
      <c r="K4317" s="11" t="str">
        <f>IF(AND(J4317&lt;3, D4317&lt;2),TRUE,"")</f>
        <v/>
      </c>
      <c r="L4317" s="22">
        <f>IF(C4317=0,B4317,0)</f>
        <v>0</v>
      </c>
      <c r="M4317" s="22">
        <f>IF(B4317=0,C4317,0)</f>
        <v>7</v>
      </c>
      <c r="N4317" s="39">
        <f>LOG(G4317/SUM($G$2:$G$5210))</f>
        <v>-4.2948111105437041</v>
      </c>
      <c r="O4317" s="39">
        <f>LOG(H4317/SUM($H$2:$H$5210))</f>
        <v>-3.5823473886330071</v>
      </c>
    </row>
    <row r="4318" spans="1:15" x14ac:dyDescent="0.6">
      <c r="A4318" t="s">
        <v>1872</v>
      </c>
      <c r="B4318">
        <v>0</v>
      </c>
      <c r="C4318">
        <v>7</v>
      </c>
      <c r="D4318">
        <v>7</v>
      </c>
      <c r="E4318" s="44">
        <f>(B4318+1)/$Q$3</f>
        <v>1.4609203798392987E-4</v>
      </c>
      <c r="F4318" s="45">
        <f>(C4318+1)/$U$3</f>
        <v>1.2235783548989018E-4</v>
      </c>
      <c r="G4318" s="2">
        <f>(B4318+1)/(C4318+1)</f>
        <v>0.125</v>
      </c>
      <c r="H4318" s="2">
        <f>(C4318+1)/(B4318+1)</f>
        <v>8</v>
      </c>
      <c r="I4318" s="6">
        <f>G4318-H4318</f>
        <v>-7.875</v>
      </c>
      <c r="J4318" s="8">
        <f>LEN(A4318)</f>
        <v>6</v>
      </c>
      <c r="K4318" s="11" t="str">
        <f>IF(AND(J4318&lt;3, D4318&lt;2),TRUE,"")</f>
        <v/>
      </c>
      <c r="L4318" s="22">
        <f>IF(C4318=0,B4318,0)</f>
        <v>0</v>
      </c>
      <c r="M4318" s="22">
        <f>IF(B4318=0,C4318,0)</f>
        <v>7</v>
      </c>
      <c r="N4318" s="39">
        <f>LOG(G4318/SUM($G$2:$G$5210))</f>
        <v>-4.2948111105437041</v>
      </c>
      <c r="O4318" s="39">
        <f>LOG(H4318/SUM($H$2:$H$5210))</f>
        <v>-3.5823473886330071</v>
      </c>
    </row>
    <row r="4319" spans="1:15" x14ac:dyDescent="0.6">
      <c r="A4319" t="s">
        <v>2431</v>
      </c>
      <c r="B4319">
        <v>0</v>
      </c>
      <c r="C4319">
        <v>7</v>
      </c>
      <c r="D4319">
        <v>7</v>
      </c>
      <c r="E4319" s="44">
        <f>(B4319+1)/$Q$3</f>
        <v>1.4609203798392987E-4</v>
      </c>
      <c r="F4319" s="45">
        <f>(C4319+1)/$U$3</f>
        <v>1.2235783548989018E-4</v>
      </c>
      <c r="G4319" s="2">
        <f>(B4319+1)/(C4319+1)</f>
        <v>0.125</v>
      </c>
      <c r="H4319" s="2">
        <f>(C4319+1)/(B4319+1)</f>
        <v>8</v>
      </c>
      <c r="I4319" s="6">
        <f>G4319-H4319</f>
        <v>-7.875</v>
      </c>
      <c r="J4319" s="8">
        <f>LEN(A4319)</f>
        <v>6</v>
      </c>
      <c r="K4319" s="11" t="str">
        <f>IF(AND(J4319&lt;3, D4319&lt;2),TRUE,"")</f>
        <v/>
      </c>
      <c r="L4319" s="22">
        <f>IF(C4319=0,B4319,0)</f>
        <v>0</v>
      </c>
      <c r="M4319" s="22">
        <f>IF(B4319=0,C4319,0)</f>
        <v>7</v>
      </c>
      <c r="N4319" s="39">
        <f>LOG(G4319/SUM($G$2:$G$5210))</f>
        <v>-4.2948111105437041</v>
      </c>
      <c r="O4319" s="39">
        <f>LOG(H4319/SUM($H$2:$H$5210))</f>
        <v>-3.5823473886330071</v>
      </c>
    </row>
    <row r="4320" spans="1:15" x14ac:dyDescent="0.6">
      <c r="A4320" t="s">
        <v>2620</v>
      </c>
      <c r="B4320">
        <v>0</v>
      </c>
      <c r="C4320">
        <v>7</v>
      </c>
      <c r="D4320">
        <v>7</v>
      </c>
      <c r="E4320" s="44">
        <f>(B4320+1)/$Q$3</f>
        <v>1.4609203798392987E-4</v>
      </c>
      <c r="F4320" s="45">
        <f>(C4320+1)/$U$3</f>
        <v>1.2235783548989018E-4</v>
      </c>
      <c r="G4320" s="2">
        <f>(B4320+1)/(C4320+1)</f>
        <v>0.125</v>
      </c>
      <c r="H4320" s="2">
        <f>(C4320+1)/(B4320+1)</f>
        <v>8</v>
      </c>
      <c r="I4320" s="6">
        <f>G4320-H4320</f>
        <v>-7.875</v>
      </c>
      <c r="J4320" s="8">
        <f>LEN(A4320)</f>
        <v>6</v>
      </c>
      <c r="K4320" s="11" t="str">
        <f>IF(AND(J4320&lt;3, D4320&lt;2),TRUE,"")</f>
        <v/>
      </c>
      <c r="L4320" s="22">
        <f>IF(C4320=0,B4320,0)</f>
        <v>0</v>
      </c>
      <c r="M4320" s="22">
        <f>IF(B4320=0,C4320,0)</f>
        <v>7</v>
      </c>
      <c r="N4320" s="39">
        <f>LOG(G4320/SUM($G$2:$G$5210))</f>
        <v>-4.2948111105437041</v>
      </c>
      <c r="O4320" s="39">
        <f>LOG(H4320/SUM($H$2:$H$5210))</f>
        <v>-3.5823473886330071</v>
      </c>
    </row>
    <row r="4321" spans="1:15" x14ac:dyDescent="0.6">
      <c r="A4321" t="s">
        <v>2765</v>
      </c>
      <c r="B4321">
        <v>0</v>
      </c>
      <c r="C4321">
        <v>7</v>
      </c>
      <c r="D4321">
        <v>7</v>
      </c>
      <c r="E4321" s="44">
        <f>(B4321+1)/$Q$3</f>
        <v>1.4609203798392987E-4</v>
      </c>
      <c r="F4321" s="45">
        <f>(C4321+1)/$U$3</f>
        <v>1.2235783548989018E-4</v>
      </c>
      <c r="G4321" s="2">
        <f>(B4321+1)/(C4321+1)</f>
        <v>0.125</v>
      </c>
      <c r="H4321" s="2">
        <f>(C4321+1)/(B4321+1)</f>
        <v>8</v>
      </c>
      <c r="I4321" s="6">
        <f>G4321-H4321</f>
        <v>-7.875</v>
      </c>
      <c r="J4321" s="8">
        <f>LEN(A4321)</f>
        <v>6</v>
      </c>
      <c r="K4321" s="11" t="str">
        <f>IF(AND(J4321&lt;3, D4321&lt;2),TRUE,"")</f>
        <v/>
      </c>
      <c r="L4321" s="22">
        <f>IF(C4321=0,B4321,0)</f>
        <v>0</v>
      </c>
      <c r="M4321" s="22">
        <f>IF(B4321=0,C4321,0)</f>
        <v>7</v>
      </c>
      <c r="N4321" s="39">
        <f>LOG(G4321/SUM($G$2:$G$5210))</f>
        <v>-4.2948111105437041</v>
      </c>
      <c r="O4321" s="39">
        <f>LOG(H4321/SUM($H$2:$H$5210))</f>
        <v>-3.5823473886330071</v>
      </c>
    </row>
    <row r="4322" spans="1:15" x14ac:dyDescent="0.6">
      <c r="A4322" t="s">
        <v>3011</v>
      </c>
      <c r="B4322">
        <v>0</v>
      </c>
      <c r="C4322">
        <v>7</v>
      </c>
      <c r="D4322">
        <v>7</v>
      </c>
      <c r="E4322" s="44">
        <f>(B4322+1)/$Q$3</f>
        <v>1.4609203798392987E-4</v>
      </c>
      <c r="F4322" s="45">
        <f>(C4322+1)/$U$3</f>
        <v>1.2235783548989018E-4</v>
      </c>
      <c r="G4322" s="2">
        <f>(B4322+1)/(C4322+1)</f>
        <v>0.125</v>
      </c>
      <c r="H4322" s="2">
        <f>(C4322+1)/(B4322+1)</f>
        <v>8</v>
      </c>
      <c r="I4322" s="6">
        <f>G4322-H4322</f>
        <v>-7.875</v>
      </c>
      <c r="J4322" s="8">
        <f>LEN(A4322)</f>
        <v>6</v>
      </c>
      <c r="K4322" s="11" t="str">
        <f>IF(AND(J4322&lt;3, D4322&lt;2),TRUE,"")</f>
        <v/>
      </c>
      <c r="L4322" s="22">
        <f>IF(C4322=0,B4322,0)</f>
        <v>0</v>
      </c>
      <c r="M4322" s="22">
        <f>IF(B4322=0,C4322,0)</f>
        <v>7</v>
      </c>
      <c r="N4322" s="39">
        <f>LOG(G4322/SUM($G$2:$G$5210))</f>
        <v>-4.2948111105437041</v>
      </c>
      <c r="O4322" s="39">
        <f>LOG(H4322/SUM($H$2:$H$5210))</f>
        <v>-3.5823473886330071</v>
      </c>
    </row>
    <row r="4323" spans="1:15" x14ac:dyDescent="0.6">
      <c r="A4323" t="s">
        <v>3043</v>
      </c>
      <c r="B4323">
        <v>0</v>
      </c>
      <c r="C4323">
        <v>7</v>
      </c>
      <c r="D4323">
        <v>7</v>
      </c>
      <c r="E4323" s="44">
        <f>(B4323+1)/$Q$3</f>
        <v>1.4609203798392987E-4</v>
      </c>
      <c r="F4323" s="45">
        <f>(C4323+1)/$U$3</f>
        <v>1.2235783548989018E-4</v>
      </c>
      <c r="G4323" s="2">
        <f>(B4323+1)/(C4323+1)</f>
        <v>0.125</v>
      </c>
      <c r="H4323" s="2">
        <f>(C4323+1)/(B4323+1)</f>
        <v>8</v>
      </c>
      <c r="I4323" s="6">
        <f>G4323-H4323</f>
        <v>-7.875</v>
      </c>
      <c r="J4323" s="8">
        <f>LEN(A4323)</f>
        <v>6</v>
      </c>
      <c r="K4323" s="11" t="str">
        <f>IF(AND(J4323&lt;3, D4323&lt;2),TRUE,"")</f>
        <v/>
      </c>
      <c r="L4323" s="22">
        <f>IF(C4323=0,B4323,0)</f>
        <v>0</v>
      </c>
      <c r="M4323" s="22">
        <f>IF(B4323=0,C4323,0)</f>
        <v>7</v>
      </c>
      <c r="N4323" s="39">
        <f>LOG(G4323/SUM($G$2:$G$5210))</f>
        <v>-4.2948111105437041</v>
      </c>
      <c r="O4323" s="39">
        <f>LOG(H4323/SUM($H$2:$H$5210))</f>
        <v>-3.5823473886330071</v>
      </c>
    </row>
    <row r="4324" spans="1:15" x14ac:dyDescent="0.6">
      <c r="A4324" t="s">
        <v>3894</v>
      </c>
      <c r="B4324">
        <v>0</v>
      </c>
      <c r="C4324">
        <v>7</v>
      </c>
      <c r="D4324">
        <v>7</v>
      </c>
      <c r="E4324" s="44">
        <f>(B4324+1)/$Q$3</f>
        <v>1.4609203798392987E-4</v>
      </c>
      <c r="F4324" s="45">
        <f>(C4324+1)/$U$3</f>
        <v>1.2235783548989018E-4</v>
      </c>
      <c r="G4324" s="2">
        <f>(B4324+1)/(C4324+1)</f>
        <v>0.125</v>
      </c>
      <c r="H4324" s="2">
        <f>(C4324+1)/(B4324+1)</f>
        <v>8</v>
      </c>
      <c r="I4324" s="6">
        <f>G4324-H4324</f>
        <v>-7.875</v>
      </c>
      <c r="J4324" s="8">
        <f>LEN(A4324)</f>
        <v>6</v>
      </c>
      <c r="K4324" s="11" t="str">
        <f>IF(AND(J4324&lt;3, D4324&lt;2),TRUE,"")</f>
        <v/>
      </c>
      <c r="L4324" s="22">
        <f>IF(C4324=0,B4324,0)</f>
        <v>0</v>
      </c>
      <c r="M4324" s="22">
        <f>IF(B4324=0,C4324,0)</f>
        <v>7</v>
      </c>
      <c r="N4324" s="39">
        <f>LOG(G4324/SUM($G$2:$G$5210))</f>
        <v>-4.2948111105437041</v>
      </c>
      <c r="O4324" s="39">
        <f>LOG(H4324/SUM($H$2:$H$5210))</f>
        <v>-3.5823473886330071</v>
      </c>
    </row>
    <row r="4325" spans="1:15" x14ac:dyDescent="0.6">
      <c r="A4325" t="s">
        <v>4328</v>
      </c>
      <c r="B4325">
        <v>0</v>
      </c>
      <c r="C4325">
        <v>7</v>
      </c>
      <c r="D4325">
        <v>7</v>
      </c>
      <c r="E4325" s="44">
        <f>(B4325+1)/$Q$3</f>
        <v>1.4609203798392987E-4</v>
      </c>
      <c r="F4325" s="45">
        <f>(C4325+1)/$U$3</f>
        <v>1.2235783548989018E-4</v>
      </c>
      <c r="G4325" s="2">
        <f>(B4325+1)/(C4325+1)</f>
        <v>0.125</v>
      </c>
      <c r="H4325" s="2">
        <f>(C4325+1)/(B4325+1)</f>
        <v>8</v>
      </c>
      <c r="I4325" s="6">
        <f>G4325-H4325</f>
        <v>-7.875</v>
      </c>
      <c r="J4325" s="8">
        <f>LEN(A4325)</f>
        <v>6</v>
      </c>
      <c r="K4325" s="11" t="str">
        <f>IF(AND(J4325&lt;3, D4325&lt;2),TRUE,"")</f>
        <v/>
      </c>
      <c r="L4325" s="22">
        <f>IF(C4325=0,B4325,0)</f>
        <v>0</v>
      </c>
      <c r="M4325" s="22">
        <f>IF(B4325=0,C4325,0)</f>
        <v>7</v>
      </c>
      <c r="N4325" s="39">
        <f>LOG(G4325/SUM($G$2:$G$5210))</f>
        <v>-4.2948111105437041</v>
      </c>
      <c r="O4325" s="39">
        <f>LOG(H4325/SUM($H$2:$H$5210))</f>
        <v>-3.5823473886330071</v>
      </c>
    </row>
    <row r="4326" spans="1:15" x14ac:dyDescent="0.6">
      <c r="A4326" t="s">
        <v>4748</v>
      </c>
      <c r="B4326">
        <v>0</v>
      </c>
      <c r="C4326">
        <v>7</v>
      </c>
      <c r="D4326">
        <v>7</v>
      </c>
      <c r="E4326" s="44">
        <f>(B4326+1)/$Q$3</f>
        <v>1.4609203798392987E-4</v>
      </c>
      <c r="F4326" s="45">
        <f>(C4326+1)/$U$3</f>
        <v>1.2235783548989018E-4</v>
      </c>
      <c r="G4326" s="2">
        <f>(B4326+1)/(C4326+1)</f>
        <v>0.125</v>
      </c>
      <c r="H4326" s="2">
        <f>(C4326+1)/(B4326+1)</f>
        <v>8</v>
      </c>
      <c r="I4326" s="6">
        <f>G4326-H4326</f>
        <v>-7.875</v>
      </c>
      <c r="J4326" s="8">
        <f>LEN(A4326)</f>
        <v>6</v>
      </c>
      <c r="K4326" s="11" t="str">
        <f>IF(AND(J4326&lt;3, D4326&lt;2),TRUE,"")</f>
        <v/>
      </c>
      <c r="L4326" s="22">
        <f>IF(C4326=0,B4326,0)</f>
        <v>0</v>
      </c>
      <c r="M4326" s="22">
        <f>IF(B4326=0,C4326,0)</f>
        <v>7</v>
      </c>
      <c r="N4326" s="39">
        <f>LOG(G4326/SUM($G$2:$G$5210))</f>
        <v>-4.2948111105437041</v>
      </c>
      <c r="O4326" s="39">
        <f>LOG(H4326/SUM($H$2:$H$5210))</f>
        <v>-3.5823473886330071</v>
      </c>
    </row>
    <row r="4327" spans="1:15" x14ac:dyDescent="0.6">
      <c r="A4327" t="s">
        <v>461</v>
      </c>
      <c r="B4327">
        <v>0</v>
      </c>
      <c r="C4327">
        <v>7</v>
      </c>
      <c r="D4327">
        <v>7</v>
      </c>
      <c r="E4327" s="44">
        <f>(B4327+1)/$Q$3</f>
        <v>1.4609203798392987E-4</v>
      </c>
      <c r="F4327" s="45">
        <f>(C4327+1)/$U$3</f>
        <v>1.2235783548989018E-4</v>
      </c>
      <c r="G4327" s="2">
        <f>(B4327+1)/(C4327+1)</f>
        <v>0.125</v>
      </c>
      <c r="H4327" s="2">
        <f>(C4327+1)/(B4327+1)</f>
        <v>8</v>
      </c>
      <c r="I4327" s="6">
        <f>G4327-H4327</f>
        <v>-7.875</v>
      </c>
      <c r="J4327" s="8">
        <f>LEN(A4327)</f>
        <v>5</v>
      </c>
      <c r="K4327" s="11" t="str">
        <f>IF(AND(J4327&lt;3, D4327&lt;2),TRUE,"")</f>
        <v/>
      </c>
      <c r="L4327" s="22">
        <f>IF(C4327=0,B4327,0)</f>
        <v>0</v>
      </c>
      <c r="M4327" s="22">
        <f>IF(B4327=0,C4327,0)</f>
        <v>7</v>
      </c>
      <c r="N4327" s="39">
        <f>LOG(G4327/SUM($G$2:$G$5210))</f>
        <v>-4.2948111105437041</v>
      </c>
      <c r="O4327" s="39">
        <f>LOG(H4327/SUM($H$2:$H$5210))</f>
        <v>-3.5823473886330071</v>
      </c>
    </row>
    <row r="4328" spans="1:15" x14ac:dyDescent="0.6">
      <c r="A4328" t="s">
        <v>467</v>
      </c>
      <c r="B4328">
        <v>0</v>
      </c>
      <c r="C4328">
        <v>7</v>
      </c>
      <c r="D4328">
        <v>7</v>
      </c>
      <c r="E4328" s="44">
        <f>(B4328+1)/$Q$3</f>
        <v>1.4609203798392987E-4</v>
      </c>
      <c r="F4328" s="45">
        <f>(C4328+1)/$U$3</f>
        <v>1.2235783548989018E-4</v>
      </c>
      <c r="G4328" s="2">
        <f>(B4328+1)/(C4328+1)</f>
        <v>0.125</v>
      </c>
      <c r="H4328" s="2">
        <f>(C4328+1)/(B4328+1)</f>
        <v>8</v>
      </c>
      <c r="I4328" s="6">
        <f>G4328-H4328</f>
        <v>-7.875</v>
      </c>
      <c r="J4328" s="8">
        <f>LEN(A4328)</f>
        <v>5</v>
      </c>
      <c r="K4328" s="11" t="str">
        <f>IF(AND(J4328&lt;3, D4328&lt;2),TRUE,"")</f>
        <v/>
      </c>
      <c r="L4328" s="22">
        <f>IF(C4328=0,B4328,0)</f>
        <v>0</v>
      </c>
      <c r="M4328" s="22">
        <f>IF(B4328=0,C4328,0)</f>
        <v>7</v>
      </c>
      <c r="N4328" s="39">
        <f>LOG(G4328/SUM($G$2:$G$5210))</f>
        <v>-4.2948111105437041</v>
      </c>
      <c r="O4328" s="39">
        <f>LOG(H4328/SUM($H$2:$H$5210))</f>
        <v>-3.5823473886330071</v>
      </c>
    </row>
    <row r="4329" spans="1:15" x14ac:dyDescent="0.6">
      <c r="A4329" t="s">
        <v>759</v>
      </c>
      <c r="B4329">
        <v>0</v>
      </c>
      <c r="C4329">
        <v>7</v>
      </c>
      <c r="D4329">
        <v>7</v>
      </c>
      <c r="E4329" s="44">
        <f>(B4329+1)/$Q$3</f>
        <v>1.4609203798392987E-4</v>
      </c>
      <c r="F4329" s="45">
        <f>(C4329+1)/$U$3</f>
        <v>1.2235783548989018E-4</v>
      </c>
      <c r="G4329" s="2">
        <f>(B4329+1)/(C4329+1)</f>
        <v>0.125</v>
      </c>
      <c r="H4329" s="2">
        <f>(C4329+1)/(B4329+1)</f>
        <v>8</v>
      </c>
      <c r="I4329" s="6">
        <f>G4329-H4329</f>
        <v>-7.875</v>
      </c>
      <c r="J4329" s="8">
        <f>LEN(A4329)</f>
        <v>5</v>
      </c>
      <c r="K4329" s="11" t="str">
        <f>IF(AND(J4329&lt;3, D4329&lt;2),TRUE,"")</f>
        <v/>
      </c>
      <c r="L4329" s="22">
        <f>IF(C4329=0,B4329,0)</f>
        <v>0</v>
      </c>
      <c r="M4329" s="22">
        <f>IF(B4329=0,C4329,0)</f>
        <v>7</v>
      </c>
      <c r="N4329" s="39">
        <f>LOG(G4329/SUM($G$2:$G$5210))</f>
        <v>-4.2948111105437041</v>
      </c>
      <c r="O4329" s="39">
        <f>LOG(H4329/SUM($H$2:$H$5210))</f>
        <v>-3.5823473886330071</v>
      </c>
    </row>
    <row r="4330" spans="1:15" x14ac:dyDescent="0.6">
      <c r="A4330" t="s">
        <v>781</v>
      </c>
      <c r="B4330">
        <v>0</v>
      </c>
      <c r="C4330">
        <v>7</v>
      </c>
      <c r="D4330">
        <v>7</v>
      </c>
      <c r="E4330" s="44">
        <f>(B4330+1)/$Q$3</f>
        <v>1.4609203798392987E-4</v>
      </c>
      <c r="F4330" s="45">
        <f>(C4330+1)/$U$3</f>
        <v>1.2235783548989018E-4</v>
      </c>
      <c r="G4330" s="2">
        <f>(B4330+1)/(C4330+1)</f>
        <v>0.125</v>
      </c>
      <c r="H4330" s="2">
        <f>(C4330+1)/(B4330+1)</f>
        <v>8</v>
      </c>
      <c r="I4330" s="6">
        <f>G4330-H4330</f>
        <v>-7.875</v>
      </c>
      <c r="J4330" s="8">
        <f>LEN(A4330)</f>
        <v>5</v>
      </c>
      <c r="K4330" s="11" t="str">
        <f>IF(AND(J4330&lt;3, D4330&lt;2),TRUE,"")</f>
        <v/>
      </c>
      <c r="L4330" s="22">
        <f>IF(C4330=0,B4330,0)</f>
        <v>0</v>
      </c>
      <c r="M4330" s="22">
        <f>IF(B4330=0,C4330,0)</f>
        <v>7</v>
      </c>
      <c r="N4330" s="39">
        <f>LOG(G4330/SUM($G$2:$G$5210))</f>
        <v>-4.2948111105437041</v>
      </c>
      <c r="O4330" s="39">
        <f>LOG(H4330/SUM($H$2:$H$5210))</f>
        <v>-3.5823473886330071</v>
      </c>
    </row>
    <row r="4331" spans="1:15" x14ac:dyDescent="0.6">
      <c r="A4331" t="s">
        <v>1187</v>
      </c>
      <c r="B4331">
        <v>0</v>
      </c>
      <c r="C4331">
        <v>7</v>
      </c>
      <c r="D4331">
        <v>7</v>
      </c>
      <c r="E4331" s="44">
        <f>(B4331+1)/$Q$3</f>
        <v>1.4609203798392987E-4</v>
      </c>
      <c r="F4331" s="45">
        <f>(C4331+1)/$U$3</f>
        <v>1.2235783548989018E-4</v>
      </c>
      <c r="G4331" s="2">
        <f>(B4331+1)/(C4331+1)</f>
        <v>0.125</v>
      </c>
      <c r="H4331" s="2">
        <f>(C4331+1)/(B4331+1)</f>
        <v>8</v>
      </c>
      <c r="I4331" s="6">
        <f>G4331-H4331</f>
        <v>-7.875</v>
      </c>
      <c r="J4331" s="8">
        <f>LEN(A4331)</f>
        <v>5</v>
      </c>
      <c r="K4331" s="11" t="str">
        <f>IF(AND(J4331&lt;3, D4331&lt;2),TRUE,"")</f>
        <v/>
      </c>
      <c r="L4331" s="22">
        <f>IF(C4331=0,B4331,0)</f>
        <v>0</v>
      </c>
      <c r="M4331" s="22">
        <f>IF(B4331=0,C4331,0)</f>
        <v>7</v>
      </c>
      <c r="N4331" s="39">
        <f>LOG(G4331/SUM($G$2:$G$5210))</f>
        <v>-4.2948111105437041</v>
      </c>
      <c r="O4331" s="39">
        <f>LOG(H4331/SUM($H$2:$H$5210))</f>
        <v>-3.5823473886330071</v>
      </c>
    </row>
    <row r="4332" spans="1:15" x14ac:dyDescent="0.6">
      <c r="A4332" t="s">
        <v>1311</v>
      </c>
      <c r="B4332">
        <v>0</v>
      </c>
      <c r="C4332">
        <v>7</v>
      </c>
      <c r="D4332">
        <v>7</v>
      </c>
      <c r="E4332" s="44">
        <f>(B4332+1)/$Q$3</f>
        <v>1.4609203798392987E-4</v>
      </c>
      <c r="F4332" s="45">
        <f>(C4332+1)/$U$3</f>
        <v>1.2235783548989018E-4</v>
      </c>
      <c r="G4332" s="2">
        <f>(B4332+1)/(C4332+1)</f>
        <v>0.125</v>
      </c>
      <c r="H4332" s="2">
        <f>(C4332+1)/(B4332+1)</f>
        <v>8</v>
      </c>
      <c r="I4332" s="6">
        <f>G4332-H4332</f>
        <v>-7.875</v>
      </c>
      <c r="J4332" s="8">
        <f>LEN(A4332)</f>
        <v>5</v>
      </c>
      <c r="K4332" s="11" t="str">
        <f>IF(AND(J4332&lt;3, D4332&lt;2),TRUE,"")</f>
        <v/>
      </c>
      <c r="L4332" s="22">
        <f>IF(C4332=0,B4332,0)</f>
        <v>0</v>
      </c>
      <c r="M4332" s="22">
        <f>IF(B4332=0,C4332,0)</f>
        <v>7</v>
      </c>
      <c r="N4332" s="39">
        <f>LOG(G4332/SUM($G$2:$G$5210))</f>
        <v>-4.2948111105437041</v>
      </c>
      <c r="O4332" s="39">
        <f>LOG(H4332/SUM($H$2:$H$5210))</f>
        <v>-3.5823473886330071</v>
      </c>
    </row>
    <row r="4333" spans="1:15" x14ac:dyDescent="0.6">
      <c r="A4333" t="s">
        <v>1683</v>
      </c>
      <c r="B4333">
        <v>0</v>
      </c>
      <c r="C4333">
        <v>7</v>
      </c>
      <c r="D4333">
        <v>7</v>
      </c>
      <c r="E4333" s="44">
        <f>(B4333+1)/$Q$3</f>
        <v>1.4609203798392987E-4</v>
      </c>
      <c r="F4333" s="45">
        <f>(C4333+1)/$U$3</f>
        <v>1.2235783548989018E-4</v>
      </c>
      <c r="G4333" s="2">
        <f>(B4333+1)/(C4333+1)</f>
        <v>0.125</v>
      </c>
      <c r="H4333" s="2">
        <f>(C4333+1)/(B4333+1)</f>
        <v>8</v>
      </c>
      <c r="I4333" s="6">
        <f>G4333-H4333</f>
        <v>-7.875</v>
      </c>
      <c r="J4333" s="8">
        <f>LEN(A4333)</f>
        <v>5</v>
      </c>
      <c r="K4333" s="11" t="str">
        <f>IF(AND(J4333&lt;3, D4333&lt;2),TRUE,"")</f>
        <v/>
      </c>
      <c r="L4333" s="22">
        <f>IF(C4333=0,B4333,0)</f>
        <v>0</v>
      </c>
      <c r="M4333" s="22">
        <f>IF(B4333=0,C4333,0)</f>
        <v>7</v>
      </c>
      <c r="N4333" s="39">
        <f>LOG(G4333/SUM($G$2:$G$5210))</f>
        <v>-4.2948111105437041</v>
      </c>
      <c r="O4333" s="39">
        <f>LOG(H4333/SUM($H$2:$H$5210))</f>
        <v>-3.5823473886330071</v>
      </c>
    </row>
    <row r="4334" spans="1:15" x14ac:dyDescent="0.6">
      <c r="A4334" t="s">
        <v>1792</v>
      </c>
      <c r="B4334">
        <v>0</v>
      </c>
      <c r="C4334">
        <v>7</v>
      </c>
      <c r="D4334">
        <v>7</v>
      </c>
      <c r="E4334" s="44">
        <f>(B4334+1)/$Q$3</f>
        <v>1.4609203798392987E-4</v>
      </c>
      <c r="F4334" s="45">
        <f>(C4334+1)/$U$3</f>
        <v>1.2235783548989018E-4</v>
      </c>
      <c r="G4334" s="2">
        <f>(B4334+1)/(C4334+1)</f>
        <v>0.125</v>
      </c>
      <c r="H4334" s="2">
        <f>(C4334+1)/(B4334+1)</f>
        <v>8</v>
      </c>
      <c r="I4334" s="6">
        <f>G4334-H4334</f>
        <v>-7.875</v>
      </c>
      <c r="J4334" s="8">
        <f>LEN(A4334)</f>
        <v>5</v>
      </c>
      <c r="K4334" s="11" t="str">
        <f>IF(AND(J4334&lt;3, D4334&lt;2),TRUE,"")</f>
        <v/>
      </c>
      <c r="L4334" s="22">
        <f>IF(C4334=0,B4334,0)</f>
        <v>0</v>
      </c>
      <c r="M4334" s="22">
        <f>IF(B4334=0,C4334,0)</f>
        <v>7</v>
      </c>
      <c r="N4334" s="39">
        <f>LOG(G4334/SUM($G$2:$G$5210))</f>
        <v>-4.2948111105437041</v>
      </c>
      <c r="O4334" s="39">
        <f>LOG(H4334/SUM($H$2:$H$5210))</f>
        <v>-3.5823473886330071</v>
      </c>
    </row>
    <row r="4335" spans="1:15" x14ac:dyDescent="0.6">
      <c r="A4335" t="s">
        <v>2452</v>
      </c>
      <c r="B4335">
        <v>0</v>
      </c>
      <c r="C4335">
        <v>7</v>
      </c>
      <c r="D4335">
        <v>7</v>
      </c>
      <c r="E4335" s="44">
        <f>(B4335+1)/$Q$3</f>
        <v>1.4609203798392987E-4</v>
      </c>
      <c r="F4335" s="45">
        <f>(C4335+1)/$U$3</f>
        <v>1.2235783548989018E-4</v>
      </c>
      <c r="G4335" s="2">
        <f>(B4335+1)/(C4335+1)</f>
        <v>0.125</v>
      </c>
      <c r="H4335" s="2">
        <f>(C4335+1)/(B4335+1)</f>
        <v>8</v>
      </c>
      <c r="I4335" s="6">
        <f>G4335-H4335</f>
        <v>-7.875</v>
      </c>
      <c r="J4335" s="8">
        <f>LEN(A4335)</f>
        <v>5</v>
      </c>
      <c r="K4335" s="11" t="str">
        <f>IF(AND(J4335&lt;3, D4335&lt;2),TRUE,"")</f>
        <v/>
      </c>
      <c r="L4335" s="22">
        <f>IF(C4335=0,B4335,0)</f>
        <v>0</v>
      </c>
      <c r="M4335" s="22">
        <f>IF(B4335=0,C4335,0)</f>
        <v>7</v>
      </c>
      <c r="N4335" s="39">
        <f>LOG(G4335/SUM($G$2:$G$5210))</f>
        <v>-4.2948111105437041</v>
      </c>
      <c r="O4335" s="39">
        <f>LOG(H4335/SUM($H$2:$H$5210))</f>
        <v>-3.5823473886330071</v>
      </c>
    </row>
    <row r="4336" spans="1:15" x14ac:dyDescent="0.6">
      <c r="A4336" t="s">
        <v>3319</v>
      </c>
      <c r="B4336">
        <v>0</v>
      </c>
      <c r="C4336">
        <v>7</v>
      </c>
      <c r="D4336">
        <v>7</v>
      </c>
      <c r="E4336" s="44">
        <f>(B4336+1)/$Q$3</f>
        <v>1.4609203798392987E-4</v>
      </c>
      <c r="F4336" s="45">
        <f>(C4336+1)/$U$3</f>
        <v>1.2235783548989018E-4</v>
      </c>
      <c r="G4336" s="2">
        <f>(B4336+1)/(C4336+1)</f>
        <v>0.125</v>
      </c>
      <c r="H4336" s="2">
        <f>(C4336+1)/(B4336+1)</f>
        <v>8</v>
      </c>
      <c r="I4336" s="6">
        <f>G4336-H4336</f>
        <v>-7.875</v>
      </c>
      <c r="J4336" s="8">
        <f>LEN(A4336)</f>
        <v>5</v>
      </c>
      <c r="K4336" s="11" t="str">
        <f>IF(AND(J4336&lt;3, D4336&lt;2),TRUE,"")</f>
        <v/>
      </c>
      <c r="L4336" s="22">
        <f>IF(C4336=0,B4336,0)</f>
        <v>0</v>
      </c>
      <c r="M4336" s="22">
        <f>IF(B4336=0,C4336,0)</f>
        <v>7</v>
      </c>
      <c r="N4336" s="39">
        <f>LOG(G4336/SUM($G$2:$G$5210))</f>
        <v>-4.2948111105437041</v>
      </c>
      <c r="O4336" s="39">
        <f>LOG(H4336/SUM($H$2:$H$5210))</f>
        <v>-3.5823473886330071</v>
      </c>
    </row>
    <row r="4337" spans="1:15" x14ac:dyDescent="0.6">
      <c r="A4337" t="s">
        <v>3847</v>
      </c>
      <c r="B4337">
        <v>0</v>
      </c>
      <c r="C4337">
        <v>7</v>
      </c>
      <c r="D4337">
        <v>7</v>
      </c>
      <c r="E4337" s="44">
        <f>(B4337+1)/$Q$3</f>
        <v>1.4609203798392987E-4</v>
      </c>
      <c r="F4337" s="45">
        <f>(C4337+1)/$U$3</f>
        <v>1.2235783548989018E-4</v>
      </c>
      <c r="G4337" s="2">
        <f>(B4337+1)/(C4337+1)</f>
        <v>0.125</v>
      </c>
      <c r="H4337" s="2">
        <f>(C4337+1)/(B4337+1)</f>
        <v>8</v>
      </c>
      <c r="I4337" s="6">
        <f>G4337-H4337</f>
        <v>-7.875</v>
      </c>
      <c r="J4337" s="8">
        <f>LEN(A4337)</f>
        <v>5</v>
      </c>
      <c r="K4337" s="11" t="str">
        <f>IF(AND(J4337&lt;3, D4337&lt;2),TRUE,"")</f>
        <v/>
      </c>
      <c r="L4337" s="22">
        <f>IF(C4337=0,B4337,0)</f>
        <v>0</v>
      </c>
      <c r="M4337" s="22">
        <f>IF(B4337=0,C4337,0)</f>
        <v>7</v>
      </c>
      <c r="N4337" s="39">
        <f>LOG(G4337/SUM($G$2:$G$5210))</f>
        <v>-4.2948111105437041</v>
      </c>
      <c r="O4337" s="39">
        <f>LOG(H4337/SUM($H$2:$H$5210))</f>
        <v>-3.5823473886330071</v>
      </c>
    </row>
    <row r="4338" spans="1:15" x14ac:dyDescent="0.6">
      <c r="A4338" t="s">
        <v>3942</v>
      </c>
      <c r="B4338">
        <v>0</v>
      </c>
      <c r="C4338">
        <v>7</v>
      </c>
      <c r="D4338">
        <v>7</v>
      </c>
      <c r="E4338" s="44">
        <f>(B4338+1)/$Q$3</f>
        <v>1.4609203798392987E-4</v>
      </c>
      <c r="F4338" s="45">
        <f>(C4338+1)/$U$3</f>
        <v>1.2235783548989018E-4</v>
      </c>
      <c r="G4338" s="2">
        <f>(B4338+1)/(C4338+1)</f>
        <v>0.125</v>
      </c>
      <c r="H4338" s="2">
        <f>(C4338+1)/(B4338+1)</f>
        <v>8</v>
      </c>
      <c r="I4338" s="6">
        <f>G4338-H4338</f>
        <v>-7.875</v>
      </c>
      <c r="J4338" s="8">
        <f>LEN(A4338)</f>
        <v>5</v>
      </c>
      <c r="K4338" s="11" t="str">
        <f>IF(AND(J4338&lt;3, D4338&lt;2),TRUE,"")</f>
        <v/>
      </c>
      <c r="L4338" s="22">
        <f>IF(C4338=0,B4338,0)</f>
        <v>0</v>
      </c>
      <c r="M4338" s="22">
        <f>IF(B4338=0,C4338,0)</f>
        <v>7</v>
      </c>
      <c r="N4338" s="39">
        <f>LOG(G4338/SUM($G$2:$G$5210))</f>
        <v>-4.2948111105437041</v>
      </c>
      <c r="O4338" s="39">
        <f>LOG(H4338/SUM($H$2:$H$5210))</f>
        <v>-3.5823473886330071</v>
      </c>
    </row>
    <row r="4339" spans="1:15" x14ac:dyDescent="0.6">
      <c r="A4339" t="s">
        <v>4181</v>
      </c>
      <c r="B4339">
        <v>0</v>
      </c>
      <c r="C4339">
        <v>7</v>
      </c>
      <c r="D4339">
        <v>7</v>
      </c>
      <c r="E4339" s="44">
        <f>(B4339+1)/$Q$3</f>
        <v>1.4609203798392987E-4</v>
      </c>
      <c r="F4339" s="45">
        <f>(C4339+1)/$U$3</f>
        <v>1.2235783548989018E-4</v>
      </c>
      <c r="G4339" s="2">
        <f>(B4339+1)/(C4339+1)</f>
        <v>0.125</v>
      </c>
      <c r="H4339" s="2">
        <f>(C4339+1)/(B4339+1)</f>
        <v>8</v>
      </c>
      <c r="I4339" s="6">
        <f>G4339-H4339</f>
        <v>-7.875</v>
      </c>
      <c r="J4339" s="8">
        <f>LEN(A4339)</f>
        <v>5</v>
      </c>
      <c r="K4339" s="11" t="str">
        <f>IF(AND(J4339&lt;3, D4339&lt;2),TRUE,"")</f>
        <v/>
      </c>
      <c r="L4339" s="22">
        <f>IF(C4339=0,B4339,0)</f>
        <v>0</v>
      </c>
      <c r="M4339" s="22">
        <f>IF(B4339=0,C4339,0)</f>
        <v>7</v>
      </c>
      <c r="N4339" s="39">
        <f>LOG(G4339/SUM($G$2:$G$5210))</f>
        <v>-4.2948111105437041</v>
      </c>
      <c r="O4339" s="39">
        <f>LOG(H4339/SUM($H$2:$H$5210))</f>
        <v>-3.5823473886330071</v>
      </c>
    </row>
    <row r="4340" spans="1:15" x14ac:dyDescent="0.6">
      <c r="A4340" t="s">
        <v>4781</v>
      </c>
      <c r="B4340">
        <v>0</v>
      </c>
      <c r="C4340">
        <v>7</v>
      </c>
      <c r="D4340">
        <v>7</v>
      </c>
      <c r="E4340" s="44">
        <f>(B4340+1)/$Q$3</f>
        <v>1.4609203798392987E-4</v>
      </c>
      <c r="F4340" s="45">
        <f>(C4340+1)/$U$3</f>
        <v>1.2235783548989018E-4</v>
      </c>
      <c r="G4340" s="2">
        <f>(B4340+1)/(C4340+1)</f>
        <v>0.125</v>
      </c>
      <c r="H4340" s="2">
        <f>(C4340+1)/(B4340+1)</f>
        <v>8</v>
      </c>
      <c r="I4340" s="6">
        <f>G4340-H4340</f>
        <v>-7.875</v>
      </c>
      <c r="J4340" s="8">
        <f>LEN(A4340)</f>
        <v>5</v>
      </c>
      <c r="K4340" s="11" t="str">
        <f>IF(AND(J4340&lt;3, D4340&lt;2),TRUE,"")</f>
        <v/>
      </c>
      <c r="L4340" s="22">
        <f>IF(C4340=0,B4340,0)</f>
        <v>0</v>
      </c>
      <c r="M4340" s="22">
        <f>IF(B4340=0,C4340,0)</f>
        <v>7</v>
      </c>
      <c r="N4340" s="39">
        <f>LOG(G4340/SUM($G$2:$G$5210))</f>
        <v>-4.2948111105437041</v>
      </c>
      <c r="O4340" s="39">
        <f>LOG(H4340/SUM($H$2:$H$5210))</f>
        <v>-3.5823473886330071</v>
      </c>
    </row>
    <row r="4341" spans="1:15" x14ac:dyDescent="0.6">
      <c r="A4341" t="s">
        <v>2594</v>
      </c>
      <c r="B4341">
        <v>0</v>
      </c>
      <c r="C4341">
        <v>7</v>
      </c>
      <c r="D4341">
        <v>7</v>
      </c>
      <c r="E4341" s="44">
        <f>(B4341+1)/$Q$3</f>
        <v>1.4609203798392987E-4</v>
      </c>
      <c r="F4341" s="45">
        <f>(C4341+1)/$U$3</f>
        <v>1.2235783548989018E-4</v>
      </c>
      <c r="G4341" s="2">
        <f>(B4341+1)/(C4341+1)</f>
        <v>0.125</v>
      </c>
      <c r="H4341" s="2">
        <f>(C4341+1)/(B4341+1)</f>
        <v>8</v>
      </c>
      <c r="I4341" s="6">
        <f>G4341-H4341</f>
        <v>-7.875</v>
      </c>
      <c r="J4341" s="8">
        <f>LEN(A4341)</f>
        <v>4</v>
      </c>
      <c r="K4341" s="11" t="str">
        <f>IF(AND(J4341&lt;3, D4341&lt;2),TRUE,"")</f>
        <v/>
      </c>
      <c r="L4341" s="22">
        <f>IF(C4341=0,B4341,0)</f>
        <v>0</v>
      </c>
      <c r="M4341" s="22">
        <f>IF(B4341=0,C4341,0)</f>
        <v>7</v>
      </c>
      <c r="N4341" s="39">
        <f>LOG(G4341/SUM($G$2:$G$5210))</f>
        <v>-4.2948111105437041</v>
      </c>
      <c r="O4341" s="39">
        <f>LOG(H4341/SUM($H$2:$H$5210))</f>
        <v>-3.5823473886330071</v>
      </c>
    </row>
    <row r="4342" spans="1:15" x14ac:dyDescent="0.6">
      <c r="A4342" t="s">
        <v>3215</v>
      </c>
      <c r="B4342">
        <v>0</v>
      </c>
      <c r="C4342">
        <v>7</v>
      </c>
      <c r="D4342">
        <v>7</v>
      </c>
      <c r="E4342" s="44">
        <f>(B4342+1)/$Q$3</f>
        <v>1.4609203798392987E-4</v>
      </c>
      <c r="F4342" s="45">
        <f>(C4342+1)/$U$3</f>
        <v>1.2235783548989018E-4</v>
      </c>
      <c r="G4342" s="2">
        <f>(B4342+1)/(C4342+1)</f>
        <v>0.125</v>
      </c>
      <c r="H4342" s="2">
        <f>(C4342+1)/(B4342+1)</f>
        <v>8</v>
      </c>
      <c r="I4342" s="6">
        <f>G4342-H4342</f>
        <v>-7.875</v>
      </c>
      <c r="J4342" s="8">
        <f>LEN(A4342)</f>
        <v>4</v>
      </c>
      <c r="K4342" s="11" t="str">
        <f>IF(AND(J4342&lt;3, D4342&lt;2),TRUE,"")</f>
        <v/>
      </c>
      <c r="L4342" s="22">
        <f>IF(C4342=0,B4342,0)</f>
        <v>0</v>
      </c>
      <c r="M4342" s="22">
        <f>IF(B4342=0,C4342,0)</f>
        <v>7</v>
      </c>
      <c r="N4342" s="39">
        <f>LOG(G4342/SUM($G$2:$G$5210))</f>
        <v>-4.2948111105437041</v>
      </c>
      <c r="O4342" s="39">
        <f>LOG(H4342/SUM($H$2:$H$5210))</f>
        <v>-3.5823473886330071</v>
      </c>
    </row>
    <row r="4343" spans="1:15" x14ac:dyDescent="0.6">
      <c r="A4343" t="s">
        <v>3653</v>
      </c>
      <c r="B4343">
        <v>0</v>
      </c>
      <c r="C4343">
        <v>7</v>
      </c>
      <c r="D4343">
        <v>7</v>
      </c>
      <c r="E4343" s="44">
        <f>(B4343+1)/$Q$3</f>
        <v>1.4609203798392987E-4</v>
      </c>
      <c r="F4343" s="45">
        <f>(C4343+1)/$U$3</f>
        <v>1.2235783548989018E-4</v>
      </c>
      <c r="G4343" s="2">
        <f>(B4343+1)/(C4343+1)</f>
        <v>0.125</v>
      </c>
      <c r="H4343" s="2">
        <f>(C4343+1)/(B4343+1)</f>
        <v>8</v>
      </c>
      <c r="I4343" s="6">
        <f>G4343-H4343</f>
        <v>-7.875</v>
      </c>
      <c r="J4343" s="8">
        <f>LEN(A4343)</f>
        <v>4</v>
      </c>
      <c r="K4343" s="11" t="str">
        <f>IF(AND(J4343&lt;3, D4343&lt;2),TRUE,"")</f>
        <v/>
      </c>
      <c r="L4343" s="22">
        <f>IF(C4343=0,B4343,0)</f>
        <v>0</v>
      </c>
      <c r="M4343" s="22">
        <f>IF(B4343=0,C4343,0)</f>
        <v>7</v>
      </c>
      <c r="N4343" s="39">
        <f>LOG(G4343/SUM($G$2:$G$5210))</f>
        <v>-4.2948111105437041</v>
      </c>
      <c r="O4343" s="39">
        <f>LOG(H4343/SUM($H$2:$H$5210))</f>
        <v>-3.5823473886330071</v>
      </c>
    </row>
    <row r="4344" spans="1:15" x14ac:dyDescent="0.6">
      <c r="A4344" t="s">
        <v>4129</v>
      </c>
      <c r="B4344">
        <v>0</v>
      </c>
      <c r="C4344">
        <v>7</v>
      </c>
      <c r="D4344">
        <v>7</v>
      </c>
      <c r="E4344" s="44">
        <f>(B4344+1)/$Q$3</f>
        <v>1.4609203798392987E-4</v>
      </c>
      <c r="F4344" s="45">
        <f>(C4344+1)/$U$3</f>
        <v>1.2235783548989018E-4</v>
      </c>
      <c r="G4344" s="2">
        <f>(B4344+1)/(C4344+1)</f>
        <v>0.125</v>
      </c>
      <c r="H4344" s="2">
        <f>(C4344+1)/(B4344+1)</f>
        <v>8</v>
      </c>
      <c r="I4344" s="6">
        <f>G4344-H4344</f>
        <v>-7.875</v>
      </c>
      <c r="J4344" s="8">
        <f>LEN(A4344)</f>
        <v>4</v>
      </c>
      <c r="K4344" s="11" t="str">
        <f>IF(AND(J4344&lt;3, D4344&lt;2),TRUE,"")</f>
        <v/>
      </c>
      <c r="L4344" s="22">
        <f>IF(C4344=0,B4344,0)</f>
        <v>0</v>
      </c>
      <c r="M4344" s="22">
        <f>IF(B4344=0,C4344,0)</f>
        <v>7</v>
      </c>
      <c r="N4344" s="39">
        <f>LOG(G4344/SUM($G$2:$G$5210))</f>
        <v>-4.2948111105437041</v>
      </c>
      <c r="O4344" s="39">
        <f>LOG(H4344/SUM($H$2:$H$5210))</f>
        <v>-3.5823473886330071</v>
      </c>
    </row>
    <row r="4345" spans="1:15" x14ac:dyDescent="0.6">
      <c r="A4345" t="s">
        <v>4159</v>
      </c>
      <c r="B4345">
        <v>0</v>
      </c>
      <c r="C4345">
        <v>7</v>
      </c>
      <c r="D4345">
        <v>7</v>
      </c>
      <c r="E4345" s="44">
        <f>(B4345+1)/$Q$3</f>
        <v>1.4609203798392987E-4</v>
      </c>
      <c r="F4345" s="45">
        <f>(C4345+1)/$U$3</f>
        <v>1.2235783548989018E-4</v>
      </c>
      <c r="G4345" s="2">
        <f>(B4345+1)/(C4345+1)</f>
        <v>0.125</v>
      </c>
      <c r="H4345" s="2">
        <f>(C4345+1)/(B4345+1)</f>
        <v>8</v>
      </c>
      <c r="I4345" s="6">
        <f>G4345-H4345</f>
        <v>-7.875</v>
      </c>
      <c r="J4345" s="8">
        <f>LEN(A4345)</f>
        <v>4</v>
      </c>
      <c r="K4345" s="11" t="str">
        <f>IF(AND(J4345&lt;3, D4345&lt;2),TRUE,"")</f>
        <v/>
      </c>
      <c r="L4345" s="22">
        <f>IF(C4345=0,B4345,0)</f>
        <v>0</v>
      </c>
      <c r="M4345" s="22">
        <f>IF(B4345=0,C4345,0)</f>
        <v>7</v>
      </c>
      <c r="N4345" s="39">
        <f>LOG(G4345/SUM($G$2:$G$5210))</f>
        <v>-4.2948111105437041</v>
      </c>
      <c r="O4345" s="39">
        <f>LOG(H4345/SUM($H$2:$H$5210))</f>
        <v>-3.5823473886330071</v>
      </c>
    </row>
    <row r="4346" spans="1:15" x14ac:dyDescent="0.6">
      <c r="A4346" t="s">
        <v>4583</v>
      </c>
      <c r="B4346">
        <v>0</v>
      </c>
      <c r="C4346">
        <v>7</v>
      </c>
      <c r="D4346">
        <v>7</v>
      </c>
      <c r="E4346" s="44">
        <f>(B4346+1)/$Q$3</f>
        <v>1.4609203798392987E-4</v>
      </c>
      <c r="F4346" s="45">
        <f>(C4346+1)/$U$3</f>
        <v>1.2235783548989018E-4</v>
      </c>
      <c r="G4346" s="2">
        <f>(B4346+1)/(C4346+1)</f>
        <v>0.125</v>
      </c>
      <c r="H4346" s="2">
        <f>(C4346+1)/(B4346+1)</f>
        <v>8</v>
      </c>
      <c r="I4346" s="6">
        <f>G4346-H4346</f>
        <v>-7.875</v>
      </c>
      <c r="J4346" s="8">
        <f>LEN(A4346)</f>
        <v>4</v>
      </c>
      <c r="K4346" s="11" t="str">
        <f>IF(AND(J4346&lt;3, D4346&lt;2),TRUE,"")</f>
        <v/>
      </c>
      <c r="L4346" s="22">
        <f>IF(C4346=0,B4346,0)</f>
        <v>0</v>
      </c>
      <c r="M4346" s="22">
        <f>IF(B4346=0,C4346,0)</f>
        <v>7</v>
      </c>
      <c r="N4346" s="39">
        <f>LOG(G4346/SUM($G$2:$G$5210))</f>
        <v>-4.2948111105437041</v>
      </c>
      <c r="O4346" s="39">
        <f>LOG(H4346/SUM($H$2:$H$5210))</f>
        <v>-3.5823473886330071</v>
      </c>
    </row>
    <row r="4347" spans="1:15" x14ac:dyDescent="0.6">
      <c r="A4347" t="s">
        <v>81</v>
      </c>
      <c r="B4347">
        <v>0</v>
      </c>
      <c r="C4347">
        <v>7</v>
      </c>
      <c r="D4347">
        <v>7</v>
      </c>
      <c r="E4347" s="44">
        <f>(B4347+1)/$Q$3</f>
        <v>1.4609203798392987E-4</v>
      </c>
      <c r="F4347" s="45">
        <f>(C4347+1)/$U$3</f>
        <v>1.2235783548989018E-4</v>
      </c>
      <c r="G4347" s="2">
        <f>(B4347+1)/(C4347+1)</f>
        <v>0.125</v>
      </c>
      <c r="H4347" s="2">
        <f>(C4347+1)/(B4347+1)</f>
        <v>8</v>
      </c>
      <c r="I4347" s="6">
        <f>G4347-H4347</f>
        <v>-7.875</v>
      </c>
      <c r="J4347" s="8">
        <f>LEN(A4347)</f>
        <v>3</v>
      </c>
      <c r="K4347" s="11" t="str">
        <f>IF(AND(J4347&lt;3, D4347&lt;2),TRUE,"")</f>
        <v/>
      </c>
      <c r="L4347" s="22">
        <f>IF(C4347=0,B4347,0)</f>
        <v>0</v>
      </c>
      <c r="M4347" s="22">
        <f>IF(B4347=0,C4347,0)</f>
        <v>7</v>
      </c>
      <c r="N4347" s="39">
        <f>LOG(G4347/SUM($G$2:$G$5210))</f>
        <v>-4.2948111105437041</v>
      </c>
      <c r="O4347" s="39">
        <f>LOG(H4347/SUM($H$2:$H$5210))</f>
        <v>-3.5823473886330071</v>
      </c>
    </row>
    <row r="4348" spans="1:15" x14ac:dyDescent="0.6">
      <c r="A4348" t="s">
        <v>661</v>
      </c>
      <c r="B4348">
        <v>0</v>
      </c>
      <c r="C4348">
        <v>7</v>
      </c>
      <c r="D4348">
        <v>7</v>
      </c>
      <c r="E4348" s="44">
        <f>(B4348+1)/$Q$3</f>
        <v>1.4609203798392987E-4</v>
      </c>
      <c r="F4348" s="45">
        <f>(C4348+1)/$U$3</f>
        <v>1.2235783548989018E-4</v>
      </c>
      <c r="G4348" s="2">
        <f>(B4348+1)/(C4348+1)</f>
        <v>0.125</v>
      </c>
      <c r="H4348" s="2">
        <f>(C4348+1)/(B4348+1)</f>
        <v>8</v>
      </c>
      <c r="I4348" s="6">
        <f>G4348-H4348</f>
        <v>-7.875</v>
      </c>
      <c r="J4348" s="8">
        <f>LEN(A4348)</f>
        <v>3</v>
      </c>
      <c r="K4348" s="11" t="str">
        <f>IF(AND(J4348&lt;3, D4348&lt;2),TRUE,"")</f>
        <v/>
      </c>
      <c r="L4348" s="22">
        <f>IF(C4348=0,B4348,0)</f>
        <v>0</v>
      </c>
      <c r="M4348" s="22">
        <f>IF(B4348=0,C4348,0)</f>
        <v>7</v>
      </c>
      <c r="N4348" s="39">
        <f>LOG(G4348/SUM($G$2:$G$5210))</f>
        <v>-4.2948111105437041</v>
      </c>
      <c r="O4348" s="39">
        <f>LOG(H4348/SUM($H$2:$H$5210))</f>
        <v>-3.5823473886330071</v>
      </c>
    </row>
    <row r="4349" spans="1:15" x14ac:dyDescent="0.6">
      <c r="A4349" t="s">
        <v>1637</v>
      </c>
      <c r="B4349">
        <v>0</v>
      </c>
      <c r="C4349">
        <v>7</v>
      </c>
      <c r="D4349">
        <v>7</v>
      </c>
      <c r="E4349" s="44">
        <f>(B4349+1)/$Q$3</f>
        <v>1.4609203798392987E-4</v>
      </c>
      <c r="F4349" s="45">
        <f>(C4349+1)/$U$3</f>
        <v>1.2235783548989018E-4</v>
      </c>
      <c r="G4349" s="2">
        <f>(B4349+1)/(C4349+1)</f>
        <v>0.125</v>
      </c>
      <c r="H4349" s="2">
        <f>(C4349+1)/(B4349+1)</f>
        <v>8</v>
      </c>
      <c r="I4349" s="6">
        <f>G4349-H4349</f>
        <v>-7.875</v>
      </c>
      <c r="J4349" s="8">
        <f>LEN(A4349)</f>
        <v>3</v>
      </c>
      <c r="K4349" s="11" t="str">
        <f>IF(AND(J4349&lt;3, D4349&lt;2),TRUE,"")</f>
        <v/>
      </c>
      <c r="L4349" s="22">
        <f>IF(C4349=0,B4349,0)</f>
        <v>0</v>
      </c>
      <c r="M4349" s="22">
        <f>IF(B4349=0,C4349,0)</f>
        <v>7</v>
      </c>
      <c r="N4349" s="39">
        <f>LOG(G4349/SUM($G$2:$G$5210))</f>
        <v>-4.2948111105437041</v>
      </c>
      <c r="O4349" s="39">
        <f>LOG(H4349/SUM($H$2:$H$5210))</f>
        <v>-3.5823473886330071</v>
      </c>
    </row>
    <row r="4350" spans="1:15" x14ac:dyDescent="0.6">
      <c r="A4350" t="s">
        <v>2906</v>
      </c>
      <c r="B4350">
        <v>0</v>
      </c>
      <c r="C4350">
        <v>7</v>
      </c>
      <c r="D4350">
        <v>7</v>
      </c>
      <c r="E4350" s="44">
        <f>(B4350+1)/$Q$3</f>
        <v>1.4609203798392987E-4</v>
      </c>
      <c r="F4350" s="45">
        <f>(C4350+1)/$U$3</f>
        <v>1.2235783548989018E-4</v>
      </c>
      <c r="G4350" s="2">
        <f>(B4350+1)/(C4350+1)</f>
        <v>0.125</v>
      </c>
      <c r="H4350" s="2">
        <f>(C4350+1)/(B4350+1)</f>
        <v>8</v>
      </c>
      <c r="I4350" s="6">
        <f>G4350-H4350</f>
        <v>-7.875</v>
      </c>
      <c r="J4350" s="8">
        <f>LEN(A4350)</f>
        <v>3</v>
      </c>
      <c r="K4350" s="11" t="str">
        <f>IF(AND(J4350&lt;3, D4350&lt;2),TRUE,"")</f>
        <v/>
      </c>
      <c r="L4350" s="22">
        <f>IF(C4350=0,B4350,0)</f>
        <v>0</v>
      </c>
      <c r="M4350" s="22">
        <f>IF(B4350=0,C4350,0)</f>
        <v>7</v>
      </c>
      <c r="N4350" s="39">
        <f>LOG(G4350/SUM($G$2:$G$5210))</f>
        <v>-4.2948111105437041</v>
      </c>
      <c r="O4350" s="39">
        <f>LOG(H4350/SUM($H$2:$H$5210))</f>
        <v>-3.5823473886330071</v>
      </c>
    </row>
    <row r="4351" spans="1:15" x14ac:dyDescent="0.6">
      <c r="A4351" t="s">
        <v>2941</v>
      </c>
      <c r="B4351">
        <v>0</v>
      </c>
      <c r="C4351">
        <v>7</v>
      </c>
      <c r="D4351">
        <v>7</v>
      </c>
      <c r="E4351" s="44">
        <f>(B4351+1)/$Q$3</f>
        <v>1.4609203798392987E-4</v>
      </c>
      <c r="F4351" s="45">
        <f>(C4351+1)/$U$3</f>
        <v>1.2235783548989018E-4</v>
      </c>
      <c r="G4351" s="2">
        <f>(B4351+1)/(C4351+1)</f>
        <v>0.125</v>
      </c>
      <c r="H4351" s="2">
        <f>(C4351+1)/(B4351+1)</f>
        <v>8</v>
      </c>
      <c r="I4351" s="6">
        <f>G4351-H4351</f>
        <v>-7.875</v>
      </c>
      <c r="J4351" s="8">
        <f>LEN(A4351)</f>
        <v>3</v>
      </c>
      <c r="K4351" s="11" t="str">
        <f>IF(AND(J4351&lt;3, D4351&lt;2),TRUE,"")</f>
        <v/>
      </c>
      <c r="L4351" s="22">
        <f>IF(C4351=0,B4351,0)</f>
        <v>0</v>
      </c>
      <c r="M4351" s="22">
        <f>IF(B4351=0,C4351,0)</f>
        <v>7</v>
      </c>
      <c r="N4351" s="39">
        <f>LOG(G4351/SUM($G$2:$G$5210))</f>
        <v>-4.2948111105437041</v>
      </c>
      <c r="O4351" s="39">
        <f>LOG(H4351/SUM($H$2:$H$5210))</f>
        <v>-3.5823473886330071</v>
      </c>
    </row>
    <row r="4352" spans="1:15" x14ac:dyDescent="0.6">
      <c r="A4352" t="s">
        <v>3148</v>
      </c>
      <c r="B4352">
        <v>0</v>
      </c>
      <c r="C4352">
        <v>7</v>
      </c>
      <c r="D4352">
        <v>7</v>
      </c>
      <c r="E4352" s="44">
        <f>(B4352+1)/$Q$3</f>
        <v>1.4609203798392987E-4</v>
      </c>
      <c r="F4352" s="45">
        <f>(C4352+1)/$U$3</f>
        <v>1.2235783548989018E-4</v>
      </c>
      <c r="G4352" s="2">
        <f>(B4352+1)/(C4352+1)</f>
        <v>0.125</v>
      </c>
      <c r="H4352" s="2">
        <f>(C4352+1)/(B4352+1)</f>
        <v>8</v>
      </c>
      <c r="I4352" s="6">
        <f>G4352-H4352</f>
        <v>-7.875</v>
      </c>
      <c r="J4352" s="8">
        <f>LEN(A4352)</f>
        <v>3</v>
      </c>
      <c r="K4352" s="11" t="str">
        <f>IF(AND(J4352&lt;3, D4352&lt;2),TRUE,"")</f>
        <v/>
      </c>
      <c r="L4352" s="22">
        <f>IF(C4352=0,B4352,0)</f>
        <v>0</v>
      </c>
      <c r="M4352" s="22">
        <f>IF(B4352=0,C4352,0)</f>
        <v>7</v>
      </c>
      <c r="N4352" s="39">
        <f>LOG(G4352/SUM($G$2:$G$5210))</f>
        <v>-4.2948111105437041</v>
      </c>
      <c r="O4352" s="39">
        <f>LOG(H4352/SUM($H$2:$H$5210))</f>
        <v>-3.5823473886330071</v>
      </c>
    </row>
    <row r="4353" spans="1:15" x14ac:dyDescent="0.6">
      <c r="A4353" t="s">
        <v>3254</v>
      </c>
      <c r="B4353">
        <v>0</v>
      </c>
      <c r="C4353">
        <v>7</v>
      </c>
      <c r="D4353">
        <v>7</v>
      </c>
      <c r="E4353" s="44">
        <f>(B4353+1)/$Q$3</f>
        <v>1.4609203798392987E-4</v>
      </c>
      <c r="F4353" s="45">
        <f>(C4353+1)/$U$3</f>
        <v>1.2235783548989018E-4</v>
      </c>
      <c r="G4353" s="2">
        <f>(B4353+1)/(C4353+1)</f>
        <v>0.125</v>
      </c>
      <c r="H4353" s="2">
        <f>(C4353+1)/(B4353+1)</f>
        <v>8</v>
      </c>
      <c r="I4353" s="6">
        <f>G4353-H4353</f>
        <v>-7.875</v>
      </c>
      <c r="J4353" s="8">
        <f>LEN(A4353)</f>
        <v>3</v>
      </c>
      <c r="K4353" s="11" t="str">
        <f>IF(AND(J4353&lt;3, D4353&lt;2),TRUE,"")</f>
        <v/>
      </c>
      <c r="L4353" s="22">
        <f>IF(C4353=0,B4353,0)</f>
        <v>0</v>
      </c>
      <c r="M4353" s="22">
        <f>IF(B4353=0,C4353,0)</f>
        <v>7</v>
      </c>
      <c r="N4353" s="39">
        <f>LOG(G4353/SUM($G$2:$G$5210))</f>
        <v>-4.2948111105437041</v>
      </c>
      <c r="O4353" s="39">
        <f>LOG(H4353/SUM($H$2:$H$5210))</f>
        <v>-3.5823473886330071</v>
      </c>
    </row>
    <row r="4354" spans="1:15" x14ac:dyDescent="0.6">
      <c r="A4354" t="s">
        <v>4678</v>
      </c>
      <c r="B4354">
        <v>0</v>
      </c>
      <c r="C4354">
        <v>7</v>
      </c>
      <c r="D4354">
        <v>7</v>
      </c>
      <c r="E4354" s="44">
        <f>(B4354+1)/$Q$3</f>
        <v>1.4609203798392987E-4</v>
      </c>
      <c r="F4354" s="45">
        <f>(C4354+1)/$U$3</f>
        <v>1.2235783548989018E-4</v>
      </c>
      <c r="G4354" s="2">
        <f>(B4354+1)/(C4354+1)</f>
        <v>0.125</v>
      </c>
      <c r="H4354" s="2">
        <f>(C4354+1)/(B4354+1)</f>
        <v>8</v>
      </c>
      <c r="I4354" s="6">
        <f>G4354-H4354</f>
        <v>-7.875</v>
      </c>
      <c r="J4354" s="8">
        <f>LEN(A4354)</f>
        <v>3</v>
      </c>
      <c r="K4354" s="11" t="str">
        <f>IF(AND(J4354&lt;3, D4354&lt;2),TRUE,"")</f>
        <v/>
      </c>
      <c r="L4354" s="22">
        <f>IF(C4354=0,B4354,0)</f>
        <v>0</v>
      </c>
      <c r="M4354" s="22">
        <f>IF(B4354=0,C4354,0)</f>
        <v>7</v>
      </c>
      <c r="N4354" s="39">
        <f>LOG(G4354/SUM($G$2:$G$5210))</f>
        <v>-4.2948111105437041</v>
      </c>
      <c r="O4354" s="39">
        <f>LOG(H4354/SUM($H$2:$H$5210))</f>
        <v>-3.5823473886330071</v>
      </c>
    </row>
    <row r="4355" spans="1:15" x14ac:dyDescent="0.6">
      <c r="A4355" t="s">
        <v>2592</v>
      </c>
      <c r="B4355">
        <v>0</v>
      </c>
      <c r="C4355">
        <v>7</v>
      </c>
      <c r="D4355">
        <v>7</v>
      </c>
      <c r="E4355" s="44">
        <f>(B4355+1)/$Q$3</f>
        <v>1.4609203798392987E-4</v>
      </c>
      <c r="F4355" s="45">
        <f>(C4355+1)/$U$3</f>
        <v>1.2235783548989018E-4</v>
      </c>
      <c r="G4355" s="2">
        <f>(B4355+1)/(C4355+1)</f>
        <v>0.125</v>
      </c>
      <c r="H4355" s="2">
        <f>(C4355+1)/(B4355+1)</f>
        <v>8</v>
      </c>
      <c r="I4355" s="6">
        <f>G4355-H4355</f>
        <v>-7.875</v>
      </c>
      <c r="J4355" s="8">
        <f>LEN(A4355)</f>
        <v>2</v>
      </c>
      <c r="K4355" s="11" t="str">
        <f>IF(AND(J4355&lt;3, D4355&lt;2),TRUE,"")</f>
        <v/>
      </c>
      <c r="L4355" s="22">
        <f>IF(C4355=0,B4355,0)</f>
        <v>0</v>
      </c>
      <c r="M4355" s="22">
        <f>IF(B4355=0,C4355,0)</f>
        <v>7</v>
      </c>
      <c r="N4355" s="39">
        <f>LOG(G4355/SUM($G$2:$G$5210))</f>
        <v>-4.2948111105437041</v>
      </c>
      <c r="O4355" s="39">
        <f>LOG(H4355/SUM($H$2:$H$5210))</f>
        <v>-3.5823473886330071</v>
      </c>
    </row>
    <row r="4356" spans="1:15" x14ac:dyDescent="0.6">
      <c r="A4356" t="s">
        <v>3051</v>
      </c>
      <c r="B4356">
        <v>0</v>
      </c>
      <c r="C4356">
        <v>7</v>
      </c>
      <c r="D4356">
        <v>7</v>
      </c>
      <c r="E4356" s="44">
        <f>(B4356+1)/$Q$3</f>
        <v>1.4609203798392987E-4</v>
      </c>
      <c r="F4356" s="45">
        <f>(C4356+1)/$U$3</f>
        <v>1.2235783548989018E-4</v>
      </c>
      <c r="G4356" s="2">
        <f>(B4356+1)/(C4356+1)</f>
        <v>0.125</v>
      </c>
      <c r="H4356" s="2">
        <f>(C4356+1)/(B4356+1)</f>
        <v>8</v>
      </c>
      <c r="I4356" s="6">
        <f>G4356-H4356</f>
        <v>-7.875</v>
      </c>
      <c r="J4356" s="8">
        <f>LEN(A4356)</f>
        <v>2</v>
      </c>
      <c r="K4356" s="11" t="str">
        <f>IF(AND(J4356&lt;3, D4356&lt;2),TRUE,"")</f>
        <v/>
      </c>
      <c r="L4356" s="22">
        <f>IF(C4356=0,B4356,0)</f>
        <v>0</v>
      </c>
      <c r="M4356" s="22">
        <f>IF(B4356=0,C4356,0)</f>
        <v>7</v>
      </c>
      <c r="N4356" s="39">
        <f>LOG(G4356/SUM($G$2:$G$5210))</f>
        <v>-4.2948111105437041</v>
      </c>
      <c r="O4356" s="39">
        <f>LOG(H4356/SUM($H$2:$H$5210))</f>
        <v>-3.5823473886330071</v>
      </c>
    </row>
    <row r="4357" spans="1:15" x14ac:dyDescent="0.6">
      <c r="A4357" t="s">
        <v>3056</v>
      </c>
      <c r="B4357">
        <v>0</v>
      </c>
      <c r="C4357">
        <v>7</v>
      </c>
      <c r="D4357">
        <v>7</v>
      </c>
      <c r="E4357" s="44">
        <f>(B4357+1)/$Q$3</f>
        <v>1.4609203798392987E-4</v>
      </c>
      <c r="F4357" s="45">
        <f>(C4357+1)/$U$3</f>
        <v>1.2235783548989018E-4</v>
      </c>
      <c r="G4357" s="2">
        <f>(B4357+1)/(C4357+1)</f>
        <v>0.125</v>
      </c>
      <c r="H4357" s="2">
        <f>(C4357+1)/(B4357+1)</f>
        <v>8</v>
      </c>
      <c r="I4357" s="6">
        <f>G4357-H4357</f>
        <v>-7.875</v>
      </c>
      <c r="J4357" s="8">
        <f>LEN(A4357)</f>
        <v>2</v>
      </c>
      <c r="K4357" s="11" t="str">
        <f>IF(AND(J4357&lt;3, D4357&lt;2),TRUE,"")</f>
        <v/>
      </c>
      <c r="L4357" s="22">
        <f>IF(C4357=0,B4357,0)</f>
        <v>0</v>
      </c>
      <c r="M4357" s="22">
        <f>IF(B4357=0,C4357,0)</f>
        <v>7</v>
      </c>
      <c r="N4357" s="39">
        <f>LOG(G4357/SUM($G$2:$G$5210))</f>
        <v>-4.2948111105437041</v>
      </c>
      <c r="O4357" s="39">
        <f>LOG(H4357/SUM($H$2:$H$5210))</f>
        <v>-3.5823473886330071</v>
      </c>
    </row>
    <row r="4358" spans="1:15" x14ac:dyDescent="0.6">
      <c r="A4358" t="s">
        <v>209</v>
      </c>
      <c r="B4358">
        <v>0</v>
      </c>
      <c r="C4358">
        <v>7</v>
      </c>
      <c r="D4358">
        <v>7</v>
      </c>
      <c r="E4358" s="44">
        <f>(B4358+1)/$Q$3</f>
        <v>1.4609203798392987E-4</v>
      </c>
      <c r="F4358" s="45">
        <f>(C4358+1)/$U$3</f>
        <v>1.2235783548989018E-4</v>
      </c>
      <c r="G4358" s="2">
        <f>(B4358+1)/(C4358+1)</f>
        <v>0.125</v>
      </c>
      <c r="H4358" s="2">
        <f>(C4358+1)/(B4358+1)</f>
        <v>8</v>
      </c>
      <c r="I4358" s="6">
        <f>G4358-H4358</f>
        <v>-7.875</v>
      </c>
      <c r="J4358" s="8">
        <f>LEN(A4358)</f>
        <v>1</v>
      </c>
      <c r="K4358" s="11" t="str">
        <f>IF(AND(J4358&lt;3, D4358&lt;2),TRUE,"")</f>
        <v/>
      </c>
      <c r="L4358" s="22">
        <f>IF(C4358=0,B4358,0)</f>
        <v>0</v>
      </c>
      <c r="M4358" s="22">
        <f>IF(B4358=0,C4358,0)</f>
        <v>7</v>
      </c>
      <c r="N4358" s="39">
        <f>LOG(G4358/SUM($G$2:$G$5210))</f>
        <v>-4.2948111105437041</v>
      </c>
      <c r="O4358" s="39">
        <f>LOG(H4358/SUM($H$2:$H$5210))</f>
        <v>-3.5823473886330071</v>
      </c>
    </row>
    <row r="4359" spans="1:15" x14ac:dyDescent="0.6">
      <c r="A4359" t="s">
        <v>482</v>
      </c>
      <c r="B4359">
        <v>13</v>
      </c>
      <c r="C4359">
        <v>112</v>
      </c>
      <c r="D4359">
        <v>125</v>
      </c>
      <c r="E4359" s="44">
        <f>(B4359+1)/$Q$3</f>
        <v>2.0452885317750183E-3</v>
      </c>
      <c r="F4359" s="45">
        <f>(C4359+1)/$U$3</f>
        <v>1.7283044262946989E-3</v>
      </c>
      <c r="G4359" s="2">
        <f>(B4359+1)/(C4359+1)</f>
        <v>0.12389380530973451</v>
      </c>
      <c r="H4359" s="2">
        <f>(C4359+1)/(B4359+1)</f>
        <v>8.0714285714285712</v>
      </c>
      <c r="I4359" s="6">
        <f>G4359-H4359</f>
        <v>-7.9475347661188369</v>
      </c>
      <c r="J4359" s="8">
        <f>LEN(A4359)</f>
        <v>12</v>
      </c>
      <c r="K4359" s="11" t="str">
        <f>IF(AND(J4359&lt;3, D4359&lt;2),TRUE,"")</f>
        <v/>
      </c>
      <c r="L4359" s="22">
        <f>IF(C4359=0,B4359,0)</f>
        <v>0</v>
      </c>
      <c r="M4359" s="22">
        <f>IF(B4359=0,C4359,0)</f>
        <v>0</v>
      </c>
      <c r="N4359" s="39">
        <f>LOG(G4359/SUM($G$2:$G$5210))</f>
        <v>-4.2986715313569421</v>
      </c>
      <c r="O4359" s="39">
        <f>LOG(H4359/SUM($H$2:$H$5210))</f>
        <v>-3.578486967819769</v>
      </c>
    </row>
    <row r="4360" spans="1:15" x14ac:dyDescent="0.6">
      <c r="A4360" t="s">
        <v>4365</v>
      </c>
      <c r="B4360">
        <v>17</v>
      </c>
      <c r="C4360">
        <v>145</v>
      </c>
      <c r="D4360">
        <v>162</v>
      </c>
      <c r="E4360" s="44">
        <f>(B4360+1)/$Q$3</f>
        <v>2.6296566837107379E-3</v>
      </c>
      <c r="F4360" s="45">
        <f>(C4360+1)/$U$3</f>
        <v>2.233030497690496E-3</v>
      </c>
      <c r="G4360" s="2">
        <f>(B4360+1)/(C4360+1)</f>
        <v>0.12328767123287671</v>
      </c>
      <c r="H4360" s="2">
        <f>(C4360+1)/(B4360+1)</f>
        <v>8.1111111111111107</v>
      </c>
      <c r="I4360" s="6">
        <f>G4360-H4360</f>
        <v>-7.987823439878234</v>
      </c>
      <c r="J4360" s="8">
        <f>LEN(A4360)</f>
        <v>5</v>
      </c>
      <c r="K4360" s="11" t="str">
        <f>IF(AND(J4360&lt;3, D4360&lt;2),TRUE,"")</f>
        <v/>
      </c>
      <c r="L4360" s="22">
        <f>IF(C4360=0,B4360,0)</f>
        <v>0</v>
      </c>
      <c r="M4360" s="22">
        <f>IF(B4360=0,C4360,0)</f>
        <v>0</v>
      </c>
      <c r="N4360" s="39">
        <f>LOG(G4360/SUM($G$2:$G$5210))</f>
        <v>-4.3008014742328911</v>
      </c>
      <c r="O4360" s="39">
        <f>LOG(H4360/SUM($H$2:$H$5210))</f>
        <v>-3.5763570249438197</v>
      </c>
    </row>
    <row r="4361" spans="1:15" x14ac:dyDescent="0.6">
      <c r="A4361" t="s">
        <v>1195</v>
      </c>
      <c r="B4361">
        <v>20</v>
      </c>
      <c r="C4361">
        <v>170</v>
      </c>
      <c r="D4361">
        <v>190</v>
      </c>
      <c r="E4361" s="44">
        <f>(B4361+1)/$Q$3</f>
        <v>3.0679327976625274E-3</v>
      </c>
      <c r="F4361" s="45">
        <f>(C4361+1)/$U$3</f>
        <v>2.6153987335964025E-3</v>
      </c>
      <c r="G4361" s="2">
        <f>(B4361+1)/(C4361+1)</f>
        <v>0.12280701754385964</v>
      </c>
      <c r="H4361" s="2">
        <f>(C4361+1)/(B4361+1)</f>
        <v>8.1428571428571423</v>
      </c>
      <c r="I4361" s="6">
        <f>G4361-H4361</f>
        <v>-8.0200501253132828</v>
      </c>
      <c r="J4361" s="8">
        <f>LEN(A4361)</f>
        <v>6</v>
      </c>
      <c r="K4361" s="11" t="str">
        <f>IF(AND(J4361&lt;3, D4361&lt;2),TRUE,"")</f>
        <v/>
      </c>
      <c r="L4361" s="22">
        <f>IF(C4361=0,B4361,0)</f>
        <v>0</v>
      </c>
      <c r="M4361" s="22">
        <f>IF(B4361=0,C4361,0)</f>
        <v>0</v>
      </c>
      <c r="N4361" s="39">
        <f>LOG(G4361/SUM($G$2:$G$5210))</f>
        <v>-4.3024979392099949</v>
      </c>
      <c r="O4361" s="39">
        <f>LOG(H4361/SUM($H$2:$H$5210))</f>
        <v>-3.5746605599667163</v>
      </c>
    </row>
    <row r="4362" spans="1:15" x14ac:dyDescent="0.6">
      <c r="A4362" t="s">
        <v>1220</v>
      </c>
      <c r="B4362">
        <v>83</v>
      </c>
      <c r="C4362">
        <v>688</v>
      </c>
      <c r="D4362">
        <v>771</v>
      </c>
      <c r="E4362" s="44">
        <f>(B4362+1)/$Q$3</f>
        <v>1.227173119065011E-2</v>
      </c>
      <c r="F4362" s="45">
        <f>(C4362+1)/$U$3</f>
        <v>1.0538068581566792E-2</v>
      </c>
      <c r="G4362" s="2">
        <f>(B4362+1)/(C4362+1)</f>
        <v>0.12191582002902758</v>
      </c>
      <c r="H4362" s="2">
        <f>(C4362+1)/(B4362+1)</f>
        <v>8.2023809523809526</v>
      </c>
      <c r="I4362" s="6">
        <f>G4362-H4362</f>
        <v>-8.0804651323519252</v>
      </c>
      <c r="J4362" s="8">
        <f>LEN(A4362)</f>
        <v>1</v>
      </c>
      <c r="K4362" s="11" t="str">
        <f>IF(AND(J4362&lt;3, D4362&lt;2),TRUE,"")</f>
        <v/>
      </c>
      <c r="L4362" s="22">
        <f>IF(C4362=0,B4362,0)</f>
        <v>0</v>
      </c>
      <c r="M4362" s="22">
        <f>IF(B4362=0,C4362,0)</f>
        <v>0</v>
      </c>
      <c r="N4362" s="39">
        <f>LOG(G4362/SUM($G$2:$G$5210))</f>
        <v>-4.3056610593975044</v>
      </c>
      <c r="O4362" s="39">
        <f>LOG(H4362/SUM($H$2:$H$5210))</f>
        <v>-3.5714974397792068</v>
      </c>
    </row>
    <row r="4363" spans="1:15" x14ac:dyDescent="0.6">
      <c r="A4363" t="s">
        <v>3793</v>
      </c>
      <c r="B4363">
        <v>8</v>
      </c>
      <c r="C4363">
        <v>73</v>
      </c>
      <c r="D4363">
        <v>81</v>
      </c>
      <c r="E4363" s="44">
        <f>(B4363+1)/$Q$3</f>
        <v>1.314828341855369E-3</v>
      </c>
      <c r="F4363" s="45">
        <f>(C4363+1)/$U$3</f>
        <v>1.1318099782814841E-3</v>
      </c>
      <c r="G4363" s="2">
        <f>(B4363+1)/(C4363+1)</f>
        <v>0.12162162162162163</v>
      </c>
      <c r="H4363" s="2">
        <f>(C4363+1)/(B4363+1)</f>
        <v>8.2222222222222214</v>
      </c>
      <c r="I4363" s="6">
        <f>G4363-H4363</f>
        <v>-8.1006006006006004</v>
      </c>
      <c r="J4363" s="8">
        <f>LEN(A4363)</f>
        <v>10</v>
      </c>
      <c r="K4363" s="11" t="str">
        <f>IF(AND(J4363&lt;3, D4363&lt;2),TRUE,"")</f>
        <v/>
      </c>
      <c r="L4363" s="22">
        <f>IF(C4363=0,B4363,0)</f>
        <v>0</v>
      </c>
      <c r="M4363" s="22">
        <f>IF(B4363=0,C4363,0)</f>
        <v>0</v>
      </c>
      <c r="N4363" s="39">
        <f>LOG(G4363/SUM($G$2:$G$5210))</f>
        <v>-4.3067103338434114</v>
      </c>
      <c r="O4363" s="39">
        <f>LOG(H4363/SUM($H$2:$H$5210))</f>
        <v>-3.5704481653332993</v>
      </c>
    </row>
    <row r="4364" spans="1:15" x14ac:dyDescent="0.6">
      <c r="A4364" t="s">
        <v>4055</v>
      </c>
      <c r="B4364">
        <v>2</v>
      </c>
      <c r="C4364">
        <v>24</v>
      </c>
      <c r="D4364">
        <v>26</v>
      </c>
      <c r="E4364" s="44">
        <f>(B4364+1)/$Q$3</f>
        <v>4.382761139517896E-4</v>
      </c>
      <c r="F4364" s="45">
        <f>(C4364+1)/$U$3</f>
        <v>3.8236823590590685E-4</v>
      </c>
      <c r="G4364" s="2">
        <f>(B4364+1)/(C4364+1)</f>
        <v>0.12</v>
      </c>
      <c r="H4364" s="2">
        <f>(C4364+1)/(B4364+1)</f>
        <v>8.3333333333333339</v>
      </c>
      <c r="I4364" s="6">
        <f>G4364-H4364</f>
        <v>-8.2133333333333347</v>
      </c>
      <c r="J4364" s="8">
        <f>LEN(A4364)</f>
        <v>10</v>
      </c>
      <c r="K4364" s="11" t="str">
        <f>IF(AND(J4364&lt;3, D4364&lt;2),TRUE,"")</f>
        <v/>
      </c>
      <c r="L4364" s="22">
        <f>IF(C4364=0,B4364,0)</f>
        <v>0</v>
      </c>
      <c r="M4364" s="22">
        <f>IF(B4364=0,C4364,0)</f>
        <v>0</v>
      </c>
      <c r="N4364" s="39">
        <f>LOG(G4364/SUM($G$2:$G$5210))</f>
        <v>-4.3125398775041353</v>
      </c>
      <c r="O4364" s="39">
        <f>LOG(H4364/SUM($H$2:$H$5210))</f>
        <v>-3.5646186216725755</v>
      </c>
    </row>
    <row r="4365" spans="1:15" x14ac:dyDescent="0.6">
      <c r="A4365" t="s">
        <v>3204</v>
      </c>
      <c r="B4365">
        <v>16</v>
      </c>
      <c r="C4365">
        <v>141</v>
      </c>
      <c r="D4365">
        <v>157</v>
      </c>
      <c r="E4365" s="44">
        <f>(B4365+1)/$Q$3</f>
        <v>2.4835646457268077E-3</v>
      </c>
      <c r="F4365" s="45">
        <f>(C4365+1)/$U$3</f>
        <v>2.1718515799455506E-3</v>
      </c>
      <c r="G4365" s="2">
        <f>(B4365+1)/(C4365+1)</f>
        <v>0.11971830985915492</v>
      </c>
      <c r="H4365" s="2">
        <f>(C4365+1)/(B4365+1)</f>
        <v>8.3529411764705888</v>
      </c>
      <c r="I4365" s="6">
        <f>G4365-H4365</f>
        <v>-8.2332228666114347</v>
      </c>
      <c r="J4365" s="8">
        <f>LEN(A4365)</f>
        <v>5</v>
      </c>
      <c r="K4365" s="11" t="str">
        <f>IF(AND(J4365&lt;3, D4365&lt;2),TRUE,"")</f>
        <v/>
      </c>
      <c r="L4365" s="22">
        <f>IF(C4365=0,B4365,0)</f>
        <v>0</v>
      </c>
      <c r="M4365" s="22">
        <f>IF(B4365=0,C4365,0)</f>
        <v>0</v>
      </c>
      <c r="N4365" s="39">
        <f>LOG(G4365/SUM($G$2:$G$5210))</f>
        <v>-4.313560546556543</v>
      </c>
      <c r="O4365" s="39">
        <f>LOG(H4365/SUM($H$2:$H$5210))</f>
        <v>-3.5635979526201682</v>
      </c>
    </row>
    <row r="4366" spans="1:15" x14ac:dyDescent="0.6">
      <c r="A4366" t="s">
        <v>3533</v>
      </c>
      <c r="B4366">
        <v>4</v>
      </c>
      <c r="C4366">
        <v>41</v>
      </c>
      <c r="D4366">
        <v>45</v>
      </c>
      <c r="E4366" s="44">
        <f>(B4366+1)/$Q$3</f>
        <v>7.3046018991964939E-4</v>
      </c>
      <c r="F4366" s="45">
        <f>(C4366+1)/$U$3</f>
        <v>6.4237863632192352E-4</v>
      </c>
      <c r="G4366" s="2">
        <f>(B4366+1)/(C4366+1)</f>
        <v>0.11904761904761904</v>
      </c>
      <c r="H4366" s="2">
        <f>(C4366+1)/(B4366+1)</f>
        <v>8.4</v>
      </c>
      <c r="I4366" s="6">
        <f>G4366-H4366</f>
        <v>-8.2809523809523817</v>
      </c>
      <c r="J4366" s="8">
        <f>LEN(A4366)</f>
        <v>9</v>
      </c>
      <c r="K4366" s="11" t="str">
        <f>IF(AND(J4366&lt;3, D4366&lt;2),TRUE,"")</f>
        <v/>
      </c>
      <c r="L4366" s="22">
        <f>IF(C4366=0,B4366,0)</f>
        <v>0</v>
      </c>
      <c r="M4366" s="22">
        <f>IF(B4366=0,C4366,0)</f>
        <v>0</v>
      </c>
      <c r="N4366" s="39">
        <f>LOG(G4366/SUM($G$2:$G$5210))</f>
        <v>-4.3160004096136415</v>
      </c>
      <c r="O4366" s="39">
        <f>LOG(H4366/SUM($H$2:$H$5210))</f>
        <v>-3.5611580895630692</v>
      </c>
    </row>
    <row r="4367" spans="1:15" x14ac:dyDescent="0.6">
      <c r="A4367" t="s">
        <v>1148</v>
      </c>
      <c r="B4367">
        <v>4</v>
      </c>
      <c r="C4367">
        <v>41</v>
      </c>
      <c r="D4367">
        <v>45</v>
      </c>
      <c r="E4367" s="44">
        <f>(B4367+1)/$Q$3</f>
        <v>7.3046018991964939E-4</v>
      </c>
      <c r="F4367" s="45">
        <f>(C4367+1)/$U$3</f>
        <v>6.4237863632192352E-4</v>
      </c>
      <c r="G4367" s="2">
        <f>(B4367+1)/(C4367+1)</f>
        <v>0.11904761904761904</v>
      </c>
      <c r="H4367" s="2">
        <f>(C4367+1)/(B4367+1)</f>
        <v>8.4</v>
      </c>
      <c r="I4367" s="6">
        <f>G4367-H4367</f>
        <v>-8.2809523809523817</v>
      </c>
      <c r="J4367" s="8">
        <f>LEN(A4367)</f>
        <v>6</v>
      </c>
      <c r="K4367" s="11" t="str">
        <f>IF(AND(J4367&lt;3, D4367&lt;2),TRUE,"")</f>
        <v/>
      </c>
      <c r="L4367" s="22">
        <f>IF(C4367=0,B4367,0)</f>
        <v>0</v>
      </c>
      <c r="M4367" s="22">
        <f>IF(B4367=0,C4367,0)</f>
        <v>0</v>
      </c>
      <c r="N4367" s="39">
        <f>LOG(G4367/SUM($G$2:$G$5210))</f>
        <v>-4.3160004096136415</v>
      </c>
      <c r="O4367" s="39">
        <f>LOG(H4367/SUM($H$2:$H$5210))</f>
        <v>-3.5611580895630692</v>
      </c>
    </row>
    <row r="4368" spans="1:15" x14ac:dyDescent="0.6">
      <c r="A4368" t="s">
        <v>1038</v>
      </c>
      <c r="B4368">
        <v>4</v>
      </c>
      <c r="C4368">
        <v>41</v>
      </c>
      <c r="D4368">
        <v>45</v>
      </c>
      <c r="E4368" s="44">
        <f>(B4368+1)/$Q$3</f>
        <v>7.3046018991964939E-4</v>
      </c>
      <c r="F4368" s="45">
        <f>(C4368+1)/$U$3</f>
        <v>6.4237863632192352E-4</v>
      </c>
      <c r="G4368" s="2">
        <f>(B4368+1)/(C4368+1)</f>
        <v>0.11904761904761904</v>
      </c>
      <c r="H4368" s="2">
        <f>(C4368+1)/(B4368+1)</f>
        <v>8.4</v>
      </c>
      <c r="I4368" s="6">
        <f>G4368-H4368</f>
        <v>-8.2809523809523817</v>
      </c>
      <c r="J4368" s="8">
        <f>LEN(A4368)</f>
        <v>5</v>
      </c>
      <c r="K4368" s="11" t="str">
        <f>IF(AND(J4368&lt;3, D4368&lt;2),TRUE,"")</f>
        <v/>
      </c>
      <c r="L4368" s="22">
        <f>IF(C4368=0,B4368,0)</f>
        <v>0</v>
      </c>
      <c r="M4368" s="22">
        <f>IF(B4368=0,C4368,0)</f>
        <v>0</v>
      </c>
      <c r="N4368" s="39">
        <f>LOG(G4368/SUM($G$2:$G$5210))</f>
        <v>-4.3160004096136415</v>
      </c>
      <c r="O4368" s="39">
        <f>LOG(H4368/SUM($H$2:$H$5210))</f>
        <v>-3.5611580895630692</v>
      </c>
    </row>
    <row r="4369" spans="1:15" x14ac:dyDescent="0.6">
      <c r="A4369" t="s">
        <v>4457</v>
      </c>
      <c r="B4369">
        <v>8</v>
      </c>
      <c r="C4369">
        <v>75</v>
      </c>
      <c r="D4369">
        <v>83</v>
      </c>
      <c r="E4369" s="44">
        <f>(B4369+1)/$Q$3</f>
        <v>1.314828341855369E-3</v>
      </c>
      <c r="F4369" s="45">
        <f>(C4369+1)/$U$3</f>
        <v>1.1623994371539569E-3</v>
      </c>
      <c r="G4369" s="2">
        <f>(B4369+1)/(C4369+1)</f>
        <v>0.11842105263157894</v>
      </c>
      <c r="H4369" s="2">
        <f>(C4369+1)/(B4369+1)</f>
        <v>8.4444444444444446</v>
      </c>
      <c r="I4369" s="6">
        <f>G4369-H4369</f>
        <v>-8.3260233918128659</v>
      </c>
      <c r="J4369" s="8">
        <f>LEN(A4369)</f>
        <v>4</v>
      </c>
      <c r="K4369" s="11" t="str">
        <f>IF(AND(J4369&lt;3, D4369&lt;2),TRUE,"")</f>
        <v/>
      </c>
      <c r="L4369" s="22">
        <f>IF(C4369=0,B4369,0)</f>
        <v>0</v>
      </c>
      <c r="M4369" s="22">
        <f>IF(B4369=0,C4369,0)</f>
        <v>0</v>
      </c>
      <c r="N4369" s="39">
        <f>LOG(G4369/SUM($G$2:$G$5210))</f>
        <v>-4.3182922063932265</v>
      </c>
      <c r="O4369" s="39">
        <f>LOG(H4369/SUM($H$2:$H$5210))</f>
        <v>-3.5588662927834842</v>
      </c>
    </row>
    <row r="4370" spans="1:15" x14ac:dyDescent="0.6">
      <c r="A4370" t="s">
        <v>2820</v>
      </c>
      <c r="B4370">
        <v>59</v>
      </c>
      <c r="C4370">
        <v>509</v>
      </c>
      <c r="D4370">
        <v>568</v>
      </c>
      <c r="E4370" s="44">
        <f>(B4370+1)/$Q$3</f>
        <v>8.7655222790357923E-3</v>
      </c>
      <c r="F4370" s="45">
        <f>(C4370+1)/$U$3</f>
        <v>7.8003120124804995E-3</v>
      </c>
      <c r="G4370" s="2">
        <f>(B4370+1)/(C4370+1)</f>
        <v>0.11764705882352941</v>
      </c>
      <c r="H4370" s="2">
        <f>(C4370+1)/(B4370+1)</f>
        <v>8.5</v>
      </c>
      <c r="I4370" s="6">
        <f>G4370-H4370</f>
        <v>-8.382352941176471</v>
      </c>
      <c r="J4370" s="8">
        <f>LEN(A4370)</f>
        <v>10</v>
      </c>
      <c r="K4370" s="11" t="str">
        <f>IF(AND(J4370&lt;3, D4370&lt;2),TRUE,"")</f>
        <v/>
      </c>
      <c r="L4370" s="22">
        <f>IF(C4370=0,B4370,0)</f>
        <v>0</v>
      </c>
      <c r="M4370" s="22">
        <f>IF(B4370=0,C4370,0)</f>
        <v>0</v>
      </c>
      <c r="N4370" s="39">
        <f>LOG(G4370/SUM($G$2:$G$5210))</f>
        <v>-4.3211400492660532</v>
      </c>
      <c r="O4370" s="39">
        <f>LOG(H4370/SUM($H$2:$H$5210))</f>
        <v>-3.556018449910658</v>
      </c>
    </row>
    <row r="4371" spans="1:15" x14ac:dyDescent="0.6">
      <c r="A4371" t="s">
        <v>2061</v>
      </c>
      <c r="B4371">
        <v>11</v>
      </c>
      <c r="C4371">
        <v>101</v>
      </c>
      <c r="D4371">
        <v>112</v>
      </c>
      <c r="E4371" s="44">
        <f>(B4371+1)/$Q$3</f>
        <v>1.7531044558071584E-3</v>
      </c>
      <c r="F4371" s="45">
        <f>(C4371+1)/$U$3</f>
        <v>1.5600624024960999E-3</v>
      </c>
      <c r="G4371" s="2">
        <f>(B4371+1)/(C4371+1)</f>
        <v>0.11764705882352941</v>
      </c>
      <c r="H4371" s="2">
        <f>(C4371+1)/(B4371+1)</f>
        <v>8.5</v>
      </c>
      <c r="I4371" s="6">
        <f>G4371-H4371</f>
        <v>-8.382352941176471</v>
      </c>
      <c r="J4371" s="8">
        <f>LEN(A4371)</f>
        <v>8</v>
      </c>
      <c r="K4371" s="11" t="str">
        <f>IF(AND(J4371&lt;3, D4371&lt;2),TRUE,"")</f>
        <v/>
      </c>
      <c r="L4371" s="22">
        <f>IF(C4371=0,B4371,0)</f>
        <v>0</v>
      </c>
      <c r="M4371" s="22">
        <f>IF(B4371=0,C4371,0)</f>
        <v>0</v>
      </c>
      <c r="N4371" s="39">
        <f>LOG(G4371/SUM($G$2:$G$5210))</f>
        <v>-4.3211400492660532</v>
      </c>
      <c r="O4371" s="39">
        <f>LOG(H4371/SUM($H$2:$H$5210))</f>
        <v>-3.556018449910658</v>
      </c>
    </row>
    <row r="4372" spans="1:15" x14ac:dyDescent="0.6">
      <c r="A4372" t="s">
        <v>3561</v>
      </c>
      <c r="B4372">
        <v>3</v>
      </c>
      <c r="C4372">
        <v>33</v>
      </c>
      <c r="D4372">
        <v>36</v>
      </c>
      <c r="E4372" s="44">
        <f>(B4372+1)/$Q$3</f>
        <v>5.8436815193571947E-4</v>
      </c>
      <c r="F4372" s="45">
        <f>(C4372+1)/$U$3</f>
        <v>5.2002080083203334E-4</v>
      </c>
      <c r="G4372" s="2">
        <f>(B4372+1)/(C4372+1)</f>
        <v>0.11764705882352941</v>
      </c>
      <c r="H4372" s="2">
        <f>(C4372+1)/(B4372+1)</f>
        <v>8.5</v>
      </c>
      <c r="I4372" s="6">
        <f>G4372-H4372</f>
        <v>-8.382352941176471</v>
      </c>
      <c r="J4372" s="8">
        <f>LEN(A4372)</f>
        <v>8</v>
      </c>
      <c r="K4372" s="11" t="str">
        <f>IF(AND(J4372&lt;3, D4372&lt;2),TRUE,"")</f>
        <v/>
      </c>
      <c r="L4372" s="22">
        <f>IF(C4372=0,B4372,0)</f>
        <v>0</v>
      </c>
      <c r="M4372" s="22">
        <f>IF(B4372=0,C4372,0)</f>
        <v>0</v>
      </c>
      <c r="N4372" s="39">
        <f>LOG(G4372/SUM($G$2:$G$5210))</f>
        <v>-4.3211400492660532</v>
      </c>
      <c r="O4372" s="39">
        <f>LOG(H4372/SUM($H$2:$H$5210))</f>
        <v>-3.556018449910658</v>
      </c>
    </row>
    <row r="4373" spans="1:15" x14ac:dyDescent="0.6">
      <c r="A4373" t="s">
        <v>1402</v>
      </c>
      <c r="B4373">
        <v>3</v>
      </c>
      <c r="C4373">
        <v>33</v>
      </c>
      <c r="D4373">
        <v>36</v>
      </c>
      <c r="E4373" s="44">
        <f>(B4373+1)/$Q$3</f>
        <v>5.8436815193571947E-4</v>
      </c>
      <c r="F4373" s="45">
        <f>(C4373+1)/$U$3</f>
        <v>5.2002080083203334E-4</v>
      </c>
      <c r="G4373" s="2">
        <f>(B4373+1)/(C4373+1)</f>
        <v>0.11764705882352941</v>
      </c>
      <c r="H4373" s="2">
        <f>(C4373+1)/(B4373+1)</f>
        <v>8.5</v>
      </c>
      <c r="I4373" s="6">
        <f>G4373-H4373</f>
        <v>-8.382352941176471</v>
      </c>
      <c r="J4373" s="8">
        <f>LEN(A4373)</f>
        <v>6</v>
      </c>
      <c r="K4373" s="11" t="str">
        <f>IF(AND(J4373&lt;3, D4373&lt;2),TRUE,"")</f>
        <v/>
      </c>
      <c r="L4373" s="22">
        <f>IF(C4373=0,B4373,0)</f>
        <v>0</v>
      </c>
      <c r="M4373" s="22">
        <f>IF(B4373=0,C4373,0)</f>
        <v>0</v>
      </c>
      <c r="N4373" s="39">
        <f>LOG(G4373/SUM($G$2:$G$5210))</f>
        <v>-4.3211400492660532</v>
      </c>
      <c r="O4373" s="39">
        <f>LOG(H4373/SUM($H$2:$H$5210))</f>
        <v>-3.556018449910658</v>
      </c>
    </row>
    <row r="4374" spans="1:15" x14ac:dyDescent="0.6">
      <c r="A4374" t="s">
        <v>2329</v>
      </c>
      <c r="B4374">
        <v>1</v>
      </c>
      <c r="C4374">
        <v>16</v>
      </c>
      <c r="D4374">
        <v>17</v>
      </c>
      <c r="E4374" s="44">
        <f>(B4374+1)/$Q$3</f>
        <v>2.9218407596785974E-4</v>
      </c>
      <c r="F4374" s="45">
        <f>(C4374+1)/$U$3</f>
        <v>2.6001040041601667E-4</v>
      </c>
      <c r="G4374" s="2">
        <f>(B4374+1)/(C4374+1)</f>
        <v>0.11764705882352941</v>
      </c>
      <c r="H4374" s="2">
        <f>(C4374+1)/(B4374+1)</f>
        <v>8.5</v>
      </c>
      <c r="I4374" s="6">
        <f>G4374-H4374</f>
        <v>-8.382352941176471</v>
      </c>
      <c r="J4374" s="8">
        <f>LEN(A4374)</f>
        <v>6</v>
      </c>
      <c r="K4374" s="11" t="str">
        <f>IF(AND(J4374&lt;3, D4374&lt;2),TRUE,"")</f>
        <v/>
      </c>
      <c r="L4374" s="22">
        <f>IF(C4374=0,B4374,0)</f>
        <v>0</v>
      </c>
      <c r="M4374" s="22">
        <f>IF(B4374=0,C4374,0)</f>
        <v>0</v>
      </c>
      <c r="N4374" s="39">
        <f>LOG(G4374/SUM($G$2:$G$5210))</f>
        <v>-4.3211400492660532</v>
      </c>
      <c r="O4374" s="39">
        <f>LOG(H4374/SUM($H$2:$H$5210))</f>
        <v>-3.556018449910658</v>
      </c>
    </row>
    <row r="4375" spans="1:15" x14ac:dyDescent="0.6">
      <c r="A4375" t="s">
        <v>115</v>
      </c>
      <c r="B4375">
        <v>1</v>
      </c>
      <c r="C4375">
        <v>16</v>
      </c>
      <c r="D4375">
        <v>17</v>
      </c>
      <c r="E4375" s="44">
        <f>(B4375+1)/$Q$3</f>
        <v>2.9218407596785974E-4</v>
      </c>
      <c r="F4375" s="45">
        <f>(C4375+1)/$U$3</f>
        <v>2.6001040041601667E-4</v>
      </c>
      <c r="G4375" s="2">
        <f>(B4375+1)/(C4375+1)</f>
        <v>0.11764705882352941</v>
      </c>
      <c r="H4375" s="2">
        <f>(C4375+1)/(B4375+1)</f>
        <v>8.5</v>
      </c>
      <c r="I4375" s="6">
        <f>G4375-H4375</f>
        <v>-8.382352941176471</v>
      </c>
      <c r="J4375" s="8">
        <f>LEN(A4375)</f>
        <v>5</v>
      </c>
      <c r="K4375" s="11" t="str">
        <f>IF(AND(J4375&lt;3, D4375&lt;2),TRUE,"")</f>
        <v/>
      </c>
      <c r="L4375" s="22">
        <f>IF(C4375=0,B4375,0)</f>
        <v>0</v>
      </c>
      <c r="M4375" s="22">
        <f>IF(B4375=0,C4375,0)</f>
        <v>0</v>
      </c>
      <c r="N4375" s="39">
        <f>LOG(G4375/SUM($G$2:$G$5210))</f>
        <v>-4.3211400492660532</v>
      </c>
      <c r="O4375" s="39">
        <f>LOG(H4375/SUM($H$2:$H$5210))</f>
        <v>-3.556018449910658</v>
      </c>
    </row>
    <row r="4376" spans="1:15" x14ac:dyDescent="0.6">
      <c r="A4376" t="s">
        <v>2269</v>
      </c>
      <c r="B4376">
        <v>1</v>
      </c>
      <c r="C4376">
        <v>16</v>
      </c>
      <c r="D4376">
        <v>17</v>
      </c>
      <c r="E4376" s="44">
        <f>(B4376+1)/$Q$3</f>
        <v>2.9218407596785974E-4</v>
      </c>
      <c r="F4376" s="45">
        <f>(C4376+1)/$U$3</f>
        <v>2.6001040041601667E-4</v>
      </c>
      <c r="G4376" s="2">
        <f>(B4376+1)/(C4376+1)</f>
        <v>0.11764705882352941</v>
      </c>
      <c r="H4376" s="2">
        <f>(C4376+1)/(B4376+1)</f>
        <v>8.5</v>
      </c>
      <c r="I4376" s="6">
        <f>G4376-H4376</f>
        <v>-8.382352941176471</v>
      </c>
      <c r="J4376" s="8">
        <f>LEN(A4376)</f>
        <v>4</v>
      </c>
      <c r="K4376" s="11" t="str">
        <f>IF(AND(J4376&lt;3, D4376&lt;2),TRUE,"")</f>
        <v/>
      </c>
      <c r="L4376" s="22">
        <f>IF(C4376=0,B4376,0)</f>
        <v>0</v>
      </c>
      <c r="M4376" s="22">
        <f>IF(B4376=0,C4376,0)</f>
        <v>0</v>
      </c>
      <c r="N4376" s="39">
        <f>LOG(G4376/SUM($G$2:$G$5210))</f>
        <v>-4.3211400492660532</v>
      </c>
      <c r="O4376" s="39">
        <f>LOG(H4376/SUM($H$2:$H$5210))</f>
        <v>-3.556018449910658</v>
      </c>
    </row>
    <row r="4377" spans="1:15" x14ac:dyDescent="0.6">
      <c r="A4377" t="s">
        <v>2529</v>
      </c>
      <c r="B4377">
        <v>1</v>
      </c>
      <c r="C4377">
        <v>16</v>
      </c>
      <c r="D4377">
        <v>17</v>
      </c>
      <c r="E4377" s="44">
        <f>(B4377+1)/$Q$3</f>
        <v>2.9218407596785974E-4</v>
      </c>
      <c r="F4377" s="45">
        <f>(C4377+1)/$U$3</f>
        <v>2.6001040041601667E-4</v>
      </c>
      <c r="G4377" s="2">
        <f>(B4377+1)/(C4377+1)</f>
        <v>0.11764705882352941</v>
      </c>
      <c r="H4377" s="2">
        <f>(C4377+1)/(B4377+1)</f>
        <v>8.5</v>
      </c>
      <c r="I4377" s="6">
        <f>G4377-H4377</f>
        <v>-8.382352941176471</v>
      </c>
      <c r="J4377" s="8">
        <f>LEN(A4377)</f>
        <v>4</v>
      </c>
      <c r="K4377" s="11" t="str">
        <f>IF(AND(J4377&lt;3, D4377&lt;2),TRUE,"")</f>
        <v/>
      </c>
      <c r="L4377" s="22">
        <f>IF(C4377=0,B4377,0)</f>
        <v>0</v>
      </c>
      <c r="M4377" s="22">
        <f>IF(B4377=0,C4377,0)</f>
        <v>0</v>
      </c>
      <c r="N4377" s="39">
        <f>LOG(G4377/SUM($G$2:$G$5210))</f>
        <v>-4.3211400492660532</v>
      </c>
      <c r="O4377" s="39">
        <f>LOG(H4377/SUM($H$2:$H$5210))</f>
        <v>-3.556018449910658</v>
      </c>
    </row>
    <row r="4378" spans="1:15" x14ac:dyDescent="0.6">
      <c r="A4378" t="s">
        <v>3321</v>
      </c>
      <c r="B4378">
        <v>24</v>
      </c>
      <c r="C4378">
        <v>212</v>
      </c>
      <c r="D4378">
        <v>236</v>
      </c>
      <c r="E4378" s="44">
        <f>(B4378+1)/$Q$3</f>
        <v>3.6523009495982471E-3</v>
      </c>
      <c r="F4378" s="45">
        <f>(C4378+1)/$U$3</f>
        <v>3.2577773699183263E-3</v>
      </c>
      <c r="G4378" s="2">
        <f>(B4378+1)/(C4378+1)</f>
        <v>0.11737089201877934</v>
      </c>
      <c r="H4378" s="2">
        <f>(C4378+1)/(B4378+1)</f>
        <v>8.52</v>
      </c>
      <c r="I4378" s="6">
        <f>G4378-H4378</f>
        <v>-8.4026291079812196</v>
      </c>
      <c r="J4378" s="8">
        <f>LEN(A4378)</f>
        <v>4</v>
      </c>
      <c r="K4378" s="11" t="str">
        <f>IF(AND(J4378&lt;3, D4378&lt;2),TRUE,"")</f>
        <v/>
      </c>
      <c r="L4378" s="22">
        <f>IF(C4378=0,B4378,0)</f>
        <v>0</v>
      </c>
      <c r="M4378" s="22">
        <f>IF(B4378=0,C4378,0)</f>
        <v>0</v>
      </c>
      <c r="N4378" s="39">
        <f>LOG(G4378/SUM($G$2:$G$5210))</f>
        <v>-4.32216071831846</v>
      </c>
      <c r="O4378" s="39">
        <f>LOG(H4378/SUM($H$2:$H$5210))</f>
        <v>-3.5549977808582507</v>
      </c>
    </row>
    <row r="4379" spans="1:15" x14ac:dyDescent="0.6">
      <c r="A4379" t="s">
        <v>3606</v>
      </c>
      <c r="B4379">
        <v>6</v>
      </c>
      <c r="C4379">
        <v>59</v>
      </c>
      <c r="D4379">
        <v>65</v>
      </c>
      <c r="E4379" s="44">
        <f>(B4379+1)/$Q$3</f>
        <v>1.0226442658875091E-3</v>
      </c>
      <c r="F4379" s="45">
        <f>(C4379+1)/$U$3</f>
        <v>9.1768376617417638E-4</v>
      </c>
      <c r="G4379" s="2">
        <f>(B4379+1)/(C4379+1)</f>
        <v>0.11666666666666667</v>
      </c>
      <c r="H4379" s="2">
        <f>(C4379+1)/(B4379+1)</f>
        <v>8.5714285714285712</v>
      </c>
      <c r="I4379" s="6">
        <f>G4379-H4379</f>
        <v>-8.454761904761904</v>
      </c>
      <c r="J4379" s="8">
        <f>LEN(A4379)</f>
        <v>1</v>
      </c>
      <c r="K4379" s="11" t="str">
        <f>IF(AND(J4379&lt;3, D4379&lt;2),TRUE,"")</f>
        <v/>
      </c>
      <c r="L4379" s="22">
        <f>IF(C4379=0,B4379,0)</f>
        <v>0</v>
      </c>
      <c r="M4379" s="22">
        <f>IF(B4379=0,C4379,0)</f>
        <v>0</v>
      </c>
      <c r="N4379" s="39">
        <f>LOG(G4379/SUM($G$2:$G$5210))</f>
        <v>-4.3247743339211473</v>
      </c>
      <c r="O4379" s="39">
        <f>LOG(H4379/SUM($H$2:$H$5210))</f>
        <v>-3.5523841652555639</v>
      </c>
    </row>
    <row r="4380" spans="1:15" x14ac:dyDescent="0.6">
      <c r="A4380" t="s">
        <v>371</v>
      </c>
      <c r="B4380">
        <v>4</v>
      </c>
      <c r="C4380">
        <v>42</v>
      </c>
      <c r="D4380">
        <v>46</v>
      </c>
      <c r="E4380" s="44">
        <f>(B4380+1)/$Q$3</f>
        <v>7.3046018991964939E-4</v>
      </c>
      <c r="F4380" s="45">
        <f>(C4380+1)/$U$3</f>
        <v>6.5767336575815977E-4</v>
      </c>
      <c r="G4380" s="2">
        <f>(B4380+1)/(C4380+1)</f>
        <v>0.11627906976744186</v>
      </c>
      <c r="H4380" s="2">
        <f>(C4380+1)/(B4380+1)</f>
        <v>8.6</v>
      </c>
      <c r="I4380" s="6">
        <f>G4380-H4380</f>
        <v>-8.4837209302325576</v>
      </c>
      <c r="J4380" s="8">
        <f>LEN(A4380)</f>
        <v>12</v>
      </c>
      <c r="K4380" s="11" t="str">
        <f>IF(AND(J4380&lt;3, D4380&lt;2),TRUE,"")</f>
        <v/>
      </c>
      <c r="L4380" s="22">
        <f>IF(C4380=0,B4380,0)</f>
        <v>0</v>
      </c>
      <c r="M4380" s="22">
        <f>IF(B4380=0,C4380,0)</f>
        <v>0</v>
      </c>
      <c r="N4380" s="39">
        <f>LOG(G4380/SUM($G$2:$G$5210))</f>
        <v>-4.3262195747953278</v>
      </c>
      <c r="O4380" s="39">
        <f>LOG(H4380/SUM($H$2:$H$5210))</f>
        <v>-3.5509389243813829</v>
      </c>
    </row>
    <row r="4381" spans="1:15" x14ac:dyDescent="0.6">
      <c r="A4381" t="s">
        <v>4497</v>
      </c>
      <c r="B4381">
        <v>76</v>
      </c>
      <c r="C4381">
        <v>662</v>
      </c>
      <c r="D4381">
        <v>738</v>
      </c>
      <c r="E4381" s="44">
        <f>(B4381+1)/$Q$3</f>
        <v>1.12490869247626E-2</v>
      </c>
      <c r="F4381" s="45">
        <f>(C4381+1)/$U$3</f>
        <v>1.0140405616224649E-2</v>
      </c>
      <c r="G4381" s="2">
        <f>(B4381+1)/(C4381+1)</f>
        <v>0.11613876319758673</v>
      </c>
      <c r="H4381" s="2">
        <f>(C4381+1)/(B4381+1)</f>
        <v>8.6103896103896105</v>
      </c>
      <c r="I4381" s="6">
        <f>G4381-H4381</f>
        <v>-8.4942508471920242</v>
      </c>
      <c r="J4381" s="8">
        <f>LEN(A4381)</f>
        <v>5</v>
      </c>
      <c r="K4381" s="11" t="str">
        <f>IF(AND(J4381&lt;3, D4381&lt;2),TRUE,"")</f>
        <v/>
      </c>
      <c r="L4381" s="22">
        <f>IF(C4381=0,B4381,0)</f>
        <v>0</v>
      </c>
      <c r="M4381" s="22">
        <f>IF(B4381=0,C4381,0)</f>
        <v>0</v>
      </c>
      <c r="N4381" s="39">
        <f>LOG(G4381/SUM($G$2:$G$5210))</f>
        <v>-4.3267439267840517</v>
      </c>
      <c r="O4381" s="39">
        <f>LOG(H4381/SUM($H$2:$H$5210))</f>
        <v>-3.5504145723926595</v>
      </c>
    </row>
    <row r="4382" spans="1:15" x14ac:dyDescent="0.6">
      <c r="A4382" t="s">
        <v>4238</v>
      </c>
      <c r="B4382">
        <v>107</v>
      </c>
      <c r="C4382">
        <v>930</v>
      </c>
      <c r="D4382">
        <v>1037</v>
      </c>
      <c r="E4382" s="44">
        <f>(B4382+1)/$Q$3</f>
        <v>1.5777940102264427E-2</v>
      </c>
      <c r="F4382" s="45">
        <f>(C4382+1)/$U$3</f>
        <v>1.4239393105135971E-2</v>
      </c>
      <c r="G4382" s="2">
        <f>(B4382+1)/(C4382+1)</f>
        <v>0.11600429645542427</v>
      </c>
      <c r="H4382" s="2">
        <f>(C4382+1)/(B4382+1)</f>
        <v>8.6203703703703702</v>
      </c>
      <c r="I4382" s="6">
        <f>G4382-H4382</f>
        <v>-8.5043660739149463</v>
      </c>
      <c r="J4382" s="8">
        <f>LEN(A4382)</f>
        <v>7</v>
      </c>
      <c r="K4382" s="11" t="str">
        <f>IF(AND(J4382&lt;3, D4382&lt;2),TRUE,"")</f>
        <v/>
      </c>
      <c r="L4382" s="22">
        <f>IF(C4382=0,B4382,0)</f>
        <v>0</v>
      </c>
      <c r="M4382" s="22">
        <f>IF(B4382=0,C4382,0)</f>
        <v>0</v>
      </c>
      <c r="N4382" s="39">
        <f>LOG(G4382/SUM($G$2:$G$5210))</f>
        <v>-4.3272470490461528</v>
      </c>
      <c r="O4382" s="39">
        <f>LOG(H4382/SUM($H$2:$H$5210))</f>
        <v>-3.549911450130558</v>
      </c>
    </row>
    <row r="4383" spans="1:15" x14ac:dyDescent="0.6">
      <c r="A4383" t="s">
        <v>1362</v>
      </c>
      <c r="B4383">
        <v>2</v>
      </c>
      <c r="C4383">
        <v>25</v>
      </c>
      <c r="D4383">
        <v>27</v>
      </c>
      <c r="E4383" s="44">
        <f>(B4383+1)/$Q$3</f>
        <v>4.382761139517896E-4</v>
      </c>
      <c r="F4383" s="45">
        <f>(C4383+1)/$U$3</f>
        <v>3.976629653421431E-4</v>
      </c>
      <c r="G4383" s="2">
        <f>(B4383+1)/(C4383+1)</f>
        <v>0.11538461538461539</v>
      </c>
      <c r="H4383" s="2">
        <f>(C4383+1)/(B4383+1)</f>
        <v>8.6666666666666661</v>
      </c>
      <c r="I4383" s="6">
        <f>G4383-H4383</f>
        <v>-8.5512820512820511</v>
      </c>
      <c r="J4383" s="8">
        <f>LEN(A4383)</f>
        <v>10</v>
      </c>
      <c r="K4383" s="11" t="str">
        <f>IF(AND(J4383&lt;3, D4383&lt;2),TRUE,"")</f>
        <v/>
      </c>
      <c r="L4383" s="22">
        <f>IF(C4383=0,B4383,0)</f>
        <v>0</v>
      </c>
      <c r="M4383" s="22">
        <f>IF(B4383=0,C4383,0)</f>
        <v>0</v>
      </c>
      <c r="N4383" s="39">
        <f>LOG(G4383/SUM($G$2:$G$5210))</f>
        <v>-4.329573216802916</v>
      </c>
      <c r="O4383" s="39">
        <f>LOG(H4383/SUM($H$2:$H$5210))</f>
        <v>-3.5475852823737952</v>
      </c>
    </row>
    <row r="4384" spans="1:15" x14ac:dyDescent="0.6">
      <c r="A4384" t="s">
        <v>2118</v>
      </c>
      <c r="B4384">
        <v>2</v>
      </c>
      <c r="C4384">
        <v>25</v>
      </c>
      <c r="D4384">
        <v>27</v>
      </c>
      <c r="E4384" s="44">
        <f>(B4384+1)/$Q$3</f>
        <v>4.382761139517896E-4</v>
      </c>
      <c r="F4384" s="45">
        <f>(C4384+1)/$U$3</f>
        <v>3.976629653421431E-4</v>
      </c>
      <c r="G4384" s="2">
        <f>(B4384+1)/(C4384+1)</f>
        <v>0.11538461538461539</v>
      </c>
      <c r="H4384" s="2">
        <f>(C4384+1)/(B4384+1)</f>
        <v>8.6666666666666661</v>
      </c>
      <c r="I4384" s="6">
        <f>G4384-H4384</f>
        <v>-8.5512820512820511</v>
      </c>
      <c r="J4384" s="8">
        <f>LEN(A4384)</f>
        <v>7</v>
      </c>
      <c r="K4384" s="11" t="str">
        <f>IF(AND(J4384&lt;3, D4384&lt;2),TRUE,"")</f>
        <v/>
      </c>
      <c r="L4384" s="22">
        <f>IF(C4384=0,B4384,0)</f>
        <v>0</v>
      </c>
      <c r="M4384" s="22">
        <f>IF(B4384=0,C4384,0)</f>
        <v>0</v>
      </c>
      <c r="N4384" s="39">
        <f>LOG(G4384/SUM($G$2:$G$5210))</f>
        <v>-4.329573216802916</v>
      </c>
      <c r="O4384" s="39">
        <f>LOG(H4384/SUM($H$2:$H$5210))</f>
        <v>-3.5475852823737952</v>
      </c>
    </row>
    <row r="4385" spans="1:15" x14ac:dyDescent="0.6">
      <c r="A4385" t="s">
        <v>4212</v>
      </c>
      <c r="B4385">
        <v>86</v>
      </c>
      <c r="C4385">
        <v>762</v>
      </c>
      <c r="D4385">
        <v>848</v>
      </c>
      <c r="E4385" s="44">
        <f>(B4385+1)/$Q$3</f>
        <v>1.27100073046019E-2</v>
      </c>
      <c r="F4385" s="45">
        <f>(C4385+1)/$U$3</f>
        <v>1.1669878559848277E-2</v>
      </c>
      <c r="G4385" s="2">
        <f>(B4385+1)/(C4385+1)</f>
        <v>0.11402359108781127</v>
      </c>
      <c r="H4385" s="2">
        <f>(C4385+1)/(B4385+1)</f>
        <v>8.7701149425287355</v>
      </c>
      <c r="I4385" s="6">
        <f>G4385-H4385</f>
        <v>-8.6560913514409243</v>
      </c>
      <c r="J4385" s="8">
        <f>LEN(A4385)</f>
        <v>6</v>
      </c>
      <c r="K4385" s="11" t="str">
        <f>IF(AND(J4385&lt;3, D4385&lt;2),TRUE,"")</f>
        <v/>
      </c>
      <c r="L4385" s="22">
        <f>IF(C4385=0,B4385,0)</f>
        <v>0</v>
      </c>
      <c r="M4385" s="22">
        <f>IF(B4385=0,C4385,0)</f>
        <v>0</v>
      </c>
      <c r="N4385" s="39">
        <f>LOG(G4385/SUM($G$2:$G$5210))</f>
        <v>-4.334726408888022</v>
      </c>
      <c r="O4385" s="39">
        <f>LOG(H4385/SUM($H$2:$H$5210))</f>
        <v>-3.5424320902886888</v>
      </c>
    </row>
    <row r="4386" spans="1:15" x14ac:dyDescent="0.6">
      <c r="A4386" t="s">
        <v>3137</v>
      </c>
      <c r="B4386">
        <v>4</v>
      </c>
      <c r="C4386">
        <v>43</v>
      </c>
      <c r="D4386">
        <v>47</v>
      </c>
      <c r="E4386" s="44">
        <f>(B4386+1)/$Q$3</f>
        <v>7.3046018991964939E-4</v>
      </c>
      <c r="F4386" s="45">
        <f>(C4386+1)/$U$3</f>
        <v>6.7296809519439601E-4</v>
      </c>
      <c r="G4386" s="2">
        <f>(B4386+1)/(C4386+1)</f>
        <v>0.11363636363636363</v>
      </c>
      <c r="H4386" s="2">
        <f>(C4386+1)/(B4386+1)</f>
        <v>8.8000000000000007</v>
      </c>
      <c r="I4386" s="6">
        <f>G4386-H4386</f>
        <v>-8.6863636363636374</v>
      </c>
      <c r="J4386" s="8">
        <f>LEN(A4386)</f>
        <v>4</v>
      </c>
      <c r="K4386" s="11" t="str">
        <f>IF(AND(J4386&lt;3, D4386&lt;2),TRUE,"")</f>
        <v/>
      </c>
      <c r="L4386" s="22">
        <f>IF(C4386=0,B4386,0)</f>
        <v>0</v>
      </c>
      <c r="M4386" s="22">
        <f>IF(B4386=0,C4386,0)</f>
        <v>0</v>
      </c>
      <c r="N4386" s="39">
        <f>LOG(G4386/SUM($G$2:$G$5210))</f>
        <v>-4.3362037957019286</v>
      </c>
      <c r="O4386" s="39">
        <f>LOG(H4386/SUM($H$2:$H$5210))</f>
        <v>-3.5409547034747821</v>
      </c>
    </row>
    <row r="4387" spans="1:15" x14ac:dyDescent="0.6">
      <c r="A4387" t="s">
        <v>2049</v>
      </c>
      <c r="B4387">
        <v>64</v>
      </c>
      <c r="C4387">
        <v>573</v>
      </c>
      <c r="D4387">
        <v>637</v>
      </c>
      <c r="E4387" s="44">
        <f>(B4387+1)/$Q$3</f>
        <v>9.4959824689554422E-3</v>
      </c>
      <c r="F4387" s="45">
        <f>(C4387+1)/$U$3</f>
        <v>8.779174696399621E-3</v>
      </c>
      <c r="G4387" s="2">
        <f>(B4387+1)/(C4387+1)</f>
        <v>0.1132404181184669</v>
      </c>
      <c r="H4387" s="2">
        <f>(C4387+1)/(B4387+1)</f>
        <v>8.8307692307692314</v>
      </c>
      <c r="I4387" s="6">
        <f>G4387-H4387</f>
        <v>-8.7175288126507642</v>
      </c>
      <c r="J4387" s="8">
        <f>LEN(A4387)</f>
        <v>6</v>
      </c>
      <c r="K4387" s="11" t="str">
        <f>IF(AND(J4387&lt;3, D4387&lt;2),TRUE,"")</f>
        <v/>
      </c>
      <c r="L4387" s="22">
        <f>IF(C4387=0,B4387,0)</f>
        <v>0</v>
      </c>
      <c r="M4387" s="22">
        <f>IF(B4387=0,C4387,0)</f>
        <v>0</v>
      </c>
      <c r="N4387" s="39">
        <f>LOG(G4387/SUM($G$2:$G$5210))</f>
        <v>-4.3377196593068783</v>
      </c>
      <c r="O4387" s="39">
        <f>LOG(H4387/SUM($H$2:$H$5210))</f>
        <v>-3.5394388398698329</v>
      </c>
    </row>
    <row r="4388" spans="1:15" x14ac:dyDescent="0.6">
      <c r="A4388" t="s">
        <v>3937</v>
      </c>
      <c r="B4388">
        <v>62</v>
      </c>
      <c r="C4388">
        <v>560</v>
      </c>
      <c r="D4388">
        <v>622</v>
      </c>
      <c r="E4388" s="44">
        <f>(B4388+1)/$Q$3</f>
        <v>9.2037983929875826E-3</v>
      </c>
      <c r="F4388" s="45">
        <f>(C4388+1)/$U$3</f>
        <v>8.5803432137285494E-3</v>
      </c>
      <c r="G4388" s="2">
        <f>(B4388+1)/(C4388+1)</f>
        <v>0.11229946524064172</v>
      </c>
      <c r="H4388" s="2">
        <f>(C4388+1)/(B4388+1)</f>
        <v>8.9047619047619051</v>
      </c>
      <c r="I4388" s="6">
        <f>G4388-H4388</f>
        <v>-8.7924624395212625</v>
      </c>
      <c r="J4388" s="8">
        <f>LEN(A4388)</f>
        <v>5</v>
      </c>
      <c r="K4388" s="11" t="str">
        <f>IF(AND(J4388&lt;3, D4388&lt;2),TRUE,"")</f>
        <v/>
      </c>
      <c r="L4388" s="22">
        <f>IF(C4388=0,B4388,0)</f>
        <v>0</v>
      </c>
      <c r="M4388" s="22">
        <f>IF(B4388=0,C4388,0)</f>
        <v>0</v>
      </c>
      <c r="N4388" s="39">
        <f>LOG(G4388/SUM($G$2:$G$5210))</f>
        <v>-4.3413434353543394</v>
      </c>
      <c r="O4388" s="39">
        <f>LOG(H4388/SUM($H$2:$H$5210))</f>
        <v>-3.5358150638223709</v>
      </c>
    </row>
    <row r="4389" spans="1:15" x14ac:dyDescent="0.6">
      <c r="A4389" t="s">
        <v>2060</v>
      </c>
      <c r="B4389">
        <v>78</v>
      </c>
      <c r="C4389">
        <v>708</v>
      </c>
      <c r="D4389">
        <v>786</v>
      </c>
      <c r="E4389" s="44">
        <f>(B4389+1)/$Q$3</f>
        <v>1.154127100073046E-2</v>
      </c>
      <c r="F4389" s="45">
        <f>(C4389+1)/$U$3</f>
        <v>1.0843963170291517E-2</v>
      </c>
      <c r="G4389" s="2">
        <f>(B4389+1)/(C4389+1)</f>
        <v>0.11142454160789844</v>
      </c>
      <c r="H4389" s="2">
        <f>(C4389+1)/(B4389+1)</f>
        <v>8.9746835443037973</v>
      </c>
      <c r="I4389" s="6">
        <f>G4389-H4389</f>
        <v>-8.8632590026958997</v>
      </c>
      <c r="J4389" s="8">
        <f>LEN(A4389)</f>
        <v>6</v>
      </c>
      <c r="K4389" s="11" t="str">
        <f>IF(AND(J4389&lt;3, D4389&lt;2),TRUE,"")</f>
        <v/>
      </c>
      <c r="L4389" s="22">
        <f>IF(C4389=0,B4389,0)</f>
        <v>0</v>
      </c>
      <c r="M4389" s="22">
        <f>IF(B4389=0,C4389,0)</f>
        <v>0</v>
      </c>
      <c r="N4389" s="39">
        <f>LOG(G4389/SUM($G$2:$G$5210))</f>
        <v>-4.3447402674443856</v>
      </c>
      <c r="O4389" s="39">
        <f>LOG(H4389/SUM($H$2:$H$5210))</f>
        <v>-3.5324182317323256</v>
      </c>
    </row>
    <row r="4390" spans="1:15" x14ac:dyDescent="0.6">
      <c r="A4390" t="s">
        <v>4307</v>
      </c>
      <c r="B4390">
        <v>4</v>
      </c>
      <c r="C4390">
        <v>44</v>
      </c>
      <c r="D4390">
        <v>48</v>
      </c>
      <c r="E4390" s="44">
        <f>(B4390+1)/$Q$3</f>
        <v>7.3046018991964939E-4</v>
      </c>
      <c r="F4390" s="45">
        <f>(C4390+1)/$U$3</f>
        <v>6.8826282463063226E-4</v>
      </c>
      <c r="G4390" s="2">
        <f>(B4390+1)/(C4390+1)</f>
        <v>0.1111111111111111</v>
      </c>
      <c r="H4390" s="2">
        <f>(C4390+1)/(B4390+1)</f>
        <v>9</v>
      </c>
      <c r="I4390" s="6">
        <f>G4390-H4390</f>
        <v>-8.8888888888888893</v>
      </c>
      <c r="J4390" s="8">
        <f>LEN(A4390)</f>
        <v>8</v>
      </c>
      <c r="K4390" s="11" t="str">
        <f>IF(AND(J4390&lt;3, D4390&lt;2),TRUE,"")</f>
        <v/>
      </c>
      <c r="L4390" s="22">
        <f>IF(C4390=0,B4390,0)</f>
        <v>0</v>
      </c>
      <c r="M4390" s="22">
        <f>IF(B4390=0,C4390,0)</f>
        <v>0</v>
      </c>
      <c r="N4390" s="39">
        <f>LOG(G4390/SUM($G$2:$G$5210))</f>
        <v>-4.3459636329910847</v>
      </c>
      <c r="O4390" s="39">
        <f>LOG(H4390/SUM($H$2:$H$5210))</f>
        <v>-3.5311948661856261</v>
      </c>
    </row>
    <row r="4391" spans="1:15" x14ac:dyDescent="0.6">
      <c r="A4391" t="s">
        <v>407</v>
      </c>
      <c r="B4391">
        <v>2</v>
      </c>
      <c r="C4391">
        <v>26</v>
      </c>
      <c r="D4391">
        <v>28</v>
      </c>
      <c r="E4391" s="44">
        <f>(B4391+1)/$Q$3</f>
        <v>4.382761139517896E-4</v>
      </c>
      <c r="F4391" s="45">
        <f>(C4391+1)/$U$3</f>
        <v>4.129576947783794E-4</v>
      </c>
      <c r="G4391" s="2">
        <f>(B4391+1)/(C4391+1)</f>
        <v>0.1111111111111111</v>
      </c>
      <c r="H4391" s="2">
        <f>(C4391+1)/(B4391+1)</f>
        <v>9</v>
      </c>
      <c r="I4391" s="6">
        <f>G4391-H4391</f>
        <v>-8.8888888888888893</v>
      </c>
      <c r="J4391" s="8">
        <f>LEN(A4391)</f>
        <v>3</v>
      </c>
      <c r="K4391" s="11" t="str">
        <f>IF(AND(J4391&lt;3, D4391&lt;2),TRUE,"")</f>
        <v/>
      </c>
      <c r="L4391" s="22">
        <f>IF(C4391=0,B4391,0)</f>
        <v>0</v>
      </c>
      <c r="M4391" s="22">
        <f>IF(B4391=0,C4391,0)</f>
        <v>0</v>
      </c>
      <c r="N4391" s="39">
        <f>LOG(G4391/SUM($G$2:$G$5210))</f>
        <v>-4.3459636329910847</v>
      </c>
      <c r="O4391" s="39">
        <f>LOG(H4391/SUM($H$2:$H$5210))</f>
        <v>-3.5311948661856261</v>
      </c>
    </row>
    <row r="4392" spans="1:15" x14ac:dyDescent="0.6">
      <c r="A4392" t="s">
        <v>1734</v>
      </c>
      <c r="B4392">
        <v>1</v>
      </c>
      <c r="C4392">
        <v>17</v>
      </c>
      <c r="D4392">
        <v>18</v>
      </c>
      <c r="E4392" s="44">
        <f>(B4392+1)/$Q$3</f>
        <v>2.9218407596785974E-4</v>
      </c>
      <c r="F4392" s="45">
        <f>(C4392+1)/$U$3</f>
        <v>2.7530512985225291E-4</v>
      </c>
      <c r="G4392" s="2">
        <f>(B4392+1)/(C4392+1)</f>
        <v>0.1111111111111111</v>
      </c>
      <c r="H4392" s="2">
        <f>(C4392+1)/(B4392+1)</f>
        <v>9</v>
      </c>
      <c r="I4392" s="6">
        <f>G4392-H4392</f>
        <v>-8.8888888888888893</v>
      </c>
      <c r="J4392" s="8">
        <f>LEN(A4392)</f>
        <v>6</v>
      </c>
      <c r="K4392" s="11" t="str">
        <f>IF(AND(J4392&lt;3, D4392&lt;2),TRUE,"")</f>
        <v/>
      </c>
      <c r="L4392" s="22">
        <f>IF(C4392=0,B4392,0)</f>
        <v>0</v>
      </c>
      <c r="M4392" s="22">
        <f>IF(B4392=0,C4392,0)</f>
        <v>0</v>
      </c>
      <c r="N4392" s="39">
        <f>LOG(G4392/SUM($G$2:$G$5210))</f>
        <v>-4.3459636329910847</v>
      </c>
      <c r="O4392" s="39">
        <f>LOG(H4392/SUM($H$2:$H$5210))</f>
        <v>-3.5311948661856261</v>
      </c>
    </row>
    <row r="4393" spans="1:15" x14ac:dyDescent="0.6">
      <c r="A4393" t="s">
        <v>4333</v>
      </c>
      <c r="B4393">
        <v>1</v>
      </c>
      <c r="C4393">
        <v>17</v>
      </c>
      <c r="D4393">
        <v>18</v>
      </c>
      <c r="E4393" s="44">
        <f>(B4393+1)/$Q$3</f>
        <v>2.9218407596785974E-4</v>
      </c>
      <c r="F4393" s="45">
        <f>(C4393+1)/$U$3</f>
        <v>2.7530512985225291E-4</v>
      </c>
      <c r="G4393" s="2">
        <f>(B4393+1)/(C4393+1)</f>
        <v>0.1111111111111111</v>
      </c>
      <c r="H4393" s="2">
        <f>(C4393+1)/(B4393+1)</f>
        <v>9</v>
      </c>
      <c r="I4393" s="6">
        <f>G4393-H4393</f>
        <v>-8.8888888888888893</v>
      </c>
      <c r="J4393" s="8">
        <f>LEN(A4393)</f>
        <v>3</v>
      </c>
      <c r="K4393" s="11" t="str">
        <f>IF(AND(J4393&lt;3, D4393&lt;2),TRUE,"")</f>
        <v/>
      </c>
      <c r="L4393" s="22">
        <f>IF(C4393=0,B4393,0)</f>
        <v>0</v>
      </c>
      <c r="M4393" s="22">
        <f>IF(B4393=0,C4393,0)</f>
        <v>0</v>
      </c>
      <c r="N4393" s="39">
        <f>LOG(G4393/SUM($G$2:$G$5210))</f>
        <v>-4.3459636329910847</v>
      </c>
      <c r="O4393" s="39">
        <f>LOG(H4393/SUM($H$2:$H$5210))</f>
        <v>-3.5311948661856261</v>
      </c>
    </row>
    <row r="4394" spans="1:15" x14ac:dyDescent="0.6">
      <c r="A4394" t="s">
        <v>2214</v>
      </c>
      <c r="B4394">
        <v>0</v>
      </c>
      <c r="C4394">
        <v>8</v>
      </c>
      <c r="D4394">
        <v>8</v>
      </c>
      <c r="E4394" s="44">
        <f>(B4394+1)/$Q$3</f>
        <v>1.4609203798392987E-4</v>
      </c>
      <c r="F4394" s="45">
        <f>(C4394+1)/$U$3</f>
        <v>1.3765256492612646E-4</v>
      </c>
      <c r="G4394" s="2">
        <f>(B4394+1)/(C4394+1)</f>
        <v>0.1111111111111111</v>
      </c>
      <c r="H4394" s="2">
        <f>(C4394+1)/(B4394+1)</f>
        <v>9</v>
      </c>
      <c r="I4394" s="6">
        <f>G4394-H4394</f>
        <v>-8.8888888888888893</v>
      </c>
      <c r="J4394" s="8">
        <f>LEN(A4394)</f>
        <v>11</v>
      </c>
      <c r="K4394" s="11" t="str">
        <f>IF(AND(J4394&lt;3, D4394&lt;2),TRUE,"")</f>
        <v/>
      </c>
      <c r="L4394" s="22">
        <f>IF(C4394=0,B4394,0)</f>
        <v>0</v>
      </c>
      <c r="M4394" s="22">
        <f>IF(B4394=0,C4394,0)</f>
        <v>8</v>
      </c>
      <c r="N4394" s="39">
        <f>LOG(G4394/SUM($G$2:$G$5210))</f>
        <v>-4.3459636329910847</v>
      </c>
      <c r="O4394" s="39">
        <f>LOG(H4394/SUM($H$2:$H$5210))</f>
        <v>-3.5311948661856261</v>
      </c>
    </row>
    <row r="4395" spans="1:15" x14ac:dyDescent="0.6">
      <c r="A4395" t="s">
        <v>4076</v>
      </c>
      <c r="B4395">
        <v>0</v>
      </c>
      <c r="C4395">
        <v>8</v>
      </c>
      <c r="D4395">
        <v>8</v>
      </c>
      <c r="E4395" s="44">
        <f>(B4395+1)/$Q$3</f>
        <v>1.4609203798392987E-4</v>
      </c>
      <c r="F4395" s="45">
        <f>(C4395+1)/$U$3</f>
        <v>1.3765256492612646E-4</v>
      </c>
      <c r="G4395" s="2">
        <f>(B4395+1)/(C4395+1)</f>
        <v>0.1111111111111111</v>
      </c>
      <c r="H4395" s="2">
        <f>(C4395+1)/(B4395+1)</f>
        <v>9</v>
      </c>
      <c r="I4395" s="6">
        <f>G4395-H4395</f>
        <v>-8.8888888888888893</v>
      </c>
      <c r="J4395" s="8">
        <f>LEN(A4395)</f>
        <v>11</v>
      </c>
      <c r="K4395" s="11" t="str">
        <f>IF(AND(J4395&lt;3, D4395&lt;2),TRUE,"")</f>
        <v/>
      </c>
      <c r="L4395" s="22">
        <f>IF(C4395=0,B4395,0)</f>
        <v>0</v>
      </c>
      <c r="M4395" s="22">
        <f>IF(B4395=0,C4395,0)</f>
        <v>8</v>
      </c>
      <c r="N4395" s="39">
        <f>LOG(G4395/SUM($G$2:$G$5210))</f>
        <v>-4.3459636329910847</v>
      </c>
      <c r="O4395" s="39">
        <f>LOG(H4395/SUM($H$2:$H$5210))</f>
        <v>-3.5311948661856261</v>
      </c>
    </row>
    <row r="4396" spans="1:15" x14ac:dyDescent="0.6">
      <c r="A4396" t="s">
        <v>4262</v>
      </c>
      <c r="B4396">
        <v>0</v>
      </c>
      <c r="C4396">
        <v>8</v>
      </c>
      <c r="D4396">
        <v>8</v>
      </c>
      <c r="E4396" s="44">
        <f>(B4396+1)/$Q$3</f>
        <v>1.4609203798392987E-4</v>
      </c>
      <c r="F4396" s="45">
        <f>(C4396+1)/$U$3</f>
        <v>1.3765256492612646E-4</v>
      </c>
      <c r="G4396" s="2">
        <f>(B4396+1)/(C4396+1)</f>
        <v>0.1111111111111111</v>
      </c>
      <c r="H4396" s="2">
        <f>(C4396+1)/(B4396+1)</f>
        <v>9</v>
      </c>
      <c r="I4396" s="6">
        <f>G4396-H4396</f>
        <v>-8.8888888888888893</v>
      </c>
      <c r="J4396" s="8">
        <f>LEN(A4396)</f>
        <v>11</v>
      </c>
      <c r="K4396" s="11" t="str">
        <f>IF(AND(J4396&lt;3, D4396&lt;2),TRUE,"")</f>
        <v/>
      </c>
      <c r="L4396" s="22">
        <f>IF(C4396=0,B4396,0)</f>
        <v>0</v>
      </c>
      <c r="M4396" s="22">
        <f>IF(B4396=0,C4396,0)</f>
        <v>8</v>
      </c>
      <c r="N4396" s="39">
        <f>LOG(G4396/SUM($G$2:$G$5210))</f>
        <v>-4.3459636329910847</v>
      </c>
      <c r="O4396" s="39">
        <f>LOG(H4396/SUM($H$2:$H$5210))</f>
        <v>-3.5311948661856261</v>
      </c>
    </row>
    <row r="4397" spans="1:15" x14ac:dyDescent="0.6">
      <c r="A4397" t="s">
        <v>765</v>
      </c>
      <c r="B4397">
        <v>0</v>
      </c>
      <c r="C4397">
        <v>8</v>
      </c>
      <c r="D4397">
        <v>8</v>
      </c>
      <c r="E4397" s="44">
        <f>(B4397+1)/$Q$3</f>
        <v>1.4609203798392987E-4</v>
      </c>
      <c r="F4397" s="45">
        <f>(C4397+1)/$U$3</f>
        <v>1.3765256492612646E-4</v>
      </c>
      <c r="G4397" s="2">
        <f>(B4397+1)/(C4397+1)</f>
        <v>0.1111111111111111</v>
      </c>
      <c r="H4397" s="2">
        <f>(C4397+1)/(B4397+1)</f>
        <v>9</v>
      </c>
      <c r="I4397" s="6">
        <f>G4397-H4397</f>
        <v>-8.8888888888888893</v>
      </c>
      <c r="J4397" s="8">
        <f>LEN(A4397)</f>
        <v>10</v>
      </c>
      <c r="K4397" s="11" t="str">
        <f>IF(AND(J4397&lt;3, D4397&lt;2),TRUE,"")</f>
        <v/>
      </c>
      <c r="L4397" s="22">
        <f>IF(C4397=0,B4397,0)</f>
        <v>0</v>
      </c>
      <c r="M4397" s="22">
        <f>IF(B4397=0,C4397,0)</f>
        <v>8</v>
      </c>
      <c r="N4397" s="39">
        <f>LOG(G4397/SUM($G$2:$G$5210))</f>
        <v>-4.3459636329910847</v>
      </c>
      <c r="O4397" s="39">
        <f>LOG(H4397/SUM($H$2:$H$5210))</f>
        <v>-3.5311948661856261</v>
      </c>
    </row>
    <row r="4398" spans="1:15" x14ac:dyDescent="0.6">
      <c r="A4398" t="s">
        <v>1666</v>
      </c>
      <c r="B4398">
        <v>0</v>
      </c>
      <c r="C4398">
        <v>8</v>
      </c>
      <c r="D4398">
        <v>8</v>
      </c>
      <c r="E4398" s="44">
        <f>(B4398+1)/$Q$3</f>
        <v>1.4609203798392987E-4</v>
      </c>
      <c r="F4398" s="45">
        <f>(C4398+1)/$U$3</f>
        <v>1.3765256492612646E-4</v>
      </c>
      <c r="G4398" s="2">
        <f>(B4398+1)/(C4398+1)</f>
        <v>0.1111111111111111</v>
      </c>
      <c r="H4398" s="2">
        <f>(C4398+1)/(B4398+1)</f>
        <v>9</v>
      </c>
      <c r="I4398" s="6">
        <f>G4398-H4398</f>
        <v>-8.8888888888888893</v>
      </c>
      <c r="J4398" s="8">
        <f>LEN(A4398)</f>
        <v>10</v>
      </c>
      <c r="K4398" s="11" t="str">
        <f>IF(AND(J4398&lt;3, D4398&lt;2),TRUE,"")</f>
        <v/>
      </c>
      <c r="L4398" s="22">
        <f>IF(C4398=0,B4398,0)</f>
        <v>0</v>
      </c>
      <c r="M4398" s="22">
        <f>IF(B4398=0,C4398,0)</f>
        <v>8</v>
      </c>
      <c r="N4398" s="39">
        <f>LOG(G4398/SUM($G$2:$G$5210))</f>
        <v>-4.3459636329910847</v>
      </c>
      <c r="O4398" s="39">
        <f>LOG(H4398/SUM($H$2:$H$5210))</f>
        <v>-3.5311948661856261</v>
      </c>
    </row>
    <row r="4399" spans="1:15" x14ac:dyDescent="0.6">
      <c r="A4399" t="s">
        <v>1948</v>
      </c>
      <c r="B4399">
        <v>0</v>
      </c>
      <c r="C4399">
        <v>8</v>
      </c>
      <c r="D4399">
        <v>8</v>
      </c>
      <c r="E4399" s="44">
        <f>(B4399+1)/$Q$3</f>
        <v>1.4609203798392987E-4</v>
      </c>
      <c r="F4399" s="45">
        <f>(C4399+1)/$U$3</f>
        <v>1.3765256492612646E-4</v>
      </c>
      <c r="G4399" s="2">
        <f>(B4399+1)/(C4399+1)</f>
        <v>0.1111111111111111</v>
      </c>
      <c r="H4399" s="2">
        <f>(C4399+1)/(B4399+1)</f>
        <v>9</v>
      </c>
      <c r="I4399" s="6">
        <f>G4399-H4399</f>
        <v>-8.8888888888888893</v>
      </c>
      <c r="J4399" s="8">
        <f>LEN(A4399)</f>
        <v>10</v>
      </c>
      <c r="K4399" s="11" t="str">
        <f>IF(AND(J4399&lt;3, D4399&lt;2),TRUE,"")</f>
        <v/>
      </c>
      <c r="L4399" s="22">
        <f>IF(C4399=0,B4399,0)</f>
        <v>0</v>
      </c>
      <c r="M4399" s="22">
        <f>IF(B4399=0,C4399,0)</f>
        <v>8</v>
      </c>
      <c r="N4399" s="39">
        <f>LOG(G4399/SUM($G$2:$G$5210))</f>
        <v>-4.3459636329910847</v>
      </c>
      <c r="O4399" s="39">
        <f>LOG(H4399/SUM($H$2:$H$5210))</f>
        <v>-3.5311948661856261</v>
      </c>
    </row>
    <row r="4400" spans="1:15" x14ac:dyDescent="0.6">
      <c r="A4400" t="s">
        <v>3205</v>
      </c>
      <c r="B4400">
        <v>0</v>
      </c>
      <c r="C4400">
        <v>8</v>
      </c>
      <c r="D4400">
        <v>8</v>
      </c>
      <c r="E4400" s="44">
        <f>(B4400+1)/$Q$3</f>
        <v>1.4609203798392987E-4</v>
      </c>
      <c r="F4400" s="45">
        <f>(C4400+1)/$U$3</f>
        <v>1.3765256492612646E-4</v>
      </c>
      <c r="G4400" s="2">
        <f>(B4400+1)/(C4400+1)</f>
        <v>0.1111111111111111</v>
      </c>
      <c r="H4400" s="2">
        <f>(C4400+1)/(B4400+1)</f>
        <v>9</v>
      </c>
      <c r="I4400" s="6">
        <f>G4400-H4400</f>
        <v>-8.8888888888888893</v>
      </c>
      <c r="J4400" s="8">
        <f>LEN(A4400)</f>
        <v>10</v>
      </c>
      <c r="K4400" s="11" t="str">
        <f>IF(AND(J4400&lt;3, D4400&lt;2),TRUE,"")</f>
        <v/>
      </c>
      <c r="L4400" s="22">
        <f>IF(C4400=0,B4400,0)</f>
        <v>0</v>
      </c>
      <c r="M4400" s="22">
        <f>IF(B4400=0,C4400,0)</f>
        <v>8</v>
      </c>
      <c r="N4400" s="39">
        <f>LOG(G4400/SUM($G$2:$G$5210))</f>
        <v>-4.3459636329910847</v>
      </c>
      <c r="O4400" s="39">
        <f>LOG(H4400/SUM($H$2:$H$5210))</f>
        <v>-3.5311948661856261</v>
      </c>
    </row>
    <row r="4401" spans="1:15" x14ac:dyDescent="0.6">
      <c r="A4401" t="s">
        <v>3786</v>
      </c>
      <c r="B4401">
        <v>0</v>
      </c>
      <c r="C4401">
        <v>8</v>
      </c>
      <c r="D4401">
        <v>8</v>
      </c>
      <c r="E4401" s="44">
        <f>(B4401+1)/$Q$3</f>
        <v>1.4609203798392987E-4</v>
      </c>
      <c r="F4401" s="45">
        <f>(C4401+1)/$U$3</f>
        <v>1.3765256492612646E-4</v>
      </c>
      <c r="G4401" s="2">
        <f>(B4401+1)/(C4401+1)</f>
        <v>0.1111111111111111</v>
      </c>
      <c r="H4401" s="2">
        <f>(C4401+1)/(B4401+1)</f>
        <v>9</v>
      </c>
      <c r="I4401" s="6">
        <f>G4401-H4401</f>
        <v>-8.8888888888888893</v>
      </c>
      <c r="J4401" s="8">
        <f>LEN(A4401)</f>
        <v>10</v>
      </c>
      <c r="K4401" s="11" t="str">
        <f>IF(AND(J4401&lt;3, D4401&lt;2),TRUE,"")</f>
        <v/>
      </c>
      <c r="L4401" s="22">
        <f>IF(C4401=0,B4401,0)</f>
        <v>0</v>
      </c>
      <c r="M4401" s="22">
        <f>IF(B4401=0,C4401,0)</f>
        <v>8</v>
      </c>
      <c r="N4401" s="39">
        <f>LOG(G4401/SUM($G$2:$G$5210))</f>
        <v>-4.3459636329910847</v>
      </c>
      <c r="O4401" s="39">
        <f>LOG(H4401/SUM($H$2:$H$5210))</f>
        <v>-3.5311948661856261</v>
      </c>
    </row>
    <row r="4402" spans="1:15" x14ac:dyDescent="0.6">
      <c r="A4402" t="s">
        <v>4682</v>
      </c>
      <c r="B4402">
        <v>0</v>
      </c>
      <c r="C4402">
        <v>8</v>
      </c>
      <c r="D4402">
        <v>8</v>
      </c>
      <c r="E4402" s="44">
        <f>(B4402+1)/$Q$3</f>
        <v>1.4609203798392987E-4</v>
      </c>
      <c r="F4402" s="45">
        <f>(C4402+1)/$U$3</f>
        <v>1.3765256492612646E-4</v>
      </c>
      <c r="G4402" s="2">
        <f>(B4402+1)/(C4402+1)</f>
        <v>0.1111111111111111</v>
      </c>
      <c r="H4402" s="2">
        <f>(C4402+1)/(B4402+1)</f>
        <v>9</v>
      </c>
      <c r="I4402" s="6">
        <f>G4402-H4402</f>
        <v>-8.8888888888888893</v>
      </c>
      <c r="J4402" s="8">
        <f>LEN(A4402)</f>
        <v>10</v>
      </c>
      <c r="K4402" s="11" t="str">
        <f>IF(AND(J4402&lt;3, D4402&lt;2),TRUE,"")</f>
        <v/>
      </c>
      <c r="L4402" s="22">
        <f>IF(C4402=0,B4402,0)</f>
        <v>0</v>
      </c>
      <c r="M4402" s="22">
        <f>IF(B4402=0,C4402,0)</f>
        <v>8</v>
      </c>
      <c r="N4402" s="39">
        <f>LOG(G4402/SUM($G$2:$G$5210))</f>
        <v>-4.3459636329910847</v>
      </c>
      <c r="O4402" s="39">
        <f>LOG(H4402/SUM($H$2:$H$5210))</f>
        <v>-3.5311948661856261</v>
      </c>
    </row>
    <row r="4403" spans="1:15" x14ac:dyDescent="0.6">
      <c r="A4403" t="s">
        <v>764</v>
      </c>
      <c r="B4403">
        <v>0</v>
      </c>
      <c r="C4403">
        <v>8</v>
      </c>
      <c r="D4403">
        <v>8</v>
      </c>
      <c r="E4403" s="44">
        <f>(B4403+1)/$Q$3</f>
        <v>1.4609203798392987E-4</v>
      </c>
      <c r="F4403" s="45">
        <f>(C4403+1)/$U$3</f>
        <v>1.3765256492612646E-4</v>
      </c>
      <c r="G4403" s="2">
        <f>(B4403+1)/(C4403+1)</f>
        <v>0.1111111111111111</v>
      </c>
      <c r="H4403" s="2">
        <f>(C4403+1)/(B4403+1)</f>
        <v>9</v>
      </c>
      <c r="I4403" s="6">
        <f>G4403-H4403</f>
        <v>-8.8888888888888893</v>
      </c>
      <c r="J4403" s="8">
        <f>LEN(A4403)</f>
        <v>9</v>
      </c>
      <c r="K4403" s="11" t="str">
        <f>IF(AND(J4403&lt;3, D4403&lt;2),TRUE,"")</f>
        <v/>
      </c>
      <c r="L4403" s="22">
        <f>IF(C4403=0,B4403,0)</f>
        <v>0</v>
      </c>
      <c r="M4403" s="22">
        <f>IF(B4403=0,C4403,0)</f>
        <v>8</v>
      </c>
      <c r="N4403" s="39">
        <f>LOG(G4403/SUM($G$2:$G$5210))</f>
        <v>-4.3459636329910847</v>
      </c>
      <c r="O4403" s="39">
        <f>LOG(H4403/SUM($H$2:$H$5210))</f>
        <v>-3.5311948661856261</v>
      </c>
    </row>
    <row r="4404" spans="1:15" x14ac:dyDescent="0.6">
      <c r="A4404" t="s">
        <v>844</v>
      </c>
      <c r="B4404">
        <v>0</v>
      </c>
      <c r="C4404">
        <v>8</v>
      </c>
      <c r="D4404">
        <v>8</v>
      </c>
      <c r="E4404" s="44">
        <f>(B4404+1)/$Q$3</f>
        <v>1.4609203798392987E-4</v>
      </c>
      <c r="F4404" s="45">
        <f>(C4404+1)/$U$3</f>
        <v>1.3765256492612646E-4</v>
      </c>
      <c r="G4404" s="2">
        <f>(B4404+1)/(C4404+1)</f>
        <v>0.1111111111111111</v>
      </c>
      <c r="H4404" s="2">
        <f>(C4404+1)/(B4404+1)</f>
        <v>9</v>
      </c>
      <c r="I4404" s="6">
        <f>G4404-H4404</f>
        <v>-8.8888888888888893</v>
      </c>
      <c r="J4404" s="8">
        <f>LEN(A4404)</f>
        <v>9</v>
      </c>
      <c r="K4404" s="11" t="str">
        <f>IF(AND(J4404&lt;3, D4404&lt;2),TRUE,"")</f>
        <v/>
      </c>
      <c r="L4404" s="22">
        <f>IF(C4404=0,B4404,0)</f>
        <v>0</v>
      </c>
      <c r="M4404" s="22">
        <f>IF(B4404=0,C4404,0)</f>
        <v>8</v>
      </c>
      <c r="N4404" s="39">
        <f>LOG(G4404/SUM($G$2:$G$5210))</f>
        <v>-4.3459636329910847</v>
      </c>
      <c r="O4404" s="39">
        <f>LOG(H4404/SUM($H$2:$H$5210))</f>
        <v>-3.5311948661856261</v>
      </c>
    </row>
    <row r="4405" spans="1:15" x14ac:dyDescent="0.6">
      <c r="A4405" t="s">
        <v>1067</v>
      </c>
      <c r="B4405">
        <v>0</v>
      </c>
      <c r="C4405">
        <v>8</v>
      </c>
      <c r="D4405">
        <v>8</v>
      </c>
      <c r="E4405" s="44">
        <f>(B4405+1)/$Q$3</f>
        <v>1.4609203798392987E-4</v>
      </c>
      <c r="F4405" s="45">
        <f>(C4405+1)/$U$3</f>
        <v>1.3765256492612646E-4</v>
      </c>
      <c r="G4405" s="2">
        <f>(B4405+1)/(C4405+1)</f>
        <v>0.1111111111111111</v>
      </c>
      <c r="H4405" s="2">
        <f>(C4405+1)/(B4405+1)</f>
        <v>9</v>
      </c>
      <c r="I4405" s="6">
        <f>G4405-H4405</f>
        <v>-8.8888888888888893</v>
      </c>
      <c r="J4405" s="8">
        <f>LEN(A4405)</f>
        <v>9</v>
      </c>
      <c r="K4405" s="11" t="str">
        <f>IF(AND(J4405&lt;3, D4405&lt;2),TRUE,"")</f>
        <v/>
      </c>
      <c r="L4405" s="22">
        <f>IF(C4405=0,B4405,0)</f>
        <v>0</v>
      </c>
      <c r="M4405" s="22">
        <f>IF(B4405=0,C4405,0)</f>
        <v>8</v>
      </c>
      <c r="N4405" s="39">
        <f>LOG(G4405/SUM($G$2:$G$5210))</f>
        <v>-4.3459636329910847</v>
      </c>
      <c r="O4405" s="39">
        <f>LOG(H4405/SUM($H$2:$H$5210))</f>
        <v>-3.5311948661856261</v>
      </c>
    </row>
    <row r="4406" spans="1:15" x14ac:dyDescent="0.6">
      <c r="A4406" t="s">
        <v>1332</v>
      </c>
      <c r="B4406">
        <v>0</v>
      </c>
      <c r="C4406">
        <v>8</v>
      </c>
      <c r="D4406">
        <v>8</v>
      </c>
      <c r="E4406" s="44">
        <f>(B4406+1)/$Q$3</f>
        <v>1.4609203798392987E-4</v>
      </c>
      <c r="F4406" s="45">
        <f>(C4406+1)/$U$3</f>
        <v>1.3765256492612646E-4</v>
      </c>
      <c r="G4406" s="2">
        <f>(B4406+1)/(C4406+1)</f>
        <v>0.1111111111111111</v>
      </c>
      <c r="H4406" s="2">
        <f>(C4406+1)/(B4406+1)</f>
        <v>9</v>
      </c>
      <c r="I4406" s="6">
        <f>G4406-H4406</f>
        <v>-8.8888888888888893</v>
      </c>
      <c r="J4406" s="8">
        <f>LEN(A4406)</f>
        <v>9</v>
      </c>
      <c r="K4406" s="11" t="str">
        <f>IF(AND(J4406&lt;3, D4406&lt;2),TRUE,"")</f>
        <v/>
      </c>
      <c r="L4406" s="22">
        <f>IF(C4406=0,B4406,0)</f>
        <v>0</v>
      </c>
      <c r="M4406" s="22">
        <f>IF(B4406=0,C4406,0)</f>
        <v>8</v>
      </c>
      <c r="N4406" s="39">
        <f>LOG(G4406/SUM($G$2:$G$5210))</f>
        <v>-4.3459636329910847</v>
      </c>
      <c r="O4406" s="39">
        <f>LOG(H4406/SUM($H$2:$H$5210))</f>
        <v>-3.5311948661856261</v>
      </c>
    </row>
    <row r="4407" spans="1:15" x14ac:dyDescent="0.6">
      <c r="A4407" t="s">
        <v>1337</v>
      </c>
      <c r="B4407">
        <v>0</v>
      </c>
      <c r="C4407">
        <v>8</v>
      </c>
      <c r="D4407">
        <v>8</v>
      </c>
      <c r="E4407" s="44">
        <f>(B4407+1)/$Q$3</f>
        <v>1.4609203798392987E-4</v>
      </c>
      <c r="F4407" s="45">
        <f>(C4407+1)/$U$3</f>
        <v>1.3765256492612646E-4</v>
      </c>
      <c r="G4407" s="2">
        <f>(B4407+1)/(C4407+1)</f>
        <v>0.1111111111111111</v>
      </c>
      <c r="H4407" s="2">
        <f>(C4407+1)/(B4407+1)</f>
        <v>9</v>
      </c>
      <c r="I4407" s="6">
        <f>G4407-H4407</f>
        <v>-8.8888888888888893</v>
      </c>
      <c r="J4407" s="8">
        <f>LEN(A4407)</f>
        <v>9</v>
      </c>
      <c r="K4407" s="11" t="str">
        <f>IF(AND(J4407&lt;3, D4407&lt;2),TRUE,"")</f>
        <v/>
      </c>
      <c r="L4407" s="22">
        <f>IF(C4407=0,B4407,0)</f>
        <v>0</v>
      </c>
      <c r="M4407" s="22">
        <f>IF(B4407=0,C4407,0)</f>
        <v>8</v>
      </c>
      <c r="N4407" s="39">
        <f>LOG(G4407/SUM($G$2:$G$5210))</f>
        <v>-4.3459636329910847</v>
      </c>
      <c r="O4407" s="39">
        <f>LOG(H4407/SUM($H$2:$H$5210))</f>
        <v>-3.5311948661856261</v>
      </c>
    </row>
    <row r="4408" spans="1:15" x14ac:dyDescent="0.6">
      <c r="A4408" t="s">
        <v>1385</v>
      </c>
      <c r="B4408">
        <v>0</v>
      </c>
      <c r="C4408">
        <v>8</v>
      </c>
      <c r="D4408">
        <v>8</v>
      </c>
      <c r="E4408" s="44">
        <f>(B4408+1)/$Q$3</f>
        <v>1.4609203798392987E-4</v>
      </c>
      <c r="F4408" s="45">
        <f>(C4408+1)/$U$3</f>
        <v>1.3765256492612646E-4</v>
      </c>
      <c r="G4408" s="2">
        <f>(B4408+1)/(C4408+1)</f>
        <v>0.1111111111111111</v>
      </c>
      <c r="H4408" s="2">
        <f>(C4408+1)/(B4408+1)</f>
        <v>9</v>
      </c>
      <c r="I4408" s="6">
        <f>G4408-H4408</f>
        <v>-8.8888888888888893</v>
      </c>
      <c r="J4408" s="8">
        <f>LEN(A4408)</f>
        <v>9</v>
      </c>
      <c r="K4408" s="11" t="str">
        <f>IF(AND(J4408&lt;3, D4408&lt;2),TRUE,"")</f>
        <v/>
      </c>
      <c r="L4408" s="22">
        <f>IF(C4408=0,B4408,0)</f>
        <v>0</v>
      </c>
      <c r="M4408" s="22">
        <f>IF(B4408=0,C4408,0)</f>
        <v>8</v>
      </c>
      <c r="N4408" s="39">
        <f>LOG(G4408/SUM($G$2:$G$5210))</f>
        <v>-4.3459636329910847</v>
      </c>
      <c r="O4408" s="39">
        <f>LOG(H4408/SUM($H$2:$H$5210))</f>
        <v>-3.5311948661856261</v>
      </c>
    </row>
    <row r="4409" spans="1:15" x14ac:dyDescent="0.6">
      <c r="A4409" t="s">
        <v>1816</v>
      </c>
      <c r="B4409">
        <v>0</v>
      </c>
      <c r="C4409">
        <v>8</v>
      </c>
      <c r="D4409">
        <v>8</v>
      </c>
      <c r="E4409" s="44">
        <f>(B4409+1)/$Q$3</f>
        <v>1.4609203798392987E-4</v>
      </c>
      <c r="F4409" s="45">
        <f>(C4409+1)/$U$3</f>
        <v>1.3765256492612646E-4</v>
      </c>
      <c r="G4409" s="2">
        <f>(B4409+1)/(C4409+1)</f>
        <v>0.1111111111111111</v>
      </c>
      <c r="H4409" s="2">
        <f>(C4409+1)/(B4409+1)</f>
        <v>9</v>
      </c>
      <c r="I4409" s="6">
        <f>G4409-H4409</f>
        <v>-8.8888888888888893</v>
      </c>
      <c r="J4409" s="8">
        <f>LEN(A4409)</f>
        <v>9</v>
      </c>
      <c r="K4409" s="11" t="str">
        <f>IF(AND(J4409&lt;3, D4409&lt;2),TRUE,"")</f>
        <v/>
      </c>
      <c r="L4409" s="22">
        <f>IF(C4409=0,B4409,0)</f>
        <v>0</v>
      </c>
      <c r="M4409" s="22">
        <f>IF(B4409=0,C4409,0)</f>
        <v>8</v>
      </c>
      <c r="N4409" s="39">
        <f>LOG(G4409/SUM($G$2:$G$5210))</f>
        <v>-4.3459636329910847</v>
      </c>
      <c r="O4409" s="39">
        <f>LOG(H4409/SUM($H$2:$H$5210))</f>
        <v>-3.5311948661856261</v>
      </c>
    </row>
    <row r="4410" spans="1:15" x14ac:dyDescent="0.6">
      <c r="A4410" t="s">
        <v>2161</v>
      </c>
      <c r="B4410">
        <v>0</v>
      </c>
      <c r="C4410">
        <v>8</v>
      </c>
      <c r="D4410">
        <v>8</v>
      </c>
      <c r="E4410" s="44">
        <f>(B4410+1)/$Q$3</f>
        <v>1.4609203798392987E-4</v>
      </c>
      <c r="F4410" s="45">
        <f>(C4410+1)/$U$3</f>
        <v>1.3765256492612646E-4</v>
      </c>
      <c r="G4410" s="2">
        <f>(B4410+1)/(C4410+1)</f>
        <v>0.1111111111111111</v>
      </c>
      <c r="H4410" s="2">
        <f>(C4410+1)/(B4410+1)</f>
        <v>9</v>
      </c>
      <c r="I4410" s="6">
        <f>G4410-H4410</f>
        <v>-8.8888888888888893</v>
      </c>
      <c r="J4410" s="8">
        <f>LEN(A4410)</f>
        <v>9</v>
      </c>
      <c r="K4410" s="11" t="str">
        <f>IF(AND(J4410&lt;3, D4410&lt;2),TRUE,"")</f>
        <v/>
      </c>
      <c r="L4410" s="22">
        <f>IF(C4410=0,B4410,0)</f>
        <v>0</v>
      </c>
      <c r="M4410" s="22">
        <f>IF(B4410=0,C4410,0)</f>
        <v>8</v>
      </c>
      <c r="N4410" s="39">
        <f>LOG(G4410/SUM($G$2:$G$5210))</f>
        <v>-4.3459636329910847</v>
      </c>
      <c r="O4410" s="39">
        <f>LOG(H4410/SUM($H$2:$H$5210))</f>
        <v>-3.5311948661856261</v>
      </c>
    </row>
    <row r="4411" spans="1:15" x14ac:dyDescent="0.6">
      <c r="A4411" t="s">
        <v>2449</v>
      </c>
      <c r="B4411">
        <v>0</v>
      </c>
      <c r="C4411">
        <v>8</v>
      </c>
      <c r="D4411">
        <v>8</v>
      </c>
      <c r="E4411" s="44">
        <f>(B4411+1)/$Q$3</f>
        <v>1.4609203798392987E-4</v>
      </c>
      <c r="F4411" s="45">
        <f>(C4411+1)/$U$3</f>
        <v>1.3765256492612646E-4</v>
      </c>
      <c r="G4411" s="2">
        <f>(B4411+1)/(C4411+1)</f>
        <v>0.1111111111111111</v>
      </c>
      <c r="H4411" s="2">
        <f>(C4411+1)/(B4411+1)</f>
        <v>9</v>
      </c>
      <c r="I4411" s="6">
        <f>G4411-H4411</f>
        <v>-8.8888888888888893</v>
      </c>
      <c r="J4411" s="8">
        <f>LEN(A4411)</f>
        <v>9</v>
      </c>
      <c r="K4411" s="11" t="str">
        <f>IF(AND(J4411&lt;3, D4411&lt;2),TRUE,"")</f>
        <v/>
      </c>
      <c r="L4411" s="22">
        <f>IF(C4411=0,B4411,0)</f>
        <v>0</v>
      </c>
      <c r="M4411" s="22">
        <f>IF(B4411=0,C4411,0)</f>
        <v>8</v>
      </c>
      <c r="N4411" s="39">
        <f>LOG(G4411/SUM($G$2:$G$5210))</f>
        <v>-4.3459636329910847</v>
      </c>
      <c r="O4411" s="39">
        <f>LOG(H4411/SUM($H$2:$H$5210))</f>
        <v>-3.5311948661856261</v>
      </c>
    </row>
    <row r="4412" spans="1:15" x14ac:dyDescent="0.6">
      <c r="A4412" t="s">
        <v>2813</v>
      </c>
      <c r="B4412">
        <v>0</v>
      </c>
      <c r="C4412">
        <v>8</v>
      </c>
      <c r="D4412">
        <v>8</v>
      </c>
      <c r="E4412" s="44">
        <f>(B4412+1)/$Q$3</f>
        <v>1.4609203798392987E-4</v>
      </c>
      <c r="F4412" s="45">
        <f>(C4412+1)/$U$3</f>
        <v>1.3765256492612646E-4</v>
      </c>
      <c r="G4412" s="2">
        <f>(B4412+1)/(C4412+1)</f>
        <v>0.1111111111111111</v>
      </c>
      <c r="H4412" s="2">
        <f>(C4412+1)/(B4412+1)</f>
        <v>9</v>
      </c>
      <c r="I4412" s="6">
        <f>G4412-H4412</f>
        <v>-8.8888888888888893</v>
      </c>
      <c r="J4412" s="8">
        <f>LEN(A4412)</f>
        <v>9</v>
      </c>
      <c r="K4412" s="11" t="str">
        <f>IF(AND(J4412&lt;3, D4412&lt;2),TRUE,"")</f>
        <v/>
      </c>
      <c r="L4412" s="22">
        <f>IF(C4412=0,B4412,0)</f>
        <v>0</v>
      </c>
      <c r="M4412" s="22">
        <f>IF(B4412=0,C4412,0)</f>
        <v>8</v>
      </c>
      <c r="N4412" s="39">
        <f>LOG(G4412/SUM($G$2:$G$5210))</f>
        <v>-4.3459636329910847</v>
      </c>
      <c r="O4412" s="39">
        <f>LOG(H4412/SUM($H$2:$H$5210))</f>
        <v>-3.5311948661856261</v>
      </c>
    </row>
    <row r="4413" spans="1:15" x14ac:dyDescent="0.6">
      <c r="A4413" t="s">
        <v>3738</v>
      </c>
      <c r="B4413">
        <v>0</v>
      </c>
      <c r="C4413">
        <v>8</v>
      </c>
      <c r="D4413">
        <v>8</v>
      </c>
      <c r="E4413" s="44">
        <f>(B4413+1)/$Q$3</f>
        <v>1.4609203798392987E-4</v>
      </c>
      <c r="F4413" s="45">
        <f>(C4413+1)/$U$3</f>
        <v>1.3765256492612646E-4</v>
      </c>
      <c r="G4413" s="2">
        <f>(B4413+1)/(C4413+1)</f>
        <v>0.1111111111111111</v>
      </c>
      <c r="H4413" s="2">
        <f>(C4413+1)/(B4413+1)</f>
        <v>9</v>
      </c>
      <c r="I4413" s="6">
        <f>G4413-H4413</f>
        <v>-8.8888888888888893</v>
      </c>
      <c r="J4413" s="8">
        <f>LEN(A4413)</f>
        <v>9</v>
      </c>
      <c r="K4413" s="11" t="str">
        <f>IF(AND(J4413&lt;3, D4413&lt;2),TRUE,"")</f>
        <v/>
      </c>
      <c r="L4413" s="22">
        <f>IF(C4413=0,B4413,0)</f>
        <v>0</v>
      </c>
      <c r="M4413" s="22">
        <f>IF(B4413=0,C4413,0)</f>
        <v>8</v>
      </c>
      <c r="N4413" s="39">
        <f>LOG(G4413/SUM($G$2:$G$5210))</f>
        <v>-4.3459636329910847</v>
      </c>
      <c r="O4413" s="39">
        <f>LOG(H4413/SUM($H$2:$H$5210))</f>
        <v>-3.5311948661856261</v>
      </c>
    </row>
    <row r="4414" spans="1:15" x14ac:dyDescent="0.6">
      <c r="A4414" t="s">
        <v>3741</v>
      </c>
      <c r="B4414">
        <v>0</v>
      </c>
      <c r="C4414">
        <v>8</v>
      </c>
      <c r="D4414">
        <v>8</v>
      </c>
      <c r="E4414" s="44">
        <f>(B4414+1)/$Q$3</f>
        <v>1.4609203798392987E-4</v>
      </c>
      <c r="F4414" s="45">
        <f>(C4414+1)/$U$3</f>
        <v>1.3765256492612646E-4</v>
      </c>
      <c r="G4414" s="2">
        <f>(B4414+1)/(C4414+1)</f>
        <v>0.1111111111111111</v>
      </c>
      <c r="H4414" s="2">
        <f>(C4414+1)/(B4414+1)</f>
        <v>9</v>
      </c>
      <c r="I4414" s="6">
        <f>G4414-H4414</f>
        <v>-8.8888888888888893</v>
      </c>
      <c r="J4414" s="8">
        <f>LEN(A4414)</f>
        <v>9</v>
      </c>
      <c r="K4414" s="11" t="str">
        <f>IF(AND(J4414&lt;3, D4414&lt;2),TRUE,"")</f>
        <v/>
      </c>
      <c r="L4414" s="22">
        <f>IF(C4414=0,B4414,0)</f>
        <v>0</v>
      </c>
      <c r="M4414" s="22">
        <f>IF(B4414=0,C4414,0)</f>
        <v>8</v>
      </c>
      <c r="N4414" s="39">
        <f>LOG(G4414/SUM($G$2:$G$5210))</f>
        <v>-4.3459636329910847</v>
      </c>
      <c r="O4414" s="39">
        <f>LOG(H4414/SUM($H$2:$H$5210))</f>
        <v>-3.5311948661856261</v>
      </c>
    </row>
    <row r="4415" spans="1:15" x14ac:dyDescent="0.6">
      <c r="A4415" t="s">
        <v>4591</v>
      </c>
      <c r="B4415">
        <v>0</v>
      </c>
      <c r="C4415">
        <v>8</v>
      </c>
      <c r="D4415">
        <v>8</v>
      </c>
      <c r="E4415" s="44">
        <f>(B4415+1)/$Q$3</f>
        <v>1.4609203798392987E-4</v>
      </c>
      <c r="F4415" s="45">
        <f>(C4415+1)/$U$3</f>
        <v>1.3765256492612646E-4</v>
      </c>
      <c r="G4415" s="2">
        <f>(B4415+1)/(C4415+1)</f>
        <v>0.1111111111111111</v>
      </c>
      <c r="H4415" s="2">
        <f>(C4415+1)/(B4415+1)</f>
        <v>9</v>
      </c>
      <c r="I4415" s="6">
        <f>G4415-H4415</f>
        <v>-8.8888888888888893</v>
      </c>
      <c r="J4415" s="8">
        <f>LEN(A4415)</f>
        <v>9</v>
      </c>
      <c r="K4415" s="11" t="str">
        <f>IF(AND(J4415&lt;3, D4415&lt;2),TRUE,"")</f>
        <v/>
      </c>
      <c r="L4415" s="22">
        <f>IF(C4415=0,B4415,0)</f>
        <v>0</v>
      </c>
      <c r="M4415" s="22">
        <f>IF(B4415=0,C4415,0)</f>
        <v>8</v>
      </c>
      <c r="N4415" s="39">
        <f>LOG(G4415/SUM($G$2:$G$5210))</f>
        <v>-4.3459636329910847</v>
      </c>
      <c r="O4415" s="39">
        <f>LOG(H4415/SUM($H$2:$H$5210))</f>
        <v>-3.5311948661856261</v>
      </c>
    </row>
    <row r="4416" spans="1:15" x14ac:dyDescent="0.6">
      <c r="A4416" t="s">
        <v>4672</v>
      </c>
      <c r="B4416">
        <v>0</v>
      </c>
      <c r="C4416">
        <v>8</v>
      </c>
      <c r="D4416">
        <v>8</v>
      </c>
      <c r="E4416" s="44">
        <f>(B4416+1)/$Q$3</f>
        <v>1.4609203798392987E-4</v>
      </c>
      <c r="F4416" s="45">
        <f>(C4416+1)/$U$3</f>
        <v>1.3765256492612646E-4</v>
      </c>
      <c r="G4416" s="2">
        <f>(B4416+1)/(C4416+1)</f>
        <v>0.1111111111111111</v>
      </c>
      <c r="H4416" s="2">
        <f>(C4416+1)/(B4416+1)</f>
        <v>9</v>
      </c>
      <c r="I4416" s="6">
        <f>G4416-H4416</f>
        <v>-8.8888888888888893</v>
      </c>
      <c r="J4416" s="8">
        <f>LEN(A4416)</f>
        <v>9</v>
      </c>
      <c r="K4416" s="11" t="str">
        <f>IF(AND(J4416&lt;3, D4416&lt;2),TRUE,"")</f>
        <v/>
      </c>
      <c r="L4416" s="22">
        <f>IF(C4416=0,B4416,0)</f>
        <v>0</v>
      </c>
      <c r="M4416" s="22">
        <f>IF(B4416=0,C4416,0)</f>
        <v>8</v>
      </c>
      <c r="N4416" s="39">
        <f>LOG(G4416/SUM($G$2:$G$5210))</f>
        <v>-4.3459636329910847</v>
      </c>
      <c r="O4416" s="39">
        <f>LOG(H4416/SUM($H$2:$H$5210))</f>
        <v>-3.5311948661856261</v>
      </c>
    </row>
    <row r="4417" spans="1:15" x14ac:dyDescent="0.6">
      <c r="A4417" t="s">
        <v>181</v>
      </c>
      <c r="B4417">
        <v>0</v>
      </c>
      <c r="C4417">
        <v>8</v>
      </c>
      <c r="D4417">
        <v>8</v>
      </c>
      <c r="E4417" s="44">
        <f>(B4417+1)/$Q$3</f>
        <v>1.4609203798392987E-4</v>
      </c>
      <c r="F4417" s="45">
        <f>(C4417+1)/$U$3</f>
        <v>1.3765256492612646E-4</v>
      </c>
      <c r="G4417" s="2">
        <f>(B4417+1)/(C4417+1)</f>
        <v>0.1111111111111111</v>
      </c>
      <c r="H4417" s="2">
        <f>(C4417+1)/(B4417+1)</f>
        <v>9</v>
      </c>
      <c r="I4417" s="6">
        <f>G4417-H4417</f>
        <v>-8.8888888888888893</v>
      </c>
      <c r="J4417" s="8">
        <f>LEN(A4417)</f>
        <v>8</v>
      </c>
      <c r="K4417" s="11" t="str">
        <f>IF(AND(J4417&lt;3, D4417&lt;2),TRUE,"")</f>
        <v/>
      </c>
      <c r="L4417" s="22">
        <f>IF(C4417=0,B4417,0)</f>
        <v>0</v>
      </c>
      <c r="M4417" s="22">
        <f>IF(B4417=0,C4417,0)</f>
        <v>8</v>
      </c>
      <c r="N4417" s="39">
        <f>LOG(G4417/SUM($G$2:$G$5210))</f>
        <v>-4.3459636329910847</v>
      </c>
      <c r="O4417" s="39">
        <f>LOG(H4417/SUM($H$2:$H$5210))</f>
        <v>-3.5311948661856261</v>
      </c>
    </row>
    <row r="4418" spans="1:15" x14ac:dyDescent="0.6">
      <c r="A4418" t="s">
        <v>1417</v>
      </c>
      <c r="B4418">
        <v>0</v>
      </c>
      <c r="C4418">
        <v>8</v>
      </c>
      <c r="D4418">
        <v>8</v>
      </c>
      <c r="E4418" s="44">
        <f>(B4418+1)/$Q$3</f>
        <v>1.4609203798392987E-4</v>
      </c>
      <c r="F4418" s="45">
        <f>(C4418+1)/$U$3</f>
        <v>1.3765256492612646E-4</v>
      </c>
      <c r="G4418" s="2">
        <f>(B4418+1)/(C4418+1)</f>
        <v>0.1111111111111111</v>
      </c>
      <c r="H4418" s="2">
        <f>(C4418+1)/(B4418+1)</f>
        <v>9</v>
      </c>
      <c r="I4418" s="6">
        <f>G4418-H4418</f>
        <v>-8.8888888888888893</v>
      </c>
      <c r="J4418" s="8">
        <f>LEN(A4418)</f>
        <v>8</v>
      </c>
      <c r="K4418" s="11" t="str">
        <f>IF(AND(J4418&lt;3, D4418&lt;2),TRUE,"")</f>
        <v/>
      </c>
      <c r="L4418" s="22">
        <f>IF(C4418=0,B4418,0)</f>
        <v>0</v>
      </c>
      <c r="M4418" s="22">
        <f>IF(B4418=0,C4418,0)</f>
        <v>8</v>
      </c>
      <c r="N4418" s="39">
        <f>LOG(G4418/SUM($G$2:$G$5210))</f>
        <v>-4.3459636329910847</v>
      </c>
      <c r="O4418" s="39">
        <f>LOG(H4418/SUM($H$2:$H$5210))</f>
        <v>-3.5311948661856261</v>
      </c>
    </row>
    <row r="4419" spans="1:15" x14ac:dyDescent="0.6">
      <c r="A4419" t="s">
        <v>1496</v>
      </c>
      <c r="B4419">
        <v>0</v>
      </c>
      <c r="C4419">
        <v>8</v>
      </c>
      <c r="D4419">
        <v>8</v>
      </c>
      <c r="E4419" s="44">
        <f>(B4419+1)/$Q$3</f>
        <v>1.4609203798392987E-4</v>
      </c>
      <c r="F4419" s="45">
        <f>(C4419+1)/$U$3</f>
        <v>1.3765256492612646E-4</v>
      </c>
      <c r="G4419" s="2">
        <f>(B4419+1)/(C4419+1)</f>
        <v>0.1111111111111111</v>
      </c>
      <c r="H4419" s="2">
        <f>(C4419+1)/(B4419+1)</f>
        <v>9</v>
      </c>
      <c r="I4419" s="6">
        <f>G4419-H4419</f>
        <v>-8.8888888888888893</v>
      </c>
      <c r="J4419" s="8">
        <f>LEN(A4419)</f>
        <v>8</v>
      </c>
      <c r="K4419" s="11" t="str">
        <f>IF(AND(J4419&lt;3, D4419&lt;2),TRUE,"")</f>
        <v/>
      </c>
      <c r="L4419" s="22">
        <f>IF(C4419=0,B4419,0)</f>
        <v>0</v>
      </c>
      <c r="M4419" s="22">
        <f>IF(B4419=0,C4419,0)</f>
        <v>8</v>
      </c>
      <c r="N4419" s="39">
        <f>LOG(G4419/SUM($G$2:$G$5210))</f>
        <v>-4.3459636329910847</v>
      </c>
      <c r="O4419" s="39">
        <f>LOG(H4419/SUM($H$2:$H$5210))</f>
        <v>-3.5311948661856261</v>
      </c>
    </row>
    <row r="4420" spans="1:15" x14ac:dyDescent="0.6">
      <c r="A4420" t="s">
        <v>1744</v>
      </c>
      <c r="B4420">
        <v>0</v>
      </c>
      <c r="C4420">
        <v>8</v>
      </c>
      <c r="D4420">
        <v>8</v>
      </c>
      <c r="E4420" s="44">
        <f>(B4420+1)/$Q$3</f>
        <v>1.4609203798392987E-4</v>
      </c>
      <c r="F4420" s="45">
        <f>(C4420+1)/$U$3</f>
        <v>1.3765256492612646E-4</v>
      </c>
      <c r="G4420" s="2">
        <f>(B4420+1)/(C4420+1)</f>
        <v>0.1111111111111111</v>
      </c>
      <c r="H4420" s="2">
        <f>(C4420+1)/(B4420+1)</f>
        <v>9</v>
      </c>
      <c r="I4420" s="6">
        <f>G4420-H4420</f>
        <v>-8.8888888888888893</v>
      </c>
      <c r="J4420" s="8">
        <f>LEN(A4420)</f>
        <v>8</v>
      </c>
      <c r="K4420" s="11" t="str">
        <f>IF(AND(J4420&lt;3, D4420&lt;2),TRUE,"")</f>
        <v/>
      </c>
      <c r="L4420" s="22">
        <f>IF(C4420=0,B4420,0)</f>
        <v>0</v>
      </c>
      <c r="M4420" s="22">
        <f>IF(B4420=0,C4420,0)</f>
        <v>8</v>
      </c>
      <c r="N4420" s="39">
        <f>LOG(G4420/SUM($G$2:$G$5210))</f>
        <v>-4.3459636329910847</v>
      </c>
      <c r="O4420" s="39">
        <f>LOG(H4420/SUM($H$2:$H$5210))</f>
        <v>-3.5311948661856261</v>
      </c>
    </row>
    <row r="4421" spans="1:15" x14ac:dyDescent="0.6">
      <c r="A4421" t="s">
        <v>2101</v>
      </c>
      <c r="B4421">
        <v>0</v>
      </c>
      <c r="C4421">
        <v>8</v>
      </c>
      <c r="D4421">
        <v>8</v>
      </c>
      <c r="E4421" s="44">
        <f>(B4421+1)/$Q$3</f>
        <v>1.4609203798392987E-4</v>
      </c>
      <c r="F4421" s="45">
        <f>(C4421+1)/$U$3</f>
        <v>1.3765256492612646E-4</v>
      </c>
      <c r="G4421" s="2">
        <f>(B4421+1)/(C4421+1)</f>
        <v>0.1111111111111111</v>
      </c>
      <c r="H4421" s="2">
        <f>(C4421+1)/(B4421+1)</f>
        <v>9</v>
      </c>
      <c r="I4421" s="6">
        <f>G4421-H4421</f>
        <v>-8.8888888888888893</v>
      </c>
      <c r="J4421" s="8">
        <f>LEN(A4421)</f>
        <v>8</v>
      </c>
      <c r="K4421" s="11" t="str">
        <f>IF(AND(J4421&lt;3, D4421&lt;2),TRUE,"")</f>
        <v/>
      </c>
      <c r="L4421" s="22">
        <f>IF(C4421=0,B4421,0)</f>
        <v>0</v>
      </c>
      <c r="M4421" s="22">
        <f>IF(B4421=0,C4421,0)</f>
        <v>8</v>
      </c>
      <c r="N4421" s="39">
        <f>LOG(G4421/SUM($G$2:$G$5210))</f>
        <v>-4.3459636329910847</v>
      </c>
      <c r="O4421" s="39">
        <f>LOG(H4421/SUM($H$2:$H$5210))</f>
        <v>-3.5311948661856261</v>
      </c>
    </row>
    <row r="4422" spans="1:15" x14ac:dyDescent="0.6">
      <c r="A4422" t="s">
        <v>2307</v>
      </c>
      <c r="B4422">
        <v>0</v>
      </c>
      <c r="C4422">
        <v>8</v>
      </c>
      <c r="D4422">
        <v>8</v>
      </c>
      <c r="E4422" s="44">
        <f>(B4422+1)/$Q$3</f>
        <v>1.4609203798392987E-4</v>
      </c>
      <c r="F4422" s="45">
        <f>(C4422+1)/$U$3</f>
        <v>1.3765256492612646E-4</v>
      </c>
      <c r="G4422" s="2">
        <f>(B4422+1)/(C4422+1)</f>
        <v>0.1111111111111111</v>
      </c>
      <c r="H4422" s="2">
        <f>(C4422+1)/(B4422+1)</f>
        <v>9</v>
      </c>
      <c r="I4422" s="6">
        <f>G4422-H4422</f>
        <v>-8.8888888888888893</v>
      </c>
      <c r="J4422" s="8">
        <f>LEN(A4422)</f>
        <v>8</v>
      </c>
      <c r="K4422" s="11" t="str">
        <f>IF(AND(J4422&lt;3, D4422&lt;2),TRUE,"")</f>
        <v/>
      </c>
      <c r="L4422" s="22">
        <f>IF(C4422=0,B4422,0)</f>
        <v>0</v>
      </c>
      <c r="M4422" s="22">
        <f>IF(B4422=0,C4422,0)</f>
        <v>8</v>
      </c>
      <c r="N4422" s="39">
        <f>LOG(G4422/SUM($G$2:$G$5210))</f>
        <v>-4.3459636329910847</v>
      </c>
      <c r="O4422" s="39">
        <f>LOG(H4422/SUM($H$2:$H$5210))</f>
        <v>-3.5311948661856261</v>
      </c>
    </row>
    <row r="4423" spans="1:15" x14ac:dyDescent="0.6">
      <c r="A4423" t="s">
        <v>3242</v>
      </c>
      <c r="B4423">
        <v>0</v>
      </c>
      <c r="C4423">
        <v>8</v>
      </c>
      <c r="D4423">
        <v>8</v>
      </c>
      <c r="E4423" s="44">
        <f>(B4423+1)/$Q$3</f>
        <v>1.4609203798392987E-4</v>
      </c>
      <c r="F4423" s="45">
        <f>(C4423+1)/$U$3</f>
        <v>1.3765256492612646E-4</v>
      </c>
      <c r="G4423" s="2">
        <f>(B4423+1)/(C4423+1)</f>
        <v>0.1111111111111111</v>
      </c>
      <c r="H4423" s="2">
        <f>(C4423+1)/(B4423+1)</f>
        <v>9</v>
      </c>
      <c r="I4423" s="6">
        <f>G4423-H4423</f>
        <v>-8.8888888888888893</v>
      </c>
      <c r="J4423" s="8">
        <f>LEN(A4423)</f>
        <v>8</v>
      </c>
      <c r="K4423" s="11" t="str">
        <f>IF(AND(J4423&lt;3, D4423&lt;2),TRUE,"")</f>
        <v/>
      </c>
      <c r="L4423" s="22">
        <f>IF(C4423=0,B4423,0)</f>
        <v>0</v>
      </c>
      <c r="M4423" s="22">
        <f>IF(B4423=0,C4423,0)</f>
        <v>8</v>
      </c>
      <c r="N4423" s="39">
        <f>LOG(G4423/SUM($G$2:$G$5210))</f>
        <v>-4.3459636329910847</v>
      </c>
      <c r="O4423" s="39">
        <f>LOG(H4423/SUM($H$2:$H$5210))</f>
        <v>-3.5311948661856261</v>
      </c>
    </row>
    <row r="4424" spans="1:15" x14ac:dyDescent="0.6">
      <c r="A4424" t="s">
        <v>3687</v>
      </c>
      <c r="B4424">
        <v>0</v>
      </c>
      <c r="C4424">
        <v>8</v>
      </c>
      <c r="D4424">
        <v>8</v>
      </c>
      <c r="E4424" s="44">
        <f>(B4424+1)/$Q$3</f>
        <v>1.4609203798392987E-4</v>
      </c>
      <c r="F4424" s="45">
        <f>(C4424+1)/$U$3</f>
        <v>1.3765256492612646E-4</v>
      </c>
      <c r="G4424" s="2">
        <f>(B4424+1)/(C4424+1)</f>
        <v>0.1111111111111111</v>
      </c>
      <c r="H4424" s="2">
        <f>(C4424+1)/(B4424+1)</f>
        <v>9</v>
      </c>
      <c r="I4424" s="6">
        <f>G4424-H4424</f>
        <v>-8.8888888888888893</v>
      </c>
      <c r="J4424" s="8">
        <f>LEN(A4424)</f>
        <v>8</v>
      </c>
      <c r="K4424" s="11" t="str">
        <f>IF(AND(J4424&lt;3, D4424&lt;2),TRUE,"")</f>
        <v/>
      </c>
      <c r="L4424" s="22">
        <f>IF(C4424=0,B4424,0)</f>
        <v>0</v>
      </c>
      <c r="M4424" s="22">
        <f>IF(B4424=0,C4424,0)</f>
        <v>8</v>
      </c>
      <c r="N4424" s="39">
        <f>LOG(G4424/SUM($G$2:$G$5210))</f>
        <v>-4.3459636329910847</v>
      </c>
      <c r="O4424" s="39">
        <f>LOG(H4424/SUM($H$2:$H$5210))</f>
        <v>-3.5311948661856261</v>
      </c>
    </row>
    <row r="4425" spans="1:15" x14ac:dyDescent="0.6">
      <c r="A4425" t="s">
        <v>3808</v>
      </c>
      <c r="B4425">
        <v>0</v>
      </c>
      <c r="C4425">
        <v>8</v>
      </c>
      <c r="D4425">
        <v>8</v>
      </c>
      <c r="E4425" s="44">
        <f>(B4425+1)/$Q$3</f>
        <v>1.4609203798392987E-4</v>
      </c>
      <c r="F4425" s="45">
        <f>(C4425+1)/$U$3</f>
        <v>1.3765256492612646E-4</v>
      </c>
      <c r="G4425" s="2">
        <f>(B4425+1)/(C4425+1)</f>
        <v>0.1111111111111111</v>
      </c>
      <c r="H4425" s="2">
        <f>(C4425+1)/(B4425+1)</f>
        <v>9</v>
      </c>
      <c r="I4425" s="6">
        <f>G4425-H4425</f>
        <v>-8.8888888888888893</v>
      </c>
      <c r="J4425" s="8">
        <f>LEN(A4425)</f>
        <v>8</v>
      </c>
      <c r="K4425" s="11" t="str">
        <f>IF(AND(J4425&lt;3, D4425&lt;2),TRUE,"")</f>
        <v/>
      </c>
      <c r="L4425" s="22">
        <f>IF(C4425=0,B4425,0)</f>
        <v>0</v>
      </c>
      <c r="M4425" s="22">
        <f>IF(B4425=0,C4425,0)</f>
        <v>8</v>
      </c>
      <c r="N4425" s="39">
        <f>LOG(G4425/SUM($G$2:$G$5210))</f>
        <v>-4.3459636329910847</v>
      </c>
      <c r="O4425" s="39">
        <f>LOG(H4425/SUM($H$2:$H$5210))</f>
        <v>-3.5311948661856261</v>
      </c>
    </row>
    <row r="4426" spans="1:15" x14ac:dyDescent="0.6">
      <c r="A4426" t="s">
        <v>4031</v>
      </c>
      <c r="B4426">
        <v>0</v>
      </c>
      <c r="C4426">
        <v>8</v>
      </c>
      <c r="D4426">
        <v>8</v>
      </c>
      <c r="E4426" s="44">
        <f>(B4426+1)/$Q$3</f>
        <v>1.4609203798392987E-4</v>
      </c>
      <c r="F4426" s="45">
        <f>(C4426+1)/$U$3</f>
        <v>1.3765256492612646E-4</v>
      </c>
      <c r="G4426" s="2">
        <f>(B4426+1)/(C4426+1)</f>
        <v>0.1111111111111111</v>
      </c>
      <c r="H4426" s="2">
        <f>(C4426+1)/(B4426+1)</f>
        <v>9</v>
      </c>
      <c r="I4426" s="6">
        <f>G4426-H4426</f>
        <v>-8.8888888888888893</v>
      </c>
      <c r="J4426" s="8">
        <f>LEN(A4426)</f>
        <v>8</v>
      </c>
      <c r="K4426" s="11" t="str">
        <f>IF(AND(J4426&lt;3, D4426&lt;2),TRUE,"")</f>
        <v/>
      </c>
      <c r="L4426" s="22">
        <f>IF(C4426=0,B4426,0)</f>
        <v>0</v>
      </c>
      <c r="M4426" s="22">
        <f>IF(B4426=0,C4426,0)</f>
        <v>8</v>
      </c>
      <c r="N4426" s="39">
        <f>LOG(G4426/SUM($G$2:$G$5210))</f>
        <v>-4.3459636329910847</v>
      </c>
      <c r="O4426" s="39">
        <f>LOG(H4426/SUM($H$2:$H$5210))</f>
        <v>-3.5311948661856261</v>
      </c>
    </row>
    <row r="4427" spans="1:15" x14ac:dyDescent="0.6">
      <c r="A4427" t="s">
        <v>4374</v>
      </c>
      <c r="B4427">
        <v>0</v>
      </c>
      <c r="C4427">
        <v>8</v>
      </c>
      <c r="D4427">
        <v>8</v>
      </c>
      <c r="E4427" s="44">
        <f>(B4427+1)/$Q$3</f>
        <v>1.4609203798392987E-4</v>
      </c>
      <c r="F4427" s="45">
        <f>(C4427+1)/$U$3</f>
        <v>1.3765256492612646E-4</v>
      </c>
      <c r="G4427" s="2">
        <f>(B4427+1)/(C4427+1)</f>
        <v>0.1111111111111111</v>
      </c>
      <c r="H4427" s="2">
        <f>(C4427+1)/(B4427+1)</f>
        <v>9</v>
      </c>
      <c r="I4427" s="6">
        <f>G4427-H4427</f>
        <v>-8.8888888888888893</v>
      </c>
      <c r="J4427" s="8">
        <f>LEN(A4427)</f>
        <v>8</v>
      </c>
      <c r="K4427" s="11" t="str">
        <f>IF(AND(J4427&lt;3, D4427&lt;2),TRUE,"")</f>
        <v/>
      </c>
      <c r="L4427" s="22">
        <f>IF(C4427=0,B4427,0)</f>
        <v>0</v>
      </c>
      <c r="M4427" s="22">
        <f>IF(B4427=0,C4427,0)</f>
        <v>8</v>
      </c>
      <c r="N4427" s="39">
        <f>LOG(G4427/SUM($G$2:$G$5210))</f>
        <v>-4.3459636329910847</v>
      </c>
      <c r="O4427" s="39">
        <f>LOG(H4427/SUM($H$2:$H$5210))</f>
        <v>-3.5311948661856261</v>
      </c>
    </row>
    <row r="4428" spans="1:15" x14ac:dyDescent="0.6">
      <c r="A4428" t="s">
        <v>4592</v>
      </c>
      <c r="B4428">
        <v>0</v>
      </c>
      <c r="C4428">
        <v>8</v>
      </c>
      <c r="D4428">
        <v>8</v>
      </c>
      <c r="E4428" s="44">
        <f>(B4428+1)/$Q$3</f>
        <v>1.4609203798392987E-4</v>
      </c>
      <c r="F4428" s="45">
        <f>(C4428+1)/$U$3</f>
        <v>1.3765256492612646E-4</v>
      </c>
      <c r="G4428" s="2">
        <f>(B4428+1)/(C4428+1)</f>
        <v>0.1111111111111111</v>
      </c>
      <c r="H4428" s="2">
        <f>(C4428+1)/(B4428+1)</f>
        <v>9</v>
      </c>
      <c r="I4428" s="6">
        <f>G4428-H4428</f>
        <v>-8.8888888888888893</v>
      </c>
      <c r="J4428" s="8">
        <f>LEN(A4428)</f>
        <v>8</v>
      </c>
      <c r="K4428" s="11" t="str">
        <f>IF(AND(J4428&lt;3, D4428&lt;2),TRUE,"")</f>
        <v/>
      </c>
      <c r="L4428" s="22">
        <f>IF(C4428=0,B4428,0)</f>
        <v>0</v>
      </c>
      <c r="M4428" s="22">
        <f>IF(B4428=0,C4428,0)</f>
        <v>8</v>
      </c>
      <c r="N4428" s="39">
        <f>LOG(G4428/SUM($G$2:$G$5210))</f>
        <v>-4.3459636329910847</v>
      </c>
      <c r="O4428" s="39">
        <f>LOG(H4428/SUM($H$2:$H$5210))</f>
        <v>-3.5311948661856261</v>
      </c>
    </row>
    <row r="4429" spans="1:15" x14ac:dyDescent="0.6">
      <c r="A4429" t="s">
        <v>4643</v>
      </c>
      <c r="B4429">
        <v>0</v>
      </c>
      <c r="C4429">
        <v>8</v>
      </c>
      <c r="D4429">
        <v>8</v>
      </c>
      <c r="E4429" s="44">
        <f>(B4429+1)/$Q$3</f>
        <v>1.4609203798392987E-4</v>
      </c>
      <c r="F4429" s="45">
        <f>(C4429+1)/$U$3</f>
        <v>1.3765256492612646E-4</v>
      </c>
      <c r="G4429" s="2">
        <f>(B4429+1)/(C4429+1)</f>
        <v>0.1111111111111111</v>
      </c>
      <c r="H4429" s="2">
        <f>(C4429+1)/(B4429+1)</f>
        <v>9</v>
      </c>
      <c r="I4429" s="6">
        <f>G4429-H4429</f>
        <v>-8.8888888888888893</v>
      </c>
      <c r="J4429" s="8">
        <f>LEN(A4429)</f>
        <v>8</v>
      </c>
      <c r="K4429" s="11" t="str">
        <f>IF(AND(J4429&lt;3, D4429&lt;2),TRUE,"")</f>
        <v/>
      </c>
      <c r="L4429" s="22">
        <f>IF(C4429=0,B4429,0)</f>
        <v>0</v>
      </c>
      <c r="M4429" s="22">
        <f>IF(B4429=0,C4429,0)</f>
        <v>8</v>
      </c>
      <c r="N4429" s="39">
        <f>LOG(G4429/SUM($G$2:$G$5210))</f>
        <v>-4.3459636329910847</v>
      </c>
      <c r="O4429" s="39">
        <f>LOG(H4429/SUM($H$2:$H$5210))</f>
        <v>-3.5311948661856261</v>
      </c>
    </row>
    <row r="4430" spans="1:15" x14ac:dyDescent="0.6">
      <c r="A4430" t="s">
        <v>606</v>
      </c>
      <c r="B4430">
        <v>0</v>
      </c>
      <c r="C4430">
        <v>8</v>
      </c>
      <c r="D4430">
        <v>8</v>
      </c>
      <c r="E4430" s="44">
        <f>(B4430+1)/$Q$3</f>
        <v>1.4609203798392987E-4</v>
      </c>
      <c r="F4430" s="45">
        <f>(C4430+1)/$U$3</f>
        <v>1.3765256492612646E-4</v>
      </c>
      <c r="G4430" s="2">
        <f>(B4430+1)/(C4430+1)</f>
        <v>0.1111111111111111</v>
      </c>
      <c r="H4430" s="2">
        <f>(C4430+1)/(B4430+1)</f>
        <v>9</v>
      </c>
      <c r="I4430" s="6">
        <f>G4430-H4430</f>
        <v>-8.8888888888888893</v>
      </c>
      <c r="J4430" s="8">
        <f>LEN(A4430)</f>
        <v>7</v>
      </c>
      <c r="K4430" s="11" t="str">
        <f>IF(AND(J4430&lt;3, D4430&lt;2),TRUE,"")</f>
        <v/>
      </c>
      <c r="L4430" s="22">
        <f>IF(C4430=0,B4430,0)</f>
        <v>0</v>
      </c>
      <c r="M4430" s="22">
        <f>IF(B4430=0,C4430,0)</f>
        <v>8</v>
      </c>
      <c r="N4430" s="39">
        <f>LOG(G4430/SUM($G$2:$G$5210))</f>
        <v>-4.3459636329910847</v>
      </c>
      <c r="O4430" s="39">
        <f>LOG(H4430/SUM($H$2:$H$5210))</f>
        <v>-3.5311948661856261</v>
      </c>
    </row>
    <row r="4431" spans="1:15" x14ac:dyDescent="0.6">
      <c r="A4431" t="s">
        <v>717</v>
      </c>
      <c r="B4431">
        <v>0</v>
      </c>
      <c r="C4431">
        <v>8</v>
      </c>
      <c r="D4431">
        <v>8</v>
      </c>
      <c r="E4431" s="44">
        <f>(B4431+1)/$Q$3</f>
        <v>1.4609203798392987E-4</v>
      </c>
      <c r="F4431" s="45">
        <f>(C4431+1)/$U$3</f>
        <v>1.3765256492612646E-4</v>
      </c>
      <c r="G4431" s="2">
        <f>(B4431+1)/(C4431+1)</f>
        <v>0.1111111111111111</v>
      </c>
      <c r="H4431" s="2">
        <f>(C4431+1)/(B4431+1)</f>
        <v>9</v>
      </c>
      <c r="I4431" s="6">
        <f>G4431-H4431</f>
        <v>-8.8888888888888893</v>
      </c>
      <c r="J4431" s="8">
        <f>LEN(A4431)</f>
        <v>7</v>
      </c>
      <c r="K4431" s="11" t="str">
        <f>IF(AND(J4431&lt;3, D4431&lt;2),TRUE,"")</f>
        <v/>
      </c>
      <c r="L4431" s="22">
        <f>IF(C4431=0,B4431,0)</f>
        <v>0</v>
      </c>
      <c r="M4431" s="22">
        <f>IF(B4431=0,C4431,0)</f>
        <v>8</v>
      </c>
      <c r="N4431" s="39">
        <f>LOG(G4431/SUM($G$2:$G$5210))</f>
        <v>-4.3459636329910847</v>
      </c>
      <c r="O4431" s="39">
        <f>LOG(H4431/SUM($H$2:$H$5210))</f>
        <v>-3.5311948661856261</v>
      </c>
    </row>
    <row r="4432" spans="1:15" x14ac:dyDescent="0.6">
      <c r="A4432" t="s">
        <v>916</v>
      </c>
      <c r="B4432">
        <v>0</v>
      </c>
      <c r="C4432">
        <v>8</v>
      </c>
      <c r="D4432">
        <v>8</v>
      </c>
      <c r="E4432" s="44">
        <f>(B4432+1)/$Q$3</f>
        <v>1.4609203798392987E-4</v>
      </c>
      <c r="F4432" s="45">
        <f>(C4432+1)/$U$3</f>
        <v>1.3765256492612646E-4</v>
      </c>
      <c r="G4432" s="2">
        <f>(B4432+1)/(C4432+1)</f>
        <v>0.1111111111111111</v>
      </c>
      <c r="H4432" s="2">
        <f>(C4432+1)/(B4432+1)</f>
        <v>9</v>
      </c>
      <c r="I4432" s="6">
        <f>G4432-H4432</f>
        <v>-8.8888888888888893</v>
      </c>
      <c r="J4432" s="8">
        <f>LEN(A4432)</f>
        <v>7</v>
      </c>
      <c r="K4432" s="11" t="str">
        <f>IF(AND(J4432&lt;3, D4432&lt;2),TRUE,"")</f>
        <v/>
      </c>
      <c r="L4432" s="22">
        <f>IF(C4432=0,B4432,0)</f>
        <v>0</v>
      </c>
      <c r="M4432" s="22">
        <f>IF(B4432=0,C4432,0)</f>
        <v>8</v>
      </c>
      <c r="N4432" s="39">
        <f>LOG(G4432/SUM($G$2:$G$5210))</f>
        <v>-4.3459636329910847</v>
      </c>
      <c r="O4432" s="39">
        <f>LOG(H4432/SUM($H$2:$H$5210))</f>
        <v>-3.5311948661856261</v>
      </c>
    </row>
    <row r="4433" spans="1:15" x14ac:dyDescent="0.6">
      <c r="A4433" t="s">
        <v>1116</v>
      </c>
      <c r="B4433">
        <v>0</v>
      </c>
      <c r="C4433">
        <v>8</v>
      </c>
      <c r="D4433">
        <v>8</v>
      </c>
      <c r="E4433" s="44">
        <f>(B4433+1)/$Q$3</f>
        <v>1.4609203798392987E-4</v>
      </c>
      <c r="F4433" s="45">
        <f>(C4433+1)/$U$3</f>
        <v>1.3765256492612646E-4</v>
      </c>
      <c r="G4433" s="2">
        <f>(B4433+1)/(C4433+1)</f>
        <v>0.1111111111111111</v>
      </c>
      <c r="H4433" s="2">
        <f>(C4433+1)/(B4433+1)</f>
        <v>9</v>
      </c>
      <c r="I4433" s="6">
        <f>G4433-H4433</f>
        <v>-8.8888888888888893</v>
      </c>
      <c r="J4433" s="8">
        <f>LEN(A4433)</f>
        <v>7</v>
      </c>
      <c r="K4433" s="11" t="str">
        <f>IF(AND(J4433&lt;3, D4433&lt;2),TRUE,"")</f>
        <v/>
      </c>
      <c r="L4433" s="22">
        <f>IF(C4433=0,B4433,0)</f>
        <v>0</v>
      </c>
      <c r="M4433" s="22">
        <f>IF(B4433=0,C4433,0)</f>
        <v>8</v>
      </c>
      <c r="N4433" s="39">
        <f>LOG(G4433/SUM($G$2:$G$5210))</f>
        <v>-4.3459636329910847</v>
      </c>
      <c r="O4433" s="39">
        <f>LOG(H4433/SUM($H$2:$H$5210))</f>
        <v>-3.5311948661856261</v>
      </c>
    </row>
    <row r="4434" spans="1:15" x14ac:dyDescent="0.6">
      <c r="A4434" t="s">
        <v>1258</v>
      </c>
      <c r="B4434">
        <v>0</v>
      </c>
      <c r="C4434">
        <v>8</v>
      </c>
      <c r="D4434">
        <v>8</v>
      </c>
      <c r="E4434" s="44">
        <f>(B4434+1)/$Q$3</f>
        <v>1.4609203798392987E-4</v>
      </c>
      <c r="F4434" s="45">
        <f>(C4434+1)/$U$3</f>
        <v>1.3765256492612646E-4</v>
      </c>
      <c r="G4434" s="2">
        <f>(B4434+1)/(C4434+1)</f>
        <v>0.1111111111111111</v>
      </c>
      <c r="H4434" s="2">
        <f>(C4434+1)/(B4434+1)</f>
        <v>9</v>
      </c>
      <c r="I4434" s="6">
        <f>G4434-H4434</f>
        <v>-8.8888888888888893</v>
      </c>
      <c r="J4434" s="8">
        <f>LEN(A4434)</f>
        <v>7</v>
      </c>
      <c r="K4434" s="11" t="str">
        <f>IF(AND(J4434&lt;3, D4434&lt;2),TRUE,"")</f>
        <v/>
      </c>
      <c r="L4434" s="22">
        <f>IF(C4434=0,B4434,0)</f>
        <v>0</v>
      </c>
      <c r="M4434" s="22">
        <f>IF(B4434=0,C4434,0)</f>
        <v>8</v>
      </c>
      <c r="N4434" s="39">
        <f>LOG(G4434/SUM($G$2:$G$5210))</f>
        <v>-4.3459636329910847</v>
      </c>
      <c r="O4434" s="39">
        <f>LOG(H4434/SUM($H$2:$H$5210))</f>
        <v>-3.5311948661856261</v>
      </c>
    </row>
    <row r="4435" spans="1:15" x14ac:dyDescent="0.6">
      <c r="A4435" t="s">
        <v>2532</v>
      </c>
      <c r="B4435">
        <v>0</v>
      </c>
      <c r="C4435">
        <v>8</v>
      </c>
      <c r="D4435">
        <v>8</v>
      </c>
      <c r="E4435" s="44">
        <f>(B4435+1)/$Q$3</f>
        <v>1.4609203798392987E-4</v>
      </c>
      <c r="F4435" s="45">
        <f>(C4435+1)/$U$3</f>
        <v>1.3765256492612646E-4</v>
      </c>
      <c r="G4435" s="2">
        <f>(B4435+1)/(C4435+1)</f>
        <v>0.1111111111111111</v>
      </c>
      <c r="H4435" s="2">
        <f>(C4435+1)/(B4435+1)</f>
        <v>9</v>
      </c>
      <c r="I4435" s="6">
        <f>G4435-H4435</f>
        <v>-8.8888888888888893</v>
      </c>
      <c r="J4435" s="8">
        <f>LEN(A4435)</f>
        <v>7</v>
      </c>
      <c r="K4435" s="11" t="str">
        <f>IF(AND(J4435&lt;3, D4435&lt;2),TRUE,"")</f>
        <v/>
      </c>
      <c r="L4435" s="22">
        <f>IF(C4435=0,B4435,0)</f>
        <v>0</v>
      </c>
      <c r="M4435" s="22">
        <f>IF(B4435=0,C4435,0)</f>
        <v>8</v>
      </c>
      <c r="N4435" s="39">
        <f>LOG(G4435/SUM($G$2:$G$5210))</f>
        <v>-4.3459636329910847</v>
      </c>
      <c r="O4435" s="39">
        <f>LOG(H4435/SUM($H$2:$H$5210))</f>
        <v>-3.5311948661856261</v>
      </c>
    </row>
    <row r="4436" spans="1:15" x14ac:dyDescent="0.6">
      <c r="A4436" t="s">
        <v>2832</v>
      </c>
      <c r="B4436">
        <v>0</v>
      </c>
      <c r="C4436">
        <v>8</v>
      </c>
      <c r="D4436">
        <v>8</v>
      </c>
      <c r="E4436" s="44">
        <f>(B4436+1)/$Q$3</f>
        <v>1.4609203798392987E-4</v>
      </c>
      <c r="F4436" s="45">
        <f>(C4436+1)/$U$3</f>
        <v>1.3765256492612646E-4</v>
      </c>
      <c r="G4436" s="2">
        <f>(B4436+1)/(C4436+1)</f>
        <v>0.1111111111111111</v>
      </c>
      <c r="H4436" s="2">
        <f>(C4436+1)/(B4436+1)</f>
        <v>9</v>
      </c>
      <c r="I4436" s="6">
        <f>G4436-H4436</f>
        <v>-8.8888888888888893</v>
      </c>
      <c r="J4436" s="8">
        <f>LEN(A4436)</f>
        <v>7</v>
      </c>
      <c r="K4436" s="11" t="str">
        <f>IF(AND(J4436&lt;3, D4436&lt;2),TRUE,"")</f>
        <v/>
      </c>
      <c r="L4436" s="22">
        <f>IF(C4436=0,B4436,0)</f>
        <v>0</v>
      </c>
      <c r="M4436" s="22">
        <f>IF(B4436=0,C4436,0)</f>
        <v>8</v>
      </c>
      <c r="N4436" s="39">
        <f>LOG(G4436/SUM($G$2:$G$5210))</f>
        <v>-4.3459636329910847</v>
      </c>
      <c r="O4436" s="39">
        <f>LOG(H4436/SUM($H$2:$H$5210))</f>
        <v>-3.5311948661856261</v>
      </c>
    </row>
    <row r="4437" spans="1:15" x14ac:dyDescent="0.6">
      <c r="A4437" t="s">
        <v>3211</v>
      </c>
      <c r="B4437">
        <v>0</v>
      </c>
      <c r="C4437">
        <v>8</v>
      </c>
      <c r="D4437">
        <v>8</v>
      </c>
      <c r="E4437" s="44">
        <f>(B4437+1)/$Q$3</f>
        <v>1.4609203798392987E-4</v>
      </c>
      <c r="F4437" s="45">
        <f>(C4437+1)/$U$3</f>
        <v>1.3765256492612646E-4</v>
      </c>
      <c r="G4437" s="2">
        <f>(B4437+1)/(C4437+1)</f>
        <v>0.1111111111111111</v>
      </c>
      <c r="H4437" s="2">
        <f>(C4437+1)/(B4437+1)</f>
        <v>9</v>
      </c>
      <c r="I4437" s="6">
        <f>G4437-H4437</f>
        <v>-8.8888888888888893</v>
      </c>
      <c r="J4437" s="8">
        <f>LEN(A4437)</f>
        <v>7</v>
      </c>
      <c r="K4437" s="11" t="str">
        <f>IF(AND(J4437&lt;3, D4437&lt;2),TRUE,"")</f>
        <v/>
      </c>
      <c r="L4437" s="22">
        <f>IF(C4437=0,B4437,0)</f>
        <v>0</v>
      </c>
      <c r="M4437" s="22">
        <f>IF(B4437=0,C4437,0)</f>
        <v>8</v>
      </c>
      <c r="N4437" s="39">
        <f>LOG(G4437/SUM($G$2:$G$5210))</f>
        <v>-4.3459636329910847</v>
      </c>
      <c r="O4437" s="39">
        <f>LOG(H4437/SUM($H$2:$H$5210))</f>
        <v>-3.5311948661856261</v>
      </c>
    </row>
    <row r="4438" spans="1:15" x14ac:dyDescent="0.6">
      <c r="A4438" t="s">
        <v>3742</v>
      </c>
      <c r="B4438">
        <v>0</v>
      </c>
      <c r="C4438">
        <v>8</v>
      </c>
      <c r="D4438">
        <v>8</v>
      </c>
      <c r="E4438" s="44">
        <f>(B4438+1)/$Q$3</f>
        <v>1.4609203798392987E-4</v>
      </c>
      <c r="F4438" s="45">
        <f>(C4438+1)/$U$3</f>
        <v>1.3765256492612646E-4</v>
      </c>
      <c r="G4438" s="2">
        <f>(B4438+1)/(C4438+1)</f>
        <v>0.1111111111111111</v>
      </c>
      <c r="H4438" s="2">
        <f>(C4438+1)/(B4438+1)</f>
        <v>9</v>
      </c>
      <c r="I4438" s="6">
        <f>G4438-H4438</f>
        <v>-8.8888888888888893</v>
      </c>
      <c r="J4438" s="8">
        <f>LEN(A4438)</f>
        <v>7</v>
      </c>
      <c r="K4438" s="11" t="str">
        <f>IF(AND(J4438&lt;3, D4438&lt;2),TRUE,"")</f>
        <v/>
      </c>
      <c r="L4438" s="22">
        <f>IF(C4438=0,B4438,0)</f>
        <v>0</v>
      </c>
      <c r="M4438" s="22">
        <f>IF(B4438=0,C4438,0)</f>
        <v>8</v>
      </c>
      <c r="N4438" s="39">
        <f>LOG(G4438/SUM($G$2:$G$5210))</f>
        <v>-4.3459636329910847</v>
      </c>
      <c r="O4438" s="39">
        <f>LOG(H4438/SUM($H$2:$H$5210))</f>
        <v>-3.5311948661856261</v>
      </c>
    </row>
    <row r="4439" spans="1:15" x14ac:dyDescent="0.6">
      <c r="A4439" t="s">
        <v>3998</v>
      </c>
      <c r="B4439">
        <v>0</v>
      </c>
      <c r="C4439">
        <v>8</v>
      </c>
      <c r="D4439">
        <v>8</v>
      </c>
      <c r="E4439" s="44">
        <f>(B4439+1)/$Q$3</f>
        <v>1.4609203798392987E-4</v>
      </c>
      <c r="F4439" s="45">
        <f>(C4439+1)/$U$3</f>
        <v>1.3765256492612646E-4</v>
      </c>
      <c r="G4439" s="2">
        <f>(B4439+1)/(C4439+1)</f>
        <v>0.1111111111111111</v>
      </c>
      <c r="H4439" s="2">
        <f>(C4439+1)/(B4439+1)</f>
        <v>9</v>
      </c>
      <c r="I4439" s="6">
        <f>G4439-H4439</f>
        <v>-8.8888888888888893</v>
      </c>
      <c r="J4439" s="8">
        <f>LEN(A4439)</f>
        <v>7</v>
      </c>
      <c r="K4439" s="11" t="str">
        <f>IF(AND(J4439&lt;3, D4439&lt;2),TRUE,"")</f>
        <v/>
      </c>
      <c r="L4439" s="22">
        <f>IF(C4439=0,B4439,0)</f>
        <v>0</v>
      </c>
      <c r="M4439" s="22">
        <f>IF(B4439=0,C4439,0)</f>
        <v>8</v>
      </c>
      <c r="N4439" s="39">
        <f>LOG(G4439/SUM($G$2:$G$5210))</f>
        <v>-4.3459636329910847</v>
      </c>
      <c r="O4439" s="39">
        <f>LOG(H4439/SUM($H$2:$H$5210))</f>
        <v>-3.5311948661856261</v>
      </c>
    </row>
    <row r="4440" spans="1:15" x14ac:dyDescent="0.6">
      <c r="A4440" t="s">
        <v>4040</v>
      </c>
      <c r="B4440">
        <v>0</v>
      </c>
      <c r="C4440">
        <v>8</v>
      </c>
      <c r="D4440">
        <v>8</v>
      </c>
      <c r="E4440" s="44">
        <f>(B4440+1)/$Q$3</f>
        <v>1.4609203798392987E-4</v>
      </c>
      <c r="F4440" s="45">
        <f>(C4440+1)/$U$3</f>
        <v>1.3765256492612646E-4</v>
      </c>
      <c r="G4440" s="2">
        <f>(B4440+1)/(C4440+1)</f>
        <v>0.1111111111111111</v>
      </c>
      <c r="H4440" s="2">
        <f>(C4440+1)/(B4440+1)</f>
        <v>9</v>
      </c>
      <c r="I4440" s="6">
        <f>G4440-H4440</f>
        <v>-8.8888888888888893</v>
      </c>
      <c r="J4440" s="8">
        <f>LEN(A4440)</f>
        <v>7</v>
      </c>
      <c r="K4440" s="11" t="str">
        <f>IF(AND(J4440&lt;3, D4440&lt;2),TRUE,"")</f>
        <v/>
      </c>
      <c r="L4440" s="22">
        <f>IF(C4440=0,B4440,0)</f>
        <v>0</v>
      </c>
      <c r="M4440" s="22">
        <f>IF(B4440=0,C4440,0)</f>
        <v>8</v>
      </c>
      <c r="N4440" s="39">
        <f>LOG(G4440/SUM($G$2:$G$5210))</f>
        <v>-4.3459636329910847</v>
      </c>
      <c r="O4440" s="39">
        <f>LOG(H4440/SUM($H$2:$H$5210))</f>
        <v>-3.5311948661856261</v>
      </c>
    </row>
    <row r="4441" spans="1:15" x14ac:dyDescent="0.6">
      <c r="A4441" t="s">
        <v>4173</v>
      </c>
      <c r="B4441">
        <v>0</v>
      </c>
      <c r="C4441">
        <v>8</v>
      </c>
      <c r="D4441">
        <v>8</v>
      </c>
      <c r="E4441" s="44">
        <f>(B4441+1)/$Q$3</f>
        <v>1.4609203798392987E-4</v>
      </c>
      <c r="F4441" s="45">
        <f>(C4441+1)/$U$3</f>
        <v>1.3765256492612646E-4</v>
      </c>
      <c r="G4441" s="2">
        <f>(B4441+1)/(C4441+1)</f>
        <v>0.1111111111111111</v>
      </c>
      <c r="H4441" s="2">
        <f>(C4441+1)/(B4441+1)</f>
        <v>9</v>
      </c>
      <c r="I4441" s="6">
        <f>G4441-H4441</f>
        <v>-8.8888888888888893</v>
      </c>
      <c r="J4441" s="8">
        <f>LEN(A4441)</f>
        <v>7</v>
      </c>
      <c r="K4441" s="11" t="str">
        <f>IF(AND(J4441&lt;3, D4441&lt;2),TRUE,"")</f>
        <v/>
      </c>
      <c r="L4441" s="22">
        <f>IF(C4441=0,B4441,0)</f>
        <v>0</v>
      </c>
      <c r="M4441" s="22">
        <f>IF(B4441=0,C4441,0)</f>
        <v>8</v>
      </c>
      <c r="N4441" s="39">
        <f>LOG(G4441/SUM($G$2:$G$5210))</f>
        <v>-4.3459636329910847</v>
      </c>
      <c r="O4441" s="39">
        <f>LOG(H4441/SUM($H$2:$H$5210))</f>
        <v>-3.5311948661856261</v>
      </c>
    </row>
    <row r="4442" spans="1:15" x14ac:dyDescent="0.6">
      <c r="A4442" t="s">
        <v>4554</v>
      </c>
      <c r="B4442">
        <v>0</v>
      </c>
      <c r="C4442">
        <v>8</v>
      </c>
      <c r="D4442">
        <v>8</v>
      </c>
      <c r="E4442" s="44">
        <f>(B4442+1)/$Q$3</f>
        <v>1.4609203798392987E-4</v>
      </c>
      <c r="F4442" s="45">
        <f>(C4442+1)/$U$3</f>
        <v>1.3765256492612646E-4</v>
      </c>
      <c r="G4442" s="2">
        <f>(B4442+1)/(C4442+1)</f>
        <v>0.1111111111111111</v>
      </c>
      <c r="H4442" s="2">
        <f>(C4442+1)/(B4442+1)</f>
        <v>9</v>
      </c>
      <c r="I4442" s="6">
        <f>G4442-H4442</f>
        <v>-8.8888888888888893</v>
      </c>
      <c r="J4442" s="8">
        <f>LEN(A4442)</f>
        <v>7</v>
      </c>
      <c r="K4442" s="11" t="str">
        <f>IF(AND(J4442&lt;3, D4442&lt;2),TRUE,"")</f>
        <v/>
      </c>
      <c r="L4442" s="22">
        <f>IF(C4442=0,B4442,0)</f>
        <v>0</v>
      </c>
      <c r="M4442" s="22">
        <f>IF(B4442=0,C4442,0)</f>
        <v>8</v>
      </c>
      <c r="N4442" s="39">
        <f>LOG(G4442/SUM($G$2:$G$5210))</f>
        <v>-4.3459636329910847</v>
      </c>
      <c r="O4442" s="39">
        <f>LOG(H4442/SUM($H$2:$H$5210))</f>
        <v>-3.5311948661856261</v>
      </c>
    </row>
    <row r="4443" spans="1:15" x14ac:dyDescent="0.6">
      <c r="A4443" t="s">
        <v>4798</v>
      </c>
      <c r="B4443">
        <v>0</v>
      </c>
      <c r="C4443">
        <v>8</v>
      </c>
      <c r="D4443">
        <v>8</v>
      </c>
      <c r="E4443" s="44">
        <f>(B4443+1)/$Q$3</f>
        <v>1.4609203798392987E-4</v>
      </c>
      <c r="F4443" s="45">
        <f>(C4443+1)/$U$3</f>
        <v>1.3765256492612646E-4</v>
      </c>
      <c r="G4443" s="2">
        <f>(B4443+1)/(C4443+1)</f>
        <v>0.1111111111111111</v>
      </c>
      <c r="H4443" s="2">
        <f>(C4443+1)/(B4443+1)</f>
        <v>9</v>
      </c>
      <c r="I4443" s="6">
        <f>G4443-H4443</f>
        <v>-8.8888888888888893</v>
      </c>
      <c r="J4443" s="8">
        <f>LEN(A4443)</f>
        <v>7</v>
      </c>
      <c r="K4443" s="11" t="str">
        <f>IF(AND(J4443&lt;3, D4443&lt;2),TRUE,"")</f>
        <v/>
      </c>
      <c r="L4443" s="22">
        <f>IF(C4443=0,B4443,0)</f>
        <v>0</v>
      </c>
      <c r="M4443" s="22">
        <f>IF(B4443=0,C4443,0)</f>
        <v>8</v>
      </c>
      <c r="N4443" s="39">
        <f>LOG(G4443/SUM($G$2:$G$5210))</f>
        <v>-4.3459636329910847</v>
      </c>
      <c r="O4443" s="39">
        <f>LOG(H4443/SUM($H$2:$H$5210))</f>
        <v>-3.5311948661856261</v>
      </c>
    </row>
    <row r="4444" spans="1:15" x14ac:dyDescent="0.6">
      <c r="A4444" t="s">
        <v>204</v>
      </c>
      <c r="B4444">
        <v>0</v>
      </c>
      <c r="C4444">
        <v>8</v>
      </c>
      <c r="D4444">
        <v>8</v>
      </c>
      <c r="E4444" s="44">
        <f>(B4444+1)/$Q$3</f>
        <v>1.4609203798392987E-4</v>
      </c>
      <c r="F4444" s="45">
        <f>(C4444+1)/$U$3</f>
        <v>1.3765256492612646E-4</v>
      </c>
      <c r="G4444" s="2">
        <f>(B4444+1)/(C4444+1)</f>
        <v>0.1111111111111111</v>
      </c>
      <c r="H4444" s="2">
        <f>(C4444+1)/(B4444+1)</f>
        <v>9</v>
      </c>
      <c r="I4444" s="6">
        <f>G4444-H4444</f>
        <v>-8.8888888888888893</v>
      </c>
      <c r="J4444" s="8">
        <f>LEN(A4444)</f>
        <v>6</v>
      </c>
      <c r="K4444" s="11" t="str">
        <f>IF(AND(J4444&lt;3, D4444&lt;2),TRUE,"")</f>
        <v/>
      </c>
      <c r="L4444" s="22">
        <f>IF(C4444=0,B4444,0)</f>
        <v>0</v>
      </c>
      <c r="M4444" s="22">
        <f>IF(B4444=0,C4444,0)</f>
        <v>8</v>
      </c>
      <c r="N4444" s="39">
        <f>LOG(G4444/SUM($G$2:$G$5210))</f>
        <v>-4.3459636329910847</v>
      </c>
      <c r="O4444" s="39">
        <f>LOG(H4444/SUM($H$2:$H$5210))</f>
        <v>-3.5311948661856261</v>
      </c>
    </row>
    <row r="4445" spans="1:15" x14ac:dyDescent="0.6">
      <c r="A4445" t="s">
        <v>427</v>
      </c>
      <c r="B4445">
        <v>0</v>
      </c>
      <c r="C4445">
        <v>8</v>
      </c>
      <c r="D4445">
        <v>8</v>
      </c>
      <c r="E4445" s="44">
        <f>(B4445+1)/$Q$3</f>
        <v>1.4609203798392987E-4</v>
      </c>
      <c r="F4445" s="45">
        <f>(C4445+1)/$U$3</f>
        <v>1.3765256492612646E-4</v>
      </c>
      <c r="G4445" s="2">
        <f>(B4445+1)/(C4445+1)</f>
        <v>0.1111111111111111</v>
      </c>
      <c r="H4445" s="2">
        <f>(C4445+1)/(B4445+1)</f>
        <v>9</v>
      </c>
      <c r="I4445" s="6">
        <f>G4445-H4445</f>
        <v>-8.8888888888888893</v>
      </c>
      <c r="J4445" s="8">
        <f>LEN(A4445)</f>
        <v>6</v>
      </c>
      <c r="K4445" s="11" t="str">
        <f>IF(AND(J4445&lt;3, D4445&lt;2),TRUE,"")</f>
        <v/>
      </c>
      <c r="L4445" s="22">
        <f>IF(C4445=0,B4445,0)</f>
        <v>0</v>
      </c>
      <c r="M4445" s="22">
        <f>IF(B4445=0,C4445,0)</f>
        <v>8</v>
      </c>
      <c r="N4445" s="39">
        <f>LOG(G4445/SUM($G$2:$G$5210))</f>
        <v>-4.3459636329910847</v>
      </c>
      <c r="O4445" s="39">
        <f>LOG(H4445/SUM($H$2:$H$5210))</f>
        <v>-3.5311948661856261</v>
      </c>
    </row>
    <row r="4446" spans="1:15" x14ac:dyDescent="0.6">
      <c r="A4446" t="s">
        <v>655</v>
      </c>
      <c r="B4446">
        <v>0</v>
      </c>
      <c r="C4446">
        <v>8</v>
      </c>
      <c r="D4446">
        <v>8</v>
      </c>
      <c r="E4446" s="44">
        <f>(B4446+1)/$Q$3</f>
        <v>1.4609203798392987E-4</v>
      </c>
      <c r="F4446" s="45">
        <f>(C4446+1)/$U$3</f>
        <v>1.3765256492612646E-4</v>
      </c>
      <c r="G4446" s="2">
        <f>(B4446+1)/(C4446+1)</f>
        <v>0.1111111111111111</v>
      </c>
      <c r="H4446" s="2">
        <f>(C4446+1)/(B4446+1)</f>
        <v>9</v>
      </c>
      <c r="I4446" s="6">
        <f>G4446-H4446</f>
        <v>-8.8888888888888893</v>
      </c>
      <c r="J4446" s="8">
        <f>LEN(A4446)</f>
        <v>6</v>
      </c>
      <c r="K4446" s="11" t="str">
        <f>IF(AND(J4446&lt;3, D4446&lt;2),TRUE,"")</f>
        <v/>
      </c>
      <c r="L4446" s="22">
        <f>IF(C4446=0,B4446,0)</f>
        <v>0</v>
      </c>
      <c r="M4446" s="22">
        <f>IF(B4446=0,C4446,0)</f>
        <v>8</v>
      </c>
      <c r="N4446" s="39">
        <f>LOG(G4446/SUM($G$2:$G$5210))</f>
        <v>-4.3459636329910847</v>
      </c>
      <c r="O4446" s="39">
        <f>LOG(H4446/SUM($H$2:$H$5210))</f>
        <v>-3.5311948661856261</v>
      </c>
    </row>
    <row r="4447" spans="1:15" x14ac:dyDescent="0.6">
      <c r="A4447" t="s">
        <v>823</v>
      </c>
      <c r="B4447">
        <v>0</v>
      </c>
      <c r="C4447">
        <v>8</v>
      </c>
      <c r="D4447">
        <v>8</v>
      </c>
      <c r="E4447" s="44">
        <f>(B4447+1)/$Q$3</f>
        <v>1.4609203798392987E-4</v>
      </c>
      <c r="F4447" s="45">
        <f>(C4447+1)/$U$3</f>
        <v>1.3765256492612646E-4</v>
      </c>
      <c r="G4447" s="2">
        <f>(B4447+1)/(C4447+1)</f>
        <v>0.1111111111111111</v>
      </c>
      <c r="H4447" s="2">
        <f>(C4447+1)/(B4447+1)</f>
        <v>9</v>
      </c>
      <c r="I4447" s="6">
        <f>G4447-H4447</f>
        <v>-8.8888888888888893</v>
      </c>
      <c r="J4447" s="8">
        <f>LEN(A4447)</f>
        <v>6</v>
      </c>
      <c r="K4447" s="11" t="str">
        <f>IF(AND(J4447&lt;3, D4447&lt;2),TRUE,"")</f>
        <v/>
      </c>
      <c r="L4447" s="22">
        <f>IF(C4447=0,B4447,0)</f>
        <v>0</v>
      </c>
      <c r="M4447" s="22">
        <f>IF(B4447=0,C4447,0)</f>
        <v>8</v>
      </c>
      <c r="N4447" s="39">
        <f>LOG(G4447/SUM($G$2:$G$5210))</f>
        <v>-4.3459636329910847</v>
      </c>
      <c r="O4447" s="39">
        <f>LOG(H4447/SUM($H$2:$H$5210))</f>
        <v>-3.5311948661856261</v>
      </c>
    </row>
    <row r="4448" spans="1:15" x14ac:dyDescent="0.6">
      <c r="A4448" t="s">
        <v>879</v>
      </c>
      <c r="B4448">
        <v>0</v>
      </c>
      <c r="C4448">
        <v>8</v>
      </c>
      <c r="D4448">
        <v>8</v>
      </c>
      <c r="E4448" s="44">
        <f>(B4448+1)/$Q$3</f>
        <v>1.4609203798392987E-4</v>
      </c>
      <c r="F4448" s="45">
        <f>(C4448+1)/$U$3</f>
        <v>1.3765256492612646E-4</v>
      </c>
      <c r="G4448" s="2">
        <f>(B4448+1)/(C4448+1)</f>
        <v>0.1111111111111111</v>
      </c>
      <c r="H4448" s="2">
        <f>(C4448+1)/(B4448+1)</f>
        <v>9</v>
      </c>
      <c r="I4448" s="6">
        <f>G4448-H4448</f>
        <v>-8.8888888888888893</v>
      </c>
      <c r="J4448" s="8">
        <f>LEN(A4448)</f>
        <v>6</v>
      </c>
      <c r="K4448" s="11" t="str">
        <f>IF(AND(J4448&lt;3, D4448&lt;2),TRUE,"")</f>
        <v/>
      </c>
      <c r="L4448" s="22">
        <f>IF(C4448=0,B4448,0)</f>
        <v>0</v>
      </c>
      <c r="M4448" s="22">
        <f>IF(B4448=0,C4448,0)</f>
        <v>8</v>
      </c>
      <c r="N4448" s="39">
        <f>LOG(G4448/SUM($G$2:$G$5210))</f>
        <v>-4.3459636329910847</v>
      </c>
      <c r="O4448" s="39">
        <f>LOG(H4448/SUM($H$2:$H$5210))</f>
        <v>-3.5311948661856261</v>
      </c>
    </row>
    <row r="4449" spans="1:15" x14ac:dyDescent="0.6">
      <c r="A4449" t="s">
        <v>1193</v>
      </c>
      <c r="B4449">
        <v>0</v>
      </c>
      <c r="C4449">
        <v>8</v>
      </c>
      <c r="D4449">
        <v>8</v>
      </c>
      <c r="E4449" s="44">
        <f>(B4449+1)/$Q$3</f>
        <v>1.4609203798392987E-4</v>
      </c>
      <c r="F4449" s="45">
        <f>(C4449+1)/$U$3</f>
        <v>1.3765256492612646E-4</v>
      </c>
      <c r="G4449" s="2">
        <f>(B4449+1)/(C4449+1)</f>
        <v>0.1111111111111111</v>
      </c>
      <c r="H4449" s="2">
        <f>(C4449+1)/(B4449+1)</f>
        <v>9</v>
      </c>
      <c r="I4449" s="6">
        <f>G4449-H4449</f>
        <v>-8.8888888888888893</v>
      </c>
      <c r="J4449" s="8">
        <f>LEN(A4449)</f>
        <v>6</v>
      </c>
      <c r="K4449" s="11" t="str">
        <f>IF(AND(J4449&lt;3, D4449&lt;2),TRUE,"")</f>
        <v/>
      </c>
      <c r="L4449" s="22">
        <f>IF(C4449=0,B4449,0)</f>
        <v>0</v>
      </c>
      <c r="M4449" s="22">
        <f>IF(B4449=0,C4449,0)</f>
        <v>8</v>
      </c>
      <c r="N4449" s="39">
        <f>LOG(G4449/SUM($G$2:$G$5210))</f>
        <v>-4.3459636329910847</v>
      </c>
      <c r="O4449" s="39">
        <f>LOG(H4449/SUM($H$2:$H$5210))</f>
        <v>-3.5311948661856261</v>
      </c>
    </row>
    <row r="4450" spans="1:15" x14ac:dyDescent="0.6">
      <c r="A4450" t="s">
        <v>1797</v>
      </c>
      <c r="B4450">
        <v>0</v>
      </c>
      <c r="C4450">
        <v>8</v>
      </c>
      <c r="D4450">
        <v>8</v>
      </c>
      <c r="E4450" s="44">
        <f>(B4450+1)/$Q$3</f>
        <v>1.4609203798392987E-4</v>
      </c>
      <c r="F4450" s="45">
        <f>(C4450+1)/$U$3</f>
        <v>1.3765256492612646E-4</v>
      </c>
      <c r="G4450" s="2">
        <f>(B4450+1)/(C4450+1)</f>
        <v>0.1111111111111111</v>
      </c>
      <c r="H4450" s="2">
        <f>(C4450+1)/(B4450+1)</f>
        <v>9</v>
      </c>
      <c r="I4450" s="6">
        <f>G4450-H4450</f>
        <v>-8.8888888888888893</v>
      </c>
      <c r="J4450" s="8">
        <f>LEN(A4450)</f>
        <v>6</v>
      </c>
      <c r="K4450" s="11" t="str">
        <f>IF(AND(J4450&lt;3, D4450&lt;2),TRUE,"")</f>
        <v/>
      </c>
      <c r="L4450" s="22">
        <f>IF(C4450=0,B4450,0)</f>
        <v>0</v>
      </c>
      <c r="M4450" s="22">
        <f>IF(B4450=0,C4450,0)</f>
        <v>8</v>
      </c>
      <c r="N4450" s="39">
        <f>LOG(G4450/SUM($G$2:$G$5210))</f>
        <v>-4.3459636329910847</v>
      </c>
      <c r="O4450" s="39">
        <f>LOG(H4450/SUM($H$2:$H$5210))</f>
        <v>-3.5311948661856261</v>
      </c>
    </row>
    <row r="4451" spans="1:15" x14ac:dyDescent="0.6">
      <c r="A4451" t="s">
        <v>1804</v>
      </c>
      <c r="B4451">
        <v>0</v>
      </c>
      <c r="C4451">
        <v>8</v>
      </c>
      <c r="D4451">
        <v>8</v>
      </c>
      <c r="E4451" s="44">
        <f>(B4451+1)/$Q$3</f>
        <v>1.4609203798392987E-4</v>
      </c>
      <c r="F4451" s="45">
        <f>(C4451+1)/$U$3</f>
        <v>1.3765256492612646E-4</v>
      </c>
      <c r="G4451" s="2">
        <f>(B4451+1)/(C4451+1)</f>
        <v>0.1111111111111111</v>
      </c>
      <c r="H4451" s="2">
        <f>(C4451+1)/(B4451+1)</f>
        <v>9</v>
      </c>
      <c r="I4451" s="6">
        <f>G4451-H4451</f>
        <v>-8.8888888888888893</v>
      </c>
      <c r="J4451" s="8">
        <f>LEN(A4451)</f>
        <v>6</v>
      </c>
      <c r="K4451" s="11" t="str">
        <f>IF(AND(J4451&lt;3, D4451&lt;2),TRUE,"")</f>
        <v/>
      </c>
      <c r="L4451" s="22">
        <f>IF(C4451=0,B4451,0)</f>
        <v>0</v>
      </c>
      <c r="M4451" s="22">
        <f>IF(B4451=0,C4451,0)</f>
        <v>8</v>
      </c>
      <c r="N4451" s="39">
        <f>LOG(G4451/SUM($G$2:$G$5210))</f>
        <v>-4.3459636329910847</v>
      </c>
      <c r="O4451" s="39">
        <f>LOG(H4451/SUM($H$2:$H$5210))</f>
        <v>-3.5311948661856261</v>
      </c>
    </row>
    <row r="4452" spans="1:15" x14ac:dyDescent="0.6">
      <c r="A4452" t="s">
        <v>2170</v>
      </c>
      <c r="B4452">
        <v>0</v>
      </c>
      <c r="C4452">
        <v>8</v>
      </c>
      <c r="D4452">
        <v>8</v>
      </c>
      <c r="E4452" s="44">
        <f>(B4452+1)/$Q$3</f>
        <v>1.4609203798392987E-4</v>
      </c>
      <c r="F4452" s="45">
        <f>(C4452+1)/$U$3</f>
        <v>1.3765256492612646E-4</v>
      </c>
      <c r="G4452" s="2">
        <f>(B4452+1)/(C4452+1)</f>
        <v>0.1111111111111111</v>
      </c>
      <c r="H4452" s="2">
        <f>(C4452+1)/(B4452+1)</f>
        <v>9</v>
      </c>
      <c r="I4452" s="6">
        <f>G4452-H4452</f>
        <v>-8.8888888888888893</v>
      </c>
      <c r="J4452" s="8">
        <f>LEN(A4452)</f>
        <v>6</v>
      </c>
      <c r="K4452" s="11" t="str">
        <f>IF(AND(J4452&lt;3, D4452&lt;2),TRUE,"")</f>
        <v/>
      </c>
      <c r="L4452" s="22">
        <f>IF(C4452=0,B4452,0)</f>
        <v>0</v>
      </c>
      <c r="M4452" s="22">
        <f>IF(B4452=0,C4452,0)</f>
        <v>8</v>
      </c>
      <c r="N4452" s="39">
        <f>LOG(G4452/SUM($G$2:$G$5210))</f>
        <v>-4.3459636329910847</v>
      </c>
      <c r="O4452" s="39">
        <f>LOG(H4452/SUM($H$2:$H$5210))</f>
        <v>-3.5311948661856261</v>
      </c>
    </row>
    <row r="4453" spans="1:15" x14ac:dyDescent="0.6">
      <c r="A4453" t="s">
        <v>2416</v>
      </c>
      <c r="B4453">
        <v>0</v>
      </c>
      <c r="C4453">
        <v>8</v>
      </c>
      <c r="D4453">
        <v>8</v>
      </c>
      <c r="E4453" s="44">
        <f>(B4453+1)/$Q$3</f>
        <v>1.4609203798392987E-4</v>
      </c>
      <c r="F4453" s="45">
        <f>(C4453+1)/$U$3</f>
        <v>1.3765256492612646E-4</v>
      </c>
      <c r="G4453" s="2">
        <f>(B4453+1)/(C4453+1)</f>
        <v>0.1111111111111111</v>
      </c>
      <c r="H4453" s="2">
        <f>(C4453+1)/(B4453+1)</f>
        <v>9</v>
      </c>
      <c r="I4453" s="6">
        <f>G4453-H4453</f>
        <v>-8.8888888888888893</v>
      </c>
      <c r="J4453" s="8">
        <f>LEN(A4453)</f>
        <v>6</v>
      </c>
      <c r="K4453" s="11" t="str">
        <f>IF(AND(J4453&lt;3, D4453&lt;2),TRUE,"")</f>
        <v/>
      </c>
      <c r="L4453" s="22">
        <f>IF(C4453=0,B4453,0)</f>
        <v>0</v>
      </c>
      <c r="M4453" s="22">
        <f>IF(B4453=0,C4453,0)</f>
        <v>8</v>
      </c>
      <c r="N4453" s="39">
        <f>LOG(G4453/SUM($G$2:$G$5210))</f>
        <v>-4.3459636329910847</v>
      </c>
      <c r="O4453" s="39">
        <f>LOG(H4453/SUM($H$2:$H$5210))</f>
        <v>-3.5311948661856261</v>
      </c>
    </row>
    <row r="4454" spans="1:15" x14ac:dyDescent="0.6">
      <c r="A4454" t="s">
        <v>2442</v>
      </c>
      <c r="B4454">
        <v>0</v>
      </c>
      <c r="C4454">
        <v>8</v>
      </c>
      <c r="D4454">
        <v>8</v>
      </c>
      <c r="E4454" s="44">
        <f>(B4454+1)/$Q$3</f>
        <v>1.4609203798392987E-4</v>
      </c>
      <c r="F4454" s="45">
        <f>(C4454+1)/$U$3</f>
        <v>1.3765256492612646E-4</v>
      </c>
      <c r="G4454" s="2">
        <f>(B4454+1)/(C4454+1)</f>
        <v>0.1111111111111111</v>
      </c>
      <c r="H4454" s="2">
        <f>(C4454+1)/(B4454+1)</f>
        <v>9</v>
      </c>
      <c r="I4454" s="6">
        <f>G4454-H4454</f>
        <v>-8.8888888888888893</v>
      </c>
      <c r="J4454" s="8">
        <f>LEN(A4454)</f>
        <v>6</v>
      </c>
      <c r="K4454" s="11" t="str">
        <f>IF(AND(J4454&lt;3, D4454&lt;2),TRUE,"")</f>
        <v/>
      </c>
      <c r="L4454" s="22">
        <f>IF(C4454=0,B4454,0)</f>
        <v>0</v>
      </c>
      <c r="M4454" s="22">
        <f>IF(B4454=0,C4454,0)</f>
        <v>8</v>
      </c>
      <c r="N4454" s="39">
        <f>LOG(G4454/SUM($G$2:$G$5210))</f>
        <v>-4.3459636329910847</v>
      </c>
      <c r="O4454" s="39">
        <f>LOG(H4454/SUM($H$2:$H$5210))</f>
        <v>-3.5311948661856261</v>
      </c>
    </row>
    <row r="4455" spans="1:15" x14ac:dyDescent="0.6">
      <c r="A4455" t="s">
        <v>3756</v>
      </c>
      <c r="B4455">
        <v>0</v>
      </c>
      <c r="C4455">
        <v>8</v>
      </c>
      <c r="D4455">
        <v>8</v>
      </c>
      <c r="E4455" s="44">
        <f>(B4455+1)/$Q$3</f>
        <v>1.4609203798392987E-4</v>
      </c>
      <c r="F4455" s="45">
        <f>(C4455+1)/$U$3</f>
        <v>1.3765256492612646E-4</v>
      </c>
      <c r="G4455" s="2">
        <f>(B4455+1)/(C4455+1)</f>
        <v>0.1111111111111111</v>
      </c>
      <c r="H4455" s="2">
        <f>(C4455+1)/(B4455+1)</f>
        <v>9</v>
      </c>
      <c r="I4455" s="6">
        <f>G4455-H4455</f>
        <v>-8.8888888888888893</v>
      </c>
      <c r="J4455" s="8">
        <f>LEN(A4455)</f>
        <v>6</v>
      </c>
      <c r="K4455" s="11" t="str">
        <f>IF(AND(J4455&lt;3, D4455&lt;2),TRUE,"")</f>
        <v/>
      </c>
      <c r="L4455" s="22">
        <f>IF(C4455=0,B4455,0)</f>
        <v>0</v>
      </c>
      <c r="M4455" s="22">
        <f>IF(B4455=0,C4455,0)</f>
        <v>8</v>
      </c>
      <c r="N4455" s="39">
        <f>LOG(G4455/SUM($G$2:$G$5210))</f>
        <v>-4.3459636329910847</v>
      </c>
      <c r="O4455" s="39">
        <f>LOG(H4455/SUM($H$2:$H$5210))</f>
        <v>-3.5311948661856261</v>
      </c>
    </row>
    <row r="4456" spans="1:15" x14ac:dyDescent="0.6">
      <c r="A4456" t="s">
        <v>3858</v>
      </c>
      <c r="B4456">
        <v>0</v>
      </c>
      <c r="C4456">
        <v>8</v>
      </c>
      <c r="D4456">
        <v>8</v>
      </c>
      <c r="E4456" s="44">
        <f>(B4456+1)/$Q$3</f>
        <v>1.4609203798392987E-4</v>
      </c>
      <c r="F4456" s="45">
        <f>(C4456+1)/$U$3</f>
        <v>1.3765256492612646E-4</v>
      </c>
      <c r="G4456" s="2">
        <f>(B4456+1)/(C4456+1)</f>
        <v>0.1111111111111111</v>
      </c>
      <c r="H4456" s="2">
        <f>(C4456+1)/(B4456+1)</f>
        <v>9</v>
      </c>
      <c r="I4456" s="6">
        <f>G4456-H4456</f>
        <v>-8.8888888888888893</v>
      </c>
      <c r="J4456" s="8">
        <f>LEN(A4456)</f>
        <v>6</v>
      </c>
      <c r="K4456" s="11" t="str">
        <f>IF(AND(J4456&lt;3, D4456&lt;2),TRUE,"")</f>
        <v/>
      </c>
      <c r="L4456" s="22">
        <f>IF(C4456=0,B4456,0)</f>
        <v>0</v>
      </c>
      <c r="M4456" s="22">
        <f>IF(B4456=0,C4456,0)</f>
        <v>8</v>
      </c>
      <c r="N4456" s="39">
        <f>LOG(G4456/SUM($G$2:$G$5210))</f>
        <v>-4.3459636329910847</v>
      </c>
      <c r="O4456" s="39">
        <f>LOG(H4456/SUM($H$2:$H$5210))</f>
        <v>-3.5311948661856261</v>
      </c>
    </row>
    <row r="4457" spans="1:15" x14ac:dyDescent="0.6">
      <c r="A4457" t="s">
        <v>4196</v>
      </c>
      <c r="B4457">
        <v>0</v>
      </c>
      <c r="C4457">
        <v>8</v>
      </c>
      <c r="D4457">
        <v>8</v>
      </c>
      <c r="E4457" s="44">
        <f>(B4457+1)/$Q$3</f>
        <v>1.4609203798392987E-4</v>
      </c>
      <c r="F4457" s="45">
        <f>(C4457+1)/$U$3</f>
        <v>1.3765256492612646E-4</v>
      </c>
      <c r="G4457" s="2">
        <f>(B4457+1)/(C4457+1)</f>
        <v>0.1111111111111111</v>
      </c>
      <c r="H4457" s="2">
        <f>(C4457+1)/(B4457+1)</f>
        <v>9</v>
      </c>
      <c r="I4457" s="6">
        <f>G4457-H4457</f>
        <v>-8.8888888888888893</v>
      </c>
      <c r="J4457" s="8">
        <f>LEN(A4457)</f>
        <v>6</v>
      </c>
      <c r="K4457" s="11" t="str">
        <f>IF(AND(J4457&lt;3, D4457&lt;2),TRUE,"")</f>
        <v/>
      </c>
      <c r="L4457" s="22">
        <f>IF(C4457=0,B4457,0)</f>
        <v>0</v>
      </c>
      <c r="M4457" s="22">
        <f>IF(B4457=0,C4457,0)</f>
        <v>8</v>
      </c>
      <c r="N4457" s="39">
        <f>LOG(G4457/SUM($G$2:$G$5210))</f>
        <v>-4.3459636329910847</v>
      </c>
      <c r="O4457" s="39">
        <f>LOG(H4457/SUM($H$2:$H$5210))</f>
        <v>-3.5311948661856261</v>
      </c>
    </row>
    <row r="4458" spans="1:15" x14ac:dyDescent="0.6">
      <c r="A4458" t="s">
        <v>649</v>
      </c>
      <c r="B4458">
        <v>0</v>
      </c>
      <c r="C4458">
        <v>8</v>
      </c>
      <c r="D4458">
        <v>8</v>
      </c>
      <c r="E4458" s="44">
        <f>(B4458+1)/$Q$3</f>
        <v>1.4609203798392987E-4</v>
      </c>
      <c r="F4458" s="45">
        <f>(C4458+1)/$U$3</f>
        <v>1.3765256492612646E-4</v>
      </c>
      <c r="G4458" s="2">
        <f>(B4458+1)/(C4458+1)</f>
        <v>0.1111111111111111</v>
      </c>
      <c r="H4458" s="2">
        <f>(C4458+1)/(B4458+1)</f>
        <v>9</v>
      </c>
      <c r="I4458" s="6">
        <f>G4458-H4458</f>
        <v>-8.8888888888888893</v>
      </c>
      <c r="J4458" s="8">
        <f>LEN(A4458)</f>
        <v>5</v>
      </c>
      <c r="K4458" s="11" t="str">
        <f>IF(AND(J4458&lt;3, D4458&lt;2),TRUE,"")</f>
        <v/>
      </c>
      <c r="L4458" s="22">
        <f>IF(C4458=0,B4458,0)</f>
        <v>0</v>
      </c>
      <c r="M4458" s="22">
        <f>IF(B4458=0,C4458,0)</f>
        <v>8</v>
      </c>
      <c r="N4458" s="39">
        <f>LOG(G4458/SUM($G$2:$G$5210))</f>
        <v>-4.3459636329910847</v>
      </c>
      <c r="O4458" s="39">
        <f>LOG(H4458/SUM($H$2:$H$5210))</f>
        <v>-3.5311948661856261</v>
      </c>
    </row>
    <row r="4459" spans="1:15" x14ac:dyDescent="0.6">
      <c r="A4459" t="s">
        <v>1028</v>
      </c>
      <c r="B4459">
        <v>0</v>
      </c>
      <c r="C4459">
        <v>8</v>
      </c>
      <c r="D4459">
        <v>8</v>
      </c>
      <c r="E4459" s="44">
        <f>(B4459+1)/$Q$3</f>
        <v>1.4609203798392987E-4</v>
      </c>
      <c r="F4459" s="45">
        <f>(C4459+1)/$U$3</f>
        <v>1.3765256492612646E-4</v>
      </c>
      <c r="G4459" s="2">
        <f>(B4459+1)/(C4459+1)</f>
        <v>0.1111111111111111</v>
      </c>
      <c r="H4459" s="2">
        <f>(C4459+1)/(B4459+1)</f>
        <v>9</v>
      </c>
      <c r="I4459" s="6">
        <f>G4459-H4459</f>
        <v>-8.8888888888888893</v>
      </c>
      <c r="J4459" s="8">
        <f>LEN(A4459)</f>
        <v>5</v>
      </c>
      <c r="K4459" s="11" t="str">
        <f>IF(AND(J4459&lt;3, D4459&lt;2),TRUE,"")</f>
        <v/>
      </c>
      <c r="L4459" s="22">
        <f>IF(C4459=0,B4459,0)</f>
        <v>0</v>
      </c>
      <c r="M4459" s="22">
        <f>IF(B4459=0,C4459,0)</f>
        <v>8</v>
      </c>
      <c r="N4459" s="39">
        <f>LOG(G4459/SUM($G$2:$G$5210))</f>
        <v>-4.3459636329910847</v>
      </c>
      <c r="O4459" s="39">
        <f>LOG(H4459/SUM($H$2:$H$5210))</f>
        <v>-3.5311948661856261</v>
      </c>
    </row>
    <row r="4460" spans="1:15" x14ac:dyDescent="0.6">
      <c r="A4460" t="s">
        <v>1281</v>
      </c>
      <c r="B4460">
        <v>0</v>
      </c>
      <c r="C4460">
        <v>8</v>
      </c>
      <c r="D4460">
        <v>8</v>
      </c>
      <c r="E4460" s="44">
        <f>(B4460+1)/$Q$3</f>
        <v>1.4609203798392987E-4</v>
      </c>
      <c r="F4460" s="45">
        <f>(C4460+1)/$U$3</f>
        <v>1.3765256492612646E-4</v>
      </c>
      <c r="G4460" s="2">
        <f>(B4460+1)/(C4460+1)</f>
        <v>0.1111111111111111</v>
      </c>
      <c r="H4460" s="2">
        <f>(C4460+1)/(B4460+1)</f>
        <v>9</v>
      </c>
      <c r="I4460" s="6">
        <f>G4460-H4460</f>
        <v>-8.8888888888888893</v>
      </c>
      <c r="J4460" s="8">
        <f>LEN(A4460)</f>
        <v>5</v>
      </c>
      <c r="K4460" s="11" t="str">
        <f>IF(AND(J4460&lt;3, D4460&lt;2),TRUE,"")</f>
        <v/>
      </c>
      <c r="L4460" s="22">
        <f>IF(C4460=0,B4460,0)</f>
        <v>0</v>
      </c>
      <c r="M4460" s="22">
        <f>IF(B4460=0,C4460,0)</f>
        <v>8</v>
      </c>
      <c r="N4460" s="39">
        <f>LOG(G4460/SUM($G$2:$G$5210))</f>
        <v>-4.3459636329910847</v>
      </c>
      <c r="O4460" s="39">
        <f>LOG(H4460/SUM($H$2:$H$5210))</f>
        <v>-3.5311948661856261</v>
      </c>
    </row>
    <row r="4461" spans="1:15" x14ac:dyDescent="0.6">
      <c r="A4461" t="s">
        <v>1426</v>
      </c>
      <c r="B4461">
        <v>0</v>
      </c>
      <c r="C4461">
        <v>8</v>
      </c>
      <c r="D4461">
        <v>8</v>
      </c>
      <c r="E4461" s="44">
        <f>(B4461+1)/$Q$3</f>
        <v>1.4609203798392987E-4</v>
      </c>
      <c r="F4461" s="45">
        <f>(C4461+1)/$U$3</f>
        <v>1.3765256492612646E-4</v>
      </c>
      <c r="G4461" s="2">
        <f>(B4461+1)/(C4461+1)</f>
        <v>0.1111111111111111</v>
      </c>
      <c r="H4461" s="2">
        <f>(C4461+1)/(B4461+1)</f>
        <v>9</v>
      </c>
      <c r="I4461" s="6">
        <f>G4461-H4461</f>
        <v>-8.8888888888888893</v>
      </c>
      <c r="J4461" s="8">
        <f>LEN(A4461)</f>
        <v>5</v>
      </c>
      <c r="K4461" s="11" t="str">
        <f>IF(AND(J4461&lt;3, D4461&lt;2),TRUE,"")</f>
        <v/>
      </c>
      <c r="L4461" s="22">
        <f>IF(C4461=0,B4461,0)</f>
        <v>0</v>
      </c>
      <c r="M4461" s="22">
        <f>IF(B4461=0,C4461,0)</f>
        <v>8</v>
      </c>
      <c r="N4461" s="39">
        <f>LOG(G4461/SUM($G$2:$G$5210))</f>
        <v>-4.3459636329910847</v>
      </c>
      <c r="O4461" s="39">
        <f>LOG(H4461/SUM($H$2:$H$5210))</f>
        <v>-3.5311948661856261</v>
      </c>
    </row>
    <row r="4462" spans="1:15" x14ac:dyDescent="0.6">
      <c r="A4462" t="s">
        <v>1552</v>
      </c>
      <c r="B4462">
        <v>0</v>
      </c>
      <c r="C4462">
        <v>8</v>
      </c>
      <c r="D4462">
        <v>8</v>
      </c>
      <c r="E4462" s="44">
        <f>(B4462+1)/$Q$3</f>
        <v>1.4609203798392987E-4</v>
      </c>
      <c r="F4462" s="45">
        <f>(C4462+1)/$U$3</f>
        <v>1.3765256492612646E-4</v>
      </c>
      <c r="G4462" s="2">
        <f>(B4462+1)/(C4462+1)</f>
        <v>0.1111111111111111</v>
      </c>
      <c r="H4462" s="2">
        <f>(C4462+1)/(B4462+1)</f>
        <v>9</v>
      </c>
      <c r="I4462" s="6">
        <f>G4462-H4462</f>
        <v>-8.8888888888888893</v>
      </c>
      <c r="J4462" s="8">
        <f>LEN(A4462)</f>
        <v>5</v>
      </c>
      <c r="K4462" s="11" t="str">
        <f>IF(AND(J4462&lt;3, D4462&lt;2),TRUE,"")</f>
        <v/>
      </c>
      <c r="L4462" s="22">
        <f>IF(C4462=0,B4462,0)</f>
        <v>0</v>
      </c>
      <c r="M4462" s="22">
        <f>IF(B4462=0,C4462,0)</f>
        <v>8</v>
      </c>
      <c r="N4462" s="39">
        <f>LOG(G4462/SUM($G$2:$G$5210))</f>
        <v>-4.3459636329910847</v>
      </c>
      <c r="O4462" s="39">
        <f>LOG(H4462/SUM($H$2:$H$5210))</f>
        <v>-3.5311948661856261</v>
      </c>
    </row>
    <row r="4463" spans="1:15" x14ac:dyDescent="0.6">
      <c r="A4463" t="s">
        <v>2283</v>
      </c>
      <c r="B4463">
        <v>0</v>
      </c>
      <c r="C4463">
        <v>8</v>
      </c>
      <c r="D4463">
        <v>8</v>
      </c>
      <c r="E4463" s="44">
        <f>(B4463+1)/$Q$3</f>
        <v>1.4609203798392987E-4</v>
      </c>
      <c r="F4463" s="45">
        <f>(C4463+1)/$U$3</f>
        <v>1.3765256492612646E-4</v>
      </c>
      <c r="G4463" s="2">
        <f>(B4463+1)/(C4463+1)</f>
        <v>0.1111111111111111</v>
      </c>
      <c r="H4463" s="2">
        <f>(C4463+1)/(B4463+1)</f>
        <v>9</v>
      </c>
      <c r="I4463" s="6">
        <f>G4463-H4463</f>
        <v>-8.8888888888888893</v>
      </c>
      <c r="J4463" s="8">
        <f>LEN(A4463)</f>
        <v>5</v>
      </c>
      <c r="K4463" s="11" t="str">
        <f>IF(AND(J4463&lt;3, D4463&lt;2),TRUE,"")</f>
        <v/>
      </c>
      <c r="L4463" s="22">
        <f>IF(C4463=0,B4463,0)</f>
        <v>0</v>
      </c>
      <c r="M4463" s="22">
        <f>IF(B4463=0,C4463,0)</f>
        <v>8</v>
      </c>
      <c r="N4463" s="39">
        <f>LOG(G4463/SUM($G$2:$G$5210))</f>
        <v>-4.3459636329910847</v>
      </c>
      <c r="O4463" s="39">
        <f>LOG(H4463/SUM($H$2:$H$5210))</f>
        <v>-3.5311948661856261</v>
      </c>
    </row>
    <row r="4464" spans="1:15" x14ac:dyDescent="0.6">
      <c r="A4464" t="s">
        <v>2771</v>
      </c>
      <c r="B4464">
        <v>0</v>
      </c>
      <c r="C4464">
        <v>8</v>
      </c>
      <c r="D4464">
        <v>8</v>
      </c>
      <c r="E4464" s="44">
        <f>(B4464+1)/$Q$3</f>
        <v>1.4609203798392987E-4</v>
      </c>
      <c r="F4464" s="45">
        <f>(C4464+1)/$U$3</f>
        <v>1.3765256492612646E-4</v>
      </c>
      <c r="G4464" s="2">
        <f>(B4464+1)/(C4464+1)</f>
        <v>0.1111111111111111</v>
      </c>
      <c r="H4464" s="2">
        <f>(C4464+1)/(B4464+1)</f>
        <v>9</v>
      </c>
      <c r="I4464" s="6">
        <f>G4464-H4464</f>
        <v>-8.8888888888888893</v>
      </c>
      <c r="J4464" s="8">
        <f>LEN(A4464)</f>
        <v>5</v>
      </c>
      <c r="K4464" s="11" t="str">
        <f>IF(AND(J4464&lt;3, D4464&lt;2),TRUE,"")</f>
        <v/>
      </c>
      <c r="L4464" s="22">
        <f>IF(C4464=0,B4464,0)</f>
        <v>0</v>
      </c>
      <c r="M4464" s="22">
        <f>IF(B4464=0,C4464,0)</f>
        <v>8</v>
      </c>
      <c r="N4464" s="39">
        <f>LOG(G4464/SUM($G$2:$G$5210))</f>
        <v>-4.3459636329910847</v>
      </c>
      <c r="O4464" s="39">
        <f>LOG(H4464/SUM($H$2:$H$5210))</f>
        <v>-3.5311948661856261</v>
      </c>
    </row>
    <row r="4465" spans="1:15" x14ac:dyDescent="0.6">
      <c r="A4465" t="s">
        <v>2916</v>
      </c>
      <c r="B4465">
        <v>0</v>
      </c>
      <c r="C4465">
        <v>8</v>
      </c>
      <c r="D4465">
        <v>8</v>
      </c>
      <c r="E4465" s="44">
        <f>(B4465+1)/$Q$3</f>
        <v>1.4609203798392987E-4</v>
      </c>
      <c r="F4465" s="45">
        <f>(C4465+1)/$U$3</f>
        <v>1.3765256492612646E-4</v>
      </c>
      <c r="G4465" s="2">
        <f>(B4465+1)/(C4465+1)</f>
        <v>0.1111111111111111</v>
      </c>
      <c r="H4465" s="2">
        <f>(C4465+1)/(B4465+1)</f>
        <v>9</v>
      </c>
      <c r="I4465" s="6">
        <f>G4465-H4465</f>
        <v>-8.8888888888888893</v>
      </c>
      <c r="J4465" s="8">
        <f>LEN(A4465)</f>
        <v>5</v>
      </c>
      <c r="K4465" s="11" t="str">
        <f>IF(AND(J4465&lt;3, D4465&lt;2),TRUE,"")</f>
        <v/>
      </c>
      <c r="L4465" s="22">
        <f>IF(C4465=0,B4465,0)</f>
        <v>0</v>
      </c>
      <c r="M4465" s="22">
        <f>IF(B4465=0,C4465,0)</f>
        <v>8</v>
      </c>
      <c r="N4465" s="39">
        <f>LOG(G4465/SUM($G$2:$G$5210))</f>
        <v>-4.3459636329910847</v>
      </c>
      <c r="O4465" s="39">
        <f>LOG(H4465/SUM($H$2:$H$5210))</f>
        <v>-3.5311948661856261</v>
      </c>
    </row>
    <row r="4466" spans="1:15" x14ac:dyDescent="0.6">
      <c r="A4466" t="s">
        <v>3102</v>
      </c>
      <c r="B4466">
        <v>0</v>
      </c>
      <c r="C4466">
        <v>8</v>
      </c>
      <c r="D4466">
        <v>8</v>
      </c>
      <c r="E4466" s="44">
        <f>(B4466+1)/$Q$3</f>
        <v>1.4609203798392987E-4</v>
      </c>
      <c r="F4466" s="45">
        <f>(C4466+1)/$U$3</f>
        <v>1.3765256492612646E-4</v>
      </c>
      <c r="G4466" s="2">
        <f>(B4466+1)/(C4466+1)</f>
        <v>0.1111111111111111</v>
      </c>
      <c r="H4466" s="2">
        <f>(C4466+1)/(B4466+1)</f>
        <v>9</v>
      </c>
      <c r="I4466" s="6">
        <f>G4466-H4466</f>
        <v>-8.8888888888888893</v>
      </c>
      <c r="J4466" s="8">
        <f>LEN(A4466)</f>
        <v>5</v>
      </c>
      <c r="K4466" s="11" t="str">
        <f>IF(AND(J4466&lt;3, D4466&lt;2),TRUE,"")</f>
        <v/>
      </c>
      <c r="L4466" s="22">
        <f>IF(C4466=0,B4466,0)</f>
        <v>0</v>
      </c>
      <c r="M4466" s="22">
        <f>IF(B4466=0,C4466,0)</f>
        <v>8</v>
      </c>
      <c r="N4466" s="39">
        <f>LOG(G4466/SUM($G$2:$G$5210))</f>
        <v>-4.3459636329910847</v>
      </c>
      <c r="O4466" s="39">
        <f>LOG(H4466/SUM($H$2:$H$5210))</f>
        <v>-3.5311948661856261</v>
      </c>
    </row>
    <row r="4467" spans="1:15" x14ac:dyDescent="0.6">
      <c r="A4467" t="s">
        <v>3595</v>
      </c>
      <c r="B4467">
        <v>0</v>
      </c>
      <c r="C4467">
        <v>8</v>
      </c>
      <c r="D4467">
        <v>8</v>
      </c>
      <c r="E4467" s="44">
        <f>(B4467+1)/$Q$3</f>
        <v>1.4609203798392987E-4</v>
      </c>
      <c r="F4467" s="45">
        <f>(C4467+1)/$U$3</f>
        <v>1.3765256492612646E-4</v>
      </c>
      <c r="G4467" s="2">
        <f>(B4467+1)/(C4467+1)</f>
        <v>0.1111111111111111</v>
      </c>
      <c r="H4467" s="2">
        <f>(C4467+1)/(B4467+1)</f>
        <v>9</v>
      </c>
      <c r="I4467" s="6">
        <f>G4467-H4467</f>
        <v>-8.8888888888888893</v>
      </c>
      <c r="J4467" s="8">
        <f>LEN(A4467)</f>
        <v>5</v>
      </c>
      <c r="K4467" s="11" t="str">
        <f>IF(AND(J4467&lt;3, D4467&lt;2),TRUE,"")</f>
        <v/>
      </c>
      <c r="L4467" s="22">
        <f>IF(C4467=0,B4467,0)</f>
        <v>0</v>
      </c>
      <c r="M4467" s="22">
        <f>IF(B4467=0,C4467,0)</f>
        <v>8</v>
      </c>
      <c r="N4467" s="39">
        <f>LOG(G4467/SUM($G$2:$G$5210))</f>
        <v>-4.3459636329910847</v>
      </c>
      <c r="O4467" s="39">
        <f>LOG(H4467/SUM($H$2:$H$5210))</f>
        <v>-3.5311948661856261</v>
      </c>
    </row>
    <row r="4468" spans="1:15" x14ac:dyDescent="0.6">
      <c r="A4468" t="s">
        <v>3962</v>
      </c>
      <c r="B4468">
        <v>0</v>
      </c>
      <c r="C4468">
        <v>8</v>
      </c>
      <c r="D4468">
        <v>8</v>
      </c>
      <c r="E4468" s="44">
        <f>(B4468+1)/$Q$3</f>
        <v>1.4609203798392987E-4</v>
      </c>
      <c r="F4468" s="45">
        <f>(C4468+1)/$U$3</f>
        <v>1.3765256492612646E-4</v>
      </c>
      <c r="G4468" s="2">
        <f>(B4468+1)/(C4468+1)</f>
        <v>0.1111111111111111</v>
      </c>
      <c r="H4468" s="2">
        <f>(C4468+1)/(B4468+1)</f>
        <v>9</v>
      </c>
      <c r="I4468" s="6">
        <f>G4468-H4468</f>
        <v>-8.8888888888888893</v>
      </c>
      <c r="J4468" s="8">
        <f>LEN(A4468)</f>
        <v>5</v>
      </c>
      <c r="K4468" s="11" t="str">
        <f>IF(AND(J4468&lt;3, D4468&lt;2),TRUE,"")</f>
        <v/>
      </c>
      <c r="L4468" s="22">
        <f>IF(C4468=0,B4468,0)</f>
        <v>0</v>
      </c>
      <c r="M4468" s="22">
        <f>IF(B4468=0,C4468,0)</f>
        <v>8</v>
      </c>
      <c r="N4468" s="39">
        <f>LOG(G4468/SUM($G$2:$G$5210))</f>
        <v>-4.3459636329910847</v>
      </c>
      <c r="O4468" s="39">
        <f>LOG(H4468/SUM($H$2:$H$5210))</f>
        <v>-3.5311948661856261</v>
      </c>
    </row>
    <row r="4469" spans="1:15" x14ac:dyDescent="0.6">
      <c r="A4469" t="s">
        <v>4206</v>
      </c>
      <c r="B4469">
        <v>0</v>
      </c>
      <c r="C4469">
        <v>8</v>
      </c>
      <c r="D4469">
        <v>8</v>
      </c>
      <c r="E4469" s="44">
        <f>(B4469+1)/$Q$3</f>
        <v>1.4609203798392987E-4</v>
      </c>
      <c r="F4469" s="45">
        <f>(C4469+1)/$U$3</f>
        <v>1.3765256492612646E-4</v>
      </c>
      <c r="G4469" s="2">
        <f>(B4469+1)/(C4469+1)</f>
        <v>0.1111111111111111</v>
      </c>
      <c r="H4469" s="2">
        <f>(C4469+1)/(B4469+1)</f>
        <v>9</v>
      </c>
      <c r="I4469" s="6">
        <f>G4469-H4469</f>
        <v>-8.8888888888888893</v>
      </c>
      <c r="J4469" s="8">
        <f>LEN(A4469)</f>
        <v>5</v>
      </c>
      <c r="K4469" s="11" t="str">
        <f>IF(AND(J4469&lt;3, D4469&lt;2),TRUE,"")</f>
        <v/>
      </c>
      <c r="L4469" s="22">
        <f>IF(C4469=0,B4469,0)</f>
        <v>0</v>
      </c>
      <c r="M4469" s="22">
        <f>IF(B4469=0,C4469,0)</f>
        <v>8</v>
      </c>
      <c r="N4469" s="39">
        <f>LOG(G4469/SUM($G$2:$G$5210))</f>
        <v>-4.3459636329910847</v>
      </c>
      <c r="O4469" s="39">
        <f>LOG(H4469/SUM($H$2:$H$5210))</f>
        <v>-3.5311948661856261</v>
      </c>
    </row>
    <row r="4470" spans="1:15" x14ac:dyDescent="0.6">
      <c r="A4470" t="s">
        <v>4648</v>
      </c>
      <c r="B4470">
        <v>0</v>
      </c>
      <c r="C4470">
        <v>8</v>
      </c>
      <c r="D4470">
        <v>8</v>
      </c>
      <c r="E4470" s="44">
        <f>(B4470+1)/$Q$3</f>
        <v>1.4609203798392987E-4</v>
      </c>
      <c r="F4470" s="45">
        <f>(C4470+1)/$U$3</f>
        <v>1.3765256492612646E-4</v>
      </c>
      <c r="G4470" s="2">
        <f>(B4470+1)/(C4470+1)</f>
        <v>0.1111111111111111</v>
      </c>
      <c r="H4470" s="2">
        <f>(C4470+1)/(B4470+1)</f>
        <v>9</v>
      </c>
      <c r="I4470" s="6">
        <f>G4470-H4470</f>
        <v>-8.8888888888888893</v>
      </c>
      <c r="J4470" s="8">
        <f>LEN(A4470)</f>
        <v>5</v>
      </c>
      <c r="K4470" s="11" t="str">
        <f>IF(AND(J4470&lt;3, D4470&lt;2),TRUE,"")</f>
        <v/>
      </c>
      <c r="L4470" s="22">
        <f>IF(C4470=0,B4470,0)</f>
        <v>0</v>
      </c>
      <c r="M4470" s="22">
        <f>IF(B4470=0,C4470,0)</f>
        <v>8</v>
      </c>
      <c r="N4470" s="39">
        <f>LOG(G4470/SUM($G$2:$G$5210))</f>
        <v>-4.3459636329910847</v>
      </c>
      <c r="O4470" s="39">
        <f>LOG(H4470/SUM($H$2:$H$5210))</f>
        <v>-3.5311948661856261</v>
      </c>
    </row>
    <row r="4471" spans="1:15" x14ac:dyDescent="0.6">
      <c r="A4471" t="s">
        <v>4747</v>
      </c>
      <c r="B4471">
        <v>0</v>
      </c>
      <c r="C4471">
        <v>8</v>
      </c>
      <c r="D4471">
        <v>8</v>
      </c>
      <c r="E4471" s="44">
        <f>(B4471+1)/$Q$3</f>
        <v>1.4609203798392987E-4</v>
      </c>
      <c r="F4471" s="45">
        <f>(C4471+1)/$U$3</f>
        <v>1.3765256492612646E-4</v>
      </c>
      <c r="G4471" s="2">
        <f>(B4471+1)/(C4471+1)</f>
        <v>0.1111111111111111</v>
      </c>
      <c r="H4471" s="2">
        <f>(C4471+1)/(B4471+1)</f>
        <v>9</v>
      </c>
      <c r="I4471" s="6">
        <f>G4471-H4471</f>
        <v>-8.8888888888888893</v>
      </c>
      <c r="J4471" s="8">
        <f>LEN(A4471)</f>
        <v>5</v>
      </c>
      <c r="K4471" s="11" t="str">
        <f>IF(AND(J4471&lt;3, D4471&lt;2),TRUE,"")</f>
        <v/>
      </c>
      <c r="L4471" s="22">
        <f>IF(C4471=0,B4471,0)</f>
        <v>0</v>
      </c>
      <c r="M4471" s="22">
        <f>IF(B4471=0,C4471,0)</f>
        <v>8</v>
      </c>
      <c r="N4471" s="39">
        <f>LOG(G4471/SUM($G$2:$G$5210))</f>
        <v>-4.3459636329910847</v>
      </c>
      <c r="O4471" s="39">
        <f>LOG(H4471/SUM($H$2:$H$5210))</f>
        <v>-3.5311948661856261</v>
      </c>
    </row>
    <row r="4472" spans="1:15" x14ac:dyDescent="0.6">
      <c r="A4472" t="s">
        <v>2450</v>
      </c>
      <c r="B4472">
        <v>0</v>
      </c>
      <c r="C4472">
        <v>8</v>
      </c>
      <c r="D4472">
        <v>8</v>
      </c>
      <c r="E4472" s="44">
        <f>(B4472+1)/$Q$3</f>
        <v>1.4609203798392987E-4</v>
      </c>
      <c r="F4472" s="45">
        <f>(C4472+1)/$U$3</f>
        <v>1.3765256492612646E-4</v>
      </c>
      <c r="G4472" s="2">
        <f>(B4472+1)/(C4472+1)</f>
        <v>0.1111111111111111</v>
      </c>
      <c r="H4472" s="2">
        <f>(C4472+1)/(B4472+1)</f>
        <v>9</v>
      </c>
      <c r="I4472" s="6">
        <f>G4472-H4472</f>
        <v>-8.8888888888888893</v>
      </c>
      <c r="J4472" s="8">
        <f>LEN(A4472)</f>
        <v>4</v>
      </c>
      <c r="K4472" s="11" t="str">
        <f>IF(AND(J4472&lt;3, D4472&lt;2),TRUE,"")</f>
        <v/>
      </c>
      <c r="L4472" s="22">
        <f>IF(C4472=0,B4472,0)</f>
        <v>0</v>
      </c>
      <c r="M4472" s="22">
        <f>IF(B4472=0,C4472,0)</f>
        <v>8</v>
      </c>
      <c r="N4472" s="39">
        <f>LOG(G4472/SUM($G$2:$G$5210))</f>
        <v>-4.3459636329910847</v>
      </c>
      <c r="O4472" s="39">
        <f>LOG(H4472/SUM($H$2:$H$5210))</f>
        <v>-3.5311948661856261</v>
      </c>
    </row>
    <row r="4473" spans="1:15" x14ac:dyDescent="0.6">
      <c r="A4473" t="s">
        <v>3045</v>
      </c>
      <c r="B4473">
        <v>0</v>
      </c>
      <c r="C4473">
        <v>8</v>
      </c>
      <c r="D4473">
        <v>8</v>
      </c>
      <c r="E4473" s="44">
        <f>(B4473+1)/$Q$3</f>
        <v>1.4609203798392987E-4</v>
      </c>
      <c r="F4473" s="45">
        <f>(C4473+1)/$U$3</f>
        <v>1.3765256492612646E-4</v>
      </c>
      <c r="G4473" s="2">
        <f>(B4473+1)/(C4473+1)</f>
        <v>0.1111111111111111</v>
      </c>
      <c r="H4473" s="2">
        <f>(C4473+1)/(B4473+1)</f>
        <v>9</v>
      </c>
      <c r="I4473" s="6">
        <f>G4473-H4473</f>
        <v>-8.8888888888888893</v>
      </c>
      <c r="J4473" s="8">
        <f>LEN(A4473)</f>
        <v>4</v>
      </c>
      <c r="K4473" s="11" t="str">
        <f>IF(AND(J4473&lt;3, D4473&lt;2),TRUE,"")</f>
        <v/>
      </c>
      <c r="L4473" s="22">
        <f>IF(C4473=0,B4473,0)</f>
        <v>0</v>
      </c>
      <c r="M4473" s="22">
        <f>IF(B4473=0,C4473,0)</f>
        <v>8</v>
      </c>
      <c r="N4473" s="39">
        <f>LOG(G4473/SUM($G$2:$G$5210))</f>
        <v>-4.3459636329910847</v>
      </c>
      <c r="O4473" s="39">
        <f>LOG(H4473/SUM($H$2:$H$5210))</f>
        <v>-3.5311948661856261</v>
      </c>
    </row>
    <row r="4474" spans="1:15" x14ac:dyDescent="0.6">
      <c r="A4474" t="s">
        <v>3089</v>
      </c>
      <c r="B4474">
        <v>0</v>
      </c>
      <c r="C4474">
        <v>8</v>
      </c>
      <c r="D4474">
        <v>8</v>
      </c>
      <c r="E4474" s="44">
        <f>(B4474+1)/$Q$3</f>
        <v>1.4609203798392987E-4</v>
      </c>
      <c r="F4474" s="45">
        <f>(C4474+1)/$U$3</f>
        <v>1.3765256492612646E-4</v>
      </c>
      <c r="G4474" s="2">
        <f>(B4474+1)/(C4474+1)</f>
        <v>0.1111111111111111</v>
      </c>
      <c r="H4474" s="2">
        <f>(C4474+1)/(B4474+1)</f>
        <v>9</v>
      </c>
      <c r="I4474" s="6">
        <f>G4474-H4474</f>
        <v>-8.8888888888888893</v>
      </c>
      <c r="J4474" s="8">
        <f>LEN(A4474)</f>
        <v>4</v>
      </c>
      <c r="K4474" s="11" t="str">
        <f>IF(AND(J4474&lt;3, D4474&lt;2),TRUE,"")</f>
        <v/>
      </c>
      <c r="L4474" s="22">
        <f>IF(C4474=0,B4474,0)</f>
        <v>0</v>
      </c>
      <c r="M4474" s="22">
        <f>IF(B4474=0,C4474,0)</f>
        <v>8</v>
      </c>
      <c r="N4474" s="39">
        <f>LOG(G4474/SUM($G$2:$G$5210))</f>
        <v>-4.3459636329910847</v>
      </c>
      <c r="O4474" s="39">
        <f>LOG(H4474/SUM($H$2:$H$5210))</f>
        <v>-3.5311948661856261</v>
      </c>
    </row>
    <row r="4475" spans="1:15" x14ac:dyDescent="0.6">
      <c r="A4475" t="s">
        <v>3579</v>
      </c>
      <c r="B4475">
        <v>0</v>
      </c>
      <c r="C4475">
        <v>8</v>
      </c>
      <c r="D4475">
        <v>8</v>
      </c>
      <c r="E4475" s="44">
        <f>(B4475+1)/$Q$3</f>
        <v>1.4609203798392987E-4</v>
      </c>
      <c r="F4475" s="45">
        <f>(C4475+1)/$U$3</f>
        <v>1.3765256492612646E-4</v>
      </c>
      <c r="G4475" s="2">
        <f>(B4475+1)/(C4475+1)</f>
        <v>0.1111111111111111</v>
      </c>
      <c r="H4475" s="2">
        <f>(C4475+1)/(B4475+1)</f>
        <v>9</v>
      </c>
      <c r="I4475" s="6">
        <f>G4475-H4475</f>
        <v>-8.8888888888888893</v>
      </c>
      <c r="J4475" s="8">
        <f>LEN(A4475)</f>
        <v>4</v>
      </c>
      <c r="K4475" s="11" t="str">
        <f>IF(AND(J4475&lt;3, D4475&lt;2),TRUE,"")</f>
        <v/>
      </c>
      <c r="L4475" s="22">
        <f>IF(C4475=0,B4475,0)</f>
        <v>0</v>
      </c>
      <c r="M4475" s="22">
        <f>IF(B4475=0,C4475,0)</f>
        <v>8</v>
      </c>
      <c r="N4475" s="39">
        <f>LOG(G4475/SUM($G$2:$G$5210))</f>
        <v>-4.3459636329910847</v>
      </c>
      <c r="O4475" s="39">
        <f>LOG(H4475/SUM($H$2:$H$5210))</f>
        <v>-3.5311948661856261</v>
      </c>
    </row>
    <row r="4476" spans="1:15" x14ac:dyDescent="0.6">
      <c r="A4476" t="s">
        <v>4436</v>
      </c>
      <c r="B4476">
        <v>0</v>
      </c>
      <c r="C4476">
        <v>8</v>
      </c>
      <c r="D4476">
        <v>8</v>
      </c>
      <c r="E4476" s="44">
        <f>(B4476+1)/$Q$3</f>
        <v>1.4609203798392987E-4</v>
      </c>
      <c r="F4476" s="45">
        <f>(C4476+1)/$U$3</f>
        <v>1.3765256492612646E-4</v>
      </c>
      <c r="G4476" s="2">
        <f>(B4476+1)/(C4476+1)</f>
        <v>0.1111111111111111</v>
      </c>
      <c r="H4476" s="2">
        <f>(C4476+1)/(B4476+1)</f>
        <v>9</v>
      </c>
      <c r="I4476" s="6">
        <f>G4476-H4476</f>
        <v>-8.8888888888888893</v>
      </c>
      <c r="J4476" s="8">
        <f>LEN(A4476)</f>
        <v>4</v>
      </c>
      <c r="K4476" s="11" t="str">
        <f>IF(AND(J4476&lt;3, D4476&lt;2),TRUE,"")</f>
        <v/>
      </c>
      <c r="L4476" s="22">
        <f>IF(C4476=0,B4476,0)</f>
        <v>0</v>
      </c>
      <c r="M4476" s="22">
        <f>IF(B4476=0,C4476,0)</f>
        <v>8</v>
      </c>
      <c r="N4476" s="39">
        <f>LOG(G4476/SUM($G$2:$G$5210))</f>
        <v>-4.3459636329910847</v>
      </c>
      <c r="O4476" s="39">
        <f>LOG(H4476/SUM($H$2:$H$5210))</f>
        <v>-3.5311948661856261</v>
      </c>
    </row>
    <row r="4477" spans="1:15" x14ac:dyDescent="0.6">
      <c r="A4477" t="s">
        <v>4461</v>
      </c>
      <c r="B4477">
        <v>0</v>
      </c>
      <c r="C4477">
        <v>8</v>
      </c>
      <c r="D4477">
        <v>8</v>
      </c>
      <c r="E4477" s="44">
        <f>(B4477+1)/$Q$3</f>
        <v>1.4609203798392987E-4</v>
      </c>
      <c r="F4477" s="45">
        <f>(C4477+1)/$U$3</f>
        <v>1.3765256492612646E-4</v>
      </c>
      <c r="G4477" s="2">
        <f>(B4477+1)/(C4477+1)</f>
        <v>0.1111111111111111</v>
      </c>
      <c r="H4477" s="2">
        <f>(C4477+1)/(B4477+1)</f>
        <v>9</v>
      </c>
      <c r="I4477" s="6">
        <f>G4477-H4477</f>
        <v>-8.8888888888888893</v>
      </c>
      <c r="J4477" s="8">
        <f>LEN(A4477)</f>
        <v>4</v>
      </c>
      <c r="K4477" s="11" t="str">
        <f>IF(AND(J4477&lt;3, D4477&lt;2),TRUE,"")</f>
        <v/>
      </c>
      <c r="L4477" s="22">
        <f>IF(C4477=0,B4477,0)</f>
        <v>0</v>
      </c>
      <c r="M4477" s="22">
        <f>IF(B4477=0,C4477,0)</f>
        <v>8</v>
      </c>
      <c r="N4477" s="39">
        <f>LOG(G4477/SUM($G$2:$G$5210))</f>
        <v>-4.3459636329910847</v>
      </c>
      <c r="O4477" s="39">
        <f>LOG(H4477/SUM($H$2:$H$5210))</f>
        <v>-3.5311948661856261</v>
      </c>
    </row>
    <row r="4478" spans="1:15" x14ac:dyDescent="0.6">
      <c r="A4478" t="s">
        <v>4483</v>
      </c>
      <c r="B4478">
        <v>0</v>
      </c>
      <c r="C4478">
        <v>8</v>
      </c>
      <c r="D4478">
        <v>8</v>
      </c>
      <c r="E4478" s="44">
        <f>(B4478+1)/$Q$3</f>
        <v>1.4609203798392987E-4</v>
      </c>
      <c r="F4478" s="45">
        <f>(C4478+1)/$U$3</f>
        <v>1.3765256492612646E-4</v>
      </c>
      <c r="G4478" s="2">
        <f>(B4478+1)/(C4478+1)</f>
        <v>0.1111111111111111</v>
      </c>
      <c r="H4478" s="2">
        <f>(C4478+1)/(B4478+1)</f>
        <v>9</v>
      </c>
      <c r="I4478" s="6">
        <f>G4478-H4478</f>
        <v>-8.8888888888888893</v>
      </c>
      <c r="J4478" s="8">
        <f>LEN(A4478)</f>
        <v>4</v>
      </c>
      <c r="K4478" s="11" t="str">
        <f>IF(AND(J4478&lt;3, D4478&lt;2),TRUE,"")</f>
        <v/>
      </c>
      <c r="L4478" s="22">
        <f>IF(C4478=0,B4478,0)</f>
        <v>0</v>
      </c>
      <c r="M4478" s="22">
        <f>IF(B4478=0,C4478,0)</f>
        <v>8</v>
      </c>
      <c r="N4478" s="39">
        <f>LOG(G4478/SUM($G$2:$G$5210))</f>
        <v>-4.3459636329910847</v>
      </c>
      <c r="O4478" s="39">
        <f>LOG(H4478/SUM($H$2:$H$5210))</f>
        <v>-3.5311948661856261</v>
      </c>
    </row>
    <row r="4479" spans="1:15" x14ac:dyDescent="0.6">
      <c r="A4479" t="s">
        <v>4665</v>
      </c>
      <c r="B4479">
        <v>0</v>
      </c>
      <c r="C4479">
        <v>8</v>
      </c>
      <c r="D4479">
        <v>8</v>
      </c>
      <c r="E4479" s="44">
        <f>(B4479+1)/$Q$3</f>
        <v>1.4609203798392987E-4</v>
      </c>
      <c r="F4479" s="45">
        <f>(C4479+1)/$U$3</f>
        <v>1.3765256492612646E-4</v>
      </c>
      <c r="G4479" s="2">
        <f>(B4479+1)/(C4479+1)</f>
        <v>0.1111111111111111</v>
      </c>
      <c r="H4479" s="2">
        <f>(C4479+1)/(B4479+1)</f>
        <v>9</v>
      </c>
      <c r="I4479" s="6">
        <f>G4479-H4479</f>
        <v>-8.8888888888888893</v>
      </c>
      <c r="J4479" s="8">
        <f>LEN(A4479)</f>
        <v>4</v>
      </c>
      <c r="K4479" s="11" t="str">
        <f>IF(AND(J4479&lt;3, D4479&lt;2),TRUE,"")</f>
        <v/>
      </c>
      <c r="L4479" s="22">
        <f>IF(C4479=0,B4479,0)</f>
        <v>0</v>
      </c>
      <c r="M4479" s="22">
        <f>IF(B4479=0,C4479,0)</f>
        <v>8</v>
      </c>
      <c r="N4479" s="39">
        <f>LOG(G4479/SUM($G$2:$G$5210))</f>
        <v>-4.3459636329910847</v>
      </c>
      <c r="O4479" s="39">
        <f>LOG(H4479/SUM($H$2:$H$5210))</f>
        <v>-3.5311948661856261</v>
      </c>
    </row>
    <row r="4480" spans="1:15" x14ac:dyDescent="0.6">
      <c r="A4480" t="s">
        <v>570</v>
      </c>
      <c r="B4480">
        <v>0</v>
      </c>
      <c r="C4480">
        <v>8</v>
      </c>
      <c r="D4480">
        <v>8</v>
      </c>
      <c r="E4480" s="44">
        <f>(B4480+1)/$Q$3</f>
        <v>1.4609203798392987E-4</v>
      </c>
      <c r="F4480" s="45">
        <f>(C4480+1)/$U$3</f>
        <v>1.3765256492612646E-4</v>
      </c>
      <c r="G4480" s="2">
        <f>(B4480+1)/(C4480+1)</f>
        <v>0.1111111111111111</v>
      </c>
      <c r="H4480" s="2">
        <f>(C4480+1)/(B4480+1)</f>
        <v>9</v>
      </c>
      <c r="I4480" s="6">
        <f>G4480-H4480</f>
        <v>-8.8888888888888893</v>
      </c>
      <c r="J4480" s="8">
        <f>LEN(A4480)</f>
        <v>3</v>
      </c>
      <c r="K4480" s="11" t="str">
        <f>IF(AND(J4480&lt;3, D4480&lt;2),TRUE,"")</f>
        <v/>
      </c>
      <c r="L4480" s="22">
        <f>IF(C4480=0,B4480,0)</f>
        <v>0</v>
      </c>
      <c r="M4480" s="22">
        <f>IF(B4480=0,C4480,0)</f>
        <v>8</v>
      </c>
      <c r="N4480" s="39">
        <f>LOG(G4480/SUM($G$2:$G$5210))</f>
        <v>-4.3459636329910847</v>
      </c>
      <c r="O4480" s="39">
        <f>LOG(H4480/SUM($H$2:$H$5210))</f>
        <v>-3.5311948661856261</v>
      </c>
    </row>
    <row r="4481" spans="1:15" x14ac:dyDescent="0.6">
      <c r="A4481" t="s">
        <v>756</v>
      </c>
      <c r="B4481">
        <v>0</v>
      </c>
      <c r="C4481">
        <v>8</v>
      </c>
      <c r="D4481">
        <v>8</v>
      </c>
      <c r="E4481" s="44">
        <f>(B4481+1)/$Q$3</f>
        <v>1.4609203798392987E-4</v>
      </c>
      <c r="F4481" s="45">
        <f>(C4481+1)/$U$3</f>
        <v>1.3765256492612646E-4</v>
      </c>
      <c r="G4481" s="2">
        <f>(B4481+1)/(C4481+1)</f>
        <v>0.1111111111111111</v>
      </c>
      <c r="H4481" s="2">
        <f>(C4481+1)/(B4481+1)</f>
        <v>9</v>
      </c>
      <c r="I4481" s="6">
        <f>G4481-H4481</f>
        <v>-8.8888888888888893</v>
      </c>
      <c r="J4481" s="8">
        <f>LEN(A4481)</f>
        <v>3</v>
      </c>
      <c r="K4481" s="11" t="str">
        <f>IF(AND(J4481&lt;3, D4481&lt;2),TRUE,"")</f>
        <v/>
      </c>
      <c r="L4481" s="22">
        <f>IF(C4481=0,B4481,0)</f>
        <v>0</v>
      </c>
      <c r="M4481" s="22">
        <f>IF(B4481=0,C4481,0)</f>
        <v>8</v>
      </c>
      <c r="N4481" s="39">
        <f>LOG(G4481/SUM($G$2:$G$5210))</f>
        <v>-4.3459636329910847</v>
      </c>
      <c r="O4481" s="39">
        <f>LOG(H4481/SUM($H$2:$H$5210))</f>
        <v>-3.5311948661856261</v>
      </c>
    </row>
    <row r="4482" spans="1:15" x14ac:dyDescent="0.6">
      <c r="A4482" t="s">
        <v>3316</v>
      </c>
      <c r="B4482">
        <v>0</v>
      </c>
      <c r="C4482">
        <v>8</v>
      </c>
      <c r="D4482">
        <v>8</v>
      </c>
      <c r="E4482" s="44">
        <f>(B4482+1)/$Q$3</f>
        <v>1.4609203798392987E-4</v>
      </c>
      <c r="F4482" s="45">
        <f>(C4482+1)/$U$3</f>
        <v>1.3765256492612646E-4</v>
      </c>
      <c r="G4482" s="2">
        <f>(B4482+1)/(C4482+1)</f>
        <v>0.1111111111111111</v>
      </c>
      <c r="H4482" s="2">
        <f>(C4482+1)/(B4482+1)</f>
        <v>9</v>
      </c>
      <c r="I4482" s="6">
        <f>G4482-H4482</f>
        <v>-8.8888888888888893</v>
      </c>
      <c r="J4482" s="8">
        <f>LEN(A4482)</f>
        <v>3</v>
      </c>
      <c r="K4482" s="11" t="str">
        <f>IF(AND(J4482&lt;3, D4482&lt;2),TRUE,"")</f>
        <v/>
      </c>
      <c r="L4482" s="22">
        <f>IF(C4482=0,B4482,0)</f>
        <v>0</v>
      </c>
      <c r="M4482" s="22">
        <f>IF(B4482=0,C4482,0)</f>
        <v>8</v>
      </c>
      <c r="N4482" s="39">
        <f>LOG(G4482/SUM($G$2:$G$5210))</f>
        <v>-4.3459636329910847</v>
      </c>
      <c r="O4482" s="39">
        <f>LOG(H4482/SUM($H$2:$H$5210))</f>
        <v>-3.5311948661856261</v>
      </c>
    </row>
    <row r="4483" spans="1:15" x14ac:dyDescent="0.6">
      <c r="A4483" t="s">
        <v>3911</v>
      </c>
      <c r="B4483">
        <v>0</v>
      </c>
      <c r="C4483">
        <v>8</v>
      </c>
      <c r="D4483">
        <v>8</v>
      </c>
      <c r="E4483" s="44">
        <f>(B4483+1)/$Q$3</f>
        <v>1.4609203798392987E-4</v>
      </c>
      <c r="F4483" s="45">
        <f>(C4483+1)/$U$3</f>
        <v>1.3765256492612646E-4</v>
      </c>
      <c r="G4483" s="2">
        <f>(B4483+1)/(C4483+1)</f>
        <v>0.1111111111111111</v>
      </c>
      <c r="H4483" s="2">
        <f>(C4483+1)/(B4483+1)</f>
        <v>9</v>
      </c>
      <c r="I4483" s="6">
        <f>G4483-H4483</f>
        <v>-8.8888888888888893</v>
      </c>
      <c r="J4483" s="8">
        <f>LEN(A4483)</f>
        <v>3</v>
      </c>
      <c r="K4483" s="11" t="str">
        <f>IF(AND(J4483&lt;3, D4483&lt;2),TRUE,"")</f>
        <v/>
      </c>
      <c r="L4483" s="22">
        <f>IF(C4483=0,B4483,0)</f>
        <v>0</v>
      </c>
      <c r="M4483" s="22">
        <f>IF(B4483=0,C4483,0)</f>
        <v>8</v>
      </c>
      <c r="N4483" s="39">
        <f>LOG(G4483/SUM($G$2:$G$5210))</f>
        <v>-4.3459636329910847</v>
      </c>
      <c r="O4483" s="39">
        <f>LOG(H4483/SUM($H$2:$H$5210))</f>
        <v>-3.5311948661856261</v>
      </c>
    </row>
    <row r="4484" spans="1:15" x14ac:dyDescent="0.6">
      <c r="A4484" t="s">
        <v>4248</v>
      </c>
      <c r="B4484">
        <v>0</v>
      </c>
      <c r="C4484">
        <v>8</v>
      </c>
      <c r="D4484">
        <v>8</v>
      </c>
      <c r="E4484" s="44">
        <f>(B4484+1)/$Q$3</f>
        <v>1.4609203798392987E-4</v>
      </c>
      <c r="F4484" s="45">
        <f>(C4484+1)/$U$3</f>
        <v>1.3765256492612646E-4</v>
      </c>
      <c r="G4484" s="2">
        <f>(B4484+1)/(C4484+1)</f>
        <v>0.1111111111111111</v>
      </c>
      <c r="H4484" s="2">
        <f>(C4484+1)/(B4484+1)</f>
        <v>9</v>
      </c>
      <c r="I4484" s="6">
        <f>G4484-H4484</f>
        <v>-8.8888888888888893</v>
      </c>
      <c r="J4484" s="8">
        <f>LEN(A4484)</f>
        <v>3</v>
      </c>
      <c r="K4484" s="11" t="str">
        <f>IF(AND(J4484&lt;3, D4484&lt;2),TRUE,"")</f>
        <v/>
      </c>
      <c r="L4484" s="22">
        <f>IF(C4484=0,B4484,0)</f>
        <v>0</v>
      </c>
      <c r="M4484" s="22">
        <f>IF(B4484=0,C4484,0)</f>
        <v>8</v>
      </c>
      <c r="N4484" s="39">
        <f>LOG(G4484/SUM($G$2:$G$5210))</f>
        <v>-4.3459636329910847</v>
      </c>
      <c r="O4484" s="39">
        <f>LOG(H4484/SUM($H$2:$H$5210))</f>
        <v>-3.5311948661856261</v>
      </c>
    </row>
    <row r="4485" spans="1:15" x14ac:dyDescent="0.6">
      <c r="A4485" t="s">
        <v>4597</v>
      </c>
      <c r="B4485">
        <v>0</v>
      </c>
      <c r="C4485">
        <v>8</v>
      </c>
      <c r="D4485">
        <v>8</v>
      </c>
      <c r="E4485" s="44">
        <f>(B4485+1)/$Q$3</f>
        <v>1.4609203798392987E-4</v>
      </c>
      <c r="F4485" s="45">
        <f>(C4485+1)/$U$3</f>
        <v>1.3765256492612646E-4</v>
      </c>
      <c r="G4485" s="2">
        <f>(B4485+1)/(C4485+1)</f>
        <v>0.1111111111111111</v>
      </c>
      <c r="H4485" s="2">
        <f>(C4485+1)/(B4485+1)</f>
        <v>9</v>
      </c>
      <c r="I4485" s="6">
        <f>G4485-H4485</f>
        <v>-8.8888888888888893</v>
      </c>
      <c r="J4485" s="8">
        <f>LEN(A4485)</f>
        <v>3</v>
      </c>
      <c r="K4485" s="11" t="str">
        <f>IF(AND(J4485&lt;3, D4485&lt;2),TRUE,"")</f>
        <v/>
      </c>
      <c r="L4485" s="22">
        <f>IF(C4485=0,B4485,0)</f>
        <v>0</v>
      </c>
      <c r="M4485" s="22">
        <f>IF(B4485=0,C4485,0)</f>
        <v>8</v>
      </c>
      <c r="N4485" s="39">
        <f>LOG(G4485/SUM($G$2:$G$5210))</f>
        <v>-4.3459636329910847</v>
      </c>
      <c r="O4485" s="39">
        <f>LOG(H4485/SUM($H$2:$H$5210))</f>
        <v>-3.5311948661856261</v>
      </c>
    </row>
    <row r="4486" spans="1:15" x14ac:dyDescent="0.6">
      <c r="A4486" t="s">
        <v>3046</v>
      </c>
      <c r="B4486">
        <v>0</v>
      </c>
      <c r="C4486">
        <v>8</v>
      </c>
      <c r="D4486">
        <v>8</v>
      </c>
      <c r="E4486" s="44">
        <f>(B4486+1)/$Q$3</f>
        <v>1.4609203798392987E-4</v>
      </c>
      <c r="F4486" s="45">
        <f>(C4486+1)/$U$3</f>
        <v>1.3765256492612646E-4</v>
      </c>
      <c r="G4486" s="2">
        <f>(B4486+1)/(C4486+1)</f>
        <v>0.1111111111111111</v>
      </c>
      <c r="H4486" s="2">
        <f>(C4486+1)/(B4486+1)</f>
        <v>9</v>
      </c>
      <c r="I4486" s="6">
        <f>G4486-H4486</f>
        <v>-8.8888888888888893</v>
      </c>
      <c r="J4486" s="8">
        <f>LEN(A4486)</f>
        <v>2</v>
      </c>
      <c r="K4486" s="11" t="str">
        <f>IF(AND(J4486&lt;3, D4486&lt;2),TRUE,"")</f>
        <v/>
      </c>
      <c r="L4486" s="22">
        <f>IF(C4486=0,B4486,0)</f>
        <v>0</v>
      </c>
      <c r="M4486" s="22">
        <f>IF(B4486=0,C4486,0)</f>
        <v>8</v>
      </c>
      <c r="N4486" s="39">
        <f>LOG(G4486/SUM($G$2:$G$5210))</f>
        <v>-4.3459636329910847</v>
      </c>
      <c r="O4486" s="39">
        <f>LOG(H4486/SUM($H$2:$H$5210))</f>
        <v>-3.5311948661856261</v>
      </c>
    </row>
    <row r="4487" spans="1:15" x14ac:dyDescent="0.6">
      <c r="A4487" t="s">
        <v>3151</v>
      </c>
      <c r="B4487">
        <v>0</v>
      </c>
      <c r="C4487">
        <v>8</v>
      </c>
      <c r="D4487">
        <v>8</v>
      </c>
      <c r="E4487" s="44">
        <f>(B4487+1)/$Q$3</f>
        <v>1.4609203798392987E-4</v>
      </c>
      <c r="F4487" s="45">
        <f>(C4487+1)/$U$3</f>
        <v>1.3765256492612646E-4</v>
      </c>
      <c r="G4487" s="2">
        <f>(B4487+1)/(C4487+1)</f>
        <v>0.1111111111111111</v>
      </c>
      <c r="H4487" s="2">
        <f>(C4487+1)/(B4487+1)</f>
        <v>9</v>
      </c>
      <c r="I4487" s="6">
        <f>G4487-H4487</f>
        <v>-8.8888888888888893</v>
      </c>
      <c r="J4487" s="8">
        <f>LEN(A4487)</f>
        <v>2</v>
      </c>
      <c r="K4487" s="11" t="str">
        <f>IF(AND(J4487&lt;3, D4487&lt;2),TRUE,"")</f>
        <v/>
      </c>
      <c r="L4487" s="22">
        <f>IF(C4487=0,B4487,0)</f>
        <v>0</v>
      </c>
      <c r="M4487" s="22">
        <f>IF(B4487=0,C4487,0)</f>
        <v>8</v>
      </c>
      <c r="N4487" s="39">
        <f>LOG(G4487/SUM($G$2:$G$5210))</f>
        <v>-4.3459636329910847</v>
      </c>
      <c r="O4487" s="39">
        <f>LOG(H4487/SUM($H$2:$H$5210))</f>
        <v>-3.5311948661856261</v>
      </c>
    </row>
    <row r="4488" spans="1:15" x14ac:dyDescent="0.6">
      <c r="A4488" t="s">
        <v>3403</v>
      </c>
      <c r="B4488">
        <v>0</v>
      </c>
      <c r="C4488">
        <v>8</v>
      </c>
      <c r="D4488">
        <v>8</v>
      </c>
      <c r="E4488" s="44">
        <f>(B4488+1)/$Q$3</f>
        <v>1.4609203798392987E-4</v>
      </c>
      <c r="F4488" s="45">
        <f>(C4488+1)/$U$3</f>
        <v>1.3765256492612646E-4</v>
      </c>
      <c r="G4488" s="2">
        <f>(B4488+1)/(C4488+1)</f>
        <v>0.1111111111111111</v>
      </c>
      <c r="H4488" s="2">
        <f>(C4488+1)/(B4488+1)</f>
        <v>9</v>
      </c>
      <c r="I4488" s="6">
        <f>G4488-H4488</f>
        <v>-8.8888888888888893</v>
      </c>
      <c r="J4488" s="8">
        <f>LEN(A4488)</f>
        <v>2</v>
      </c>
      <c r="K4488" s="11" t="str">
        <f>IF(AND(J4488&lt;3, D4488&lt;2),TRUE,"")</f>
        <v/>
      </c>
      <c r="L4488" s="22">
        <f>IF(C4488=0,B4488,0)</f>
        <v>0</v>
      </c>
      <c r="M4488" s="22">
        <f>IF(B4488=0,C4488,0)</f>
        <v>8</v>
      </c>
      <c r="N4488" s="39">
        <f>LOG(G4488/SUM($G$2:$G$5210))</f>
        <v>-4.3459636329910847</v>
      </c>
      <c r="O4488" s="39">
        <f>LOG(H4488/SUM($H$2:$H$5210))</f>
        <v>-3.5311948661856261</v>
      </c>
    </row>
    <row r="4489" spans="1:15" x14ac:dyDescent="0.6">
      <c r="A4489" t="s">
        <v>2561</v>
      </c>
      <c r="B4489">
        <v>0</v>
      </c>
      <c r="C4489">
        <v>8</v>
      </c>
      <c r="D4489">
        <v>8</v>
      </c>
      <c r="E4489" s="44">
        <f>(B4489+1)/$Q$3</f>
        <v>1.4609203798392987E-4</v>
      </c>
      <c r="F4489" s="45">
        <f>(C4489+1)/$U$3</f>
        <v>1.3765256492612646E-4</v>
      </c>
      <c r="G4489" s="2">
        <f>(B4489+1)/(C4489+1)</f>
        <v>0.1111111111111111</v>
      </c>
      <c r="H4489" s="2">
        <f>(C4489+1)/(B4489+1)</f>
        <v>9</v>
      </c>
      <c r="I4489" s="6">
        <f>G4489-H4489</f>
        <v>-8.8888888888888893</v>
      </c>
      <c r="J4489" s="8">
        <f>LEN(A4489)</f>
        <v>1</v>
      </c>
      <c r="K4489" s="11" t="str">
        <f>IF(AND(J4489&lt;3, D4489&lt;2),TRUE,"")</f>
        <v/>
      </c>
      <c r="L4489" s="22">
        <f>IF(C4489=0,B4489,0)</f>
        <v>0</v>
      </c>
      <c r="M4489" s="22">
        <f>IF(B4489=0,C4489,0)</f>
        <v>8</v>
      </c>
      <c r="N4489" s="39">
        <f>LOG(G4489/SUM($G$2:$G$5210))</f>
        <v>-4.3459636329910847</v>
      </c>
      <c r="O4489" s="39">
        <f>LOG(H4489/SUM($H$2:$H$5210))</f>
        <v>-3.5311948661856261</v>
      </c>
    </row>
    <row r="4490" spans="1:15" x14ac:dyDescent="0.6">
      <c r="A4490" t="s">
        <v>3212</v>
      </c>
      <c r="B4490">
        <v>85</v>
      </c>
      <c r="C4490">
        <v>776</v>
      </c>
      <c r="D4490">
        <v>861</v>
      </c>
      <c r="E4490" s="44">
        <f>(B4490+1)/$Q$3</f>
        <v>1.2563915266617969E-2</v>
      </c>
      <c r="F4490" s="45">
        <f>(C4490+1)/$U$3</f>
        <v>1.1884004771955585E-2</v>
      </c>
      <c r="G4490" s="2">
        <f>(B4490+1)/(C4490+1)</f>
        <v>0.11068211068211069</v>
      </c>
      <c r="H4490" s="2">
        <f>(C4490+1)/(B4490+1)</f>
        <v>9.0348837209302317</v>
      </c>
      <c r="I4490" s="6">
        <f>G4490-H4490</f>
        <v>-8.9242016102481205</v>
      </c>
      <c r="J4490" s="8">
        <f>LEN(A4490)</f>
        <v>4</v>
      </c>
      <c r="K4490" s="11" t="str">
        <f>IF(AND(J4490&lt;3, D4490&lt;2),TRUE,"")</f>
        <v/>
      </c>
      <c r="L4490" s="22">
        <f>IF(C4490=0,B4490,0)</f>
        <v>0</v>
      </c>
      <c r="M4490" s="22">
        <f>IF(B4490=0,C4490,0)</f>
        <v>0</v>
      </c>
      <c r="N4490" s="39">
        <f>LOG(G4490/SUM($G$2:$G$5210))</f>
        <v>-4.3476436911091065</v>
      </c>
      <c r="O4490" s="39">
        <f>LOG(H4490/SUM($H$2:$H$5210))</f>
        <v>-3.5295148080676042</v>
      </c>
    </row>
    <row r="4491" spans="1:15" x14ac:dyDescent="0.6">
      <c r="A4491" t="s">
        <v>2022</v>
      </c>
      <c r="B4491">
        <v>25</v>
      </c>
      <c r="C4491">
        <v>234</v>
      </c>
      <c r="D4491">
        <v>259</v>
      </c>
      <c r="E4491" s="44">
        <f>(B4491+1)/$Q$3</f>
        <v>3.7983929875821769E-3</v>
      </c>
      <c r="F4491" s="45">
        <f>(C4491+1)/$U$3</f>
        <v>3.594261417515524E-3</v>
      </c>
      <c r="G4491" s="2">
        <f>(B4491+1)/(C4491+1)</f>
        <v>0.11063829787234042</v>
      </c>
      <c r="H4491" s="2">
        <f>(C4491+1)/(B4491+1)</f>
        <v>9.0384615384615383</v>
      </c>
      <c r="I4491" s="6">
        <f>G4491-H4491</f>
        <v>-8.9278232405891984</v>
      </c>
      <c r="J4491" s="8">
        <f>LEN(A4491)</f>
        <v>7</v>
      </c>
      <c r="K4491" s="11" t="str">
        <f>IF(AND(J4491&lt;3, D4491&lt;2),TRUE,"")</f>
        <v/>
      </c>
      <c r="L4491" s="22">
        <f>IF(C4491=0,B4491,0)</f>
        <v>0</v>
      </c>
      <c r="M4491" s="22">
        <f>IF(B4491=0,C4491,0)</f>
        <v>0</v>
      </c>
      <c r="N4491" s="39">
        <f>LOG(G4491/SUM($G$2:$G$5210))</f>
        <v>-4.3478156378526789</v>
      </c>
      <c r="O4491" s="39">
        <f>LOG(H4491/SUM($H$2:$H$5210))</f>
        <v>-3.5293428613240323</v>
      </c>
    </row>
    <row r="4492" spans="1:15" x14ac:dyDescent="0.6">
      <c r="A4492" t="s">
        <v>1302</v>
      </c>
      <c r="B4492">
        <v>84</v>
      </c>
      <c r="C4492">
        <v>769</v>
      </c>
      <c r="D4492">
        <v>853</v>
      </c>
      <c r="E4492" s="44">
        <f>(B4492+1)/$Q$3</f>
        <v>1.241782322863404E-2</v>
      </c>
      <c r="F4492" s="45">
        <f>(C4492+1)/$U$3</f>
        <v>1.177694166590193E-2</v>
      </c>
      <c r="G4492" s="2">
        <f>(B4492+1)/(C4492+1)</f>
        <v>0.11038961038961038</v>
      </c>
      <c r="H4492" s="2">
        <f>(C4492+1)/(B4492+1)</f>
        <v>9.0588235294117645</v>
      </c>
      <c r="I4492" s="6">
        <f>G4492-H4492</f>
        <v>-8.948433919022154</v>
      </c>
      <c r="J4492" s="8">
        <f>LEN(A4492)</f>
        <v>4</v>
      </c>
      <c r="K4492" s="11" t="str">
        <f>IF(AND(J4492&lt;3, D4492&lt;2),TRUE,"")</f>
        <v/>
      </c>
      <c r="L4492" s="22">
        <f>IF(C4492=0,B4492,0)</f>
        <v>0</v>
      </c>
      <c r="M4492" s="22">
        <f>IF(B4492=0,C4492,0)</f>
        <v>0</v>
      </c>
      <c r="N4492" s="39">
        <f>LOG(G4492/SUM($G$2:$G$5210))</f>
        <v>-4.3487929230099489</v>
      </c>
      <c r="O4492" s="39">
        <f>LOG(H4492/SUM($H$2:$H$5210))</f>
        <v>-3.5283655761667618</v>
      </c>
    </row>
    <row r="4493" spans="1:15" x14ac:dyDescent="0.6">
      <c r="A4493" t="s">
        <v>3512</v>
      </c>
      <c r="B4493">
        <v>3</v>
      </c>
      <c r="C4493">
        <v>36</v>
      </c>
      <c r="D4493">
        <v>39</v>
      </c>
      <c r="E4493" s="44">
        <f>(B4493+1)/$Q$3</f>
        <v>5.8436815193571947E-4</v>
      </c>
      <c r="F4493" s="45">
        <f>(C4493+1)/$U$3</f>
        <v>5.6590498914074207E-4</v>
      </c>
      <c r="G4493" s="2">
        <f>(B4493+1)/(C4493+1)</f>
        <v>0.10810810810810811</v>
      </c>
      <c r="H4493" s="2">
        <f>(C4493+1)/(B4493+1)</f>
        <v>9.25</v>
      </c>
      <c r="I4493" s="6">
        <f>G4493-H4493</f>
        <v>-9.1418918918918912</v>
      </c>
      <c r="J4493" s="8">
        <f>LEN(A4493)</f>
        <v>7</v>
      </c>
      <c r="K4493" s="11" t="str">
        <f>IF(AND(J4493&lt;3, D4493&lt;2),TRUE,"")</f>
        <v/>
      </c>
      <c r="L4493" s="22">
        <f>IF(C4493=0,B4493,0)</f>
        <v>0</v>
      </c>
      <c r="M4493" s="22">
        <f>IF(B4493=0,C4493,0)</f>
        <v>0</v>
      </c>
      <c r="N4493" s="39">
        <f>LOG(G4493/SUM($G$2:$G$5210))</f>
        <v>-4.3578628562907928</v>
      </c>
      <c r="O4493" s="39">
        <f>LOG(H4493/SUM($H$2:$H$5210))</f>
        <v>-3.5192956428859183</v>
      </c>
    </row>
    <row r="4494" spans="1:15" x14ac:dyDescent="0.6">
      <c r="A4494" t="s">
        <v>1498</v>
      </c>
      <c r="B4494">
        <v>141</v>
      </c>
      <c r="C4494">
        <v>1318</v>
      </c>
      <c r="D4494">
        <v>1459</v>
      </c>
      <c r="E4494" s="44">
        <f>(B4494+1)/$Q$3</f>
        <v>2.0745069393718042E-2</v>
      </c>
      <c r="F4494" s="45">
        <f>(C4494+1)/$U$3</f>
        <v>2.0173748126395646E-2</v>
      </c>
      <c r="G4494" s="2">
        <f>(B4494+1)/(C4494+1)</f>
        <v>0.10765731614859743</v>
      </c>
      <c r="H4494" s="2">
        <f>(C4494+1)/(B4494+1)</f>
        <v>9.2887323943661979</v>
      </c>
      <c r="I4494" s="6">
        <f>G4494-H4494</f>
        <v>-9.1810750782176012</v>
      </c>
      <c r="J4494" s="8">
        <f>LEN(A4494)</f>
        <v>6</v>
      </c>
      <c r="K4494" s="11" t="str">
        <f>IF(AND(J4494&lt;3, D4494&lt;2),TRUE,"")</f>
        <v/>
      </c>
      <c r="L4494" s="22">
        <f>IF(C4494=0,B4494,0)</f>
        <v>0</v>
      </c>
      <c r="M4494" s="22">
        <f>IF(B4494=0,C4494,0)</f>
        <v>0</v>
      </c>
      <c r="N4494" s="39">
        <f>LOG(G4494/SUM($G$2:$G$5210))</f>
        <v>-4.3596775747150689</v>
      </c>
      <c r="O4494" s="39">
        <f>LOG(H4494/SUM($H$2:$H$5210))</f>
        <v>-3.5174809244616418</v>
      </c>
    </row>
    <row r="4495" spans="1:15" x14ac:dyDescent="0.6">
      <c r="A4495" t="s">
        <v>3117</v>
      </c>
      <c r="B4495">
        <v>2</v>
      </c>
      <c r="C4495">
        <v>27</v>
      </c>
      <c r="D4495">
        <v>29</v>
      </c>
      <c r="E4495" s="44">
        <f>(B4495+1)/$Q$3</f>
        <v>4.382761139517896E-4</v>
      </c>
      <c r="F4495" s="45">
        <f>(C4495+1)/$U$3</f>
        <v>4.2825242421461564E-4</v>
      </c>
      <c r="G4495" s="2">
        <f>(B4495+1)/(C4495+1)</f>
        <v>0.10714285714285714</v>
      </c>
      <c r="H4495" s="2">
        <f>(C4495+1)/(B4495+1)</f>
        <v>9.3333333333333339</v>
      </c>
      <c r="I4495" s="6">
        <f>G4495-H4495</f>
        <v>-9.2261904761904763</v>
      </c>
      <c r="J4495" s="8">
        <f>LEN(A4495)</f>
        <v>6</v>
      </c>
      <c r="K4495" s="11" t="str">
        <f>IF(AND(J4495&lt;3, D4495&lt;2),TRUE,"")</f>
        <v/>
      </c>
      <c r="L4495" s="22">
        <f>IF(C4495=0,B4495,0)</f>
        <v>0</v>
      </c>
      <c r="M4495" s="22">
        <f>IF(B4495=0,C4495,0)</f>
        <v>0</v>
      </c>
      <c r="N4495" s="39">
        <f>LOG(G4495/SUM($G$2:$G$5210))</f>
        <v>-4.3617579001743172</v>
      </c>
      <c r="O4495" s="39">
        <f>LOG(H4495/SUM($H$2:$H$5210))</f>
        <v>-3.515400599002394</v>
      </c>
    </row>
    <row r="4496" spans="1:15" x14ac:dyDescent="0.6">
      <c r="A4496" t="s">
        <v>2056</v>
      </c>
      <c r="B4496">
        <v>18</v>
      </c>
      <c r="C4496">
        <v>177</v>
      </c>
      <c r="D4496">
        <v>195</v>
      </c>
      <c r="E4496" s="44">
        <f>(B4496+1)/$Q$3</f>
        <v>2.7757487216946678E-3</v>
      </c>
      <c r="F4496" s="45">
        <f>(C4496+1)/$U$3</f>
        <v>2.7224618396500568E-3</v>
      </c>
      <c r="G4496" s="2">
        <f>(B4496+1)/(C4496+1)</f>
        <v>0.10674157303370786</v>
      </c>
      <c r="H4496" s="2">
        <f>(C4496+1)/(B4496+1)</f>
        <v>9.3684210526315788</v>
      </c>
      <c r="I4496" s="6">
        <f>G4496-H4496</f>
        <v>-9.2616794795978716</v>
      </c>
      <c r="J4496" s="8">
        <f>LEN(A4496)</f>
        <v>8</v>
      </c>
      <c r="K4496" s="11" t="str">
        <f>IF(AND(J4496&lt;3, D4496&lt;2),TRUE,"")</f>
        <v/>
      </c>
      <c r="L4496" s="22">
        <f>IF(C4496=0,B4496,0)</f>
        <v>0</v>
      </c>
      <c r="M4496" s="22">
        <f>IF(B4496=0,C4496,0)</f>
        <v>0</v>
      </c>
      <c r="N4496" s="39">
        <f>LOG(G4496/SUM($G$2:$G$5210))</f>
        <v>-4.3633875249078251</v>
      </c>
      <c r="O4496" s="39">
        <f>LOG(H4496/SUM($H$2:$H$5210))</f>
        <v>-3.5137709742688856</v>
      </c>
    </row>
    <row r="4497" spans="1:15" x14ac:dyDescent="0.6">
      <c r="A4497" t="s">
        <v>280</v>
      </c>
      <c r="B4497">
        <v>112</v>
      </c>
      <c r="C4497">
        <v>1061</v>
      </c>
      <c r="D4497">
        <v>1173</v>
      </c>
      <c r="E4497" s="44">
        <f>(B4497+1)/$Q$3</f>
        <v>1.6508400292184075E-2</v>
      </c>
      <c r="F4497" s="45">
        <f>(C4497+1)/$U$3</f>
        <v>1.624300266128292E-2</v>
      </c>
      <c r="G4497" s="2">
        <f>(B4497+1)/(C4497+1)</f>
        <v>0.1064030131826742</v>
      </c>
      <c r="H4497" s="2">
        <f>(C4497+1)/(B4497+1)</f>
        <v>9.3982300884955752</v>
      </c>
      <c r="I4497" s="6">
        <f>G4497-H4497</f>
        <v>-9.2918270753129004</v>
      </c>
      <c r="J4497" s="8">
        <f>LEN(A4497)</f>
        <v>8</v>
      </c>
      <c r="K4497" s="11" t="str">
        <f>IF(AND(J4497&lt;3, D4497&lt;2),TRUE,"")</f>
        <v/>
      </c>
      <c r="L4497" s="22">
        <f>IF(C4497=0,B4497,0)</f>
        <v>0</v>
      </c>
      <c r="M4497" s="22">
        <f>IF(B4497=0,C4497,0)</f>
        <v>0</v>
      </c>
      <c r="N4497" s="39">
        <f>LOG(G4497/SUM($G$2:$G$5210))</f>
        <v>-4.3647671968137907</v>
      </c>
      <c r="O4497" s="39">
        <f>LOG(H4497/SUM($H$2:$H$5210))</f>
        <v>-3.5123913023629201</v>
      </c>
    </row>
    <row r="4498" spans="1:15" x14ac:dyDescent="0.6">
      <c r="A4498" t="s">
        <v>2212</v>
      </c>
      <c r="B4498">
        <v>5</v>
      </c>
      <c r="C4498">
        <v>56</v>
      </c>
      <c r="D4498">
        <v>61</v>
      </c>
      <c r="E4498" s="44">
        <f>(B4498+1)/$Q$3</f>
        <v>8.7655222790357921E-4</v>
      </c>
      <c r="F4498" s="45">
        <f>(C4498+1)/$U$3</f>
        <v>8.7179957786546753E-4</v>
      </c>
      <c r="G4498" s="2">
        <f>(B4498+1)/(C4498+1)</f>
        <v>0.10526315789473684</v>
      </c>
      <c r="H4498" s="2">
        <f>(C4498+1)/(B4498+1)</f>
        <v>9.5</v>
      </c>
      <c r="I4498" s="6">
        <f>G4498-H4498</f>
        <v>-9.3947368421052637</v>
      </c>
      <c r="J4498" s="8">
        <f>LEN(A4498)</f>
        <v>10</v>
      </c>
      <c r="K4498" s="11" t="str">
        <f>IF(AND(J4498&lt;3, D4498&lt;2),TRUE,"")</f>
        <v/>
      </c>
      <c r="L4498" s="22">
        <f>IF(C4498=0,B4498,0)</f>
        <v>0</v>
      </c>
      <c r="M4498" s="22">
        <f>IF(B4498=0,C4498,0)</f>
        <v>0</v>
      </c>
      <c r="N4498" s="39">
        <f>LOG(G4498/SUM($G$2:$G$5210))</f>
        <v>-4.369444728840608</v>
      </c>
      <c r="O4498" s="39">
        <f>LOG(H4498/SUM($H$2:$H$5210))</f>
        <v>-3.5077137703361032</v>
      </c>
    </row>
    <row r="4499" spans="1:15" x14ac:dyDescent="0.6">
      <c r="A4499" t="s">
        <v>2320</v>
      </c>
      <c r="B4499">
        <v>1</v>
      </c>
      <c r="C4499">
        <v>18</v>
      </c>
      <c r="D4499">
        <v>19</v>
      </c>
      <c r="E4499" s="44">
        <f>(B4499+1)/$Q$3</f>
        <v>2.9218407596785974E-4</v>
      </c>
      <c r="F4499" s="45">
        <f>(C4499+1)/$U$3</f>
        <v>2.9059985928848921E-4</v>
      </c>
      <c r="G4499" s="2">
        <f>(B4499+1)/(C4499+1)</f>
        <v>0.10526315789473684</v>
      </c>
      <c r="H4499" s="2">
        <f>(C4499+1)/(B4499+1)</f>
        <v>9.5</v>
      </c>
      <c r="I4499" s="6">
        <f>G4499-H4499</f>
        <v>-9.3947368421052637</v>
      </c>
      <c r="J4499" s="8">
        <f>LEN(A4499)</f>
        <v>13</v>
      </c>
      <c r="K4499" s="11" t="str">
        <f>IF(AND(J4499&lt;3, D4499&lt;2),TRUE,"")</f>
        <v/>
      </c>
      <c r="L4499" s="22">
        <f>IF(C4499=0,B4499,0)</f>
        <v>0</v>
      </c>
      <c r="M4499" s="22">
        <f>IF(B4499=0,C4499,0)</f>
        <v>0</v>
      </c>
      <c r="N4499" s="39">
        <f>LOG(G4499/SUM($G$2:$G$5210))</f>
        <v>-4.369444728840608</v>
      </c>
      <c r="O4499" s="39">
        <f>LOG(H4499/SUM($H$2:$H$5210))</f>
        <v>-3.5077137703361032</v>
      </c>
    </row>
    <row r="4500" spans="1:15" x14ac:dyDescent="0.6">
      <c r="A4500" t="s">
        <v>2829</v>
      </c>
      <c r="B4500">
        <v>1</v>
      </c>
      <c r="C4500">
        <v>18</v>
      </c>
      <c r="D4500">
        <v>19</v>
      </c>
      <c r="E4500" s="44">
        <f>(B4500+1)/$Q$3</f>
        <v>2.9218407596785974E-4</v>
      </c>
      <c r="F4500" s="45">
        <f>(C4500+1)/$U$3</f>
        <v>2.9059985928848921E-4</v>
      </c>
      <c r="G4500" s="2">
        <f>(B4500+1)/(C4500+1)</f>
        <v>0.10526315789473684</v>
      </c>
      <c r="H4500" s="2">
        <f>(C4500+1)/(B4500+1)</f>
        <v>9.5</v>
      </c>
      <c r="I4500" s="6">
        <f>G4500-H4500</f>
        <v>-9.3947368421052637</v>
      </c>
      <c r="J4500" s="8">
        <f>LEN(A4500)</f>
        <v>9</v>
      </c>
      <c r="K4500" s="11" t="str">
        <f>IF(AND(J4500&lt;3, D4500&lt;2),TRUE,"")</f>
        <v/>
      </c>
      <c r="L4500" s="22">
        <f>IF(C4500=0,B4500,0)</f>
        <v>0</v>
      </c>
      <c r="M4500" s="22">
        <f>IF(B4500=0,C4500,0)</f>
        <v>0</v>
      </c>
      <c r="N4500" s="39">
        <f>LOG(G4500/SUM($G$2:$G$5210))</f>
        <v>-4.369444728840608</v>
      </c>
      <c r="O4500" s="39">
        <f>LOG(H4500/SUM($H$2:$H$5210))</f>
        <v>-3.5077137703361032</v>
      </c>
    </row>
    <row r="4501" spans="1:15" x14ac:dyDescent="0.6">
      <c r="A4501" t="s">
        <v>1743</v>
      </c>
      <c r="B4501">
        <v>1</v>
      </c>
      <c r="C4501">
        <v>18</v>
      </c>
      <c r="D4501">
        <v>19</v>
      </c>
      <c r="E4501" s="44">
        <f>(B4501+1)/$Q$3</f>
        <v>2.9218407596785974E-4</v>
      </c>
      <c r="F4501" s="45">
        <f>(C4501+1)/$U$3</f>
        <v>2.9059985928848921E-4</v>
      </c>
      <c r="G4501" s="2">
        <f>(B4501+1)/(C4501+1)</f>
        <v>0.10526315789473684</v>
      </c>
      <c r="H4501" s="2">
        <f>(C4501+1)/(B4501+1)</f>
        <v>9.5</v>
      </c>
      <c r="I4501" s="6">
        <f>G4501-H4501</f>
        <v>-9.3947368421052637</v>
      </c>
      <c r="J4501" s="8">
        <f>LEN(A4501)</f>
        <v>8</v>
      </c>
      <c r="K4501" s="11" t="str">
        <f>IF(AND(J4501&lt;3, D4501&lt;2),TRUE,"")</f>
        <v/>
      </c>
      <c r="L4501" s="22">
        <f>IF(C4501=0,B4501,0)</f>
        <v>0</v>
      </c>
      <c r="M4501" s="22">
        <f>IF(B4501=0,C4501,0)</f>
        <v>0</v>
      </c>
      <c r="N4501" s="39">
        <f>LOG(G4501/SUM($G$2:$G$5210))</f>
        <v>-4.369444728840608</v>
      </c>
      <c r="O4501" s="39">
        <f>LOG(H4501/SUM($H$2:$H$5210))</f>
        <v>-3.5077137703361032</v>
      </c>
    </row>
    <row r="4502" spans="1:15" x14ac:dyDescent="0.6">
      <c r="A4502" t="s">
        <v>3383</v>
      </c>
      <c r="B4502">
        <v>1</v>
      </c>
      <c r="C4502">
        <v>18</v>
      </c>
      <c r="D4502">
        <v>19</v>
      </c>
      <c r="E4502" s="44">
        <f>(B4502+1)/$Q$3</f>
        <v>2.9218407596785974E-4</v>
      </c>
      <c r="F4502" s="45">
        <f>(C4502+1)/$U$3</f>
        <v>2.9059985928848921E-4</v>
      </c>
      <c r="G4502" s="2">
        <f>(B4502+1)/(C4502+1)</f>
        <v>0.10526315789473684</v>
      </c>
      <c r="H4502" s="2">
        <f>(C4502+1)/(B4502+1)</f>
        <v>9.5</v>
      </c>
      <c r="I4502" s="6">
        <f>G4502-H4502</f>
        <v>-9.3947368421052637</v>
      </c>
      <c r="J4502" s="8">
        <f>LEN(A4502)</f>
        <v>5</v>
      </c>
      <c r="K4502" s="11" t="str">
        <f>IF(AND(J4502&lt;3, D4502&lt;2),TRUE,"")</f>
        <v/>
      </c>
      <c r="L4502" s="22">
        <f>IF(C4502=0,B4502,0)</f>
        <v>0</v>
      </c>
      <c r="M4502" s="22">
        <f>IF(B4502=0,C4502,0)</f>
        <v>0</v>
      </c>
      <c r="N4502" s="39">
        <f>LOG(G4502/SUM($G$2:$G$5210))</f>
        <v>-4.369444728840608</v>
      </c>
      <c r="O4502" s="39">
        <f>LOG(H4502/SUM($H$2:$H$5210))</f>
        <v>-3.5077137703361032</v>
      </c>
    </row>
    <row r="4503" spans="1:15" x14ac:dyDescent="0.6">
      <c r="A4503" t="s">
        <v>1495</v>
      </c>
      <c r="B4503">
        <v>83</v>
      </c>
      <c r="C4503">
        <v>805</v>
      </c>
      <c r="D4503">
        <v>888</v>
      </c>
      <c r="E4503" s="44">
        <f>(B4503+1)/$Q$3</f>
        <v>1.227173119065011E-2</v>
      </c>
      <c r="F4503" s="45">
        <f>(C4503+1)/$U$3</f>
        <v>1.2327551925606436E-2</v>
      </c>
      <c r="G4503" s="2">
        <f>(B4503+1)/(C4503+1)</f>
        <v>0.10421836228287841</v>
      </c>
      <c r="H4503" s="2">
        <f>(C4503+1)/(B4503+1)</f>
        <v>9.5952380952380949</v>
      </c>
      <c r="I4503" s="6">
        <f>G4503-H4503</f>
        <v>-9.4910197329552162</v>
      </c>
      <c r="J4503" s="8">
        <f>LEN(A4503)</f>
        <v>9</v>
      </c>
      <c r="K4503" s="11" t="str">
        <f>IF(AND(J4503&lt;3, D4503&lt;2),TRUE,"")</f>
        <v/>
      </c>
      <c r="L4503" s="22">
        <f>IF(C4503=0,B4503,0)</f>
        <v>0</v>
      </c>
      <c r="M4503" s="22">
        <f>IF(B4503=0,C4503,0)</f>
        <v>0</v>
      </c>
      <c r="N4503" s="39">
        <f>LOG(G4503/SUM($G$2:$G$5210))</f>
        <v>-4.3737768792949687</v>
      </c>
      <c r="O4503" s="39">
        <f>LOG(H4503/SUM($H$2:$H$5210))</f>
        <v>-3.5033816198817416</v>
      </c>
    </row>
    <row r="4504" spans="1:15" x14ac:dyDescent="0.6">
      <c r="A4504" t="s">
        <v>2725</v>
      </c>
      <c r="B4504">
        <v>2</v>
      </c>
      <c r="C4504">
        <v>28</v>
      </c>
      <c r="D4504">
        <v>30</v>
      </c>
      <c r="E4504" s="44">
        <f>(B4504+1)/$Q$3</f>
        <v>4.382761139517896E-4</v>
      </c>
      <c r="F4504" s="45">
        <f>(C4504+1)/$U$3</f>
        <v>4.4354715365085194E-4</v>
      </c>
      <c r="G4504" s="2">
        <f>(B4504+1)/(C4504+1)</f>
        <v>0.10344827586206896</v>
      </c>
      <c r="H4504" s="2">
        <f>(C4504+1)/(B4504+1)</f>
        <v>9.6666666666666661</v>
      </c>
      <c r="I4504" s="6">
        <f>G4504-H4504</f>
        <v>-9.5632183908045967</v>
      </c>
      <c r="J4504" s="8">
        <f>LEN(A4504)</f>
        <v>8</v>
      </c>
      <c r="K4504" s="11" t="str">
        <f>IF(AND(J4504&lt;3, D4504&lt;2),TRUE,"")</f>
        <v/>
      </c>
      <c r="L4504" s="22">
        <f>IF(C4504=0,B4504,0)</f>
        <v>0</v>
      </c>
      <c r="M4504" s="22">
        <f>IF(B4504=0,C4504,0)</f>
        <v>0</v>
      </c>
      <c r="N4504" s="39">
        <f>LOG(G4504/SUM($G$2:$G$5210))</f>
        <v>-4.3769978667310534</v>
      </c>
      <c r="O4504" s="39">
        <f>LOG(H4504/SUM($H$2:$H$5210))</f>
        <v>-3.5001606324456573</v>
      </c>
    </row>
    <row r="4505" spans="1:15" x14ac:dyDescent="0.6">
      <c r="A4505" t="s">
        <v>4738</v>
      </c>
      <c r="B4505">
        <v>29</v>
      </c>
      <c r="C4505">
        <v>292</v>
      </c>
      <c r="D4505">
        <v>321</v>
      </c>
      <c r="E4505" s="44">
        <f>(B4505+1)/$Q$3</f>
        <v>4.3827611395178961E-3</v>
      </c>
      <c r="F4505" s="45">
        <f>(C4505+1)/$U$3</f>
        <v>4.4813557248172282E-3</v>
      </c>
      <c r="G4505" s="2">
        <f>(B4505+1)/(C4505+1)</f>
        <v>0.10238907849829351</v>
      </c>
      <c r="H4505" s="2">
        <f>(C4505+1)/(B4505+1)</f>
        <v>9.7666666666666675</v>
      </c>
      <c r="I4505" s="6">
        <f>G4505-H4505</f>
        <v>-9.6642775881683747</v>
      </c>
      <c r="J4505" s="8">
        <f>LEN(A4505)</f>
        <v>3</v>
      </c>
      <c r="K4505" s="11" t="str">
        <f>IF(AND(J4505&lt;3, D4505&lt;2),TRUE,"")</f>
        <v/>
      </c>
      <c r="L4505" s="22">
        <f>IF(C4505=0,B4505,0)</f>
        <v>0</v>
      </c>
      <c r="M4505" s="22">
        <f>IF(B4505=0,C4505,0)</f>
        <v>0</v>
      </c>
      <c r="N4505" s="39">
        <f>LOG(G4505/SUM($G$2:$G$5210))</f>
        <v>-4.3814674891862069</v>
      </c>
      <c r="O4505" s="39">
        <f>LOG(H4505/SUM($H$2:$H$5210))</f>
        <v>-3.4956910099905039</v>
      </c>
    </row>
    <row r="4506" spans="1:15" x14ac:dyDescent="0.6">
      <c r="A4506" t="s">
        <v>1291</v>
      </c>
      <c r="B4506">
        <v>4</v>
      </c>
      <c r="C4506">
        <v>48</v>
      </c>
      <c r="D4506">
        <v>52</v>
      </c>
      <c r="E4506" s="44">
        <f>(B4506+1)/$Q$3</f>
        <v>7.3046018991964939E-4</v>
      </c>
      <c r="F4506" s="45">
        <f>(C4506+1)/$U$3</f>
        <v>7.4944174237557735E-4</v>
      </c>
      <c r="G4506" s="2">
        <f>(B4506+1)/(C4506+1)</f>
        <v>0.10204081632653061</v>
      </c>
      <c r="H4506" s="2">
        <f>(C4506+1)/(B4506+1)</f>
        <v>9.8000000000000007</v>
      </c>
      <c r="I4506" s="6">
        <f>G4506-H4506</f>
        <v>-9.6979591836734702</v>
      </c>
      <c r="J4506" s="8">
        <f>LEN(A4506)</f>
        <v>4</v>
      </c>
      <c r="K4506" s="11" t="str">
        <f>IF(AND(J4506&lt;3, D4506&lt;2),TRUE,"")</f>
        <v/>
      </c>
      <c r="L4506" s="22">
        <f>IF(C4506=0,B4506,0)</f>
        <v>0</v>
      </c>
      <c r="M4506" s="22">
        <f>IF(B4506=0,C4506,0)</f>
        <v>0</v>
      </c>
      <c r="N4506" s="39">
        <f>LOG(G4506/SUM($G$2:$G$5210))</f>
        <v>-4.3829471992442546</v>
      </c>
      <c r="O4506" s="39">
        <f>LOG(H4506/SUM($H$2:$H$5210))</f>
        <v>-3.4942112999324557</v>
      </c>
    </row>
    <row r="4507" spans="1:15" x14ac:dyDescent="0.6">
      <c r="A4507" t="s">
        <v>2322</v>
      </c>
      <c r="B4507">
        <v>81</v>
      </c>
      <c r="C4507">
        <v>810</v>
      </c>
      <c r="D4507">
        <v>891</v>
      </c>
      <c r="E4507" s="44">
        <f>(B4507+1)/$Q$3</f>
        <v>1.197954711468225E-2</v>
      </c>
      <c r="F4507" s="45">
        <f>(C4507+1)/$U$3</f>
        <v>1.2404025572787617E-2</v>
      </c>
      <c r="G4507" s="2">
        <f>(B4507+1)/(C4507+1)</f>
        <v>0.10110974106041924</v>
      </c>
      <c r="H4507" s="2">
        <f>(C4507+1)/(B4507+1)</f>
        <v>9.8902439024390247</v>
      </c>
      <c r="I4507" s="6">
        <f>G4507-H4507</f>
        <v>-9.7891341613786054</v>
      </c>
      <c r="J4507" s="8">
        <f>LEN(A4507)</f>
        <v>12</v>
      </c>
      <c r="K4507" s="11" t="str">
        <f>IF(AND(J4507&lt;3, D4507&lt;2),TRUE,"")</f>
        <v/>
      </c>
      <c r="L4507" s="22">
        <f>IF(C4507=0,B4507,0)</f>
        <v>0</v>
      </c>
      <c r="M4507" s="22">
        <f>IF(B4507=0,C4507,0)</f>
        <v>0</v>
      </c>
      <c r="N4507" s="39">
        <f>LOG(G4507/SUM($G$2:$G$5210))</f>
        <v>-4.3869281253791996</v>
      </c>
      <c r="O4507" s="39">
        <f>LOG(H4507/SUM($H$2:$H$5210))</f>
        <v>-3.4902303737975116</v>
      </c>
    </row>
    <row r="4508" spans="1:15" x14ac:dyDescent="0.6">
      <c r="A4508" t="s">
        <v>3382</v>
      </c>
      <c r="B4508">
        <v>7</v>
      </c>
      <c r="C4508">
        <v>79</v>
      </c>
      <c r="D4508">
        <v>86</v>
      </c>
      <c r="E4508" s="44">
        <f>(B4508+1)/$Q$3</f>
        <v>1.1687363038714389E-3</v>
      </c>
      <c r="F4508" s="45">
        <f>(C4508+1)/$U$3</f>
        <v>1.2235783548989018E-3</v>
      </c>
      <c r="G4508" s="2">
        <f>(B4508+1)/(C4508+1)</f>
        <v>0.1</v>
      </c>
      <c r="H4508" s="2">
        <f>(C4508+1)/(B4508+1)</f>
        <v>10</v>
      </c>
      <c r="I4508" s="6">
        <f>G4508-H4508</f>
        <v>-9.9</v>
      </c>
      <c r="J4508" s="8">
        <f>LEN(A4508)</f>
        <v>7</v>
      </c>
      <c r="K4508" s="11" t="str">
        <f>IF(AND(J4508&lt;3, D4508&lt;2),TRUE,"")</f>
        <v/>
      </c>
      <c r="L4508" s="22">
        <f>IF(C4508=0,B4508,0)</f>
        <v>0</v>
      </c>
      <c r="M4508" s="22">
        <f>IF(B4508=0,C4508,0)</f>
        <v>0</v>
      </c>
      <c r="N4508" s="39">
        <f>LOG(G4508/SUM($G$2:$G$5210))</f>
        <v>-4.3917211235517604</v>
      </c>
      <c r="O4508" s="39">
        <f>LOG(H4508/SUM($H$2:$H$5210))</f>
        <v>-3.4854373756249508</v>
      </c>
    </row>
    <row r="4509" spans="1:15" x14ac:dyDescent="0.6">
      <c r="A4509" t="s">
        <v>1865</v>
      </c>
      <c r="B4509">
        <v>4</v>
      </c>
      <c r="C4509">
        <v>49</v>
      </c>
      <c r="D4509">
        <v>53</v>
      </c>
      <c r="E4509" s="44">
        <f>(B4509+1)/$Q$3</f>
        <v>7.3046018991964939E-4</v>
      </c>
      <c r="F4509" s="45">
        <f>(C4509+1)/$U$3</f>
        <v>7.647364718118137E-4</v>
      </c>
      <c r="G4509" s="2">
        <f>(B4509+1)/(C4509+1)</f>
        <v>0.1</v>
      </c>
      <c r="H4509" s="2">
        <f>(C4509+1)/(B4509+1)</f>
        <v>10</v>
      </c>
      <c r="I4509" s="6">
        <f>G4509-H4509</f>
        <v>-9.9</v>
      </c>
      <c r="J4509" s="8">
        <f>LEN(A4509)</f>
        <v>4</v>
      </c>
      <c r="K4509" s="11" t="str">
        <f>IF(AND(J4509&lt;3, D4509&lt;2),TRUE,"")</f>
        <v/>
      </c>
      <c r="L4509" s="22">
        <f>IF(C4509=0,B4509,0)</f>
        <v>0</v>
      </c>
      <c r="M4509" s="22">
        <f>IF(B4509=0,C4509,0)</f>
        <v>0</v>
      </c>
      <c r="N4509" s="39">
        <f>LOG(G4509/SUM($G$2:$G$5210))</f>
        <v>-4.3917211235517604</v>
      </c>
      <c r="O4509" s="39">
        <f>LOG(H4509/SUM($H$2:$H$5210))</f>
        <v>-3.4854373756249508</v>
      </c>
    </row>
    <row r="4510" spans="1:15" x14ac:dyDescent="0.6">
      <c r="A4510" t="s">
        <v>2824</v>
      </c>
      <c r="B4510">
        <v>3</v>
      </c>
      <c r="C4510">
        <v>39</v>
      </c>
      <c r="D4510">
        <v>42</v>
      </c>
      <c r="E4510" s="44">
        <f>(B4510+1)/$Q$3</f>
        <v>5.8436815193571947E-4</v>
      </c>
      <c r="F4510" s="45">
        <f>(C4510+1)/$U$3</f>
        <v>6.1178917744945092E-4</v>
      </c>
      <c r="G4510" s="2">
        <f>(B4510+1)/(C4510+1)</f>
        <v>0.1</v>
      </c>
      <c r="H4510" s="2">
        <f>(C4510+1)/(B4510+1)</f>
        <v>10</v>
      </c>
      <c r="I4510" s="6">
        <f>G4510-H4510</f>
        <v>-9.9</v>
      </c>
      <c r="J4510" s="8">
        <f>LEN(A4510)</f>
        <v>11</v>
      </c>
      <c r="K4510" s="11" t="str">
        <f>IF(AND(J4510&lt;3, D4510&lt;2),TRUE,"")</f>
        <v/>
      </c>
      <c r="L4510" s="22">
        <f>IF(C4510=0,B4510,0)</f>
        <v>0</v>
      </c>
      <c r="M4510" s="22">
        <f>IF(B4510=0,C4510,0)</f>
        <v>0</v>
      </c>
      <c r="N4510" s="39">
        <f>LOG(G4510/SUM($G$2:$G$5210))</f>
        <v>-4.3917211235517604</v>
      </c>
      <c r="O4510" s="39">
        <f>LOG(H4510/SUM($H$2:$H$5210))</f>
        <v>-3.4854373756249508</v>
      </c>
    </row>
    <row r="4511" spans="1:15" x14ac:dyDescent="0.6">
      <c r="A4511" t="s">
        <v>1863</v>
      </c>
      <c r="B4511">
        <v>3</v>
      </c>
      <c r="C4511">
        <v>39</v>
      </c>
      <c r="D4511">
        <v>42</v>
      </c>
      <c r="E4511" s="44">
        <f>(B4511+1)/$Q$3</f>
        <v>5.8436815193571947E-4</v>
      </c>
      <c r="F4511" s="45">
        <f>(C4511+1)/$U$3</f>
        <v>6.1178917744945092E-4</v>
      </c>
      <c r="G4511" s="2">
        <f>(B4511+1)/(C4511+1)</f>
        <v>0.1</v>
      </c>
      <c r="H4511" s="2">
        <f>(C4511+1)/(B4511+1)</f>
        <v>10</v>
      </c>
      <c r="I4511" s="6">
        <f>G4511-H4511</f>
        <v>-9.9</v>
      </c>
      <c r="J4511" s="8">
        <f>LEN(A4511)</f>
        <v>7</v>
      </c>
      <c r="K4511" s="11" t="str">
        <f>IF(AND(J4511&lt;3, D4511&lt;2),TRUE,"")</f>
        <v/>
      </c>
      <c r="L4511" s="22">
        <f>IF(C4511=0,B4511,0)</f>
        <v>0</v>
      </c>
      <c r="M4511" s="22">
        <f>IF(B4511=0,C4511,0)</f>
        <v>0</v>
      </c>
      <c r="N4511" s="39">
        <f>LOG(G4511/SUM($G$2:$G$5210))</f>
        <v>-4.3917211235517604</v>
      </c>
      <c r="O4511" s="39">
        <f>LOG(H4511/SUM($H$2:$H$5210))</f>
        <v>-3.4854373756249508</v>
      </c>
    </row>
    <row r="4512" spans="1:15" x14ac:dyDescent="0.6">
      <c r="A4512" t="s">
        <v>4117</v>
      </c>
      <c r="B4512">
        <v>1</v>
      </c>
      <c r="C4512">
        <v>19</v>
      </c>
      <c r="D4512">
        <v>20</v>
      </c>
      <c r="E4512" s="44">
        <f>(B4512+1)/$Q$3</f>
        <v>2.9218407596785974E-4</v>
      </c>
      <c r="F4512" s="45">
        <f>(C4512+1)/$U$3</f>
        <v>3.0589458872472546E-4</v>
      </c>
      <c r="G4512" s="2">
        <f>(B4512+1)/(C4512+1)</f>
        <v>0.1</v>
      </c>
      <c r="H4512" s="2">
        <f>(C4512+1)/(B4512+1)</f>
        <v>10</v>
      </c>
      <c r="I4512" s="6">
        <f>G4512-H4512</f>
        <v>-9.9</v>
      </c>
      <c r="J4512" s="8">
        <f>LEN(A4512)</f>
        <v>6</v>
      </c>
      <c r="K4512" s="11" t="str">
        <f>IF(AND(J4512&lt;3, D4512&lt;2),TRUE,"")</f>
        <v/>
      </c>
      <c r="L4512" s="22">
        <f>IF(C4512=0,B4512,0)</f>
        <v>0</v>
      </c>
      <c r="M4512" s="22">
        <f>IF(B4512=0,C4512,0)</f>
        <v>0</v>
      </c>
      <c r="N4512" s="39">
        <f>LOG(G4512/SUM($G$2:$G$5210))</f>
        <v>-4.3917211235517604</v>
      </c>
      <c r="O4512" s="39">
        <f>LOG(H4512/SUM($H$2:$H$5210))</f>
        <v>-3.4854373756249508</v>
      </c>
    </row>
    <row r="4513" spans="1:15" x14ac:dyDescent="0.6">
      <c r="A4513" t="s">
        <v>4765</v>
      </c>
      <c r="B4513">
        <v>1</v>
      </c>
      <c r="C4513">
        <v>19</v>
      </c>
      <c r="D4513">
        <v>20</v>
      </c>
      <c r="E4513" s="44">
        <f>(B4513+1)/$Q$3</f>
        <v>2.9218407596785974E-4</v>
      </c>
      <c r="F4513" s="45">
        <f>(C4513+1)/$U$3</f>
        <v>3.0589458872472546E-4</v>
      </c>
      <c r="G4513" s="2">
        <f>(B4513+1)/(C4513+1)</f>
        <v>0.1</v>
      </c>
      <c r="H4513" s="2">
        <f>(C4513+1)/(B4513+1)</f>
        <v>10</v>
      </c>
      <c r="I4513" s="6">
        <f>G4513-H4513</f>
        <v>-9.9</v>
      </c>
      <c r="J4513" s="8">
        <f>LEN(A4513)</f>
        <v>6</v>
      </c>
      <c r="K4513" s="11" t="str">
        <f>IF(AND(J4513&lt;3, D4513&lt;2),TRUE,"")</f>
        <v/>
      </c>
      <c r="L4513" s="22">
        <f>IF(C4513=0,B4513,0)</f>
        <v>0</v>
      </c>
      <c r="M4513" s="22">
        <f>IF(B4513=0,C4513,0)</f>
        <v>0</v>
      </c>
      <c r="N4513" s="39">
        <f>LOG(G4513/SUM($G$2:$G$5210))</f>
        <v>-4.3917211235517604</v>
      </c>
      <c r="O4513" s="39">
        <f>LOG(H4513/SUM($H$2:$H$5210))</f>
        <v>-3.4854373756249508</v>
      </c>
    </row>
    <row r="4514" spans="1:15" x14ac:dyDescent="0.6">
      <c r="A4514" t="s">
        <v>399</v>
      </c>
      <c r="B4514">
        <v>1</v>
      </c>
      <c r="C4514">
        <v>19</v>
      </c>
      <c r="D4514">
        <v>20</v>
      </c>
      <c r="E4514" s="44">
        <f>(B4514+1)/$Q$3</f>
        <v>2.9218407596785974E-4</v>
      </c>
      <c r="F4514" s="45">
        <f>(C4514+1)/$U$3</f>
        <v>3.0589458872472546E-4</v>
      </c>
      <c r="G4514" s="2">
        <f>(B4514+1)/(C4514+1)</f>
        <v>0.1</v>
      </c>
      <c r="H4514" s="2">
        <f>(C4514+1)/(B4514+1)</f>
        <v>10</v>
      </c>
      <c r="I4514" s="6">
        <f>G4514-H4514</f>
        <v>-9.9</v>
      </c>
      <c r="J4514" s="8">
        <f>LEN(A4514)</f>
        <v>1</v>
      </c>
      <c r="K4514" s="11" t="str">
        <f>IF(AND(J4514&lt;3, D4514&lt;2),TRUE,"")</f>
        <v/>
      </c>
      <c r="L4514" s="22">
        <f>IF(C4514=0,B4514,0)</f>
        <v>0</v>
      </c>
      <c r="M4514" s="22">
        <f>IF(B4514=0,C4514,0)</f>
        <v>0</v>
      </c>
      <c r="N4514" s="39">
        <f>LOG(G4514/SUM($G$2:$G$5210))</f>
        <v>-4.3917211235517604</v>
      </c>
      <c r="O4514" s="39">
        <f>LOG(H4514/SUM($H$2:$H$5210))</f>
        <v>-3.4854373756249508</v>
      </c>
    </row>
    <row r="4515" spans="1:15" x14ac:dyDescent="0.6">
      <c r="A4515" t="s">
        <v>2304</v>
      </c>
      <c r="B4515">
        <v>0</v>
      </c>
      <c r="C4515">
        <v>9</v>
      </c>
      <c r="D4515">
        <v>9</v>
      </c>
      <c r="E4515" s="44">
        <f>(B4515+1)/$Q$3</f>
        <v>1.4609203798392987E-4</v>
      </c>
      <c r="F4515" s="45">
        <f>(C4515+1)/$U$3</f>
        <v>1.5294729436236273E-4</v>
      </c>
      <c r="G4515" s="2">
        <f>(B4515+1)/(C4515+1)</f>
        <v>0.1</v>
      </c>
      <c r="H4515" s="2">
        <f>(C4515+1)/(B4515+1)</f>
        <v>10</v>
      </c>
      <c r="I4515" s="6">
        <f>G4515-H4515</f>
        <v>-9.9</v>
      </c>
      <c r="J4515" s="8">
        <f>LEN(A4515)</f>
        <v>13</v>
      </c>
      <c r="K4515" s="11" t="str">
        <f>IF(AND(J4515&lt;3, D4515&lt;2),TRUE,"")</f>
        <v/>
      </c>
      <c r="L4515" s="22">
        <f>IF(C4515=0,B4515,0)</f>
        <v>0</v>
      </c>
      <c r="M4515" s="22">
        <f>IF(B4515=0,C4515,0)</f>
        <v>9</v>
      </c>
      <c r="N4515" s="39">
        <f>LOG(G4515/SUM($G$2:$G$5210))</f>
        <v>-4.3917211235517604</v>
      </c>
      <c r="O4515" s="39">
        <f>LOG(H4515/SUM($H$2:$H$5210))</f>
        <v>-3.4854373756249508</v>
      </c>
    </row>
    <row r="4516" spans="1:15" x14ac:dyDescent="0.6">
      <c r="A4516" t="s">
        <v>911</v>
      </c>
      <c r="B4516">
        <v>0</v>
      </c>
      <c r="C4516">
        <v>9</v>
      </c>
      <c r="D4516">
        <v>9</v>
      </c>
      <c r="E4516" s="44">
        <f>(B4516+1)/$Q$3</f>
        <v>1.4609203798392987E-4</v>
      </c>
      <c r="F4516" s="45">
        <f>(C4516+1)/$U$3</f>
        <v>1.5294729436236273E-4</v>
      </c>
      <c r="G4516" s="2">
        <f>(B4516+1)/(C4516+1)</f>
        <v>0.1</v>
      </c>
      <c r="H4516" s="2">
        <f>(C4516+1)/(B4516+1)</f>
        <v>10</v>
      </c>
      <c r="I4516" s="6">
        <f>G4516-H4516</f>
        <v>-9.9</v>
      </c>
      <c r="J4516" s="8">
        <f>LEN(A4516)</f>
        <v>12</v>
      </c>
      <c r="K4516" s="11" t="str">
        <f>IF(AND(J4516&lt;3, D4516&lt;2),TRUE,"")</f>
        <v/>
      </c>
      <c r="L4516" s="22">
        <f>IF(C4516=0,B4516,0)</f>
        <v>0</v>
      </c>
      <c r="M4516" s="22">
        <f>IF(B4516=0,C4516,0)</f>
        <v>9</v>
      </c>
      <c r="N4516" s="39">
        <f>LOG(G4516/SUM($G$2:$G$5210))</f>
        <v>-4.3917211235517604</v>
      </c>
      <c r="O4516" s="39">
        <f>LOG(H4516/SUM($H$2:$H$5210))</f>
        <v>-3.4854373756249508</v>
      </c>
    </row>
    <row r="4517" spans="1:15" x14ac:dyDescent="0.6">
      <c r="A4517" t="s">
        <v>2605</v>
      </c>
      <c r="B4517">
        <v>0</v>
      </c>
      <c r="C4517">
        <v>9</v>
      </c>
      <c r="D4517">
        <v>9</v>
      </c>
      <c r="E4517" s="44">
        <f>(B4517+1)/$Q$3</f>
        <v>1.4609203798392987E-4</v>
      </c>
      <c r="F4517" s="45">
        <f>(C4517+1)/$U$3</f>
        <v>1.5294729436236273E-4</v>
      </c>
      <c r="G4517" s="2">
        <f>(B4517+1)/(C4517+1)</f>
        <v>0.1</v>
      </c>
      <c r="H4517" s="2">
        <f>(C4517+1)/(B4517+1)</f>
        <v>10</v>
      </c>
      <c r="I4517" s="6">
        <f>G4517-H4517</f>
        <v>-9.9</v>
      </c>
      <c r="J4517" s="8">
        <f>LEN(A4517)</f>
        <v>12</v>
      </c>
      <c r="K4517" s="11" t="str">
        <f>IF(AND(J4517&lt;3, D4517&lt;2),TRUE,"")</f>
        <v/>
      </c>
      <c r="L4517" s="22">
        <f>IF(C4517=0,B4517,0)</f>
        <v>0</v>
      </c>
      <c r="M4517" s="22">
        <f>IF(B4517=0,C4517,0)</f>
        <v>9</v>
      </c>
      <c r="N4517" s="39">
        <f>LOG(G4517/SUM($G$2:$G$5210))</f>
        <v>-4.3917211235517604</v>
      </c>
      <c r="O4517" s="39">
        <f>LOG(H4517/SUM($H$2:$H$5210))</f>
        <v>-3.4854373756249508</v>
      </c>
    </row>
    <row r="4518" spans="1:15" x14ac:dyDescent="0.6">
      <c r="A4518" t="s">
        <v>3691</v>
      </c>
      <c r="B4518">
        <v>0</v>
      </c>
      <c r="C4518">
        <v>9</v>
      </c>
      <c r="D4518">
        <v>9</v>
      </c>
      <c r="E4518" s="44">
        <f>(B4518+1)/$Q$3</f>
        <v>1.4609203798392987E-4</v>
      </c>
      <c r="F4518" s="45">
        <f>(C4518+1)/$U$3</f>
        <v>1.5294729436236273E-4</v>
      </c>
      <c r="G4518" s="2">
        <f>(B4518+1)/(C4518+1)</f>
        <v>0.1</v>
      </c>
      <c r="H4518" s="2">
        <f>(C4518+1)/(B4518+1)</f>
        <v>10</v>
      </c>
      <c r="I4518" s="6">
        <f>G4518-H4518</f>
        <v>-9.9</v>
      </c>
      <c r="J4518" s="8">
        <f>LEN(A4518)</f>
        <v>11</v>
      </c>
      <c r="K4518" s="11" t="str">
        <f>IF(AND(J4518&lt;3, D4518&lt;2),TRUE,"")</f>
        <v/>
      </c>
      <c r="L4518" s="22">
        <f>IF(C4518=0,B4518,0)</f>
        <v>0</v>
      </c>
      <c r="M4518" s="22">
        <f>IF(B4518=0,C4518,0)</f>
        <v>9</v>
      </c>
      <c r="N4518" s="39">
        <f>LOG(G4518/SUM($G$2:$G$5210))</f>
        <v>-4.3917211235517604</v>
      </c>
      <c r="O4518" s="39">
        <f>LOG(H4518/SUM($H$2:$H$5210))</f>
        <v>-3.4854373756249508</v>
      </c>
    </row>
    <row r="4519" spans="1:15" x14ac:dyDescent="0.6">
      <c r="A4519" t="s">
        <v>4003</v>
      </c>
      <c r="B4519">
        <v>0</v>
      </c>
      <c r="C4519">
        <v>9</v>
      </c>
      <c r="D4519">
        <v>9</v>
      </c>
      <c r="E4519" s="44">
        <f>(B4519+1)/$Q$3</f>
        <v>1.4609203798392987E-4</v>
      </c>
      <c r="F4519" s="45">
        <f>(C4519+1)/$U$3</f>
        <v>1.5294729436236273E-4</v>
      </c>
      <c r="G4519" s="2">
        <f>(B4519+1)/(C4519+1)</f>
        <v>0.1</v>
      </c>
      <c r="H4519" s="2">
        <f>(C4519+1)/(B4519+1)</f>
        <v>10</v>
      </c>
      <c r="I4519" s="6">
        <f>G4519-H4519</f>
        <v>-9.9</v>
      </c>
      <c r="J4519" s="8">
        <f>LEN(A4519)</f>
        <v>11</v>
      </c>
      <c r="K4519" s="11" t="str">
        <f>IF(AND(J4519&lt;3, D4519&lt;2),TRUE,"")</f>
        <v/>
      </c>
      <c r="L4519" s="22">
        <f>IF(C4519=0,B4519,0)</f>
        <v>0</v>
      </c>
      <c r="M4519" s="22">
        <f>IF(B4519=0,C4519,0)</f>
        <v>9</v>
      </c>
      <c r="N4519" s="39">
        <f>LOG(G4519/SUM($G$2:$G$5210))</f>
        <v>-4.3917211235517604</v>
      </c>
      <c r="O4519" s="39">
        <f>LOG(H4519/SUM($H$2:$H$5210))</f>
        <v>-3.4854373756249508</v>
      </c>
    </row>
    <row r="4520" spans="1:15" x14ac:dyDescent="0.6">
      <c r="A4520" t="s">
        <v>4057</v>
      </c>
      <c r="B4520">
        <v>0</v>
      </c>
      <c r="C4520">
        <v>9</v>
      </c>
      <c r="D4520">
        <v>9</v>
      </c>
      <c r="E4520" s="44">
        <f>(B4520+1)/$Q$3</f>
        <v>1.4609203798392987E-4</v>
      </c>
      <c r="F4520" s="45">
        <f>(C4520+1)/$U$3</f>
        <v>1.5294729436236273E-4</v>
      </c>
      <c r="G4520" s="2">
        <f>(B4520+1)/(C4520+1)</f>
        <v>0.1</v>
      </c>
      <c r="H4520" s="2">
        <f>(C4520+1)/(B4520+1)</f>
        <v>10</v>
      </c>
      <c r="I4520" s="6">
        <f>G4520-H4520</f>
        <v>-9.9</v>
      </c>
      <c r="J4520" s="8">
        <f>LEN(A4520)</f>
        <v>11</v>
      </c>
      <c r="K4520" s="11" t="str">
        <f>IF(AND(J4520&lt;3, D4520&lt;2),TRUE,"")</f>
        <v/>
      </c>
      <c r="L4520" s="22">
        <f>IF(C4520=0,B4520,0)</f>
        <v>0</v>
      </c>
      <c r="M4520" s="22">
        <f>IF(B4520=0,C4520,0)</f>
        <v>9</v>
      </c>
      <c r="N4520" s="39">
        <f>LOG(G4520/SUM($G$2:$G$5210))</f>
        <v>-4.3917211235517604</v>
      </c>
      <c r="O4520" s="39">
        <f>LOG(H4520/SUM($H$2:$H$5210))</f>
        <v>-3.4854373756249508</v>
      </c>
    </row>
    <row r="4521" spans="1:15" x14ac:dyDescent="0.6">
      <c r="A4521" t="s">
        <v>384</v>
      </c>
      <c r="B4521">
        <v>0</v>
      </c>
      <c r="C4521">
        <v>9</v>
      </c>
      <c r="D4521">
        <v>9</v>
      </c>
      <c r="E4521" s="44">
        <f>(B4521+1)/$Q$3</f>
        <v>1.4609203798392987E-4</v>
      </c>
      <c r="F4521" s="45">
        <f>(C4521+1)/$U$3</f>
        <v>1.5294729436236273E-4</v>
      </c>
      <c r="G4521" s="2">
        <f>(B4521+1)/(C4521+1)</f>
        <v>0.1</v>
      </c>
      <c r="H4521" s="2">
        <f>(C4521+1)/(B4521+1)</f>
        <v>10</v>
      </c>
      <c r="I4521" s="6">
        <f>G4521-H4521</f>
        <v>-9.9</v>
      </c>
      <c r="J4521" s="8">
        <f>LEN(A4521)</f>
        <v>10</v>
      </c>
      <c r="K4521" s="11" t="str">
        <f>IF(AND(J4521&lt;3, D4521&lt;2),TRUE,"")</f>
        <v/>
      </c>
      <c r="L4521" s="22">
        <f>IF(C4521=0,B4521,0)</f>
        <v>0</v>
      </c>
      <c r="M4521" s="22">
        <f>IF(B4521=0,C4521,0)</f>
        <v>9</v>
      </c>
      <c r="N4521" s="39">
        <f>LOG(G4521/SUM($G$2:$G$5210))</f>
        <v>-4.3917211235517604</v>
      </c>
      <c r="O4521" s="39">
        <f>LOG(H4521/SUM($H$2:$H$5210))</f>
        <v>-3.4854373756249508</v>
      </c>
    </row>
    <row r="4522" spans="1:15" x14ac:dyDescent="0.6">
      <c r="A4522" t="s">
        <v>3066</v>
      </c>
      <c r="B4522">
        <v>0</v>
      </c>
      <c r="C4522">
        <v>9</v>
      </c>
      <c r="D4522">
        <v>9</v>
      </c>
      <c r="E4522" s="44">
        <f>(B4522+1)/$Q$3</f>
        <v>1.4609203798392987E-4</v>
      </c>
      <c r="F4522" s="45">
        <f>(C4522+1)/$U$3</f>
        <v>1.5294729436236273E-4</v>
      </c>
      <c r="G4522" s="2">
        <f>(B4522+1)/(C4522+1)</f>
        <v>0.1</v>
      </c>
      <c r="H4522" s="2">
        <f>(C4522+1)/(B4522+1)</f>
        <v>10</v>
      </c>
      <c r="I4522" s="6">
        <f>G4522-H4522</f>
        <v>-9.9</v>
      </c>
      <c r="J4522" s="8">
        <f>LEN(A4522)</f>
        <v>10</v>
      </c>
      <c r="K4522" s="11" t="str">
        <f>IF(AND(J4522&lt;3, D4522&lt;2),TRUE,"")</f>
        <v/>
      </c>
      <c r="L4522" s="22">
        <f>IF(C4522=0,B4522,0)</f>
        <v>0</v>
      </c>
      <c r="M4522" s="22">
        <f>IF(B4522=0,C4522,0)</f>
        <v>9</v>
      </c>
      <c r="N4522" s="39">
        <f>LOG(G4522/SUM($G$2:$G$5210))</f>
        <v>-4.3917211235517604</v>
      </c>
      <c r="O4522" s="39">
        <f>LOG(H4522/SUM($H$2:$H$5210))</f>
        <v>-3.4854373756249508</v>
      </c>
    </row>
    <row r="4523" spans="1:15" x14ac:dyDescent="0.6">
      <c r="A4523" t="s">
        <v>109</v>
      </c>
      <c r="B4523">
        <v>0</v>
      </c>
      <c r="C4523">
        <v>9</v>
      </c>
      <c r="D4523">
        <v>9</v>
      </c>
      <c r="E4523" s="44">
        <f>(B4523+1)/$Q$3</f>
        <v>1.4609203798392987E-4</v>
      </c>
      <c r="F4523" s="45">
        <f>(C4523+1)/$U$3</f>
        <v>1.5294729436236273E-4</v>
      </c>
      <c r="G4523" s="2">
        <f>(B4523+1)/(C4523+1)</f>
        <v>0.1</v>
      </c>
      <c r="H4523" s="2">
        <f>(C4523+1)/(B4523+1)</f>
        <v>10</v>
      </c>
      <c r="I4523" s="6">
        <f>G4523-H4523</f>
        <v>-9.9</v>
      </c>
      <c r="J4523" s="8">
        <f>LEN(A4523)</f>
        <v>9</v>
      </c>
      <c r="K4523" s="11" t="str">
        <f>IF(AND(J4523&lt;3, D4523&lt;2),TRUE,"")</f>
        <v/>
      </c>
      <c r="L4523" s="22">
        <f>IF(C4523=0,B4523,0)</f>
        <v>0</v>
      </c>
      <c r="M4523" s="22">
        <f>IF(B4523=0,C4523,0)</f>
        <v>9</v>
      </c>
      <c r="N4523" s="39">
        <f>LOG(G4523/SUM($G$2:$G$5210))</f>
        <v>-4.3917211235517604</v>
      </c>
      <c r="O4523" s="39">
        <f>LOG(H4523/SUM($H$2:$H$5210))</f>
        <v>-3.4854373756249508</v>
      </c>
    </row>
    <row r="4524" spans="1:15" x14ac:dyDescent="0.6">
      <c r="A4524" t="s">
        <v>1715</v>
      </c>
      <c r="B4524">
        <v>0</v>
      </c>
      <c r="C4524">
        <v>9</v>
      </c>
      <c r="D4524">
        <v>9</v>
      </c>
      <c r="E4524" s="44">
        <f>(B4524+1)/$Q$3</f>
        <v>1.4609203798392987E-4</v>
      </c>
      <c r="F4524" s="45">
        <f>(C4524+1)/$U$3</f>
        <v>1.5294729436236273E-4</v>
      </c>
      <c r="G4524" s="2">
        <f>(B4524+1)/(C4524+1)</f>
        <v>0.1</v>
      </c>
      <c r="H4524" s="2">
        <f>(C4524+1)/(B4524+1)</f>
        <v>10</v>
      </c>
      <c r="I4524" s="6">
        <f>G4524-H4524</f>
        <v>-9.9</v>
      </c>
      <c r="J4524" s="8">
        <f>LEN(A4524)</f>
        <v>9</v>
      </c>
      <c r="K4524" s="11" t="str">
        <f>IF(AND(J4524&lt;3, D4524&lt;2),TRUE,"")</f>
        <v/>
      </c>
      <c r="L4524" s="22">
        <f>IF(C4524=0,B4524,0)</f>
        <v>0</v>
      </c>
      <c r="M4524" s="22">
        <f>IF(B4524=0,C4524,0)</f>
        <v>9</v>
      </c>
      <c r="N4524" s="39">
        <f>LOG(G4524/SUM($G$2:$G$5210))</f>
        <v>-4.3917211235517604</v>
      </c>
      <c r="O4524" s="39">
        <f>LOG(H4524/SUM($H$2:$H$5210))</f>
        <v>-3.4854373756249508</v>
      </c>
    </row>
    <row r="4525" spans="1:15" x14ac:dyDescent="0.6">
      <c r="A4525" t="s">
        <v>1967</v>
      </c>
      <c r="B4525">
        <v>0</v>
      </c>
      <c r="C4525">
        <v>9</v>
      </c>
      <c r="D4525">
        <v>9</v>
      </c>
      <c r="E4525" s="44">
        <f>(B4525+1)/$Q$3</f>
        <v>1.4609203798392987E-4</v>
      </c>
      <c r="F4525" s="45">
        <f>(C4525+1)/$U$3</f>
        <v>1.5294729436236273E-4</v>
      </c>
      <c r="G4525" s="2">
        <f>(B4525+1)/(C4525+1)</f>
        <v>0.1</v>
      </c>
      <c r="H4525" s="2">
        <f>(C4525+1)/(B4525+1)</f>
        <v>10</v>
      </c>
      <c r="I4525" s="6">
        <f>G4525-H4525</f>
        <v>-9.9</v>
      </c>
      <c r="J4525" s="8">
        <f>LEN(A4525)</f>
        <v>9</v>
      </c>
      <c r="K4525" s="11" t="str">
        <f>IF(AND(J4525&lt;3, D4525&lt;2),TRUE,"")</f>
        <v/>
      </c>
      <c r="L4525" s="22">
        <f>IF(C4525=0,B4525,0)</f>
        <v>0</v>
      </c>
      <c r="M4525" s="22">
        <f>IF(B4525=0,C4525,0)</f>
        <v>9</v>
      </c>
      <c r="N4525" s="39">
        <f>LOG(G4525/SUM($G$2:$G$5210))</f>
        <v>-4.3917211235517604</v>
      </c>
      <c r="O4525" s="39">
        <f>LOG(H4525/SUM($H$2:$H$5210))</f>
        <v>-3.4854373756249508</v>
      </c>
    </row>
    <row r="4526" spans="1:15" x14ac:dyDescent="0.6">
      <c r="A4526" t="s">
        <v>2232</v>
      </c>
      <c r="B4526">
        <v>0</v>
      </c>
      <c r="C4526">
        <v>9</v>
      </c>
      <c r="D4526">
        <v>9</v>
      </c>
      <c r="E4526" s="44">
        <f>(B4526+1)/$Q$3</f>
        <v>1.4609203798392987E-4</v>
      </c>
      <c r="F4526" s="45">
        <f>(C4526+1)/$U$3</f>
        <v>1.5294729436236273E-4</v>
      </c>
      <c r="G4526" s="2">
        <f>(B4526+1)/(C4526+1)</f>
        <v>0.1</v>
      </c>
      <c r="H4526" s="2">
        <f>(C4526+1)/(B4526+1)</f>
        <v>10</v>
      </c>
      <c r="I4526" s="6">
        <f>G4526-H4526</f>
        <v>-9.9</v>
      </c>
      <c r="J4526" s="8">
        <f>LEN(A4526)</f>
        <v>9</v>
      </c>
      <c r="K4526" s="11" t="str">
        <f>IF(AND(J4526&lt;3, D4526&lt;2),TRUE,"")</f>
        <v/>
      </c>
      <c r="L4526" s="22">
        <f>IF(C4526=0,B4526,0)</f>
        <v>0</v>
      </c>
      <c r="M4526" s="22">
        <f>IF(B4526=0,C4526,0)</f>
        <v>9</v>
      </c>
      <c r="N4526" s="39">
        <f>LOG(G4526/SUM($G$2:$G$5210))</f>
        <v>-4.3917211235517604</v>
      </c>
      <c r="O4526" s="39">
        <f>LOG(H4526/SUM($H$2:$H$5210))</f>
        <v>-3.4854373756249508</v>
      </c>
    </row>
    <row r="4527" spans="1:15" x14ac:dyDescent="0.6">
      <c r="A4527" t="s">
        <v>2401</v>
      </c>
      <c r="B4527">
        <v>0</v>
      </c>
      <c r="C4527">
        <v>9</v>
      </c>
      <c r="D4527">
        <v>9</v>
      </c>
      <c r="E4527" s="44">
        <f>(B4527+1)/$Q$3</f>
        <v>1.4609203798392987E-4</v>
      </c>
      <c r="F4527" s="45">
        <f>(C4527+1)/$U$3</f>
        <v>1.5294729436236273E-4</v>
      </c>
      <c r="G4527" s="2">
        <f>(B4527+1)/(C4527+1)</f>
        <v>0.1</v>
      </c>
      <c r="H4527" s="2">
        <f>(C4527+1)/(B4527+1)</f>
        <v>10</v>
      </c>
      <c r="I4527" s="6">
        <f>G4527-H4527</f>
        <v>-9.9</v>
      </c>
      <c r="J4527" s="8">
        <f>LEN(A4527)</f>
        <v>9</v>
      </c>
      <c r="K4527" s="11" t="str">
        <f>IF(AND(J4527&lt;3, D4527&lt;2),TRUE,"")</f>
        <v/>
      </c>
      <c r="L4527" s="22">
        <f>IF(C4527=0,B4527,0)</f>
        <v>0</v>
      </c>
      <c r="M4527" s="22">
        <f>IF(B4527=0,C4527,0)</f>
        <v>9</v>
      </c>
      <c r="N4527" s="39">
        <f>LOG(G4527/SUM($G$2:$G$5210))</f>
        <v>-4.3917211235517604</v>
      </c>
      <c r="O4527" s="39">
        <f>LOG(H4527/SUM($H$2:$H$5210))</f>
        <v>-3.4854373756249508</v>
      </c>
    </row>
    <row r="4528" spans="1:15" x14ac:dyDescent="0.6">
      <c r="A4528" t="s">
        <v>3014</v>
      </c>
      <c r="B4528">
        <v>0</v>
      </c>
      <c r="C4528">
        <v>9</v>
      </c>
      <c r="D4528">
        <v>9</v>
      </c>
      <c r="E4528" s="44">
        <f>(B4528+1)/$Q$3</f>
        <v>1.4609203798392987E-4</v>
      </c>
      <c r="F4528" s="45">
        <f>(C4528+1)/$U$3</f>
        <v>1.5294729436236273E-4</v>
      </c>
      <c r="G4528" s="2">
        <f>(B4528+1)/(C4528+1)</f>
        <v>0.1</v>
      </c>
      <c r="H4528" s="2">
        <f>(C4528+1)/(B4528+1)</f>
        <v>10</v>
      </c>
      <c r="I4528" s="6">
        <f>G4528-H4528</f>
        <v>-9.9</v>
      </c>
      <c r="J4528" s="8">
        <f>LEN(A4528)</f>
        <v>9</v>
      </c>
      <c r="K4528" s="11" t="str">
        <f>IF(AND(J4528&lt;3, D4528&lt;2),TRUE,"")</f>
        <v/>
      </c>
      <c r="L4528" s="22">
        <f>IF(C4528=0,B4528,0)</f>
        <v>0</v>
      </c>
      <c r="M4528" s="22">
        <f>IF(B4528=0,C4528,0)</f>
        <v>9</v>
      </c>
      <c r="N4528" s="39">
        <f>LOG(G4528/SUM($G$2:$G$5210))</f>
        <v>-4.3917211235517604</v>
      </c>
      <c r="O4528" s="39">
        <f>LOG(H4528/SUM($H$2:$H$5210))</f>
        <v>-3.4854373756249508</v>
      </c>
    </row>
    <row r="4529" spans="1:15" x14ac:dyDescent="0.6">
      <c r="A4529" t="s">
        <v>240</v>
      </c>
      <c r="B4529">
        <v>0</v>
      </c>
      <c r="C4529">
        <v>9</v>
      </c>
      <c r="D4529">
        <v>9</v>
      </c>
      <c r="E4529" s="44">
        <f>(B4529+1)/$Q$3</f>
        <v>1.4609203798392987E-4</v>
      </c>
      <c r="F4529" s="45">
        <f>(C4529+1)/$U$3</f>
        <v>1.5294729436236273E-4</v>
      </c>
      <c r="G4529" s="2">
        <f>(B4529+1)/(C4529+1)</f>
        <v>0.1</v>
      </c>
      <c r="H4529" s="2">
        <f>(C4529+1)/(B4529+1)</f>
        <v>10</v>
      </c>
      <c r="I4529" s="6">
        <f>G4529-H4529</f>
        <v>-9.9</v>
      </c>
      <c r="J4529" s="8">
        <f>LEN(A4529)</f>
        <v>8</v>
      </c>
      <c r="K4529" s="11" t="str">
        <f>IF(AND(J4529&lt;3, D4529&lt;2),TRUE,"")</f>
        <v/>
      </c>
      <c r="L4529" s="22">
        <f>IF(C4529=0,B4529,0)</f>
        <v>0</v>
      </c>
      <c r="M4529" s="22">
        <f>IF(B4529=0,C4529,0)</f>
        <v>9</v>
      </c>
      <c r="N4529" s="39">
        <f>LOG(G4529/SUM($G$2:$G$5210))</f>
        <v>-4.3917211235517604</v>
      </c>
      <c r="O4529" s="39">
        <f>LOG(H4529/SUM($H$2:$H$5210))</f>
        <v>-3.4854373756249508</v>
      </c>
    </row>
    <row r="4530" spans="1:15" x14ac:dyDescent="0.6">
      <c r="A4530" t="s">
        <v>493</v>
      </c>
      <c r="B4530">
        <v>0</v>
      </c>
      <c r="C4530">
        <v>9</v>
      </c>
      <c r="D4530">
        <v>9</v>
      </c>
      <c r="E4530" s="44">
        <f>(B4530+1)/$Q$3</f>
        <v>1.4609203798392987E-4</v>
      </c>
      <c r="F4530" s="45">
        <f>(C4530+1)/$U$3</f>
        <v>1.5294729436236273E-4</v>
      </c>
      <c r="G4530" s="2">
        <f>(B4530+1)/(C4530+1)</f>
        <v>0.1</v>
      </c>
      <c r="H4530" s="2">
        <f>(C4530+1)/(B4530+1)</f>
        <v>10</v>
      </c>
      <c r="I4530" s="6">
        <f>G4530-H4530</f>
        <v>-9.9</v>
      </c>
      <c r="J4530" s="8">
        <f>LEN(A4530)</f>
        <v>8</v>
      </c>
      <c r="K4530" s="11" t="str">
        <f>IF(AND(J4530&lt;3, D4530&lt;2),TRUE,"")</f>
        <v/>
      </c>
      <c r="L4530" s="22">
        <f>IF(C4530=0,B4530,0)</f>
        <v>0</v>
      </c>
      <c r="M4530" s="22">
        <f>IF(B4530=0,C4530,0)</f>
        <v>9</v>
      </c>
      <c r="N4530" s="39">
        <f>LOG(G4530/SUM($G$2:$G$5210))</f>
        <v>-4.3917211235517604</v>
      </c>
      <c r="O4530" s="39">
        <f>LOG(H4530/SUM($H$2:$H$5210))</f>
        <v>-3.4854373756249508</v>
      </c>
    </row>
    <row r="4531" spans="1:15" x14ac:dyDescent="0.6">
      <c r="A4531" t="s">
        <v>1949</v>
      </c>
      <c r="B4531">
        <v>0</v>
      </c>
      <c r="C4531">
        <v>9</v>
      </c>
      <c r="D4531">
        <v>9</v>
      </c>
      <c r="E4531" s="44">
        <f>(B4531+1)/$Q$3</f>
        <v>1.4609203798392987E-4</v>
      </c>
      <c r="F4531" s="45">
        <f>(C4531+1)/$U$3</f>
        <v>1.5294729436236273E-4</v>
      </c>
      <c r="G4531" s="2">
        <f>(B4531+1)/(C4531+1)</f>
        <v>0.1</v>
      </c>
      <c r="H4531" s="2">
        <f>(C4531+1)/(B4531+1)</f>
        <v>10</v>
      </c>
      <c r="I4531" s="6">
        <f>G4531-H4531</f>
        <v>-9.9</v>
      </c>
      <c r="J4531" s="8">
        <f>LEN(A4531)</f>
        <v>8</v>
      </c>
      <c r="K4531" s="11" t="str">
        <f>IF(AND(J4531&lt;3, D4531&lt;2),TRUE,"")</f>
        <v/>
      </c>
      <c r="L4531" s="22">
        <f>IF(C4531=0,B4531,0)</f>
        <v>0</v>
      </c>
      <c r="M4531" s="22">
        <f>IF(B4531=0,C4531,0)</f>
        <v>9</v>
      </c>
      <c r="N4531" s="39">
        <f>LOG(G4531/SUM($G$2:$G$5210))</f>
        <v>-4.3917211235517604</v>
      </c>
      <c r="O4531" s="39">
        <f>LOG(H4531/SUM($H$2:$H$5210))</f>
        <v>-3.4854373756249508</v>
      </c>
    </row>
    <row r="4532" spans="1:15" x14ac:dyDescent="0.6">
      <c r="A4532" t="s">
        <v>2246</v>
      </c>
      <c r="B4532">
        <v>0</v>
      </c>
      <c r="C4532">
        <v>9</v>
      </c>
      <c r="D4532">
        <v>9</v>
      </c>
      <c r="E4532" s="44">
        <f>(B4532+1)/$Q$3</f>
        <v>1.4609203798392987E-4</v>
      </c>
      <c r="F4532" s="45">
        <f>(C4532+1)/$U$3</f>
        <v>1.5294729436236273E-4</v>
      </c>
      <c r="G4532" s="2">
        <f>(B4532+1)/(C4532+1)</f>
        <v>0.1</v>
      </c>
      <c r="H4532" s="2">
        <f>(C4532+1)/(B4532+1)</f>
        <v>10</v>
      </c>
      <c r="I4532" s="6">
        <f>G4532-H4532</f>
        <v>-9.9</v>
      </c>
      <c r="J4532" s="8">
        <f>LEN(A4532)</f>
        <v>8</v>
      </c>
      <c r="K4532" s="11" t="str">
        <f>IF(AND(J4532&lt;3, D4532&lt;2),TRUE,"")</f>
        <v/>
      </c>
      <c r="L4532" s="22">
        <f>IF(C4532=0,B4532,0)</f>
        <v>0</v>
      </c>
      <c r="M4532" s="22">
        <f>IF(B4532=0,C4532,0)</f>
        <v>9</v>
      </c>
      <c r="N4532" s="39">
        <f>LOG(G4532/SUM($G$2:$G$5210))</f>
        <v>-4.3917211235517604</v>
      </c>
      <c r="O4532" s="39">
        <f>LOG(H4532/SUM($H$2:$H$5210))</f>
        <v>-3.4854373756249508</v>
      </c>
    </row>
    <row r="4533" spans="1:15" x14ac:dyDescent="0.6">
      <c r="A4533" t="s">
        <v>2831</v>
      </c>
      <c r="B4533">
        <v>0</v>
      </c>
      <c r="C4533">
        <v>9</v>
      </c>
      <c r="D4533">
        <v>9</v>
      </c>
      <c r="E4533" s="44">
        <f>(B4533+1)/$Q$3</f>
        <v>1.4609203798392987E-4</v>
      </c>
      <c r="F4533" s="45">
        <f>(C4533+1)/$U$3</f>
        <v>1.5294729436236273E-4</v>
      </c>
      <c r="G4533" s="2">
        <f>(B4533+1)/(C4533+1)</f>
        <v>0.1</v>
      </c>
      <c r="H4533" s="2">
        <f>(C4533+1)/(B4533+1)</f>
        <v>10</v>
      </c>
      <c r="I4533" s="6">
        <f>G4533-H4533</f>
        <v>-9.9</v>
      </c>
      <c r="J4533" s="8">
        <f>LEN(A4533)</f>
        <v>8</v>
      </c>
      <c r="K4533" s="11" t="str">
        <f>IF(AND(J4533&lt;3, D4533&lt;2),TRUE,"")</f>
        <v/>
      </c>
      <c r="L4533" s="22">
        <f>IF(C4533=0,B4533,0)</f>
        <v>0</v>
      </c>
      <c r="M4533" s="22">
        <f>IF(B4533=0,C4533,0)</f>
        <v>9</v>
      </c>
      <c r="N4533" s="39">
        <f>LOG(G4533/SUM($G$2:$G$5210))</f>
        <v>-4.3917211235517604</v>
      </c>
      <c r="O4533" s="39">
        <f>LOG(H4533/SUM($H$2:$H$5210))</f>
        <v>-3.4854373756249508</v>
      </c>
    </row>
    <row r="4534" spans="1:15" x14ac:dyDescent="0.6">
      <c r="A4534" t="s">
        <v>2847</v>
      </c>
      <c r="B4534">
        <v>0</v>
      </c>
      <c r="C4534">
        <v>9</v>
      </c>
      <c r="D4534">
        <v>9</v>
      </c>
      <c r="E4534" s="44">
        <f>(B4534+1)/$Q$3</f>
        <v>1.4609203798392987E-4</v>
      </c>
      <c r="F4534" s="45">
        <f>(C4534+1)/$U$3</f>
        <v>1.5294729436236273E-4</v>
      </c>
      <c r="G4534" s="2">
        <f>(B4534+1)/(C4534+1)</f>
        <v>0.1</v>
      </c>
      <c r="H4534" s="2">
        <f>(C4534+1)/(B4534+1)</f>
        <v>10</v>
      </c>
      <c r="I4534" s="6">
        <f>G4534-H4534</f>
        <v>-9.9</v>
      </c>
      <c r="J4534" s="8">
        <f>LEN(A4534)</f>
        <v>8</v>
      </c>
      <c r="K4534" s="11" t="str">
        <f>IF(AND(J4534&lt;3, D4534&lt;2),TRUE,"")</f>
        <v/>
      </c>
      <c r="L4534" s="22">
        <f>IF(C4534=0,B4534,0)</f>
        <v>0</v>
      </c>
      <c r="M4534" s="22">
        <f>IF(B4534=0,C4534,0)</f>
        <v>9</v>
      </c>
      <c r="N4534" s="39">
        <f>LOG(G4534/SUM($G$2:$G$5210))</f>
        <v>-4.3917211235517604</v>
      </c>
      <c r="O4534" s="39">
        <f>LOG(H4534/SUM($H$2:$H$5210))</f>
        <v>-3.4854373756249508</v>
      </c>
    </row>
    <row r="4535" spans="1:15" x14ac:dyDescent="0.6">
      <c r="A4535" t="s">
        <v>2875</v>
      </c>
      <c r="B4535">
        <v>0</v>
      </c>
      <c r="C4535">
        <v>9</v>
      </c>
      <c r="D4535">
        <v>9</v>
      </c>
      <c r="E4535" s="44">
        <f>(B4535+1)/$Q$3</f>
        <v>1.4609203798392987E-4</v>
      </c>
      <c r="F4535" s="45">
        <f>(C4535+1)/$U$3</f>
        <v>1.5294729436236273E-4</v>
      </c>
      <c r="G4535" s="2">
        <f>(B4535+1)/(C4535+1)</f>
        <v>0.1</v>
      </c>
      <c r="H4535" s="2">
        <f>(C4535+1)/(B4535+1)</f>
        <v>10</v>
      </c>
      <c r="I4535" s="6">
        <f>G4535-H4535</f>
        <v>-9.9</v>
      </c>
      <c r="J4535" s="8">
        <f>LEN(A4535)</f>
        <v>8</v>
      </c>
      <c r="K4535" s="11" t="str">
        <f>IF(AND(J4535&lt;3, D4535&lt;2),TRUE,"")</f>
        <v/>
      </c>
      <c r="L4535" s="22">
        <f>IF(C4535=0,B4535,0)</f>
        <v>0</v>
      </c>
      <c r="M4535" s="22">
        <f>IF(B4535=0,C4535,0)</f>
        <v>9</v>
      </c>
      <c r="N4535" s="39">
        <f>LOG(G4535/SUM($G$2:$G$5210))</f>
        <v>-4.3917211235517604</v>
      </c>
      <c r="O4535" s="39">
        <f>LOG(H4535/SUM($H$2:$H$5210))</f>
        <v>-3.4854373756249508</v>
      </c>
    </row>
    <row r="4536" spans="1:15" x14ac:dyDescent="0.6">
      <c r="A4536" t="s">
        <v>2903</v>
      </c>
      <c r="B4536">
        <v>0</v>
      </c>
      <c r="C4536">
        <v>9</v>
      </c>
      <c r="D4536">
        <v>9</v>
      </c>
      <c r="E4536" s="44">
        <f>(B4536+1)/$Q$3</f>
        <v>1.4609203798392987E-4</v>
      </c>
      <c r="F4536" s="45">
        <f>(C4536+1)/$U$3</f>
        <v>1.5294729436236273E-4</v>
      </c>
      <c r="G4536" s="2">
        <f>(B4536+1)/(C4536+1)</f>
        <v>0.1</v>
      </c>
      <c r="H4536" s="2">
        <f>(C4536+1)/(B4536+1)</f>
        <v>10</v>
      </c>
      <c r="I4536" s="6">
        <f>G4536-H4536</f>
        <v>-9.9</v>
      </c>
      <c r="J4536" s="8">
        <f>LEN(A4536)</f>
        <v>8</v>
      </c>
      <c r="K4536" s="11" t="str">
        <f>IF(AND(J4536&lt;3, D4536&lt;2),TRUE,"")</f>
        <v/>
      </c>
      <c r="L4536" s="22">
        <f>IF(C4536=0,B4536,0)</f>
        <v>0</v>
      </c>
      <c r="M4536" s="22">
        <f>IF(B4536=0,C4536,0)</f>
        <v>9</v>
      </c>
      <c r="N4536" s="39">
        <f>LOG(G4536/SUM($G$2:$G$5210))</f>
        <v>-4.3917211235517604</v>
      </c>
      <c r="O4536" s="39">
        <f>LOG(H4536/SUM($H$2:$H$5210))</f>
        <v>-3.4854373756249508</v>
      </c>
    </row>
    <row r="4537" spans="1:15" x14ac:dyDescent="0.6">
      <c r="A4537" t="s">
        <v>3411</v>
      </c>
      <c r="B4537">
        <v>0</v>
      </c>
      <c r="C4537">
        <v>9</v>
      </c>
      <c r="D4537">
        <v>9</v>
      </c>
      <c r="E4537" s="44">
        <f>(B4537+1)/$Q$3</f>
        <v>1.4609203798392987E-4</v>
      </c>
      <c r="F4537" s="45">
        <f>(C4537+1)/$U$3</f>
        <v>1.5294729436236273E-4</v>
      </c>
      <c r="G4537" s="2">
        <f>(B4537+1)/(C4537+1)</f>
        <v>0.1</v>
      </c>
      <c r="H4537" s="2">
        <f>(C4537+1)/(B4537+1)</f>
        <v>10</v>
      </c>
      <c r="I4537" s="6">
        <f>G4537-H4537</f>
        <v>-9.9</v>
      </c>
      <c r="J4537" s="8">
        <f>LEN(A4537)</f>
        <v>8</v>
      </c>
      <c r="K4537" s="11" t="str">
        <f>IF(AND(J4537&lt;3, D4537&lt;2),TRUE,"")</f>
        <v/>
      </c>
      <c r="L4537" s="22">
        <f>IF(C4537=0,B4537,0)</f>
        <v>0</v>
      </c>
      <c r="M4537" s="22">
        <f>IF(B4537=0,C4537,0)</f>
        <v>9</v>
      </c>
      <c r="N4537" s="39">
        <f>LOG(G4537/SUM($G$2:$G$5210))</f>
        <v>-4.3917211235517604</v>
      </c>
      <c r="O4537" s="39">
        <f>LOG(H4537/SUM($H$2:$H$5210))</f>
        <v>-3.4854373756249508</v>
      </c>
    </row>
    <row r="4538" spans="1:15" x14ac:dyDescent="0.6">
      <c r="A4538" t="s">
        <v>3436</v>
      </c>
      <c r="B4538">
        <v>0</v>
      </c>
      <c r="C4538">
        <v>9</v>
      </c>
      <c r="D4538">
        <v>9</v>
      </c>
      <c r="E4538" s="44">
        <f>(B4538+1)/$Q$3</f>
        <v>1.4609203798392987E-4</v>
      </c>
      <c r="F4538" s="45">
        <f>(C4538+1)/$U$3</f>
        <v>1.5294729436236273E-4</v>
      </c>
      <c r="G4538" s="2">
        <f>(B4538+1)/(C4538+1)</f>
        <v>0.1</v>
      </c>
      <c r="H4538" s="2">
        <f>(C4538+1)/(B4538+1)</f>
        <v>10</v>
      </c>
      <c r="I4538" s="6">
        <f>G4538-H4538</f>
        <v>-9.9</v>
      </c>
      <c r="J4538" s="8">
        <f>LEN(A4538)</f>
        <v>8</v>
      </c>
      <c r="K4538" s="11" t="str">
        <f>IF(AND(J4538&lt;3, D4538&lt;2),TRUE,"")</f>
        <v/>
      </c>
      <c r="L4538" s="22">
        <f>IF(C4538=0,B4538,0)</f>
        <v>0</v>
      </c>
      <c r="M4538" s="22">
        <f>IF(B4538=0,C4538,0)</f>
        <v>9</v>
      </c>
      <c r="N4538" s="39">
        <f>LOG(G4538/SUM($G$2:$G$5210))</f>
        <v>-4.3917211235517604</v>
      </c>
      <c r="O4538" s="39">
        <f>LOG(H4538/SUM($H$2:$H$5210))</f>
        <v>-3.4854373756249508</v>
      </c>
    </row>
    <row r="4539" spans="1:15" x14ac:dyDescent="0.6">
      <c r="A4539" t="s">
        <v>4277</v>
      </c>
      <c r="B4539">
        <v>0</v>
      </c>
      <c r="C4539">
        <v>9</v>
      </c>
      <c r="D4539">
        <v>9</v>
      </c>
      <c r="E4539" s="44">
        <f>(B4539+1)/$Q$3</f>
        <v>1.4609203798392987E-4</v>
      </c>
      <c r="F4539" s="45">
        <f>(C4539+1)/$U$3</f>
        <v>1.5294729436236273E-4</v>
      </c>
      <c r="G4539" s="2">
        <f>(B4539+1)/(C4539+1)</f>
        <v>0.1</v>
      </c>
      <c r="H4539" s="2">
        <f>(C4539+1)/(B4539+1)</f>
        <v>10</v>
      </c>
      <c r="I4539" s="6">
        <f>G4539-H4539</f>
        <v>-9.9</v>
      </c>
      <c r="J4539" s="8">
        <f>LEN(A4539)</f>
        <v>8</v>
      </c>
      <c r="K4539" s="11" t="str">
        <f>IF(AND(J4539&lt;3, D4539&lt;2),TRUE,"")</f>
        <v/>
      </c>
      <c r="L4539" s="22">
        <f>IF(C4539=0,B4539,0)</f>
        <v>0</v>
      </c>
      <c r="M4539" s="22">
        <f>IF(B4539=0,C4539,0)</f>
        <v>9</v>
      </c>
      <c r="N4539" s="39">
        <f>LOG(G4539/SUM($G$2:$G$5210))</f>
        <v>-4.3917211235517604</v>
      </c>
      <c r="O4539" s="39">
        <f>LOG(H4539/SUM($H$2:$H$5210))</f>
        <v>-3.4854373756249508</v>
      </c>
    </row>
    <row r="4540" spans="1:15" x14ac:dyDescent="0.6">
      <c r="A4540" t="s">
        <v>4299</v>
      </c>
      <c r="B4540">
        <v>0</v>
      </c>
      <c r="C4540">
        <v>9</v>
      </c>
      <c r="D4540">
        <v>9</v>
      </c>
      <c r="E4540" s="44">
        <f>(B4540+1)/$Q$3</f>
        <v>1.4609203798392987E-4</v>
      </c>
      <c r="F4540" s="45">
        <f>(C4540+1)/$U$3</f>
        <v>1.5294729436236273E-4</v>
      </c>
      <c r="G4540" s="2">
        <f>(B4540+1)/(C4540+1)</f>
        <v>0.1</v>
      </c>
      <c r="H4540" s="2">
        <f>(C4540+1)/(B4540+1)</f>
        <v>10</v>
      </c>
      <c r="I4540" s="6">
        <f>G4540-H4540</f>
        <v>-9.9</v>
      </c>
      <c r="J4540" s="8">
        <f>LEN(A4540)</f>
        <v>8</v>
      </c>
      <c r="K4540" s="11" t="str">
        <f>IF(AND(J4540&lt;3, D4540&lt;2),TRUE,"")</f>
        <v/>
      </c>
      <c r="L4540" s="22">
        <f>IF(C4540=0,B4540,0)</f>
        <v>0</v>
      </c>
      <c r="M4540" s="22">
        <f>IF(B4540=0,C4540,0)</f>
        <v>9</v>
      </c>
      <c r="N4540" s="39">
        <f>LOG(G4540/SUM($G$2:$G$5210))</f>
        <v>-4.3917211235517604</v>
      </c>
      <c r="O4540" s="39">
        <f>LOG(H4540/SUM($H$2:$H$5210))</f>
        <v>-3.4854373756249508</v>
      </c>
    </row>
    <row r="4541" spans="1:15" x14ac:dyDescent="0.6">
      <c r="A4541" t="s">
        <v>4791</v>
      </c>
      <c r="B4541">
        <v>0</v>
      </c>
      <c r="C4541">
        <v>9</v>
      </c>
      <c r="D4541">
        <v>9</v>
      </c>
      <c r="E4541" s="44">
        <f>(B4541+1)/$Q$3</f>
        <v>1.4609203798392987E-4</v>
      </c>
      <c r="F4541" s="45">
        <f>(C4541+1)/$U$3</f>
        <v>1.5294729436236273E-4</v>
      </c>
      <c r="G4541" s="2">
        <f>(B4541+1)/(C4541+1)</f>
        <v>0.1</v>
      </c>
      <c r="H4541" s="2">
        <f>(C4541+1)/(B4541+1)</f>
        <v>10</v>
      </c>
      <c r="I4541" s="6">
        <f>G4541-H4541</f>
        <v>-9.9</v>
      </c>
      <c r="J4541" s="8">
        <f>LEN(A4541)</f>
        <v>8</v>
      </c>
      <c r="K4541" s="11" t="str">
        <f>IF(AND(J4541&lt;3, D4541&lt;2),TRUE,"")</f>
        <v/>
      </c>
      <c r="L4541" s="22">
        <f>IF(C4541=0,B4541,0)</f>
        <v>0</v>
      </c>
      <c r="M4541" s="22">
        <f>IF(B4541=0,C4541,0)</f>
        <v>9</v>
      </c>
      <c r="N4541" s="39">
        <f>LOG(G4541/SUM($G$2:$G$5210))</f>
        <v>-4.3917211235517604</v>
      </c>
      <c r="O4541" s="39">
        <f>LOG(H4541/SUM($H$2:$H$5210))</f>
        <v>-3.4854373756249508</v>
      </c>
    </row>
    <row r="4542" spans="1:15" x14ac:dyDescent="0.6">
      <c r="A4542" t="s">
        <v>4856</v>
      </c>
      <c r="B4542">
        <v>0</v>
      </c>
      <c r="C4542">
        <v>9</v>
      </c>
      <c r="D4542">
        <v>9</v>
      </c>
      <c r="E4542" s="44">
        <f>(B4542+1)/$Q$3</f>
        <v>1.4609203798392987E-4</v>
      </c>
      <c r="F4542" s="45">
        <f>(C4542+1)/$U$3</f>
        <v>1.5294729436236273E-4</v>
      </c>
      <c r="G4542" s="2">
        <f>(B4542+1)/(C4542+1)</f>
        <v>0.1</v>
      </c>
      <c r="H4542" s="2">
        <f>(C4542+1)/(B4542+1)</f>
        <v>10</v>
      </c>
      <c r="I4542" s="6">
        <f>G4542-H4542</f>
        <v>-9.9</v>
      </c>
      <c r="J4542" s="8">
        <f>LEN(A4542)</f>
        <v>8</v>
      </c>
      <c r="K4542" s="11" t="str">
        <f>IF(AND(J4542&lt;3, D4542&lt;2),TRUE,"")</f>
        <v/>
      </c>
      <c r="L4542" s="22">
        <f>IF(C4542=0,B4542,0)</f>
        <v>0</v>
      </c>
      <c r="M4542" s="22">
        <f>IF(B4542=0,C4542,0)</f>
        <v>9</v>
      </c>
      <c r="N4542" s="39">
        <f>LOG(G4542/SUM($G$2:$G$5210))</f>
        <v>-4.3917211235517604</v>
      </c>
      <c r="O4542" s="39">
        <f>LOG(H4542/SUM($H$2:$H$5210))</f>
        <v>-3.4854373756249508</v>
      </c>
    </row>
    <row r="4543" spans="1:15" x14ac:dyDescent="0.6">
      <c r="A4543" t="s">
        <v>267</v>
      </c>
      <c r="B4543">
        <v>0</v>
      </c>
      <c r="C4543">
        <v>9</v>
      </c>
      <c r="D4543">
        <v>9</v>
      </c>
      <c r="E4543" s="44">
        <f>(B4543+1)/$Q$3</f>
        <v>1.4609203798392987E-4</v>
      </c>
      <c r="F4543" s="45">
        <f>(C4543+1)/$U$3</f>
        <v>1.5294729436236273E-4</v>
      </c>
      <c r="G4543" s="2">
        <f>(B4543+1)/(C4543+1)</f>
        <v>0.1</v>
      </c>
      <c r="H4543" s="2">
        <f>(C4543+1)/(B4543+1)</f>
        <v>10</v>
      </c>
      <c r="I4543" s="6">
        <f>G4543-H4543</f>
        <v>-9.9</v>
      </c>
      <c r="J4543" s="8">
        <f>LEN(A4543)</f>
        <v>7</v>
      </c>
      <c r="K4543" s="11" t="str">
        <f>IF(AND(J4543&lt;3, D4543&lt;2),TRUE,"")</f>
        <v/>
      </c>
      <c r="L4543" s="22">
        <f>IF(C4543=0,B4543,0)</f>
        <v>0</v>
      </c>
      <c r="M4543" s="22">
        <f>IF(B4543=0,C4543,0)</f>
        <v>9</v>
      </c>
      <c r="N4543" s="39">
        <f>LOG(G4543/SUM($G$2:$G$5210))</f>
        <v>-4.3917211235517604</v>
      </c>
      <c r="O4543" s="39">
        <f>LOG(H4543/SUM($H$2:$H$5210))</f>
        <v>-3.4854373756249508</v>
      </c>
    </row>
    <row r="4544" spans="1:15" x14ac:dyDescent="0.6">
      <c r="A4544" t="s">
        <v>714</v>
      </c>
      <c r="B4544">
        <v>0</v>
      </c>
      <c r="C4544">
        <v>9</v>
      </c>
      <c r="D4544">
        <v>9</v>
      </c>
      <c r="E4544" s="44">
        <f>(B4544+1)/$Q$3</f>
        <v>1.4609203798392987E-4</v>
      </c>
      <c r="F4544" s="45">
        <f>(C4544+1)/$U$3</f>
        <v>1.5294729436236273E-4</v>
      </c>
      <c r="G4544" s="2">
        <f>(B4544+1)/(C4544+1)</f>
        <v>0.1</v>
      </c>
      <c r="H4544" s="2">
        <f>(C4544+1)/(B4544+1)</f>
        <v>10</v>
      </c>
      <c r="I4544" s="6">
        <f>G4544-H4544</f>
        <v>-9.9</v>
      </c>
      <c r="J4544" s="8">
        <f>LEN(A4544)</f>
        <v>7</v>
      </c>
      <c r="K4544" s="11" t="str">
        <f>IF(AND(J4544&lt;3, D4544&lt;2),TRUE,"")</f>
        <v/>
      </c>
      <c r="L4544" s="22">
        <f>IF(C4544=0,B4544,0)</f>
        <v>0</v>
      </c>
      <c r="M4544" s="22">
        <f>IF(B4544=0,C4544,0)</f>
        <v>9</v>
      </c>
      <c r="N4544" s="39">
        <f>LOG(G4544/SUM($G$2:$G$5210))</f>
        <v>-4.3917211235517604</v>
      </c>
      <c r="O4544" s="39">
        <f>LOG(H4544/SUM($H$2:$H$5210))</f>
        <v>-3.4854373756249508</v>
      </c>
    </row>
    <row r="4545" spans="1:15" x14ac:dyDescent="0.6">
      <c r="A4545" t="s">
        <v>1760</v>
      </c>
      <c r="B4545">
        <v>0</v>
      </c>
      <c r="C4545">
        <v>9</v>
      </c>
      <c r="D4545">
        <v>9</v>
      </c>
      <c r="E4545" s="44">
        <f>(B4545+1)/$Q$3</f>
        <v>1.4609203798392987E-4</v>
      </c>
      <c r="F4545" s="45">
        <f>(C4545+1)/$U$3</f>
        <v>1.5294729436236273E-4</v>
      </c>
      <c r="G4545" s="2">
        <f>(B4545+1)/(C4545+1)</f>
        <v>0.1</v>
      </c>
      <c r="H4545" s="2">
        <f>(C4545+1)/(B4545+1)</f>
        <v>10</v>
      </c>
      <c r="I4545" s="6">
        <f>G4545-H4545</f>
        <v>-9.9</v>
      </c>
      <c r="J4545" s="8">
        <f>LEN(A4545)</f>
        <v>7</v>
      </c>
      <c r="K4545" s="11" t="str">
        <f>IF(AND(J4545&lt;3, D4545&lt;2),TRUE,"")</f>
        <v/>
      </c>
      <c r="L4545" s="22">
        <f>IF(C4545=0,B4545,0)</f>
        <v>0</v>
      </c>
      <c r="M4545" s="22">
        <f>IF(B4545=0,C4545,0)</f>
        <v>9</v>
      </c>
      <c r="N4545" s="39">
        <f>LOG(G4545/SUM($G$2:$G$5210))</f>
        <v>-4.3917211235517604</v>
      </c>
      <c r="O4545" s="39">
        <f>LOG(H4545/SUM($H$2:$H$5210))</f>
        <v>-3.4854373756249508</v>
      </c>
    </row>
    <row r="4546" spans="1:15" x14ac:dyDescent="0.6">
      <c r="A4546" t="s">
        <v>2503</v>
      </c>
      <c r="B4546">
        <v>0</v>
      </c>
      <c r="C4546">
        <v>9</v>
      </c>
      <c r="D4546">
        <v>9</v>
      </c>
      <c r="E4546" s="44">
        <f>(B4546+1)/$Q$3</f>
        <v>1.4609203798392987E-4</v>
      </c>
      <c r="F4546" s="45">
        <f>(C4546+1)/$U$3</f>
        <v>1.5294729436236273E-4</v>
      </c>
      <c r="G4546" s="2">
        <f>(B4546+1)/(C4546+1)</f>
        <v>0.1</v>
      </c>
      <c r="H4546" s="2">
        <f>(C4546+1)/(B4546+1)</f>
        <v>10</v>
      </c>
      <c r="I4546" s="6">
        <f>G4546-H4546</f>
        <v>-9.9</v>
      </c>
      <c r="J4546" s="8">
        <f>LEN(A4546)</f>
        <v>7</v>
      </c>
      <c r="K4546" s="11" t="str">
        <f>IF(AND(J4546&lt;3, D4546&lt;2),TRUE,"")</f>
        <v/>
      </c>
      <c r="L4546" s="22">
        <f>IF(C4546=0,B4546,0)</f>
        <v>0</v>
      </c>
      <c r="M4546" s="22">
        <f>IF(B4546=0,C4546,0)</f>
        <v>9</v>
      </c>
      <c r="N4546" s="39">
        <f>LOG(G4546/SUM($G$2:$G$5210))</f>
        <v>-4.3917211235517604</v>
      </c>
      <c r="O4546" s="39">
        <f>LOG(H4546/SUM($H$2:$H$5210))</f>
        <v>-3.4854373756249508</v>
      </c>
    </row>
    <row r="4547" spans="1:15" x14ac:dyDescent="0.6">
      <c r="A4547" t="s">
        <v>3004</v>
      </c>
      <c r="B4547">
        <v>0</v>
      </c>
      <c r="C4547">
        <v>9</v>
      </c>
      <c r="D4547">
        <v>9</v>
      </c>
      <c r="E4547" s="44">
        <f>(B4547+1)/$Q$3</f>
        <v>1.4609203798392987E-4</v>
      </c>
      <c r="F4547" s="45">
        <f>(C4547+1)/$U$3</f>
        <v>1.5294729436236273E-4</v>
      </c>
      <c r="G4547" s="2">
        <f>(B4547+1)/(C4547+1)</f>
        <v>0.1</v>
      </c>
      <c r="H4547" s="2">
        <f>(C4547+1)/(B4547+1)</f>
        <v>10</v>
      </c>
      <c r="I4547" s="6">
        <f>G4547-H4547</f>
        <v>-9.9</v>
      </c>
      <c r="J4547" s="8">
        <f>LEN(A4547)</f>
        <v>7</v>
      </c>
      <c r="K4547" s="11" t="str">
        <f>IF(AND(J4547&lt;3, D4547&lt;2),TRUE,"")</f>
        <v/>
      </c>
      <c r="L4547" s="22">
        <f>IF(C4547=0,B4547,0)</f>
        <v>0</v>
      </c>
      <c r="M4547" s="22">
        <f>IF(B4547=0,C4547,0)</f>
        <v>9</v>
      </c>
      <c r="N4547" s="39">
        <f>LOG(G4547/SUM($G$2:$G$5210))</f>
        <v>-4.3917211235517604</v>
      </c>
      <c r="O4547" s="39">
        <f>LOG(H4547/SUM($H$2:$H$5210))</f>
        <v>-3.4854373756249508</v>
      </c>
    </row>
    <row r="4548" spans="1:15" x14ac:dyDescent="0.6">
      <c r="A4548" t="s">
        <v>3122</v>
      </c>
      <c r="B4548">
        <v>0</v>
      </c>
      <c r="C4548">
        <v>9</v>
      </c>
      <c r="D4548">
        <v>9</v>
      </c>
      <c r="E4548" s="44">
        <f>(B4548+1)/$Q$3</f>
        <v>1.4609203798392987E-4</v>
      </c>
      <c r="F4548" s="45">
        <f>(C4548+1)/$U$3</f>
        <v>1.5294729436236273E-4</v>
      </c>
      <c r="G4548" s="2">
        <f>(B4548+1)/(C4548+1)</f>
        <v>0.1</v>
      </c>
      <c r="H4548" s="2">
        <f>(C4548+1)/(B4548+1)</f>
        <v>10</v>
      </c>
      <c r="I4548" s="6">
        <f>G4548-H4548</f>
        <v>-9.9</v>
      </c>
      <c r="J4548" s="8">
        <f>LEN(A4548)</f>
        <v>7</v>
      </c>
      <c r="K4548" s="11" t="str">
        <f>IF(AND(J4548&lt;3, D4548&lt;2),TRUE,"")</f>
        <v/>
      </c>
      <c r="L4548" s="22">
        <f>IF(C4548=0,B4548,0)</f>
        <v>0</v>
      </c>
      <c r="M4548" s="22">
        <f>IF(B4548=0,C4548,0)</f>
        <v>9</v>
      </c>
      <c r="N4548" s="39">
        <f>LOG(G4548/SUM($G$2:$G$5210))</f>
        <v>-4.3917211235517604</v>
      </c>
      <c r="O4548" s="39">
        <f>LOG(H4548/SUM($H$2:$H$5210))</f>
        <v>-3.4854373756249508</v>
      </c>
    </row>
    <row r="4549" spans="1:15" x14ac:dyDescent="0.6">
      <c r="A4549" t="s">
        <v>3978</v>
      </c>
      <c r="B4549">
        <v>0</v>
      </c>
      <c r="C4549">
        <v>9</v>
      </c>
      <c r="D4549">
        <v>9</v>
      </c>
      <c r="E4549" s="44">
        <f>(B4549+1)/$Q$3</f>
        <v>1.4609203798392987E-4</v>
      </c>
      <c r="F4549" s="45">
        <f>(C4549+1)/$U$3</f>
        <v>1.5294729436236273E-4</v>
      </c>
      <c r="G4549" s="2">
        <f>(B4549+1)/(C4549+1)</f>
        <v>0.1</v>
      </c>
      <c r="H4549" s="2">
        <f>(C4549+1)/(B4549+1)</f>
        <v>10</v>
      </c>
      <c r="I4549" s="6">
        <f>G4549-H4549</f>
        <v>-9.9</v>
      </c>
      <c r="J4549" s="8">
        <f>LEN(A4549)</f>
        <v>7</v>
      </c>
      <c r="K4549" s="11" t="str">
        <f>IF(AND(J4549&lt;3, D4549&lt;2),TRUE,"")</f>
        <v/>
      </c>
      <c r="L4549" s="22">
        <f>IF(C4549=0,B4549,0)</f>
        <v>0</v>
      </c>
      <c r="M4549" s="22">
        <f>IF(B4549=0,C4549,0)</f>
        <v>9</v>
      </c>
      <c r="N4549" s="39">
        <f>LOG(G4549/SUM($G$2:$G$5210))</f>
        <v>-4.3917211235517604</v>
      </c>
      <c r="O4549" s="39">
        <f>LOG(H4549/SUM($H$2:$H$5210))</f>
        <v>-3.4854373756249508</v>
      </c>
    </row>
    <row r="4550" spans="1:15" x14ac:dyDescent="0.6">
      <c r="A4550" t="s">
        <v>4504</v>
      </c>
      <c r="B4550">
        <v>0</v>
      </c>
      <c r="C4550">
        <v>9</v>
      </c>
      <c r="D4550">
        <v>9</v>
      </c>
      <c r="E4550" s="44">
        <f>(B4550+1)/$Q$3</f>
        <v>1.4609203798392987E-4</v>
      </c>
      <c r="F4550" s="45">
        <f>(C4550+1)/$U$3</f>
        <v>1.5294729436236273E-4</v>
      </c>
      <c r="G4550" s="2">
        <f>(B4550+1)/(C4550+1)</f>
        <v>0.1</v>
      </c>
      <c r="H4550" s="2">
        <f>(C4550+1)/(B4550+1)</f>
        <v>10</v>
      </c>
      <c r="I4550" s="6">
        <f>G4550-H4550</f>
        <v>-9.9</v>
      </c>
      <c r="J4550" s="8">
        <f>LEN(A4550)</f>
        <v>7</v>
      </c>
      <c r="K4550" s="11" t="str">
        <f>IF(AND(J4550&lt;3, D4550&lt;2),TRUE,"")</f>
        <v/>
      </c>
      <c r="L4550" s="22">
        <f>IF(C4550=0,B4550,0)</f>
        <v>0</v>
      </c>
      <c r="M4550" s="22">
        <f>IF(B4550=0,C4550,0)</f>
        <v>9</v>
      </c>
      <c r="N4550" s="39">
        <f>LOG(G4550/SUM($G$2:$G$5210))</f>
        <v>-4.3917211235517604</v>
      </c>
      <c r="O4550" s="39">
        <f>LOG(H4550/SUM($H$2:$H$5210))</f>
        <v>-3.4854373756249508</v>
      </c>
    </row>
    <row r="4551" spans="1:15" x14ac:dyDescent="0.6">
      <c r="A4551" t="s">
        <v>4728</v>
      </c>
      <c r="B4551">
        <v>0</v>
      </c>
      <c r="C4551">
        <v>9</v>
      </c>
      <c r="D4551">
        <v>9</v>
      </c>
      <c r="E4551" s="44">
        <f>(B4551+1)/$Q$3</f>
        <v>1.4609203798392987E-4</v>
      </c>
      <c r="F4551" s="45">
        <f>(C4551+1)/$U$3</f>
        <v>1.5294729436236273E-4</v>
      </c>
      <c r="G4551" s="2">
        <f>(B4551+1)/(C4551+1)</f>
        <v>0.1</v>
      </c>
      <c r="H4551" s="2">
        <f>(C4551+1)/(B4551+1)</f>
        <v>10</v>
      </c>
      <c r="I4551" s="6">
        <f>G4551-H4551</f>
        <v>-9.9</v>
      </c>
      <c r="J4551" s="8">
        <f>LEN(A4551)</f>
        <v>7</v>
      </c>
      <c r="K4551" s="11" t="str">
        <f>IF(AND(J4551&lt;3, D4551&lt;2),TRUE,"")</f>
        <v/>
      </c>
      <c r="L4551" s="22">
        <f>IF(C4551=0,B4551,0)</f>
        <v>0</v>
      </c>
      <c r="M4551" s="22">
        <f>IF(B4551=0,C4551,0)</f>
        <v>9</v>
      </c>
      <c r="N4551" s="39">
        <f>LOG(G4551/SUM($G$2:$G$5210))</f>
        <v>-4.3917211235517604</v>
      </c>
      <c r="O4551" s="39">
        <f>LOG(H4551/SUM($H$2:$H$5210))</f>
        <v>-3.4854373756249508</v>
      </c>
    </row>
    <row r="4552" spans="1:15" x14ac:dyDescent="0.6">
      <c r="A4552" t="s">
        <v>200</v>
      </c>
      <c r="B4552">
        <v>0</v>
      </c>
      <c r="C4552">
        <v>9</v>
      </c>
      <c r="D4552">
        <v>9</v>
      </c>
      <c r="E4552" s="44">
        <f>(B4552+1)/$Q$3</f>
        <v>1.4609203798392987E-4</v>
      </c>
      <c r="F4552" s="45">
        <f>(C4552+1)/$U$3</f>
        <v>1.5294729436236273E-4</v>
      </c>
      <c r="G4552" s="2">
        <f>(B4552+1)/(C4552+1)</f>
        <v>0.1</v>
      </c>
      <c r="H4552" s="2">
        <f>(C4552+1)/(B4552+1)</f>
        <v>10</v>
      </c>
      <c r="I4552" s="6">
        <f>G4552-H4552</f>
        <v>-9.9</v>
      </c>
      <c r="J4552" s="8">
        <f>LEN(A4552)</f>
        <v>6</v>
      </c>
      <c r="K4552" s="11" t="str">
        <f>IF(AND(J4552&lt;3, D4552&lt;2),TRUE,"")</f>
        <v/>
      </c>
      <c r="L4552" s="22">
        <f>IF(C4552=0,B4552,0)</f>
        <v>0</v>
      </c>
      <c r="M4552" s="22">
        <f>IF(B4552=0,C4552,0)</f>
        <v>9</v>
      </c>
      <c r="N4552" s="39">
        <f>LOG(G4552/SUM($G$2:$G$5210))</f>
        <v>-4.3917211235517604</v>
      </c>
      <c r="O4552" s="39">
        <f>LOG(H4552/SUM($H$2:$H$5210))</f>
        <v>-3.4854373756249508</v>
      </c>
    </row>
    <row r="4553" spans="1:15" x14ac:dyDescent="0.6">
      <c r="A4553" t="s">
        <v>779</v>
      </c>
      <c r="B4553">
        <v>0</v>
      </c>
      <c r="C4553">
        <v>9</v>
      </c>
      <c r="D4553">
        <v>9</v>
      </c>
      <c r="E4553" s="44">
        <f>(B4553+1)/$Q$3</f>
        <v>1.4609203798392987E-4</v>
      </c>
      <c r="F4553" s="45">
        <f>(C4553+1)/$U$3</f>
        <v>1.5294729436236273E-4</v>
      </c>
      <c r="G4553" s="2">
        <f>(B4553+1)/(C4553+1)</f>
        <v>0.1</v>
      </c>
      <c r="H4553" s="2">
        <f>(C4553+1)/(B4553+1)</f>
        <v>10</v>
      </c>
      <c r="I4553" s="6">
        <f>G4553-H4553</f>
        <v>-9.9</v>
      </c>
      <c r="J4553" s="8">
        <f>LEN(A4553)</f>
        <v>6</v>
      </c>
      <c r="K4553" s="11" t="str">
        <f>IF(AND(J4553&lt;3, D4553&lt;2),TRUE,"")</f>
        <v/>
      </c>
      <c r="L4553" s="22">
        <f>IF(C4553=0,B4553,0)</f>
        <v>0</v>
      </c>
      <c r="M4553" s="22">
        <f>IF(B4553=0,C4553,0)</f>
        <v>9</v>
      </c>
      <c r="N4553" s="39">
        <f>LOG(G4553/SUM($G$2:$G$5210))</f>
        <v>-4.3917211235517604</v>
      </c>
      <c r="O4553" s="39">
        <f>LOG(H4553/SUM($H$2:$H$5210))</f>
        <v>-3.4854373756249508</v>
      </c>
    </row>
    <row r="4554" spans="1:15" x14ac:dyDescent="0.6">
      <c r="A4554" t="s">
        <v>897</v>
      </c>
      <c r="B4554">
        <v>0</v>
      </c>
      <c r="C4554">
        <v>9</v>
      </c>
      <c r="D4554">
        <v>9</v>
      </c>
      <c r="E4554" s="44">
        <f>(B4554+1)/$Q$3</f>
        <v>1.4609203798392987E-4</v>
      </c>
      <c r="F4554" s="45">
        <f>(C4554+1)/$U$3</f>
        <v>1.5294729436236273E-4</v>
      </c>
      <c r="G4554" s="2">
        <f>(B4554+1)/(C4554+1)</f>
        <v>0.1</v>
      </c>
      <c r="H4554" s="2">
        <f>(C4554+1)/(B4554+1)</f>
        <v>10</v>
      </c>
      <c r="I4554" s="6">
        <f>G4554-H4554</f>
        <v>-9.9</v>
      </c>
      <c r="J4554" s="8">
        <f>LEN(A4554)</f>
        <v>6</v>
      </c>
      <c r="K4554" s="11" t="str">
        <f>IF(AND(J4554&lt;3, D4554&lt;2),TRUE,"")</f>
        <v/>
      </c>
      <c r="L4554" s="22">
        <f>IF(C4554=0,B4554,0)</f>
        <v>0</v>
      </c>
      <c r="M4554" s="22">
        <f>IF(B4554=0,C4554,0)</f>
        <v>9</v>
      </c>
      <c r="N4554" s="39">
        <f>LOG(G4554/SUM($G$2:$G$5210))</f>
        <v>-4.3917211235517604</v>
      </c>
      <c r="O4554" s="39">
        <f>LOG(H4554/SUM($H$2:$H$5210))</f>
        <v>-3.4854373756249508</v>
      </c>
    </row>
    <row r="4555" spans="1:15" x14ac:dyDescent="0.6">
      <c r="A4555" t="s">
        <v>1454</v>
      </c>
      <c r="B4555">
        <v>0</v>
      </c>
      <c r="C4555">
        <v>9</v>
      </c>
      <c r="D4555">
        <v>9</v>
      </c>
      <c r="E4555" s="44">
        <f>(B4555+1)/$Q$3</f>
        <v>1.4609203798392987E-4</v>
      </c>
      <c r="F4555" s="45">
        <f>(C4555+1)/$U$3</f>
        <v>1.5294729436236273E-4</v>
      </c>
      <c r="G4555" s="2">
        <f>(B4555+1)/(C4555+1)</f>
        <v>0.1</v>
      </c>
      <c r="H4555" s="2">
        <f>(C4555+1)/(B4555+1)</f>
        <v>10</v>
      </c>
      <c r="I4555" s="6">
        <f>G4555-H4555</f>
        <v>-9.9</v>
      </c>
      <c r="J4555" s="8">
        <f>LEN(A4555)</f>
        <v>6</v>
      </c>
      <c r="K4555" s="11" t="str">
        <f>IF(AND(J4555&lt;3, D4555&lt;2),TRUE,"")</f>
        <v/>
      </c>
      <c r="L4555" s="22">
        <f>IF(C4555=0,B4555,0)</f>
        <v>0</v>
      </c>
      <c r="M4555" s="22">
        <f>IF(B4555=0,C4555,0)</f>
        <v>9</v>
      </c>
      <c r="N4555" s="39">
        <f>LOG(G4555/SUM($G$2:$G$5210))</f>
        <v>-4.3917211235517604</v>
      </c>
      <c r="O4555" s="39">
        <f>LOG(H4555/SUM($H$2:$H$5210))</f>
        <v>-3.4854373756249508</v>
      </c>
    </row>
    <row r="4556" spans="1:15" x14ac:dyDescent="0.6">
      <c r="A4556" t="s">
        <v>1794</v>
      </c>
      <c r="B4556">
        <v>0</v>
      </c>
      <c r="C4556">
        <v>9</v>
      </c>
      <c r="D4556">
        <v>9</v>
      </c>
      <c r="E4556" s="44">
        <f>(B4556+1)/$Q$3</f>
        <v>1.4609203798392987E-4</v>
      </c>
      <c r="F4556" s="45">
        <f>(C4556+1)/$U$3</f>
        <v>1.5294729436236273E-4</v>
      </c>
      <c r="G4556" s="2">
        <f>(B4556+1)/(C4556+1)</f>
        <v>0.1</v>
      </c>
      <c r="H4556" s="2">
        <f>(C4556+1)/(B4556+1)</f>
        <v>10</v>
      </c>
      <c r="I4556" s="6">
        <f>G4556-H4556</f>
        <v>-9.9</v>
      </c>
      <c r="J4556" s="8">
        <f>LEN(A4556)</f>
        <v>6</v>
      </c>
      <c r="K4556" s="11" t="str">
        <f>IF(AND(J4556&lt;3, D4556&lt;2),TRUE,"")</f>
        <v/>
      </c>
      <c r="L4556" s="22">
        <f>IF(C4556=0,B4556,0)</f>
        <v>0</v>
      </c>
      <c r="M4556" s="22">
        <f>IF(B4556=0,C4556,0)</f>
        <v>9</v>
      </c>
      <c r="N4556" s="39">
        <f>LOG(G4556/SUM($G$2:$G$5210))</f>
        <v>-4.3917211235517604</v>
      </c>
      <c r="O4556" s="39">
        <f>LOG(H4556/SUM($H$2:$H$5210))</f>
        <v>-3.4854373756249508</v>
      </c>
    </row>
    <row r="4557" spans="1:15" x14ac:dyDescent="0.6">
      <c r="A4557" t="s">
        <v>2175</v>
      </c>
      <c r="B4557">
        <v>0</v>
      </c>
      <c r="C4557">
        <v>9</v>
      </c>
      <c r="D4557">
        <v>9</v>
      </c>
      <c r="E4557" s="44">
        <f>(B4557+1)/$Q$3</f>
        <v>1.4609203798392987E-4</v>
      </c>
      <c r="F4557" s="45">
        <f>(C4557+1)/$U$3</f>
        <v>1.5294729436236273E-4</v>
      </c>
      <c r="G4557" s="2">
        <f>(B4557+1)/(C4557+1)</f>
        <v>0.1</v>
      </c>
      <c r="H4557" s="2">
        <f>(C4557+1)/(B4557+1)</f>
        <v>10</v>
      </c>
      <c r="I4557" s="6">
        <f>G4557-H4557</f>
        <v>-9.9</v>
      </c>
      <c r="J4557" s="8">
        <f>LEN(A4557)</f>
        <v>6</v>
      </c>
      <c r="K4557" s="11" t="str">
        <f>IF(AND(J4557&lt;3, D4557&lt;2),TRUE,"")</f>
        <v/>
      </c>
      <c r="L4557" s="22">
        <f>IF(C4557=0,B4557,0)</f>
        <v>0</v>
      </c>
      <c r="M4557" s="22">
        <f>IF(B4557=0,C4557,0)</f>
        <v>9</v>
      </c>
      <c r="N4557" s="39">
        <f>LOG(G4557/SUM($G$2:$G$5210))</f>
        <v>-4.3917211235517604</v>
      </c>
      <c r="O4557" s="39">
        <f>LOG(H4557/SUM($H$2:$H$5210))</f>
        <v>-3.4854373756249508</v>
      </c>
    </row>
    <row r="4558" spans="1:15" x14ac:dyDescent="0.6">
      <c r="A4558" t="s">
        <v>2187</v>
      </c>
      <c r="B4558">
        <v>0</v>
      </c>
      <c r="C4558">
        <v>9</v>
      </c>
      <c r="D4558">
        <v>9</v>
      </c>
      <c r="E4558" s="44">
        <f>(B4558+1)/$Q$3</f>
        <v>1.4609203798392987E-4</v>
      </c>
      <c r="F4558" s="45">
        <f>(C4558+1)/$U$3</f>
        <v>1.5294729436236273E-4</v>
      </c>
      <c r="G4558" s="2">
        <f>(B4558+1)/(C4558+1)</f>
        <v>0.1</v>
      </c>
      <c r="H4558" s="2">
        <f>(C4558+1)/(B4558+1)</f>
        <v>10</v>
      </c>
      <c r="I4558" s="6">
        <f>G4558-H4558</f>
        <v>-9.9</v>
      </c>
      <c r="J4558" s="8">
        <f>LEN(A4558)</f>
        <v>6</v>
      </c>
      <c r="K4558" s="11" t="str">
        <f>IF(AND(J4558&lt;3, D4558&lt;2),TRUE,"")</f>
        <v/>
      </c>
      <c r="L4558" s="22">
        <f>IF(C4558=0,B4558,0)</f>
        <v>0</v>
      </c>
      <c r="M4558" s="22">
        <f>IF(B4558=0,C4558,0)</f>
        <v>9</v>
      </c>
      <c r="N4558" s="39">
        <f>LOG(G4558/SUM($G$2:$G$5210))</f>
        <v>-4.3917211235517604</v>
      </c>
      <c r="O4558" s="39">
        <f>LOG(H4558/SUM($H$2:$H$5210))</f>
        <v>-3.4854373756249508</v>
      </c>
    </row>
    <row r="4559" spans="1:15" x14ac:dyDescent="0.6">
      <c r="A4559" t="s">
        <v>2446</v>
      </c>
      <c r="B4559">
        <v>0</v>
      </c>
      <c r="C4559">
        <v>9</v>
      </c>
      <c r="D4559">
        <v>9</v>
      </c>
      <c r="E4559" s="44">
        <f>(B4559+1)/$Q$3</f>
        <v>1.4609203798392987E-4</v>
      </c>
      <c r="F4559" s="45">
        <f>(C4559+1)/$U$3</f>
        <v>1.5294729436236273E-4</v>
      </c>
      <c r="G4559" s="2">
        <f>(B4559+1)/(C4559+1)</f>
        <v>0.1</v>
      </c>
      <c r="H4559" s="2">
        <f>(C4559+1)/(B4559+1)</f>
        <v>10</v>
      </c>
      <c r="I4559" s="6">
        <f>G4559-H4559</f>
        <v>-9.9</v>
      </c>
      <c r="J4559" s="8">
        <f>LEN(A4559)</f>
        <v>6</v>
      </c>
      <c r="K4559" s="11" t="str">
        <f>IF(AND(J4559&lt;3, D4559&lt;2),TRUE,"")</f>
        <v/>
      </c>
      <c r="L4559" s="22">
        <f>IF(C4559=0,B4559,0)</f>
        <v>0</v>
      </c>
      <c r="M4559" s="22">
        <f>IF(B4559=0,C4559,0)</f>
        <v>9</v>
      </c>
      <c r="N4559" s="39">
        <f>LOG(G4559/SUM($G$2:$G$5210))</f>
        <v>-4.3917211235517604</v>
      </c>
      <c r="O4559" s="39">
        <f>LOG(H4559/SUM($H$2:$H$5210))</f>
        <v>-3.4854373756249508</v>
      </c>
    </row>
    <row r="4560" spans="1:15" x14ac:dyDescent="0.6">
      <c r="A4560" t="s">
        <v>2548</v>
      </c>
      <c r="B4560">
        <v>0</v>
      </c>
      <c r="C4560">
        <v>9</v>
      </c>
      <c r="D4560">
        <v>9</v>
      </c>
      <c r="E4560" s="44">
        <f>(B4560+1)/$Q$3</f>
        <v>1.4609203798392987E-4</v>
      </c>
      <c r="F4560" s="45">
        <f>(C4560+1)/$U$3</f>
        <v>1.5294729436236273E-4</v>
      </c>
      <c r="G4560" s="2">
        <f>(B4560+1)/(C4560+1)</f>
        <v>0.1</v>
      </c>
      <c r="H4560" s="2">
        <f>(C4560+1)/(B4560+1)</f>
        <v>10</v>
      </c>
      <c r="I4560" s="6">
        <f>G4560-H4560</f>
        <v>-9.9</v>
      </c>
      <c r="J4560" s="8">
        <f>LEN(A4560)</f>
        <v>6</v>
      </c>
      <c r="K4560" s="11" t="str">
        <f>IF(AND(J4560&lt;3, D4560&lt;2),TRUE,"")</f>
        <v/>
      </c>
      <c r="L4560" s="22">
        <f>IF(C4560=0,B4560,0)</f>
        <v>0</v>
      </c>
      <c r="M4560" s="22">
        <f>IF(B4560=0,C4560,0)</f>
        <v>9</v>
      </c>
      <c r="N4560" s="39">
        <f>LOG(G4560/SUM($G$2:$G$5210))</f>
        <v>-4.3917211235517604</v>
      </c>
      <c r="O4560" s="39">
        <f>LOG(H4560/SUM($H$2:$H$5210))</f>
        <v>-3.4854373756249508</v>
      </c>
    </row>
    <row r="4561" spans="1:15" x14ac:dyDescent="0.6">
      <c r="A4561" t="s">
        <v>2644</v>
      </c>
      <c r="B4561">
        <v>0</v>
      </c>
      <c r="C4561">
        <v>9</v>
      </c>
      <c r="D4561">
        <v>9</v>
      </c>
      <c r="E4561" s="44">
        <f>(B4561+1)/$Q$3</f>
        <v>1.4609203798392987E-4</v>
      </c>
      <c r="F4561" s="45">
        <f>(C4561+1)/$U$3</f>
        <v>1.5294729436236273E-4</v>
      </c>
      <c r="G4561" s="2">
        <f>(B4561+1)/(C4561+1)</f>
        <v>0.1</v>
      </c>
      <c r="H4561" s="2">
        <f>(C4561+1)/(B4561+1)</f>
        <v>10</v>
      </c>
      <c r="I4561" s="6">
        <f>G4561-H4561</f>
        <v>-9.9</v>
      </c>
      <c r="J4561" s="8">
        <f>LEN(A4561)</f>
        <v>6</v>
      </c>
      <c r="K4561" s="11" t="str">
        <f>IF(AND(J4561&lt;3, D4561&lt;2),TRUE,"")</f>
        <v/>
      </c>
      <c r="L4561" s="22">
        <f>IF(C4561=0,B4561,0)</f>
        <v>0</v>
      </c>
      <c r="M4561" s="22">
        <f>IF(B4561=0,C4561,0)</f>
        <v>9</v>
      </c>
      <c r="N4561" s="39">
        <f>LOG(G4561/SUM($G$2:$G$5210))</f>
        <v>-4.3917211235517604</v>
      </c>
      <c r="O4561" s="39">
        <f>LOG(H4561/SUM($H$2:$H$5210))</f>
        <v>-3.4854373756249508</v>
      </c>
    </row>
    <row r="4562" spans="1:15" x14ac:dyDescent="0.6">
      <c r="A4562" t="s">
        <v>2697</v>
      </c>
      <c r="B4562">
        <v>0</v>
      </c>
      <c r="C4562">
        <v>9</v>
      </c>
      <c r="D4562">
        <v>9</v>
      </c>
      <c r="E4562" s="44">
        <f>(B4562+1)/$Q$3</f>
        <v>1.4609203798392987E-4</v>
      </c>
      <c r="F4562" s="45">
        <f>(C4562+1)/$U$3</f>
        <v>1.5294729436236273E-4</v>
      </c>
      <c r="G4562" s="2">
        <f>(B4562+1)/(C4562+1)</f>
        <v>0.1</v>
      </c>
      <c r="H4562" s="2">
        <f>(C4562+1)/(B4562+1)</f>
        <v>10</v>
      </c>
      <c r="I4562" s="6">
        <f>G4562-H4562</f>
        <v>-9.9</v>
      </c>
      <c r="J4562" s="8">
        <f>LEN(A4562)</f>
        <v>6</v>
      </c>
      <c r="K4562" s="11" t="str">
        <f>IF(AND(J4562&lt;3, D4562&lt;2),TRUE,"")</f>
        <v/>
      </c>
      <c r="L4562" s="22">
        <f>IF(C4562=0,B4562,0)</f>
        <v>0</v>
      </c>
      <c r="M4562" s="22">
        <f>IF(B4562=0,C4562,0)</f>
        <v>9</v>
      </c>
      <c r="N4562" s="39">
        <f>LOG(G4562/SUM($G$2:$G$5210))</f>
        <v>-4.3917211235517604</v>
      </c>
      <c r="O4562" s="39">
        <f>LOG(H4562/SUM($H$2:$H$5210))</f>
        <v>-3.4854373756249508</v>
      </c>
    </row>
    <row r="4563" spans="1:15" x14ac:dyDescent="0.6">
      <c r="A4563" t="s">
        <v>3105</v>
      </c>
      <c r="B4563">
        <v>0</v>
      </c>
      <c r="C4563">
        <v>9</v>
      </c>
      <c r="D4563">
        <v>9</v>
      </c>
      <c r="E4563" s="44">
        <f>(B4563+1)/$Q$3</f>
        <v>1.4609203798392987E-4</v>
      </c>
      <c r="F4563" s="45">
        <f>(C4563+1)/$U$3</f>
        <v>1.5294729436236273E-4</v>
      </c>
      <c r="G4563" s="2">
        <f>(B4563+1)/(C4563+1)</f>
        <v>0.1</v>
      </c>
      <c r="H4563" s="2">
        <f>(C4563+1)/(B4563+1)</f>
        <v>10</v>
      </c>
      <c r="I4563" s="6">
        <f>G4563-H4563</f>
        <v>-9.9</v>
      </c>
      <c r="J4563" s="8">
        <f>LEN(A4563)</f>
        <v>6</v>
      </c>
      <c r="K4563" s="11" t="str">
        <f>IF(AND(J4563&lt;3, D4563&lt;2),TRUE,"")</f>
        <v/>
      </c>
      <c r="L4563" s="22">
        <f>IF(C4563=0,B4563,0)</f>
        <v>0</v>
      </c>
      <c r="M4563" s="22">
        <f>IF(B4563=0,C4563,0)</f>
        <v>9</v>
      </c>
      <c r="N4563" s="39">
        <f>LOG(G4563/SUM($G$2:$G$5210))</f>
        <v>-4.3917211235517604</v>
      </c>
      <c r="O4563" s="39">
        <f>LOG(H4563/SUM($H$2:$H$5210))</f>
        <v>-3.4854373756249508</v>
      </c>
    </row>
    <row r="4564" spans="1:15" x14ac:dyDescent="0.6">
      <c r="A4564" t="s">
        <v>4409</v>
      </c>
      <c r="B4564">
        <v>0</v>
      </c>
      <c r="C4564">
        <v>9</v>
      </c>
      <c r="D4564">
        <v>9</v>
      </c>
      <c r="E4564" s="44">
        <f>(B4564+1)/$Q$3</f>
        <v>1.4609203798392987E-4</v>
      </c>
      <c r="F4564" s="45">
        <f>(C4564+1)/$U$3</f>
        <v>1.5294729436236273E-4</v>
      </c>
      <c r="G4564" s="2">
        <f>(B4564+1)/(C4564+1)</f>
        <v>0.1</v>
      </c>
      <c r="H4564" s="2">
        <f>(C4564+1)/(B4564+1)</f>
        <v>10</v>
      </c>
      <c r="I4564" s="6">
        <f>G4564-H4564</f>
        <v>-9.9</v>
      </c>
      <c r="J4564" s="8">
        <f>LEN(A4564)</f>
        <v>6</v>
      </c>
      <c r="K4564" s="11" t="str">
        <f>IF(AND(J4564&lt;3, D4564&lt;2),TRUE,"")</f>
        <v/>
      </c>
      <c r="L4564" s="22">
        <f>IF(C4564=0,B4564,0)</f>
        <v>0</v>
      </c>
      <c r="M4564" s="22">
        <f>IF(B4564=0,C4564,0)</f>
        <v>9</v>
      </c>
      <c r="N4564" s="39">
        <f>LOG(G4564/SUM($G$2:$G$5210))</f>
        <v>-4.3917211235517604</v>
      </c>
      <c r="O4564" s="39">
        <f>LOG(H4564/SUM($H$2:$H$5210))</f>
        <v>-3.4854373756249508</v>
      </c>
    </row>
    <row r="4565" spans="1:15" x14ac:dyDescent="0.6">
      <c r="A4565" t="s">
        <v>4973</v>
      </c>
      <c r="B4565">
        <v>0</v>
      </c>
      <c r="C4565">
        <v>9</v>
      </c>
      <c r="D4565">
        <v>9</v>
      </c>
      <c r="E4565" s="44">
        <f>(B4565+1)/$Q$3</f>
        <v>1.4609203798392987E-4</v>
      </c>
      <c r="F4565" s="45">
        <f>(C4565+1)/$U$3</f>
        <v>1.5294729436236273E-4</v>
      </c>
      <c r="G4565" s="2">
        <f>(B4565+1)/(C4565+1)</f>
        <v>0.1</v>
      </c>
      <c r="H4565" s="2">
        <f>(C4565+1)/(B4565+1)</f>
        <v>10</v>
      </c>
      <c r="I4565" s="6">
        <f>G4565-H4565</f>
        <v>-9.9</v>
      </c>
      <c r="J4565" s="8">
        <f>LEN(A4565)</f>
        <v>6</v>
      </c>
      <c r="K4565" s="11" t="str">
        <f>IF(AND(J4565&lt;3, D4565&lt;2),TRUE,"")</f>
        <v/>
      </c>
      <c r="L4565" s="22">
        <f>IF(C4565=0,B4565,0)</f>
        <v>0</v>
      </c>
      <c r="M4565" s="22">
        <f>IF(B4565=0,C4565,0)</f>
        <v>9</v>
      </c>
      <c r="N4565" s="39">
        <f>LOG(G4565/SUM($G$2:$G$5210))</f>
        <v>-4.3917211235517604</v>
      </c>
      <c r="O4565" s="39">
        <f>LOG(H4565/SUM($H$2:$H$5210))</f>
        <v>-3.4854373756249508</v>
      </c>
    </row>
    <row r="4566" spans="1:15" x14ac:dyDescent="0.6">
      <c r="A4566" t="s">
        <v>521</v>
      </c>
      <c r="B4566">
        <v>0</v>
      </c>
      <c r="C4566">
        <v>9</v>
      </c>
      <c r="D4566">
        <v>9</v>
      </c>
      <c r="E4566" s="44">
        <f>(B4566+1)/$Q$3</f>
        <v>1.4609203798392987E-4</v>
      </c>
      <c r="F4566" s="45">
        <f>(C4566+1)/$U$3</f>
        <v>1.5294729436236273E-4</v>
      </c>
      <c r="G4566" s="2">
        <f>(B4566+1)/(C4566+1)</f>
        <v>0.1</v>
      </c>
      <c r="H4566" s="2">
        <f>(C4566+1)/(B4566+1)</f>
        <v>10</v>
      </c>
      <c r="I4566" s="6">
        <f>G4566-H4566</f>
        <v>-9.9</v>
      </c>
      <c r="J4566" s="8">
        <f>LEN(A4566)</f>
        <v>5</v>
      </c>
      <c r="K4566" s="11" t="str">
        <f>IF(AND(J4566&lt;3, D4566&lt;2),TRUE,"")</f>
        <v/>
      </c>
      <c r="L4566" s="22">
        <f>IF(C4566=0,B4566,0)</f>
        <v>0</v>
      </c>
      <c r="M4566" s="22">
        <f>IF(B4566=0,C4566,0)</f>
        <v>9</v>
      </c>
      <c r="N4566" s="39">
        <f>LOG(G4566/SUM($G$2:$G$5210))</f>
        <v>-4.3917211235517604</v>
      </c>
      <c r="O4566" s="39">
        <f>LOG(H4566/SUM($H$2:$H$5210))</f>
        <v>-3.4854373756249508</v>
      </c>
    </row>
    <row r="4567" spans="1:15" x14ac:dyDescent="0.6">
      <c r="A4567" t="s">
        <v>1319</v>
      </c>
      <c r="B4567">
        <v>0</v>
      </c>
      <c r="C4567">
        <v>9</v>
      </c>
      <c r="D4567">
        <v>9</v>
      </c>
      <c r="E4567" s="44">
        <f>(B4567+1)/$Q$3</f>
        <v>1.4609203798392987E-4</v>
      </c>
      <c r="F4567" s="45">
        <f>(C4567+1)/$U$3</f>
        <v>1.5294729436236273E-4</v>
      </c>
      <c r="G4567" s="2">
        <f>(B4567+1)/(C4567+1)</f>
        <v>0.1</v>
      </c>
      <c r="H4567" s="2">
        <f>(C4567+1)/(B4567+1)</f>
        <v>10</v>
      </c>
      <c r="I4567" s="6">
        <f>G4567-H4567</f>
        <v>-9.9</v>
      </c>
      <c r="J4567" s="8">
        <f>LEN(A4567)</f>
        <v>5</v>
      </c>
      <c r="K4567" s="11" t="str">
        <f>IF(AND(J4567&lt;3, D4567&lt;2),TRUE,"")</f>
        <v/>
      </c>
      <c r="L4567" s="22">
        <f>IF(C4567=0,B4567,0)</f>
        <v>0</v>
      </c>
      <c r="M4567" s="22">
        <f>IF(B4567=0,C4567,0)</f>
        <v>9</v>
      </c>
      <c r="N4567" s="39">
        <f>LOG(G4567/SUM($G$2:$G$5210))</f>
        <v>-4.3917211235517604</v>
      </c>
      <c r="O4567" s="39">
        <f>LOG(H4567/SUM($H$2:$H$5210))</f>
        <v>-3.4854373756249508</v>
      </c>
    </row>
    <row r="4568" spans="1:15" x14ac:dyDescent="0.6">
      <c r="A4568" t="s">
        <v>2338</v>
      </c>
      <c r="B4568">
        <v>0</v>
      </c>
      <c r="C4568">
        <v>9</v>
      </c>
      <c r="D4568">
        <v>9</v>
      </c>
      <c r="E4568" s="44">
        <f>(B4568+1)/$Q$3</f>
        <v>1.4609203798392987E-4</v>
      </c>
      <c r="F4568" s="45">
        <f>(C4568+1)/$U$3</f>
        <v>1.5294729436236273E-4</v>
      </c>
      <c r="G4568" s="2">
        <f>(B4568+1)/(C4568+1)</f>
        <v>0.1</v>
      </c>
      <c r="H4568" s="2">
        <f>(C4568+1)/(B4568+1)</f>
        <v>10</v>
      </c>
      <c r="I4568" s="6">
        <f>G4568-H4568</f>
        <v>-9.9</v>
      </c>
      <c r="J4568" s="8">
        <f>LEN(A4568)</f>
        <v>5</v>
      </c>
      <c r="K4568" s="11" t="str">
        <f>IF(AND(J4568&lt;3, D4568&lt;2),TRUE,"")</f>
        <v/>
      </c>
      <c r="L4568" s="22">
        <f>IF(C4568=0,B4568,0)</f>
        <v>0</v>
      </c>
      <c r="M4568" s="22">
        <f>IF(B4568=0,C4568,0)</f>
        <v>9</v>
      </c>
      <c r="N4568" s="39">
        <f>LOG(G4568/SUM($G$2:$G$5210))</f>
        <v>-4.3917211235517604</v>
      </c>
      <c r="O4568" s="39">
        <f>LOG(H4568/SUM($H$2:$H$5210))</f>
        <v>-3.4854373756249508</v>
      </c>
    </row>
    <row r="4569" spans="1:15" x14ac:dyDescent="0.6">
      <c r="A4569" t="s">
        <v>2945</v>
      </c>
      <c r="B4569">
        <v>0</v>
      </c>
      <c r="C4569">
        <v>9</v>
      </c>
      <c r="D4569">
        <v>9</v>
      </c>
      <c r="E4569" s="44">
        <f>(B4569+1)/$Q$3</f>
        <v>1.4609203798392987E-4</v>
      </c>
      <c r="F4569" s="45">
        <f>(C4569+1)/$U$3</f>
        <v>1.5294729436236273E-4</v>
      </c>
      <c r="G4569" s="2">
        <f>(B4569+1)/(C4569+1)</f>
        <v>0.1</v>
      </c>
      <c r="H4569" s="2">
        <f>(C4569+1)/(B4569+1)</f>
        <v>10</v>
      </c>
      <c r="I4569" s="6">
        <f>G4569-H4569</f>
        <v>-9.9</v>
      </c>
      <c r="J4569" s="8">
        <f>LEN(A4569)</f>
        <v>5</v>
      </c>
      <c r="K4569" s="11" t="str">
        <f>IF(AND(J4569&lt;3, D4569&lt;2),TRUE,"")</f>
        <v/>
      </c>
      <c r="L4569" s="22">
        <f>IF(C4569=0,B4569,0)</f>
        <v>0</v>
      </c>
      <c r="M4569" s="22">
        <f>IF(B4569=0,C4569,0)</f>
        <v>9</v>
      </c>
      <c r="N4569" s="39">
        <f>LOG(G4569/SUM($G$2:$G$5210))</f>
        <v>-4.3917211235517604</v>
      </c>
      <c r="O4569" s="39">
        <f>LOG(H4569/SUM($H$2:$H$5210))</f>
        <v>-3.4854373756249508</v>
      </c>
    </row>
    <row r="4570" spans="1:15" x14ac:dyDescent="0.6">
      <c r="A4570" t="s">
        <v>4704</v>
      </c>
      <c r="B4570">
        <v>0</v>
      </c>
      <c r="C4570">
        <v>9</v>
      </c>
      <c r="D4570">
        <v>9</v>
      </c>
      <c r="E4570" s="44">
        <f>(B4570+1)/$Q$3</f>
        <v>1.4609203798392987E-4</v>
      </c>
      <c r="F4570" s="45">
        <f>(C4570+1)/$U$3</f>
        <v>1.5294729436236273E-4</v>
      </c>
      <c r="G4570" s="2">
        <f>(B4570+1)/(C4570+1)</f>
        <v>0.1</v>
      </c>
      <c r="H4570" s="2">
        <f>(C4570+1)/(B4570+1)</f>
        <v>10</v>
      </c>
      <c r="I4570" s="6">
        <f>G4570-H4570</f>
        <v>-9.9</v>
      </c>
      <c r="J4570" s="8">
        <f>LEN(A4570)</f>
        <v>5</v>
      </c>
      <c r="K4570" s="11" t="str">
        <f>IF(AND(J4570&lt;3, D4570&lt;2),TRUE,"")</f>
        <v/>
      </c>
      <c r="L4570" s="22">
        <f>IF(C4570=0,B4570,0)</f>
        <v>0</v>
      </c>
      <c r="M4570" s="22">
        <f>IF(B4570=0,C4570,0)</f>
        <v>9</v>
      </c>
      <c r="N4570" s="39">
        <f>LOG(G4570/SUM($G$2:$G$5210))</f>
        <v>-4.3917211235517604</v>
      </c>
      <c r="O4570" s="39">
        <f>LOG(H4570/SUM($H$2:$H$5210))</f>
        <v>-3.4854373756249508</v>
      </c>
    </row>
    <row r="4571" spans="1:15" x14ac:dyDescent="0.6">
      <c r="A4571" t="s">
        <v>14</v>
      </c>
      <c r="B4571">
        <v>0</v>
      </c>
      <c r="C4571">
        <v>9</v>
      </c>
      <c r="D4571">
        <v>9</v>
      </c>
      <c r="E4571" s="44">
        <f>(B4571+1)/$Q$3</f>
        <v>1.4609203798392987E-4</v>
      </c>
      <c r="F4571" s="45">
        <f>(C4571+1)/$U$3</f>
        <v>1.5294729436236273E-4</v>
      </c>
      <c r="G4571" s="2">
        <f>(B4571+1)/(C4571+1)</f>
        <v>0.1</v>
      </c>
      <c r="H4571" s="2">
        <f>(C4571+1)/(B4571+1)</f>
        <v>10</v>
      </c>
      <c r="I4571" s="6">
        <f>G4571-H4571</f>
        <v>-9.9</v>
      </c>
      <c r="J4571" s="8">
        <f>LEN(A4571)</f>
        <v>4</v>
      </c>
      <c r="K4571" s="11" t="str">
        <f>IF(AND(J4571&lt;3, D4571&lt;2),TRUE,"")</f>
        <v/>
      </c>
      <c r="L4571" s="22">
        <f>IF(C4571=0,B4571,0)</f>
        <v>0</v>
      </c>
      <c r="M4571" s="22">
        <f>IF(B4571=0,C4571,0)</f>
        <v>9</v>
      </c>
      <c r="N4571" s="39">
        <f>LOG(G4571/SUM($G$2:$G$5210))</f>
        <v>-4.3917211235517604</v>
      </c>
      <c r="O4571" s="39">
        <f>LOG(H4571/SUM($H$2:$H$5210))</f>
        <v>-3.4854373756249508</v>
      </c>
    </row>
    <row r="4572" spans="1:15" x14ac:dyDescent="0.6">
      <c r="A4572" t="s">
        <v>608</v>
      </c>
      <c r="B4572">
        <v>0</v>
      </c>
      <c r="C4572">
        <v>9</v>
      </c>
      <c r="D4572">
        <v>9</v>
      </c>
      <c r="E4572" s="44">
        <f>(B4572+1)/$Q$3</f>
        <v>1.4609203798392987E-4</v>
      </c>
      <c r="F4572" s="45">
        <f>(C4572+1)/$U$3</f>
        <v>1.5294729436236273E-4</v>
      </c>
      <c r="G4572" s="2">
        <f>(B4572+1)/(C4572+1)</f>
        <v>0.1</v>
      </c>
      <c r="H4572" s="2">
        <f>(C4572+1)/(B4572+1)</f>
        <v>10</v>
      </c>
      <c r="I4572" s="6">
        <f>G4572-H4572</f>
        <v>-9.9</v>
      </c>
      <c r="J4572" s="8">
        <f>LEN(A4572)</f>
        <v>4</v>
      </c>
      <c r="K4572" s="11" t="str">
        <f>IF(AND(J4572&lt;3, D4572&lt;2),TRUE,"")</f>
        <v/>
      </c>
      <c r="L4572" s="22">
        <f>IF(C4572=0,B4572,0)</f>
        <v>0</v>
      </c>
      <c r="M4572" s="22">
        <f>IF(B4572=0,C4572,0)</f>
        <v>9</v>
      </c>
      <c r="N4572" s="39">
        <f>LOG(G4572/SUM($G$2:$G$5210))</f>
        <v>-4.3917211235517604</v>
      </c>
      <c r="O4572" s="39">
        <f>LOG(H4572/SUM($H$2:$H$5210))</f>
        <v>-3.4854373756249508</v>
      </c>
    </row>
    <row r="4573" spans="1:15" x14ac:dyDescent="0.6">
      <c r="A4573" t="s">
        <v>1242</v>
      </c>
      <c r="B4573">
        <v>0</v>
      </c>
      <c r="C4573">
        <v>9</v>
      </c>
      <c r="D4573">
        <v>9</v>
      </c>
      <c r="E4573" s="44">
        <f>(B4573+1)/$Q$3</f>
        <v>1.4609203798392987E-4</v>
      </c>
      <c r="F4573" s="45">
        <f>(C4573+1)/$U$3</f>
        <v>1.5294729436236273E-4</v>
      </c>
      <c r="G4573" s="2">
        <f>(B4573+1)/(C4573+1)</f>
        <v>0.1</v>
      </c>
      <c r="H4573" s="2">
        <f>(C4573+1)/(B4573+1)</f>
        <v>10</v>
      </c>
      <c r="I4573" s="6">
        <f>G4573-H4573</f>
        <v>-9.9</v>
      </c>
      <c r="J4573" s="8">
        <f>LEN(A4573)</f>
        <v>4</v>
      </c>
      <c r="K4573" s="11" t="str">
        <f>IF(AND(J4573&lt;3, D4573&lt;2),TRUE,"")</f>
        <v/>
      </c>
      <c r="L4573" s="22">
        <f>IF(C4573=0,B4573,0)</f>
        <v>0</v>
      </c>
      <c r="M4573" s="22">
        <f>IF(B4573=0,C4573,0)</f>
        <v>9</v>
      </c>
      <c r="N4573" s="39">
        <f>LOG(G4573/SUM($G$2:$G$5210))</f>
        <v>-4.3917211235517604</v>
      </c>
      <c r="O4573" s="39">
        <f>LOG(H4573/SUM($H$2:$H$5210))</f>
        <v>-3.4854373756249508</v>
      </c>
    </row>
    <row r="4574" spans="1:15" x14ac:dyDescent="0.6">
      <c r="A4574" t="s">
        <v>1553</v>
      </c>
      <c r="B4574">
        <v>0</v>
      </c>
      <c r="C4574">
        <v>9</v>
      </c>
      <c r="D4574">
        <v>9</v>
      </c>
      <c r="E4574" s="44">
        <f>(B4574+1)/$Q$3</f>
        <v>1.4609203798392987E-4</v>
      </c>
      <c r="F4574" s="45">
        <f>(C4574+1)/$U$3</f>
        <v>1.5294729436236273E-4</v>
      </c>
      <c r="G4574" s="2">
        <f>(B4574+1)/(C4574+1)</f>
        <v>0.1</v>
      </c>
      <c r="H4574" s="2">
        <f>(C4574+1)/(B4574+1)</f>
        <v>10</v>
      </c>
      <c r="I4574" s="6">
        <f>G4574-H4574</f>
        <v>-9.9</v>
      </c>
      <c r="J4574" s="8">
        <f>LEN(A4574)</f>
        <v>4</v>
      </c>
      <c r="K4574" s="11" t="str">
        <f>IF(AND(J4574&lt;3, D4574&lt;2),TRUE,"")</f>
        <v/>
      </c>
      <c r="L4574" s="22">
        <f>IF(C4574=0,B4574,0)</f>
        <v>0</v>
      </c>
      <c r="M4574" s="22">
        <f>IF(B4574=0,C4574,0)</f>
        <v>9</v>
      </c>
      <c r="N4574" s="39">
        <f>LOG(G4574/SUM($G$2:$G$5210))</f>
        <v>-4.3917211235517604</v>
      </c>
      <c r="O4574" s="39">
        <f>LOG(H4574/SUM($H$2:$H$5210))</f>
        <v>-3.4854373756249508</v>
      </c>
    </row>
    <row r="4575" spans="1:15" x14ac:dyDescent="0.6">
      <c r="A4575" t="s">
        <v>2001</v>
      </c>
      <c r="B4575">
        <v>0</v>
      </c>
      <c r="C4575">
        <v>9</v>
      </c>
      <c r="D4575">
        <v>9</v>
      </c>
      <c r="E4575" s="44">
        <f>(B4575+1)/$Q$3</f>
        <v>1.4609203798392987E-4</v>
      </c>
      <c r="F4575" s="45">
        <f>(C4575+1)/$U$3</f>
        <v>1.5294729436236273E-4</v>
      </c>
      <c r="G4575" s="2">
        <f>(B4575+1)/(C4575+1)</f>
        <v>0.1</v>
      </c>
      <c r="H4575" s="2">
        <f>(C4575+1)/(B4575+1)</f>
        <v>10</v>
      </c>
      <c r="I4575" s="6">
        <f>G4575-H4575</f>
        <v>-9.9</v>
      </c>
      <c r="J4575" s="8">
        <f>LEN(A4575)</f>
        <v>4</v>
      </c>
      <c r="K4575" s="11" t="str">
        <f>IF(AND(J4575&lt;3, D4575&lt;2),TRUE,"")</f>
        <v/>
      </c>
      <c r="L4575" s="22">
        <f>IF(C4575=0,B4575,0)</f>
        <v>0</v>
      </c>
      <c r="M4575" s="22">
        <f>IF(B4575=0,C4575,0)</f>
        <v>9</v>
      </c>
      <c r="N4575" s="39">
        <f>LOG(G4575/SUM($G$2:$G$5210))</f>
        <v>-4.3917211235517604</v>
      </c>
      <c r="O4575" s="39">
        <f>LOG(H4575/SUM($H$2:$H$5210))</f>
        <v>-3.4854373756249508</v>
      </c>
    </row>
    <row r="4576" spans="1:15" x14ac:dyDescent="0.6">
      <c r="A4576" t="s">
        <v>2012</v>
      </c>
      <c r="B4576">
        <v>0</v>
      </c>
      <c r="C4576">
        <v>9</v>
      </c>
      <c r="D4576">
        <v>9</v>
      </c>
      <c r="E4576" s="44">
        <f>(B4576+1)/$Q$3</f>
        <v>1.4609203798392987E-4</v>
      </c>
      <c r="F4576" s="45">
        <f>(C4576+1)/$U$3</f>
        <v>1.5294729436236273E-4</v>
      </c>
      <c r="G4576" s="2">
        <f>(B4576+1)/(C4576+1)</f>
        <v>0.1</v>
      </c>
      <c r="H4576" s="2">
        <f>(C4576+1)/(B4576+1)</f>
        <v>10</v>
      </c>
      <c r="I4576" s="6">
        <f>G4576-H4576</f>
        <v>-9.9</v>
      </c>
      <c r="J4576" s="8">
        <f>LEN(A4576)</f>
        <v>4</v>
      </c>
      <c r="K4576" s="11" t="str">
        <f>IF(AND(J4576&lt;3, D4576&lt;2),TRUE,"")</f>
        <v/>
      </c>
      <c r="L4576" s="22">
        <f>IF(C4576=0,B4576,0)</f>
        <v>0</v>
      </c>
      <c r="M4576" s="22">
        <f>IF(B4576=0,C4576,0)</f>
        <v>9</v>
      </c>
      <c r="N4576" s="39">
        <f>LOG(G4576/SUM($G$2:$G$5210))</f>
        <v>-4.3917211235517604</v>
      </c>
      <c r="O4576" s="39">
        <f>LOG(H4576/SUM($H$2:$H$5210))</f>
        <v>-3.4854373756249508</v>
      </c>
    </row>
    <row r="4577" spans="1:15" x14ac:dyDescent="0.6">
      <c r="A4577" t="s">
        <v>2495</v>
      </c>
      <c r="B4577">
        <v>0</v>
      </c>
      <c r="C4577">
        <v>9</v>
      </c>
      <c r="D4577">
        <v>9</v>
      </c>
      <c r="E4577" s="44">
        <f>(B4577+1)/$Q$3</f>
        <v>1.4609203798392987E-4</v>
      </c>
      <c r="F4577" s="45">
        <f>(C4577+1)/$U$3</f>
        <v>1.5294729436236273E-4</v>
      </c>
      <c r="G4577" s="2">
        <f>(B4577+1)/(C4577+1)</f>
        <v>0.1</v>
      </c>
      <c r="H4577" s="2">
        <f>(C4577+1)/(B4577+1)</f>
        <v>10</v>
      </c>
      <c r="I4577" s="6">
        <f>G4577-H4577</f>
        <v>-9.9</v>
      </c>
      <c r="J4577" s="8">
        <f>LEN(A4577)</f>
        <v>4</v>
      </c>
      <c r="K4577" s="11" t="str">
        <f>IF(AND(J4577&lt;3, D4577&lt;2),TRUE,"")</f>
        <v/>
      </c>
      <c r="L4577" s="22">
        <f>IF(C4577=0,B4577,0)</f>
        <v>0</v>
      </c>
      <c r="M4577" s="22">
        <f>IF(B4577=0,C4577,0)</f>
        <v>9</v>
      </c>
      <c r="N4577" s="39">
        <f>LOG(G4577/SUM($G$2:$G$5210))</f>
        <v>-4.3917211235517604</v>
      </c>
      <c r="O4577" s="39">
        <f>LOG(H4577/SUM($H$2:$H$5210))</f>
        <v>-3.4854373756249508</v>
      </c>
    </row>
    <row r="4578" spans="1:15" x14ac:dyDescent="0.6">
      <c r="A4578" t="s">
        <v>2577</v>
      </c>
      <c r="B4578">
        <v>0</v>
      </c>
      <c r="C4578">
        <v>9</v>
      </c>
      <c r="D4578">
        <v>9</v>
      </c>
      <c r="E4578" s="44">
        <f>(B4578+1)/$Q$3</f>
        <v>1.4609203798392987E-4</v>
      </c>
      <c r="F4578" s="45">
        <f>(C4578+1)/$U$3</f>
        <v>1.5294729436236273E-4</v>
      </c>
      <c r="G4578" s="2">
        <f>(B4578+1)/(C4578+1)</f>
        <v>0.1</v>
      </c>
      <c r="H4578" s="2">
        <f>(C4578+1)/(B4578+1)</f>
        <v>10</v>
      </c>
      <c r="I4578" s="6">
        <f>G4578-H4578</f>
        <v>-9.9</v>
      </c>
      <c r="J4578" s="8">
        <f>LEN(A4578)</f>
        <v>4</v>
      </c>
      <c r="K4578" s="11" t="str">
        <f>IF(AND(J4578&lt;3, D4578&lt;2),TRUE,"")</f>
        <v/>
      </c>
      <c r="L4578" s="22">
        <f>IF(C4578=0,B4578,0)</f>
        <v>0</v>
      </c>
      <c r="M4578" s="22">
        <f>IF(B4578=0,C4578,0)</f>
        <v>9</v>
      </c>
      <c r="N4578" s="39">
        <f>LOG(G4578/SUM($G$2:$G$5210))</f>
        <v>-4.3917211235517604</v>
      </c>
      <c r="O4578" s="39">
        <f>LOG(H4578/SUM($H$2:$H$5210))</f>
        <v>-3.4854373756249508</v>
      </c>
    </row>
    <row r="4579" spans="1:15" x14ac:dyDescent="0.6">
      <c r="A4579" t="s">
        <v>2645</v>
      </c>
      <c r="B4579">
        <v>0</v>
      </c>
      <c r="C4579">
        <v>9</v>
      </c>
      <c r="D4579">
        <v>9</v>
      </c>
      <c r="E4579" s="44">
        <f>(B4579+1)/$Q$3</f>
        <v>1.4609203798392987E-4</v>
      </c>
      <c r="F4579" s="45">
        <f>(C4579+1)/$U$3</f>
        <v>1.5294729436236273E-4</v>
      </c>
      <c r="G4579" s="2">
        <f>(B4579+1)/(C4579+1)</f>
        <v>0.1</v>
      </c>
      <c r="H4579" s="2">
        <f>(C4579+1)/(B4579+1)</f>
        <v>10</v>
      </c>
      <c r="I4579" s="6">
        <f>G4579-H4579</f>
        <v>-9.9</v>
      </c>
      <c r="J4579" s="8">
        <f>LEN(A4579)</f>
        <v>4</v>
      </c>
      <c r="K4579" s="11" t="str">
        <f>IF(AND(J4579&lt;3, D4579&lt;2),TRUE,"")</f>
        <v/>
      </c>
      <c r="L4579" s="22">
        <f>IF(C4579=0,B4579,0)</f>
        <v>0</v>
      </c>
      <c r="M4579" s="22">
        <f>IF(B4579=0,C4579,0)</f>
        <v>9</v>
      </c>
      <c r="N4579" s="39">
        <f>LOG(G4579/SUM($G$2:$G$5210))</f>
        <v>-4.3917211235517604</v>
      </c>
      <c r="O4579" s="39">
        <f>LOG(H4579/SUM($H$2:$H$5210))</f>
        <v>-3.4854373756249508</v>
      </c>
    </row>
    <row r="4580" spans="1:15" x14ac:dyDescent="0.6">
      <c r="A4580" t="s">
        <v>2925</v>
      </c>
      <c r="B4580">
        <v>0</v>
      </c>
      <c r="C4580">
        <v>9</v>
      </c>
      <c r="D4580">
        <v>9</v>
      </c>
      <c r="E4580" s="44">
        <f>(B4580+1)/$Q$3</f>
        <v>1.4609203798392987E-4</v>
      </c>
      <c r="F4580" s="45">
        <f>(C4580+1)/$U$3</f>
        <v>1.5294729436236273E-4</v>
      </c>
      <c r="G4580" s="2">
        <f>(B4580+1)/(C4580+1)</f>
        <v>0.1</v>
      </c>
      <c r="H4580" s="2">
        <f>(C4580+1)/(B4580+1)</f>
        <v>10</v>
      </c>
      <c r="I4580" s="6">
        <f>G4580-H4580</f>
        <v>-9.9</v>
      </c>
      <c r="J4580" s="8">
        <f>LEN(A4580)</f>
        <v>4</v>
      </c>
      <c r="K4580" s="11" t="str">
        <f>IF(AND(J4580&lt;3, D4580&lt;2),TRUE,"")</f>
        <v/>
      </c>
      <c r="L4580" s="22">
        <f>IF(C4580=0,B4580,0)</f>
        <v>0</v>
      </c>
      <c r="M4580" s="22">
        <f>IF(B4580=0,C4580,0)</f>
        <v>9</v>
      </c>
      <c r="N4580" s="39">
        <f>LOG(G4580/SUM($G$2:$G$5210))</f>
        <v>-4.3917211235517604</v>
      </c>
      <c r="O4580" s="39">
        <f>LOG(H4580/SUM($H$2:$H$5210))</f>
        <v>-3.4854373756249508</v>
      </c>
    </row>
    <row r="4581" spans="1:15" x14ac:dyDescent="0.6">
      <c r="A4581" t="s">
        <v>3139</v>
      </c>
      <c r="B4581">
        <v>0</v>
      </c>
      <c r="C4581">
        <v>9</v>
      </c>
      <c r="D4581">
        <v>9</v>
      </c>
      <c r="E4581" s="44">
        <f>(B4581+1)/$Q$3</f>
        <v>1.4609203798392987E-4</v>
      </c>
      <c r="F4581" s="45">
        <f>(C4581+1)/$U$3</f>
        <v>1.5294729436236273E-4</v>
      </c>
      <c r="G4581" s="2">
        <f>(B4581+1)/(C4581+1)</f>
        <v>0.1</v>
      </c>
      <c r="H4581" s="2">
        <f>(C4581+1)/(B4581+1)</f>
        <v>10</v>
      </c>
      <c r="I4581" s="6">
        <f>G4581-H4581</f>
        <v>-9.9</v>
      </c>
      <c r="J4581" s="8">
        <f>LEN(A4581)</f>
        <v>4</v>
      </c>
      <c r="K4581" s="11" t="str">
        <f>IF(AND(J4581&lt;3, D4581&lt;2),TRUE,"")</f>
        <v/>
      </c>
      <c r="L4581" s="22">
        <f>IF(C4581=0,B4581,0)</f>
        <v>0</v>
      </c>
      <c r="M4581" s="22">
        <f>IF(B4581=0,C4581,0)</f>
        <v>9</v>
      </c>
      <c r="N4581" s="39">
        <f>LOG(G4581/SUM($G$2:$G$5210))</f>
        <v>-4.3917211235517604</v>
      </c>
      <c r="O4581" s="39">
        <f>LOG(H4581/SUM($H$2:$H$5210))</f>
        <v>-3.4854373756249508</v>
      </c>
    </row>
    <row r="4582" spans="1:15" x14ac:dyDescent="0.6">
      <c r="A4582" t="s">
        <v>3178</v>
      </c>
      <c r="B4582">
        <v>0</v>
      </c>
      <c r="C4582">
        <v>9</v>
      </c>
      <c r="D4582">
        <v>9</v>
      </c>
      <c r="E4582" s="44">
        <f>(B4582+1)/$Q$3</f>
        <v>1.4609203798392987E-4</v>
      </c>
      <c r="F4582" s="45">
        <f>(C4582+1)/$U$3</f>
        <v>1.5294729436236273E-4</v>
      </c>
      <c r="G4582" s="2">
        <f>(B4582+1)/(C4582+1)</f>
        <v>0.1</v>
      </c>
      <c r="H4582" s="2">
        <f>(C4582+1)/(B4582+1)</f>
        <v>10</v>
      </c>
      <c r="I4582" s="6">
        <f>G4582-H4582</f>
        <v>-9.9</v>
      </c>
      <c r="J4582" s="8">
        <f>LEN(A4582)</f>
        <v>4</v>
      </c>
      <c r="K4582" s="11" t="str">
        <f>IF(AND(J4582&lt;3, D4582&lt;2),TRUE,"")</f>
        <v/>
      </c>
      <c r="L4582" s="22">
        <f>IF(C4582=0,B4582,0)</f>
        <v>0</v>
      </c>
      <c r="M4582" s="22">
        <f>IF(B4582=0,C4582,0)</f>
        <v>9</v>
      </c>
      <c r="N4582" s="39">
        <f>LOG(G4582/SUM($G$2:$G$5210))</f>
        <v>-4.3917211235517604</v>
      </c>
      <c r="O4582" s="39">
        <f>LOG(H4582/SUM($H$2:$H$5210))</f>
        <v>-3.4854373756249508</v>
      </c>
    </row>
    <row r="4583" spans="1:15" x14ac:dyDescent="0.6">
      <c r="A4583" t="s">
        <v>5004</v>
      </c>
      <c r="B4583">
        <v>0</v>
      </c>
      <c r="C4583">
        <v>9</v>
      </c>
      <c r="D4583">
        <v>9</v>
      </c>
      <c r="E4583" s="44">
        <f>(B4583+1)/$Q$3</f>
        <v>1.4609203798392987E-4</v>
      </c>
      <c r="F4583" s="45">
        <f>(C4583+1)/$U$3</f>
        <v>1.5294729436236273E-4</v>
      </c>
      <c r="G4583" s="2">
        <f>(B4583+1)/(C4583+1)</f>
        <v>0.1</v>
      </c>
      <c r="H4583" s="2">
        <f>(C4583+1)/(B4583+1)</f>
        <v>10</v>
      </c>
      <c r="I4583" s="6">
        <f>G4583-H4583</f>
        <v>-9.9</v>
      </c>
      <c r="J4583" s="8">
        <f>LEN(A4583)</f>
        <v>4</v>
      </c>
      <c r="K4583" s="11" t="str">
        <f>IF(AND(J4583&lt;3, D4583&lt;2),TRUE,"")</f>
        <v/>
      </c>
      <c r="L4583" s="22">
        <f>IF(C4583=0,B4583,0)</f>
        <v>0</v>
      </c>
      <c r="M4583" s="22">
        <f>IF(B4583=0,C4583,0)</f>
        <v>9</v>
      </c>
      <c r="N4583" s="39">
        <f>LOG(G4583/SUM($G$2:$G$5210))</f>
        <v>-4.3917211235517604</v>
      </c>
      <c r="O4583" s="39">
        <f>LOG(H4583/SUM($H$2:$H$5210))</f>
        <v>-3.4854373756249508</v>
      </c>
    </row>
    <row r="4584" spans="1:15" x14ac:dyDescent="0.6">
      <c r="A4584" t="s">
        <v>1801</v>
      </c>
      <c r="B4584">
        <v>0</v>
      </c>
      <c r="C4584">
        <v>9</v>
      </c>
      <c r="D4584">
        <v>9</v>
      </c>
      <c r="E4584" s="44">
        <f>(B4584+1)/$Q$3</f>
        <v>1.4609203798392987E-4</v>
      </c>
      <c r="F4584" s="45">
        <f>(C4584+1)/$U$3</f>
        <v>1.5294729436236273E-4</v>
      </c>
      <c r="G4584" s="2">
        <f>(B4584+1)/(C4584+1)</f>
        <v>0.1</v>
      </c>
      <c r="H4584" s="2">
        <f>(C4584+1)/(B4584+1)</f>
        <v>10</v>
      </c>
      <c r="I4584" s="6">
        <f>G4584-H4584</f>
        <v>-9.9</v>
      </c>
      <c r="J4584" s="8">
        <f>LEN(A4584)</f>
        <v>3</v>
      </c>
      <c r="K4584" s="11" t="str">
        <f>IF(AND(J4584&lt;3, D4584&lt;2),TRUE,"")</f>
        <v/>
      </c>
      <c r="L4584" s="22">
        <f>IF(C4584=0,B4584,0)</f>
        <v>0</v>
      </c>
      <c r="M4584" s="22">
        <f>IF(B4584=0,C4584,0)</f>
        <v>9</v>
      </c>
      <c r="N4584" s="39">
        <f>LOG(G4584/SUM($G$2:$G$5210))</f>
        <v>-4.3917211235517604</v>
      </c>
      <c r="O4584" s="39">
        <f>LOG(H4584/SUM($H$2:$H$5210))</f>
        <v>-3.4854373756249508</v>
      </c>
    </row>
    <row r="4585" spans="1:15" x14ac:dyDescent="0.6">
      <c r="A4585" t="s">
        <v>3856</v>
      </c>
      <c r="B4585">
        <v>0</v>
      </c>
      <c r="C4585">
        <v>9</v>
      </c>
      <c r="D4585">
        <v>9</v>
      </c>
      <c r="E4585" s="44">
        <f>(B4585+1)/$Q$3</f>
        <v>1.4609203798392987E-4</v>
      </c>
      <c r="F4585" s="45">
        <f>(C4585+1)/$U$3</f>
        <v>1.5294729436236273E-4</v>
      </c>
      <c r="G4585" s="2">
        <f>(B4585+1)/(C4585+1)</f>
        <v>0.1</v>
      </c>
      <c r="H4585" s="2">
        <f>(C4585+1)/(B4585+1)</f>
        <v>10</v>
      </c>
      <c r="I4585" s="6">
        <f>G4585-H4585</f>
        <v>-9.9</v>
      </c>
      <c r="J4585" s="8">
        <f>LEN(A4585)</f>
        <v>3</v>
      </c>
      <c r="K4585" s="11" t="str">
        <f>IF(AND(J4585&lt;3, D4585&lt;2),TRUE,"")</f>
        <v/>
      </c>
      <c r="L4585" s="22">
        <f>IF(C4585=0,B4585,0)</f>
        <v>0</v>
      </c>
      <c r="M4585" s="22">
        <f>IF(B4585=0,C4585,0)</f>
        <v>9</v>
      </c>
      <c r="N4585" s="39">
        <f>LOG(G4585/SUM($G$2:$G$5210))</f>
        <v>-4.3917211235517604</v>
      </c>
      <c r="O4585" s="39">
        <f>LOG(H4585/SUM($H$2:$H$5210))</f>
        <v>-3.4854373756249508</v>
      </c>
    </row>
    <row r="4586" spans="1:15" x14ac:dyDescent="0.6">
      <c r="A4586" t="s">
        <v>4297</v>
      </c>
      <c r="B4586">
        <v>0</v>
      </c>
      <c r="C4586">
        <v>9</v>
      </c>
      <c r="D4586">
        <v>9</v>
      </c>
      <c r="E4586" s="44">
        <f>(B4586+1)/$Q$3</f>
        <v>1.4609203798392987E-4</v>
      </c>
      <c r="F4586" s="45">
        <f>(C4586+1)/$U$3</f>
        <v>1.5294729436236273E-4</v>
      </c>
      <c r="G4586" s="2">
        <f>(B4586+1)/(C4586+1)</f>
        <v>0.1</v>
      </c>
      <c r="H4586" s="2">
        <f>(C4586+1)/(B4586+1)</f>
        <v>10</v>
      </c>
      <c r="I4586" s="6">
        <f>G4586-H4586</f>
        <v>-9.9</v>
      </c>
      <c r="J4586" s="8">
        <f>LEN(A4586)</f>
        <v>3</v>
      </c>
      <c r="K4586" s="11" t="str">
        <f>IF(AND(J4586&lt;3, D4586&lt;2),TRUE,"")</f>
        <v/>
      </c>
      <c r="L4586" s="22">
        <f>IF(C4586=0,B4586,0)</f>
        <v>0</v>
      </c>
      <c r="M4586" s="22">
        <f>IF(B4586=0,C4586,0)</f>
        <v>9</v>
      </c>
      <c r="N4586" s="39">
        <f>LOG(G4586/SUM($G$2:$G$5210))</f>
        <v>-4.3917211235517604</v>
      </c>
      <c r="O4586" s="39">
        <f>LOG(H4586/SUM($H$2:$H$5210))</f>
        <v>-3.4854373756249508</v>
      </c>
    </row>
    <row r="4587" spans="1:15" x14ac:dyDescent="0.6">
      <c r="A4587" t="s">
        <v>5133</v>
      </c>
      <c r="B4587">
        <v>0</v>
      </c>
      <c r="C4587">
        <v>9</v>
      </c>
      <c r="D4587">
        <v>9</v>
      </c>
      <c r="E4587" s="44">
        <f>(B4587+1)/$Q$3</f>
        <v>1.4609203798392987E-4</v>
      </c>
      <c r="F4587" s="45">
        <f>(C4587+1)/$U$3</f>
        <v>1.5294729436236273E-4</v>
      </c>
      <c r="G4587" s="2">
        <f>(B4587+1)/(C4587+1)</f>
        <v>0.1</v>
      </c>
      <c r="H4587" s="2">
        <f>(C4587+1)/(B4587+1)</f>
        <v>10</v>
      </c>
      <c r="I4587" s="6">
        <f>G4587-H4587</f>
        <v>-9.9</v>
      </c>
      <c r="J4587" s="8">
        <f>LEN(A4587)</f>
        <v>3</v>
      </c>
      <c r="K4587" s="11" t="str">
        <f>IF(AND(J4587&lt;3, D4587&lt;2),TRUE,"")</f>
        <v/>
      </c>
      <c r="L4587" s="22">
        <f>IF(C4587=0,B4587,0)</f>
        <v>0</v>
      </c>
      <c r="M4587" s="22">
        <f>IF(B4587=0,C4587,0)</f>
        <v>9</v>
      </c>
      <c r="N4587" s="39">
        <f>LOG(G4587/SUM($G$2:$G$5210))</f>
        <v>-4.3917211235517604</v>
      </c>
      <c r="O4587" s="39">
        <f>LOG(H4587/SUM($H$2:$H$5210))</f>
        <v>-3.4854373756249508</v>
      </c>
    </row>
    <row r="4588" spans="1:15" x14ac:dyDescent="0.6">
      <c r="A4588" t="s">
        <v>4529</v>
      </c>
      <c r="B4588">
        <v>15</v>
      </c>
      <c r="C4588">
        <v>160</v>
      </c>
      <c r="D4588">
        <v>175</v>
      </c>
      <c r="E4588" s="44">
        <f>(B4588+1)/$Q$3</f>
        <v>2.3374726077428779E-3</v>
      </c>
      <c r="F4588" s="45">
        <f>(C4588+1)/$U$3</f>
        <v>2.4624514392340398E-3</v>
      </c>
      <c r="G4588" s="2">
        <f>(B4588+1)/(C4588+1)</f>
        <v>9.9378881987577633E-2</v>
      </c>
      <c r="H4588" s="2">
        <f>(C4588+1)/(B4588+1)</f>
        <v>10.0625</v>
      </c>
      <c r="I4588" s="6">
        <f>G4588-H4588</f>
        <v>-9.9631211180124222</v>
      </c>
      <c r="J4588" s="8">
        <f>LEN(A4588)</f>
        <v>3</v>
      </c>
      <c r="K4588" s="11" t="str">
        <f>IF(AND(J4588&lt;3, D4588&lt;2),TRUE,"")</f>
        <v/>
      </c>
      <c r="L4588" s="22">
        <f>IF(C4588=0,B4588,0)</f>
        <v>0</v>
      </c>
      <c r="M4588" s="22">
        <f>IF(B4588=0,C4588,0)</f>
        <v>0</v>
      </c>
      <c r="N4588" s="39">
        <f>LOG(G4588/SUM($G$2:$G$5210))</f>
        <v>-4.3944270169276853</v>
      </c>
      <c r="O4588" s="39">
        <f>LOG(H4588/SUM($H$2:$H$5210))</f>
        <v>-3.4827314822490258</v>
      </c>
    </row>
    <row r="4589" spans="1:15" x14ac:dyDescent="0.6">
      <c r="A4589" t="s">
        <v>4421</v>
      </c>
      <c r="B4589">
        <v>29</v>
      </c>
      <c r="C4589">
        <v>302</v>
      </c>
      <c r="D4589">
        <v>331</v>
      </c>
      <c r="E4589" s="44">
        <f>(B4589+1)/$Q$3</f>
        <v>4.3827611395178961E-3</v>
      </c>
      <c r="F4589" s="45">
        <f>(C4589+1)/$U$3</f>
        <v>4.6343030191795904E-3</v>
      </c>
      <c r="G4589" s="2">
        <f>(B4589+1)/(C4589+1)</f>
        <v>9.9009900990099015E-2</v>
      </c>
      <c r="H4589" s="2">
        <f>(C4589+1)/(B4589+1)</f>
        <v>10.1</v>
      </c>
      <c r="I4589" s="6">
        <f>G4589-H4589</f>
        <v>-10.000990099009901</v>
      </c>
      <c r="J4589" s="8">
        <f>LEN(A4589)</f>
        <v>5</v>
      </c>
      <c r="K4589" s="11" t="str">
        <f>IF(AND(J4589&lt;3, D4589&lt;2),TRUE,"")</f>
        <v/>
      </c>
      <c r="L4589" s="22">
        <f>IF(C4589=0,B4589,0)</f>
        <v>0</v>
      </c>
      <c r="M4589" s="22">
        <f>IF(B4589=0,C4589,0)</f>
        <v>0</v>
      </c>
      <c r="N4589" s="39">
        <f>LOG(G4589/SUM($G$2:$G$5210))</f>
        <v>-4.3960424973344026</v>
      </c>
      <c r="O4589" s="39">
        <f>LOG(H4589/SUM($H$2:$H$5210))</f>
        <v>-3.4811160018423082</v>
      </c>
    </row>
    <row r="4590" spans="1:15" x14ac:dyDescent="0.6">
      <c r="A4590" t="s">
        <v>3982</v>
      </c>
      <c r="B4590">
        <v>5</v>
      </c>
      <c r="C4590">
        <v>60</v>
      </c>
      <c r="D4590">
        <v>65</v>
      </c>
      <c r="E4590" s="44">
        <f>(B4590+1)/$Q$3</f>
        <v>8.7655222790357921E-4</v>
      </c>
      <c r="F4590" s="45">
        <f>(C4590+1)/$U$3</f>
        <v>9.3297849561041262E-4</v>
      </c>
      <c r="G4590" s="2">
        <f>(B4590+1)/(C4590+1)</f>
        <v>9.8360655737704916E-2</v>
      </c>
      <c r="H4590" s="2">
        <f>(C4590+1)/(B4590+1)</f>
        <v>10.166666666666666</v>
      </c>
      <c r="I4590" s="6">
        <f>G4590-H4590</f>
        <v>-10.068306010928961</v>
      </c>
      <c r="J4590" s="8">
        <f>LEN(A4590)</f>
        <v>7</v>
      </c>
      <c r="K4590" s="11" t="str">
        <f>IF(AND(J4590&lt;3, D4590&lt;2),TRUE,"")</f>
        <v/>
      </c>
      <c r="L4590" s="22">
        <f>IF(C4590=0,B4590,0)</f>
        <v>0</v>
      </c>
      <c r="M4590" s="22">
        <f>IF(B4590=0,C4590,0)</f>
        <v>0</v>
      </c>
      <c r="N4590" s="39">
        <f>LOG(G4590/SUM($G$2:$G$5210))</f>
        <v>-4.3988997081788836</v>
      </c>
      <c r="O4590" s="39">
        <f>LOG(H4590/SUM($H$2:$H$5210))</f>
        <v>-3.4782587909978275</v>
      </c>
    </row>
    <row r="4591" spans="1:15" x14ac:dyDescent="0.6">
      <c r="A4591" t="s">
        <v>4471</v>
      </c>
      <c r="B4591">
        <v>8</v>
      </c>
      <c r="C4591">
        <v>91</v>
      </c>
      <c r="D4591">
        <v>99</v>
      </c>
      <c r="E4591" s="44">
        <f>(B4591+1)/$Q$3</f>
        <v>1.314828341855369E-3</v>
      </c>
      <c r="F4591" s="45">
        <f>(C4591+1)/$U$3</f>
        <v>1.4071151081337372E-3</v>
      </c>
      <c r="G4591" s="2">
        <f>(B4591+1)/(C4591+1)</f>
        <v>9.7826086956521743E-2</v>
      </c>
      <c r="H4591" s="2">
        <f>(C4591+1)/(B4591+1)</f>
        <v>10.222222222222221</v>
      </c>
      <c r="I4591" s="6">
        <f>G4591-H4591</f>
        <v>-10.1243961352657</v>
      </c>
      <c r="J4591" s="8">
        <f>LEN(A4591)</f>
        <v>4</v>
      </c>
      <c r="K4591" s="11" t="str">
        <f>IF(AND(J4591&lt;3, D4591&lt;2),TRUE,"")</f>
        <v/>
      </c>
      <c r="L4591" s="22">
        <f>IF(C4591=0,B4591,0)</f>
        <v>0</v>
      </c>
      <c r="M4591" s="22">
        <f>IF(B4591=0,C4591,0)</f>
        <v>0</v>
      </c>
      <c r="N4591" s="39">
        <f>LOG(G4591/SUM($G$2:$G$5210))</f>
        <v>-4.4012664414579907</v>
      </c>
      <c r="O4591" s="39">
        <f>LOG(H4591/SUM($H$2:$H$5210))</f>
        <v>-3.4758920577187205</v>
      </c>
    </row>
    <row r="4592" spans="1:15" x14ac:dyDescent="0.6">
      <c r="A4592" t="s">
        <v>2164</v>
      </c>
      <c r="B4592">
        <v>3</v>
      </c>
      <c r="C4592">
        <v>40</v>
      </c>
      <c r="D4592">
        <v>43</v>
      </c>
      <c r="E4592" s="44">
        <f>(B4592+1)/$Q$3</f>
        <v>5.8436815193571947E-4</v>
      </c>
      <c r="F4592" s="45">
        <f>(C4592+1)/$U$3</f>
        <v>6.2708390688568717E-4</v>
      </c>
      <c r="G4592" s="2">
        <f>(B4592+1)/(C4592+1)</f>
        <v>9.7560975609756101E-2</v>
      </c>
      <c r="H4592" s="2">
        <f>(C4592+1)/(B4592+1)</f>
        <v>10.25</v>
      </c>
      <c r="I4592" s="6">
        <f>G4592-H4592</f>
        <v>-10.152439024390244</v>
      </c>
      <c r="J4592" s="8">
        <f>LEN(A4592)</f>
        <v>10</v>
      </c>
      <c r="K4592" s="11" t="str">
        <f>IF(AND(J4592&lt;3, D4592&lt;2),TRUE,"")</f>
        <v/>
      </c>
      <c r="L4592" s="22">
        <f>IF(C4592=0,B4592,0)</f>
        <v>0</v>
      </c>
      <c r="M4592" s="22">
        <f>IF(B4592=0,C4592,0)</f>
        <v>0</v>
      </c>
      <c r="N4592" s="39">
        <f>LOG(G4592/SUM($G$2:$G$5210))</f>
        <v>-4.4024449889435333</v>
      </c>
      <c r="O4592" s="39">
        <f>LOG(H4592/SUM($H$2:$H$5210))</f>
        <v>-3.4747135102331774</v>
      </c>
    </row>
    <row r="4593" spans="1:15" x14ac:dyDescent="0.6">
      <c r="A4593" t="s">
        <v>4089</v>
      </c>
      <c r="B4593">
        <v>3</v>
      </c>
      <c r="C4593">
        <v>40</v>
      </c>
      <c r="D4593">
        <v>43</v>
      </c>
      <c r="E4593" s="44">
        <f>(B4593+1)/$Q$3</f>
        <v>5.8436815193571947E-4</v>
      </c>
      <c r="F4593" s="45">
        <f>(C4593+1)/$U$3</f>
        <v>6.2708390688568717E-4</v>
      </c>
      <c r="G4593" s="2">
        <f>(B4593+1)/(C4593+1)</f>
        <v>9.7560975609756101E-2</v>
      </c>
      <c r="H4593" s="2">
        <f>(C4593+1)/(B4593+1)</f>
        <v>10.25</v>
      </c>
      <c r="I4593" s="6">
        <f>G4593-H4593</f>
        <v>-10.152439024390244</v>
      </c>
      <c r="J4593" s="8">
        <f>LEN(A4593)</f>
        <v>10</v>
      </c>
      <c r="K4593" s="11" t="str">
        <f>IF(AND(J4593&lt;3, D4593&lt;2),TRUE,"")</f>
        <v/>
      </c>
      <c r="L4593" s="22">
        <f>IF(C4593=0,B4593,0)</f>
        <v>0</v>
      </c>
      <c r="M4593" s="22">
        <f>IF(B4593=0,C4593,0)</f>
        <v>0</v>
      </c>
      <c r="N4593" s="39">
        <f>LOG(G4593/SUM($G$2:$G$5210))</f>
        <v>-4.4024449889435333</v>
      </c>
      <c r="O4593" s="39">
        <f>LOG(H4593/SUM($H$2:$H$5210))</f>
        <v>-3.4747135102331774</v>
      </c>
    </row>
    <row r="4594" spans="1:15" x14ac:dyDescent="0.6">
      <c r="A4594" t="s">
        <v>1345</v>
      </c>
      <c r="B4594">
        <v>8</v>
      </c>
      <c r="C4594">
        <v>92</v>
      </c>
      <c r="D4594">
        <v>100</v>
      </c>
      <c r="E4594" s="44">
        <f>(B4594+1)/$Q$3</f>
        <v>1.314828341855369E-3</v>
      </c>
      <c r="F4594" s="45">
        <f>(C4594+1)/$U$3</f>
        <v>1.4224098375699734E-3</v>
      </c>
      <c r="G4594" s="2">
        <f>(B4594+1)/(C4594+1)</f>
        <v>9.6774193548387094E-2</v>
      </c>
      <c r="H4594" s="2">
        <f>(C4594+1)/(B4594+1)</f>
        <v>10.333333333333334</v>
      </c>
      <c r="I4594" s="6">
        <f>G4594-H4594</f>
        <v>-10.236559139784946</v>
      </c>
      <c r="J4594" s="8">
        <f>LEN(A4594)</f>
        <v>9</v>
      </c>
      <c r="K4594" s="11" t="str">
        <f>IF(AND(J4594&lt;3, D4594&lt;2),TRUE,"")</f>
        <v/>
      </c>
      <c r="L4594" s="22">
        <f>IF(C4594=0,B4594,0)</f>
        <v>0</v>
      </c>
      <c r="M4594" s="22">
        <f>IF(B4594=0,C4594,0)</f>
        <v>0</v>
      </c>
      <c r="N4594" s="39">
        <f>LOG(G4594/SUM($G$2:$G$5210))</f>
        <v>-4.4059615626663708</v>
      </c>
      <c r="O4594" s="39">
        <f>LOG(H4594/SUM($H$2:$H$5210))</f>
        <v>-3.4711969365103403</v>
      </c>
    </row>
    <row r="4595" spans="1:15" x14ac:dyDescent="0.6">
      <c r="A4595" t="s">
        <v>1644</v>
      </c>
      <c r="B4595">
        <v>2</v>
      </c>
      <c r="C4595">
        <v>30</v>
      </c>
      <c r="D4595">
        <v>32</v>
      </c>
      <c r="E4595" s="44">
        <f>(B4595+1)/$Q$3</f>
        <v>4.382761139517896E-4</v>
      </c>
      <c r="F4595" s="45">
        <f>(C4595+1)/$U$3</f>
        <v>4.7413661252332449E-4</v>
      </c>
      <c r="G4595" s="2">
        <f>(B4595+1)/(C4595+1)</f>
        <v>9.6774193548387094E-2</v>
      </c>
      <c r="H4595" s="2">
        <f>(C4595+1)/(B4595+1)</f>
        <v>10.333333333333334</v>
      </c>
      <c r="I4595" s="6">
        <f>G4595-H4595</f>
        <v>-10.236559139784946</v>
      </c>
      <c r="J4595" s="8">
        <f>LEN(A4595)</f>
        <v>7</v>
      </c>
      <c r="K4595" s="11" t="str">
        <f>IF(AND(J4595&lt;3, D4595&lt;2),TRUE,"")</f>
        <v/>
      </c>
      <c r="L4595" s="22">
        <f>IF(C4595=0,B4595,0)</f>
        <v>0</v>
      </c>
      <c r="M4595" s="22">
        <f>IF(B4595=0,C4595,0)</f>
        <v>0</v>
      </c>
      <c r="N4595" s="39">
        <f>LOG(G4595/SUM($G$2:$G$5210))</f>
        <v>-4.4059615626663708</v>
      </c>
      <c r="O4595" s="39">
        <f>LOG(H4595/SUM($H$2:$H$5210))</f>
        <v>-3.4711969365103403</v>
      </c>
    </row>
    <row r="4596" spans="1:15" x14ac:dyDescent="0.6">
      <c r="A4596" t="s">
        <v>559</v>
      </c>
      <c r="B4596">
        <v>2</v>
      </c>
      <c r="C4596">
        <v>30</v>
      </c>
      <c r="D4596">
        <v>32</v>
      </c>
      <c r="E4596" s="44">
        <f>(B4596+1)/$Q$3</f>
        <v>4.382761139517896E-4</v>
      </c>
      <c r="F4596" s="45">
        <f>(C4596+1)/$U$3</f>
        <v>4.7413661252332449E-4</v>
      </c>
      <c r="G4596" s="2">
        <f>(B4596+1)/(C4596+1)</f>
        <v>9.6774193548387094E-2</v>
      </c>
      <c r="H4596" s="2">
        <f>(C4596+1)/(B4596+1)</f>
        <v>10.333333333333334</v>
      </c>
      <c r="I4596" s="6">
        <f>G4596-H4596</f>
        <v>-10.236559139784946</v>
      </c>
      <c r="J4596" s="8">
        <f>LEN(A4596)</f>
        <v>4</v>
      </c>
      <c r="K4596" s="11" t="str">
        <f>IF(AND(J4596&lt;3, D4596&lt;2),TRUE,"")</f>
        <v/>
      </c>
      <c r="L4596" s="22">
        <f>IF(C4596=0,B4596,0)</f>
        <v>0</v>
      </c>
      <c r="M4596" s="22">
        <f>IF(B4596=0,C4596,0)</f>
        <v>0</v>
      </c>
      <c r="N4596" s="39">
        <f>LOG(G4596/SUM($G$2:$G$5210))</f>
        <v>-4.4059615626663708</v>
      </c>
      <c r="O4596" s="39">
        <f>LOG(H4596/SUM($H$2:$H$5210))</f>
        <v>-3.4711969365103403</v>
      </c>
    </row>
    <row r="4597" spans="1:15" x14ac:dyDescent="0.6">
      <c r="A4597" t="s">
        <v>2617</v>
      </c>
      <c r="B4597">
        <v>18</v>
      </c>
      <c r="C4597">
        <v>196</v>
      </c>
      <c r="D4597">
        <v>214</v>
      </c>
      <c r="E4597" s="44">
        <f>(B4597+1)/$Q$3</f>
        <v>2.7757487216946678E-3</v>
      </c>
      <c r="F4597" s="45">
        <f>(C4597+1)/$U$3</f>
        <v>3.013061698938546E-3</v>
      </c>
      <c r="G4597" s="2">
        <f>(B4597+1)/(C4597+1)</f>
        <v>9.6446700507614211E-2</v>
      </c>
      <c r="H4597" s="2">
        <f>(C4597+1)/(B4597+1)</f>
        <v>10.368421052631579</v>
      </c>
      <c r="I4597" s="6">
        <f>G4597-H4597</f>
        <v>-10.271974352123964</v>
      </c>
      <c r="J4597" s="8">
        <f>LEN(A4597)</f>
        <v>4</v>
      </c>
      <c r="K4597" s="11" t="str">
        <f>IF(AND(J4597&lt;3, D4597&lt;2),TRUE,"")</f>
        <v/>
      </c>
      <c r="L4597" s="22">
        <f>IF(C4597=0,B4597,0)</f>
        <v>0</v>
      </c>
      <c r="M4597" s="22">
        <f>IF(B4597=0,C4597,0)</f>
        <v>0</v>
      </c>
      <c r="N4597" s="39">
        <f>LOG(G4597/SUM($G$2:$G$5210))</f>
        <v>-4.407433748760524</v>
      </c>
      <c r="O4597" s="39">
        <f>LOG(H4597/SUM($H$2:$H$5210))</f>
        <v>-3.4697247504161868</v>
      </c>
    </row>
    <row r="4598" spans="1:15" x14ac:dyDescent="0.6">
      <c r="A4598" t="s">
        <v>3830</v>
      </c>
      <c r="B4598">
        <v>63</v>
      </c>
      <c r="C4598">
        <v>665</v>
      </c>
      <c r="D4598">
        <v>728</v>
      </c>
      <c r="E4598" s="44">
        <f>(B4598+1)/$Q$3</f>
        <v>9.3498904309715115E-3</v>
      </c>
      <c r="F4598" s="45">
        <f>(C4598+1)/$U$3</f>
        <v>1.0186289804533358E-2</v>
      </c>
      <c r="G4598" s="2">
        <f>(B4598+1)/(C4598+1)</f>
        <v>9.6096096096096095E-2</v>
      </c>
      <c r="H4598" s="2">
        <f>(C4598+1)/(B4598+1)</f>
        <v>10.40625</v>
      </c>
      <c r="I4598" s="6">
        <f>G4598-H4598</f>
        <v>-10.310153903903904</v>
      </c>
      <c r="J4598" s="8">
        <f>LEN(A4598)</f>
        <v>7</v>
      </c>
      <c r="K4598" s="11" t="str">
        <f>IF(AND(J4598&lt;3, D4598&lt;2),TRUE,"")</f>
        <v/>
      </c>
      <c r="L4598" s="22">
        <f>IF(C4598=0,B4598,0)</f>
        <v>0</v>
      </c>
      <c r="M4598" s="22">
        <f>IF(B4598=0,C4598,0)</f>
        <v>0</v>
      </c>
      <c r="N4598" s="39">
        <f>LOG(G4598/SUM($G$2:$G$5210))</f>
        <v>-4.4090153787381743</v>
      </c>
      <c r="O4598" s="39">
        <f>LOG(H4598/SUM($H$2:$H$5210))</f>
        <v>-3.4681431204385369</v>
      </c>
    </row>
    <row r="4599" spans="1:15" x14ac:dyDescent="0.6">
      <c r="A4599" t="s">
        <v>1837</v>
      </c>
      <c r="B4599">
        <v>6</v>
      </c>
      <c r="C4599">
        <v>72</v>
      </c>
      <c r="D4599">
        <v>78</v>
      </c>
      <c r="E4599" s="44">
        <f>(B4599+1)/$Q$3</f>
        <v>1.0226442658875091E-3</v>
      </c>
      <c r="F4599" s="45">
        <f>(C4599+1)/$U$3</f>
        <v>1.116515248845248E-3</v>
      </c>
      <c r="G4599" s="2">
        <f>(B4599+1)/(C4599+1)</f>
        <v>9.5890410958904104E-2</v>
      </c>
      <c r="H4599" s="2">
        <f>(C4599+1)/(B4599+1)</f>
        <v>10.428571428571429</v>
      </c>
      <c r="I4599" s="6">
        <f>G4599-H4599</f>
        <v>-10.332681017612524</v>
      </c>
      <c r="J4599" s="8">
        <f>LEN(A4599)</f>
        <v>5</v>
      </c>
      <c r="K4599" s="11" t="str">
        <f>IF(AND(J4599&lt;3, D4599&lt;2),TRUE,"")</f>
        <v/>
      </c>
      <c r="L4599" s="22">
        <f>IF(C4599=0,B4599,0)</f>
        <v>0</v>
      </c>
      <c r="M4599" s="22">
        <f>IF(B4599=0,C4599,0)</f>
        <v>0</v>
      </c>
      <c r="N4599" s="39">
        <f>LOG(G4599/SUM($G$2:$G$5210))</f>
        <v>-4.4099459436579593</v>
      </c>
      <c r="O4599" s="39">
        <f>LOG(H4599/SUM($H$2:$H$5210))</f>
        <v>-3.4672125555187518</v>
      </c>
    </row>
    <row r="4600" spans="1:15" x14ac:dyDescent="0.6">
      <c r="A4600" t="s">
        <v>1096</v>
      </c>
      <c r="B4600">
        <v>1</v>
      </c>
      <c r="C4600">
        <v>20</v>
      </c>
      <c r="D4600">
        <v>21</v>
      </c>
      <c r="E4600" s="44">
        <f>(B4600+1)/$Q$3</f>
        <v>2.9218407596785974E-4</v>
      </c>
      <c r="F4600" s="45">
        <f>(C4600+1)/$U$3</f>
        <v>3.2118931816096176E-4</v>
      </c>
      <c r="G4600" s="2">
        <f>(B4600+1)/(C4600+1)</f>
        <v>9.5238095238095233E-2</v>
      </c>
      <c r="H4600" s="2">
        <f>(C4600+1)/(B4600+1)</f>
        <v>10.5</v>
      </c>
      <c r="I4600" s="6">
        <f>G4600-H4600</f>
        <v>-10.404761904761905</v>
      </c>
      <c r="J4600" s="8">
        <f>LEN(A4600)</f>
        <v>9</v>
      </c>
      <c r="K4600" s="11" t="str">
        <f>IF(AND(J4600&lt;3, D4600&lt;2),TRUE,"")</f>
        <v/>
      </c>
      <c r="L4600" s="22">
        <f>IF(C4600=0,B4600,0)</f>
        <v>0</v>
      </c>
      <c r="M4600" s="22">
        <f>IF(B4600=0,C4600,0)</f>
        <v>0</v>
      </c>
      <c r="N4600" s="39">
        <f>LOG(G4600/SUM($G$2:$G$5210))</f>
        <v>-4.4129104226216986</v>
      </c>
      <c r="O4600" s="39">
        <f>LOG(H4600/SUM($H$2:$H$5210))</f>
        <v>-3.4642480765550125</v>
      </c>
    </row>
    <row r="4601" spans="1:15" x14ac:dyDescent="0.6">
      <c r="A4601" t="s">
        <v>3182</v>
      </c>
      <c r="B4601">
        <v>1</v>
      </c>
      <c r="C4601">
        <v>20</v>
      </c>
      <c r="D4601">
        <v>21</v>
      </c>
      <c r="E4601" s="44">
        <f>(B4601+1)/$Q$3</f>
        <v>2.9218407596785974E-4</v>
      </c>
      <c r="F4601" s="45">
        <f>(C4601+1)/$U$3</f>
        <v>3.2118931816096176E-4</v>
      </c>
      <c r="G4601" s="2">
        <f>(B4601+1)/(C4601+1)</f>
        <v>9.5238095238095233E-2</v>
      </c>
      <c r="H4601" s="2">
        <f>(C4601+1)/(B4601+1)</f>
        <v>10.5</v>
      </c>
      <c r="I4601" s="6">
        <f>G4601-H4601</f>
        <v>-10.404761904761905</v>
      </c>
      <c r="J4601" s="8">
        <f>LEN(A4601)</f>
        <v>4</v>
      </c>
      <c r="K4601" s="11" t="str">
        <f>IF(AND(J4601&lt;3, D4601&lt;2),TRUE,"")</f>
        <v/>
      </c>
      <c r="L4601" s="22">
        <f>IF(C4601=0,B4601,0)</f>
        <v>0</v>
      </c>
      <c r="M4601" s="22">
        <f>IF(B4601=0,C4601,0)</f>
        <v>0</v>
      </c>
      <c r="N4601" s="39">
        <f>LOG(G4601/SUM($G$2:$G$5210))</f>
        <v>-4.4129104226216986</v>
      </c>
      <c r="O4601" s="39">
        <f>LOG(H4601/SUM($H$2:$H$5210))</f>
        <v>-3.4642480765550125</v>
      </c>
    </row>
    <row r="4602" spans="1:15" x14ac:dyDescent="0.6">
      <c r="A4602" t="s">
        <v>4044</v>
      </c>
      <c r="B4602">
        <v>82</v>
      </c>
      <c r="C4602">
        <v>877</v>
      </c>
      <c r="D4602">
        <v>959</v>
      </c>
      <c r="E4602" s="44">
        <f>(B4602+1)/$Q$3</f>
        <v>1.2125639152666179E-2</v>
      </c>
      <c r="F4602" s="45">
        <f>(C4602+1)/$U$3</f>
        <v>1.3428772445015448E-2</v>
      </c>
      <c r="G4602" s="2">
        <f>(B4602+1)/(C4602+1)</f>
        <v>9.4533029612756267E-2</v>
      </c>
      <c r="H4602" s="2">
        <f>(C4602+1)/(B4602+1)</f>
        <v>10.578313253012048</v>
      </c>
      <c r="I4602" s="6">
        <f>G4602-H4602</f>
        <v>-10.483780223399291</v>
      </c>
      <c r="J4602" s="8">
        <f>LEN(A4602)</f>
        <v>7</v>
      </c>
      <c r="K4602" s="11" t="str">
        <f>IF(AND(J4602&lt;3, D4602&lt;2),TRUE,"")</f>
        <v/>
      </c>
      <c r="L4602" s="22">
        <f>IF(C4602=0,B4602,0)</f>
        <v>0</v>
      </c>
      <c r="M4602" s="22">
        <f>IF(B4602=0,C4602,0)</f>
        <v>0</v>
      </c>
      <c r="N4602" s="39">
        <f>LOG(G4602/SUM($G$2:$G$5210))</f>
        <v>-4.4161375470817887</v>
      </c>
      <c r="O4602" s="39">
        <f>LOG(H4602/SUM($H$2:$H$5210))</f>
        <v>-3.461020952094922</v>
      </c>
    </row>
    <row r="4603" spans="1:15" x14ac:dyDescent="0.6">
      <c r="A4603" t="s">
        <v>917</v>
      </c>
      <c r="B4603">
        <v>5</v>
      </c>
      <c r="C4603">
        <v>63</v>
      </c>
      <c r="D4603">
        <v>68</v>
      </c>
      <c r="E4603" s="44">
        <f>(B4603+1)/$Q$3</f>
        <v>8.7655222790357921E-4</v>
      </c>
      <c r="F4603" s="45">
        <f>(C4603+1)/$U$3</f>
        <v>9.7886268391912147E-4</v>
      </c>
      <c r="G4603" s="2">
        <f>(B4603+1)/(C4603+1)</f>
        <v>9.375E-2</v>
      </c>
      <c r="H4603" s="2">
        <f>(C4603+1)/(B4603+1)</f>
        <v>10.666666666666666</v>
      </c>
      <c r="I4603" s="6">
        <f>G4603-H4603</f>
        <v>-10.572916666666666</v>
      </c>
      <c r="J4603" s="8">
        <f>LEN(A4603)</f>
        <v>7</v>
      </c>
      <c r="K4603" s="11" t="str">
        <f>IF(AND(J4603&lt;3, D4603&lt;2),TRUE,"")</f>
        <v/>
      </c>
      <c r="L4603" s="22">
        <f>IF(C4603=0,B4603,0)</f>
        <v>0</v>
      </c>
      <c r="M4603" s="22">
        <f>IF(B4603=0,C4603,0)</f>
        <v>0</v>
      </c>
      <c r="N4603" s="39">
        <f>LOG(G4603/SUM($G$2:$G$5210))</f>
        <v>-4.419749847152004</v>
      </c>
      <c r="O4603" s="39">
        <f>LOG(H4603/SUM($H$2:$H$5210))</f>
        <v>-3.4574086520247072</v>
      </c>
    </row>
    <row r="4604" spans="1:15" x14ac:dyDescent="0.6">
      <c r="A4604" t="s">
        <v>4800</v>
      </c>
      <c r="B4604">
        <v>2</v>
      </c>
      <c r="C4604">
        <v>31</v>
      </c>
      <c r="D4604">
        <v>33</v>
      </c>
      <c r="E4604" s="44">
        <f>(B4604+1)/$Q$3</f>
        <v>4.382761139517896E-4</v>
      </c>
      <c r="F4604" s="45">
        <f>(C4604+1)/$U$3</f>
        <v>4.8943134195956074E-4</v>
      </c>
      <c r="G4604" s="2">
        <f>(B4604+1)/(C4604+1)</f>
        <v>9.375E-2</v>
      </c>
      <c r="H4604" s="2">
        <f>(C4604+1)/(B4604+1)</f>
        <v>10.666666666666666</v>
      </c>
      <c r="I4604" s="6">
        <f>G4604-H4604</f>
        <v>-10.572916666666666</v>
      </c>
      <c r="J4604" s="8">
        <f>LEN(A4604)</f>
        <v>12</v>
      </c>
      <c r="K4604" s="11" t="str">
        <f>IF(AND(J4604&lt;3, D4604&lt;2),TRUE,"")</f>
        <v/>
      </c>
      <c r="L4604" s="22">
        <f>IF(C4604=0,B4604,0)</f>
        <v>0</v>
      </c>
      <c r="M4604" s="22">
        <f>IF(B4604=0,C4604,0)</f>
        <v>0</v>
      </c>
      <c r="N4604" s="39">
        <f>LOG(G4604/SUM($G$2:$G$5210))</f>
        <v>-4.419749847152004</v>
      </c>
      <c r="O4604" s="39">
        <f>LOG(H4604/SUM($H$2:$H$5210))</f>
        <v>-3.4574086520247072</v>
      </c>
    </row>
    <row r="4605" spans="1:15" x14ac:dyDescent="0.6">
      <c r="A4605" t="s">
        <v>3434</v>
      </c>
      <c r="B4605">
        <v>2</v>
      </c>
      <c r="C4605">
        <v>31</v>
      </c>
      <c r="D4605">
        <v>33</v>
      </c>
      <c r="E4605" s="44">
        <f>(B4605+1)/$Q$3</f>
        <v>4.382761139517896E-4</v>
      </c>
      <c r="F4605" s="45">
        <f>(C4605+1)/$U$3</f>
        <v>4.8943134195956074E-4</v>
      </c>
      <c r="G4605" s="2">
        <f>(B4605+1)/(C4605+1)</f>
        <v>9.375E-2</v>
      </c>
      <c r="H4605" s="2">
        <f>(C4605+1)/(B4605+1)</f>
        <v>10.666666666666666</v>
      </c>
      <c r="I4605" s="6">
        <f>G4605-H4605</f>
        <v>-10.572916666666666</v>
      </c>
      <c r="J4605" s="8">
        <f>LEN(A4605)</f>
        <v>4</v>
      </c>
      <c r="K4605" s="11" t="str">
        <f>IF(AND(J4605&lt;3, D4605&lt;2),TRUE,"")</f>
        <v/>
      </c>
      <c r="L4605" s="22">
        <f>IF(C4605=0,B4605,0)</f>
        <v>0</v>
      </c>
      <c r="M4605" s="22">
        <f>IF(B4605=0,C4605,0)</f>
        <v>0</v>
      </c>
      <c r="N4605" s="39">
        <f>LOG(G4605/SUM($G$2:$G$5210))</f>
        <v>-4.419749847152004</v>
      </c>
      <c r="O4605" s="39">
        <f>LOG(H4605/SUM($H$2:$H$5210))</f>
        <v>-3.4574086520247072</v>
      </c>
    </row>
    <row r="4606" spans="1:15" x14ac:dyDescent="0.6">
      <c r="A4606" t="s">
        <v>1066</v>
      </c>
      <c r="B4606">
        <v>67</v>
      </c>
      <c r="C4606">
        <v>734</v>
      </c>
      <c r="D4606">
        <v>801</v>
      </c>
      <c r="E4606" s="44">
        <f>(B4606+1)/$Q$3</f>
        <v>9.9342585829072308E-3</v>
      </c>
      <c r="F4606" s="45">
        <f>(C4606+1)/$U$3</f>
        <v>1.124162613563366E-2</v>
      </c>
      <c r="G4606" s="2">
        <f>(B4606+1)/(C4606+1)</f>
        <v>9.2517006802721083E-2</v>
      </c>
      <c r="H4606" s="2">
        <f>(C4606+1)/(B4606+1)</f>
        <v>10.808823529411764</v>
      </c>
      <c r="I4606" s="6">
        <f>G4606-H4606</f>
        <v>-10.716306522609043</v>
      </c>
      <c r="J4606" s="8">
        <f>LEN(A4606)</f>
        <v>7</v>
      </c>
      <c r="K4606" s="11" t="str">
        <f>IF(AND(J4606&lt;3, D4606&lt;2),TRUE,"")</f>
        <v/>
      </c>
      <c r="L4606" s="22">
        <f>IF(C4606=0,B4606,0)</f>
        <v>0</v>
      </c>
      <c r="M4606" s="22">
        <f>IF(B4606=0,C4606,0)</f>
        <v>0</v>
      </c>
      <c r="N4606" s="39">
        <f>LOG(G4606/SUM($G$2:$G$5210))</f>
        <v>-4.4254995499297189</v>
      </c>
      <c r="O4606" s="39">
        <f>LOG(H4606/SUM($H$2:$H$5210))</f>
        <v>-3.4516589492469922</v>
      </c>
    </row>
    <row r="4607" spans="1:15" x14ac:dyDescent="0.6">
      <c r="A4607" t="s">
        <v>1935</v>
      </c>
      <c r="B4607">
        <v>158</v>
      </c>
      <c r="C4607">
        <v>1721</v>
      </c>
      <c r="D4607">
        <v>1879</v>
      </c>
      <c r="E4607" s="44">
        <f>(B4607+1)/($Q$3)</f>
        <v>2.3228634039444852E-2</v>
      </c>
      <c r="F4607" s="45">
        <f>(C4607+1)/$U$3</f>
        <v>2.6337524089198861E-2</v>
      </c>
      <c r="G4607" s="2">
        <f>(B4607+1)/(C4607+1)</f>
        <v>9.2334494773519168E-2</v>
      </c>
      <c r="H4607" s="2">
        <f>(C4607+1)/(B4607+1)</f>
        <v>10.830188679245284</v>
      </c>
      <c r="I4607" s="6">
        <f>G4607-H4607</f>
        <v>-10.737854184471765</v>
      </c>
      <c r="J4607" s="8">
        <f>LEN(A4607)</f>
        <v>6</v>
      </c>
      <c r="K4607" s="11" t="str">
        <f>IF(AND(J4607&lt;3, D4607&lt;2),TRUE,"")</f>
        <v/>
      </c>
      <c r="L4607" s="22">
        <f>IF(C4607=0,B4607,0)</f>
        <v>0</v>
      </c>
      <c r="M4607" s="22">
        <f>IF(B4607=0,C4607,0)</f>
        <v>0</v>
      </c>
      <c r="N4607" s="39">
        <f>LOG(G4607/SUM($G$2:$G$5210))</f>
        <v>-4.4263571463489448</v>
      </c>
      <c r="O4607" s="39">
        <f>LOG(H4607/SUM($H$2:$H$5210))</f>
        <v>-3.4508013528277663</v>
      </c>
    </row>
    <row r="4608" spans="1:15" x14ac:dyDescent="0.6">
      <c r="A4608" t="s">
        <v>2822</v>
      </c>
      <c r="B4608">
        <v>9</v>
      </c>
      <c r="C4608">
        <v>109</v>
      </c>
      <c r="D4608">
        <v>118</v>
      </c>
      <c r="E4608" s="44">
        <f>(B4608+1)/$Q$3</f>
        <v>1.4609203798392988E-3</v>
      </c>
      <c r="F4608" s="45">
        <f>(C4608+1)/$U$3</f>
        <v>1.6824202379859901E-3</v>
      </c>
      <c r="G4608" s="2">
        <f>(B4608+1)/(C4608+1)</f>
        <v>9.0909090909090912E-2</v>
      </c>
      <c r="H4608" s="2">
        <f>(C4608+1)/(B4608+1)</f>
        <v>11</v>
      </c>
      <c r="I4608" s="6">
        <f>G4608-H4608</f>
        <v>-10.909090909090908</v>
      </c>
      <c r="J4608" s="8">
        <f>LEN(A4608)</f>
        <v>9</v>
      </c>
      <c r="K4608" s="11" t="str">
        <f>IF(AND(J4608&lt;3, D4608&lt;2),TRUE,"")</f>
        <v/>
      </c>
      <c r="L4608" s="22">
        <f>IF(C4608=0,B4608,0)</f>
        <v>0</v>
      </c>
      <c r="M4608" s="22">
        <f>IF(B4608=0,C4608,0)</f>
        <v>0</v>
      </c>
      <c r="N4608" s="39">
        <f>LOG(G4608/SUM($G$2:$G$5210))</f>
        <v>-4.4331138087099848</v>
      </c>
      <c r="O4608" s="39">
        <f>LOG(H4608/SUM($H$2:$H$5210))</f>
        <v>-3.4440446904667259</v>
      </c>
    </row>
    <row r="4609" spans="1:15" x14ac:dyDescent="0.6">
      <c r="A4609" t="s">
        <v>1825</v>
      </c>
      <c r="B4609">
        <v>1</v>
      </c>
      <c r="C4609">
        <v>21</v>
      </c>
      <c r="D4609">
        <v>22</v>
      </c>
      <c r="E4609" s="44">
        <f>(B4609+1)/$Q$3</f>
        <v>2.9218407596785974E-4</v>
      </c>
      <c r="F4609" s="45">
        <f>(C4609+1)/$U$3</f>
        <v>3.3648404759719801E-4</v>
      </c>
      <c r="G4609" s="2">
        <f>(B4609+1)/(C4609+1)</f>
        <v>9.0909090909090912E-2</v>
      </c>
      <c r="H4609" s="2">
        <f>(C4609+1)/(B4609+1)</f>
        <v>11</v>
      </c>
      <c r="I4609" s="6">
        <f>G4609-H4609</f>
        <v>-10.909090909090908</v>
      </c>
      <c r="J4609" s="8">
        <f>LEN(A4609)</f>
        <v>11</v>
      </c>
      <c r="K4609" s="11" t="str">
        <f>IF(AND(J4609&lt;3, D4609&lt;2),TRUE,"")</f>
        <v/>
      </c>
      <c r="L4609" s="22">
        <f>IF(C4609=0,B4609,0)</f>
        <v>0</v>
      </c>
      <c r="M4609" s="22">
        <f>IF(B4609=0,C4609,0)</f>
        <v>0</v>
      </c>
      <c r="N4609" s="39">
        <f>LOG(G4609/SUM($G$2:$G$5210))</f>
        <v>-4.4331138087099848</v>
      </c>
      <c r="O4609" s="39">
        <f>LOG(H4609/SUM($H$2:$H$5210))</f>
        <v>-3.4440446904667259</v>
      </c>
    </row>
    <row r="4610" spans="1:15" x14ac:dyDescent="0.6">
      <c r="A4610" t="s">
        <v>1469</v>
      </c>
      <c r="B4610">
        <v>1</v>
      </c>
      <c r="C4610">
        <v>21</v>
      </c>
      <c r="D4610">
        <v>22</v>
      </c>
      <c r="E4610" s="44">
        <f>(B4610+1)/$Q$3</f>
        <v>2.9218407596785974E-4</v>
      </c>
      <c r="F4610" s="45">
        <f>(C4610+1)/$U$3</f>
        <v>3.3648404759719801E-4</v>
      </c>
      <c r="G4610" s="2">
        <f>(B4610+1)/(C4610+1)</f>
        <v>9.0909090909090912E-2</v>
      </c>
      <c r="H4610" s="2">
        <f>(C4610+1)/(B4610+1)</f>
        <v>11</v>
      </c>
      <c r="I4610" s="6">
        <f>G4610-H4610</f>
        <v>-10.909090909090908</v>
      </c>
      <c r="J4610" s="8">
        <f>LEN(A4610)</f>
        <v>8</v>
      </c>
      <c r="K4610" s="11" t="str">
        <f>IF(AND(J4610&lt;3, D4610&lt;2),TRUE,"")</f>
        <v/>
      </c>
      <c r="L4610" s="22">
        <f>IF(C4610=0,B4610,0)</f>
        <v>0</v>
      </c>
      <c r="M4610" s="22">
        <f>IF(B4610=0,C4610,0)</f>
        <v>0</v>
      </c>
      <c r="N4610" s="39">
        <f>LOG(G4610/SUM($G$2:$G$5210))</f>
        <v>-4.4331138087099848</v>
      </c>
      <c r="O4610" s="39">
        <f>LOG(H4610/SUM($H$2:$H$5210))</f>
        <v>-3.4440446904667259</v>
      </c>
    </row>
    <row r="4611" spans="1:15" x14ac:dyDescent="0.6">
      <c r="A4611" t="s">
        <v>3818</v>
      </c>
      <c r="B4611">
        <v>1</v>
      </c>
      <c r="C4611">
        <v>21</v>
      </c>
      <c r="D4611">
        <v>22</v>
      </c>
      <c r="E4611" s="44">
        <f>(B4611+1)/$Q$3</f>
        <v>2.9218407596785974E-4</v>
      </c>
      <c r="F4611" s="45">
        <f>(C4611+1)/$U$3</f>
        <v>3.3648404759719801E-4</v>
      </c>
      <c r="G4611" s="2">
        <f>(B4611+1)/(C4611+1)</f>
        <v>9.0909090909090912E-2</v>
      </c>
      <c r="H4611" s="2">
        <f>(C4611+1)/(B4611+1)</f>
        <v>11</v>
      </c>
      <c r="I4611" s="6">
        <f>G4611-H4611</f>
        <v>-10.909090909090908</v>
      </c>
      <c r="J4611" s="8">
        <f>LEN(A4611)</f>
        <v>6</v>
      </c>
      <c r="K4611" s="11" t="str">
        <f>IF(AND(J4611&lt;3, D4611&lt;2),TRUE,"")</f>
        <v/>
      </c>
      <c r="L4611" s="22">
        <f>IF(C4611=0,B4611,0)</f>
        <v>0</v>
      </c>
      <c r="M4611" s="22">
        <f>IF(B4611=0,C4611,0)</f>
        <v>0</v>
      </c>
      <c r="N4611" s="39">
        <f>LOG(G4611/SUM($G$2:$G$5210))</f>
        <v>-4.4331138087099848</v>
      </c>
      <c r="O4611" s="39">
        <f>LOG(H4611/SUM($H$2:$H$5210))</f>
        <v>-3.4440446904667259</v>
      </c>
    </row>
    <row r="4612" spans="1:15" x14ac:dyDescent="0.6">
      <c r="A4612" t="s">
        <v>2746</v>
      </c>
      <c r="B4612">
        <v>0</v>
      </c>
      <c r="C4612">
        <v>10</v>
      </c>
      <c r="D4612">
        <v>10</v>
      </c>
      <c r="E4612" s="44">
        <f>(B4612+1)/$Q$3</f>
        <v>1.4609203798392987E-4</v>
      </c>
      <c r="F4612" s="45">
        <f>(C4612+1)/$U$3</f>
        <v>1.68242023798599E-4</v>
      </c>
      <c r="G4612" s="2">
        <f>(B4612+1)/(C4612+1)</f>
        <v>9.0909090909090912E-2</v>
      </c>
      <c r="H4612" s="2">
        <f>(C4612+1)/(B4612+1)</f>
        <v>11</v>
      </c>
      <c r="I4612" s="6">
        <f>G4612-H4612</f>
        <v>-10.909090909090908</v>
      </c>
      <c r="J4612" s="8">
        <f>LEN(A4612)</f>
        <v>14</v>
      </c>
      <c r="K4612" s="11" t="str">
        <f>IF(AND(J4612&lt;3, D4612&lt;2),TRUE,"")</f>
        <v/>
      </c>
      <c r="L4612" s="22">
        <f>IF(C4612=0,B4612,0)</f>
        <v>0</v>
      </c>
      <c r="M4612" s="22">
        <f>IF(B4612=0,C4612,0)</f>
        <v>10</v>
      </c>
      <c r="N4612" s="39">
        <f>LOG(G4612/SUM($G$2:$G$5210))</f>
        <v>-4.4331138087099848</v>
      </c>
      <c r="O4612" s="39">
        <f>LOG(H4612/SUM($H$2:$H$5210))</f>
        <v>-3.4440446904667259</v>
      </c>
    </row>
    <row r="4613" spans="1:15" x14ac:dyDescent="0.6">
      <c r="A4613" t="s">
        <v>2076</v>
      </c>
      <c r="B4613">
        <v>0</v>
      </c>
      <c r="C4613">
        <v>10</v>
      </c>
      <c r="D4613">
        <v>10</v>
      </c>
      <c r="E4613" s="44">
        <f>(B4613+1)/$Q$3</f>
        <v>1.4609203798392987E-4</v>
      </c>
      <c r="F4613" s="45">
        <f>(C4613+1)/$U$3</f>
        <v>1.68242023798599E-4</v>
      </c>
      <c r="G4613" s="2">
        <f>(B4613+1)/(C4613+1)</f>
        <v>9.0909090909090912E-2</v>
      </c>
      <c r="H4613" s="2">
        <f>(C4613+1)/(B4613+1)</f>
        <v>11</v>
      </c>
      <c r="I4613" s="6">
        <f>G4613-H4613</f>
        <v>-10.909090909090908</v>
      </c>
      <c r="J4613" s="8">
        <f>LEN(A4613)</f>
        <v>13</v>
      </c>
      <c r="K4613" s="11" t="str">
        <f>IF(AND(J4613&lt;3, D4613&lt;2),TRUE,"")</f>
        <v/>
      </c>
      <c r="L4613" s="22">
        <f>IF(C4613=0,B4613,0)</f>
        <v>0</v>
      </c>
      <c r="M4613" s="22">
        <f>IF(B4613=0,C4613,0)</f>
        <v>10</v>
      </c>
      <c r="N4613" s="39">
        <f>LOG(G4613/SUM($G$2:$G$5210))</f>
        <v>-4.4331138087099848</v>
      </c>
      <c r="O4613" s="39">
        <f>LOG(H4613/SUM($H$2:$H$5210))</f>
        <v>-3.4440446904667259</v>
      </c>
    </row>
    <row r="4614" spans="1:15" x14ac:dyDescent="0.6">
      <c r="A4614" t="s">
        <v>1829</v>
      </c>
      <c r="B4614">
        <v>0</v>
      </c>
      <c r="C4614">
        <v>10</v>
      </c>
      <c r="D4614">
        <v>10</v>
      </c>
      <c r="E4614" s="44">
        <f>(B4614+1)/$Q$3</f>
        <v>1.4609203798392987E-4</v>
      </c>
      <c r="F4614" s="45">
        <f>(C4614+1)/$U$3</f>
        <v>1.68242023798599E-4</v>
      </c>
      <c r="G4614" s="2">
        <f>(B4614+1)/(C4614+1)</f>
        <v>9.0909090909090912E-2</v>
      </c>
      <c r="H4614" s="2">
        <f>(C4614+1)/(B4614+1)</f>
        <v>11</v>
      </c>
      <c r="I4614" s="6">
        <f>G4614-H4614</f>
        <v>-10.909090909090908</v>
      </c>
      <c r="J4614" s="8">
        <f>LEN(A4614)</f>
        <v>12</v>
      </c>
      <c r="K4614" s="11" t="str">
        <f>IF(AND(J4614&lt;3, D4614&lt;2),TRUE,"")</f>
        <v/>
      </c>
      <c r="L4614" s="22">
        <f>IF(C4614=0,B4614,0)</f>
        <v>0</v>
      </c>
      <c r="M4614" s="22">
        <f>IF(B4614=0,C4614,0)</f>
        <v>10</v>
      </c>
      <c r="N4614" s="39">
        <f>LOG(G4614/SUM($G$2:$G$5210))</f>
        <v>-4.4331138087099848</v>
      </c>
      <c r="O4614" s="39">
        <f>LOG(H4614/SUM($H$2:$H$5210))</f>
        <v>-3.4440446904667259</v>
      </c>
    </row>
    <row r="4615" spans="1:15" x14ac:dyDescent="0.6">
      <c r="A4615" t="s">
        <v>2728</v>
      </c>
      <c r="B4615">
        <v>0</v>
      </c>
      <c r="C4615">
        <v>10</v>
      </c>
      <c r="D4615">
        <v>10</v>
      </c>
      <c r="E4615" s="44">
        <f>(B4615+1)/$Q$3</f>
        <v>1.4609203798392987E-4</v>
      </c>
      <c r="F4615" s="45">
        <f>(C4615+1)/$U$3</f>
        <v>1.68242023798599E-4</v>
      </c>
      <c r="G4615" s="2">
        <f>(B4615+1)/(C4615+1)</f>
        <v>9.0909090909090912E-2</v>
      </c>
      <c r="H4615" s="2">
        <f>(C4615+1)/(B4615+1)</f>
        <v>11</v>
      </c>
      <c r="I4615" s="6">
        <f>G4615-H4615</f>
        <v>-10.909090909090908</v>
      </c>
      <c r="J4615" s="8">
        <f>LEN(A4615)</f>
        <v>12</v>
      </c>
      <c r="K4615" s="11" t="str">
        <f>IF(AND(J4615&lt;3, D4615&lt;2),TRUE,"")</f>
        <v/>
      </c>
      <c r="L4615" s="22">
        <f>IF(C4615=0,B4615,0)</f>
        <v>0</v>
      </c>
      <c r="M4615" s="22">
        <f>IF(B4615=0,C4615,0)</f>
        <v>10</v>
      </c>
      <c r="N4615" s="39">
        <f>LOG(G4615/SUM($G$2:$G$5210))</f>
        <v>-4.4331138087099848</v>
      </c>
      <c r="O4615" s="39">
        <f>LOG(H4615/SUM($H$2:$H$5210))</f>
        <v>-3.4440446904667259</v>
      </c>
    </row>
    <row r="4616" spans="1:15" x14ac:dyDescent="0.6">
      <c r="A4616" t="s">
        <v>3557</v>
      </c>
      <c r="B4616">
        <v>0</v>
      </c>
      <c r="C4616">
        <v>10</v>
      </c>
      <c r="D4616">
        <v>10</v>
      </c>
      <c r="E4616" s="44">
        <f>(B4616+1)/$Q$3</f>
        <v>1.4609203798392987E-4</v>
      </c>
      <c r="F4616" s="45">
        <f>(C4616+1)/$U$3</f>
        <v>1.68242023798599E-4</v>
      </c>
      <c r="G4616" s="2">
        <f>(B4616+1)/(C4616+1)</f>
        <v>9.0909090909090912E-2</v>
      </c>
      <c r="H4616" s="2">
        <f>(C4616+1)/(B4616+1)</f>
        <v>11</v>
      </c>
      <c r="I4616" s="6">
        <f>G4616-H4616</f>
        <v>-10.909090909090908</v>
      </c>
      <c r="J4616" s="8">
        <f>LEN(A4616)</f>
        <v>12</v>
      </c>
      <c r="K4616" s="11" t="str">
        <f>IF(AND(J4616&lt;3, D4616&lt;2),TRUE,"")</f>
        <v/>
      </c>
      <c r="L4616" s="22">
        <f>IF(C4616=0,B4616,0)</f>
        <v>0</v>
      </c>
      <c r="M4616" s="22">
        <f>IF(B4616=0,C4616,0)</f>
        <v>10</v>
      </c>
      <c r="N4616" s="39">
        <f>LOG(G4616/SUM($G$2:$G$5210))</f>
        <v>-4.4331138087099848</v>
      </c>
      <c r="O4616" s="39">
        <f>LOG(H4616/SUM($H$2:$H$5210))</f>
        <v>-3.4440446904667259</v>
      </c>
    </row>
    <row r="4617" spans="1:15" x14ac:dyDescent="0.6">
      <c r="A4617" t="s">
        <v>710</v>
      </c>
      <c r="B4617">
        <v>0</v>
      </c>
      <c r="C4617">
        <v>10</v>
      </c>
      <c r="D4617">
        <v>10</v>
      </c>
      <c r="E4617" s="44">
        <f>(B4617+1)/$Q$3</f>
        <v>1.4609203798392987E-4</v>
      </c>
      <c r="F4617" s="45">
        <f>(C4617+1)/$U$3</f>
        <v>1.68242023798599E-4</v>
      </c>
      <c r="G4617" s="2">
        <f>(B4617+1)/(C4617+1)</f>
        <v>9.0909090909090912E-2</v>
      </c>
      <c r="H4617" s="2">
        <f>(C4617+1)/(B4617+1)</f>
        <v>11</v>
      </c>
      <c r="I4617" s="6">
        <f>G4617-H4617</f>
        <v>-10.909090909090908</v>
      </c>
      <c r="J4617" s="8">
        <f>LEN(A4617)</f>
        <v>11</v>
      </c>
      <c r="K4617" s="11" t="str">
        <f>IF(AND(J4617&lt;3, D4617&lt;2),TRUE,"")</f>
        <v/>
      </c>
      <c r="L4617" s="22">
        <f>IF(C4617=0,B4617,0)</f>
        <v>0</v>
      </c>
      <c r="M4617" s="22">
        <f>IF(B4617=0,C4617,0)</f>
        <v>10</v>
      </c>
      <c r="N4617" s="39">
        <f>LOG(G4617/SUM($G$2:$G$5210))</f>
        <v>-4.4331138087099848</v>
      </c>
      <c r="O4617" s="39">
        <f>LOG(H4617/SUM($H$2:$H$5210))</f>
        <v>-3.4440446904667259</v>
      </c>
    </row>
    <row r="4618" spans="1:15" x14ac:dyDescent="0.6">
      <c r="A4618" t="s">
        <v>1475</v>
      </c>
      <c r="B4618">
        <v>0</v>
      </c>
      <c r="C4618">
        <v>10</v>
      </c>
      <c r="D4618">
        <v>10</v>
      </c>
      <c r="E4618" s="44">
        <f>(B4618+1)/$Q$3</f>
        <v>1.4609203798392987E-4</v>
      </c>
      <c r="F4618" s="45">
        <f>(C4618+1)/$U$3</f>
        <v>1.68242023798599E-4</v>
      </c>
      <c r="G4618" s="2">
        <f>(B4618+1)/(C4618+1)</f>
        <v>9.0909090909090912E-2</v>
      </c>
      <c r="H4618" s="2">
        <f>(C4618+1)/(B4618+1)</f>
        <v>11</v>
      </c>
      <c r="I4618" s="6">
        <f>G4618-H4618</f>
        <v>-10.909090909090908</v>
      </c>
      <c r="J4618" s="8">
        <f>LEN(A4618)</f>
        <v>10</v>
      </c>
      <c r="K4618" s="11" t="str">
        <f>IF(AND(J4618&lt;3, D4618&lt;2),TRUE,"")</f>
        <v/>
      </c>
      <c r="L4618" s="22">
        <f>IF(C4618=0,B4618,0)</f>
        <v>0</v>
      </c>
      <c r="M4618" s="22">
        <f>IF(B4618=0,C4618,0)</f>
        <v>10</v>
      </c>
      <c r="N4618" s="39">
        <f>LOG(G4618/SUM($G$2:$G$5210))</f>
        <v>-4.4331138087099848</v>
      </c>
      <c r="O4618" s="39">
        <f>LOG(H4618/SUM($H$2:$H$5210))</f>
        <v>-3.4440446904667259</v>
      </c>
    </row>
    <row r="4619" spans="1:15" x14ac:dyDescent="0.6">
      <c r="A4619" t="s">
        <v>1850</v>
      </c>
      <c r="B4619">
        <v>0</v>
      </c>
      <c r="C4619">
        <v>10</v>
      </c>
      <c r="D4619">
        <v>10</v>
      </c>
      <c r="E4619" s="44">
        <f>(B4619+1)/$Q$3</f>
        <v>1.4609203798392987E-4</v>
      </c>
      <c r="F4619" s="45">
        <f>(C4619+1)/$U$3</f>
        <v>1.68242023798599E-4</v>
      </c>
      <c r="G4619" s="2">
        <f>(B4619+1)/(C4619+1)</f>
        <v>9.0909090909090912E-2</v>
      </c>
      <c r="H4619" s="2">
        <f>(C4619+1)/(B4619+1)</f>
        <v>11</v>
      </c>
      <c r="I4619" s="6">
        <f>G4619-H4619</f>
        <v>-10.909090909090908</v>
      </c>
      <c r="J4619" s="8">
        <f>LEN(A4619)</f>
        <v>10</v>
      </c>
      <c r="K4619" s="11" t="str">
        <f>IF(AND(J4619&lt;3, D4619&lt;2),TRUE,"")</f>
        <v/>
      </c>
      <c r="L4619" s="22">
        <f>IF(C4619=0,B4619,0)</f>
        <v>0</v>
      </c>
      <c r="M4619" s="22">
        <f>IF(B4619=0,C4619,0)</f>
        <v>10</v>
      </c>
      <c r="N4619" s="39">
        <f>LOG(G4619/SUM($G$2:$G$5210))</f>
        <v>-4.4331138087099848</v>
      </c>
      <c r="O4619" s="39">
        <f>LOG(H4619/SUM($H$2:$H$5210))</f>
        <v>-3.4440446904667259</v>
      </c>
    </row>
    <row r="4620" spans="1:15" x14ac:dyDescent="0.6">
      <c r="A4620" t="s">
        <v>3994</v>
      </c>
      <c r="B4620">
        <v>0</v>
      </c>
      <c r="C4620">
        <v>10</v>
      </c>
      <c r="D4620">
        <v>10</v>
      </c>
      <c r="E4620" s="44">
        <f>(B4620+1)/$Q$3</f>
        <v>1.4609203798392987E-4</v>
      </c>
      <c r="F4620" s="45">
        <f>(C4620+1)/$U$3</f>
        <v>1.68242023798599E-4</v>
      </c>
      <c r="G4620" s="2">
        <f>(B4620+1)/(C4620+1)</f>
        <v>9.0909090909090912E-2</v>
      </c>
      <c r="H4620" s="2">
        <f>(C4620+1)/(B4620+1)</f>
        <v>11</v>
      </c>
      <c r="I4620" s="6">
        <f>G4620-H4620</f>
        <v>-10.909090909090908</v>
      </c>
      <c r="J4620" s="8">
        <f>LEN(A4620)</f>
        <v>10</v>
      </c>
      <c r="K4620" s="11" t="str">
        <f>IF(AND(J4620&lt;3, D4620&lt;2),TRUE,"")</f>
        <v/>
      </c>
      <c r="L4620" s="22">
        <f>IF(C4620=0,B4620,0)</f>
        <v>0</v>
      </c>
      <c r="M4620" s="22">
        <f>IF(B4620=0,C4620,0)</f>
        <v>10</v>
      </c>
      <c r="N4620" s="39">
        <f>LOG(G4620/SUM($G$2:$G$5210))</f>
        <v>-4.4331138087099848</v>
      </c>
      <c r="O4620" s="39">
        <f>LOG(H4620/SUM($H$2:$H$5210))</f>
        <v>-3.4440446904667259</v>
      </c>
    </row>
    <row r="4621" spans="1:15" x14ac:dyDescent="0.6">
      <c r="A4621" t="s">
        <v>4653</v>
      </c>
      <c r="B4621">
        <v>0</v>
      </c>
      <c r="C4621">
        <v>10</v>
      </c>
      <c r="D4621">
        <v>10</v>
      </c>
      <c r="E4621" s="44">
        <f>(B4621+1)/$Q$3</f>
        <v>1.4609203798392987E-4</v>
      </c>
      <c r="F4621" s="45">
        <f>(C4621+1)/$U$3</f>
        <v>1.68242023798599E-4</v>
      </c>
      <c r="G4621" s="2">
        <f>(B4621+1)/(C4621+1)</f>
        <v>9.0909090909090912E-2</v>
      </c>
      <c r="H4621" s="2">
        <f>(C4621+1)/(B4621+1)</f>
        <v>11</v>
      </c>
      <c r="I4621" s="6">
        <f>G4621-H4621</f>
        <v>-10.909090909090908</v>
      </c>
      <c r="J4621" s="8">
        <f>LEN(A4621)</f>
        <v>10</v>
      </c>
      <c r="K4621" s="11" t="str">
        <f>IF(AND(J4621&lt;3, D4621&lt;2),TRUE,"")</f>
        <v/>
      </c>
      <c r="L4621" s="22">
        <f>IF(C4621=0,B4621,0)</f>
        <v>0</v>
      </c>
      <c r="M4621" s="22">
        <f>IF(B4621=0,C4621,0)</f>
        <v>10</v>
      </c>
      <c r="N4621" s="39">
        <f>LOG(G4621/SUM($G$2:$G$5210))</f>
        <v>-4.4331138087099848</v>
      </c>
      <c r="O4621" s="39">
        <f>LOG(H4621/SUM($H$2:$H$5210))</f>
        <v>-3.4440446904667259</v>
      </c>
    </row>
    <row r="4622" spans="1:15" x14ac:dyDescent="0.6">
      <c r="A4622" t="s">
        <v>2793</v>
      </c>
      <c r="B4622">
        <v>0</v>
      </c>
      <c r="C4622">
        <v>10</v>
      </c>
      <c r="D4622">
        <v>10</v>
      </c>
      <c r="E4622" s="44">
        <f>(B4622+1)/$Q$3</f>
        <v>1.4609203798392987E-4</v>
      </c>
      <c r="F4622" s="45">
        <f>(C4622+1)/$U$3</f>
        <v>1.68242023798599E-4</v>
      </c>
      <c r="G4622" s="2">
        <f>(B4622+1)/(C4622+1)</f>
        <v>9.0909090909090912E-2</v>
      </c>
      <c r="H4622" s="2">
        <f>(C4622+1)/(B4622+1)</f>
        <v>11</v>
      </c>
      <c r="I4622" s="6">
        <f>G4622-H4622</f>
        <v>-10.909090909090908</v>
      </c>
      <c r="J4622" s="8">
        <f>LEN(A4622)</f>
        <v>9</v>
      </c>
      <c r="K4622" s="11" t="str">
        <f>IF(AND(J4622&lt;3, D4622&lt;2),TRUE,"")</f>
        <v/>
      </c>
      <c r="L4622" s="22">
        <f>IF(C4622=0,B4622,0)</f>
        <v>0</v>
      </c>
      <c r="M4622" s="22">
        <f>IF(B4622=0,C4622,0)</f>
        <v>10</v>
      </c>
      <c r="N4622" s="39">
        <f>LOG(G4622/SUM($G$2:$G$5210))</f>
        <v>-4.4331138087099848</v>
      </c>
      <c r="O4622" s="39">
        <f>LOG(H4622/SUM($H$2:$H$5210))</f>
        <v>-3.4440446904667259</v>
      </c>
    </row>
    <row r="4623" spans="1:15" x14ac:dyDescent="0.6">
      <c r="A4623" t="s">
        <v>3410</v>
      </c>
      <c r="B4623">
        <v>0</v>
      </c>
      <c r="C4623">
        <v>10</v>
      </c>
      <c r="D4623">
        <v>10</v>
      </c>
      <c r="E4623" s="44">
        <f>(B4623+1)/$Q$3</f>
        <v>1.4609203798392987E-4</v>
      </c>
      <c r="F4623" s="45">
        <f>(C4623+1)/$U$3</f>
        <v>1.68242023798599E-4</v>
      </c>
      <c r="G4623" s="2">
        <f>(B4623+1)/(C4623+1)</f>
        <v>9.0909090909090912E-2</v>
      </c>
      <c r="H4623" s="2">
        <f>(C4623+1)/(B4623+1)</f>
        <v>11</v>
      </c>
      <c r="I4623" s="6">
        <f>G4623-H4623</f>
        <v>-10.909090909090908</v>
      </c>
      <c r="J4623" s="8">
        <f>LEN(A4623)</f>
        <v>9</v>
      </c>
      <c r="K4623" s="11" t="str">
        <f>IF(AND(J4623&lt;3, D4623&lt;2),TRUE,"")</f>
        <v/>
      </c>
      <c r="L4623" s="22">
        <f>IF(C4623=0,B4623,0)</f>
        <v>0</v>
      </c>
      <c r="M4623" s="22">
        <f>IF(B4623=0,C4623,0)</f>
        <v>10</v>
      </c>
      <c r="N4623" s="39">
        <f>LOG(G4623/SUM($G$2:$G$5210))</f>
        <v>-4.4331138087099848</v>
      </c>
      <c r="O4623" s="39">
        <f>LOG(H4623/SUM($H$2:$H$5210))</f>
        <v>-3.4440446904667259</v>
      </c>
    </row>
    <row r="4624" spans="1:15" x14ac:dyDescent="0.6">
      <c r="A4624" t="s">
        <v>4118</v>
      </c>
      <c r="B4624">
        <v>0</v>
      </c>
      <c r="C4624">
        <v>10</v>
      </c>
      <c r="D4624">
        <v>10</v>
      </c>
      <c r="E4624" s="44">
        <f>(B4624+1)/$Q$3</f>
        <v>1.4609203798392987E-4</v>
      </c>
      <c r="F4624" s="45">
        <f>(C4624+1)/$U$3</f>
        <v>1.68242023798599E-4</v>
      </c>
      <c r="G4624" s="2">
        <f>(B4624+1)/(C4624+1)</f>
        <v>9.0909090909090912E-2</v>
      </c>
      <c r="H4624" s="2">
        <f>(C4624+1)/(B4624+1)</f>
        <v>11</v>
      </c>
      <c r="I4624" s="6">
        <f>G4624-H4624</f>
        <v>-10.909090909090908</v>
      </c>
      <c r="J4624" s="8">
        <f>LEN(A4624)</f>
        <v>8</v>
      </c>
      <c r="K4624" s="11" t="str">
        <f>IF(AND(J4624&lt;3, D4624&lt;2),TRUE,"")</f>
        <v/>
      </c>
      <c r="L4624" s="22">
        <f>IF(C4624=0,B4624,0)</f>
        <v>0</v>
      </c>
      <c r="M4624" s="22">
        <f>IF(B4624=0,C4624,0)</f>
        <v>10</v>
      </c>
      <c r="N4624" s="39">
        <f>LOG(G4624/SUM($G$2:$G$5210))</f>
        <v>-4.4331138087099848</v>
      </c>
      <c r="O4624" s="39">
        <f>LOG(H4624/SUM($H$2:$H$5210))</f>
        <v>-3.4440446904667259</v>
      </c>
    </row>
    <row r="4625" spans="1:15" x14ac:dyDescent="0.6">
      <c r="A4625" t="s">
        <v>4715</v>
      </c>
      <c r="B4625">
        <v>0</v>
      </c>
      <c r="C4625">
        <v>10</v>
      </c>
      <c r="D4625">
        <v>10</v>
      </c>
      <c r="E4625" s="44">
        <f>(B4625+1)/$Q$3</f>
        <v>1.4609203798392987E-4</v>
      </c>
      <c r="F4625" s="45">
        <f>(C4625+1)/$U$3</f>
        <v>1.68242023798599E-4</v>
      </c>
      <c r="G4625" s="2">
        <f>(B4625+1)/(C4625+1)</f>
        <v>9.0909090909090912E-2</v>
      </c>
      <c r="H4625" s="2">
        <f>(C4625+1)/(B4625+1)</f>
        <v>11</v>
      </c>
      <c r="I4625" s="6">
        <f>G4625-H4625</f>
        <v>-10.909090909090908</v>
      </c>
      <c r="J4625" s="8">
        <f>LEN(A4625)</f>
        <v>8</v>
      </c>
      <c r="K4625" s="11" t="str">
        <f>IF(AND(J4625&lt;3, D4625&lt;2),TRUE,"")</f>
        <v/>
      </c>
      <c r="L4625" s="22">
        <f>IF(C4625=0,B4625,0)</f>
        <v>0</v>
      </c>
      <c r="M4625" s="22">
        <f>IF(B4625=0,C4625,0)</f>
        <v>10</v>
      </c>
      <c r="N4625" s="39">
        <f>LOG(G4625/SUM($G$2:$G$5210))</f>
        <v>-4.4331138087099848</v>
      </c>
      <c r="O4625" s="39">
        <f>LOG(H4625/SUM($H$2:$H$5210))</f>
        <v>-3.4440446904667259</v>
      </c>
    </row>
    <row r="4626" spans="1:15" x14ac:dyDescent="0.6">
      <c r="A4626" t="s">
        <v>268</v>
      </c>
      <c r="B4626">
        <v>0</v>
      </c>
      <c r="C4626">
        <v>10</v>
      </c>
      <c r="D4626">
        <v>10</v>
      </c>
      <c r="E4626" s="44">
        <f>(B4626+1)/$Q$3</f>
        <v>1.4609203798392987E-4</v>
      </c>
      <c r="F4626" s="45">
        <f>(C4626+1)/$U$3</f>
        <v>1.68242023798599E-4</v>
      </c>
      <c r="G4626" s="2">
        <f>(B4626+1)/(C4626+1)</f>
        <v>9.0909090909090912E-2</v>
      </c>
      <c r="H4626" s="2">
        <f>(C4626+1)/(B4626+1)</f>
        <v>11</v>
      </c>
      <c r="I4626" s="6">
        <f>G4626-H4626</f>
        <v>-10.909090909090908</v>
      </c>
      <c r="J4626" s="8">
        <f>LEN(A4626)</f>
        <v>7</v>
      </c>
      <c r="K4626" s="11" t="str">
        <f>IF(AND(J4626&lt;3, D4626&lt;2),TRUE,"")</f>
        <v/>
      </c>
      <c r="L4626" s="22">
        <f>IF(C4626=0,B4626,0)</f>
        <v>0</v>
      </c>
      <c r="M4626" s="22">
        <f>IF(B4626=0,C4626,0)</f>
        <v>10</v>
      </c>
      <c r="N4626" s="39">
        <f>LOG(G4626/SUM($G$2:$G$5210))</f>
        <v>-4.4331138087099848</v>
      </c>
      <c r="O4626" s="39">
        <f>LOG(H4626/SUM($H$2:$H$5210))</f>
        <v>-3.4440446904667259</v>
      </c>
    </row>
    <row r="4627" spans="1:15" x14ac:dyDescent="0.6">
      <c r="A4627" t="s">
        <v>702</v>
      </c>
      <c r="B4627">
        <v>0</v>
      </c>
      <c r="C4627">
        <v>10</v>
      </c>
      <c r="D4627">
        <v>10</v>
      </c>
      <c r="E4627" s="44">
        <f>(B4627+1)/$Q$3</f>
        <v>1.4609203798392987E-4</v>
      </c>
      <c r="F4627" s="45">
        <f>(C4627+1)/$U$3</f>
        <v>1.68242023798599E-4</v>
      </c>
      <c r="G4627" s="2">
        <f>(B4627+1)/(C4627+1)</f>
        <v>9.0909090909090912E-2</v>
      </c>
      <c r="H4627" s="2">
        <f>(C4627+1)/(B4627+1)</f>
        <v>11</v>
      </c>
      <c r="I4627" s="6">
        <f>G4627-H4627</f>
        <v>-10.909090909090908</v>
      </c>
      <c r="J4627" s="8">
        <f>LEN(A4627)</f>
        <v>7</v>
      </c>
      <c r="K4627" s="11" t="str">
        <f>IF(AND(J4627&lt;3, D4627&lt;2),TRUE,"")</f>
        <v/>
      </c>
      <c r="L4627" s="22">
        <f>IF(C4627=0,B4627,0)</f>
        <v>0</v>
      </c>
      <c r="M4627" s="22">
        <f>IF(B4627=0,C4627,0)</f>
        <v>10</v>
      </c>
      <c r="N4627" s="39">
        <f>LOG(G4627/SUM($G$2:$G$5210))</f>
        <v>-4.4331138087099848</v>
      </c>
      <c r="O4627" s="39">
        <f>LOG(H4627/SUM($H$2:$H$5210))</f>
        <v>-3.4440446904667259</v>
      </c>
    </row>
    <row r="4628" spans="1:15" x14ac:dyDescent="0.6">
      <c r="A4628" t="s">
        <v>1675</v>
      </c>
      <c r="B4628">
        <v>0</v>
      </c>
      <c r="C4628">
        <v>10</v>
      </c>
      <c r="D4628">
        <v>10</v>
      </c>
      <c r="E4628" s="44">
        <f>(B4628+1)/$Q$3</f>
        <v>1.4609203798392987E-4</v>
      </c>
      <c r="F4628" s="45">
        <f>(C4628+1)/$U$3</f>
        <v>1.68242023798599E-4</v>
      </c>
      <c r="G4628" s="2">
        <f>(B4628+1)/(C4628+1)</f>
        <v>9.0909090909090912E-2</v>
      </c>
      <c r="H4628" s="2">
        <f>(C4628+1)/(B4628+1)</f>
        <v>11</v>
      </c>
      <c r="I4628" s="6">
        <f>G4628-H4628</f>
        <v>-10.909090909090908</v>
      </c>
      <c r="J4628" s="8">
        <f>LEN(A4628)</f>
        <v>7</v>
      </c>
      <c r="K4628" s="11" t="str">
        <f>IF(AND(J4628&lt;3, D4628&lt;2),TRUE,"")</f>
        <v/>
      </c>
      <c r="L4628" s="22">
        <f>IF(C4628=0,B4628,0)</f>
        <v>0</v>
      </c>
      <c r="M4628" s="22">
        <f>IF(B4628=0,C4628,0)</f>
        <v>10</v>
      </c>
      <c r="N4628" s="39">
        <f>LOG(G4628/SUM($G$2:$G$5210))</f>
        <v>-4.4331138087099848</v>
      </c>
      <c r="O4628" s="39">
        <f>LOG(H4628/SUM($H$2:$H$5210))</f>
        <v>-3.4440446904667259</v>
      </c>
    </row>
    <row r="4629" spans="1:15" x14ac:dyDescent="0.6">
      <c r="A4629" t="s">
        <v>1687</v>
      </c>
      <c r="B4629">
        <v>0</v>
      </c>
      <c r="C4629">
        <v>10</v>
      </c>
      <c r="D4629">
        <v>10</v>
      </c>
      <c r="E4629" s="44">
        <f>(B4629+1)/$Q$3</f>
        <v>1.4609203798392987E-4</v>
      </c>
      <c r="F4629" s="45">
        <f>(C4629+1)/$U$3</f>
        <v>1.68242023798599E-4</v>
      </c>
      <c r="G4629" s="2">
        <f>(B4629+1)/(C4629+1)</f>
        <v>9.0909090909090912E-2</v>
      </c>
      <c r="H4629" s="2">
        <f>(C4629+1)/(B4629+1)</f>
        <v>11</v>
      </c>
      <c r="I4629" s="6">
        <f>G4629-H4629</f>
        <v>-10.909090909090908</v>
      </c>
      <c r="J4629" s="8">
        <f>LEN(A4629)</f>
        <v>7</v>
      </c>
      <c r="K4629" s="11" t="str">
        <f>IF(AND(J4629&lt;3, D4629&lt;2),TRUE,"")</f>
        <v/>
      </c>
      <c r="L4629" s="22">
        <f>IF(C4629=0,B4629,0)</f>
        <v>0</v>
      </c>
      <c r="M4629" s="22">
        <f>IF(B4629=0,C4629,0)</f>
        <v>10</v>
      </c>
      <c r="N4629" s="39">
        <f>LOG(G4629/SUM($G$2:$G$5210))</f>
        <v>-4.4331138087099848</v>
      </c>
      <c r="O4629" s="39">
        <f>LOG(H4629/SUM($H$2:$H$5210))</f>
        <v>-3.4440446904667259</v>
      </c>
    </row>
    <row r="4630" spans="1:15" x14ac:dyDescent="0.6">
      <c r="A4630" t="s">
        <v>1831</v>
      </c>
      <c r="B4630">
        <v>0</v>
      </c>
      <c r="C4630">
        <v>10</v>
      </c>
      <c r="D4630">
        <v>10</v>
      </c>
      <c r="E4630" s="44">
        <f>(B4630+1)/$Q$3</f>
        <v>1.4609203798392987E-4</v>
      </c>
      <c r="F4630" s="45">
        <f>(C4630+1)/$U$3</f>
        <v>1.68242023798599E-4</v>
      </c>
      <c r="G4630" s="2">
        <f>(B4630+1)/(C4630+1)</f>
        <v>9.0909090909090912E-2</v>
      </c>
      <c r="H4630" s="2">
        <f>(C4630+1)/(B4630+1)</f>
        <v>11</v>
      </c>
      <c r="I4630" s="6">
        <f>G4630-H4630</f>
        <v>-10.909090909090908</v>
      </c>
      <c r="J4630" s="8">
        <f>LEN(A4630)</f>
        <v>7</v>
      </c>
      <c r="K4630" s="11" t="str">
        <f>IF(AND(J4630&lt;3, D4630&lt;2),TRUE,"")</f>
        <v/>
      </c>
      <c r="L4630" s="22">
        <f>IF(C4630=0,B4630,0)</f>
        <v>0</v>
      </c>
      <c r="M4630" s="22">
        <f>IF(B4630=0,C4630,0)</f>
        <v>10</v>
      </c>
      <c r="N4630" s="39">
        <f>LOG(G4630/SUM($G$2:$G$5210))</f>
        <v>-4.4331138087099848</v>
      </c>
      <c r="O4630" s="39">
        <f>LOG(H4630/SUM($H$2:$H$5210))</f>
        <v>-3.4440446904667259</v>
      </c>
    </row>
    <row r="4631" spans="1:15" x14ac:dyDescent="0.6">
      <c r="A4631" t="s">
        <v>2815</v>
      </c>
      <c r="B4631">
        <v>0</v>
      </c>
      <c r="C4631">
        <v>10</v>
      </c>
      <c r="D4631">
        <v>10</v>
      </c>
      <c r="E4631" s="44">
        <f>(B4631+1)/$Q$3</f>
        <v>1.4609203798392987E-4</v>
      </c>
      <c r="F4631" s="45">
        <f>(C4631+1)/$U$3</f>
        <v>1.68242023798599E-4</v>
      </c>
      <c r="G4631" s="2">
        <f>(B4631+1)/(C4631+1)</f>
        <v>9.0909090909090912E-2</v>
      </c>
      <c r="H4631" s="2">
        <f>(C4631+1)/(B4631+1)</f>
        <v>11</v>
      </c>
      <c r="I4631" s="6">
        <f>G4631-H4631</f>
        <v>-10.909090909090908</v>
      </c>
      <c r="J4631" s="8">
        <f>LEN(A4631)</f>
        <v>7</v>
      </c>
      <c r="K4631" s="11" t="str">
        <f>IF(AND(J4631&lt;3, D4631&lt;2),TRUE,"")</f>
        <v/>
      </c>
      <c r="L4631" s="22">
        <f>IF(C4631=0,B4631,0)</f>
        <v>0</v>
      </c>
      <c r="M4631" s="22">
        <f>IF(B4631=0,C4631,0)</f>
        <v>10</v>
      </c>
      <c r="N4631" s="39">
        <f>LOG(G4631/SUM($G$2:$G$5210))</f>
        <v>-4.4331138087099848</v>
      </c>
      <c r="O4631" s="39">
        <f>LOG(H4631/SUM($H$2:$H$5210))</f>
        <v>-3.4440446904667259</v>
      </c>
    </row>
    <row r="4632" spans="1:15" x14ac:dyDescent="0.6">
      <c r="A4632" t="s">
        <v>2968</v>
      </c>
      <c r="B4632">
        <v>0</v>
      </c>
      <c r="C4632">
        <v>10</v>
      </c>
      <c r="D4632">
        <v>10</v>
      </c>
      <c r="E4632" s="44">
        <f>(B4632+1)/$Q$3</f>
        <v>1.4609203798392987E-4</v>
      </c>
      <c r="F4632" s="45">
        <f>(C4632+1)/$U$3</f>
        <v>1.68242023798599E-4</v>
      </c>
      <c r="G4632" s="2">
        <f>(B4632+1)/(C4632+1)</f>
        <v>9.0909090909090912E-2</v>
      </c>
      <c r="H4632" s="2">
        <f>(C4632+1)/(B4632+1)</f>
        <v>11</v>
      </c>
      <c r="I4632" s="6">
        <f>G4632-H4632</f>
        <v>-10.909090909090908</v>
      </c>
      <c r="J4632" s="8">
        <f>LEN(A4632)</f>
        <v>7</v>
      </c>
      <c r="K4632" s="11" t="str">
        <f>IF(AND(J4632&lt;3, D4632&lt;2),TRUE,"")</f>
        <v/>
      </c>
      <c r="L4632" s="22">
        <f>IF(C4632=0,B4632,0)</f>
        <v>0</v>
      </c>
      <c r="M4632" s="22">
        <f>IF(B4632=0,C4632,0)</f>
        <v>10</v>
      </c>
      <c r="N4632" s="39">
        <f>LOG(G4632/SUM($G$2:$G$5210))</f>
        <v>-4.4331138087099848</v>
      </c>
      <c r="O4632" s="39">
        <f>LOG(H4632/SUM($H$2:$H$5210))</f>
        <v>-3.4440446904667259</v>
      </c>
    </row>
    <row r="4633" spans="1:15" x14ac:dyDescent="0.6">
      <c r="A4633" t="s">
        <v>3230</v>
      </c>
      <c r="B4633">
        <v>0</v>
      </c>
      <c r="C4633">
        <v>10</v>
      </c>
      <c r="D4633">
        <v>10</v>
      </c>
      <c r="E4633" s="44">
        <f>(B4633+1)/$Q$3</f>
        <v>1.4609203798392987E-4</v>
      </c>
      <c r="F4633" s="45">
        <f>(C4633+1)/$U$3</f>
        <v>1.68242023798599E-4</v>
      </c>
      <c r="G4633" s="2">
        <f>(B4633+1)/(C4633+1)</f>
        <v>9.0909090909090912E-2</v>
      </c>
      <c r="H4633" s="2">
        <f>(C4633+1)/(B4633+1)</f>
        <v>11</v>
      </c>
      <c r="I4633" s="6">
        <f>G4633-H4633</f>
        <v>-10.909090909090908</v>
      </c>
      <c r="J4633" s="8">
        <f>LEN(A4633)</f>
        <v>7</v>
      </c>
      <c r="K4633" s="11" t="str">
        <f>IF(AND(J4633&lt;3, D4633&lt;2),TRUE,"")</f>
        <v/>
      </c>
      <c r="L4633" s="22">
        <f>IF(C4633=0,B4633,0)</f>
        <v>0</v>
      </c>
      <c r="M4633" s="22">
        <f>IF(B4633=0,C4633,0)</f>
        <v>10</v>
      </c>
      <c r="N4633" s="39">
        <f>LOG(G4633/SUM($G$2:$G$5210))</f>
        <v>-4.4331138087099848</v>
      </c>
      <c r="O4633" s="39">
        <f>LOG(H4633/SUM($H$2:$H$5210))</f>
        <v>-3.4440446904667259</v>
      </c>
    </row>
    <row r="4634" spans="1:15" x14ac:dyDescent="0.6">
      <c r="A4634" t="s">
        <v>4059</v>
      </c>
      <c r="B4634">
        <v>0</v>
      </c>
      <c r="C4634">
        <v>10</v>
      </c>
      <c r="D4634">
        <v>10</v>
      </c>
      <c r="E4634" s="44">
        <f>(B4634+1)/$Q$3</f>
        <v>1.4609203798392987E-4</v>
      </c>
      <c r="F4634" s="45">
        <f>(C4634+1)/$U$3</f>
        <v>1.68242023798599E-4</v>
      </c>
      <c r="G4634" s="2">
        <f>(B4634+1)/(C4634+1)</f>
        <v>9.0909090909090912E-2</v>
      </c>
      <c r="H4634" s="2">
        <f>(C4634+1)/(B4634+1)</f>
        <v>11</v>
      </c>
      <c r="I4634" s="6">
        <f>G4634-H4634</f>
        <v>-10.909090909090908</v>
      </c>
      <c r="J4634" s="8">
        <f>LEN(A4634)</f>
        <v>7</v>
      </c>
      <c r="K4634" s="11" t="str">
        <f>IF(AND(J4634&lt;3, D4634&lt;2),TRUE,"")</f>
        <v/>
      </c>
      <c r="L4634" s="22">
        <f>IF(C4634=0,B4634,0)</f>
        <v>0</v>
      </c>
      <c r="M4634" s="22">
        <f>IF(B4634=0,C4634,0)</f>
        <v>10</v>
      </c>
      <c r="N4634" s="39">
        <f>LOG(G4634/SUM($G$2:$G$5210))</f>
        <v>-4.4331138087099848</v>
      </c>
      <c r="O4634" s="39">
        <f>LOG(H4634/SUM($H$2:$H$5210))</f>
        <v>-3.4440446904667259</v>
      </c>
    </row>
    <row r="4635" spans="1:15" x14ac:dyDescent="0.6">
      <c r="A4635" t="s">
        <v>4240</v>
      </c>
      <c r="B4635">
        <v>0</v>
      </c>
      <c r="C4635">
        <v>10</v>
      </c>
      <c r="D4635">
        <v>10</v>
      </c>
      <c r="E4635" s="44">
        <f>(B4635+1)/$Q$3</f>
        <v>1.4609203798392987E-4</v>
      </c>
      <c r="F4635" s="45">
        <f>(C4635+1)/$U$3</f>
        <v>1.68242023798599E-4</v>
      </c>
      <c r="G4635" s="2">
        <f>(B4635+1)/(C4635+1)</f>
        <v>9.0909090909090912E-2</v>
      </c>
      <c r="H4635" s="2">
        <f>(C4635+1)/(B4635+1)</f>
        <v>11</v>
      </c>
      <c r="I4635" s="6">
        <f>G4635-H4635</f>
        <v>-10.909090909090908</v>
      </c>
      <c r="J4635" s="8">
        <f>LEN(A4635)</f>
        <v>7</v>
      </c>
      <c r="K4635" s="11" t="str">
        <f>IF(AND(J4635&lt;3, D4635&lt;2),TRUE,"")</f>
        <v/>
      </c>
      <c r="L4635" s="22">
        <f>IF(C4635=0,B4635,0)</f>
        <v>0</v>
      </c>
      <c r="M4635" s="22">
        <f>IF(B4635=0,C4635,0)</f>
        <v>10</v>
      </c>
      <c r="N4635" s="39">
        <f>LOG(G4635/SUM($G$2:$G$5210))</f>
        <v>-4.4331138087099848</v>
      </c>
      <c r="O4635" s="39">
        <f>LOG(H4635/SUM($H$2:$H$5210))</f>
        <v>-3.4440446904667259</v>
      </c>
    </row>
    <row r="4636" spans="1:15" x14ac:dyDescent="0.6">
      <c r="A4636" t="s">
        <v>249</v>
      </c>
      <c r="B4636">
        <v>0</v>
      </c>
      <c r="C4636">
        <v>10</v>
      </c>
      <c r="D4636">
        <v>10</v>
      </c>
      <c r="E4636" s="44">
        <f>(B4636+1)/$Q$3</f>
        <v>1.4609203798392987E-4</v>
      </c>
      <c r="F4636" s="45">
        <f>(C4636+1)/$U$3</f>
        <v>1.68242023798599E-4</v>
      </c>
      <c r="G4636" s="2">
        <f>(B4636+1)/(C4636+1)</f>
        <v>9.0909090909090912E-2</v>
      </c>
      <c r="H4636" s="2">
        <f>(C4636+1)/(B4636+1)</f>
        <v>11</v>
      </c>
      <c r="I4636" s="6">
        <f>G4636-H4636</f>
        <v>-10.909090909090908</v>
      </c>
      <c r="J4636" s="8">
        <f>LEN(A4636)</f>
        <v>6</v>
      </c>
      <c r="K4636" s="11" t="str">
        <f>IF(AND(J4636&lt;3, D4636&lt;2),TRUE,"")</f>
        <v/>
      </c>
      <c r="L4636" s="22">
        <f>IF(C4636=0,B4636,0)</f>
        <v>0</v>
      </c>
      <c r="M4636" s="22">
        <f>IF(B4636=0,C4636,0)</f>
        <v>10</v>
      </c>
      <c r="N4636" s="39">
        <f>LOG(G4636/SUM($G$2:$G$5210))</f>
        <v>-4.4331138087099848</v>
      </c>
      <c r="O4636" s="39">
        <f>LOG(H4636/SUM($H$2:$H$5210))</f>
        <v>-3.4440446904667259</v>
      </c>
    </row>
    <row r="4637" spans="1:15" x14ac:dyDescent="0.6">
      <c r="A4637" t="s">
        <v>774</v>
      </c>
      <c r="B4637">
        <v>0</v>
      </c>
      <c r="C4637">
        <v>10</v>
      </c>
      <c r="D4637">
        <v>10</v>
      </c>
      <c r="E4637" s="44">
        <f>(B4637+1)/$Q$3</f>
        <v>1.4609203798392987E-4</v>
      </c>
      <c r="F4637" s="45">
        <f>(C4637+1)/$U$3</f>
        <v>1.68242023798599E-4</v>
      </c>
      <c r="G4637" s="2">
        <f>(B4637+1)/(C4637+1)</f>
        <v>9.0909090909090912E-2</v>
      </c>
      <c r="H4637" s="2">
        <f>(C4637+1)/(B4637+1)</f>
        <v>11</v>
      </c>
      <c r="I4637" s="6">
        <f>G4637-H4637</f>
        <v>-10.909090909090908</v>
      </c>
      <c r="J4637" s="8">
        <f>LEN(A4637)</f>
        <v>6</v>
      </c>
      <c r="K4637" s="11" t="str">
        <f>IF(AND(J4637&lt;3, D4637&lt;2),TRUE,"")</f>
        <v/>
      </c>
      <c r="L4637" s="22">
        <f>IF(C4637=0,B4637,0)</f>
        <v>0</v>
      </c>
      <c r="M4637" s="22">
        <f>IF(B4637=0,C4637,0)</f>
        <v>10</v>
      </c>
      <c r="N4637" s="39">
        <f>LOG(G4637/SUM($G$2:$G$5210))</f>
        <v>-4.4331138087099848</v>
      </c>
      <c r="O4637" s="39">
        <f>LOG(H4637/SUM($H$2:$H$5210))</f>
        <v>-3.4440446904667259</v>
      </c>
    </row>
    <row r="4638" spans="1:15" x14ac:dyDescent="0.6">
      <c r="A4638" t="s">
        <v>893</v>
      </c>
      <c r="B4638">
        <v>0</v>
      </c>
      <c r="C4638">
        <v>10</v>
      </c>
      <c r="D4638">
        <v>10</v>
      </c>
      <c r="E4638" s="44">
        <f>(B4638+1)/$Q$3</f>
        <v>1.4609203798392987E-4</v>
      </c>
      <c r="F4638" s="45">
        <f>(C4638+1)/$U$3</f>
        <v>1.68242023798599E-4</v>
      </c>
      <c r="G4638" s="2">
        <f>(B4638+1)/(C4638+1)</f>
        <v>9.0909090909090912E-2</v>
      </c>
      <c r="H4638" s="2">
        <f>(C4638+1)/(B4638+1)</f>
        <v>11</v>
      </c>
      <c r="I4638" s="6">
        <f>G4638-H4638</f>
        <v>-10.909090909090908</v>
      </c>
      <c r="J4638" s="8">
        <f>LEN(A4638)</f>
        <v>6</v>
      </c>
      <c r="K4638" s="11" t="str">
        <f>IF(AND(J4638&lt;3, D4638&lt;2),TRUE,"")</f>
        <v/>
      </c>
      <c r="L4638" s="22">
        <f>IF(C4638=0,B4638,0)</f>
        <v>0</v>
      </c>
      <c r="M4638" s="22">
        <f>IF(B4638=0,C4638,0)</f>
        <v>10</v>
      </c>
      <c r="N4638" s="39">
        <f>LOG(G4638/SUM($G$2:$G$5210))</f>
        <v>-4.4331138087099848</v>
      </c>
      <c r="O4638" s="39">
        <f>LOG(H4638/SUM($H$2:$H$5210))</f>
        <v>-3.4440446904667259</v>
      </c>
    </row>
    <row r="4639" spans="1:15" x14ac:dyDescent="0.6">
      <c r="A4639" t="s">
        <v>1122</v>
      </c>
      <c r="B4639">
        <v>0</v>
      </c>
      <c r="C4639">
        <v>10</v>
      </c>
      <c r="D4639">
        <v>10</v>
      </c>
      <c r="E4639" s="44">
        <f>(B4639+1)/$Q$3</f>
        <v>1.4609203798392987E-4</v>
      </c>
      <c r="F4639" s="45">
        <f>(C4639+1)/$U$3</f>
        <v>1.68242023798599E-4</v>
      </c>
      <c r="G4639" s="2">
        <f>(B4639+1)/(C4639+1)</f>
        <v>9.0909090909090912E-2</v>
      </c>
      <c r="H4639" s="2">
        <f>(C4639+1)/(B4639+1)</f>
        <v>11</v>
      </c>
      <c r="I4639" s="6">
        <f>G4639-H4639</f>
        <v>-10.909090909090908</v>
      </c>
      <c r="J4639" s="8">
        <f>LEN(A4639)</f>
        <v>6</v>
      </c>
      <c r="K4639" s="11" t="str">
        <f>IF(AND(J4639&lt;3, D4639&lt;2),TRUE,"")</f>
        <v/>
      </c>
      <c r="L4639" s="22">
        <f>IF(C4639=0,B4639,0)</f>
        <v>0</v>
      </c>
      <c r="M4639" s="22">
        <f>IF(B4639=0,C4639,0)</f>
        <v>10</v>
      </c>
      <c r="N4639" s="39">
        <f>LOG(G4639/SUM($G$2:$G$5210))</f>
        <v>-4.4331138087099848</v>
      </c>
      <c r="O4639" s="39">
        <f>LOG(H4639/SUM($H$2:$H$5210))</f>
        <v>-3.4440446904667259</v>
      </c>
    </row>
    <row r="4640" spans="1:15" x14ac:dyDescent="0.6">
      <c r="A4640" t="s">
        <v>2595</v>
      </c>
      <c r="B4640">
        <v>0</v>
      </c>
      <c r="C4640">
        <v>10</v>
      </c>
      <c r="D4640">
        <v>10</v>
      </c>
      <c r="E4640" s="44">
        <f>(B4640+1)/$Q$3</f>
        <v>1.4609203798392987E-4</v>
      </c>
      <c r="F4640" s="45">
        <f>(C4640+1)/$U$3</f>
        <v>1.68242023798599E-4</v>
      </c>
      <c r="G4640" s="2">
        <f>(B4640+1)/(C4640+1)</f>
        <v>9.0909090909090912E-2</v>
      </c>
      <c r="H4640" s="2">
        <f>(C4640+1)/(B4640+1)</f>
        <v>11</v>
      </c>
      <c r="I4640" s="6">
        <f>G4640-H4640</f>
        <v>-10.909090909090908</v>
      </c>
      <c r="J4640" s="8">
        <f>LEN(A4640)</f>
        <v>6</v>
      </c>
      <c r="K4640" s="11" t="str">
        <f>IF(AND(J4640&lt;3, D4640&lt;2),TRUE,"")</f>
        <v/>
      </c>
      <c r="L4640" s="22">
        <f>IF(C4640=0,B4640,0)</f>
        <v>0</v>
      </c>
      <c r="M4640" s="22">
        <f>IF(B4640=0,C4640,0)</f>
        <v>10</v>
      </c>
      <c r="N4640" s="39">
        <f>LOG(G4640/SUM($G$2:$G$5210))</f>
        <v>-4.4331138087099848</v>
      </c>
      <c r="O4640" s="39">
        <f>LOG(H4640/SUM($H$2:$H$5210))</f>
        <v>-3.4440446904667259</v>
      </c>
    </row>
    <row r="4641" spans="1:15" x14ac:dyDescent="0.6">
      <c r="A4641" t="s">
        <v>3676</v>
      </c>
      <c r="B4641">
        <v>0</v>
      </c>
      <c r="C4641">
        <v>10</v>
      </c>
      <c r="D4641">
        <v>10</v>
      </c>
      <c r="E4641" s="44">
        <f>(B4641+1)/$Q$3</f>
        <v>1.4609203798392987E-4</v>
      </c>
      <c r="F4641" s="45">
        <f>(C4641+1)/$U$3</f>
        <v>1.68242023798599E-4</v>
      </c>
      <c r="G4641" s="2">
        <f>(B4641+1)/(C4641+1)</f>
        <v>9.0909090909090912E-2</v>
      </c>
      <c r="H4641" s="2">
        <f>(C4641+1)/(B4641+1)</f>
        <v>11</v>
      </c>
      <c r="I4641" s="6">
        <f>G4641-H4641</f>
        <v>-10.909090909090908</v>
      </c>
      <c r="J4641" s="8">
        <f>LEN(A4641)</f>
        <v>6</v>
      </c>
      <c r="K4641" s="11" t="str">
        <f>IF(AND(J4641&lt;3, D4641&lt;2),TRUE,"")</f>
        <v/>
      </c>
      <c r="L4641" s="22">
        <f>IF(C4641=0,B4641,0)</f>
        <v>0</v>
      </c>
      <c r="M4641" s="22">
        <f>IF(B4641=0,C4641,0)</f>
        <v>10</v>
      </c>
      <c r="N4641" s="39">
        <f>LOG(G4641/SUM($G$2:$G$5210))</f>
        <v>-4.4331138087099848</v>
      </c>
      <c r="O4641" s="39">
        <f>LOG(H4641/SUM($H$2:$H$5210))</f>
        <v>-3.4440446904667259</v>
      </c>
    </row>
    <row r="4642" spans="1:15" x14ac:dyDescent="0.6">
      <c r="A4642" t="s">
        <v>4402</v>
      </c>
      <c r="B4642">
        <v>0</v>
      </c>
      <c r="C4642">
        <v>10</v>
      </c>
      <c r="D4642">
        <v>10</v>
      </c>
      <c r="E4642" s="44">
        <f>(B4642+1)/$Q$3</f>
        <v>1.4609203798392987E-4</v>
      </c>
      <c r="F4642" s="45">
        <f>(C4642+1)/$U$3</f>
        <v>1.68242023798599E-4</v>
      </c>
      <c r="G4642" s="2">
        <f>(B4642+1)/(C4642+1)</f>
        <v>9.0909090909090912E-2</v>
      </c>
      <c r="H4642" s="2">
        <f>(C4642+1)/(B4642+1)</f>
        <v>11</v>
      </c>
      <c r="I4642" s="6">
        <f>G4642-H4642</f>
        <v>-10.909090909090908</v>
      </c>
      <c r="J4642" s="8">
        <f>LEN(A4642)</f>
        <v>6</v>
      </c>
      <c r="K4642" s="11" t="str">
        <f>IF(AND(J4642&lt;3, D4642&lt;2),TRUE,"")</f>
        <v/>
      </c>
      <c r="L4642" s="22">
        <f>IF(C4642=0,B4642,0)</f>
        <v>0</v>
      </c>
      <c r="M4642" s="22">
        <f>IF(B4642=0,C4642,0)</f>
        <v>10</v>
      </c>
      <c r="N4642" s="39">
        <f>LOG(G4642/SUM($G$2:$G$5210))</f>
        <v>-4.4331138087099848</v>
      </c>
      <c r="O4642" s="39">
        <f>LOG(H4642/SUM($H$2:$H$5210))</f>
        <v>-3.4440446904667259</v>
      </c>
    </row>
    <row r="4643" spans="1:15" x14ac:dyDescent="0.6">
      <c r="A4643" t="s">
        <v>4450</v>
      </c>
      <c r="B4643">
        <v>0</v>
      </c>
      <c r="C4643">
        <v>10</v>
      </c>
      <c r="D4643">
        <v>10</v>
      </c>
      <c r="E4643" s="44">
        <f>(B4643+1)/$Q$3</f>
        <v>1.4609203798392987E-4</v>
      </c>
      <c r="F4643" s="45">
        <f>(C4643+1)/$U$3</f>
        <v>1.68242023798599E-4</v>
      </c>
      <c r="G4643" s="2">
        <f>(B4643+1)/(C4643+1)</f>
        <v>9.0909090909090912E-2</v>
      </c>
      <c r="H4643" s="2">
        <f>(C4643+1)/(B4643+1)</f>
        <v>11</v>
      </c>
      <c r="I4643" s="6">
        <f>G4643-H4643</f>
        <v>-10.909090909090908</v>
      </c>
      <c r="J4643" s="8">
        <f>LEN(A4643)</f>
        <v>6</v>
      </c>
      <c r="K4643" s="11" t="str">
        <f>IF(AND(J4643&lt;3, D4643&lt;2),TRUE,"")</f>
        <v/>
      </c>
      <c r="L4643" s="22">
        <f>IF(C4643=0,B4643,0)</f>
        <v>0</v>
      </c>
      <c r="M4643" s="22">
        <f>IF(B4643=0,C4643,0)</f>
        <v>10</v>
      </c>
      <c r="N4643" s="39">
        <f>LOG(G4643/SUM($G$2:$G$5210))</f>
        <v>-4.4331138087099848</v>
      </c>
      <c r="O4643" s="39">
        <f>LOG(H4643/SUM($H$2:$H$5210))</f>
        <v>-3.4440446904667259</v>
      </c>
    </row>
    <row r="4644" spans="1:15" x14ac:dyDescent="0.6">
      <c r="A4644" t="s">
        <v>366</v>
      </c>
      <c r="B4644">
        <v>0</v>
      </c>
      <c r="C4644">
        <v>10</v>
      </c>
      <c r="D4644">
        <v>10</v>
      </c>
      <c r="E4644" s="44">
        <f>(B4644+1)/$Q$3</f>
        <v>1.4609203798392987E-4</v>
      </c>
      <c r="F4644" s="45">
        <f>(C4644+1)/$U$3</f>
        <v>1.68242023798599E-4</v>
      </c>
      <c r="G4644" s="2">
        <f>(B4644+1)/(C4644+1)</f>
        <v>9.0909090909090912E-2</v>
      </c>
      <c r="H4644" s="2">
        <f>(C4644+1)/(B4644+1)</f>
        <v>11</v>
      </c>
      <c r="I4644" s="6">
        <f>G4644-H4644</f>
        <v>-10.909090909090908</v>
      </c>
      <c r="J4644" s="8">
        <f>LEN(A4644)</f>
        <v>5</v>
      </c>
      <c r="K4644" s="11" t="str">
        <f>IF(AND(J4644&lt;3, D4644&lt;2),TRUE,"")</f>
        <v/>
      </c>
      <c r="L4644" s="22">
        <f>IF(C4644=0,B4644,0)</f>
        <v>0</v>
      </c>
      <c r="M4644" s="22">
        <f>IF(B4644=0,C4644,0)</f>
        <v>10</v>
      </c>
      <c r="N4644" s="39">
        <f>LOG(G4644/SUM($G$2:$G$5210))</f>
        <v>-4.4331138087099848</v>
      </c>
      <c r="O4644" s="39">
        <f>LOG(H4644/SUM($H$2:$H$5210))</f>
        <v>-3.4440446904667259</v>
      </c>
    </row>
    <row r="4645" spans="1:15" x14ac:dyDescent="0.6">
      <c r="A4645" t="s">
        <v>995</v>
      </c>
      <c r="B4645">
        <v>0</v>
      </c>
      <c r="C4645">
        <v>10</v>
      </c>
      <c r="D4645">
        <v>10</v>
      </c>
      <c r="E4645" s="44">
        <f>(B4645+1)/$Q$3</f>
        <v>1.4609203798392987E-4</v>
      </c>
      <c r="F4645" s="45">
        <f>(C4645+1)/$U$3</f>
        <v>1.68242023798599E-4</v>
      </c>
      <c r="G4645" s="2">
        <f>(B4645+1)/(C4645+1)</f>
        <v>9.0909090909090912E-2</v>
      </c>
      <c r="H4645" s="2">
        <f>(C4645+1)/(B4645+1)</f>
        <v>11</v>
      </c>
      <c r="I4645" s="6">
        <f>G4645-H4645</f>
        <v>-10.909090909090908</v>
      </c>
      <c r="J4645" s="8">
        <f>LEN(A4645)</f>
        <v>5</v>
      </c>
      <c r="K4645" s="11" t="str">
        <f>IF(AND(J4645&lt;3, D4645&lt;2),TRUE,"")</f>
        <v/>
      </c>
      <c r="L4645" s="22">
        <f>IF(C4645=0,B4645,0)</f>
        <v>0</v>
      </c>
      <c r="M4645" s="22">
        <f>IF(B4645=0,C4645,0)</f>
        <v>10</v>
      </c>
      <c r="N4645" s="39">
        <f>LOG(G4645/SUM($G$2:$G$5210))</f>
        <v>-4.4331138087099848</v>
      </c>
      <c r="O4645" s="39">
        <f>LOG(H4645/SUM($H$2:$H$5210))</f>
        <v>-3.4440446904667259</v>
      </c>
    </row>
    <row r="4646" spans="1:15" x14ac:dyDescent="0.6">
      <c r="A4646" t="s">
        <v>1061</v>
      </c>
      <c r="B4646">
        <v>0</v>
      </c>
      <c r="C4646">
        <v>10</v>
      </c>
      <c r="D4646">
        <v>10</v>
      </c>
      <c r="E4646" s="44">
        <f>(B4646+1)/$Q$3</f>
        <v>1.4609203798392987E-4</v>
      </c>
      <c r="F4646" s="45">
        <f>(C4646+1)/$U$3</f>
        <v>1.68242023798599E-4</v>
      </c>
      <c r="G4646" s="2">
        <f>(B4646+1)/(C4646+1)</f>
        <v>9.0909090909090912E-2</v>
      </c>
      <c r="H4646" s="2">
        <f>(C4646+1)/(B4646+1)</f>
        <v>11</v>
      </c>
      <c r="I4646" s="6">
        <f>G4646-H4646</f>
        <v>-10.909090909090908</v>
      </c>
      <c r="J4646" s="8">
        <f>LEN(A4646)</f>
        <v>5</v>
      </c>
      <c r="K4646" s="11" t="str">
        <f>IF(AND(J4646&lt;3, D4646&lt;2),TRUE,"")</f>
        <v/>
      </c>
      <c r="L4646" s="22">
        <f>IF(C4646=0,B4646,0)</f>
        <v>0</v>
      </c>
      <c r="M4646" s="22">
        <f>IF(B4646=0,C4646,0)</f>
        <v>10</v>
      </c>
      <c r="N4646" s="39">
        <f>LOG(G4646/SUM($G$2:$G$5210))</f>
        <v>-4.4331138087099848</v>
      </c>
      <c r="O4646" s="39">
        <f>LOG(H4646/SUM($H$2:$H$5210))</f>
        <v>-3.4440446904667259</v>
      </c>
    </row>
    <row r="4647" spans="1:15" x14ac:dyDescent="0.6">
      <c r="A4647" t="s">
        <v>2681</v>
      </c>
      <c r="B4647">
        <v>0</v>
      </c>
      <c r="C4647">
        <v>10</v>
      </c>
      <c r="D4647">
        <v>10</v>
      </c>
      <c r="E4647" s="44">
        <f>(B4647+1)/$Q$3</f>
        <v>1.4609203798392987E-4</v>
      </c>
      <c r="F4647" s="45">
        <f>(C4647+1)/$U$3</f>
        <v>1.68242023798599E-4</v>
      </c>
      <c r="G4647" s="2">
        <f>(B4647+1)/(C4647+1)</f>
        <v>9.0909090909090912E-2</v>
      </c>
      <c r="H4647" s="2">
        <f>(C4647+1)/(B4647+1)</f>
        <v>11</v>
      </c>
      <c r="I4647" s="6">
        <f>G4647-H4647</f>
        <v>-10.909090909090908</v>
      </c>
      <c r="J4647" s="8">
        <f>LEN(A4647)</f>
        <v>5</v>
      </c>
      <c r="K4647" s="11" t="str">
        <f>IF(AND(J4647&lt;3, D4647&lt;2),TRUE,"")</f>
        <v/>
      </c>
      <c r="L4647" s="22">
        <f>IF(C4647=0,B4647,0)</f>
        <v>0</v>
      </c>
      <c r="M4647" s="22">
        <f>IF(B4647=0,C4647,0)</f>
        <v>10</v>
      </c>
      <c r="N4647" s="39">
        <f>LOG(G4647/SUM($G$2:$G$5210))</f>
        <v>-4.4331138087099848</v>
      </c>
      <c r="O4647" s="39">
        <f>LOG(H4647/SUM($H$2:$H$5210))</f>
        <v>-3.4440446904667259</v>
      </c>
    </row>
    <row r="4648" spans="1:15" x14ac:dyDescent="0.6">
      <c r="A4648" t="s">
        <v>3106</v>
      </c>
      <c r="B4648">
        <v>0</v>
      </c>
      <c r="C4648">
        <v>10</v>
      </c>
      <c r="D4648">
        <v>10</v>
      </c>
      <c r="E4648" s="44">
        <f>(B4648+1)/$Q$3</f>
        <v>1.4609203798392987E-4</v>
      </c>
      <c r="F4648" s="45">
        <f>(C4648+1)/$U$3</f>
        <v>1.68242023798599E-4</v>
      </c>
      <c r="G4648" s="2">
        <f>(B4648+1)/(C4648+1)</f>
        <v>9.0909090909090912E-2</v>
      </c>
      <c r="H4648" s="2">
        <f>(C4648+1)/(B4648+1)</f>
        <v>11</v>
      </c>
      <c r="I4648" s="6">
        <f>G4648-H4648</f>
        <v>-10.909090909090908</v>
      </c>
      <c r="J4648" s="8">
        <f>LEN(A4648)</f>
        <v>5</v>
      </c>
      <c r="K4648" s="11" t="str">
        <f>IF(AND(J4648&lt;3, D4648&lt;2),TRUE,"")</f>
        <v/>
      </c>
      <c r="L4648" s="22">
        <f>IF(C4648=0,B4648,0)</f>
        <v>0</v>
      </c>
      <c r="M4648" s="22">
        <f>IF(B4648=0,C4648,0)</f>
        <v>10</v>
      </c>
      <c r="N4648" s="39">
        <f>LOG(G4648/SUM($G$2:$G$5210))</f>
        <v>-4.4331138087099848</v>
      </c>
      <c r="O4648" s="39">
        <f>LOG(H4648/SUM($H$2:$H$5210))</f>
        <v>-3.4440446904667259</v>
      </c>
    </row>
    <row r="4649" spans="1:15" x14ac:dyDescent="0.6">
      <c r="A4649" t="s">
        <v>4352</v>
      </c>
      <c r="B4649">
        <v>0</v>
      </c>
      <c r="C4649">
        <v>10</v>
      </c>
      <c r="D4649">
        <v>10</v>
      </c>
      <c r="E4649" s="44">
        <f>(B4649+1)/$Q$3</f>
        <v>1.4609203798392987E-4</v>
      </c>
      <c r="F4649" s="45">
        <f>(C4649+1)/$U$3</f>
        <v>1.68242023798599E-4</v>
      </c>
      <c r="G4649" s="2">
        <f>(B4649+1)/(C4649+1)</f>
        <v>9.0909090909090912E-2</v>
      </c>
      <c r="H4649" s="2">
        <f>(C4649+1)/(B4649+1)</f>
        <v>11</v>
      </c>
      <c r="I4649" s="6">
        <f>G4649-H4649</f>
        <v>-10.909090909090908</v>
      </c>
      <c r="J4649" s="8">
        <f>LEN(A4649)</f>
        <v>5</v>
      </c>
      <c r="K4649" s="11" t="str">
        <f>IF(AND(J4649&lt;3, D4649&lt;2),TRUE,"")</f>
        <v/>
      </c>
      <c r="L4649" s="22">
        <f>IF(C4649=0,B4649,0)</f>
        <v>0</v>
      </c>
      <c r="M4649" s="22">
        <f>IF(B4649=0,C4649,0)</f>
        <v>10</v>
      </c>
      <c r="N4649" s="39">
        <f>LOG(G4649/SUM($G$2:$G$5210))</f>
        <v>-4.4331138087099848</v>
      </c>
      <c r="O4649" s="39">
        <f>LOG(H4649/SUM($H$2:$H$5210))</f>
        <v>-3.4440446904667259</v>
      </c>
    </row>
    <row r="4650" spans="1:15" x14ac:dyDescent="0.6">
      <c r="A4650" t="s">
        <v>3721</v>
      </c>
      <c r="B4650">
        <v>0</v>
      </c>
      <c r="C4650">
        <v>10</v>
      </c>
      <c r="D4650">
        <v>10</v>
      </c>
      <c r="E4650" s="44">
        <f>(B4650+1)/$Q$3</f>
        <v>1.4609203798392987E-4</v>
      </c>
      <c r="F4650" s="45">
        <f>(C4650+1)/$U$3</f>
        <v>1.68242023798599E-4</v>
      </c>
      <c r="G4650" s="2">
        <f>(B4650+1)/(C4650+1)</f>
        <v>9.0909090909090912E-2</v>
      </c>
      <c r="H4650" s="2">
        <f>(C4650+1)/(B4650+1)</f>
        <v>11</v>
      </c>
      <c r="I4650" s="6">
        <f>G4650-H4650</f>
        <v>-10.909090909090908</v>
      </c>
      <c r="J4650" s="8">
        <f>LEN(A4650)</f>
        <v>4</v>
      </c>
      <c r="K4650" s="11" t="str">
        <f>IF(AND(J4650&lt;3, D4650&lt;2),TRUE,"")</f>
        <v/>
      </c>
      <c r="L4650" s="22">
        <f>IF(C4650=0,B4650,0)</f>
        <v>0</v>
      </c>
      <c r="M4650" s="22">
        <f>IF(B4650=0,C4650,0)</f>
        <v>10</v>
      </c>
      <c r="N4650" s="39">
        <f>LOG(G4650/SUM($G$2:$G$5210))</f>
        <v>-4.4331138087099848</v>
      </c>
      <c r="O4650" s="39">
        <f>LOG(H4650/SUM($H$2:$H$5210))</f>
        <v>-3.4440446904667259</v>
      </c>
    </row>
    <row r="4651" spans="1:15" x14ac:dyDescent="0.6">
      <c r="A4651" t="s">
        <v>4379</v>
      </c>
      <c r="B4651">
        <v>0</v>
      </c>
      <c r="C4651">
        <v>10</v>
      </c>
      <c r="D4651">
        <v>10</v>
      </c>
      <c r="E4651" s="44">
        <f>(B4651+1)/$Q$3</f>
        <v>1.4609203798392987E-4</v>
      </c>
      <c r="F4651" s="45">
        <f>(C4651+1)/$U$3</f>
        <v>1.68242023798599E-4</v>
      </c>
      <c r="G4651" s="2">
        <f>(B4651+1)/(C4651+1)</f>
        <v>9.0909090909090912E-2</v>
      </c>
      <c r="H4651" s="2">
        <f>(C4651+1)/(B4651+1)</f>
        <v>11</v>
      </c>
      <c r="I4651" s="6">
        <f>G4651-H4651</f>
        <v>-10.909090909090908</v>
      </c>
      <c r="J4651" s="8">
        <f>LEN(A4651)</f>
        <v>4</v>
      </c>
      <c r="K4651" s="11" t="str">
        <f>IF(AND(J4651&lt;3, D4651&lt;2),TRUE,"")</f>
        <v/>
      </c>
      <c r="L4651" s="22">
        <f>IF(C4651=0,B4651,0)</f>
        <v>0</v>
      </c>
      <c r="M4651" s="22">
        <f>IF(B4651=0,C4651,0)</f>
        <v>10</v>
      </c>
      <c r="N4651" s="39">
        <f>LOG(G4651/SUM($G$2:$G$5210))</f>
        <v>-4.4331138087099848</v>
      </c>
      <c r="O4651" s="39">
        <f>LOG(H4651/SUM($H$2:$H$5210))</f>
        <v>-3.4440446904667259</v>
      </c>
    </row>
    <row r="4652" spans="1:15" x14ac:dyDescent="0.6">
      <c r="A4652" t="s">
        <v>4624</v>
      </c>
      <c r="B4652">
        <v>0</v>
      </c>
      <c r="C4652">
        <v>10</v>
      </c>
      <c r="D4652">
        <v>10</v>
      </c>
      <c r="E4652" s="44">
        <f>(B4652+1)/$Q$3</f>
        <v>1.4609203798392987E-4</v>
      </c>
      <c r="F4652" s="45">
        <f>(C4652+1)/$U$3</f>
        <v>1.68242023798599E-4</v>
      </c>
      <c r="G4652" s="2">
        <f>(B4652+1)/(C4652+1)</f>
        <v>9.0909090909090912E-2</v>
      </c>
      <c r="H4652" s="2">
        <f>(C4652+1)/(B4652+1)</f>
        <v>11</v>
      </c>
      <c r="I4652" s="6">
        <f>G4652-H4652</f>
        <v>-10.909090909090908</v>
      </c>
      <c r="J4652" s="8">
        <f>LEN(A4652)</f>
        <v>4</v>
      </c>
      <c r="K4652" s="11" t="str">
        <f>IF(AND(J4652&lt;3, D4652&lt;2),TRUE,"")</f>
        <v/>
      </c>
      <c r="L4652" s="22">
        <f>IF(C4652=0,B4652,0)</f>
        <v>0</v>
      </c>
      <c r="M4652" s="22">
        <f>IF(B4652=0,C4652,0)</f>
        <v>10</v>
      </c>
      <c r="N4652" s="39">
        <f>LOG(G4652/SUM($G$2:$G$5210))</f>
        <v>-4.4331138087099848</v>
      </c>
      <c r="O4652" s="39">
        <f>LOG(H4652/SUM($H$2:$H$5210))</f>
        <v>-3.4440446904667259</v>
      </c>
    </row>
    <row r="4653" spans="1:15" x14ac:dyDescent="0.6">
      <c r="A4653" t="s">
        <v>540</v>
      </c>
      <c r="B4653">
        <v>0</v>
      </c>
      <c r="C4653">
        <v>10</v>
      </c>
      <c r="D4653">
        <v>10</v>
      </c>
      <c r="E4653" s="44">
        <f>(B4653+1)/$Q$3</f>
        <v>1.4609203798392987E-4</v>
      </c>
      <c r="F4653" s="45">
        <f>(C4653+1)/$U$3</f>
        <v>1.68242023798599E-4</v>
      </c>
      <c r="G4653" s="2">
        <f>(B4653+1)/(C4653+1)</f>
        <v>9.0909090909090912E-2</v>
      </c>
      <c r="H4653" s="2">
        <f>(C4653+1)/(B4653+1)</f>
        <v>11</v>
      </c>
      <c r="I4653" s="6">
        <f>G4653-H4653</f>
        <v>-10.909090909090908</v>
      </c>
      <c r="J4653" s="8">
        <f>LEN(A4653)</f>
        <v>3</v>
      </c>
      <c r="K4653" s="11" t="str">
        <f>IF(AND(J4653&lt;3, D4653&lt;2),TRUE,"")</f>
        <v/>
      </c>
      <c r="L4653" s="22">
        <f>IF(C4653=0,B4653,0)</f>
        <v>0</v>
      </c>
      <c r="M4653" s="22">
        <f>IF(B4653=0,C4653,0)</f>
        <v>10</v>
      </c>
      <c r="N4653" s="39">
        <f>LOG(G4653/SUM($G$2:$G$5210))</f>
        <v>-4.4331138087099848</v>
      </c>
      <c r="O4653" s="39">
        <f>LOG(H4653/SUM($H$2:$H$5210))</f>
        <v>-3.4440446904667259</v>
      </c>
    </row>
    <row r="4654" spans="1:15" x14ac:dyDescent="0.6">
      <c r="A4654" t="s">
        <v>1679</v>
      </c>
      <c r="B4654">
        <v>0</v>
      </c>
      <c r="C4654">
        <v>10</v>
      </c>
      <c r="D4654">
        <v>10</v>
      </c>
      <c r="E4654" s="44">
        <f>(B4654+1)/$Q$3</f>
        <v>1.4609203798392987E-4</v>
      </c>
      <c r="F4654" s="45">
        <f>(C4654+1)/$U$3</f>
        <v>1.68242023798599E-4</v>
      </c>
      <c r="G4654" s="2">
        <f>(B4654+1)/(C4654+1)</f>
        <v>9.0909090909090912E-2</v>
      </c>
      <c r="H4654" s="2">
        <f>(C4654+1)/(B4654+1)</f>
        <v>11</v>
      </c>
      <c r="I4654" s="6">
        <f>G4654-H4654</f>
        <v>-10.909090909090908</v>
      </c>
      <c r="J4654" s="8">
        <f>LEN(A4654)</f>
        <v>3</v>
      </c>
      <c r="K4654" s="11" t="str">
        <f>IF(AND(J4654&lt;3, D4654&lt;2),TRUE,"")</f>
        <v/>
      </c>
      <c r="L4654" s="22">
        <f>IF(C4654=0,B4654,0)</f>
        <v>0</v>
      </c>
      <c r="M4654" s="22">
        <f>IF(B4654=0,C4654,0)</f>
        <v>10</v>
      </c>
      <c r="N4654" s="39">
        <f>LOG(G4654/SUM($G$2:$G$5210))</f>
        <v>-4.4331138087099848</v>
      </c>
      <c r="O4654" s="39">
        <f>LOG(H4654/SUM($H$2:$H$5210))</f>
        <v>-3.4440446904667259</v>
      </c>
    </row>
    <row r="4655" spans="1:15" x14ac:dyDescent="0.6">
      <c r="A4655" t="s">
        <v>2241</v>
      </c>
      <c r="B4655">
        <v>0</v>
      </c>
      <c r="C4655">
        <v>10</v>
      </c>
      <c r="D4655">
        <v>10</v>
      </c>
      <c r="E4655" s="44">
        <f>(B4655+1)/$Q$3</f>
        <v>1.4609203798392987E-4</v>
      </c>
      <c r="F4655" s="45">
        <f>(C4655+1)/$U$3</f>
        <v>1.68242023798599E-4</v>
      </c>
      <c r="G4655" s="2">
        <f>(B4655+1)/(C4655+1)</f>
        <v>9.0909090909090912E-2</v>
      </c>
      <c r="H4655" s="2">
        <f>(C4655+1)/(B4655+1)</f>
        <v>11</v>
      </c>
      <c r="I4655" s="6">
        <f>G4655-H4655</f>
        <v>-10.909090909090908</v>
      </c>
      <c r="J4655" s="8">
        <f>LEN(A4655)</f>
        <v>3</v>
      </c>
      <c r="K4655" s="11" t="str">
        <f>IF(AND(J4655&lt;3, D4655&lt;2),TRUE,"")</f>
        <v/>
      </c>
      <c r="L4655" s="22">
        <f>IF(C4655=0,B4655,0)</f>
        <v>0</v>
      </c>
      <c r="M4655" s="22">
        <f>IF(B4655=0,C4655,0)</f>
        <v>10</v>
      </c>
      <c r="N4655" s="39">
        <f>LOG(G4655/SUM($G$2:$G$5210))</f>
        <v>-4.4331138087099848</v>
      </c>
      <c r="O4655" s="39">
        <f>LOG(H4655/SUM($H$2:$H$5210))</f>
        <v>-3.4440446904667259</v>
      </c>
    </row>
    <row r="4656" spans="1:15" x14ac:dyDescent="0.6">
      <c r="A4656" t="s">
        <v>4290</v>
      </c>
      <c r="B4656">
        <v>0</v>
      </c>
      <c r="C4656">
        <v>10</v>
      </c>
      <c r="D4656">
        <v>10</v>
      </c>
      <c r="E4656" s="44">
        <f>(B4656+1)/$Q$3</f>
        <v>1.4609203798392987E-4</v>
      </c>
      <c r="F4656" s="45">
        <f>(C4656+1)/$U$3</f>
        <v>1.68242023798599E-4</v>
      </c>
      <c r="G4656" s="2">
        <f>(B4656+1)/(C4656+1)</f>
        <v>9.0909090909090912E-2</v>
      </c>
      <c r="H4656" s="2">
        <f>(C4656+1)/(B4656+1)</f>
        <v>11</v>
      </c>
      <c r="I4656" s="6">
        <f>G4656-H4656</f>
        <v>-10.909090909090908</v>
      </c>
      <c r="J4656" s="8">
        <f>LEN(A4656)</f>
        <v>3</v>
      </c>
      <c r="K4656" s="11" t="str">
        <f>IF(AND(J4656&lt;3, D4656&lt;2),TRUE,"")</f>
        <v/>
      </c>
      <c r="L4656" s="22">
        <f>IF(C4656=0,B4656,0)</f>
        <v>0</v>
      </c>
      <c r="M4656" s="22">
        <f>IF(B4656=0,C4656,0)</f>
        <v>10</v>
      </c>
      <c r="N4656" s="39">
        <f>LOG(G4656/SUM($G$2:$G$5210))</f>
        <v>-4.4331138087099848</v>
      </c>
      <c r="O4656" s="39">
        <f>LOG(H4656/SUM($H$2:$H$5210))</f>
        <v>-3.4440446904667259</v>
      </c>
    </row>
    <row r="4657" spans="1:15" x14ac:dyDescent="0.6">
      <c r="A4657" t="s">
        <v>4313</v>
      </c>
      <c r="B4657">
        <v>0</v>
      </c>
      <c r="C4657">
        <v>10</v>
      </c>
      <c r="D4657">
        <v>10</v>
      </c>
      <c r="E4657" s="44">
        <f>(B4657+1)/$Q$3</f>
        <v>1.4609203798392987E-4</v>
      </c>
      <c r="F4657" s="45">
        <f>(C4657+1)/$U$3</f>
        <v>1.68242023798599E-4</v>
      </c>
      <c r="G4657" s="2">
        <f>(B4657+1)/(C4657+1)</f>
        <v>9.0909090909090912E-2</v>
      </c>
      <c r="H4657" s="2">
        <f>(C4657+1)/(B4657+1)</f>
        <v>11</v>
      </c>
      <c r="I4657" s="6">
        <f>G4657-H4657</f>
        <v>-10.909090909090908</v>
      </c>
      <c r="J4657" s="8">
        <f>LEN(A4657)</f>
        <v>3</v>
      </c>
      <c r="K4657" s="11" t="str">
        <f>IF(AND(J4657&lt;3, D4657&lt;2),TRUE,"")</f>
        <v/>
      </c>
      <c r="L4657" s="22">
        <f>IF(C4657=0,B4657,0)</f>
        <v>0</v>
      </c>
      <c r="M4657" s="22">
        <f>IF(B4657=0,C4657,0)</f>
        <v>10</v>
      </c>
      <c r="N4657" s="39">
        <f>LOG(G4657/SUM($G$2:$G$5210))</f>
        <v>-4.4331138087099848</v>
      </c>
      <c r="O4657" s="39">
        <f>LOG(H4657/SUM($H$2:$H$5210))</f>
        <v>-3.4440446904667259</v>
      </c>
    </row>
    <row r="4658" spans="1:15" x14ac:dyDescent="0.6">
      <c r="A4658" t="s">
        <v>74</v>
      </c>
      <c r="B4658">
        <v>0</v>
      </c>
      <c r="C4658">
        <v>10</v>
      </c>
      <c r="D4658">
        <v>10</v>
      </c>
      <c r="E4658" s="44">
        <f>(B4658+1)/$Q$3</f>
        <v>1.4609203798392987E-4</v>
      </c>
      <c r="F4658" s="45">
        <f>(C4658+1)/$U$3</f>
        <v>1.68242023798599E-4</v>
      </c>
      <c r="G4658" s="2">
        <f>(B4658+1)/(C4658+1)</f>
        <v>9.0909090909090912E-2</v>
      </c>
      <c r="H4658" s="2">
        <f>(C4658+1)/(B4658+1)</f>
        <v>11</v>
      </c>
      <c r="I4658" s="6">
        <f>G4658-H4658</f>
        <v>-10.909090909090908</v>
      </c>
      <c r="J4658" s="8">
        <f>LEN(A4658)</f>
        <v>2</v>
      </c>
      <c r="K4658" s="11" t="str">
        <f>IF(AND(J4658&lt;3, D4658&lt;2),TRUE,"")</f>
        <v/>
      </c>
      <c r="L4658" s="22">
        <f>IF(C4658=0,B4658,0)</f>
        <v>0</v>
      </c>
      <c r="M4658" s="22">
        <f>IF(B4658=0,C4658,0)</f>
        <v>10</v>
      </c>
      <c r="N4658" s="39">
        <f>LOG(G4658/SUM($G$2:$G$5210))</f>
        <v>-4.4331138087099848</v>
      </c>
      <c r="O4658" s="39">
        <f>LOG(H4658/SUM($H$2:$H$5210))</f>
        <v>-3.4440446904667259</v>
      </c>
    </row>
    <row r="4659" spans="1:15" x14ac:dyDescent="0.6">
      <c r="A4659" t="s">
        <v>4496</v>
      </c>
      <c r="B4659">
        <v>6</v>
      </c>
      <c r="C4659">
        <v>77</v>
      </c>
      <c r="D4659">
        <v>83</v>
      </c>
      <c r="E4659" s="44">
        <f>(B4659+1)/$Q$3</f>
        <v>1.0226442658875091E-3</v>
      </c>
      <c r="F4659" s="45">
        <f>(C4659+1)/$U$3</f>
        <v>1.1929888960264293E-3</v>
      </c>
      <c r="G4659" s="2">
        <f>(B4659+1)/(C4659+1)</f>
        <v>8.9743589743589744E-2</v>
      </c>
      <c r="H4659" s="2">
        <f>(C4659+1)/(B4659+1)</f>
        <v>11.142857142857142</v>
      </c>
      <c r="I4659" s="6">
        <f>G4659-H4659</f>
        <v>-11.053113553113553</v>
      </c>
      <c r="J4659" s="8">
        <f>LEN(A4659)</f>
        <v>5</v>
      </c>
      <c r="K4659" s="11" t="str">
        <f>IF(AND(J4659&lt;3, D4659&lt;2),TRUE,"")</f>
        <v/>
      </c>
      <c r="L4659" s="22">
        <f>IF(C4659=0,B4659,0)</f>
        <v>0</v>
      </c>
      <c r="M4659" s="22">
        <f>IF(B4659=0,C4659,0)</f>
        <v>0</v>
      </c>
      <c r="N4659" s="39">
        <f>LOG(G4659/SUM($G$2:$G$5210))</f>
        <v>-4.4387176862279834</v>
      </c>
      <c r="O4659" s="39">
        <f>LOG(H4659/SUM($H$2:$H$5210))</f>
        <v>-3.4384408129487274</v>
      </c>
    </row>
    <row r="4660" spans="1:15" x14ac:dyDescent="0.6">
      <c r="A4660" t="s">
        <v>2622</v>
      </c>
      <c r="B4660">
        <v>17</v>
      </c>
      <c r="C4660">
        <v>200</v>
      </c>
      <c r="D4660">
        <v>217</v>
      </c>
      <c r="E4660" s="44">
        <f>(B4660+1)/$Q$3</f>
        <v>2.6296566837107379E-3</v>
      </c>
      <c r="F4660" s="45">
        <f>(C4660+1)/$U$3</f>
        <v>3.074240616683491E-3</v>
      </c>
      <c r="G4660" s="2">
        <f>(B4660+1)/(C4660+1)</f>
        <v>8.9552238805970144E-2</v>
      </c>
      <c r="H4660" s="2">
        <f>(C4660+1)/(B4660+1)</f>
        <v>11.166666666666666</v>
      </c>
      <c r="I4660" s="6">
        <f>G4660-H4660</f>
        <v>-11.077114427860696</v>
      </c>
      <c r="J4660" s="8">
        <f>LEN(A4660)</f>
        <v>4</v>
      </c>
      <c r="K4660" s="11" t="str">
        <f>IF(AND(J4660&lt;3, D4660&lt;2),TRUE,"")</f>
        <v/>
      </c>
      <c r="L4660" s="22">
        <f>IF(C4660=0,B4660,0)</f>
        <v>0</v>
      </c>
      <c r="M4660" s="22">
        <f>IF(B4660=0,C4660,0)</f>
        <v>0</v>
      </c>
      <c r="N4660" s="39">
        <f>LOG(G4660/SUM($G$2:$G$5210))</f>
        <v>-4.4396446758689434</v>
      </c>
      <c r="O4660" s="39">
        <f>LOG(H4660/SUM($H$2:$H$5210))</f>
        <v>-3.4375138233077678</v>
      </c>
    </row>
    <row r="4661" spans="1:15" x14ac:dyDescent="0.6">
      <c r="A4661" t="s">
        <v>4380</v>
      </c>
      <c r="B4661">
        <v>4</v>
      </c>
      <c r="C4661">
        <v>55</v>
      </c>
      <c r="D4661">
        <v>59</v>
      </c>
      <c r="E4661" s="44">
        <f>(B4661+1)/$Q$3</f>
        <v>7.3046018991964939E-4</v>
      </c>
      <c r="F4661" s="45">
        <f>(C4661+1)/$U$3</f>
        <v>8.5650484842923129E-4</v>
      </c>
      <c r="G4661" s="2">
        <f>(B4661+1)/(C4661+1)</f>
        <v>8.9285714285714288E-2</v>
      </c>
      <c r="H4661" s="2">
        <f>(C4661+1)/(B4661+1)</f>
        <v>11.2</v>
      </c>
      <c r="I4661" s="6">
        <f>G4661-H4661</f>
        <v>-11.110714285714286</v>
      </c>
      <c r="J4661" s="8">
        <f>LEN(A4661)</f>
        <v>5</v>
      </c>
      <c r="K4661" s="11" t="str">
        <f>IF(AND(J4661&lt;3, D4661&lt;2),TRUE,"")</f>
        <v/>
      </c>
      <c r="L4661" s="22">
        <f>IF(C4661=0,B4661,0)</f>
        <v>0</v>
      </c>
      <c r="M4661" s="22">
        <f>IF(B4661=0,C4661,0)</f>
        <v>0</v>
      </c>
      <c r="N4661" s="39">
        <f>LOG(G4661/SUM($G$2:$G$5210))</f>
        <v>-4.4409391462219414</v>
      </c>
      <c r="O4661" s="39">
        <f>LOG(H4661/SUM($H$2:$H$5210))</f>
        <v>-3.4362193529547693</v>
      </c>
    </row>
    <row r="4662" spans="1:15" x14ac:dyDescent="0.6">
      <c r="A4662" t="s">
        <v>1347</v>
      </c>
      <c r="B4662">
        <v>19</v>
      </c>
      <c r="C4662">
        <v>224</v>
      </c>
      <c r="D4662">
        <v>243</v>
      </c>
      <c r="E4662" s="44">
        <f>(B4662+1)/$Q$3</f>
        <v>2.9218407596785976E-3</v>
      </c>
      <c r="F4662" s="45">
        <f>(C4662+1)/$U$3</f>
        <v>3.4413141231531613E-3</v>
      </c>
      <c r="G4662" s="2">
        <f>(B4662+1)/(C4662+1)</f>
        <v>8.8888888888888892E-2</v>
      </c>
      <c r="H4662" s="2">
        <f>(C4662+1)/(B4662+1)</f>
        <v>11.25</v>
      </c>
      <c r="I4662" s="6">
        <f>G4662-H4662</f>
        <v>-11.161111111111111</v>
      </c>
      <c r="J4662" s="8">
        <f>LEN(A4662)</f>
        <v>6</v>
      </c>
      <c r="K4662" s="11" t="str">
        <f>IF(AND(J4662&lt;3, D4662&lt;2),TRUE,"")</f>
        <v/>
      </c>
      <c r="L4662" s="22">
        <f>IF(C4662=0,B4662,0)</f>
        <v>0</v>
      </c>
      <c r="M4662" s="22">
        <f>IF(B4662=0,C4662,0)</f>
        <v>0</v>
      </c>
      <c r="N4662" s="39">
        <f>LOG(G4662/SUM($G$2:$G$5210))</f>
        <v>-4.4428736459991418</v>
      </c>
      <c r="O4662" s="39">
        <f>LOG(H4662/SUM($H$2:$H$5210))</f>
        <v>-3.4342848531775694</v>
      </c>
    </row>
    <row r="4663" spans="1:15" x14ac:dyDescent="0.6">
      <c r="A4663" t="s">
        <v>1409</v>
      </c>
      <c r="B4663">
        <v>3</v>
      </c>
      <c r="C4663">
        <v>44</v>
      </c>
      <c r="D4663">
        <v>47</v>
      </c>
      <c r="E4663" s="44">
        <f>(B4663+1)/$Q$3</f>
        <v>5.8436815193571947E-4</v>
      </c>
      <c r="F4663" s="45">
        <f>(C4663+1)/$U$3</f>
        <v>6.8826282463063226E-4</v>
      </c>
      <c r="G4663" s="2">
        <f>(B4663+1)/(C4663+1)</f>
        <v>8.8888888888888892E-2</v>
      </c>
      <c r="H4663" s="2">
        <f>(C4663+1)/(B4663+1)</f>
        <v>11.25</v>
      </c>
      <c r="I4663" s="6">
        <f>G4663-H4663</f>
        <v>-11.161111111111111</v>
      </c>
      <c r="J4663" s="8">
        <f>LEN(A4663)</f>
        <v>6</v>
      </c>
      <c r="K4663" s="11" t="str">
        <f>IF(AND(J4663&lt;3, D4663&lt;2),TRUE,"")</f>
        <v/>
      </c>
      <c r="L4663" s="22">
        <f>IF(C4663=0,B4663,0)</f>
        <v>0</v>
      </c>
      <c r="M4663" s="22">
        <f>IF(B4663=0,C4663,0)</f>
        <v>0</v>
      </c>
      <c r="N4663" s="39">
        <f>LOG(G4663/SUM($G$2:$G$5210))</f>
        <v>-4.4428736459991418</v>
      </c>
      <c r="O4663" s="39">
        <f>LOG(H4663/SUM($H$2:$H$5210))</f>
        <v>-3.4342848531775694</v>
      </c>
    </row>
    <row r="4664" spans="1:15" x14ac:dyDescent="0.6">
      <c r="A4664" t="s">
        <v>3426</v>
      </c>
      <c r="B4664">
        <v>5</v>
      </c>
      <c r="C4664">
        <v>67</v>
      </c>
      <c r="D4664">
        <v>72</v>
      </c>
      <c r="E4664" s="44">
        <f>(B4664+1)/$Q$3</f>
        <v>8.7655222790357921E-4</v>
      </c>
      <c r="F4664" s="45">
        <f>(C4664+1)/$U$3</f>
        <v>1.0400416016640667E-3</v>
      </c>
      <c r="G4664" s="2">
        <f>(B4664+1)/(C4664+1)</f>
        <v>8.8235294117647065E-2</v>
      </c>
      <c r="H4664" s="2">
        <f>(C4664+1)/(B4664+1)</f>
        <v>11.333333333333334</v>
      </c>
      <c r="I4664" s="6">
        <f>G4664-H4664</f>
        <v>-11.245098039215687</v>
      </c>
      <c r="J4664" s="8">
        <f>LEN(A4664)</f>
        <v>8</v>
      </c>
      <c r="K4664" s="11" t="str">
        <f>IF(AND(J4664&lt;3, D4664&lt;2),TRUE,"")</f>
        <v/>
      </c>
      <c r="L4664" s="22">
        <f>IF(C4664=0,B4664,0)</f>
        <v>0</v>
      </c>
      <c r="M4664" s="22">
        <f>IF(B4664=0,C4664,0)</f>
        <v>0</v>
      </c>
      <c r="N4664" s="39">
        <f>LOG(G4664/SUM($G$2:$G$5210))</f>
        <v>-4.4460787858743531</v>
      </c>
      <c r="O4664" s="39">
        <f>LOG(H4664/SUM($H$2:$H$5210))</f>
        <v>-3.4310797133023581</v>
      </c>
    </row>
    <row r="4665" spans="1:15" x14ac:dyDescent="0.6">
      <c r="A4665" t="s">
        <v>2104</v>
      </c>
      <c r="B4665">
        <v>2</v>
      </c>
      <c r="C4665">
        <v>33</v>
      </c>
      <c r="D4665">
        <v>35</v>
      </c>
      <c r="E4665" s="44">
        <f>(B4665+1)/$Q$3</f>
        <v>4.382761139517896E-4</v>
      </c>
      <c r="F4665" s="45">
        <f>(C4665+1)/$U$3</f>
        <v>5.2002080083203334E-4</v>
      </c>
      <c r="G4665" s="2">
        <f>(B4665+1)/(C4665+1)</f>
        <v>8.8235294117647065E-2</v>
      </c>
      <c r="H4665" s="2">
        <f>(C4665+1)/(B4665+1)</f>
        <v>11.333333333333334</v>
      </c>
      <c r="I4665" s="6">
        <f>G4665-H4665</f>
        <v>-11.245098039215687</v>
      </c>
      <c r="J4665" s="8">
        <f>LEN(A4665)</f>
        <v>6</v>
      </c>
      <c r="K4665" s="11" t="str">
        <f>IF(AND(J4665&lt;3, D4665&lt;2),TRUE,"")</f>
        <v/>
      </c>
      <c r="L4665" s="22">
        <f>IF(C4665=0,B4665,0)</f>
        <v>0</v>
      </c>
      <c r="M4665" s="22">
        <f>IF(B4665=0,C4665,0)</f>
        <v>0</v>
      </c>
      <c r="N4665" s="39">
        <f>LOG(G4665/SUM($G$2:$G$5210))</f>
        <v>-4.4460787858743531</v>
      </c>
      <c r="O4665" s="39">
        <f>LOG(H4665/SUM($H$2:$H$5210))</f>
        <v>-3.4310797133023581</v>
      </c>
    </row>
    <row r="4666" spans="1:15" x14ac:dyDescent="0.6">
      <c r="A4666" t="s">
        <v>2163</v>
      </c>
      <c r="B4666">
        <v>5</v>
      </c>
      <c r="C4666">
        <v>68</v>
      </c>
      <c r="D4666">
        <v>73</v>
      </c>
      <c r="E4666" s="44">
        <f>(B4666+1)/$Q$3</f>
        <v>8.7655222790357921E-4</v>
      </c>
      <c r="F4666" s="45">
        <f>(C4666+1)/$U$3</f>
        <v>1.0553363311003028E-3</v>
      </c>
      <c r="G4666" s="2">
        <f>(B4666+1)/(C4666+1)</f>
        <v>8.6956521739130432E-2</v>
      </c>
      <c r="H4666" s="2">
        <f>(C4666+1)/(B4666+1)</f>
        <v>11.5</v>
      </c>
      <c r="I4666" s="6">
        <f>G4666-H4666</f>
        <v>-11.413043478260869</v>
      </c>
      <c r="J4666" s="8">
        <f>LEN(A4666)</f>
        <v>11</v>
      </c>
      <c r="K4666" s="11" t="str">
        <f>IF(AND(J4666&lt;3, D4666&lt;2),TRUE,"")</f>
        <v/>
      </c>
      <c r="L4666" s="22">
        <f>IF(C4666=0,B4666,0)</f>
        <v>0</v>
      </c>
      <c r="M4666" s="22">
        <f>IF(B4666=0,C4666,0)</f>
        <v>0</v>
      </c>
      <c r="N4666" s="39">
        <f>LOG(G4666/SUM($G$2:$G$5210))</f>
        <v>-4.4524189639053722</v>
      </c>
      <c r="O4666" s="39">
        <f>LOG(H4666/SUM($H$2:$H$5210))</f>
        <v>-3.424739535271339</v>
      </c>
    </row>
    <row r="4667" spans="1:15" x14ac:dyDescent="0.6">
      <c r="A4667" t="s">
        <v>2360</v>
      </c>
      <c r="B4667">
        <v>1</v>
      </c>
      <c r="C4667">
        <v>22</v>
      </c>
      <c r="D4667">
        <v>23</v>
      </c>
      <c r="E4667" s="44">
        <f>(B4667+1)/$Q$3</f>
        <v>2.9218407596785974E-4</v>
      </c>
      <c r="F4667" s="45">
        <f>(C4667+1)/$U$3</f>
        <v>3.5177877703343431E-4</v>
      </c>
      <c r="G4667" s="2">
        <f>(B4667+1)/(C4667+1)</f>
        <v>8.6956521739130432E-2</v>
      </c>
      <c r="H4667" s="2">
        <f>(C4667+1)/(B4667+1)</f>
        <v>11.5</v>
      </c>
      <c r="I4667" s="6">
        <f>G4667-H4667</f>
        <v>-11.413043478260869</v>
      </c>
      <c r="J4667" s="8">
        <f>LEN(A4667)</f>
        <v>1</v>
      </c>
      <c r="K4667" s="11" t="str">
        <f>IF(AND(J4667&lt;3, D4667&lt;2),TRUE,"")</f>
        <v/>
      </c>
      <c r="L4667" s="22">
        <f>IF(C4667=0,B4667,0)</f>
        <v>0</v>
      </c>
      <c r="M4667" s="22">
        <f>IF(B4667=0,C4667,0)</f>
        <v>0</v>
      </c>
      <c r="N4667" s="39">
        <f>LOG(G4667/SUM($G$2:$G$5210))</f>
        <v>-4.4524189639053722</v>
      </c>
      <c r="O4667" s="39">
        <f>LOG(H4667/SUM($H$2:$H$5210))</f>
        <v>-3.424739535271339</v>
      </c>
    </row>
    <row r="4668" spans="1:15" x14ac:dyDescent="0.6">
      <c r="A4668" t="s">
        <v>2658</v>
      </c>
      <c r="B4668">
        <v>18</v>
      </c>
      <c r="C4668">
        <v>218</v>
      </c>
      <c r="D4668">
        <v>236</v>
      </c>
      <c r="E4668" s="44">
        <f>(B4668+1)/$Q$3</f>
        <v>2.7757487216946678E-3</v>
      </c>
      <c r="F4668" s="45">
        <f>(C4668+1)/$U$3</f>
        <v>3.3495457465357436E-3</v>
      </c>
      <c r="G4668" s="2">
        <f>(B4668+1)/(C4668+1)</f>
        <v>8.6757990867579904E-2</v>
      </c>
      <c r="H4668" s="2">
        <f>(C4668+1)/(B4668+1)</f>
        <v>11.526315789473685</v>
      </c>
      <c r="I4668" s="6">
        <f>G4668-H4668</f>
        <v>-11.439557798606105</v>
      </c>
      <c r="J4668" s="8">
        <f>LEN(A4668)</f>
        <v>7</v>
      </c>
      <c r="K4668" s="11" t="str">
        <f>IF(AND(J4668&lt;3, D4668&lt;2),TRUE,"")</f>
        <v/>
      </c>
      <c r="L4668" s="22">
        <f>IF(C4668=0,B4668,0)</f>
        <v>0</v>
      </c>
      <c r="M4668" s="22">
        <f>IF(B4668=0,C4668,0)</f>
        <v>0</v>
      </c>
      <c r="N4668" s="39">
        <f>LOG(G4668/SUM($G$2:$G$5210))</f>
        <v>-4.4534116374390491</v>
      </c>
      <c r="O4668" s="39">
        <f>LOG(H4668/SUM($H$2:$H$5210))</f>
        <v>-3.4237468617376612</v>
      </c>
    </row>
    <row r="4669" spans="1:15" x14ac:dyDescent="0.6">
      <c r="A4669" t="s">
        <v>3824</v>
      </c>
      <c r="B4669">
        <v>16</v>
      </c>
      <c r="C4669">
        <v>195</v>
      </c>
      <c r="D4669">
        <v>211</v>
      </c>
      <c r="E4669" s="44">
        <f>(B4669+1)/$Q$3</f>
        <v>2.4835646457268077E-3</v>
      </c>
      <c r="F4669" s="45">
        <f>(C4669+1)/$U$3</f>
        <v>2.9977669695023094E-3</v>
      </c>
      <c r="G4669" s="2">
        <f>(B4669+1)/(C4669+1)</f>
        <v>8.673469387755102E-2</v>
      </c>
      <c r="H4669" s="2">
        <f>(C4669+1)/(B4669+1)</f>
        <v>11.529411764705882</v>
      </c>
      <c r="I4669" s="6">
        <f>G4669-H4669</f>
        <v>-11.442677070828331</v>
      </c>
      <c r="J4669" s="8">
        <f>LEN(A4669)</f>
        <v>8</v>
      </c>
      <c r="K4669" s="11" t="str">
        <f>IF(AND(J4669&lt;3, D4669&lt;2),TRUE,"")</f>
        <v/>
      </c>
      <c r="L4669" s="22">
        <f>IF(C4669=0,B4669,0)</f>
        <v>0</v>
      </c>
      <c r="M4669" s="22">
        <f>IF(B4669=0,C4669,0)</f>
        <v>0</v>
      </c>
      <c r="N4669" s="39">
        <f>LOG(G4669/SUM($G$2:$G$5210))</f>
        <v>-4.4535282735299626</v>
      </c>
      <c r="O4669" s="39">
        <f>LOG(H4669/SUM($H$2:$H$5210))</f>
        <v>-3.4236302256467486</v>
      </c>
    </row>
    <row r="4670" spans="1:15" x14ac:dyDescent="0.6">
      <c r="A4670" t="s">
        <v>2821</v>
      </c>
      <c r="B4670">
        <v>6</v>
      </c>
      <c r="C4670">
        <v>80</v>
      </c>
      <c r="D4670">
        <v>86</v>
      </c>
      <c r="E4670" s="44">
        <f>(B4670+1)/$Q$3</f>
        <v>1.0226442658875091E-3</v>
      </c>
      <c r="F4670" s="45">
        <f>(C4670+1)/$U$3</f>
        <v>1.2388730843351382E-3</v>
      </c>
      <c r="G4670" s="2">
        <f>(B4670+1)/(C4670+1)</f>
        <v>8.6419753086419748E-2</v>
      </c>
      <c r="H4670" s="2">
        <f>(C4670+1)/(B4670+1)</f>
        <v>11.571428571428571</v>
      </c>
      <c r="I4670" s="6">
        <f>G4670-H4670</f>
        <v>-11.485008818342152</v>
      </c>
      <c r="J4670" s="8">
        <f>LEN(A4670)</f>
        <v>9</v>
      </c>
      <c r="K4670" s="11" t="str">
        <f>IF(AND(J4670&lt;3, D4670&lt;2),TRUE,"")</f>
        <v/>
      </c>
      <c r="L4670" s="22">
        <f>IF(C4670=0,B4670,0)</f>
        <v>0</v>
      </c>
      <c r="M4670" s="22">
        <f>IF(B4670=0,C4670,0)</f>
        <v>0</v>
      </c>
      <c r="N4670" s="39">
        <f>LOG(G4670/SUM($G$2:$G$5210))</f>
        <v>-4.455108102416153</v>
      </c>
      <c r="O4670" s="39">
        <f>LOG(H4670/SUM($H$2:$H$5210))</f>
        <v>-3.4220503967605578</v>
      </c>
    </row>
    <row r="4671" spans="1:15" x14ac:dyDescent="0.6">
      <c r="A4671" t="s">
        <v>2865</v>
      </c>
      <c r="B4671">
        <v>2</v>
      </c>
      <c r="C4671">
        <v>34</v>
      </c>
      <c r="D4671">
        <v>36</v>
      </c>
      <c r="E4671" s="44">
        <f>(B4671+1)/$Q$3</f>
        <v>4.382761139517896E-4</v>
      </c>
      <c r="F4671" s="45">
        <f>(C4671+1)/$U$3</f>
        <v>5.3531553026826958E-4</v>
      </c>
      <c r="G4671" s="2">
        <f>(B4671+1)/(C4671+1)</f>
        <v>8.5714285714285715E-2</v>
      </c>
      <c r="H4671" s="2">
        <f>(C4671+1)/(B4671+1)</f>
        <v>11.666666666666666</v>
      </c>
      <c r="I4671" s="6">
        <f>G4671-H4671</f>
        <v>-11.580952380952381</v>
      </c>
      <c r="J4671" s="8">
        <f>LEN(A4671)</f>
        <v>6</v>
      </c>
      <c r="K4671" s="11" t="str">
        <f>IF(AND(J4671&lt;3, D4671&lt;2),TRUE,"")</f>
        <v/>
      </c>
      <c r="L4671" s="22">
        <f>IF(C4671=0,B4671,0)</f>
        <v>0</v>
      </c>
      <c r="M4671" s="22">
        <f>IF(B4671=0,C4671,0)</f>
        <v>0</v>
      </c>
      <c r="N4671" s="39">
        <f>LOG(G4671/SUM($G$2:$G$5210))</f>
        <v>-4.4586679131823734</v>
      </c>
      <c r="O4671" s="39">
        <f>LOG(H4671/SUM($H$2:$H$5210))</f>
        <v>-3.4184905859943377</v>
      </c>
    </row>
    <row r="4672" spans="1:15" x14ac:dyDescent="0.6">
      <c r="A4672" t="s">
        <v>4383</v>
      </c>
      <c r="B4672">
        <v>2</v>
      </c>
      <c r="C4672">
        <v>34</v>
      </c>
      <c r="D4672">
        <v>36</v>
      </c>
      <c r="E4672" s="44">
        <f>(B4672+1)/$Q$3</f>
        <v>4.382761139517896E-4</v>
      </c>
      <c r="F4672" s="45">
        <f>(C4672+1)/$U$3</f>
        <v>5.3531553026826958E-4</v>
      </c>
      <c r="G4672" s="2">
        <f>(B4672+1)/(C4672+1)</f>
        <v>8.5714285714285715E-2</v>
      </c>
      <c r="H4672" s="2">
        <f>(C4672+1)/(B4672+1)</f>
        <v>11.666666666666666</v>
      </c>
      <c r="I4672" s="6">
        <f>G4672-H4672</f>
        <v>-11.580952380952381</v>
      </c>
      <c r="J4672" s="8">
        <f>LEN(A4672)</f>
        <v>5</v>
      </c>
      <c r="K4672" s="11" t="str">
        <f>IF(AND(J4672&lt;3, D4672&lt;2),TRUE,"")</f>
        <v/>
      </c>
      <c r="L4672" s="22">
        <f>IF(C4672=0,B4672,0)</f>
        <v>0</v>
      </c>
      <c r="M4672" s="22">
        <f>IF(B4672=0,C4672,0)</f>
        <v>0</v>
      </c>
      <c r="N4672" s="39">
        <f>LOG(G4672/SUM($G$2:$G$5210))</f>
        <v>-4.4586679131823734</v>
      </c>
      <c r="O4672" s="39">
        <f>LOG(H4672/SUM($H$2:$H$5210))</f>
        <v>-3.4184905859943377</v>
      </c>
    </row>
    <row r="4673" spans="1:15" x14ac:dyDescent="0.6">
      <c r="A4673" t="s">
        <v>1119</v>
      </c>
      <c r="B4673">
        <v>3</v>
      </c>
      <c r="C4673">
        <v>46</v>
      </c>
      <c r="D4673">
        <v>49</v>
      </c>
      <c r="E4673" s="44">
        <f>(B4673+1)/$Q$3</f>
        <v>5.8436815193571947E-4</v>
      </c>
      <c r="F4673" s="45">
        <f>(C4673+1)/$U$3</f>
        <v>7.1885228350310486E-4</v>
      </c>
      <c r="G4673" s="2">
        <f>(B4673+1)/(C4673+1)</f>
        <v>8.5106382978723402E-2</v>
      </c>
      <c r="H4673" s="2">
        <f>(C4673+1)/(B4673+1)</f>
        <v>11.75</v>
      </c>
      <c r="I4673" s="6">
        <f>G4673-H4673</f>
        <v>-11.664893617021276</v>
      </c>
      <c r="J4673" s="8">
        <f>LEN(A4673)</f>
        <v>6</v>
      </c>
      <c r="K4673" s="11" t="str">
        <f>IF(AND(J4673&lt;3, D4673&lt;2),TRUE,"")</f>
        <v/>
      </c>
      <c r="L4673" s="22">
        <f>IF(C4673=0,B4673,0)</f>
        <v>0</v>
      </c>
      <c r="M4673" s="22">
        <f>IF(B4673=0,C4673,0)</f>
        <v>0</v>
      </c>
      <c r="N4673" s="39">
        <f>LOG(G4673/SUM($G$2:$G$5210))</f>
        <v>-4.4617589901595149</v>
      </c>
      <c r="O4673" s="39">
        <f>LOG(H4673/SUM($H$2:$H$5210))</f>
        <v>-3.4153995090171958</v>
      </c>
    </row>
    <row r="4674" spans="1:15" x14ac:dyDescent="0.6">
      <c r="A4674" t="s">
        <v>4584</v>
      </c>
      <c r="B4674">
        <v>17</v>
      </c>
      <c r="C4674">
        <v>215</v>
      </c>
      <c r="D4674">
        <v>232</v>
      </c>
      <c r="E4674" s="44">
        <f>(B4674+1)/$Q$3</f>
        <v>2.6296566837107379E-3</v>
      </c>
      <c r="F4674" s="45">
        <f>(C4674+1)/$U$3</f>
        <v>3.3036615582270352E-3</v>
      </c>
      <c r="G4674" s="2">
        <f>(B4674+1)/(C4674+1)</f>
        <v>8.3333333333333329E-2</v>
      </c>
      <c r="H4674" s="2">
        <f>(C4674+1)/(B4674+1)</f>
        <v>12</v>
      </c>
      <c r="I4674" s="6">
        <f>G4674-H4674</f>
        <v>-11.916666666666666</v>
      </c>
      <c r="J4674" s="8">
        <f>LEN(A4674)</f>
        <v>6</v>
      </c>
      <c r="K4674" s="11" t="str">
        <f>IF(AND(J4674&lt;3, D4674&lt;2),TRUE,"")</f>
        <v/>
      </c>
      <c r="L4674" s="22">
        <f>IF(C4674=0,B4674,0)</f>
        <v>0</v>
      </c>
      <c r="M4674" s="22">
        <f>IF(B4674=0,C4674,0)</f>
        <v>0</v>
      </c>
      <c r="N4674" s="39">
        <f>LOG(G4674/SUM($G$2:$G$5210))</f>
        <v>-4.4709023695993855</v>
      </c>
      <c r="O4674" s="39">
        <f>LOG(H4674/SUM($H$2:$H$5210))</f>
        <v>-3.4062561295773262</v>
      </c>
    </row>
    <row r="4675" spans="1:15" x14ac:dyDescent="0.6">
      <c r="A4675" t="s">
        <v>1852</v>
      </c>
      <c r="B4675">
        <v>11</v>
      </c>
      <c r="C4675">
        <v>143</v>
      </c>
      <c r="D4675">
        <v>154</v>
      </c>
      <c r="E4675" s="44">
        <f>(B4675+1)/$Q$3</f>
        <v>1.7531044558071584E-3</v>
      </c>
      <c r="F4675" s="45">
        <f>(C4675+1)/$U$3</f>
        <v>2.2024410388180233E-3</v>
      </c>
      <c r="G4675" s="2">
        <f>(B4675+1)/(C4675+1)</f>
        <v>8.3333333333333329E-2</v>
      </c>
      <c r="H4675" s="2">
        <f>(C4675+1)/(B4675+1)</f>
        <v>12</v>
      </c>
      <c r="I4675" s="6">
        <f>G4675-H4675</f>
        <v>-11.916666666666666</v>
      </c>
      <c r="J4675" s="8">
        <f>LEN(A4675)</f>
        <v>9</v>
      </c>
      <c r="K4675" s="11" t="str">
        <f>IF(AND(J4675&lt;3, D4675&lt;2),TRUE,"")</f>
        <v/>
      </c>
      <c r="L4675" s="22">
        <f>IF(C4675=0,B4675,0)</f>
        <v>0</v>
      </c>
      <c r="M4675" s="22">
        <f>IF(B4675=0,C4675,0)</f>
        <v>0</v>
      </c>
      <c r="N4675" s="39">
        <f>LOG(G4675/SUM($G$2:$G$5210))</f>
        <v>-4.4709023695993855</v>
      </c>
      <c r="O4675" s="39">
        <f>LOG(H4675/SUM($H$2:$H$5210))</f>
        <v>-3.4062561295773262</v>
      </c>
    </row>
    <row r="4676" spans="1:15" x14ac:dyDescent="0.6">
      <c r="A4676" t="s">
        <v>3146</v>
      </c>
      <c r="B4676">
        <v>3</v>
      </c>
      <c r="C4676">
        <v>47</v>
      </c>
      <c r="D4676">
        <v>50</v>
      </c>
      <c r="E4676" s="44">
        <f>(B4676+1)/$Q$3</f>
        <v>5.8436815193571947E-4</v>
      </c>
      <c r="F4676" s="45">
        <f>(C4676+1)/$U$3</f>
        <v>7.341470129393411E-4</v>
      </c>
      <c r="G4676" s="2">
        <f>(B4676+1)/(C4676+1)</f>
        <v>8.3333333333333329E-2</v>
      </c>
      <c r="H4676" s="2">
        <f>(C4676+1)/(B4676+1)</f>
        <v>12</v>
      </c>
      <c r="I4676" s="6">
        <f>G4676-H4676</f>
        <v>-11.916666666666666</v>
      </c>
      <c r="J4676" s="8">
        <f>LEN(A4676)</f>
        <v>3</v>
      </c>
      <c r="K4676" s="11" t="str">
        <f>IF(AND(J4676&lt;3, D4676&lt;2),TRUE,"")</f>
        <v/>
      </c>
      <c r="L4676" s="22">
        <f>IF(C4676=0,B4676,0)</f>
        <v>0</v>
      </c>
      <c r="M4676" s="22">
        <f>IF(B4676=0,C4676,0)</f>
        <v>0</v>
      </c>
      <c r="N4676" s="39">
        <f>LOG(G4676/SUM($G$2:$G$5210))</f>
        <v>-4.4709023695993855</v>
      </c>
      <c r="O4676" s="39">
        <f>LOG(H4676/SUM($H$2:$H$5210))</f>
        <v>-3.4062561295773262</v>
      </c>
    </row>
    <row r="4677" spans="1:15" x14ac:dyDescent="0.6">
      <c r="A4677" t="s">
        <v>4052</v>
      </c>
      <c r="B4677">
        <v>1</v>
      </c>
      <c r="C4677">
        <v>23</v>
      </c>
      <c r="D4677">
        <v>24</v>
      </c>
      <c r="E4677" s="44">
        <f>(B4677+1)/$Q$3</f>
        <v>2.9218407596785974E-4</v>
      </c>
      <c r="F4677" s="45">
        <f>(C4677+1)/$U$3</f>
        <v>3.6707350646967055E-4</v>
      </c>
      <c r="G4677" s="2">
        <f>(B4677+1)/(C4677+1)</f>
        <v>8.3333333333333329E-2</v>
      </c>
      <c r="H4677" s="2">
        <f>(C4677+1)/(B4677+1)</f>
        <v>12</v>
      </c>
      <c r="I4677" s="6">
        <f>G4677-H4677</f>
        <v>-11.916666666666666</v>
      </c>
      <c r="J4677" s="8">
        <f>LEN(A4677)</f>
        <v>9</v>
      </c>
      <c r="K4677" s="11" t="str">
        <f>IF(AND(J4677&lt;3, D4677&lt;2),TRUE,"")</f>
        <v/>
      </c>
      <c r="L4677" s="22">
        <f>IF(C4677=0,B4677,0)</f>
        <v>0</v>
      </c>
      <c r="M4677" s="22">
        <f>IF(B4677=0,C4677,0)</f>
        <v>0</v>
      </c>
      <c r="N4677" s="39">
        <f>LOG(G4677/SUM($G$2:$G$5210))</f>
        <v>-4.4709023695993855</v>
      </c>
      <c r="O4677" s="39">
        <f>LOG(H4677/SUM($H$2:$H$5210))</f>
        <v>-3.4062561295773262</v>
      </c>
    </row>
    <row r="4678" spans="1:15" x14ac:dyDescent="0.6">
      <c r="A4678" t="s">
        <v>882</v>
      </c>
      <c r="B4678">
        <v>1</v>
      </c>
      <c r="C4678">
        <v>23</v>
      </c>
      <c r="D4678">
        <v>24</v>
      </c>
      <c r="E4678" s="44">
        <f>(B4678+1)/$Q$3</f>
        <v>2.9218407596785974E-4</v>
      </c>
      <c r="F4678" s="45">
        <f>(C4678+1)/$U$3</f>
        <v>3.6707350646967055E-4</v>
      </c>
      <c r="G4678" s="2">
        <f>(B4678+1)/(C4678+1)</f>
        <v>8.3333333333333329E-2</v>
      </c>
      <c r="H4678" s="2">
        <f>(C4678+1)/(B4678+1)</f>
        <v>12</v>
      </c>
      <c r="I4678" s="6">
        <f>G4678-H4678</f>
        <v>-11.916666666666666</v>
      </c>
      <c r="J4678" s="8">
        <f>LEN(A4678)</f>
        <v>5</v>
      </c>
      <c r="K4678" s="11" t="str">
        <f>IF(AND(J4678&lt;3, D4678&lt;2),TRUE,"")</f>
        <v/>
      </c>
      <c r="L4678" s="22">
        <f>IF(C4678=0,B4678,0)</f>
        <v>0</v>
      </c>
      <c r="M4678" s="22">
        <f>IF(B4678=0,C4678,0)</f>
        <v>0</v>
      </c>
      <c r="N4678" s="39">
        <f>LOG(G4678/SUM($G$2:$G$5210))</f>
        <v>-4.4709023695993855</v>
      </c>
      <c r="O4678" s="39">
        <f>LOG(H4678/SUM($H$2:$H$5210))</f>
        <v>-3.4062561295773262</v>
      </c>
    </row>
    <row r="4679" spans="1:15" x14ac:dyDescent="0.6">
      <c r="A4679" t="s">
        <v>1699</v>
      </c>
      <c r="B4679">
        <v>0</v>
      </c>
      <c r="C4679">
        <v>11</v>
      </c>
      <c r="D4679">
        <v>11</v>
      </c>
      <c r="E4679" s="44">
        <f>(B4679+1)/$Q$3</f>
        <v>1.4609203798392987E-4</v>
      </c>
      <c r="F4679" s="45">
        <f>(C4679+1)/$U$3</f>
        <v>1.8353675323483528E-4</v>
      </c>
      <c r="G4679" s="2">
        <f>(B4679+1)/(C4679+1)</f>
        <v>8.3333333333333329E-2</v>
      </c>
      <c r="H4679" s="2">
        <f>(C4679+1)/(B4679+1)</f>
        <v>12</v>
      </c>
      <c r="I4679" s="6">
        <f>G4679-H4679</f>
        <v>-11.916666666666666</v>
      </c>
      <c r="J4679" s="8">
        <f>LEN(A4679)</f>
        <v>13</v>
      </c>
      <c r="K4679" s="11" t="str">
        <f>IF(AND(J4679&lt;3, D4679&lt;2),TRUE,"")</f>
        <v/>
      </c>
      <c r="L4679" s="22">
        <f>IF(C4679=0,B4679,0)</f>
        <v>0</v>
      </c>
      <c r="M4679" s="22">
        <f>IF(B4679=0,C4679,0)</f>
        <v>11</v>
      </c>
      <c r="N4679" s="39">
        <f>LOG(G4679/SUM($G$2:$G$5210))</f>
        <v>-4.4709023695993855</v>
      </c>
      <c r="O4679" s="39">
        <f>LOG(H4679/SUM($H$2:$H$5210))</f>
        <v>-3.4062561295773262</v>
      </c>
    </row>
    <row r="4680" spans="1:15" x14ac:dyDescent="0.6">
      <c r="A4680" t="s">
        <v>3688</v>
      </c>
      <c r="B4680">
        <v>0</v>
      </c>
      <c r="C4680">
        <v>11</v>
      </c>
      <c r="D4680">
        <v>11</v>
      </c>
      <c r="E4680" s="44">
        <f>(B4680+1)/$Q$3</f>
        <v>1.4609203798392987E-4</v>
      </c>
      <c r="F4680" s="45">
        <f>(C4680+1)/$U$3</f>
        <v>1.8353675323483528E-4</v>
      </c>
      <c r="G4680" s="2">
        <f>(B4680+1)/(C4680+1)</f>
        <v>8.3333333333333329E-2</v>
      </c>
      <c r="H4680" s="2">
        <f>(C4680+1)/(B4680+1)</f>
        <v>12</v>
      </c>
      <c r="I4680" s="6">
        <f>G4680-H4680</f>
        <v>-11.916666666666666</v>
      </c>
      <c r="J4680" s="8">
        <f>LEN(A4680)</f>
        <v>12</v>
      </c>
      <c r="K4680" s="11" t="str">
        <f>IF(AND(J4680&lt;3, D4680&lt;2),TRUE,"")</f>
        <v/>
      </c>
      <c r="L4680" s="22">
        <f>IF(C4680=0,B4680,0)</f>
        <v>0</v>
      </c>
      <c r="M4680" s="22">
        <f>IF(B4680=0,C4680,0)</f>
        <v>11</v>
      </c>
      <c r="N4680" s="39">
        <f>LOG(G4680/SUM($G$2:$G$5210))</f>
        <v>-4.4709023695993855</v>
      </c>
      <c r="O4680" s="39">
        <f>LOG(H4680/SUM($H$2:$H$5210))</f>
        <v>-3.4062561295773262</v>
      </c>
    </row>
    <row r="4681" spans="1:15" x14ac:dyDescent="0.6">
      <c r="A4681" t="s">
        <v>1695</v>
      </c>
      <c r="B4681">
        <v>0</v>
      </c>
      <c r="C4681">
        <v>11</v>
      </c>
      <c r="D4681">
        <v>11</v>
      </c>
      <c r="E4681" s="44">
        <f>(B4681+1)/$Q$3</f>
        <v>1.4609203798392987E-4</v>
      </c>
      <c r="F4681" s="45">
        <f>(C4681+1)/$U$3</f>
        <v>1.8353675323483528E-4</v>
      </c>
      <c r="G4681" s="2">
        <f>(B4681+1)/(C4681+1)</f>
        <v>8.3333333333333329E-2</v>
      </c>
      <c r="H4681" s="2">
        <f>(C4681+1)/(B4681+1)</f>
        <v>12</v>
      </c>
      <c r="I4681" s="6">
        <f>G4681-H4681</f>
        <v>-11.916666666666666</v>
      </c>
      <c r="J4681" s="8">
        <f>LEN(A4681)</f>
        <v>10</v>
      </c>
      <c r="K4681" s="11" t="str">
        <f>IF(AND(J4681&lt;3, D4681&lt;2),TRUE,"")</f>
        <v/>
      </c>
      <c r="L4681" s="22">
        <f>IF(C4681=0,B4681,0)</f>
        <v>0</v>
      </c>
      <c r="M4681" s="22">
        <f>IF(B4681=0,C4681,0)</f>
        <v>11</v>
      </c>
      <c r="N4681" s="39">
        <f>LOG(G4681/SUM($G$2:$G$5210))</f>
        <v>-4.4709023695993855</v>
      </c>
      <c r="O4681" s="39">
        <f>LOG(H4681/SUM($H$2:$H$5210))</f>
        <v>-3.4062561295773262</v>
      </c>
    </row>
    <row r="4682" spans="1:15" x14ac:dyDescent="0.6">
      <c r="A4682" t="s">
        <v>3482</v>
      </c>
      <c r="B4682">
        <v>0</v>
      </c>
      <c r="C4682">
        <v>11</v>
      </c>
      <c r="D4682">
        <v>11</v>
      </c>
      <c r="E4682" s="44">
        <f>(B4682+1)/$Q$3</f>
        <v>1.4609203798392987E-4</v>
      </c>
      <c r="F4682" s="45">
        <f>(C4682+1)/$U$3</f>
        <v>1.8353675323483528E-4</v>
      </c>
      <c r="G4682" s="2">
        <f>(B4682+1)/(C4682+1)</f>
        <v>8.3333333333333329E-2</v>
      </c>
      <c r="H4682" s="2">
        <f>(C4682+1)/(B4682+1)</f>
        <v>12</v>
      </c>
      <c r="I4682" s="6">
        <f>G4682-H4682</f>
        <v>-11.916666666666666</v>
      </c>
      <c r="J4682" s="8">
        <f>LEN(A4682)</f>
        <v>10</v>
      </c>
      <c r="K4682" s="11" t="str">
        <f>IF(AND(J4682&lt;3, D4682&lt;2),TRUE,"")</f>
        <v/>
      </c>
      <c r="L4682" s="22">
        <f>IF(C4682=0,B4682,0)</f>
        <v>0</v>
      </c>
      <c r="M4682" s="22">
        <f>IF(B4682=0,C4682,0)</f>
        <v>11</v>
      </c>
      <c r="N4682" s="39">
        <f>LOG(G4682/SUM($G$2:$G$5210))</f>
        <v>-4.4709023695993855</v>
      </c>
      <c r="O4682" s="39">
        <f>LOG(H4682/SUM($H$2:$H$5210))</f>
        <v>-3.4062561295773262</v>
      </c>
    </row>
    <row r="4683" spans="1:15" x14ac:dyDescent="0.6">
      <c r="A4683" t="s">
        <v>3642</v>
      </c>
      <c r="B4683">
        <v>0</v>
      </c>
      <c r="C4683">
        <v>11</v>
      </c>
      <c r="D4683">
        <v>11</v>
      </c>
      <c r="E4683" s="44">
        <f>(B4683+1)/$Q$3</f>
        <v>1.4609203798392987E-4</v>
      </c>
      <c r="F4683" s="45">
        <f>(C4683+1)/$U$3</f>
        <v>1.8353675323483528E-4</v>
      </c>
      <c r="G4683" s="2">
        <f>(B4683+1)/(C4683+1)</f>
        <v>8.3333333333333329E-2</v>
      </c>
      <c r="H4683" s="2">
        <f>(C4683+1)/(B4683+1)</f>
        <v>12</v>
      </c>
      <c r="I4683" s="6">
        <f>G4683-H4683</f>
        <v>-11.916666666666666</v>
      </c>
      <c r="J4683" s="8">
        <f>LEN(A4683)</f>
        <v>10</v>
      </c>
      <c r="K4683" s="11" t="str">
        <f>IF(AND(J4683&lt;3, D4683&lt;2),TRUE,"")</f>
        <v/>
      </c>
      <c r="L4683" s="22">
        <f>IF(C4683=0,B4683,0)</f>
        <v>0</v>
      </c>
      <c r="M4683" s="22">
        <f>IF(B4683=0,C4683,0)</f>
        <v>11</v>
      </c>
      <c r="N4683" s="39">
        <f>LOG(G4683/SUM($G$2:$G$5210))</f>
        <v>-4.4709023695993855</v>
      </c>
      <c r="O4683" s="39">
        <f>LOG(H4683/SUM($H$2:$H$5210))</f>
        <v>-3.4062561295773262</v>
      </c>
    </row>
    <row r="4684" spans="1:15" x14ac:dyDescent="0.6">
      <c r="A4684" t="s">
        <v>4611</v>
      </c>
      <c r="B4684">
        <v>0</v>
      </c>
      <c r="C4684">
        <v>11</v>
      </c>
      <c r="D4684">
        <v>11</v>
      </c>
      <c r="E4684" s="44">
        <f>(B4684+1)/$Q$3</f>
        <v>1.4609203798392987E-4</v>
      </c>
      <c r="F4684" s="45">
        <f>(C4684+1)/$U$3</f>
        <v>1.8353675323483528E-4</v>
      </c>
      <c r="G4684" s="2">
        <f>(B4684+1)/(C4684+1)</f>
        <v>8.3333333333333329E-2</v>
      </c>
      <c r="H4684" s="2">
        <f>(C4684+1)/(B4684+1)</f>
        <v>12</v>
      </c>
      <c r="I4684" s="6">
        <f>G4684-H4684</f>
        <v>-11.916666666666666</v>
      </c>
      <c r="J4684" s="8">
        <f>LEN(A4684)</f>
        <v>9</v>
      </c>
      <c r="K4684" s="11" t="str">
        <f>IF(AND(J4684&lt;3, D4684&lt;2),TRUE,"")</f>
        <v/>
      </c>
      <c r="L4684" s="22">
        <f>IF(C4684=0,B4684,0)</f>
        <v>0</v>
      </c>
      <c r="M4684" s="22">
        <f>IF(B4684=0,C4684,0)</f>
        <v>11</v>
      </c>
      <c r="N4684" s="39">
        <f>LOG(G4684/SUM($G$2:$G$5210))</f>
        <v>-4.4709023695993855</v>
      </c>
      <c r="O4684" s="39">
        <f>LOG(H4684/SUM($H$2:$H$5210))</f>
        <v>-3.4062561295773262</v>
      </c>
    </row>
    <row r="4685" spans="1:15" x14ac:dyDescent="0.6">
      <c r="A4685" t="s">
        <v>1006</v>
      </c>
      <c r="B4685">
        <v>0</v>
      </c>
      <c r="C4685">
        <v>11</v>
      </c>
      <c r="D4685">
        <v>11</v>
      </c>
      <c r="E4685" s="44">
        <f>(B4685+1)/$Q$3</f>
        <v>1.4609203798392987E-4</v>
      </c>
      <c r="F4685" s="45">
        <f>(C4685+1)/$U$3</f>
        <v>1.8353675323483528E-4</v>
      </c>
      <c r="G4685" s="2">
        <f>(B4685+1)/(C4685+1)</f>
        <v>8.3333333333333329E-2</v>
      </c>
      <c r="H4685" s="2">
        <f>(C4685+1)/(B4685+1)</f>
        <v>12</v>
      </c>
      <c r="I4685" s="6">
        <f>G4685-H4685</f>
        <v>-11.916666666666666</v>
      </c>
      <c r="J4685" s="8">
        <f>LEN(A4685)</f>
        <v>8</v>
      </c>
      <c r="K4685" s="11" t="str">
        <f>IF(AND(J4685&lt;3, D4685&lt;2),TRUE,"")</f>
        <v/>
      </c>
      <c r="L4685" s="22">
        <f>IF(C4685=0,B4685,0)</f>
        <v>0</v>
      </c>
      <c r="M4685" s="22">
        <f>IF(B4685=0,C4685,0)</f>
        <v>11</v>
      </c>
      <c r="N4685" s="39">
        <f>LOG(G4685/SUM($G$2:$G$5210))</f>
        <v>-4.4709023695993855</v>
      </c>
      <c r="O4685" s="39">
        <f>LOG(H4685/SUM($H$2:$H$5210))</f>
        <v>-3.4062561295773262</v>
      </c>
    </row>
    <row r="4686" spans="1:15" x14ac:dyDescent="0.6">
      <c r="A4686" t="s">
        <v>1124</v>
      </c>
      <c r="B4686">
        <v>0</v>
      </c>
      <c r="C4686">
        <v>11</v>
      </c>
      <c r="D4686">
        <v>11</v>
      </c>
      <c r="E4686" s="44">
        <f>(B4686+1)/$Q$3</f>
        <v>1.4609203798392987E-4</v>
      </c>
      <c r="F4686" s="45">
        <f>(C4686+1)/$U$3</f>
        <v>1.8353675323483528E-4</v>
      </c>
      <c r="G4686" s="2">
        <f>(B4686+1)/(C4686+1)</f>
        <v>8.3333333333333329E-2</v>
      </c>
      <c r="H4686" s="2">
        <f>(C4686+1)/(B4686+1)</f>
        <v>12</v>
      </c>
      <c r="I4686" s="6">
        <f>G4686-H4686</f>
        <v>-11.916666666666666</v>
      </c>
      <c r="J4686" s="8">
        <f>LEN(A4686)</f>
        <v>8</v>
      </c>
      <c r="K4686" s="11" t="str">
        <f>IF(AND(J4686&lt;3, D4686&lt;2),TRUE,"")</f>
        <v/>
      </c>
      <c r="L4686" s="22">
        <f>IF(C4686=0,B4686,0)</f>
        <v>0</v>
      </c>
      <c r="M4686" s="22">
        <f>IF(B4686=0,C4686,0)</f>
        <v>11</v>
      </c>
      <c r="N4686" s="39">
        <f>LOG(G4686/SUM($G$2:$G$5210))</f>
        <v>-4.4709023695993855</v>
      </c>
      <c r="O4686" s="39">
        <f>LOG(H4686/SUM($H$2:$H$5210))</f>
        <v>-3.4062561295773262</v>
      </c>
    </row>
    <row r="4687" spans="1:15" x14ac:dyDescent="0.6">
      <c r="A4687" t="s">
        <v>1669</v>
      </c>
      <c r="B4687">
        <v>0</v>
      </c>
      <c r="C4687">
        <v>11</v>
      </c>
      <c r="D4687">
        <v>11</v>
      </c>
      <c r="E4687" s="44">
        <f>(B4687+1)/$Q$3</f>
        <v>1.4609203798392987E-4</v>
      </c>
      <c r="F4687" s="45">
        <f>(C4687+1)/$U$3</f>
        <v>1.8353675323483528E-4</v>
      </c>
      <c r="G4687" s="2">
        <f>(B4687+1)/(C4687+1)</f>
        <v>8.3333333333333329E-2</v>
      </c>
      <c r="H4687" s="2">
        <f>(C4687+1)/(B4687+1)</f>
        <v>12</v>
      </c>
      <c r="I4687" s="6">
        <f>G4687-H4687</f>
        <v>-11.916666666666666</v>
      </c>
      <c r="J4687" s="8">
        <f>LEN(A4687)</f>
        <v>8</v>
      </c>
      <c r="K4687" s="11" t="str">
        <f>IF(AND(J4687&lt;3, D4687&lt;2),TRUE,"")</f>
        <v/>
      </c>
      <c r="L4687" s="22">
        <f>IF(C4687=0,B4687,0)</f>
        <v>0</v>
      </c>
      <c r="M4687" s="22">
        <f>IF(B4687=0,C4687,0)</f>
        <v>11</v>
      </c>
      <c r="N4687" s="39">
        <f>LOG(G4687/SUM($G$2:$G$5210))</f>
        <v>-4.4709023695993855</v>
      </c>
      <c r="O4687" s="39">
        <f>LOG(H4687/SUM($H$2:$H$5210))</f>
        <v>-3.4062561295773262</v>
      </c>
    </row>
    <row r="4688" spans="1:15" x14ac:dyDescent="0.6">
      <c r="A4688" t="s">
        <v>2710</v>
      </c>
      <c r="B4688">
        <v>0</v>
      </c>
      <c r="C4688">
        <v>11</v>
      </c>
      <c r="D4688">
        <v>11</v>
      </c>
      <c r="E4688" s="44">
        <f>(B4688+1)/$Q$3</f>
        <v>1.4609203798392987E-4</v>
      </c>
      <c r="F4688" s="45">
        <f>(C4688+1)/$U$3</f>
        <v>1.8353675323483528E-4</v>
      </c>
      <c r="G4688" s="2">
        <f>(B4688+1)/(C4688+1)</f>
        <v>8.3333333333333329E-2</v>
      </c>
      <c r="H4688" s="2">
        <f>(C4688+1)/(B4688+1)</f>
        <v>12</v>
      </c>
      <c r="I4688" s="6">
        <f>G4688-H4688</f>
        <v>-11.916666666666666</v>
      </c>
      <c r="J4688" s="8">
        <f>LEN(A4688)</f>
        <v>8</v>
      </c>
      <c r="K4688" s="11" t="str">
        <f>IF(AND(J4688&lt;3, D4688&lt;2),TRUE,"")</f>
        <v/>
      </c>
      <c r="L4688" s="22">
        <f>IF(C4688=0,B4688,0)</f>
        <v>0</v>
      </c>
      <c r="M4688" s="22">
        <f>IF(B4688=0,C4688,0)</f>
        <v>11</v>
      </c>
      <c r="N4688" s="39">
        <f>LOG(G4688/SUM($G$2:$G$5210))</f>
        <v>-4.4709023695993855</v>
      </c>
      <c r="O4688" s="39">
        <f>LOG(H4688/SUM($H$2:$H$5210))</f>
        <v>-3.4062561295773262</v>
      </c>
    </row>
    <row r="4689" spans="1:15" x14ac:dyDescent="0.6">
      <c r="A4689" t="s">
        <v>2949</v>
      </c>
      <c r="B4689">
        <v>0</v>
      </c>
      <c r="C4689">
        <v>11</v>
      </c>
      <c r="D4689">
        <v>11</v>
      </c>
      <c r="E4689" s="44">
        <f>(B4689+1)/$Q$3</f>
        <v>1.4609203798392987E-4</v>
      </c>
      <c r="F4689" s="45">
        <f>(C4689+1)/$U$3</f>
        <v>1.8353675323483528E-4</v>
      </c>
      <c r="G4689" s="2">
        <f>(B4689+1)/(C4689+1)</f>
        <v>8.3333333333333329E-2</v>
      </c>
      <c r="H4689" s="2">
        <f>(C4689+1)/(B4689+1)</f>
        <v>12</v>
      </c>
      <c r="I4689" s="6">
        <f>G4689-H4689</f>
        <v>-11.916666666666666</v>
      </c>
      <c r="J4689" s="8">
        <f>LEN(A4689)</f>
        <v>8</v>
      </c>
      <c r="K4689" s="11" t="str">
        <f>IF(AND(J4689&lt;3, D4689&lt;2),TRUE,"")</f>
        <v/>
      </c>
      <c r="L4689" s="22">
        <f>IF(C4689=0,B4689,0)</f>
        <v>0</v>
      </c>
      <c r="M4689" s="22">
        <f>IF(B4689=0,C4689,0)</f>
        <v>11</v>
      </c>
      <c r="N4689" s="39">
        <f>LOG(G4689/SUM($G$2:$G$5210))</f>
        <v>-4.4709023695993855</v>
      </c>
      <c r="O4689" s="39">
        <f>LOG(H4689/SUM($H$2:$H$5210))</f>
        <v>-3.4062561295773262</v>
      </c>
    </row>
    <row r="4690" spans="1:15" x14ac:dyDescent="0.6">
      <c r="A4690" t="s">
        <v>3189</v>
      </c>
      <c r="B4690">
        <v>0</v>
      </c>
      <c r="C4690">
        <v>11</v>
      </c>
      <c r="D4690">
        <v>11</v>
      </c>
      <c r="E4690" s="44">
        <f>(B4690+1)/$Q$3</f>
        <v>1.4609203798392987E-4</v>
      </c>
      <c r="F4690" s="45">
        <f>(C4690+1)/$U$3</f>
        <v>1.8353675323483528E-4</v>
      </c>
      <c r="G4690" s="2">
        <f>(B4690+1)/(C4690+1)</f>
        <v>8.3333333333333329E-2</v>
      </c>
      <c r="H4690" s="2">
        <f>(C4690+1)/(B4690+1)</f>
        <v>12</v>
      </c>
      <c r="I4690" s="6">
        <f>G4690-H4690</f>
        <v>-11.916666666666666</v>
      </c>
      <c r="J4690" s="8">
        <f>LEN(A4690)</f>
        <v>8</v>
      </c>
      <c r="K4690" s="11" t="str">
        <f>IF(AND(J4690&lt;3, D4690&lt;2),TRUE,"")</f>
        <v/>
      </c>
      <c r="L4690" s="22">
        <f>IF(C4690=0,B4690,0)</f>
        <v>0</v>
      </c>
      <c r="M4690" s="22">
        <f>IF(B4690=0,C4690,0)</f>
        <v>11</v>
      </c>
      <c r="N4690" s="39">
        <f>LOG(G4690/SUM($G$2:$G$5210))</f>
        <v>-4.4709023695993855</v>
      </c>
      <c r="O4690" s="39">
        <f>LOG(H4690/SUM($H$2:$H$5210))</f>
        <v>-3.4062561295773262</v>
      </c>
    </row>
    <row r="4691" spans="1:15" x14ac:dyDescent="0.6">
      <c r="A4691" t="s">
        <v>529</v>
      </c>
      <c r="B4691">
        <v>0</v>
      </c>
      <c r="C4691">
        <v>11</v>
      </c>
      <c r="D4691">
        <v>11</v>
      </c>
      <c r="E4691" s="44">
        <f>(B4691+1)/$Q$3</f>
        <v>1.4609203798392987E-4</v>
      </c>
      <c r="F4691" s="45">
        <f>(C4691+1)/$U$3</f>
        <v>1.8353675323483528E-4</v>
      </c>
      <c r="G4691" s="2">
        <f>(B4691+1)/(C4691+1)</f>
        <v>8.3333333333333329E-2</v>
      </c>
      <c r="H4691" s="2">
        <f>(C4691+1)/(B4691+1)</f>
        <v>12</v>
      </c>
      <c r="I4691" s="6">
        <f>G4691-H4691</f>
        <v>-11.916666666666666</v>
      </c>
      <c r="J4691" s="8">
        <f>LEN(A4691)</f>
        <v>7</v>
      </c>
      <c r="K4691" s="11" t="str">
        <f>IF(AND(J4691&lt;3, D4691&lt;2),TRUE,"")</f>
        <v/>
      </c>
      <c r="L4691" s="22">
        <f>IF(C4691=0,B4691,0)</f>
        <v>0</v>
      </c>
      <c r="M4691" s="22">
        <f>IF(B4691=0,C4691,0)</f>
        <v>11</v>
      </c>
      <c r="N4691" s="39">
        <f>LOG(G4691/SUM($G$2:$G$5210))</f>
        <v>-4.4709023695993855</v>
      </c>
      <c r="O4691" s="39">
        <f>LOG(H4691/SUM($H$2:$H$5210))</f>
        <v>-3.4062561295773262</v>
      </c>
    </row>
    <row r="4692" spans="1:15" x14ac:dyDescent="0.6">
      <c r="A4692" t="s">
        <v>968</v>
      </c>
      <c r="B4692">
        <v>0</v>
      </c>
      <c r="C4692">
        <v>11</v>
      </c>
      <c r="D4692">
        <v>11</v>
      </c>
      <c r="E4692" s="44">
        <f>(B4692+1)/$Q$3</f>
        <v>1.4609203798392987E-4</v>
      </c>
      <c r="F4692" s="45">
        <f>(C4692+1)/$U$3</f>
        <v>1.8353675323483528E-4</v>
      </c>
      <c r="G4692" s="2">
        <f>(B4692+1)/(C4692+1)</f>
        <v>8.3333333333333329E-2</v>
      </c>
      <c r="H4692" s="2">
        <f>(C4692+1)/(B4692+1)</f>
        <v>12</v>
      </c>
      <c r="I4692" s="6">
        <f>G4692-H4692</f>
        <v>-11.916666666666666</v>
      </c>
      <c r="J4692" s="8">
        <f>LEN(A4692)</f>
        <v>7</v>
      </c>
      <c r="K4692" s="11" t="str">
        <f>IF(AND(J4692&lt;3, D4692&lt;2),TRUE,"")</f>
        <v/>
      </c>
      <c r="L4692" s="22">
        <f>IF(C4692=0,B4692,0)</f>
        <v>0</v>
      </c>
      <c r="M4692" s="22">
        <f>IF(B4692=0,C4692,0)</f>
        <v>11</v>
      </c>
      <c r="N4692" s="39">
        <f>LOG(G4692/SUM($G$2:$G$5210))</f>
        <v>-4.4709023695993855</v>
      </c>
      <c r="O4692" s="39">
        <f>LOG(H4692/SUM($H$2:$H$5210))</f>
        <v>-3.4062561295773262</v>
      </c>
    </row>
    <row r="4693" spans="1:15" x14ac:dyDescent="0.6">
      <c r="A4693" t="s">
        <v>1413</v>
      </c>
      <c r="B4693">
        <v>0</v>
      </c>
      <c r="C4693">
        <v>11</v>
      </c>
      <c r="D4693">
        <v>11</v>
      </c>
      <c r="E4693" s="44">
        <f>(B4693+1)/$Q$3</f>
        <v>1.4609203798392987E-4</v>
      </c>
      <c r="F4693" s="45">
        <f>(C4693+1)/$U$3</f>
        <v>1.8353675323483528E-4</v>
      </c>
      <c r="G4693" s="2">
        <f>(B4693+1)/(C4693+1)</f>
        <v>8.3333333333333329E-2</v>
      </c>
      <c r="H4693" s="2">
        <f>(C4693+1)/(B4693+1)</f>
        <v>12</v>
      </c>
      <c r="I4693" s="6">
        <f>G4693-H4693</f>
        <v>-11.916666666666666</v>
      </c>
      <c r="J4693" s="8">
        <f>LEN(A4693)</f>
        <v>7</v>
      </c>
      <c r="K4693" s="11" t="str">
        <f>IF(AND(J4693&lt;3, D4693&lt;2),TRUE,"")</f>
        <v/>
      </c>
      <c r="L4693" s="22">
        <f>IF(C4693=0,B4693,0)</f>
        <v>0</v>
      </c>
      <c r="M4693" s="22">
        <f>IF(B4693=0,C4693,0)</f>
        <v>11</v>
      </c>
      <c r="N4693" s="39">
        <f>LOG(G4693/SUM($G$2:$G$5210))</f>
        <v>-4.4709023695993855</v>
      </c>
      <c r="O4693" s="39">
        <f>LOG(H4693/SUM($H$2:$H$5210))</f>
        <v>-3.4062561295773262</v>
      </c>
    </row>
    <row r="4694" spans="1:15" x14ac:dyDescent="0.6">
      <c r="A4694" t="s">
        <v>1787</v>
      </c>
      <c r="B4694">
        <v>0</v>
      </c>
      <c r="C4694">
        <v>11</v>
      </c>
      <c r="D4694">
        <v>11</v>
      </c>
      <c r="E4694" s="44">
        <f>(B4694+1)/$Q$3</f>
        <v>1.4609203798392987E-4</v>
      </c>
      <c r="F4694" s="45">
        <f>(C4694+1)/$U$3</f>
        <v>1.8353675323483528E-4</v>
      </c>
      <c r="G4694" s="2">
        <f>(B4694+1)/(C4694+1)</f>
        <v>8.3333333333333329E-2</v>
      </c>
      <c r="H4694" s="2">
        <f>(C4694+1)/(B4694+1)</f>
        <v>12</v>
      </c>
      <c r="I4694" s="6">
        <f>G4694-H4694</f>
        <v>-11.916666666666666</v>
      </c>
      <c r="J4694" s="8">
        <f>LEN(A4694)</f>
        <v>7</v>
      </c>
      <c r="K4694" s="11" t="str">
        <f>IF(AND(J4694&lt;3, D4694&lt;2),TRUE,"")</f>
        <v/>
      </c>
      <c r="L4694" s="22">
        <f>IF(C4694=0,B4694,0)</f>
        <v>0</v>
      </c>
      <c r="M4694" s="22">
        <f>IF(B4694=0,C4694,0)</f>
        <v>11</v>
      </c>
      <c r="N4694" s="39">
        <f>LOG(G4694/SUM($G$2:$G$5210))</f>
        <v>-4.4709023695993855</v>
      </c>
      <c r="O4694" s="39">
        <f>LOG(H4694/SUM($H$2:$H$5210))</f>
        <v>-3.4062561295773262</v>
      </c>
    </row>
    <row r="4695" spans="1:15" x14ac:dyDescent="0.6">
      <c r="A4695" t="s">
        <v>1799</v>
      </c>
      <c r="B4695">
        <v>0</v>
      </c>
      <c r="C4695">
        <v>11</v>
      </c>
      <c r="D4695">
        <v>11</v>
      </c>
      <c r="E4695" s="44">
        <f>(B4695+1)/$Q$3</f>
        <v>1.4609203798392987E-4</v>
      </c>
      <c r="F4695" s="45">
        <f>(C4695+1)/$U$3</f>
        <v>1.8353675323483528E-4</v>
      </c>
      <c r="G4695" s="2">
        <f>(B4695+1)/(C4695+1)</f>
        <v>8.3333333333333329E-2</v>
      </c>
      <c r="H4695" s="2">
        <f>(C4695+1)/(B4695+1)</f>
        <v>12</v>
      </c>
      <c r="I4695" s="6">
        <f>G4695-H4695</f>
        <v>-11.916666666666666</v>
      </c>
      <c r="J4695" s="8">
        <f>LEN(A4695)</f>
        <v>7</v>
      </c>
      <c r="K4695" s="11" t="str">
        <f>IF(AND(J4695&lt;3, D4695&lt;2),TRUE,"")</f>
        <v/>
      </c>
      <c r="L4695" s="22">
        <f>IF(C4695=0,B4695,0)</f>
        <v>0</v>
      </c>
      <c r="M4695" s="22">
        <f>IF(B4695=0,C4695,0)</f>
        <v>11</v>
      </c>
      <c r="N4695" s="39">
        <f>LOG(G4695/SUM($G$2:$G$5210))</f>
        <v>-4.4709023695993855</v>
      </c>
      <c r="O4695" s="39">
        <f>LOG(H4695/SUM($H$2:$H$5210))</f>
        <v>-3.4062561295773262</v>
      </c>
    </row>
    <row r="4696" spans="1:15" x14ac:dyDescent="0.6">
      <c r="A4696" t="s">
        <v>2461</v>
      </c>
      <c r="B4696">
        <v>0</v>
      </c>
      <c r="C4696">
        <v>11</v>
      </c>
      <c r="D4696">
        <v>11</v>
      </c>
      <c r="E4696" s="44">
        <f>(B4696+1)/$Q$3</f>
        <v>1.4609203798392987E-4</v>
      </c>
      <c r="F4696" s="45">
        <f>(C4696+1)/$U$3</f>
        <v>1.8353675323483528E-4</v>
      </c>
      <c r="G4696" s="2">
        <f>(B4696+1)/(C4696+1)</f>
        <v>8.3333333333333329E-2</v>
      </c>
      <c r="H4696" s="2">
        <f>(C4696+1)/(B4696+1)</f>
        <v>12</v>
      </c>
      <c r="I4696" s="6">
        <f>G4696-H4696</f>
        <v>-11.916666666666666</v>
      </c>
      <c r="J4696" s="8">
        <f>LEN(A4696)</f>
        <v>7</v>
      </c>
      <c r="K4696" s="11" t="str">
        <f>IF(AND(J4696&lt;3, D4696&lt;2),TRUE,"")</f>
        <v/>
      </c>
      <c r="L4696" s="22">
        <f>IF(C4696=0,B4696,0)</f>
        <v>0</v>
      </c>
      <c r="M4696" s="22">
        <f>IF(B4696=0,C4696,0)</f>
        <v>11</v>
      </c>
      <c r="N4696" s="39">
        <f>LOG(G4696/SUM($G$2:$G$5210))</f>
        <v>-4.4709023695993855</v>
      </c>
      <c r="O4696" s="39">
        <f>LOG(H4696/SUM($H$2:$H$5210))</f>
        <v>-3.4062561295773262</v>
      </c>
    </row>
    <row r="4697" spans="1:15" x14ac:dyDescent="0.6">
      <c r="A4697" t="s">
        <v>2752</v>
      </c>
      <c r="B4697">
        <v>0</v>
      </c>
      <c r="C4697">
        <v>11</v>
      </c>
      <c r="D4697">
        <v>11</v>
      </c>
      <c r="E4697" s="44">
        <f>(B4697+1)/$Q$3</f>
        <v>1.4609203798392987E-4</v>
      </c>
      <c r="F4697" s="45">
        <f>(C4697+1)/$U$3</f>
        <v>1.8353675323483528E-4</v>
      </c>
      <c r="G4697" s="2">
        <f>(B4697+1)/(C4697+1)</f>
        <v>8.3333333333333329E-2</v>
      </c>
      <c r="H4697" s="2">
        <f>(C4697+1)/(B4697+1)</f>
        <v>12</v>
      </c>
      <c r="I4697" s="6">
        <f>G4697-H4697</f>
        <v>-11.916666666666666</v>
      </c>
      <c r="J4697" s="8">
        <f>LEN(A4697)</f>
        <v>7</v>
      </c>
      <c r="K4697" s="11" t="str">
        <f>IF(AND(J4697&lt;3, D4697&lt;2),TRUE,"")</f>
        <v/>
      </c>
      <c r="L4697" s="22">
        <f>IF(C4697=0,B4697,0)</f>
        <v>0</v>
      </c>
      <c r="M4697" s="22">
        <f>IF(B4697=0,C4697,0)</f>
        <v>11</v>
      </c>
      <c r="N4697" s="39">
        <f>LOG(G4697/SUM($G$2:$G$5210))</f>
        <v>-4.4709023695993855</v>
      </c>
      <c r="O4697" s="39">
        <f>LOG(H4697/SUM($H$2:$H$5210))</f>
        <v>-3.4062561295773262</v>
      </c>
    </row>
    <row r="4698" spans="1:15" x14ac:dyDescent="0.6">
      <c r="A4698" t="s">
        <v>3461</v>
      </c>
      <c r="B4698">
        <v>0</v>
      </c>
      <c r="C4698">
        <v>11</v>
      </c>
      <c r="D4698">
        <v>11</v>
      </c>
      <c r="E4698" s="44">
        <f>(B4698+1)/$Q$3</f>
        <v>1.4609203798392987E-4</v>
      </c>
      <c r="F4698" s="45">
        <f>(C4698+1)/$U$3</f>
        <v>1.8353675323483528E-4</v>
      </c>
      <c r="G4698" s="2">
        <f>(B4698+1)/(C4698+1)</f>
        <v>8.3333333333333329E-2</v>
      </c>
      <c r="H4698" s="2">
        <f>(C4698+1)/(B4698+1)</f>
        <v>12</v>
      </c>
      <c r="I4698" s="6">
        <f>G4698-H4698</f>
        <v>-11.916666666666666</v>
      </c>
      <c r="J4698" s="8">
        <f>LEN(A4698)</f>
        <v>7</v>
      </c>
      <c r="K4698" s="11" t="str">
        <f>IF(AND(J4698&lt;3, D4698&lt;2),TRUE,"")</f>
        <v/>
      </c>
      <c r="L4698" s="22">
        <f>IF(C4698=0,B4698,0)</f>
        <v>0</v>
      </c>
      <c r="M4698" s="22">
        <f>IF(B4698=0,C4698,0)</f>
        <v>11</v>
      </c>
      <c r="N4698" s="39">
        <f>LOG(G4698/SUM($G$2:$G$5210))</f>
        <v>-4.4709023695993855</v>
      </c>
      <c r="O4698" s="39">
        <f>LOG(H4698/SUM($H$2:$H$5210))</f>
        <v>-3.4062561295773262</v>
      </c>
    </row>
    <row r="4699" spans="1:15" x14ac:dyDescent="0.6">
      <c r="A4699" t="s">
        <v>3540</v>
      </c>
      <c r="B4699">
        <v>0</v>
      </c>
      <c r="C4699">
        <v>11</v>
      </c>
      <c r="D4699">
        <v>11</v>
      </c>
      <c r="E4699" s="44">
        <f>(B4699+1)/$Q$3</f>
        <v>1.4609203798392987E-4</v>
      </c>
      <c r="F4699" s="45">
        <f>(C4699+1)/$U$3</f>
        <v>1.8353675323483528E-4</v>
      </c>
      <c r="G4699" s="2">
        <f>(B4699+1)/(C4699+1)</f>
        <v>8.3333333333333329E-2</v>
      </c>
      <c r="H4699" s="2">
        <f>(C4699+1)/(B4699+1)</f>
        <v>12</v>
      </c>
      <c r="I4699" s="6">
        <f>G4699-H4699</f>
        <v>-11.916666666666666</v>
      </c>
      <c r="J4699" s="8">
        <f>LEN(A4699)</f>
        <v>7</v>
      </c>
      <c r="K4699" s="11" t="str">
        <f>IF(AND(J4699&lt;3, D4699&lt;2),TRUE,"")</f>
        <v/>
      </c>
      <c r="L4699" s="22">
        <f>IF(C4699=0,B4699,0)</f>
        <v>0</v>
      </c>
      <c r="M4699" s="22">
        <f>IF(B4699=0,C4699,0)</f>
        <v>11</v>
      </c>
      <c r="N4699" s="39">
        <f>LOG(G4699/SUM($G$2:$G$5210))</f>
        <v>-4.4709023695993855</v>
      </c>
      <c r="O4699" s="39">
        <f>LOG(H4699/SUM($H$2:$H$5210))</f>
        <v>-3.4062561295773262</v>
      </c>
    </row>
    <row r="4700" spans="1:15" x14ac:dyDescent="0.6">
      <c r="A4700" t="s">
        <v>4369</v>
      </c>
      <c r="B4700">
        <v>0</v>
      </c>
      <c r="C4700">
        <v>11</v>
      </c>
      <c r="D4700">
        <v>11</v>
      </c>
      <c r="E4700" s="44">
        <f>(B4700+1)/$Q$3</f>
        <v>1.4609203798392987E-4</v>
      </c>
      <c r="F4700" s="45">
        <f>(C4700+1)/$U$3</f>
        <v>1.8353675323483528E-4</v>
      </c>
      <c r="G4700" s="2">
        <f>(B4700+1)/(C4700+1)</f>
        <v>8.3333333333333329E-2</v>
      </c>
      <c r="H4700" s="2">
        <f>(C4700+1)/(B4700+1)</f>
        <v>12</v>
      </c>
      <c r="I4700" s="6">
        <f>G4700-H4700</f>
        <v>-11.916666666666666</v>
      </c>
      <c r="J4700" s="8">
        <f>LEN(A4700)</f>
        <v>7</v>
      </c>
      <c r="K4700" s="11" t="str">
        <f>IF(AND(J4700&lt;3, D4700&lt;2),TRUE,"")</f>
        <v/>
      </c>
      <c r="L4700" s="22">
        <f>IF(C4700=0,B4700,0)</f>
        <v>0</v>
      </c>
      <c r="M4700" s="22">
        <f>IF(B4700=0,C4700,0)</f>
        <v>11</v>
      </c>
      <c r="N4700" s="39">
        <f>LOG(G4700/SUM($G$2:$G$5210))</f>
        <v>-4.4709023695993855</v>
      </c>
      <c r="O4700" s="39">
        <f>LOG(H4700/SUM($H$2:$H$5210))</f>
        <v>-3.4062561295773262</v>
      </c>
    </row>
    <row r="4701" spans="1:15" x14ac:dyDescent="0.6">
      <c r="A4701" t="s">
        <v>778</v>
      </c>
      <c r="B4701">
        <v>0</v>
      </c>
      <c r="C4701">
        <v>11</v>
      </c>
      <c r="D4701">
        <v>11</v>
      </c>
      <c r="E4701" s="44">
        <f>(B4701+1)/$Q$3</f>
        <v>1.4609203798392987E-4</v>
      </c>
      <c r="F4701" s="45">
        <f>(C4701+1)/$U$3</f>
        <v>1.8353675323483528E-4</v>
      </c>
      <c r="G4701" s="2">
        <f>(B4701+1)/(C4701+1)</f>
        <v>8.3333333333333329E-2</v>
      </c>
      <c r="H4701" s="2">
        <f>(C4701+1)/(B4701+1)</f>
        <v>12</v>
      </c>
      <c r="I4701" s="6">
        <f>G4701-H4701</f>
        <v>-11.916666666666666</v>
      </c>
      <c r="J4701" s="8">
        <f>LEN(A4701)</f>
        <v>6</v>
      </c>
      <c r="K4701" s="11" t="str">
        <f>IF(AND(J4701&lt;3, D4701&lt;2),TRUE,"")</f>
        <v/>
      </c>
      <c r="L4701" s="22">
        <f>IF(C4701=0,B4701,0)</f>
        <v>0</v>
      </c>
      <c r="M4701" s="22">
        <f>IF(B4701=0,C4701,0)</f>
        <v>11</v>
      </c>
      <c r="N4701" s="39">
        <f>LOG(G4701/SUM($G$2:$G$5210))</f>
        <v>-4.4709023695993855</v>
      </c>
      <c r="O4701" s="39">
        <f>LOG(H4701/SUM($H$2:$H$5210))</f>
        <v>-3.4062561295773262</v>
      </c>
    </row>
    <row r="4702" spans="1:15" x14ac:dyDescent="0.6">
      <c r="A4702" t="s">
        <v>3005</v>
      </c>
      <c r="B4702">
        <v>0</v>
      </c>
      <c r="C4702">
        <v>11</v>
      </c>
      <c r="D4702">
        <v>11</v>
      </c>
      <c r="E4702" s="44">
        <f>(B4702+1)/$Q$3</f>
        <v>1.4609203798392987E-4</v>
      </c>
      <c r="F4702" s="45">
        <f>(C4702+1)/$U$3</f>
        <v>1.8353675323483528E-4</v>
      </c>
      <c r="G4702" s="2">
        <f>(B4702+1)/(C4702+1)</f>
        <v>8.3333333333333329E-2</v>
      </c>
      <c r="H4702" s="2">
        <f>(C4702+1)/(B4702+1)</f>
        <v>12</v>
      </c>
      <c r="I4702" s="6">
        <f>G4702-H4702</f>
        <v>-11.916666666666666</v>
      </c>
      <c r="J4702" s="8">
        <f>LEN(A4702)</f>
        <v>6</v>
      </c>
      <c r="K4702" s="11" t="str">
        <f>IF(AND(J4702&lt;3, D4702&lt;2),TRUE,"")</f>
        <v/>
      </c>
      <c r="L4702" s="22">
        <f>IF(C4702=0,B4702,0)</f>
        <v>0</v>
      </c>
      <c r="M4702" s="22">
        <f>IF(B4702=0,C4702,0)</f>
        <v>11</v>
      </c>
      <c r="N4702" s="39">
        <f>LOG(G4702/SUM($G$2:$G$5210))</f>
        <v>-4.4709023695993855</v>
      </c>
      <c r="O4702" s="39">
        <f>LOG(H4702/SUM($H$2:$H$5210))</f>
        <v>-3.4062561295773262</v>
      </c>
    </row>
    <row r="4703" spans="1:15" x14ac:dyDescent="0.6">
      <c r="A4703" t="s">
        <v>3568</v>
      </c>
      <c r="B4703">
        <v>0</v>
      </c>
      <c r="C4703">
        <v>11</v>
      </c>
      <c r="D4703">
        <v>11</v>
      </c>
      <c r="E4703" s="44">
        <f>(B4703+1)/$Q$3</f>
        <v>1.4609203798392987E-4</v>
      </c>
      <c r="F4703" s="45">
        <f>(C4703+1)/$U$3</f>
        <v>1.8353675323483528E-4</v>
      </c>
      <c r="G4703" s="2">
        <f>(B4703+1)/(C4703+1)</f>
        <v>8.3333333333333329E-2</v>
      </c>
      <c r="H4703" s="2">
        <f>(C4703+1)/(B4703+1)</f>
        <v>12</v>
      </c>
      <c r="I4703" s="6">
        <f>G4703-H4703</f>
        <v>-11.916666666666666</v>
      </c>
      <c r="J4703" s="8">
        <f>LEN(A4703)</f>
        <v>6</v>
      </c>
      <c r="K4703" s="11" t="str">
        <f>IF(AND(J4703&lt;3, D4703&lt;2),TRUE,"")</f>
        <v/>
      </c>
      <c r="L4703" s="22">
        <f>IF(C4703=0,B4703,0)</f>
        <v>0</v>
      </c>
      <c r="M4703" s="22">
        <f>IF(B4703=0,C4703,0)</f>
        <v>11</v>
      </c>
      <c r="N4703" s="39">
        <f>LOG(G4703/SUM($G$2:$G$5210))</f>
        <v>-4.4709023695993855</v>
      </c>
      <c r="O4703" s="39">
        <f>LOG(H4703/SUM($H$2:$H$5210))</f>
        <v>-3.4062561295773262</v>
      </c>
    </row>
    <row r="4704" spans="1:15" x14ac:dyDescent="0.6">
      <c r="A4704" t="s">
        <v>3862</v>
      </c>
      <c r="B4704">
        <v>0</v>
      </c>
      <c r="C4704">
        <v>11</v>
      </c>
      <c r="D4704">
        <v>11</v>
      </c>
      <c r="E4704" s="44">
        <f>(B4704+1)/$Q$3</f>
        <v>1.4609203798392987E-4</v>
      </c>
      <c r="F4704" s="45">
        <f>(C4704+1)/$U$3</f>
        <v>1.8353675323483528E-4</v>
      </c>
      <c r="G4704" s="2">
        <f>(B4704+1)/(C4704+1)</f>
        <v>8.3333333333333329E-2</v>
      </c>
      <c r="H4704" s="2">
        <f>(C4704+1)/(B4704+1)</f>
        <v>12</v>
      </c>
      <c r="I4704" s="6">
        <f>G4704-H4704</f>
        <v>-11.916666666666666</v>
      </c>
      <c r="J4704" s="8">
        <f>LEN(A4704)</f>
        <v>6</v>
      </c>
      <c r="K4704" s="11" t="str">
        <f>IF(AND(J4704&lt;3, D4704&lt;2),TRUE,"")</f>
        <v/>
      </c>
      <c r="L4704" s="22">
        <f>IF(C4704=0,B4704,0)</f>
        <v>0</v>
      </c>
      <c r="M4704" s="22">
        <f>IF(B4704=0,C4704,0)</f>
        <v>11</v>
      </c>
      <c r="N4704" s="39">
        <f>LOG(G4704/SUM($G$2:$G$5210))</f>
        <v>-4.4709023695993855</v>
      </c>
      <c r="O4704" s="39">
        <f>LOG(H4704/SUM($H$2:$H$5210))</f>
        <v>-3.4062561295773262</v>
      </c>
    </row>
    <row r="4705" spans="1:15" x14ac:dyDescent="0.6">
      <c r="A4705" t="s">
        <v>4155</v>
      </c>
      <c r="B4705">
        <v>0</v>
      </c>
      <c r="C4705">
        <v>11</v>
      </c>
      <c r="D4705">
        <v>11</v>
      </c>
      <c r="E4705" s="44">
        <f>(B4705+1)/$Q$3</f>
        <v>1.4609203798392987E-4</v>
      </c>
      <c r="F4705" s="45">
        <f>(C4705+1)/$U$3</f>
        <v>1.8353675323483528E-4</v>
      </c>
      <c r="G4705" s="2">
        <f>(B4705+1)/(C4705+1)</f>
        <v>8.3333333333333329E-2</v>
      </c>
      <c r="H4705" s="2">
        <f>(C4705+1)/(B4705+1)</f>
        <v>12</v>
      </c>
      <c r="I4705" s="6">
        <f>G4705-H4705</f>
        <v>-11.916666666666666</v>
      </c>
      <c r="J4705" s="8">
        <f>LEN(A4705)</f>
        <v>6</v>
      </c>
      <c r="K4705" s="11" t="str">
        <f>IF(AND(J4705&lt;3, D4705&lt;2),TRUE,"")</f>
        <v/>
      </c>
      <c r="L4705" s="22">
        <f>IF(C4705=0,B4705,0)</f>
        <v>0</v>
      </c>
      <c r="M4705" s="22">
        <f>IF(B4705=0,C4705,0)</f>
        <v>11</v>
      </c>
      <c r="N4705" s="39">
        <f>LOG(G4705/SUM($G$2:$G$5210))</f>
        <v>-4.4709023695993855</v>
      </c>
      <c r="O4705" s="39">
        <f>LOG(H4705/SUM($H$2:$H$5210))</f>
        <v>-3.4062561295773262</v>
      </c>
    </row>
    <row r="4706" spans="1:15" x14ac:dyDescent="0.6">
      <c r="A4706" t="s">
        <v>4594</v>
      </c>
      <c r="B4706">
        <v>0</v>
      </c>
      <c r="C4706">
        <v>11</v>
      </c>
      <c r="D4706">
        <v>11</v>
      </c>
      <c r="E4706" s="44">
        <f>(B4706+1)/$Q$3</f>
        <v>1.4609203798392987E-4</v>
      </c>
      <c r="F4706" s="45">
        <f>(C4706+1)/$U$3</f>
        <v>1.8353675323483528E-4</v>
      </c>
      <c r="G4706" s="2">
        <f>(B4706+1)/(C4706+1)</f>
        <v>8.3333333333333329E-2</v>
      </c>
      <c r="H4706" s="2">
        <f>(C4706+1)/(B4706+1)</f>
        <v>12</v>
      </c>
      <c r="I4706" s="6">
        <f>G4706-H4706</f>
        <v>-11.916666666666666</v>
      </c>
      <c r="J4706" s="8">
        <f>LEN(A4706)</f>
        <v>6</v>
      </c>
      <c r="K4706" s="11" t="str">
        <f>IF(AND(J4706&lt;3, D4706&lt;2),TRUE,"")</f>
        <v/>
      </c>
      <c r="L4706" s="22">
        <f>IF(C4706=0,B4706,0)</f>
        <v>0</v>
      </c>
      <c r="M4706" s="22">
        <f>IF(B4706=0,C4706,0)</f>
        <v>11</v>
      </c>
      <c r="N4706" s="39">
        <f>LOG(G4706/SUM($G$2:$G$5210))</f>
        <v>-4.4709023695993855</v>
      </c>
      <c r="O4706" s="39">
        <f>LOG(H4706/SUM($H$2:$H$5210))</f>
        <v>-3.4062561295773262</v>
      </c>
    </row>
    <row r="4707" spans="1:15" x14ac:dyDescent="0.6">
      <c r="A4707" t="s">
        <v>4714</v>
      </c>
      <c r="B4707">
        <v>0</v>
      </c>
      <c r="C4707">
        <v>11</v>
      </c>
      <c r="D4707">
        <v>11</v>
      </c>
      <c r="E4707" s="44">
        <f>(B4707+1)/$Q$3</f>
        <v>1.4609203798392987E-4</v>
      </c>
      <c r="F4707" s="45">
        <f>(C4707+1)/$U$3</f>
        <v>1.8353675323483528E-4</v>
      </c>
      <c r="G4707" s="2">
        <f>(B4707+1)/(C4707+1)</f>
        <v>8.3333333333333329E-2</v>
      </c>
      <c r="H4707" s="2">
        <f>(C4707+1)/(B4707+1)</f>
        <v>12</v>
      </c>
      <c r="I4707" s="6">
        <f>G4707-H4707</f>
        <v>-11.916666666666666</v>
      </c>
      <c r="J4707" s="8">
        <f>LEN(A4707)</f>
        <v>6</v>
      </c>
      <c r="K4707" s="11" t="str">
        <f>IF(AND(J4707&lt;3, D4707&lt;2),TRUE,"")</f>
        <v/>
      </c>
      <c r="L4707" s="22">
        <f>IF(C4707=0,B4707,0)</f>
        <v>0</v>
      </c>
      <c r="M4707" s="22">
        <f>IF(B4707=0,C4707,0)</f>
        <v>11</v>
      </c>
      <c r="N4707" s="39">
        <f>LOG(G4707/SUM($G$2:$G$5210))</f>
        <v>-4.4709023695993855</v>
      </c>
      <c r="O4707" s="39">
        <f>LOG(H4707/SUM($H$2:$H$5210))</f>
        <v>-3.4062561295773262</v>
      </c>
    </row>
    <row r="4708" spans="1:15" x14ac:dyDescent="0.6">
      <c r="A4708" t="s">
        <v>605</v>
      </c>
      <c r="B4708">
        <v>0</v>
      </c>
      <c r="C4708">
        <v>11</v>
      </c>
      <c r="D4708">
        <v>11</v>
      </c>
      <c r="E4708" s="44">
        <f>(B4708+1)/$Q$3</f>
        <v>1.4609203798392987E-4</v>
      </c>
      <c r="F4708" s="45">
        <f>(C4708+1)/$U$3</f>
        <v>1.8353675323483528E-4</v>
      </c>
      <c r="G4708" s="2">
        <f>(B4708+1)/(C4708+1)</f>
        <v>8.3333333333333329E-2</v>
      </c>
      <c r="H4708" s="2">
        <f>(C4708+1)/(B4708+1)</f>
        <v>12</v>
      </c>
      <c r="I4708" s="6">
        <f>G4708-H4708</f>
        <v>-11.916666666666666</v>
      </c>
      <c r="J4708" s="8">
        <f>LEN(A4708)</f>
        <v>5</v>
      </c>
      <c r="K4708" s="11" t="str">
        <f>IF(AND(J4708&lt;3, D4708&lt;2),TRUE,"")</f>
        <v/>
      </c>
      <c r="L4708" s="22">
        <f>IF(C4708=0,B4708,0)</f>
        <v>0</v>
      </c>
      <c r="M4708" s="22">
        <f>IF(B4708=0,C4708,0)</f>
        <v>11</v>
      </c>
      <c r="N4708" s="39">
        <f>LOG(G4708/SUM($G$2:$G$5210))</f>
        <v>-4.4709023695993855</v>
      </c>
      <c r="O4708" s="39">
        <f>LOG(H4708/SUM($H$2:$H$5210))</f>
        <v>-3.4062561295773262</v>
      </c>
    </row>
    <row r="4709" spans="1:15" x14ac:dyDescent="0.6">
      <c r="A4709" t="s">
        <v>3082</v>
      </c>
      <c r="B4709">
        <v>0</v>
      </c>
      <c r="C4709">
        <v>11</v>
      </c>
      <c r="D4709">
        <v>11</v>
      </c>
      <c r="E4709" s="44">
        <f>(B4709+1)/$Q$3</f>
        <v>1.4609203798392987E-4</v>
      </c>
      <c r="F4709" s="45">
        <f>(C4709+1)/$U$3</f>
        <v>1.8353675323483528E-4</v>
      </c>
      <c r="G4709" s="2">
        <f>(B4709+1)/(C4709+1)</f>
        <v>8.3333333333333329E-2</v>
      </c>
      <c r="H4709" s="2">
        <f>(C4709+1)/(B4709+1)</f>
        <v>12</v>
      </c>
      <c r="I4709" s="6">
        <f>G4709-H4709</f>
        <v>-11.916666666666666</v>
      </c>
      <c r="J4709" s="8">
        <f>LEN(A4709)</f>
        <v>5</v>
      </c>
      <c r="K4709" s="11" t="str">
        <f>IF(AND(J4709&lt;3, D4709&lt;2),TRUE,"")</f>
        <v/>
      </c>
      <c r="L4709" s="22">
        <f>IF(C4709=0,B4709,0)</f>
        <v>0</v>
      </c>
      <c r="M4709" s="22">
        <f>IF(B4709=0,C4709,0)</f>
        <v>11</v>
      </c>
      <c r="N4709" s="39">
        <f>LOG(G4709/SUM($G$2:$G$5210))</f>
        <v>-4.4709023695993855</v>
      </c>
      <c r="O4709" s="39">
        <f>LOG(H4709/SUM($H$2:$H$5210))</f>
        <v>-3.4062561295773262</v>
      </c>
    </row>
    <row r="4710" spans="1:15" x14ac:dyDescent="0.6">
      <c r="A4710" t="s">
        <v>3136</v>
      </c>
      <c r="B4710">
        <v>0</v>
      </c>
      <c r="C4710">
        <v>11</v>
      </c>
      <c r="D4710">
        <v>11</v>
      </c>
      <c r="E4710" s="44">
        <f>(B4710+1)/$Q$3</f>
        <v>1.4609203798392987E-4</v>
      </c>
      <c r="F4710" s="45">
        <f>(C4710+1)/$U$3</f>
        <v>1.8353675323483528E-4</v>
      </c>
      <c r="G4710" s="2">
        <f>(B4710+1)/(C4710+1)</f>
        <v>8.3333333333333329E-2</v>
      </c>
      <c r="H4710" s="2">
        <f>(C4710+1)/(B4710+1)</f>
        <v>12</v>
      </c>
      <c r="I4710" s="6">
        <f>G4710-H4710</f>
        <v>-11.916666666666666</v>
      </c>
      <c r="J4710" s="8">
        <f>LEN(A4710)</f>
        <v>5</v>
      </c>
      <c r="K4710" s="11" t="str">
        <f>IF(AND(J4710&lt;3, D4710&lt;2),TRUE,"")</f>
        <v/>
      </c>
      <c r="L4710" s="22">
        <f>IF(C4710=0,B4710,0)</f>
        <v>0</v>
      </c>
      <c r="M4710" s="22">
        <f>IF(B4710=0,C4710,0)</f>
        <v>11</v>
      </c>
      <c r="N4710" s="39">
        <f>LOG(G4710/SUM($G$2:$G$5210))</f>
        <v>-4.4709023695993855</v>
      </c>
      <c r="O4710" s="39">
        <f>LOG(H4710/SUM($H$2:$H$5210))</f>
        <v>-3.4062561295773262</v>
      </c>
    </row>
    <row r="4711" spans="1:15" x14ac:dyDescent="0.6">
      <c r="A4711" t="s">
        <v>156</v>
      </c>
      <c r="B4711">
        <v>0</v>
      </c>
      <c r="C4711">
        <v>11</v>
      </c>
      <c r="D4711">
        <v>11</v>
      </c>
      <c r="E4711" s="44">
        <f>(B4711+1)/$Q$3</f>
        <v>1.4609203798392987E-4</v>
      </c>
      <c r="F4711" s="45">
        <f>(C4711+1)/$U$3</f>
        <v>1.8353675323483528E-4</v>
      </c>
      <c r="G4711" s="2">
        <f>(B4711+1)/(C4711+1)</f>
        <v>8.3333333333333329E-2</v>
      </c>
      <c r="H4711" s="2">
        <f>(C4711+1)/(B4711+1)</f>
        <v>12</v>
      </c>
      <c r="I4711" s="6">
        <f>G4711-H4711</f>
        <v>-11.916666666666666</v>
      </c>
      <c r="J4711" s="8">
        <f>LEN(A4711)</f>
        <v>4</v>
      </c>
      <c r="K4711" s="11" t="str">
        <f>IF(AND(J4711&lt;3, D4711&lt;2),TRUE,"")</f>
        <v/>
      </c>
      <c r="L4711" s="22">
        <f>IF(C4711=0,B4711,0)</f>
        <v>0</v>
      </c>
      <c r="M4711" s="22">
        <f>IF(B4711=0,C4711,0)</f>
        <v>11</v>
      </c>
      <c r="N4711" s="39">
        <f>LOG(G4711/SUM($G$2:$G$5210))</f>
        <v>-4.4709023695993855</v>
      </c>
      <c r="O4711" s="39">
        <f>LOG(H4711/SUM($H$2:$H$5210))</f>
        <v>-3.4062561295773262</v>
      </c>
    </row>
    <row r="4712" spans="1:15" x14ac:dyDescent="0.6">
      <c r="A4712" t="s">
        <v>332</v>
      </c>
      <c r="B4712">
        <v>0</v>
      </c>
      <c r="C4712">
        <v>11</v>
      </c>
      <c r="D4712">
        <v>11</v>
      </c>
      <c r="E4712" s="44">
        <f>(B4712+1)/$Q$3</f>
        <v>1.4609203798392987E-4</v>
      </c>
      <c r="F4712" s="45">
        <f>(C4712+1)/$U$3</f>
        <v>1.8353675323483528E-4</v>
      </c>
      <c r="G4712" s="2">
        <f>(B4712+1)/(C4712+1)</f>
        <v>8.3333333333333329E-2</v>
      </c>
      <c r="H4712" s="2">
        <f>(C4712+1)/(B4712+1)</f>
        <v>12</v>
      </c>
      <c r="I4712" s="6">
        <f>G4712-H4712</f>
        <v>-11.916666666666666</v>
      </c>
      <c r="J4712" s="8">
        <f>LEN(A4712)</f>
        <v>4</v>
      </c>
      <c r="K4712" s="11" t="str">
        <f>IF(AND(J4712&lt;3, D4712&lt;2),TRUE,"")</f>
        <v/>
      </c>
      <c r="L4712" s="22">
        <f>IF(C4712=0,B4712,0)</f>
        <v>0</v>
      </c>
      <c r="M4712" s="22">
        <f>IF(B4712=0,C4712,0)</f>
        <v>11</v>
      </c>
      <c r="N4712" s="39">
        <f>LOG(G4712/SUM($G$2:$G$5210))</f>
        <v>-4.4709023695993855</v>
      </c>
      <c r="O4712" s="39">
        <f>LOG(H4712/SUM($H$2:$H$5210))</f>
        <v>-3.4062561295773262</v>
      </c>
    </row>
    <row r="4713" spans="1:15" x14ac:dyDescent="0.6">
      <c r="A4713" t="s">
        <v>1199</v>
      </c>
      <c r="B4713">
        <v>0</v>
      </c>
      <c r="C4713">
        <v>11</v>
      </c>
      <c r="D4713">
        <v>11</v>
      </c>
      <c r="E4713" s="44">
        <f>(B4713+1)/$Q$3</f>
        <v>1.4609203798392987E-4</v>
      </c>
      <c r="F4713" s="45">
        <f>(C4713+1)/$U$3</f>
        <v>1.8353675323483528E-4</v>
      </c>
      <c r="G4713" s="2">
        <f>(B4713+1)/(C4713+1)</f>
        <v>8.3333333333333329E-2</v>
      </c>
      <c r="H4713" s="2">
        <f>(C4713+1)/(B4713+1)</f>
        <v>12</v>
      </c>
      <c r="I4713" s="6">
        <f>G4713-H4713</f>
        <v>-11.916666666666666</v>
      </c>
      <c r="J4713" s="8">
        <f>LEN(A4713)</f>
        <v>4</v>
      </c>
      <c r="K4713" s="11" t="str">
        <f>IF(AND(J4713&lt;3, D4713&lt;2),TRUE,"")</f>
        <v/>
      </c>
      <c r="L4713" s="22">
        <f>IF(C4713=0,B4713,0)</f>
        <v>0</v>
      </c>
      <c r="M4713" s="22">
        <f>IF(B4713=0,C4713,0)</f>
        <v>11</v>
      </c>
      <c r="N4713" s="39">
        <f>LOG(G4713/SUM($G$2:$G$5210))</f>
        <v>-4.4709023695993855</v>
      </c>
      <c r="O4713" s="39">
        <f>LOG(H4713/SUM($H$2:$H$5210))</f>
        <v>-3.4062561295773262</v>
      </c>
    </row>
    <row r="4714" spans="1:15" x14ac:dyDescent="0.6">
      <c r="A4714" t="s">
        <v>1630</v>
      </c>
      <c r="B4714">
        <v>0</v>
      </c>
      <c r="C4714">
        <v>11</v>
      </c>
      <c r="D4714">
        <v>11</v>
      </c>
      <c r="E4714" s="44">
        <f>(B4714+1)/$Q$3</f>
        <v>1.4609203798392987E-4</v>
      </c>
      <c r="F4714" s="45">
        <f>(C4714+1)/$U$3</f>
        <v>1.8353675323483528E-4</v>
      </c>
      <c r="G4714" s="2">
        <f>(B4714+1)/(C4714+1)</f>
        <v>8.3333333333333329E-2</v>
      </c>
      <c r="H4714" s="2">
        <f>(C4714+1)/(B4714+1)</f>
        <v>12</v>
      </c>
      <c r="I4714" s="6">
        <f>G4714-H4714</f>
        <v>-11.916666666666666</v>
      </c>
      <c r="J4714" s="8">
        <f>LEN(A4714)</f>
        <v>4</v>
      </c>
      <c r="K4714" s="11" t="str">
        <f>IF(AND(J4714&lt;3, D4714&lt;2),TRUE,"")</f>
        <v/>
      </c>
      <c r="L4714" s="22">
        <f>IF(C4714=0,B4714,0)</f>
        <v>0</v>
      </c>
      <c r="M4714" s="22">
        <f>IF(B4714=0,C4714,0)</f>
        <v>11</v>
      </c>
      <c r="N4714" s="39">
        <f>LOG(G4714/SUM($G$2:$G$5210))</f>
        <v>-4.4709023695993855</v>
      </c>
      <c r="O4714" s="39">
        <f>LOG(H4714/SUM($H$2:$H$5210))</f>
        <v>-3.4062561295773262</v>
      </c>
    </row>
    <row r="4715" spans="1:15" x14ac:dyDescent="0.6">
      <c r="A4715" t="s">
        <v>2834</v>
      </c>
      <c r="B4715">
        <v>0</v>
      </c>
      <c r="C4715">
        <v>11</v>
      </c>
      <c r="D4715">
        <v>11</v>
      </c>
      <c r="E4715" s="44">
        <f>(B4715+1)/$Q$3</f>
        <v>1.4609203798392987E-4</v>
      </c>
      <c r="F4715" s="45">
        <f>(C4715+1)/$U$3</f>
        <v>1.8353675323483528E-4</v>
      </c>
      <c r="G4715" s="2">
        <f>(B4715+1)/(C4715+1)</f>
        <v>8.3333333333333329E-2</v>
      </c>
      <c r="H4715" s="2">
        <f>(C4715+1)/(B4715+1)</f>
        <v>12</v>
      </c>
      <c r="I4715" s="6">
        <f>G4715-H4715</f>
        <v>-11.916666666666666</v>
      </c>
      <c r="J4715" s="8">
        <f>LEN(A4715)</f>
        <v>4</v>
      </c>
      <c r="K4715" s="11" t="str">
        <f>IF(AND(J4715&lt;3, D4715&lt;2),TRUE,"")</f>
        <v/>
      </c>
      <c r="L4715" s="22">
        <f>IF(C4715=0,B4715,0)</f>
        <v>0</v>
      </c>
      <c r="M4715" s="22">
        <f>IF(B4715=0,C4715,0)</f>
        <v>11</v>
      </c>
      <c r="N4715" s="39">
        <f>LOG(G4715/SUM($G$2:$G$5210))</f>
        <v>-4.4709023695993855</v>
      </c>
      <c r="O4715" s="39">
        <f>LOG(H4715/SUM($H$2:$H$5210))</f>
        <v>-3.4062561295773262</v>
      </c>
    </row>
    <row r="4716" spans="1:15" x14ac:dyDescent="0.6">
      <c r="A4716" t="s">
        <v>3985</v>
      </c>
      <c r="B4716">
        <v>0</v>
      </c>
      <c r="C4716">
        <v>11</v>
      </c>
      <c r="D4716">
        <v>11</v>
      </c>
      <c r="E4716" s="44">
        <f>(B4716+1)/$Q$3</f>
        <v>1.4609203798392987E-4</v>
      </c>
      <c r="F4716" s="45">
        <f>(C4716+1)/$U$3</f>
        <v>1.8353675323483528E-4</v>
      </c>
      <c r="G4716" s="2">
        <f>(B4716+1)/(C4716+1)</f>
        <v>8.3333333333333329E-2</v>
      </c>
      <c r="H4716" s="2">
        <f>(C4716+1)/(B4716+1)</f>
        <v>12</v>
      </c>
      <c r="I4716" s="6">
        <f>G4716-H4716</f>
        <v>-11.916666666666666</v>
      </c>
      <c r="J4716" s="8">
        <f>LEN(A4716)</f>
        <v>4</v>
      </c>
      <c r="K4716" s="11" t="str">
        <f>IF(AND(J4716&lt;3, D4716&lt;2),TRUE,"")</f>
        <v/>
      </c>
      <c r="L4716" s="22">
        <f>IF(C4716=0,B4716,0)</f>
        <v>0</v>
      </c>
      <c r="M4716" s="22">
        <f>IF(B4716=0,C4716,0)</f>
        <v>11</v>
      </c>
      <c r="N4716" s="39">
        <f>LOG(G4716/SUM($G$2:$G$5210))</f>
        <v>-4.4709023695993855</v>
      </c>
      <c r="O4716" s="39">
        <f>LOG(H4716/SUM($H$2:$H$5210))</f>
        <v>-3.4062561295773262</v>
      </c>
    </row>
    <row r="4717" spans="1:15" x14ac:dyDescent="0.6">
      <c r="A4717" t="s">
        <v>3906</v>
      </c>
      <c r="B4717">
        <v>0</v>
      </c>
      <c r="C4717">
        <v>11</v>
      </c>
      <c r="D4717">
        <v>11</v>
      </c>
      <c r="E4717" s="44">
        <f>(B4717+1)/$Q$3</f>
        <v>1.4609203798392987E-4</v>
      </c>
      <c r="F4717" s="45">
        <f>(C4717+1)/$U$3</f>
        <v>1.8353675323483528E-4</v>
      </c>
      <c r="G4717" s="2">
        <f>(B4717+1)/(C4717+1)</f>
        <v>8.3333333333333329E-2</v>
      </c>
      <c r="H4717" s="2">
        <f>(C4717+1)/(B4717+1)</f>
        <v>12</v>
      </c>
      <c r="I4717" s="6">
        <f>G4717-H4717</f>
        <v>-11.916666666666666</v>
      </c>
      <c r="J4717" s="8">
        <f>LEN(A4717)</f>
        <v>3</v>
      </c>
      <c r="K4717" s="11" t="str">
        <f>IF(AND(J4717&lt;3, D4717&lt;2),TRUE,"")</f>
        <v/>
      </c>
      <c r="L4717" s="22">
        <f>IF(C4717=0,B4717,0)</f>
        <v>0</v>
      </c>
      <c r="M4717" s="22">
        <f>IF(B4717=0,C4717,0)</f>
        <v>11</v>
      </c>
      <c r="N4717" s="39">
        <f>LOG(G4717/SUM($G$2:$G$5210))</f>
        <v>-4.4709023695993855</v>
      </c>
      <c r="O4717" s="39">
        <f>LOG(H4717/SUM($H$2:$H$5210))</f>
        <v>-3.4062561295773262</v>
      </c>
    </row>
    <row r="4718" spans="1:15" x14ac:dyDescent="0.6">
      <c r="A4718" t="s">
        <v>2557</v>
      </c>
      <c r="B4718">
        <v>0</v>
      </c>
      <c r="C4718">
        <v>11</v>
      </c>
      <c r="D4718">
        <v>11</v>
      </c>
      <c r="E4718" s="44">
        <f>(B4718+1)/$Q$3</f>
        <v>1.4609203798392987E-4</v>
      </c>
      <c r="F4718" s="45">
        <f>(C4718+1)/$U$3</f>
        <v>1.8353675323483528E-4</v>
      </c>
      <c r="G4718" s="2">
        <f>(B4718+1)/(C4718+1)</f>
        <v>8.3333333333333329E-2</v>
      </c>
      <c r="H4718" s="2">
        <f>(C4718+1)/(B4718+1)</f>
        <v>12</v>
      </c>
      <c r="I4718" s="6">
        <f>G4718-H4718</f>
        <v>-11.916666666666666</v>
      </c>
      <c r="J4718" s="8">
        <f>LEN(A4718)</f>
        <v>2</v>
      </c>
      <c r="K4718" s="11" t="str">
        <f>IF(AND(J4718&lt;3, D4718&lt;2),TRUE,"")</f>
        <v/>
      </c>
      <c r="L4718" s="22">
        <f>IF(C4718=0,B4718,0)</f>
        <v>0</v>
      </c>
      <c r="M4718" s="22">
        <f>IF(B4718=0,C4718,0)</f>
        <v>11</v>
      </c>
      <c r="N4718" s="39">
        <f>LOG(G4718/SUM($G$2:$G$5210))</f>
        <v>-4.4709023695993855</v>
      </c>
      <c r="O4718" s="39">
        <f>LOG(H4718/SUM($H$2:$H$5210))</f>
        <v>-3.4062561295773262</v>
      </c>
    </row>
    <row r="4719" spans="1:15" x14ac:dyDescent="0.6">
      <c r="A4719" t="s">
        <v>2107</v>
      </c>
      <c r="B4719">
        <v>2</v>
      </c>
      <c r="C4719">
        <v>36</v>
      </c>
      <c r="D4719">
        <v>38</v>
      </c>
      <c r="E4719" s="44">
        <f>(B4719+1)/$Q$3</f>
        <v>4.382761139517896E-4</v>
      </c>
      <c r="F4719" s="45">
        <f>(C4719+1)/$U$3</f>
        <v>5.6590498914074207E-4</v>
      </c>
      <c r="G4719" s="2">
        <f>(B4719+1)/(C4719+1)</f>
        <v>8.1081081081081086E-2</v>
      </c>
      <c r="H4719" s="2">
        <f>(C4719+1)/(B4719+1)</f>
        <v>12.333333333333334</v>
      </c>
      <c r="I4719" s="6">
        <f>G4719-H4719</f>
        <v>-12.252252252252253</v>
      </c>
      <c r="J4719" s="8">
        <f>LEN(A4719)</f>
        <v>13</v>
      </c>
      <c r="K4719" s="11" t="str">
        <f>IF(AND(J4719&lt;3, D4719&lt;2),TRUE,"")</f>
        <v/>
      </c>
      <c r="L4719" s="22">
        <f>IF(C4719=0,B4719,0)</f>
        <v>0</v>
      </c>
      <c r="M4719" s="22">
        <f>IF(B4719=0,C4719,0)</f>
        <v>0</v>
      </c>
      <c r="N4719" s="39">
        <f>LOG(G4719/SUM($G$2:$G$5210))</f>
        <v>-4.4828015928990927</v>
      </c>
      <c r="O4719" s="39">
        <f>LOG(H4719/SUM($H$2:$H$5210))</f>
        <v>-3.394356906277618</v>
      </c>
    </row>
    <row r="4720" spans="1:15" x14ac:dyDescent="0.6">
      <c r="A4720" t="s">
        <v>4241</v>
      </c>
      <c r="B4720">
        <v>2</v>
      </c>
      <c r="C4720">
        <v>36</v>
      </c>
      <c r="D4720">
        <v>38</v>
      </c>
      <c r="E4720" s="44">
        <f>(B4720+1)/$Q$3</f>
        <v>4.382761139517896E-4</v>
      </c>
      <c r="F4720" s="45">
        <f>(C4720+1)/$U$3</f>
        <v>5.6590498914074207E-4</v>
      </c>
      <c r="G4720" s="2">
        <f>(B4720+1)/(C4720+1)</f>
        <v>8.1081081081081086E-2</v>
      </c>
      <c r="H4720" s="2">
        <f>(C4720+1)/(B4720+1)</f>
        <v>12.333333333333334</v>
      </c>
      <c r="I4720" s="6">
        <f>G4720-H4720</f>
        <v>-12.252252252252253</v>
      </c>
      <c r="J4720" s="8">
        <f>LEN(A4720)</f>
        <v>6</v>
      </c>
      <c r="K4720" s="11" t="str">
        <f>IF(AND(J4720&lt;3, D4720&lt;2),TRUE,"")</f>
        <v/>
      </c>
      <c r="L4720" s="22">
        <f>IF(C4720=0,B4720,0)</f>
        <v>0</v>
      </c>
      <c r="M4720" s="22">
        <f>IF(B4720=0,C4720,0)</f>
        <v>0</v>
      </c>
      <c r="N4720" s="39">
        <f>LOG(G4720/SUM($G$2:$G$5210))</f>
        <v>-4.4828015928990927</v>
      </c>
      <c r="O4720" s="39">
        <f>LOG(H4720/SUM($H$2:$H$5210))</f>
        <v>-3.394356906277618</v>
      </c>
    </row>
    <row r="4721" spans="1:15" x14ac:dyDescent="0.6">
      <c r="A4721" t="s">
        <v>1817</v>
      </c>
      <c r="B4721">
        <v>1</v>
      </c>
      <c r="C4721">
        <v>24</v>
      </c>
      <c r="D4721">
        <v>25</v>
      </c>
      <c r="E4721" s="44">
        <f>(B4721+1)/$Q$3</f>
        <v>2.9218407596785974E-4</v>
      </c>
      <c r="F4721" s="45">
        <f>(C4721+1)/$U$3</f>
        <v>3.8236823590590685E-4</v>
      </c>
      <c r="G4721" s="2">
        <f>(B4721+1)/(C4721+1)</f>
        <v>0.08</v>
      </c>
      <c r="H4721" s="2">
        <f>(C4721+1)/(B4721+1)</f>
        <v>12.5</v>
      </c>
      <c r="I4721" s="6">
        <f>G4721-H4721</f>
        <v>-12.42</v>
      </c>
      <c r="J4721" s="8">
        <f>LEN(A4721)</f>
        <v>8</v>
      </c>
      <c r="K4721" s="11" t="str">
        <f>IF(AND(J4721&lt;3, D4721&lt;2),TRUE,"")</f>
        <v/>
      </c>
      <c r="L4721" s="22">
        <f>IF(C4721=0,B4721,0)</f>
        <v>0</v>
      </c>
      <c r="M4721" s="22">
        <f>IF(B4721=0,C4721,0)</f>
        <v>0</v>
      </c>
      <c r="N4721" s="39">
        <f>LOG(G4721/SUM($G$2:$G$5210))</f>
        <v>-4.4886311365598166</v>
      </c>
      <c r="O4721" s="39">
        <f>LOG(H4721/SUM($H$2:$H$5210))</f>
        <v>-3.3885273626168941</v>
      </c>
    </row>
    <row r="4722" spans="1:15" x14ac:dyDescent="0.6">
      <c r="A4722" t="s">
        <v>733</v>
      </c>
      <c r="B4722">
        <v>1</v>
      </c>
      <c r="C4722">
        <v>24</v>
      </c>
      <c r="D4722">
        <v>25</v>
      </c>
      <c r="E4722" s="44">
        <f>(B4722+1)/$Q$3</f>
        <v>2.9218407596785974E-4</v>
      </c>
      <c r="F4722" s="45">
        <f>(C4722+1)/$U$3</f>
        <v>3.8236823590590685E-4</v>
      </c>
      <c r="G4722" s="2">
        <f>(B4722+1)/(C4722+1)</f>
        <v>0.08</v>
      </c>
      <c r="H4722" s="2">
        <f>(C4722+1)/(B4722+1)</f>
        <v>12.5</v>
      </c>
      <c r="I4722" s="6">
        <f>G4722-H4722</f>
        <v>-12.42</v>
      </c>
      <c r="J4722" s="8">
        <f>LEN(A4722)</f>
        <v>5</v>
      </c>
      <c r="K4722" s="11" t="str">
        <f>IF(AND(J4722&lt;3, D4722&lt;2),TRUE,"")</f>
        <v/>
      </c>
      <c r="L4722" s="22">
        <f>IF(C4722=0,B4722,0)</f>
        <v>0</v>
      </c>
      <c r="M4722" s="22">
        <f>IF(B4722=0,C4722,0)</f>
        <v>0</v>
      </c>
      <c r="N4722" s="39">
        <f>LOG(G4722/SUM($G$2:$G$5210))</f>
        <v>-4.4886311365598166</v>
      </c>
      <c r="O4722" s="39">
        <f>LOG(H4722/SUM($H$2:$H$5210))</f>
        <v>-3.3885273626168941</v>
      </c>
    </row>
    <row r="4723" spans="1:15" x14ac:dyDescent="0.6">
      <c r="A4723" t="s">
        <v>1240</v>
      </c>
      <c r="B4723">
        <v>1</v>
      </c>
      <c r="C4723">
        <v>24</v>
      </c>
      <c r="D4723">
        <v>25</v>
      </c>
      <c r="E4723" s="44">
        <f>(B4723+1)/$Q$3</f>
        <v>2.9218407596785974E-4</v>
      </c>
      <c r="F4723" s="45">
        <f>(C4723+1)/$U$3</f>
        <v>3.8236823590590685E-4</v>
      </c>
      <c r="G4723" s="2">
        <f>(B4723+1)/(C4723+1)</f>
        <v>0.08</v>
      </c>
      <c r="H4723" s="2">
        <f>(C4723+1)/(B4723+1)</f>
        <v>12.5</v>
      </c>
      <c r="I4723" s="6">
        <f>G4723-H4723</f>
        <v>-12.42</v>
      </c>
      <c r="J4723" s="8">
        <f>LEN(A4723)</f>
        <v>3</v>
      </c>
      <c r="K4723" s="11" t="str">
        <f>IF(AND(J4723&lt;3, D4723&lt;2),TRUE,"")</f>
        <v/>
      </c>
      <c r="L4723" s="22">
        <f>IF(C4723=0,B4723,0)</f>
        <v>0</v>
      </c>
      <c r="M4723" s="22">
        <f>IF(B4723=0,C4723,0)</f>
        <v>0</v>
      </c>
      <c r="N4723" s="39">
        <f>LOG(G4723/SUM($G$2:$G$5210))</f>
        <v>-4.4886311365598166</v>
      </c>
      <c r="O4723" s="39">
        <f>LOG(H4723/SUM($H$2:$H$5210))</f>
        <v>-3.3885273626168941</v>
      </c>
    </row>
    <row r="4724" spans="1:15" x14ac:dyDescent="0.6">
      <c r="A4724" t="s">
        <v>3521</v>
      </c>
      <c r="B4724">
        <v>1</v>
      </c>
      <c r="C4724">
        <v>24</v>
      </c>
      <c r="D4724">
        <v>25</v>
      </c>
      <c r="E4724" s="44">
        <f>(B4724+1)/$Q$3</f>
        <v>2.9218407596785974E-4</v>
      </c>
      <c r="F4724" s="45">
        <f>(C4724+1)/$U$3</f>
        <v>3.8236823590590685E-4</v>
      </c>
      <c r="G4724" s="2">
        <f>(B4724+1)/(C4724+1)</f>
        <v>0.08</v>
      </c>
      <c r="H4724" s="2">
        <f>(C4724+1)/(B4724+1)</f>
        <v>12.5</v>
      </c>
      <c r="I4724" s="6">
        <f>G4724-H4724</f>
        <v>-12.42</v>
      </c>
      <c r="J4724" s="8">
        <f>LEN(A4724)</f>
        <v>3</v>
      </c>
      <c r="K4724" s="11" t="str">
        <f>IF(AND(J4724&lt;3, D4724&lt;2),TRUE,"")</f>
        <v/>
      </c>
      <c r="L4724" s="22">
        <f>IF(C4724=0,B4724,0)</f>
        <v>0</v>
      </c>
      <c r="M4724" s="22">
        <f>IF(B4724=0,C4724,0)</f>
        <v>0</v>
      </c>
      <c r="N4724" s="39">
        <f>LOG(G4724/SUM($G$2:$G$5210))</f>
        <v>-4.4886311365598166</v>
      </c>
      <c r="O4724" s="39">
        <f>LOG(H4724/SUM($H$2:$H$5210))</f>
        <v>-3.3885273626168941</v>
      </c>
    </row>
    <row r="4725" spans="1:15" x14ac:dyDescent="0.6">
      <c r="A4725" t="s">
        <v>41</v>
      </c>
      <c r="B4725">
        <v>1</v>
      </c>
      <c r="C4725">
        <v>24</v>
      </c>
      <c r="D4725">
        <v>25</v>
      </c>
      <c r="E4725" s="44">
        <f>(B4725+1)/$Q$3</f>
        <v>2.9218407596785974E-4</v>
      </c>
      <c r="F4725" s="45">
        <f>(C4725+1)/$U$3</f>
        <v>3.8236823590590685E-4</v>
      </c>
      <c r="G4725" s="2">
        <f>(B4725+1)/(C4725+1)</f>
        <v>0.08</v>
      </c>
      <c r="H4725" s="2">
        <f>(C4725+1)/(B4725+1)</f>
        <v>12.5</v>
      </c>
      <c r="I4725" s="6">
        <f>G4725-H4725</f>
        <v>-12.42</v>
      </c>
      <c r="J4725" s="8">
        <f>LEN(A4725)</f>
        <v>2</v>
      </c>
      <c r="K4725" s="11" t="str">
        <f>IF(AND(J4725&lt;3, D4725&lt;2),TRUE,"")</f>
        <v/>
      </c>
      <c r="L4725" s="22">
        <f>IF(C4725=0,B4725,0)</f>
        <v>0</v>
      </c>
      <c r="M4725" s="22">
        <f>IF(B4725=0,C4725,0)</f>
        <v>0</v>
      </c>
      <c r="N4725" s="39">
        <f>LOG(G4725/SUM($G$2:$G$5210))</f>
        <v>-4.4886311365598166</v>
      </c>
      <c r="O4725" s="39">
        <f>LOG(H4725/SUM($H$2:$H$5210))</f>
        <v>-3.3885273626168941</v>
      </c>
    </row>
    <row r="4726" spans="1:15" x14ac:dyDescent="0.6">
      <c r="A4726" t="s">
        <v>4557</v>
      </c>
      <c r="B4726">
        <v>2</v>
      </c>
      <c r="C4726">
        <v>37</v>
      </c>
      <c r="D4726">
        <v>39</v>
      </c>
      <c r="E4726" s="44">
        <f>(B4726+1)/$Q$3</f>
        <v>4.382761139517896E-4</v>
      </c>
      <c r="F4726" s="45">
        <f>(C4726+1)/$U$3</f>
        <v>5.8119971857697843E-4</v>
      </c>
      <c r="G4726" s="2">
        <f>(B4726+1)/(C4726+1)</f>
        <v>7.8947368421052627E-2</v>
      </c>
      <c r="H4726" s="2">
        <f>(C4726+1)/(B4726+1)</f>
        <v>12.666666666666666</v>
      </c>
      <c r="I4726" s="6">
        <f>G4726-H4726</f>
        <v>-12.587719298245613</v>
      </c>
      <c r="J4726" s="8">
        <f>LEN(A4726)</f>
        <v>4</v>
      </c>
      <c r="K4726" s="11" t="str">
        <f>IF(AND(J4726&lt;3, D4726&lt;2),TRUE,"")</f>
        <v/>
      </c>
      <c r="L4726" s="22">
        <f>IF(C4726=0,B4726,0)</f>
        <v>0</v>
      </c>
      <c r="M4726" s="22">
        <f>IF(B4726=0,C4726,0)</f>
        <v>0</v>
      </c>
      <c r="N4726" s="39">
        <f>LOG(G4726/SUM($G$2:$G$5210))</f>
        <v>-4.4943834654489079</v>
      </c>
      <c r="O4726" s="39">
        <f>LOG(H4726/SUM($H$2:$H$5210))</f>
        <v>-3.3827750337278033</v>
      </c>
    </row>
    <row r="4727" spans="1:15" x14ac:dyDescent="0.6">
      <c r="A4727" t="s">
        <v>4099</v>
      </c>
      <c r="B4727">
        <v>8</v>
      </c>
      <c r="C4727">
        <v>114</v>
      </c>
      <c r="D4727">
        <v>122</v>
      </c>
      <c r="E4727" s="44">
        <f>(B4727+1)/$Q$3</f>
        <v>1.314828341855369E-3</v>
      </c>
      <c r="F4727" s="45">
        <f>(C4727+1)/$U$3</f>
        <v>1.7588938851671714E-3</v>
      </c>
      <c r="G4727" s="2">
        <f>(B4727+1)/(C4727+1)</f>
        <v>7.8260869565217397E-2</v>
      </c>
      <c r="H4727" s="2">
        <f>(C4727+1)/(B4727+1)</f>
        <v>12.777777777777779</v>
      </c>
      <c r="I4727" s="6">
        <f>G4727-H4727</f>
        <v>-12.69951690821256</v>
      </c>
      <c r="J4727" s="8">
        <f>LEN(A4727)</f>
        <v>7</v>
      </c>
      <c r="K4727" s="11" t="str">
        <f>IF(AND(J4727&lt;3, D4727&lt;2),TRUE,"")</f>
        <v/>
      </c>
      <c r="L4727" s="22">
        <f>IF(C4727=0,B4727,0)</f>
        <v>0</v>
      </c>
      <c r="M4727" s="22">
        <f>IF(B4727=0,C4727,0)</f>
        <v>0</v>
      </c>
      <c r="N4727" s="39">
        <f>LOG(G4727/SUM($G$2:$G$5210))</f>
        <v>-4.498176454466047</v>
      </c>
      <c r="O4727" s="39">
        <f>LOG(H4727/SUM($H$2:$H$5210))</f>
        <v>-3.3789820447106638</v>
      </c>
    </row>
    <row r="4728" spans="1:15" x14ac:dyDescent="0.6">
      <c r="A4728" t="s">
        <v>3238</v>
      </c>
      <c r="B4728">
        <v>21</v>
      </c>
      <c r="C4728">
        <v>281</v>
      </c>
      <c r="D4728">
        <v>302</v>
      </c>
      <c r="E4728" s="44">
        <f>(B4728+1)/$Q$3</f>
        <v>3.2140248356464572E-3</v>
      </c>
      <c r="F4728" s="45">
        <f>(C4728+1)/$U$3</f>
        <v>4.3131137010186289E-3</v>
      </c>
      <c r="G4728" s="2">
        <f>(B4728+1)/(C4728+1)</f>
        <v>7.8014184397163122E-2</v>
      </c>
      <c r="H4728" s="2">
        <f>(C4728+1)/(B4728+1)</f>
        <v>12.818181818181818</v>
      </c>
      <c r="I4728" s="6">
        <f>G4728-H4728</f>
        <v>-12.740167633784655</v>
      </c>
      <c r="J4728" s="8">
        <f>LEN(A4728)</f>
        <v>4</v>
      </c>
      <c r="K4728" s="11" t="str">
        <f>IF(AND(J4728&lt;3, D4728&lt;2),TRUE,"")</f>
        <v/>
      </c>
      <c r="L4728" s="22">
        <f>IF(C4728=0,B4728,0)</f>
        <v>0</v>
      </c>
      <c r="M4728" s="22">
        <f>IF(B4728=0,C4728,0)</f>
        <v>0</v>
      </c>
      <c r="N4728" s="39">
        <f>LOG(G4728/SUM($G$2:$G$5210))</f>
        <v>-4.4995475510489147</v>
      </c>
      <c r="O4728" s="39">
        <f>LOG(H4728/SUM($H$2:$H$5210))</f>
        <v>-3.3776109481277961</v>
      </c>
    </row>
    <row r="4729" spans="1:15" x14ac:dyDescent="0.6">
      <c r="A4729" t="s">
        <v>4755</v>
      </c>
      <c r="B4729">
        <v>47</v>
      </c>
      <c r="C4729">
        <v>622</v>
      </c>
      <c r="D4729">
        <v>669</v>
      </c>
      <c r="E4729" s="44">
        <f>(B4729+1)/$Q$3</f>
        <v>7.0124178232286337E-3</v>
      </c>
      <c r="F4729" s="45">
        <f>(C4729+1)/$U$3</f>
        <v>9.5286164387751986E-3</v>
      </c>
      <c r="G4729" s="2">
        <f>(B4729+1)/(C4729+1)</f>
        <v>7.7046548956661312E-2</v>
      </c>
      <c r="H4729" s="2">
        <f>(C4729+1)/(B4729+1)</f>
        <v>12.979166666666666</v>
      </c>
      <c r="I4729" s="6">
        <f>G4729-H4729</f>
        <v>-12.902120117710005</v>
      </c>
      <c r="J4729" s="8">
        <f>LEN(A4729)</f>
        <v>8</v>
      </c>
      <c r="K4729" s="11" t="str">
        <f>IF(AND(J4729&lt;3, D4729&lt;2),TRUE,"")</f>
        <v/>
      </c>
      <c r="L4729" s="22">
        <f>IF(C4729=0,B4729,0)</f>
        <v>0</v>
      </c>
      <c r="M4729" s="22">
        <f>IF(B4729=0,C4729,0)</f>
        <v>0</v>
      </c>
      <c r="N4729" s="39">
        <f>LOG(G4729/SUM($G$2:$G$5210))</f>
        <v>-4.5049679328353429</v>
      </c>
      <c r="O4729" s="39">
        <f>LOG(H4729/SUM($H$2:$H$5210))</f>
        <v>-3.3721905663413683</v>
      </c>
    </row>
    <row r="4730" spans="1:15" x14ac:dyDescent="0.6">
      <c r="A4730" t="s">
        <v>3443</v>
      </c>
      <c r="B4730">
        <v>2</v>
      </c>
      <c r="C4730">
        <v>38</v>
      </c>
      <c r="D4730">
        <v>40</v>
      </c>
      <c r="E4730" s="44">
        <f>(B4730+1)/$Q$3</f>
        <v>4.382761139517896E-4</v>
      </c>
      <c r="F4730" s="45">
        <f>(C4730+1)/$U$3</f>
        <v>5.9649444801321467E-4</v>
      </c>
      <c r="G4730" s="2">
        <f>(B4730+1)/(C4730+1)</f>
        <v>7.6923076923076927E-2</v>
      </c>
      <c r="H4730" s="2">
        <f>(C4730+1)/(B4730+1)</f>
        <v>13</v>
      </c>
      <c r="I4730" s="6">
        <f>G4730-H4730</f>
        <v>-12.923076923076923</v>
      </c>
      <c r="J4730" s="8">
        <f>LEN(A4730)</f>
        <v>9</v>
      </c>
      <c r="K4730" s="11" t="str">
        <f>IF(AND(J4730&lt;3, D4730&lt;2),TRUE,"")</f>
        <v/>
      </c>
      <c r="L4730" s="22">
        <f>IF(C4730=0,B4730,0)</f>
        <v>0</v>
      </c>
      <c r="M4730" s="22">
        <f>IF(B4730=0,C4730,0)</f>
        <v>0</v>
      </c>
      <c r="N4730" s="39">
        <f>LOG(G4730/SUM($G$2:$G$5210))</f>
        <v>-4.5056644758585973</v>
      </c>
      <c r="O4730" s="39">
        <f>LOG(H4730/SUM($H$2:$H$5210))</f>
        <v>-3.3714940233181139</v>
      </c>
    </row>
    <row r="4731" spans="1:15" x14ac:dyDescent="0.6">
      <c r="A4731" t="s">
        <v>725</v>
      </c>
      <c r="B4731">
        <v>1</v>
      </c>
      <c r="C4731">
        <v>25</v>
      </c>
      <c r="D4731">
        <v>26</v>
      </c>
      <c r="E4731" s="44">
        <f>(B4731+1)/$Q$3</f>
        <v>2.9218407596785974E-4</v>
      </c>
      <c r="F4731" s="45">
        <f>(C4731+1)/$U$3</f>
        <v>3.976629653421431E-4</v>
      </c>
      <c r="G4731" s="2">
        <f>(B4731+1)/(C4731+1)</f>
        <v>7.6923076923076927E-2</v>
      </c>
      <c r="H4731" s="2">
        <f>(C4731+1)/(B4731+1)</f>
        <v>13</v>
      </c>
      <c r="I4731" s="6">
        <f>G4731-H4731</f>
        <v>-12.923076923076923</v>
      </c>
      <c r="J4731" s="8">
        <f>LEN(A4731)</f>
        <v>6</v>
      </c>
      <c r="K4731" s="11" t="str">
        <f>IF(AND(J4731&lt;3, D4731&lt;2),TRUE,"")</f>
        <v/>
      </c>
      <c r="L4731" s="22">
        <f>IF(C4731=0,B4731,0)</f>
        <v>0</v>
      </c>
      <c r="M4731" s="22">
        <f>IF(B4731=0,C4731,0)</f>
        <v>0</v>
      </c>
      <c r="N4731" s="39">
        <f>LOG(G4731/SUM($G$2:$G$5210))</f>
        <v>-4.5056644758585973</v>
      </c>
      <c r="O4731" s="39">
        <f>LOG(H4731/SUM($H$2:$H$5210))</f>
        <v>-3.3714940233181139</v>
      </c>
    </row>
    <row r="4732" spans="1:15" x14ac:dyDescent="0.6">
      <c r="A4732" t="s">
        <v>1746</v>
      </c>
      <c r="B4732">
        <v>0</v>
      </c>
      <c r="C4732">
        <v>12</v>
      </c>
      <c r="D4732">
        <v>12</v>
      </c>
      <c r="E4732" s="44">
        <f>(B4732+1)/$Q$3</f>
        <v>1.4609203798392987E-4</v>
      </c>
      <c r="F4732" s="45">
        <f>(C4732+1)/$U$3</f>
        <v>1.9883148267107155E-4</v>
      </c>
      <c r="G4732" s="2">
        <f>(B4732+1)/(C4732+1)</f>
        <v>7.6923076923076927E-2</v>
      </c>
      <c r="H4732" s="2">
        <f>(C4732+1)/(B4732+1)</f>
        <v>13</v>
      </c>
      <c r="I4732" s="6">
        <f>G4732-H4732</f>
        <v>-12.923076923076923</v>
      </c>
      <c r="J4732" s="8">
        <f>LEN(A4732)</f>
        <v>10</v>
      </c>
      <c r="K4732" s="11" t="str">
        <f>IF(AND(J4732&lt;3, D4732&lt;2),TRUE,"")</f>
        <v/>
      </c>
      <c r="L4732" s="22">
        <f>IF(C4732=0,B4732,0)</f>
        <v>0</v>
      </c>
      <c r="M4732" s="22">
        <f>IF(B4732=0,C4732,0)</f>
        <v>12</v>
      </c>
      <c r="N4732" s="39">
        <f>LOG(G4732/SUM($G$2:$G$5210))</f>
        <v>-4.5056644758585973</v>
      </c>
      <c r="O4732" s="39">
        <f>LOG(H4732/SUM($H$2:$H$5210))</f>
        <v>-3.3714940233181139</v>
      </c>
    </row>
    <row r="4733" spans="1:15" x14ac:dyDescent="0.6">
      <c r="A4733" t="s">
        <v>1858</v>
      </c>
      <c r="B4733">
        <v>0</v>
      </c>
      <c r="C4733">
        <v>12</v>
      </c>
      <c r="D4733">
        <v>12</v>
      </c>
      <c r="E4733" s="44">
        <f>(B4733+1)/$Q$3</f>
        <v>1.4609203798392987E-4</v>
      </c>
      <c r="F4733" s="45">
        <f>(C4733+1)/$U$3</f>
        <v>1.9883148267107155E-4</v>
      </c>
      <c r="G4733" s="2">
        <f>(B4733+1)/(C4733+1)</f>
        <v>7.6923076923076927E-2</v>
      </c>
      <c r="H4733" s="2">
        <f>(C4733+1)/(B4733+1)</f>
        <v>13</v>
      </c>
      <c r="I4733" s="6">
        <f>G4733-H4733</f>
        <v>-12.923076923076923</v>
      </c>
      <c r="J4733" s="8">
        <f>LEN(A4733)</f>
        <v>10</v>
      </c>
      <c r="K4733" s="11" t="str">
        <f>IF(AND(J4733&lt;3, D4733&lt;2),TRUE,"")</f>
        <v/>
      </c>
      <c r="L4733" s="22">
        <f>IF(C4733=0,B4733,0)</f>
        <v>0</v>
      </c>
      <c r="M4733" s="22">
        <f>IF(B4733=0,C4733,0)</f>
        <v>12</v>
      </c>
      <c r="N4733" s="39">
        <f>LOG(G4733/SUM($G$2:$G$5210))</f>
        <v>-4.5056644758585973</v>
      </c>
      <c r="O4733" s="39">
        <f>LOG(H4733/SUM($H$2:$H$5210))</f>
        <v>-3.3714940233181139</v>
      </c>
    </row>
    <row r="4734" spans="1:15" x14ac:dyDescent="0.6">
      <c r="A4734" t="s">
        <v>2841</v>
      </c>
      <c r="B4734">
        <v>0</v>
      </c>
      <c r="C4734">
        <v>12</v>
      </c>
      <c r="D4734">
        <v>12</v>
      </c>
      <c r="E4734" s="44">
        <f>(B4734+1)/$Q$3</f>
        <v>1.4609203798392987E-4</v>
      </c>
      <c r="F4734" s="45">
        <f>(C4734+1)/$U$3</f>
        <v>1.9883148267107155E-4</v>
      </c>
      <c r="G4734" s="2">
        <f>(B4734+1)/(C4734+1)</f>
        <v>7.6923076923076927E-2</v>
      </c>
      <c r="H4734" s="2">
        <f>(C4734+1)/(B4734+1)</f>
        <v>13</v>
      </c>
      <c r="I4734" s="6">
        <f>G4734-H4734</f>
        <v>-12.923076923076923</v>
      </c>
      <c r="J4734" s="8">
        <f>LEN(A4734)</f>
        <v>10</v>
      </c>
      <c r="K4734" s="11" t="str">
        <f>IF(AND(J4734&lt;3, D4734&lt;2),TRUE,"")</f>
        <v/>
      </c>
      <c r="L4734" s="22">
        <f>IF(C4734=0,B4734,0)</f>
        <v>0</v>
      </c>
      <c r="M4734" s="22">
        <f>IF(B4734=0,C4734,0)</f>
        <v>12</v>
      </c>
      <c r="N4734" s="39">
        <f>LOG(G4734/SUM($G$2:$G$5210))</f>
        <v>-4.5056644758585973</v>
      </c>
      <c r="O4734" s="39">
        <f>LOG(H4734/SUM($H$2:$H$5210))</f>
        <v>-3.3714940233181139</v>
      </c>
    </row>
    <row r="4735" spans="1:15" x14ac:dyDescent="0.6">
      <c r="A4735" t="s">
        <v>3921</v>
      </c>
      <c r="B4735">
        <v>0</v>
      </c>
      <c r="C4735">
        <v>12</v>
      </c>
      <c r="D4735">
        <v>12</v>
      </c>
      <c r="E4735" s="44">
        <f>(B4735+1)/$Q$3</f>
        <v>1.4609203798392987E-4</v>
      </c>
      <c r="F4735" s="45">
        <f>(C4735+1)/$U$3</f>
        <v>1.9883148267107155E-4</v>
      </c>
      <c r="G4735" s="2">
        <f>(B4735+1)/(C4735+1)</f>
        <v>7.6923076923076927E-2</v>
      </c>
      <c r="H4735" s="2">
        <f>(C4735+1)/(B4735+1)</f>
        <v>13</v>
      </c>
      <c r="I4735" s="6">
        <f>G4735-H4735</f>
        <v>-12.923076923076923</v>
      </c>
      <c r="J4735" s="8">
        <f>LEN(A4735)</f>
        <v>10</v>
      </c>
      <c r="K4735" s="11" t="str">
        <f>IF(AND(J4735&lt;3, D4735&lt;2),TRUE,"")</f>
        <v/>
      </c>
      <c r="L4735" s="22">
        <f>IF(C4735=0,B4735,0)</f>
        <v>0</v>
      </c>
      <c r="M4735" s="22">
        <f>IF(B4735=0,C4735,0)</f>
        <v>12</v>
      </c>
      <c r="N4735" s="39">
        <f>LOG(G4735/SUM($G$2:$G$5210))</f>
        <v>-4.5056644758585973</v>
      </c>
      <c r="O4735" s="39">
        <f>LOG(H4735/SUM($H$2:$H$5210))</f>
        <v>-3.3714940233181139</v>
      </c>
    </row>
    <row r="4736" spans="1:15" x14ac:dyDescent="0.6">
      <c r="A4736" t="s">
        <v>1764</v>
      </c>
      <c r="B4736">
        <v>0</v>
      </c>
      <c r="C4736">
        <v>12</v>
      </c>
      <c r="D4736">
        <v>12</v>
      </c>
      <c r="E4736" s="44">
        <f>(B4736+1)/$Q$3</f>
        <v>1.4609203798392987E-4</v>
      </c>
      <c r="F4736" s="45">
        <f>(C4736+1)/$U$3</f>
        <v>1.9883148267107155E-4</v>
      </c>
      <c r="G4736" s="2">
        <f>(B4736+1)/(C4736+1)</f>
        <v>7.6923076923076927E-2</v>
      </c>
      <c r="H4736" s="2">
        <f>(C4736+1)/(B4736+1)</f>
        <v>13</v>
      </c>
      <c r="I4736" s="6">
        <f>G4736-H4736</f>
        <v>-12.923076923076923</v>
      </c>
      <c r="J4736" s="8">
        <f>LEN(A4736)</f>
        <v>9</v>
      </c>
      <c r="K4736" s="11" t="str">
        <f>IF(AND(J4736&lt;3, D4736&lt;2),TRUE,"")</f>
        <v/>
      </c>
      <c r="L4736" s="22">
        <f>IF(C4736=0,B4736,0)</f>
        <v>0</v>
      </c>
      <c r="M4736" s="22">
        <f>IF(B4736=0,C4736,0)</f>
        <v>12</v>
      </c>
      <c r="N4736" s="39">
        <f>LOG(G4736/SUM($G$2:$G$5210))</f>
        <v>-4.5056644758585973</v>
      </c>
      <c r="O4736" s="39">
        <f>LOG(H4736/SUM($H$2:$H$5210))</f>
        <v>-3.3714940233181139</v>
      </c>
    </row>
    <row r="4737" spans="1:15" x14ac:dyDescent="0.6">
      <c r="A4737" t="s">
        <v>4812</v>
      </c>
      <c r="B4737">
        <v>0</v>
      </c>
      <c r="C4737">
        <v>12</v>
      </c>
      <c r="D4737">
        <v>12</v>
      </c>
      <c r="E4737" s="44">
        <f>(B4737+1)/$Q$3</f>
        <v>1.4609203798392987E-4</v>
      </c>
      <c r="F4737" s="45">
        <f>(C4737+1)/$U$3</f>
        <v>1.9883148267107155E-4</v>
      </c>
      <c r="G4737" s="2">
        <f>(B4737+1)/(C4737+1)</f>
        <v>7.6923076923076927E-2</v>
      </c>
      <c r="H4737" s="2">
        <f>(C4737+1)/(B4737+1)</f>
        <v>13</v>
      </c>
      <c r="I4737" s="6">
        <f>G4737-H4737</f>
        <v>-12.923076923076923</v>
      </c>
      <c r="J4737" s="8">
        <f>LEN(A4737)</f>
        <v>9</v>
      </c>
      <c r="K4737" s="11" t="str">
        <f>IF(AND(J4737&lt;3, D4737&lt;2),TRUE,"")</f>
        <v/>
      </c>
      <c r="L4737" s="22">
        <f>IF(C4737=0,B4737,0)</f>
        <v>0</v>
      </c>
      <c r="M4737" s="22">
        <f>IF(B4737=0,C4737,0)</f>
        <v>12</v>
      </c>
      <c r="N4737" s="39">
        <f>LOG(G4737/SUM($G$2:$G$5210))</f>
        <v>-4.5056644758585973</v>
      </c>
      <c r="O4737" s="39">
        <f>LOG(H4737/SUM($H$2:$H$5210))</f>
        <v>-3.3714940233181139</v>
      </c>
    </row>
    <row r="4738" spans="1:15" x14ac:dyDescent="0.6">
      <c r="A4738" t="s">
        <v>1394</v>
      </c>
      <c r="B4738">
        <v>0</v>
      </c>
      <c r="C4738">
        <v>12</v>
      </c>
      <c r="D4738">
        <v>12</v>
      </c>
      <c r="E4738" s="44">
        <f>(B4738+1)/$Q$3</f>
        <v>1.4609203798392987E-4</v>
      </c>
      <c r="F4738" s="45">
        <f>(C4738+1)/$U$3</f>
        <v>1.9883148267107155E-4</v>
      </c>
      <c r="G4738" s="2">
        <f>(B4738+1)/(C4738+1)</f>
        <v>7.6923076923076927E-2</v>
      </c>
      <c r="H4738" s="2">
        <f>(C4738+1)/(B4738+1)</f>
        <v>13</v>
      </c>
      <c r="I4738" s="6">
        <f>G4738-H4738</f>
        <v>-12.923076923076923</v>
      </c>
      <c r="J4738" s="8">
        <f>LEN(A4738)</f>
        <v>8</v>
      </c>
      <c r="K4738" s="11" t="str">
        <f>IF(AND(J4738&lt;3, D4738&lt;2),TRUE,"")</f>
        <v/>
      </c>
      <c r="L4738" s="22">
        <f>IF(C4738=0,B4738,0)</f>
        <v>0</v>
      </c>
      <c r="M4738" s="22">
        <f>IF(B4738=0,C4738,0)</f>
        <v>12</v>
      </c>
      <c r="N4738" s="39">
        <f>LOG(G4738/SUM($G$2:$G$5210))</f>
        <v>-4.5056644758585973</v>
      </c>
      <c r="O4738" s="39">
        <f>LOG(H4738/SUM($H$2:$H$5210))</f>
        <v>-3.3714940233181139</v>
      </c>
    </row>
    <row r="4739" spans="1:15" x14ac:dyDescent="0.6">
      <c r="A4739" t="s">
        <v>224</v>
      </c>
      <c r="B4739">
        <v>0</v>
      </c>
      <c r="C4739">
        <v>12</v>
      </c>
      <c r="D4739">
        <v>12</v>
      </c>
      <c r="E4739" s="44">
        <f>(B4739+1)/$Q$3</f>
        <v>1.4609203798392987E-4</v>
      </c>
      <c r="F4739" s="45">
        <f>(C4739+1)/$U$3</f>
        <v>1.9883148267107155E-4</v>
      </c>
      <c r="G4739" s="2">
        <f>(B4739+1)/(C4739+1)</f>
        <v>7.6923076923076927E-2</v>
      </c>
      <c r="H4739" s="2">
        <f>(C4739+1)/(B4739+1)</f>
        <v>13</v>
      </c>
      <c r="I4739" s="6">
        <f>G4739-H4739</f>
        <v>-12.923076923076923</v>
      </c>
      <c r="J4739" s="8">
        <f>LEN(A4739)</f>
        <v>7</v>
      </c>
      <c r="K4739" s="11" t="str">
        <f>IF(AND(J4739&lt;3, D4739&lt;2),TRUE,"")</f>
        <v/>
      </c>
      <c r="L4739" s="22">
        <f>IF(C4739=0,B4739,0)</f>
        <v>0</v>
      </c>
      <c r="M4739" s="22">
        <f>IF(B4739=0,C4739,0)</f>
        <v>12</v>
      </c>
      <c r="N4739" s="39">
        <f>LOG(G4739/SUM($G$2:$G$5210))</f>
        <v>-4.5056644758585973</v>
      </c>
      <c r="O4739" s="39">
        <f>LOG(H4739/SUM($H$2:$H$5210))</f>
        <v>-3.3714940233181139</v>
      </c>
    </row>
    <row r="4740" spans="1:15" x14ac:dyDescent="0.6">
      <c r="A4740" t="s">
        <v>363</v>
      </c>
      <c r="B4740">
        <v>0</v>
      </c>
      <c r="C4740">
        <v>12</v>
      </c>
      <c r="D4740">
        <v>12</v>
      </c>
      <c r="E4740" s="44">
        <f>(B4740+1)/$Q$3</f>
        <v>1.4609203798392987E-4</v>
      </c>
      <c r="F4740" s="45">
        <f>(C4740+1)/$U$3</f>
        <v>1.9883148267107155E-4</v>
      </c>
      <c r="G4740" s="2">
        <f>(B4740+1)/(C4740+1)</f>
        <v>7.6923076923076927E-2</v>
      </c>
      <c r="H4740" s="2">
        <f>(C4740+1)/(B4740+1)</f>
        <v>13</v>
      </c>
      <c r="I4740" s="6">
        <f>G4740-H4740</f>
        <v>-12.923076923076923</v>
      </c>
      <c r="J4740" s="8">
        <f>LEN(A4740)</f>
        <v>7</v>
      </c>
      <c r="K4740" s="11" t="str">
        <f>IF(AND(J4740&lt;3, D4740&lt;2),TRUE,"")</f>
        <v/>
      </c>
      <c r="L4740" s="22">
        <f>IF(C4740=0,B4740,0)</f>
        <v>0</v>
      </c>
      <c r="M4740" s="22">
        <f>IF(B4740=0,C4740,0)</f>
        <v>12</v>
      </c>
      <c r="N4740" s="39">
        <f>LOG(G4740/SUM($G$2:$G$5210))</f>
        <v>-4.5056644758585973</v>
      </c>
      <c r="O4740" s="39">
        <f>LOG(H4740/SUM($H$2:$H$5210))</f>
        <v>-3.3714940233181139</v>
      </c>
    </row>
    <row r="4741" spans="1:15" x14ac:dyDescent="0.6">
      <c r="A4741" t="s">
        <v>2467</v>
      </c>
      <c r="B4741">
        <v>0</v>
      </c>
      <c r="C4741">
        <v>12</v>
      </c>
      <c r="D4741">
        <v>12</v>
      </c>
      <c r="E4741" s="44">
        <f>(B4741+1)/$Q$3</f>
        <v>1.4609203798392987E-4</v>
      </c>
      <c r="F4741" s="45">
        <f>(C4741+1)/$U$3</f>
        <v>1.9883148267107155E-4</v>
      </c>
      <c r="G4741" s="2">
        <f>(B4741+1)/(C4741+1)</f>
        <v>7.6923076923076927E-2</v>
      </c>
      <c r="H4741" s="2">
        <f>(C4741+1)/(B4741+1)</f>
        <v>13</v>
      </c>
      <c r="I4741" s="6">
        <f>G4741-H4741</f>
        <v>-12.923076923076923</v>
      </c>
      <c r="J4741" s="8">
        <f>LEN(A4741)</f>
        <v>7</v>
      </c>
      <c r="K4741" s="11" t="str">
        <f>IF(AND(J4741&lt;3, D4741&lt;2),TRUE,"")</f>
        <v/>
      </c>
      <c r="L4741" s="22">
        <f>IF(C4741=0,B4741,0)</f>
        <v>0</v>
      </c>
      <c r="M4741" s="22">
        <f>IF(B4741=0,C4741,0)</f>
        <v>12</v>
      </c>
      <c r="N4741" s="39">
        <f>LOG(G4741/SUM($G$2:$G$5210))</f>
        <v>-4.5056644758585973</v>
      </c>
      <c r="O4741" s="39">
        <f>LOG(H4741/SUM($H$2:$H$5210))</f>
        <v>-3.3714940233181139</v>
      </c>
    </row>
    <row r="4742" spans="1:15" x14ac:dyDescent="0.6">
      <c r="A4742" t="s">
        <v>2696</v>
      </c>
      <c r="B4742">
        <v>0</v>
      </c>
      <c r="C4742">
        <v>12</v>
      </c>
      <c r="D4742">
        <v>12</v>
      </c>
      <c r="E4742" s="44">
        <f>(B4742+1)/$Q$3</f>
        <v>1.4609203798392987E-4</v>
      </c>
      <c r="F4742" s="45">
        <f>(C4742+1)/$U$3</f>
        <v>1.9883148267107155E-4</v>
      </c>
      <c r="G4742" s="2">
        <f>(B4742+1)/(C4742+1)</f>
        <v>7.6923076923076927E-2</v>
      </c>
      <c r="H4742" s="2">
        <f>(C4742+1)/(B4742+1)</f>
        <v>13</v>
      </c>
      <c r="I4742" s="6">
        <f>G4742-H4742</f>
        <v>-12.923076923076923</v>
      </c>
      <c r="J4742" s="8">
        <f>LEN(A4742)</f>
        <v>7</v>
      </c>
      <c r="K4742" s="11" t="str">
        <f>IF(AND(J4742&lt;3, D4742&lt;2),TRUE,"")</f>
        <v/>
      </c>
      <c r="L4742" s="22">
        <f>IF(C4742=0,B4742,0)</f>
        <v>0</v>
      </c>
      <c r="M4742" s="22">
        <f>IF(B4742=0,C4742,0)</f>
        <v>12</v>
      </c>
      <c r="N4742" s="39">
        <f>LOG(G4742/SUM($G$2:$G$5210))</f>
        <v>-4.5056644758585973</v>
      </c>
      <c r="O4742" s="39">
        <f>LOG(H4742/SUM($H$2:$H$5210))</f>
        <v>-3.3714940233181139</v>
      </c>
    </row>
    <row r="4743" spans="1:15" x14ac:dyDescent="0.6">
      <c r="A4743" t="s">
        <v>241</v>
      </c>
      <c r="B4743">
        <v>0</v>
      </c>
      <c r="C4743">
        <v>12</v>
      </c>
      <c r="D4743">
        <v>12</v>
      </c>
      <c r="E4743" s="44">
        <f>(B4743+1)/$Q$3</f>
        <v>1.4609203798392987E-4</v>
      </c>
      <c r="F4743" s="45">
        <f>(C4743+1)/$U$3</f>
        <v>1.9883148267107155E-4</v>
      </c>
      <c r="G4743" s="2">
        <f>(B4743+1)/(C4743+1)</f>
        <v>7.6923076923076927E-2</v>
      </c>
      <c r="H4743" s="2">
        <f>(C4743+1)/(B4743+1)</f>
        <v>13</v>
      </c>
      <c r="I4743" s="6">
        <f>G4743-H4743</f>
        <v>-12.923076923076923</v>
      </c>
      <c r="J4743" s="8">
        <f>LEN(A4743)</f>
        <v>6</v>
      </c>
      <c r="K4743" s="11" t="str">
        <f>IF(AND(J4743&lt;3, D4743&lt;2),TRUE,"")</f>
        <v/>
      </c>
      <c r="L4743" s="22">
        <f>IF(C4743=0,B4743,0)</f>
        <v>0</v>
      </c>
      <c r="M4743" s="22">
        <f>IF(B4743=0,C4743,0)</f>
        <v>12</v>
      </c>
      <c r="N4743" s="39">
        <f>LOG(G4743/SUM($G$2:$G$5210))</f>
        <v>-4.5056644758585973</v>
      </c>
      <c r="O4743" s="39">
        <f>LOG(H4743/SUM($H$2:$H$5210))</f>
        <v>-3.3714940233181139</v>
      </c>
    </row>
    <row r="4744" spans="1:15" x14ac:dyDescent="0.6">
      <c r="A4744" t="s">
        <v>412</v>
      </c>
      <c r="B4744">
        <v>0</v>
      </c>
      <c r="C4744">
        <v>12</v>
      </c>
      <c r="D4744">
        <v>12</v>
      </c>
      <c r="E4744" s="44">
        <f>(B4744+1)/$Q$3</f>
        <v>1.4609203798392987E-4</v>
      </c>
      <c r="F4744" s="45">
        <f>(C4744+1)/$U$3</f>
        <v>1.9883148267107155E-4</v>
      </c>
      <c r="G4744" s="2">
        <f>(B4744+1)/(C4744+1)</f>
        <v>7.6923076923076927E-2</v>
      </c>
      <c r="H4744" s="2">
        <f>(C4744+1)/(B4744+1)</f>
        <v>13</v>
      </c>
      <c r="I4744" s="6">
        <f>G4744-H4744</f>
        <v>-12.923076923076923</v>
      </c>
      <c r="J4744" s="8">
        <f>LEN(A4744)</f>
        <v>6</v>
      </c>
      <c r="K4744" s="11" t="str">
        <f>IF(AND(J4744&lt;3, D4744&lt;2),TRUE,"")</f>
        <v/>
      </c>
      <c r="L4744" s="22">
        <f>IF(C4744=0,B4744,0)</f>
        <v>0</v>
      </c>
      <c r="M4744" s="22">
        <f>IF(B4744=0,C4744,0)</f>
        <v>12</v>
      </c>
      <c r="N4744" s="39">
        <f>LOG(G4744/SUM($G$2:$G$5210))</f>
        <v>-4.5056644758585973</v>
      </c>
      <c r="O4744" s="39">
        <f>LOG(H4744/SUM($H$2:$H$5210))</f>
        <v>-3.3714940233181139</v>
      </c>
    </row>
    <row r="4745" spans="1:15" x14ac:dyDescent="0.6">
      <c r="A4745" t="s">
        <v>775</v>
      </c>
      <c r="B4745">
        <v>0</v>
      </c>
      <c r="C4745">
        <v>12</v>
      </c>
      <c r="D4745">
        <v>12</v>
      </c>
      <c r="E4745" s="44">
        <f>(B4745+1)/$Q$3</f>
        <v>1.4609203798392987E-4</v>
      </c>
      <c r="F4745" s="45">
        <f>(C4745+1)/$U$3</f>
        <v>1.9883148267107155E-4</v>
      </c>
      <c r="G4745" s="2">
        <f>(B4745+1)/(C4745+1)</f>
        <v>7.6923076923076927E-2</v>
      </c>
      <c r="H4745" s="2">
        <f>(C4745+1)/(B4745+1)</f>
        <v>13</v>
      </c>
      <c r="I4745" s="6">
        <f>G4745-H4745</f>
        <v>-12.923076923076923</v>
      </c>
      <c r="J4745" s="8">
        <f>LEN(A4745)</f>
        <v>6</v>
      </c>
      <c r="K4745" s="11" t="str">
        <f>IF(AND(J4745&lt;3, D4745&lt;2),TRUE,"")</f>
        <v/>
      </c>
      <c r="L4745" s="22">
        <f>IF(C4745=0,B4745,0)</f>
        <v>0</v>
      </c>
      <c r="M4745" s="22">
        <f>IF(B4745=0,C4745,0)</f>
        <v>12</v>
      </c>
      <c r="N4745" s="39">
        <f>LOG(G4745/SUM($G$2:$G$5210))</f>
        <v>-4.5056644758585973</v>
      </c>
      <c r="O4745" s="39">
        <f>LOG(H4745/SUM($H$2:$H$5210))</f>
        <v>-3.3714940233181139</v>
      </c>
    </row>
    <row r="4746" spans="1:15" x14ac:dyDescent="0.6">
      <c r="A4746" t="s">
        <v>2303</v>
      </c>
      <c r="B4746">
        <v>0</v>
      </c>
      <c r="C4746">
        <v>12</v>
      </c>
      <c r="D4746">
        <v>12</v>
      </c>
      <c r="E4746" s="44">
        <f>(B4746+1)/$Q$3</f>
        <v>1.4609203798392987E-4</v>
      </c>
      <c r="F4746" s="45">
        <f>(C4746+1)/$U$3</f>
        <v>1.9883148267107155E-4</v>
      </c>
      <c r="G4746" s="2">
        <f>(B4746+1)/(C4746+1)</f>
        <v>7.6923076923076927E-2</v>
      </c>
      <c r="H4746" s="2">
        <f>(C4746+1)/(B4746+1)</f>
        <v>13</v>
      </c>
      <c r="I4746" s="6">
        <f>G4746-H4746</f>
        <v>-12.923076923076923</v>
      </c>
      <c r="J4746" s="8">
        <f>LEN(A4746)</f>
        <v>6</v>
      </c>
      <c r="K4746" s="11" t="str">
        <f>IF(AND(J4746&lt;3, D4746&lt;2),TRUE,"")</f>
        <v/>
      </c>
      <c r="L4746" s="22">
        <f>IF(C4746=0,B4746,0)</f>
        <v>0</v>
      </c>
      <c r="M4746" s="22">
        <f>IF(B4746=0,C4746,0)</f>
        <v>12</v>
      </c>
      <c r="N4746" s="39">
        <f>LOG(G4746/SUM($G$2:$G$5210))</f>
        <v>-4.5056644758585973</v>
      </c>
      <c r="O4746" s="39">
        <f>LOG(H4746/SUM($H$2:$H$5210))</f>
        <v>-3.3714940233181139</v>
      </c>
    </row>
    <row r="4747" spans="1:15" x14ac:dyDescent="0.6">
      <c r="A4747" t="s">
        <v>4680</v>
      </c>
      <c r="B4747">
        <v>0</v>
      </c>
      <c r="C4747">
        <v>12</v>
      </c>
      <c r="D4747">
        <v>12</v>
      </c>
      <c r="E4747" s="44">
        <f>(B4747+1)/$Q$3</f>
        <v>1.4609203798392987E-4</v>
      </c>
      <c r="F4747" s="45">
        <f>(C4747+1)/$U$3</f>
        <v>1.9883148267107155E-4</v>
      </c>
      <c r="G4747" s="2">
        <f>(B4747+1)/(C4747+1)</f>
        <v>7.6923076923076927E-2</v>
      </c>
      <c r="H4747" s="2">
        <f>(C4747+1)/(B4747+1)</f>
        <v>13</v>
      </c>
      <c r="I4747" s="6">
        <f>G4747-H4747</f>
        <v>-12.923076923076923</v>
      </c>
      <c r="J4747" s="8">
        <f>LEN(A4747)</f>
        <v>6</v>
      </c>
      <c r="K4747" s="11" t="str">
        <f>IF(AND(J4747&lt;3, D4747&lt;2),TRUE,"")</f>
        <v/>
      </c>
      <c r="L4747" s="22">
        <f>IF(C4747=0,B4747,0)</f>
        <v>0</v>
      </c>
      <c r="M4747" s="22">
        <f>IF(B4747=0,C4747,0)</f>
        <v>12</v>
      </c>
      <c r="N4747" s="39">
        <f>LOG(G4747/SUM($G$2:$G$5210))</f>
        <v>-4.5056644758585973</v>
      </c>
      <c r="O4747" s="39">
        <f>LOG(H4747/SUM($H$2:$H$5210))</f>
        <v>-3.3714940233181139</v>
      </c>
    </row>
    <row r="4748" spans="1:15" x14ac:dyDescent="0.6">
      <c r="A4748" t="s">
        <v>203</v>
      </c>
      <c r="B4748">
        <v>0</v>
      </c>
      <c r="C4748">
        <v>12</v>
      </c>
      <c r="D4748">
        <v>12</v>
      </c>
      <c r="E4748" s="44">
        <f>(B4748+1)/$Q$3</f>
        <v>1.4609203798392987E-4</v>
      </c>
      <c r="F4748" s="45">
        <f>(C4748+1)/$U$3</f>
        <v>1.9883148267107155E-4</v>
      </c>
      <c r="G4748" s="2">
        <f>(B4748+1)/(C4748+1)</f>
        <v>7.6923076923076927E-2</v>
      </c>
      <c r="H4748" s="2">
        <f>(C4748+1)/(B4748+1)</f>
        <v>13</v>
      </c>
      <c r="I4748" s="6">
        <f>G4748-H4748</f>
        <v>-12.923076923076923</v>
      </c>
      <c r="J4748" s="8">
        <f>LEN(A4748)</f>
        <v>5</v>
      </c>
      <c r="K4748" s="11" t="str">
        <f>IF(AND(J4748&lt;3, D4748&lt;2),TRUE,"")</f>
        <v/>
      </c>
      <c r="L4748" s="22">
        <f>IF(C4748=0,B4748,0)</f>
        <v>0</v>
      </c>
      <c r="M4748" s="22">
        <f>IF(B4748=0,C4748,0)</f>
        <v>12</v>
      </c>
      <c r="N4748" s="39">
        <f>LOG(G4748/SUM($G$2:$G$5210))</f>
        <v>-4.5056644758585973</v>
      </c>
      <c r="O4748" s="39">
        <f>LOG(H4748/SUM($H$2:$H$5210))</f>
        <v>-3.3714940233181139</v>
      </c>
    </row>
    <row r="4749" spans="1:15" x14ac:dyDescent="0.6">
      <c r="A4749" t="s">
        <v>1032</v>
      </c>
      <c r="B4749">
        <v>0</v>
      </c>
      <c r="C4749">
        <v>12</v>
      </c>
      <c r="D4749">
        <v>12</v>
      </c>
      <c r="E4749" s="44">
        <f>(B4749+1)/$Q$3</f>
        <v>1.4609203798392987E-4</v>
      </c>
      <c r="F4749" s="45">
        <f>(C4749+1)/$U$3</f>
        <v>1.9883148267107155E-4</v>
      </c>
      <c r="G4749" s="2">
        <f>(B4749+1)/(C4749+1)</f>
        <v>7.6923076923076927E-2</v>
      </c>
      <c r="H4749" s="2">
        <f>(C4749+1)/(B4749+1)</f>
        <v>13</v>
      </c>
      <c r="I4749" s="6">
        <f>G4749-H4749</f>
        <v>-12.923076923076923</v>
      </c>
      <c r="J4749" s="8">
        <f>LEN(A4749)</f>
        <v>5</v>
      </c>
      <c r="K4749" s="11" t="str">
        <f>IF(AND(J4749&lt;3, D4749&lt;2),TRUE,"")</f>
        <v/>
      </c>
      <c r="L4749" s="22">
        <f>IF(C4749=0,B4749,0)</f>
        <v>0</v>
      </c>
      <c r="M4749" s="22">
        <f>IF(B4749=0,C4749,0)</f>
        <v>12</v>
      </c>
      <c r="N4749" s="39">
        <f>LOG(G4749/SUM($G$2:$G$5210))</f>
        <v>-4.5056644758585973</v>
      </c>
      <c r="O4749" s="39">
        <f>LOG(H4749/SUM($H$2:$H$5210))</f>
        <v>-3.3714940233181139</v>
      </c>
    </row>
    <row r="4750" spans="1:15" x14ac:dyDescent="0.6">
      <c r="A4750" t="s">
        <v>1303</v>
      </c>
      <c r="B4750">
        <v>0</v>
      </c>
      <c r="C4750">
        <v>12</v>
      </c>
      <c r="D4750">
        <v>12</v>
      </c>
      <c r="E4750" s="44">
        <f>(B4750+1)/$Q$3</f>
        <v>1.4609203798392987E-4</v>
      </c>
      <c r="F4750" s="45">
        <f>(C4750+1)/$U$3</f>
        <v>1.9883148267107155E-4</v>
      </c>
      <c r="G4750" s="2">
        <f>(B4750+1)/(C4750+1)</f>
        <v>7.6923076923076927E-2</v>
      </c>
      <c r="H4750" s="2">
        <f>(C4750+1)/(B4750+1)</f>
        <v>13</v>
      </c>
      <c r="I4750" s="6">
        <f>G4750-H4750</f>
        <v>-12.923076923076923</v>
      </c>
      <c r="J4750" s="8">
        <f>LEN(A4750)</f>
        <v>5</v>
      </c>
      <c r="K4750" s="11" t="str">
        <f>IF(AND(J4750&lt;3, D4750&lt;2),TRUE,"")</f>
        <v/>
      </c>
      <c r="L4750" s="22">
        <f>IF(C4750=0,B4750,0)</f>
        <v>0</v>
      </c>
      <c r="M4750" s="22">
        <f>IF(B4750=0,C4750,0)</f>
        <v>12</v>
      </c>
      <c r="N4750" s="39">
        <f>LOG(G4750/SUM($G$2:$G$5210))</f>
        <v>-4.5056644758585973</v>
      </c>
      <c r="O4750" s="39">
        <f>LOG(H4750/SUM($H$2:$H$5210))</f>
        <v>-3.3714940233181139</v>
      </c>
    </row>
    <row r="4751" spans="1:15" x14ac:dyDescent="0.6">
      <c r="A4751" t="s">
        <v>1624</v>
      </c>
      <c r="B4751">
        <v>0</v>
      </c>
      <c r="C4751">
        <v>12</v>
      </c>
      <c r="D4751">
        <v>12</v>
      </c>
      <c r="E4751" s="44">
        <f>(B4751+1)/$Q$3</f>
        <v>1.4609203798392987E-4</v>
      </c>
      <c r="F4751" s="45">
        <f>(C4751+1)/$U$3</f>
        <v>1.9883148267107155E-4</v>
      </c>
      <c r="G4751" s="2">
        <f>(B4751+1)/(C4751+1)</f>
        <v>7.6923076923076927E-2</v>
      </c>
      <c r="H4751" s="2">
        <f>(C4751+1)/(B4751+1)</f>
        <v>13</v>
      </c>
      <c r="I4751" s="6">
        <f>G4751-H4751</f>
        <v>-12.923076923076923</v>
      </c>
      <c r="J4751" s="8">
        <f>LEN(A4751)</f>
        <v>5</v>
      </c>
      <c r="K4751" s="11" t="str">
        <f>IF(AND(J4751&lt;3, D4751&lt;2),TRUE,"")</f>
        <v/>
      </c>
      <c r="L4751" s="22">
        <f>IF(C4751=0,B4751,0)</f>
        <v>0</v>
      </c>
      <c r="M4751" s="22">
        <f>IF(B4751=0,C4751,0)</f>
        <v>12</v>
      </c>
      <c r="N4751" s="39">
        <f>LOG(G4751/SUM($G$2:$G$5210))</f>
        <v>-4.5056644758585973</v>
      </c>
      <c r="O4751" s="39">
        <f>LOG(H4751/SUM($H$2:$H$5210))</f>
        <v>-3.3714940233181139</v>
      </c>
    </row>
    <row r="4752" spans="1:15" x14ac:dyDescent="0.6">
      <c r="A4752" t="s">
        <v>2508</v>
      </c>
      <c r="B4752">
        <v>0</v>
      </c>
      <c r="C4752">
        <v>12</v>
      </c>
      <c r="D4752">
        <v>12</v>
      </c>
      <c r="E4752" s="44">
        <f>(B4752+1)/$Q$3</f>
        <v>1.4609203798392987E-4</v>
      </c>
      <c r="F4752" s="45">
        <f>(C4752+1)/$U$3</f>
        <v>1.9883148267107155E-4</v>
      </c>
      <c r="G4752" s="2">
        <f>(B4752+1)/(C4752+1)</f>
        <v>7.6923076923076927E-2</v>
      </c>
      <c r="H4752" s="2">
        <f>(C4752+1)/(B4752+1)</f>
        <v>13</v>
      </c>
      <c r="I4752" s="6">
        <f>G4752-H4752</f>
        <v>-12.923076923076923</v>
      </c>
      <c r="J4752" s="8">
        <f>LEN(A4752)</f>
        <v>5</v>
      </c>
      <c r="K4752" s="11" t="str">
        <f>IF(AND(J4752&lt;3, D4752&lt;2),TRUE,"")</f>
        <v/>
      </c>
      <c r="L4752" s="22">
        <f>IF(C4752=0,B4752,0)</f>
        <v>0</v>
      </c>
      <c r="M4752" s="22">
        <f>IF(B4752=0,C4752,0)</f>
        <v>12</v>
      </c>
      <c r="N4752" s="39">
        <f>LOG(G4752/SUM($G$2:$G$5210))</f>
        <v>-4.5056644758585973</v>
      </c>
      <c r="O4752" s="39">
        <f>LOG(H4752/SUM($H$2:$H$5210))</f>
        <v>-3.3714940233181139</v>
      </c>
    </row>
    <row r="4753" spans="1:15" x14ac:dyDescent="0.6">
      <c r="A4753" t="s">
        <v>4225</v>
      </c>
      <c r="B4753">
        <v>0</v>
      </c>
      <c r="C4753">
        <v>12</v>
      </c>
      <c r="D4753">
        <v>12</v>
      </c>
      <c r="E4753" s="44">
        <f>(B4753+1)/$Q$3</f>
        <v>1.4609203798392987E-4</v>
      </c>
      <c r="F4753" s="45">
        <f>(C4753+1)/$U$3</f>
        <v>1.9883148267107155E-4</v>
      </c>
      <c r="G4753" s="2">
        <f>(B4753+1)/(C4753+1)</f>
        <v>7.6923076923076927E-2</v>
      </c>
      <c r="H4753" s="2">
        <f>(C4753+1)/(B4753+1)</f>
        <v>13</v>
      </c>
      <c r="I4753" s="6">
        <f>G4753-H4753</f>
        <v>-12.923076923076923</v>
      </c>
      <c r="J4753" s="8">
        <f>LEN(A4753)</f>
        <v>5</v>
      </c>
      <c r="K4753" s="11" t="str">
        <f>IF(AND(J4753&lt;3, D4753&lt;2),TRUE,"")</f>
        <v/>
      </c>
      <c r="L4753" s="22">
        <f>IF(C4753=0,B4753,0)</f>
        <v>0</v>
      </c>
      <c r="M4753" s="22">
        <f>IF(B4753=0,C4753,0)</f>
        <v>12</v>
      </c>
      <c r="N4753" s="39">
        <f>LOG(G4753/SUM($G$2:$G$5210))</f>
        <v>-4.5056644758585973</v>
      </c>
      <c r="O4753" s="39">
        <f>LOG(H4753/SUM($H$2:$H$5210))</f>
        <v>-3.3714940233181139</v>
      </c>
    </row>
    <row r="4754" spans="1:15" x14ac:dyDescent="0.6">
      <c r="A4754" t="s">
        <v>4632</v>
      </c>
      <c r="B4754">
        <v>0</v>
      </c>
      <c r="C4754">
        <v>12</v>
      </c>
      <c r="D4754">
        <v>12</v>
      </c>
      <c r="E4754" s="44">
        <f>(B4754+1)/$Q$3</f>
        <v>1.4609203798392987E-4</v>
      </c>
      <c r="F4754" s="45">
        <f>(C4754+1)/$U$3</f>
        <v>1.9883148267107155E-4</v>
      </c>
      <c r="G4754" s="2">
        <f>(B4754+1)/(C4754+1)</f>
        <v>7.6923076923076927E-2</v>
      </c>
      <c r="H4754" s="2">
        <f>(C4754+1)/(B4754+1)</f>
        <v>13</v>
      </c>
      <c r="I4754" s="6">
        <f>G4754-H4754</f>
        <v>-12.923076923076923</v>
      </c>
      <c r="J4754" s="8">
        <f>LEN(A4754)</f>
        <v>5</v>
      </c>
      <c r="K4754" s="11" t="str">
        <f>IF(AND(J4754&lt;3, D4754&lt;2),TRUE,"")</f>
        <v/>
      </c>
      <c r="L4754" s="22">
        <f>IF(C4754=0,B4754,0)</f>
        <v>0</v>
      </c>
      <c r="M4754" s="22">
        <f>IF(B4754=0,C4754,0)</f>
        <v>12</v>
      </c>
      <c r="N4754" s="39">
        <f>LOG(G4754/SUM($G$2:$G$5210))</f>
        <v>-4.5056644758585973</v>
      </c>
      <c r="O4754" s="39">
        <f>LOG(H4754/SUM($H$2:$H$5210))</f>
        <v>-3.3714940233181139</v>
      </c>
    </row>
    <row r="4755" spans="1:15" x14ac:dyDescent="0.6">
      <c r="A4755" t="s">
        <v>1770</v>
      </c>
      <c r="B4755">
        <v>0</v>
      </c>
      <c r="C4755">
        <v>12</v>
      </c>
      <c r="D4755">
        <v>12</v>
      </c>
      <c r="E4755" s="44">
        <f>(B4755+1)/$Q$3</f>
        <v>1.4609203798392987E-4</v>
      </c>
      <c r="F4755" s="45">
        <f>(C4755+1)/$U$3</f>
        <v>1.9883148267107155E-4</v>
      </c>
      <c r="G4755" s="2">
        <f>(B4755+1)/(C4755+1)</f>
        <v>7.6923076923076927E-2</v>
      </c>
      <c r="H4755" s="2">
        <f>(C4755+1)/(B4755+1)</f>
        <v>13</v>
      </c>
      <c r="I4755" s="6">
        <f>G4755-H4755</f>
        <v>-12.923076923076923</v>
      </c>
      <c r="J4755" s="8">
        <f>LEN(A4755)</f>
        <v>4</v>
      </c>
      <c r="K4755" s="11" t="str">
        <f>IF(AND(J4755&lt;3, D4755&lt;2),TRUE,"")</f>
        <v/>
      </c>
      <c r="L4755" s="22">
        <f>IF(C4755=0,B4755,0)</f>
        <v>0</v>
      </c>
      <c r="M4755" s="22">
        <f>IF(B4755=0,C4755,0)</f>
        <v>12</v>
      </c>
      <c r="N4755" s="39">
        <f>LOG(G4755/SUM($G$2:$G$5210))</f>
        <v>-4.5056644758585973</v>
      </c>
      <c r="O4755" s="39">
        <f>LOG(H4755/SUM($H$2:$H$5210))</f>
        <v>-3.3714940233181139</v>
      </c>
    </row>
    <row r="4756" spans="1:15" x14ac:dyDescent="0.6">
      <c r="A4756" t="s">
        <v>2705</v>
      </c>
      <c r="B4756">
        <v>0</v>
      </c>
      <c r="C4756">
        <v>12</v>
      </c>
      <c r="D4756">
        <v>12</v>
      </c>
      <c r="E4756" s="44">
        <f>(B4756+1)/$Q$3</f>
        <v>1.4609203798392987E-4</v>
      </c>
      <c r="F4756" s="45">
        <f>(C4756+1)/$U$3</f>
        <v>1.9883148267107155E-4</v>
      </c>
      <c r="G4756" s="2">
        <f>(B4756+1)/(C4756+1)</f>
        <v>7.6923076923076927E-2</v>
      </c>
      <c r="H4756" s="2">
        <f>(C4756+1)/(B4756+1)</f>
        <v>13</v>
      </c>
      <c r="I4756" s="6">
        <f>G4756-H4756</f>
        <v>-12.923076923076923</v>
      </c>
      <c r="J4756" s="8">
        <f>LEN(A4756)</f>
        <v>4</v>
      </c>
      <c r="K4756" s="11" t="str">
        <f>IF(AND(J4756&lt;3, D4756&lt;2),TRUE,"")</f>
        <v/>
      </c>
      <c r="L4756" s="22">
        <f>IF(C4756=0,B4756,0)</f>
        <v>0</v>
      </c>
      <c r="M4756" s="22">
        <f>IF(B4756=0,C4756,0)</f>
        <v>12</v>
      </c>
      <c r="N4756" s="39">
        <f>LOG(G4756/SUM($G$2:$G$5210))</f>
        <v>-4.5056644758585973</v>
      </c>
      <c r="O4756" s="39">
        <f>LOG(H4756/SUM($H$2:$H$5210))</f>
        <v>-3.3714940233181139</v>
      </c>
    </row>
    <row r="4757" spans="1:15" x14ac:dyDescent="0.6">
      <c r="A4757" t="s">
        <v>3243</v>
      </c>
      <c r="B4757">
        <v>0</v>
      </c>
      <c r="C4757">
        <v>12</v>
      </c>
      <c r="D4757">
        <v>12</v>
      </c>
      <c r="E4757" s="44">
        <f>(B4757+1)/$Q$3</f>
        <v>1.4609203798392987E-4</v>
      </c>
      <c r="F4757" s="45">
        <f>(C4757+1)/$U$3</f>
        <v>1.9883148267107155E-4</v>
      </c>
      <c r="G4757" s="2">
        <f>(B4757+1)/(C4757+1)</f>
        <v>7.6923076923076927E-2</v>
      </c>
      <c r="H4757" s="2">
        <f>(C4757+1)/(B4757+1)</f>
        <v>13</v>
      </c>
      <c r="I4757" s="6">
        <f>G4757-H4757</f>
        <v>-12.923076923076923</v>
      </c>
      <c r="J4757" s="8">
        <f>LEN(A4757)</f>
        <v>4</v>
      </c>
      <c r="K4757" s="11" t="str">
        <f>IF(AND(J4757&lt;3, D4757&lt;2),TRUE,"")</f>
        <v/>
      </c>
      <c r="L4757" s="22">
        <f>IF(C4757=0,B4757,0)</f>
        <v>0</v>
      </c>
      <c r="M4757" s="22">
        <f>IF(B4757=0,C4757,0)</f>
        <v>12</v>
      </c>
      <c r="N4757" s="39">
        <f>LOG(G4757/SUM($G$2:$G$5210))</f>
        <v>-4.5056644758585973</v>
      </c>
      <c r="O4757" s="39">
        <f>LOG(H4757/SUM($H$2:$H$5210))</f>
        <v>-3.3714940233181139</v>
      </c>
    </row>
    <row r="4758" spans="1:15" x14ac:dyDescent="0.6">
      <c r="A4758" t="s">
        <v>3621</v>
      </c>
      <c r="B4758">
        <v>0</v>
      </c>
      <c r="C4758">
        <v>12</v>
      </c>
      <c r="D4758">
        <v>12</v>
      </c>
      <c r="E4758" s="44">
        <f>(B4758+1)/$Q$3</f>
        <v>1.4609203798392987E-4</v>
      </c>
      <c r="F4758" s="45">
        <f>(C4758+1)/$U$3</f>
        <v>1.9883148267107155E-4</v>
      </c>
      <c r="G4758" s="2">
        <f>(B4758+1)/(C4758+1)</f>
        <v>7.6923076923076927E-2</v>
      </c>
      <c r="H4758" s="2">
        <f>(C4758+1)/(B4758+1)</f>
        <v>13</v>
      </c>
      <c r="I4758" s="6">
        <f>G4758-H4758</f>
        <v>-12.923076923076923</v>
      </c>
      <c r="J4758" s="8">
        <f>LEN(A4758)</f>
        <v>4</v>
      </c>
      <c r="K4758" s="11" t="str">
        <f>IF(AND(J4758&lt;3, D4758&lt;2),TRUE,"")</f>
        <v/>
      </c>
      <c r="L4758" s="22">
        <f>IF(C4758=0,B4758,0)</f>
        <v>0</v>
      </c>
      <c r="M4758" s="22">
        <f>IF(B4758=0,C4758,0)</f>
        <v>12</v>
      </c>
      <c r="N4758" s="39">
        <f>LOG(G4758/SUM($G$2:$G$5210))</f>
        <v>-4.5056644758585973</v>
      </c>
      <c r="O4758" s="39">
        <f>LOG(H4758/SUM($H$2:$H$5210))</f>
        <v>-3.3714940233181139</v>
      </c>
    </row>
    <row r="4759" spans="1:15" x14ac:dyDescent="0.6">
      <c r="A4759" t="s">
        <v>1256</v>
      </c>
      <c r="B4759">
        <v>0</v>
      </c>
      <c r="C4759">
        <v>12</v>
      </c>
      <c r="D4759">
        <v>12</v>
      </c>
      <c r="E4759" s="44">
        <f>(B4759+1)/$Q$3</f>
        <v>1.4609203798392987E-4</v>
      </c>
      <c r="F4759" s="45">
        <f>(C4759+1)/$U$3</f>
        <v>1.9883148267107155E-4</v>
      </c>
      <c r="G4759" s="2">
        <f>(B4759+1)/(C4759+1)</f>
        <v>7.6923076923076927E-2</v>
      </c>
      <c r="H4759" s="2">
        <f>(C4759+1)/(B4759+1)</f>
        <v>13</v>
      </c>
      <c r="I4759" s="6">
        <f>G4759-H4759</f>
        <v>-12.923076923076923</v>
      </c>
      <c r="J4759" s="8">
        <f>LEN(A4759)</f>
        <v>3</v>
      </c>
      <c r="K4759" s="11" t="str">
        <f>IF(AND(J4759&lt;3, D4759&lt;2),TRUE,"")</f>
        <v/>
      </c>
      <c r="L4759" s="22">
        <f>IF(C4759=0,B4759,0)</f>
        <v>0</v>
      </c>
      <c r="M4759" s="22">
        <f>IF(B4759=0,C4759,0)</f>
        <v>12</v>
      </c>
      <c r="N4759" s="39">
        <f>LOG(G4759/SUM($G$2:$G$5210))</f>
        <v>-4.5056644758585973</v>
      </c>
      <c r="O4759" s="39">
        <f>LOG(H4759/SUM($H$2:$H$5210))</f>
        <v>-3.3714940233181139</v>
      </c>
    </row>
    <row r="4760" spans="1:15" x14ac:dyDescent="0.6">
      <c r="A4760" t="s">
        <v>2661</v>
      </c>
      <c r="B4760">
        <v>0</v>
      </c>
      <c r="C4760">
        <v>12</v>
      </c>
      <c r="D4760">
        <v>12</v>
      </c>
      <c r="E4760" s="44">
        <f>(B4760+1)/$Q$3</f>
        <v>1.4609203798392987E-4</v>
      </c>
      <c r="F4760" s="45">
        <f>(C4760+1)/$U$3</f>
        <v>1.9883148267107155E-4</v>
      </c>
      <c r="G4760" s="2">
        <f>(B4760+1)/(C4760+1)</f>
        <v>7.6923076923076927E-2</v>
      </c>
      <c r="H4760" s="2">
        <f>(C4760+1)/(B4760+1)</f>
        <v>13</v>
      </c>
      <c r="I4760" s="6">
        <f>G4760-H4760</f>
        <v>-12.923076923076923</v>
      </c>
      <c r="J4760" s="8">
        <f>LEN(A4760)</f>
        <v>3</v>
      </c>
      <c r="K4760" s="11" t="str">
        <f>IF(AND(J4760&lt;3, D4760&lt;2),TRUE,"")</f>
        <v/>
      </c>
      <c r="L4760" s="22">
        <f>IF(C4760=0,B4760,0)</f>
        <v>0</v>
      </c>
      <c r="M4760" s="22">
        <f>IF(B4760=0,C4760,0)</f>
        <v>12</v>
      </c>
      <c r="N4760" s="39">
        <f>LOG(G4760/SUM($G$2:$G$5210))</f>
        <v>-4.5056644758585973</v>
      </c>
      <c r="O4760" s="39">
        <f>LOG(H4760/SUM($H$2:$H$5210))</f>
        <v>-3.3714940233181139</v>
      </c>
    </row>
    <row r="4761" spans="1:15" x14ac:dyDescent="0.6">
      <c r="A4761" t="s">
        <v>4250</v>
      </c>
      <c r="B4761">
        <v>0</v>
      </c>
      <c r="C4761">
        <v>12</v>
      </c>
      <c r="D4761">
        <v>12</v>
      </c>
      <c r="E4761" s="44">
        <f>(B4761+1)/$Q$3</f>
        <v>1.4609203798392987E-4</v>
      </c>
      <c r="F4761" s="45">
        <f>(C4761+1)/$U$3</f>
        <v>1.9883148267107155E-4</v>
      </c>
      <c r="G4761" s="2">
        <f>(B4761+1)/(C4761+1)</f>
        <v>7.6923076923076927E-2</v>
      </c>
      <c r="H4761" s="2">
        <f>(C4761+1)/(B4761+1)</f>
        <v>13</v>
      </c>
      <c r="I4761" s="6">
        <f>G4761-H4761</f>
        <v>-12.923076923076923</v>
      </c>
      <c r="J4761" s="8">
        <f>LEN(A4761)</f>
        <v>3</v>
      </c>
      <c r="K4761" s="11" t="str">
        <f>IF(AND(J4761&lt;3, D4761&lt;2),TRUE,"")</f>
        <v/>
      </c>
      <c r="L4761" s="22">
        <f>IF(C4761=0,B4761,0)</f>
        <v>0</v>
      </c>
      <c r="M4761" s="22">
        <f>IF(B4761=0,C4761,0)</f>
        <v>12</v>
      </c>
      <c r="N4761" s="39">
        <f>LOG(G4761/SUM($G$2:$G$5210))</f>
        <v>-4.5056644758585973</v>
      </c>
      <c r="O4761" s="39">
        <f>LOG(H4761/SUM($H$2:$H$5210))</f>
        <v>-3.3714940233181139</v>
      </c>
    </row>
    <row r="4762" spans="1:15" x14ac:dyDescent="0.6">
      <c r="A4762" t="s">
        <v>4631</v>
      </c>
      <c r="B4762">
        <v>0</v>
      </c>
      <c r="C4762">
        <v>12</v>
      </c>
      <c r="D4762">
        <v>12</v>
      </c>
      <c r="E4762" s="44">
        <f>(B4762+1)/$Q$3</f>
        <v>1.4609203798392987E-4</v>
      </c>
      <c r="F4762" s="45">
        <f>(C4762+1)/$U$3</f>
        <v>1.9883148267107155E-4</v>
      </c>
      <c r="G4762" s="2">
        <f>(B4762+1)/(C4762+1)</f>
        <v>7.6923076923076927E-2</v>
      </c>
      <c r="H4762" s="2">
        <f>(C4762+1)/(B4762+1)</f>
        <v>13</v>
      </c>
      <c r="I4762" s="6">
        <f>G4762-H4762</f>
        <v>-12.923076923076923</v>
      </c>
      <c r="J4762" s="8">
        <f>LEN(A4762)</f>
        <v>3</v>
      </c>
      <c r="K4762" s="11" t="str">
        <f>IF(AND(J4762&lt;3, D4762&lt;2),TRUE,"")</f>
        <v/>
      </c>
      <c r="L4762" s="22">
        <f>IF(C4762=0,B4762,0)</f>
        <v>0</v>
      </c>
      <c r="M4762" s="22">
        <f>IF(B4762=0,C4762,0)</f>
        <v>12</v>
      </c>
      <c r="N4762" s="39">
        <f>LOG(G4762/SUM($G$2:$G$5210))</f>
        <v>-4.5056644758585973</v>
      </c>
      <c r="O4762" s="39">
        <f>LOG(H4762/SUM($H$2:$H$5210))</f>
        <v>-3.3714940233181139</v>
      </c>
    </row>
    <row r="4763" spans="1:15" x14ac:dyDescent="0.6">
      <c r="A4763" t="s">
        <v>4901</v>
      </c>
      <c r="B4763">
        <v>0</v>
      </c>
      <c r="C4763">
        <v>12</v>
      </c>
      <c r="D4763">
        <v>12</v>
      </c>
      <c r="E4763" s="44">
        <f>(B4763+1)/$Q$3</f>
        <v>1.4609203798392987E-4</v>
      </c>
      <c r="F4763" s="45">
        <f>(C4763+1)/$U$3</f>
        <v>1.9883148267107155E-4</v>
      </c>
      <c r="G4763" s="2">
        <f>(B4763+1)/(C4763+1)</f>
        <v>7.6923076923076927E-2</v>
      </c>
      <c r="H4763" s="2">
        <f>(C4763+1)/(B4763+1)</f>
        <v>13</v>
      </c>
      <c r="I4763" s="6">
        <f>G4763-H4763</f>
        <v>-12.923076923076923</v>
      </c>
      <c r="J4763" s="8">
        <f>LEN(A4763)</f>
        <v>2</v>
      </c>
      <c r="K4763" s="11" t="str">
        <f>IF(AND(J4763&lt;3, D4763&lt;2),TRUE,"")</f>
        <v/>
      </c>
      <c r="L4763" s="22">
        <f>IF(C4763=0,B4763,0)</f>
        <v>0</v>
      </c>
      <c r="M4763" s="22">
        <f>IF(B4763=0,C4763,0)</f>
        <v>12</v>
      </c>
      <c r="N4763" s="39">
        <f>LOG(G4763/SUM($G$2:$G$5210))</f>
        <v>-4.5056644758585973</v>
      </c>
      <c r="O4763" s="39">
        <f>LOG(H4763/SUM($H$2:$H$5210))</f>
        <v>-3.3714940233181139</v>
      </c>
    </row>
    <row r="4764" spans="1:15" x14ac:dyDescent="0.6">
      <c r="A4764" t="s">
        <v>3028</v>
      </c>
      <c r="B4764">
        <v>0</v>
      </c>
      <c r="C4764">
        <v>12</v>
      </c>
      <c r="D4764">
        <v>12</v>
      </c>
      <c r="E4764" s="44">
        <f>(B4764+1)/$Q$3</f>
        <v>1.4609203798392987E-4</v>
      </c>
      <c r="F4764" s="45">
        <f>(C4764+1)/$U$3</f>
        <v>1.9883148267107155E-4</v>
      </c>
      <c r="G4764" s="2">
        <f>(B4764+1)/(C4764+1)</f>
        <v>7.6923076923076927E-2</v>
      </c>
      <c r="H4764" s="2">
        <f>(C4764+1)/(B4764+1)</f>
        <v>13</v>
      </c>
      <c r="I4764" s="6">
        <f>G4764-H4764</f>
        <v>-12.923076923076923</v>
      </c>
      <c r="J4764" s="8">
        <f>LEN(A4764)</f>
        <v>1</v>
      </c>
      <c r="K4764" s="11" t="str">
        <f>IF(AND(J4764&lt;3, D4764&lt;2),TRUE,"")</f>
        <v/>
      </c>
      <c r="L4764" s="22">
        <f>IF(C4764=0,B4764,0)</f>
        <v>0</v>
      </c>
      <c r="M4764" s="22">
        <f>IF(B4764=0,C4764,0)</f>
        <v>12</v>
      </c>
      <c r="N4764" s="39">
        <f>LOG(G4764/SUM($G$2:$G$5210))</f>
        <v>-4.5056644758585973</v>
      </c>
      <c r="O4764" s="39">
        <f>LOG(H4764/SUM($H$2:$H$5210))</f>
        <v>-3.3714940233181139</v>
      </c>
    </row>
    <row r="4765" spans="1:15" x14ac:dyDescent="0.6">
      <c r="A4765" t="s">
        <v>4685</v>
      </c>
      <c r="B4765">
        <v>4</v>
      </c>
      <c r="C4765">
        <v>65</v>
      </c>
      <c r="D4765">
        <v>69</v>
      </c>
      <c r="E4765" s="44">
        <f>(B4765+1)/$Q$3</f>
        <v>7.3046018991964939E-4</v>
      </c>
      <c r="F4765" s="45">
        <f>(C4765+1)/$U$3</f>
        <v>1.009452142791594E-3</v>
      </c>
      <c r="G4765" s="2">
        <f>(B4765+1)/(C4765+1)</f>
        <v>7.575757575757576E-2</v>
      </c>
      <c r="H4765" s="2">
        <f>(C4765+1)/(B4765+1)</f>
        <v>13.2</v>
      </c>
      <c r="I4765" s="6">
        <f>G4765-H4765</f>
        <v>-13.124242424242423</v>
      </c>
      <c r="J4765" s="8">
        <f>LEN(A4765)</f>
        <v>8</v>
      </c>
      <c r="K4765" s="11" t="str">
        <f>IF(AND(J4765&lt;3, D4765&lt;2),TRUE,"")</f>
        <v/>
      </c>
      <c r="L4765" s="22">
        <f>IF(C4765=0,B4765,0)</f>
        <v>0</v>
      </c>
      <c r="M4765" s="22">
        <f>IF(B4765=0,C4765,0)</f>
        <v>0</v>
      </c>
      <c r="N4765" s="39">
        <f>LOG(G4765/SUM($G$2:$G$5210))</f>
        <v>-4.5122950547576099</v>
      </c>
      <c r="O4765" s="39">
        <f>LOG(H4765/SUM($H$2:$H$5210))</f>
        <v>-3.3648634444191008</v>
      </c>
    </row>
    <row r="4766" spans="1:15" x14ac:dyDescent="0.6">
      <c r="A4766" t="s">
        <v>4501</v>
      </c>
      <c r="B4766">
        <v>5</v>
      </c>
      <c r="C4766">
        <v>79</v>
      </c>
      <c r="D4766">
        <v>84</v>
      </c>
      <c r="E4766" s="44">
        <f>(B4766+1)/$Q$3</f>
        <v>8.7655222790357921E-4</v>
      </c>
      <c r="F4766" s="45">
        <f>(C4766+1)/$U$3</f>
        <v>1.2235783548989018E-3</v>
      </c>
      <c r="G4766" s="2">
        <f>(B4766+1)/(C4766+1)</f>
        <v>7.4999999999999997E-2</v>
      </c>
      <c r="H4766" s="2">
        <f>(C4766+1)/(B4766+1)</f>
        <v>13.333333333333334</v>
      </c>
      <c r="I4766" s="6">
        <f>G4766-H4766</f>
        <v>-13.258333333333335</v>
      </c>
      <c r="J4766" s="8">
        <f>LEN(A4766)</f>
        <v>6</v>
      </c>
      <c r="K4766" s="11" t="str">
        <f>IF(AND(J4766&lt;3, D4766&lt;2),TRUE,"")</f>
        <v/>
      </c>
      <c r="L4766" s="22">
        <f>IF(C4766=0,B4766,0)</f>
        <v>0</v>
      </c>
      <c r="M4766" s="22">
        <f>IF(B4766=0,C4766,0)</f>
        <v>0</v>
      </c>
      <c r="N4766" s="39">
        <f>LOG(G4766/SUM($G$2:$G$5210))</f>
        <v>-4.5166598601600603</v>
      </c>
      <c r="O4766" s="39">
        <f>LOG(H4766/SUM($H$2:$H$5210))</f>
        <v>-3.3604986390166509</v>
      </c>
    </row>
    <row r="4767" spans="1:15" x14ac:dyDescent="0.6">
      <c r="A4767" t="s">
        <v>334</v>
      </c>
      <c r="B4767">
        <v>3</v>
      </c>
      <c r="C4767">
        <v>53</v>
      </c>
      <c r="D4767">
        <v>56</v>
      </c>
      <c r="E4767" s="44">
        <f>(B4767+1)/$Q$3</f>
        <v>5.8436815193571947E-4</v>
      </c>
      <c r="F4767" s="45">
        <f>(C4767+1)/$U$3</f>
        <v>8.259153895567588E-4</v>
      </c>
      <c r="G4767" s="2">
        <f>(B4767+1)/(C4767+1)</f>
        <v>7.407407407407407E-2</v>
      </c>
      <c r="H4767" s="2">
        <f>(C4767+1)/(B4767+1)</f>
        <v>13.5</v>
      </c>
      <c r="I4767" s="6">
        <f>G4767-H4767</f>
        <v>-13.425925925925926</v>
      </c>
      <c r="J4767" s="8">
        <f>LEN(A4767)</f>
        <v>4</v>
      </c>
      <c r="K4767" s="11" t="str">
        <f>IF(AND(J4767&lt;3, D4767&lt;2),TRUE,"")</f>
        <v/>
      </c>
      <c r="L4767" s="22">
        <f>IF(C4767=0,B4767,0)</f>
        <v>0</v>
      </c>
      <c r="M4767" s="22">
        <f>IF(B4767=0,C4767,0)</f>
        <v>0</v>
      </c>
      <c r="N4767" s="39">
        <f>LOG(G4767/SUM($G$2:$G$5210))</f>
        <v>-4.522054892046766</v>
      </c>
      <c r="O4767" s="39">
        <f>LOG(H4767/SUM($H$2:$H$5210))</f>
        <v>-3.3551036071299447</v>
      </c>
    </row>
    <row r="4768" spans="1:15" x14ac:dyDescent="0.6">
      <c r="A4768" t="s">
        <v>1956</v>
      </c>
      <c r="B4768">
        <v>1</v>
      </c>
      <c r="C4768">
        <v>26</v>
      </c>
      <c r="D4768">
        <v>27</v>
      </c>
      <c r="E4768" s="44">
        <f>(B4768+1)/$Q$3</f>
        <v>2.9218407596785974E-4</v>
      </c>
      <c r="F4768" s="45">
        <f>(C4768+1)/$U$3</f>
        <v>4.129576947783794E-4</v>
      </c>
      <c r="G4768" s="2">
        <f>(B4768+1)/(C4768+1)</f>
        <v>7.407407407407407E-2</v>
      </c>
      <c r="H4768" s="2">
        <f>(C4768+1)/(B4768+1)</f>
        <v>13.5</v>
      </c>
      <c r="I4768" s="6">
        <f>G4768-H4768</f>
        <v>-13.425925925925926</v>
      </c>
      <c r="J4768" s="8">
        <f>LEN(A4768)</f>
        <v>8</v>
      </c>
      <c r="K4768" s="11" t="str">
        <f>IF(AND(J4768&lt;3, D4768&lt;2),TRUE,"")</f>
        <v/>
      </c>
      <c r="L4768" s="22">
        <f>IF(C4768=0,B4768,0)</f>
        <v>0</v>
      </c>
      <c r="M4768" s="22">
        <f>IF(B4768=0,C4768,0)</f>
        <v>0</v>
      </c>
      <c r="N4768" s="39">
        <f>LOG(G4768/SUM($G$2:$G$5210))</f>
        <v>-4.522054892046766</v>
      </c>
      <c r="O4768" s="39">
        <f>LOG(H4768/SUM($H$2:$H$5210))</f>
        <v>-3.3551036071299447</v>
      </c>
    </row>
    <row r="4769" spans="1:15" x14ac:dyDescent="0.6">
      <c r="A4769" t="s">
        <v>4362</v>
      </c>
      <c r="B4769">
        <v>1</v>
      </c>
      <c r="C4769">
        <v>26</v>
      </c>
      <c r="D4769">
        <v>27</v>
      </c>
      <c r="E4769" s="44">
        <f>(B4769+1)/$Q$3</f>
        <v>2.9218407596785974E-4</v>
      </c>
      <c r="F4769" s="45">
        <f>(C4769+1)/$U$3</f>
        <v>4.129576947783794E-4</v>
      </c>
      <c r="G4769" s="2">
        <f>(B4769+1)/(C4769+1)</f>
        <v>7.407407407407407E-2</v>
      </c>
      <c r="H4769" s="2">
        <f>(C4769+1)/(B4769+1)</f>
        <v>13.5</v>
      </c>
      <c r="I4769" s="6">
        <f>G4769-H4769</f>
        <v>-13.425925925925926</v>
      </c>
      <c r="J4769" s="8">
        <f>LEN(A4769)</f>
        <v>6</v>
      </c>
      <c r="K4769" s="11" t="str">
        <f>IF(AND(J4769&lt;3, D4769&lt;2),TRUE,"")</f>
        <v/>
      </c>
      <c r="L4769" s="22">
        <f>IF(C4769=0,B4769,0)</f>
        <v>0</v>
      </c>
      <c r="M4769" s="22">
        <f>IF(B4769=0,C4769,0)</f>
        <v>0</v>
      </c>
      <c r="N4769" s="39">
        <f>LOG(G4769/SUM($G$2:$G$5210))</f>
        <v>-4.522054892046766</v>
      </c>
      <c r="O4769" s="39">
        <f>LOG(H4769/SUM($H$2:$H$5210))</f>
        <v>-3.3551036071299447</v>
      </c>
    </row>
    <row r="4770" spans="1:15" x14ac:dyDescent="0.6">
      <c r="A4770" t="s">
        <v>3893</v>
      </c>
      <c r="B4770">
        <v>47</v>
      </c>
      <c r="C4770">
        <v>671</v>
      </c>
      <c r="D4770">
        <v>718</v>
      </c>
      <c r="E4770" s="44">
        <f>(B4770+1)/$Q$3</f>
        <v>7.0124178232286337E-3</v>
      </c>
      <c r="F4770" s="45">
        <f>(C4770+1)/$U$3</f>
        <v>1.0278058181150776E-2</v>
      </c>
      <c r="G4770" s="2">
        <f>(B4770+1)/(C4770+1)</f>
        <v>7.1428571428571425E-2</v>
      </c>
      <c r="H4770" s="2">
        <f>(C4770+1)/(B4770+1)</f>
        <v>14</v>
      </c>
      <c r="I4770" s="6">
        <f>G4770-H4770</f>
        <v>-13.928571428571429</v>
      </c>
      <c r="J4770" s="8">
        <f>LEN(A4770)</f>
        <v>8</v>
      </c>
      <c r="K4770" s="11" t="str">
        <f>IF(AND(J4770&lt;3, D4770&lt;2),TRUE,"")</f>
        <v/>
      </c>
      <c r="L4770" s="22">
        <f>IF(C4770=0,B4770,0)</f>
        <v>0</v>
      </c>
      <c r="M4770" s="22">
        <f>IF(B4770=0,C4770,0)</f>
        <v>0</v>
      </c>
      <c r="N4770" s="39">
        <f>LOG(G4770/SUM($G$2:$G$5210))</f>
        <v>-4.5378491592299985</v>
      </c>
      <c r="O4770" s="39">
        <f>LOG(H4770/SUM($H$2:$H$5210))</f>
        <v>-3.3393093399467126</v>
      </c>
    </row>
    <row r="4771" spans="1:15" x14ac:dyDescent="0.6">
      <c r="A4771" t="s">
        <v>1654</v>
      </c>
      <c r="B4771">
        <v>5</v>
      </c>
      <c r="C4771">
        <v>83</v>
      </c>
      <c r="D4771">
        <v>88</v>
      </c>
      <c r="E4771" s="44">
        <f>(B4771+1)/$Q$3</f>
        <v>8.7655222790357921E-4</v>
      </c>
      <c r="F4771" s="45">
        <f>(C4771+1)/$U$3</f>
        <v>1.284757272643847E-3</v>
      </c>
      <c r="G4771" s="2">
        <f>(B4771+1)/(C4771+1)</f>
        <v>7.1428571428571425E-2</v>
      </c>
      <c r="H4771" s="2">
        <f>(C4771+1)/(B4771+1)</f>
        <v>14</v>
      </c>
      <c r="I4771" s="6">
        <f>G4771-H4771</f>
        <v>-13.928571428571429</v>
      </c>
      <c r="J4771" s="8">
        <f>LEN(A4771)</f>
        <v>8</v>
      </c>
      <c r="K4771" s="11" t="str">
        <f>IF(AND(J4771&lt;3, D4771&lt;2),TRUE,"")</f>
        <v/>
      </c>
      <c r="L4771" s="22">
        <f>IF(C4771=0,B4771,0)</f>
        <v>0</v>
      </c>
      <c r="M4771" s="22">
        <f>IF(B4771=0,C4771,0)</f>
        <v>0</v>
      </c>
      <c r="N4771" s="39">
        <f>LOG(G4771/SUM($G$2:$G$5210))</f>
        <v>-4.5378491592299985</v>
      </c>
      <c r="O4771" s="39">
        <f>LOG(H4771/SUM($H$2:$H$5210))</f>
        <v>-3.3393093399467126</v>
      </c>
    </row>
    <row r="4772" spans="1:15" x14ac:dyDescent="0.6">
      <c r="A4772" t="s">
        <v>4801</v>
      </c>
      <c r="B4772">
        <v>1</v>
      </c>
      <c r="C4772">
        <v>27</v>
      </c>
      <c r="D4772">
        <v>28</v>
      </c>
      <c r="E4772" s="44">
        <f>(B4772+1)/$Q$3</f>
        <v>2.9218407596785974E-4</v>
      </c>
      <c r="F4772" s="45">
        <f>(C4772+1)/$U$3</f>
        <v>4.2825242421461564E-4</v>
      </c>
      <c r="G4772" s="2">
        <f>(B4772+1)/(C4772+1)</f>
        <v>7.1428571428571425E-2</v>
      </c>
      <c r="H4772" s="2">
        <f>(C4772+1)/(B4772+1)</f>
        <v>14</v>
      </c>
      <c r="I4772" s="6">
        <f>G4772-H4772</f>
        <v>-13.928571428571429</v>
      </c>
      <c r="J4772" s="8">
        <f>LEN(A4772)</f>
        <v>10</v>
      </c>
      <c r="K4772" s="11" t="str">
        <f>IF(AND(J4772&lt;3, D4772&lt;2),TRUE,"")</f>
        <v/>
      </c>
      <c r="L4772" s="22">
        <f>IF(C4772=0,B4772,0)</f>
        <v>0</v>
      </c>
      <c r="M4772" s="22">
        <f>IF(B4772=0,C4772,0)</f>
        <v>0</v>
      </c>
      <c r="N4772" s="39">
        <f>LOG(G4772/SUM($G$2:$G$5210))</f>
        <v>-4.5378491592299985</v>
      </c>
      <c r="O4772" s="39">
        <f>LOG(H4772/SUM($H$2:$H$5210))</f>
        <v>-3.3393093399467126</v>
      </c>
    </row>
    <row r="4773" spans="1:15" x14ac:dyDescent="0.6">
      <c r="A4773" t="s">
        <v>2501</v>
      </c>
      <c r="B4773">
        <v>1</v>
      </c>
      <c r="C4773">
        <v>27</v>
      </c>
      <c r="D4773">
        <v>28</v>
      </c>
      <c r="E4773" s="44">
        <f>(B4773+1)/$Q$3</f>
        <v>2.9218407596785974E-4</v>
      </c>
      <c r="F4773" s="45">
        <f>(C4773+1)/$U$3</f>
        <v>4.2825242421461564E-4</v>
      </c>
      <c r="G4773" s="2">
        <f>(B4773+1)/(C4773+1)</f>
        <v>7.1428571428571425E-2</v>
      </c>
      <c r="H4773" s="2">
        <f>(C4773+1)/(B4773+1)</f>
        <v>14</v>
      </c>
      <c r="I4773" s="6">
        <f>G4773-H4773</f>
        <v>-13.928571428571429</v>
      </c>
      <c r="J4773" s="8">
        <f>LEN(A4773)</f>
        <v>4</v>
      </c>
      <c r="K4773" s="11" t="str">
        <f>IF(AND(J4773&lt;3, D4773&lt;2),TRUE,"")</f>
        <v/>
      </c>
      <c r="L4773" s="22">
        <f>IF(C4773=0,B4773,0)</f>
        <v>0</v>
      </c>
      <c r="M4773" s="22">
        <f>IF(B4773=0,C4773,0)</f>
        <v>0</v>
      </c>
      <c r="N4773" s="39">
        <f>LOG(G4773/SUM($G$2:$G$5210))</f>
        <v>-4.5378491592299985</v>
      </c>
      <c r="O4773" s="39">
        <f>LOG(H4773/SUM($H$2:$H$5210))</f>
        <v>-3.3393093399467126</v>
      </c>
    </row>
    <row r="4774" spans="1:15" x14ac:dyDescent="0.6">
      <c r="A4774" t="s">
        <v>2760</v>
      </c>
      <c r="B4774">
        <v>0</v>
      </c>
      <c r="C4774">
        <v>13</v>
      </c>
      <c r="D4774">
        <v>13</v>
      </c>
      <c r="E4774" s="44">
        <f>(B4774+1)/$Q$3</f>
        <v>1.4609203798392987E-4</v>
      </c>
      <c r="F4774" s="45">
        <f>(C4774+1)/$U$3</f>
        <v>2.1412621210730782E-4</v>
      </c>
      <c r="G4774" s="2">
        <f>(B4774+1)/(C4774+1)</f>
        <v>7.1428571428571425E-2</v>
      </c>
      <c r="H4774" s="2">
        <f>(C4774+1)/(B4774+1)</f>
        <v>14</v>
      </c>
      <c r="I4774" s="6">
        <f>G4774-H4774</f>
        <v>-13.928571428571429</v>
      </c>
      <c r="J4774" s="8">
        <f>LEN(A4774)</f>
        <v>10</v>
      </c>
      <c r="K4774" s="11" t="str">
        <f>IF(AND(J4774&lt;3, D4774&lt;2),TRUE,"")</f>
        <v/>
      </c>
      <c r="L4774" s="22">
        <f>IF(C4774=0,B4774,0)</f>
        <v>0</v>
      </c>
      <c r="M4774" s="22">
        <f>IF(B4774=0,C4774,0)</f>
        <v>13</v>
      </c>
      <c r="N4774" s="39">
        <f>LOG(G4774/SUM($G$2:$G$5210))</f>
        <v>-4.5378491592299985</v>
      </c>
      <c r="O4774" s="39">
        <f>LOG(H4774/SUM($H$2:$H$5210))</f>
        <v>-3.3393093399467126</v>
      </c>
    </row>
    <row r="4775" spans="1:15" x14ac:dyDescent="0.6">
      <c r="A4775" t="s">
        <v>3370</v>
      </c>
      <c r="B4775">
        <v>0</v>
      </c>
      <c r="C4775">
        <v>13</v>
      </c>
      <c r="D4775">
        <v>13</v>
      </c>
      <c r="E4775" s="44">
        <f>(B4775+1)/$Q$3</f>
        <v>1.4609203798392987E-4</v>
      </c>
      <c r="F4775" s="45">
        <f>(C4775+1)/$U$3</f>
        <v>2.1412621210730782E-4</v>
      </c>
      <c r="G4775" s="2">
        <f>(B4775+1)/(C4775+1)</f>
        <v>7.1428571428571425E-2</v>
      </c>
      <c r="H4775" s="2">
        <f>(C4775+1)/(B4775+1)</f>
        <v>14</v>
      </c>
      <c r="I4775" s="6">
        <f>G4775-H4775</f>
        <v>-13.928571428571429</v>
      </c>
      <c r="J4775" s="8">
        <f>LEN(A4775)</f>
        <v>9</v>
      </c>
      <c r="K4775" s="11" t="str">
        <f>IF(AND(J4775&lt;3, D4775&lt;2),TRUE,"")</f>
        <v/>
      </c>
      <c r="L4775" s="22">
        <f>IF(C4775=0,B4775,0)</f>
        <v>0</v>
      </c>
      <c r="M4775" s="22">
        <f>IF(B4775=0,C4775,0)</f>
        <v>13</v>
      </c>
      <c r="N4775" s="39">
        <f>LOG(G4775/SUM($G$2:$G$5210))</f>
        <v>-4.5378491592299985</v>
      </c>
      <c r="O4775" s="39">
        <f>LOG(H4775/SUM($H$2:$H$5210))</f>
        <v>-3.3393093399467126</v>
      </c>
    </row>
    <row r="4776" spans="1:15" x14ac:dyDescent="0.6">
      <c r="A4776" t="s">
        <v>912</v>
      </c>
      <c r="B4776">
        <v>0</v>
      </c>
      <c r="C4776">
        <v>13</v>
      </c>
      <c r="D4776">
        <v>13</v>
      </c>
      <c r="E4776" s="44">
        <f>(B4776+1)/$Q$3</f>
        <v>1.4609203798392987E-4</v>
      </c>
      <c r="F4776" s="45">
        <f>(C4776+1)/$U$3</f>
        <v>2.1412621210730782E-4</v>
      </c>
      <c r="G4776" s="2">
        <f>(B4776+1)/(C4776+1)</f>
        <v>7.1428571428571425E-2</v>
      </c>
      <c r="H4776" s="2">
        <f>(C4776+1)/(B4776+1)</f>
        <v>14</v>
      </c>
      <c r="I4776" s="6">
        <f>G4776-H4776</f>
        <v>-13.928571428571429</v>
      </c>
      <c r="J4776" s="8">
        <f>LEN(A4776)</f>
        <v>8</v>
      </c>
      <c r="K4776" s="11" t="str">
        <f>IF(AND(J4776&lt;3, D4776&lt;2),TRUE,"")</f>
        <v/>
      </c>
      <c r="L4776" s="22">
        <f>IF(C4776=0,B4776,0)</f>
        <v>0</v>
      </c>
      <c r="M4776" s="22">
        <f>IF(B4776=0,C4776,0)</f>
        <v>13</v>
      </c>
      <c r="N4776" s="39">
        <f>LOG(G4776/SUM($G$2:$G$5210))</f>
        <v>-4.5378491592299985</v>
      </c>
      <c r="O4776" s="39">
        <f>LOG(H4776/SUM($H$2:$H$5210))</f>
        <v>-3.3393093399467126</v>
      </c>
    </row>
    <row r="4777" spans="1:15" x14ac:dyDescent="0.6">
      <c r="A4777" t="s">
        <v>1354</v>
      </c>
      <c r="B4777">
        <v>0</v>
      </c>
      <c r="C4777">
        <v>13</v>
      </c>
      <c r="D4777">
        <v>13</v>
      </c>
      <c r="E4777" s="44">
        <f>(B4777+1)/$Q$3</f>
        <v>1.4609203798392987E-4</v>
      </c>
      <c r="F4777" s="45">
        <f>(C4777+1)/$U$3</f>
        <v>2.1412621210730782E-4</v>
      </c>
      <c r="G4777" s="2">
        <f>(B4777+1)/(C4777+1)</f>
        <v>7.1428571428571425E-2</v>
      </c>
      <c r="H4777" s="2">
        <f>(C4777+1)/(B4777+1)</f>
        <v>14</v>
      </c>
      <c r="I4777" s="6">
        <f>G4777-H4777</f>
        <v>-13.928571428571429</v>
      </c>
      <c r="J4777" s="8">
        <f>LEN(A4777)</f>
        <v>8</v>
      </c>
      <c r="K4777" s="11" t="str">
        <f>IF(AND(J4777&lt;3, D4777&lt;2),TRUE,"")</f>
        <v/>
      </c>
      <c r="L4777" s="22">
        <f>IF(C4777=0,B4777,0)</f>
        <v>0</v>
      </c>
      <c r="M4777" s="22">
        <f>IF(B4777=0,C4777,0)</f>
        <v>13</v>
      </c>
      <c r="N4777" s="39">
        <f>LOG(G4777/SUM($G$2:$G$5210))</f>
        <v>-4.5378491592299985</v>
      </c>
      <c r="O4777" s="39">
        <f>LOG(H4777/SUM($H$2:$H$5210))</f>
        <v>-3.3393093399467126</v>
      </c>
    </row>
    <row r="4778" spans="1:15" x14ac:dyDescent="0.6">
      <c r="A4778" t="s">
        <v>3803</v>
      </c>
      <c r="B4778">
        <v>0</v>
      </c>
      <c r="C4778">
        <v>13</v>
      </c>
      <c r="D4778">
        <v>13</v>
      </c>
      <c r="E4778" s="44">
        <f>(B4778+1)/$Q$3</f>
        <v>1.4609203798392987E-4</v>
      </c>
      <c r="F4778" s="45">
        <f>(C4778+1)/$U$3</f>
        <v>2.1412621210730782E-4</v>
      </c>
      <c r="G4778" s="2">
        <f>(B4778+1)/(C4778+1)</f>
        <v>7.1428571428571425E-2</v>
      </c>
      <c r="H4778" s="2">
        <f>(C4778+1)/(B4778+1)</f>
        <v>14</v>
      </c>
      <c r="I4778" s="6">
        <f>G4778-H4778</f>
        <v>-13.928571428571429</v>
      </c>
      <c r="J4778" s="8">
        <f>LEN(A4778)</f>
        <v>8</v>
      </c>
      <c r="K4778" s="11" t="str">
        <f>IF(AND(J4778&lt;3, D4778&lt;2),TRUE,"")</f>
        <v/>
      </c>
      <c r="L4778" s="22">
        <f>IF(C4778=0,B4778,0)</f>
        <v>0</v>
      </c>
      <c r="M4778" s="22">
        <f>IF(B4778=0,C4778,0)</f>
        <v>13</v>
      </c>
      <c r="N4778" s="39">
        <f>LOG(G4778/SUM($G$2:$G$5210))</f>
        <v>-4.5378491592299985</v>
      </c>
      <c r="O4778" s="39">
        <f>LOG(H4778/SUM($H$2:$H$5210))</f>
        <v>-3.3393093399467126</v>
      </c>
    </row>
    <row r="4779" spans="1:15" x14ac:dyDescent="0.6">
      <c r="A4779" t="s">
        <v>4786</v>
      </c>
      <c r="B4779">
        <v>0</v>
      </c>
      <c r="C4779">
        <v>13</v>
      </c>
      <c r="D4779">
        <v>13</v>
      </c>
      <c r="E4779" s="44">
        <f>(B4779+1)/$Q$3</f>
        <v>1.4609203798392987E-4</v>
      </c>
      <c r="F4779" s="45">
        <f>(C4779+1)/$U$3</f>
        <v>2.1412621210730782E-4</v>
      </c>
      <c r="G4779" s="2">
        <f>(B4779+1)/(C4779+1)</f>
        <v>7.1428571428571425E-2</v>
      </c>
      <c r="H4779" s="2">
        <f>(C4779+1)/(B4779+1)</f>
        <v>14</v>
      </c>
      <c r="I4779" s="6">
        <f>G4779-H4779</f>
        <v>-13.928571428571429</v>
      </c>
      <c r="J4779" s="8">
        <f>LEN(A4779)</f>
        <v>8</v>
      </c>
      <c r="K4779" s="11" t="str">
        <f>IF(AND(J4779&lt;3, D4779&lt;2),TRUE,"")</f>
        <v/>
      </c>
      <c r="L4779" s="22">
        <f>IF(C4779=0,B4779,0)</f>
        <v>0</v>
      </c>
      <c r="M4779" s="22">
        <f>IF(B4779=0,C4779,0)</f>
        <v>13</v>
      </c>
      <c r="N4779" s="39">
        <f>LOG(G4779/SUM($G$2:$G$5210))</f>
        <v>-4.5378491592299985</v>
      </c>
      <c r="O4779" s="39">
        <f>LOG(H4779/SUM($H$2:$H$5210))</f>
        <v>-3.3393093399467126</v>
      </c>
    </row>
    <row r="4780" spans="1:15" x14ac:dyDescent="0.6">
      <c r="A4780" t="s">
        <v>1128</v>
      </c>
      <c r="B4780">
        <v>0</v>
      </c>
      <c r="C4780">
        <v>13</v>
      </c>
      <c r="D4780">
        <v>13</v>
      </c>
      <c r="E4780" s="44">
        <f>(B4780+1)/$Q$3</f>
        <v>1.4609203798392987E-4</v>
      </c>
      <c r="F4780" s="45">
        <f>(C4780+1)/$U$3</f>
        <v>2.1412621210730782E-4</v>
      </c>
      <c r="G4780" s="2">
        <f>(B4780+1)/(C4780+1)</f>
        <v>7.1428571428571425E-2</v>
      </c>
      <c r="H4780" s="2">
        <f>(C4780+1)/(B4780+1)</f>
        <v>14</v>
      </c>
      <c r="I4780" s="6">
        <f>G4780-H4780</f>
        <v>-13.928571428571429</v>
      </c>
      <c r="J4780" s="8">
        <f>LEN(A4780)</f>
        <v>7</v>
      </c>
      <c r="K4780" s="11" t="str">
        <f>IF(AND(J4780&lt;3, D4780&lt;2),TRUE,"")</f>
        <v/>
      </c>
      <c r="L4780" s="22">
        <f>IF(C4780=0,B4780,0)</f>
        <v>0</v>
      </c>
      <c r="M4780" s="22">
        <f>IF(B4780=0,C4780,0)</f>
        <v>13</v>
      </c>
      <c r="N4780" s="39">
        <f>LOG(G4780/SUM($G$2:$G$5210))</f>
        <v>-4.5378491592299985</v>
      </c>
      <c r="O4780" s="39">
        <f>LOG(H4780/SUM($H$2:$H$5210))</f>
        <v>-3.3393093399467126</v>
      </c>
    </row>
    <row r="4781" spans="1:15" x14ac:dyDescent="0.6">
      <c r="A4781" t="s">
        <v>2154</v>
      </c>
      <c r="B4781">
        <v>0</v>
      </c>
      <c r="C4781">
        <v>13</v>
      </c>
      <c r="D4781">
        <v>13</v>
      </c>
      <c r="E4781" s="44">
        <f>(B4781+1)/$Q$3</f>
        <v>1.4609203798392987E-4</v>
      </c>
      <c r="F4781" s="45">
        <f>(C4781+1)/$U$3</f>
        <v>2.1412621210730782E-4</v>
      </c>
      <c r="G4781" s="2">
        <f>(B4781+1)/(C4781+1)</f>
        <v>7.1428571428571425E-2</v>
      </c>
      <c r="H4781" s="2">
        <f>(C4781+1)/(B4781+1)</f>
        <v>14</v>
      </c>
      <c r="I4781" s="6">
        <f>G4781-H4781</f>
        <v>-13.928571428571429</v>
      </c>
      <c r="J4781" s="8">
        <f>LEN(A4781)</f>
        <v>7</v>
      </c>
      <c r="K4781" s="11" t="str">
        <f>IF(AND(J4781&lt;3, D4781&lt;2),TRUE,"")</f>
        <v/>
      </c>
      <c r="L4781" s="22">
        <f>IF(C4781=0,B4781,0)</f>
        <v>0</v>
      </c>
      <c r="M4781" s="22">
        <f>IF(B4781=0,C4781,0)</f>
        <v>13</v>
      </c>
      <c r="N4781" s="39">
        <f>LOG(G4781/SUM($G$2:$G$5210))</f>
        <v>-4.5378491592299985</v>
      </c>
      <c r="O4781" s="39">
        <f>LOG(H4781/SUM($H$2:$H$5210))</f>
        <v>-3.3393093399467126</v>
      </c>
    </row>
    <row r="4782" spans="1:15" x14ac:dyDescent="0.6">
      <c r="A4782" t="s">
        <v>2422</v>
      </c>
      <c r="B4782">
        <v>0</v>
      </c>
      <c r="C4782">
        <v>13</v>
      </c>
      <c r="D4782">
        <v>13</v>
      </c>
      <c r="E4782" s="44">
        <f>(B4782+1)/$Q$3</f>
        <v>1.4609203798392987E-4</v>
      </c>
      <c r="F4782" s="45">
        <f>(C4782+1)/$U$3</f>
        <v>2.1412621210730782E-4</v>
      </c>
      <c r="G4782" s="2">
        <f>(B4782+1)/(C4782+1)</f>
        <v>7.1428571428571425E-2</v>
      </c>
      <c r="H4782" s="2">
        <f>(C4782+1)/(B4782+1)</f>
        <v>14</v>
      </c>
      <c r="I4782" s="6">
        <f>G4782-H4782</f>
        <v>-13.928571428571429</v>
      </c>
      <c r="J4782" s="8">
        <f>LEN(A4782)</f>
        <v>7</v>
      </c>
      <c r="K4782" s="11" t="str">
        <f>IF(AND(J4782&lt;3, D4782&lt;2),TRUE,"")</f>
        <v/>
      </c>
      <c r="L4782" s="22">
        <f>IF(C4782=0,B4782,0)</f>
        <v>0</v>
      </c>
      <c r="M4782" s="22">
        <f>IF(B4782=0,C4782,0)</f>
        <v>13</v>
      </c>
      <c r="N4782" s="39">
        <f>LOG(G4782/SUM($G$2:$G$5210))</f>
        <v>-4.5378491592299985</v>
      </c>
      <c r="O4782" s="39">
        <f>LOG(H4782/SUM($H$2:$H$5210))</f>
        <v>-3.3393093399467126</v>
      </c>
    </row>
    <row r="4783" spans="1:15" x14ac:dyDescent="0.6">
      <c r="A4783" t="s">
        <v>3500</v>
      </c>
      <c r="B4783">
        <v>0</v>
      </c>
      <c r="C4783">
        <v>13</v>
      </c>
      <c r="D4783">
        <v>13</v>
      </c>
      <c r="E4783" s="44">
        <f>(B4783+1)/$Q$3</f>
        <v>1.4609203798392987E-4</v>
      </c>
      <c r="F4783" s="45">
        <f>(C4783+1)/$U$3</f>
        <v>2.1412621210730782E-4</v>
      </c>
      <c r="G4783" s="2">
        <f>(B4783+1)/(C4783+1)</f>
        <v>7.1428571428571425E-2</v>
      </c>
      <c r="H4783" s="2">
        <f>(C4783+1)/(B4783+1)</f>
        <v>14</v>
      </c>
      <c r="I4783" s="6">
        <f>G4783-H4783</f>
        <v>-13.928571428571429</v>
      </c>
      <c r="J4783" s="8">
        <f>LEN(A4783)</f>
        <v>7</v>
      </c>
      <c r="K4783" s="11" t="str">
        <f>IF(AND(J4783&lt;3, D4783&lt;2),TRUE,"")</f>
        <v/>
      </c>
      <c r="L4783" s="22">
        <f>IF(C4783=0,B4783,0)</f>
        <v>0</v>
      </c>
      <c r="M4783" s="22">
        <f>IF(B4783=0,C4783,0)</f>
        <v>13</v>
      </c>
      <c r="N4783" s="39">
        <f>LOG(G4783/SUM($G$2:$G$5210))</f>
        <v>-4.5378491592299985</v>
      </c>
      <c r="O4783" s="39">
        <f>LOG(H4783/SUM($H$2:$H$5210))</f>
        <v>-3.3393093399467126</v>
      </c>
    </row>
    <row r="4784" spans="1:15" x14ac:dyDescent="0.6">
      <c r="A4784" t="s">
        <v>4001</v>
      </c>
      <c r="B4784">
        <v>0</v>
      </c>
      <c r="C4784">
        <v>13</v>
      </c>
      <c r="D4784">
        <v>13</v>
      </c>
      <c r="E4784" s="44">
        <f>(B4784+1)/$Q$3</f>
        <v>1.4609203798392987E-4</v>
      </c>
      <c r="F4784" s="45">
        <f>(C4784+1)/$U$3</f>
        <v>2.1412621210730782E-4</v>
      </c>
      <c r="G4784" s="2">
        <f>(B4784+1)/(C4784+1)</f>
        <v>7.1428571428571425E-2</v>
      </c>
      <c r="H4784" s="2">
        <f>(C4784+1)/(B4784+1)</f>
        <v>14</v>
      </c>
      <c r="I4784" s="6">
        <f>G4784-H4784</f>
        <v>-13.928571428571429</v>
      </c>
      <c r="J4784" s="8">
        <f>LEN(A4784)</f>
        <v>7</v>
      </c>
      <c r="K4784" s="11" t="str">
        <f>IF(AND(J4784&lt;3, D4784&lt;2),TRUE,"")</f>
        <v/>
      </c>
      <c r="L4784" s="22">
        <f>IF(C4784=0,B4784,0)</f>
        <v>0</v>
      </c>
      <c r="M4784" s="22">
        <f>IF(B4784=0,C4784,0)</f>
        <v>13</v>
      </c>
      <c r="N4784" s="39">
        <f>LOG(G4784/SUM($G$2:$G$5210))</f>
        <v>-4.5378491592299985</v>
      </c>
      <c r="O4784" s="39">
        <f>LOG(H4784/SUM($H$2:$H$5210))</f>
        <v>-3.3393093399467126</v>
      </c>
    </row>
    <row r="4785" spans="1:15" x14ac:dyDescent="0.6">
      <c r="A4785" t="s">
        <v>124</v>
      </c>
      <c r="B4785">
        <v>0</v>
      </c>
      <c r="C4785">
        <v>13</v>
      </c>
      <c r="D4785">
        <v>13</v>
      </c>
      <c r="E4785" s="44">
        <f>(B4785+1)/$Q$3</f>
        <v>1.4609203798392987E-4</v>
      </c>
      <c r="F4785" s="45">
        <f>(C4785+1)/$U$3</f>
        <v>2.1412621210730782E-4</v>
      </c>
      <c r="G4785" s="2">
        <f>(B4785+1)/(C4785+1)</f>
        <v>7.1428571428571425E-2</v>
      </c>
      <c r="H4785" s="2">
        <f>(C4785+1)/(B4785+1)</f>
        <v>14</v>
      </c>
      <c r="I4785" s="6">
        <f>G4785-H4785</f>
        <v>-13.928571428571429</v>
      </c>
      <c r="J4785" s="8">
        <f>LEN(A4785)</f>
        <v>6</v>
      </c>
      <c r="K4785" s="11" t="str">
        <f>IF(AND(J4785&lt;3, D4785&lt;2),TRUE,"")</f>
        <v/>
      </c>
      <c r="L4785" s="22">
        <f>IF(C4785=0,B4785,0)</f>
        <v>0</v>
      </c>
      <c r="M4785" s="22">
        <f>IF(B4785=0,C4785,0)</f>
        <v>13</v>
      </c>
      <c r="N4785" s="39">
        <f>LOG(G4785/SUM($G$2:$G$5210))</f>
        <v>-4.5378491592299985</v>
      </c>
      <c r="O4785" s="39">
        <f>LOG(H4785/SUM($H$2:$H$5210))</f>
        <v>-3.3393093399467126</v>
      </c>
    </row>
    <row r="4786" spans="1:15" x14ac:dyDescent="0.6">
      <c r="A4786" t="s">
        <v>237</v>
      </c>
      <c r="B4786">
        <v>0</v>
      </c>
      <c r="C4786">
        <v>13</v>
      </c>
      <c r="D4786">
        <v>13</v>
      </c>
      <c r="E4786" s="44">
        <f>(B4786+1)/$Q$3</f>
        <v>1.4609203798392987E-4</v>
      </c>
      <c r="F4786" s="45">
        <f>(C4786+1)/$U$3</f>
        <v>2.1412621210730782E-4</v>
      </c>
      <c r="G4786" s="2">
        <f>(B4786+1)/(C4786+1)</f>
        <v>7.1428571428571425E-2</v>
      </c>
      <c r="H4786" s="2">
        <f>(C4786+1)/(B4786+1)</f>
        <v>14</v>
      </c>
      <c r="I4786" s="6">
        <f>G4786-H4786</f>
        <v>-13.928571428571429</v>
      </c>
      <c r="J4786" s="8">
        <f>LEN(A4786)</f>
        <v>6</v>
      </c>
      <c r="K4786" s="11" t="str">
        <f>IF(AND(J4786&lt;3, D4786&lt;2),TRUE,"")</f>
        <v/>
      </c>
      <c r="L4786" s="22">
        <f>IF(C4786=0,B4786,0)</f>
        <v>0</v>
      </c>
      <c r="M4786" s="22">
        <f>IF(B4786=0,C4786,0)</f>
        <v>13</v>
      </c>
      <c r="N4786" s="39">
        <f>LOG(G4786/SUM($G$2:$G$5210))</f>
        <v>-4.5378491592299985</v>
      </c>
      <c r="O4786" s="39">
        <f>LOG(H4786/SUM($H$2:$H$5210))</f>
        <v>-3.3393093399467126</v>
      </c>
    </row>
    <row r="4787" spans="1:15" x14ac:dyDescent="0.6">
      <c r="A4787" t="s">
        <v>2324</v>
      </c>
      <c r="B4787">
        <v>0</v>
      </c>
      <c r="C4787">
        <v>13</v>
      </c>
      <c r="D4787">
        <v>13</v>
      </c>
      <c r="E4787" s="44">
        <f>(B4787+1)/$Q$3</f>
        <v>1.4609203798392987E-4</v>
      </c>
      <c r="F4787" s="45">
        <f>(C4787+1)/$U$3</f>
        <v>2.1412621210730782E-4</v>
      </c>
      <c r="G4787" s="2">
        <f>(B4787+1)/(C4787+1)</f>
        <v>7.1428571428571425E-2</v>
      </c>
      <c r="H4787" s="2">
        <f>(C4787+1)/(B4787+1)</f>
        <v>14</v>
      </c>
      <c r="I4787" s="6">
        <f>G4787-H4787</f>
        <v>-13.928571428571429</v>
      </c>
      <c r="J4787" s="8">
        <f>LEN(A4787)</f>
        <v>6</v>
      </c>
      <c r="K4787" s="11" t="str">
        <f>IF(AND(J4787&lt;3, D4787&lt;2),TRUE,"")</f>
        <v/>
      </c>
      <c r="L4787" s="22">
        <f>IF(C4787=0,B4787,0)</f>
        <v>0</v>
      </c>
      <c r="M4787" s="22">
        <f>IF(B4787=0,C4787,0)</f>
        <v>13</v>
      </c>
      <c r="N4787" s="39">
        <f>LOG(G4787/SUM($G$2:$G$5210))</f>
        <v>-4.5378491592299985</v>
      </c>
      <c r="O4787" s="39">
        <f>LOG(H4787/SUM($H$2:$H$5210))</f>
        <v>-3.3393093399467126</v>
      </c>
    </row>
    <row r="4788" spans="1:15" x14ac:dyDescent="0.6">
      <c r="A4788" t="s">
        <v>2690</v>
      </c>
      <c r="B4788">
        <v>0</v>
      </c>
      <c r="C4788">
        <v>13</v>
      </c>
      <c r="D4788">
        <v>13</v>
      </c>
      <c r="E4788" s="44">
        <f>(B4788+1)/$Q$3</f>
        <v>1.4609203798392987E-4</v>
      </c>
      <c r="F4788" s="45">
        <f>(C4788+1)/$U$3</f>
        <v>2.1412621210730782E-4</v>
      </c>
      <c r="G4788" s="2">
        <f>(B4788+1)/(C4788+1)</f>
        <v>7.1428571428571425E-2</v>
      </c>
      <c r="H4788" s="2">
        <f>(C4788+1)/(B4788+1)</f>
        <v>14</v>
      </c>
      <c r="I4788" s="6">
        <f>G4788-H4788</f>
        <v>-13.928571428571429</v>
      </c>
      <c r="J4788" s="8">
        <f>LEN(A4788)</f>
        <v>6</v>
      </c>
      <c r="K4788" s="11" t="str">
        <f>IF(AND(J4788&lt;3, D4788&lt;2),TRUE,"")</f>
        <v/>
      </c>
      <c r="L4788" s="22">
        <f>IF(C4788=0,B4788,0)</f>
        <v>0</v>
      </c>
      <c r="M4788" s="22">
        <f>IF(B4788=0,C4788,0)</f>
        <v>13</v>
      </c>
      <c r="N4788" s="39">
        <f>LOG(G4788/SUM($G$2:$G$5210))</f>
        <v>-4.5378491592299985</v>
      </c>
      <c r="O4788" s="39">
        <f>LOG(H4788/SUM($H$2:$H$5210))</f>
        <v>-3.3393093399467126</v>
      </c>
    </row>
    <row r="4789" spans="1:15" x14ac:dyDescent="0.6">
      <c r="A4789" t="s">
        <v>161</v>
      </c>
      <c r="B4789">
        <v>0</v>
      </c>
      <c r="C4789">
        <v>13</v>
      </c>
      <c r="D4789">
        <v>13</v>
      </c>
      <c r="E4789" s="44">
        <f>(B4789+1)/$Q$3</f>
        <v>1.4609203798392987E-4</v>
      </c>
      <c r="F4789" s="45">
        <f>(C4789+1)/$U$3</f>
        <v>2.1412621210730782E-4</v>
      </c>
      <c r="G4789" s="2">
        <f>(B4789+1)/(C4789+1)</f>
        <v>7.1428571428571425E-2</v>
      </c>
      <c r="H4789" s="2">
        <f>(C4789+1)/(B4789+1)</f>
        <v>14</v>
      </c>
      <c r="I4789" s="6">
        <f>G4789-H4789</f>
        <v>-13.928571428571429</v>
      </c>
      <c r="J4789" s="8">
        <f>LEN(A4789)</f>
        <v>5</v>
      </c>
      <c r="K4789" s="11" t="str">
        <f>IF(AND(J4789&lt;3, D4789&lt;2),TRUE,"")</f>
        <v/>
      </c>
      <c r="L4789" s="22">
        <f>IF(C4789=0,B4789,0)</f>
        <v>0</v>
      </c>
      <c r="M4789" s="22">
        <f>IF(B4789=0,C4789,0)</f>
        <v>13</v>
      </c>
      <c r="N4789" s="39">
        <f>LOG(G4789/SUM($G$2:$G$5210))</f>
        <v>-4.5378491592299985</v>
      </c>
      <c r="O4789" s="39">
        <f>LOG(H4789/SUM($H$2:$H$5210))</f>
        <v>-3.3393093399467126</v>
      </c>
    </row>
    <row r="4790" spans="1:15" x14ac:dyDescent="0.6">
      <c r="A4790" t="s">
        <v>980</v>
      </c>
      <c r="B4790">
        <v>0</v>
      </c>
      <c r="C4790">
        <v>13</v>
      </c>
      <c r="D4790">
        <v>13</v>
      </c>
      <c r="E4790" s="44">
        <f>(B4790+1)/$Q$3</f>
        <v>1.4609203798392987E-4</v>
      </c>
      <c r="F4790" s="45">
        <f>(C4790+1)/$U$3</f>
        <v>2.1412621210730782E-4</v>
      </c>
      <c r="G4790" s="2">
        <f>(B4790+1)/(C4790+1)</f>
        <v>7.1428571428571425E-2</v>
      </c>
      <c r="H4790" s="2">
        <f>(C4790+1)/(B4790+1)</f>
        <v>14</v>
      </c>
      <c r="I4790" s="6">
        <f>G4790-H4790</f>
        <v>-13.928571428571429</v>
      </c>
      <c r="J4790" s="8">
        <f>LEN(A4790)</f>
        <v>5</v>
      </c>
      <c r="K4790" s="11" t="str">
        <f>IF(AND(J4790&lt;3, D4790&lt;2),TRUE,"")</f>
        <v/>
      </c>
      <c r="L4790" s="22">
        <f>IF(C4790=0,B4790,0)</f>
        <v>0</v>
      </c>
      <c r="M4790" s="22">
        <f>IF(B4790=0,C4790,0)</f>
        <v>13</v>
      </c>
      <c r="N4790" s="39">
        <f>LOG(G4790/SUM($G$2:$G$5210))</f>
        <v>-4.5378491592299985</v>
      </c>
      <c r="O4790" s="39">
        <f>LOG(H4790/SUM($H$2:$H$5210))</f>
        <v>-3.3393093399467126</v>
      </c>
    </row>
    <row r="4791" spans="1:15" x14ac:dyDescent="0.6">
      <c r="A4791" t="s">
        <v>2087</v>
      </c>
      <c r="B4791">
        <v>0</v>
      </c>
      <c r="C4791">
        <v>13</v>
      </c>
      <c r="D4791">
        <v>13</v>
      </c>
      <c r="E4791" s="44">
        <f>(B4791+1)/$Q$3</f>
        <v>1.4609203798392987E-4</v>
      </c>
      <c r="F4791" s="45">
        <f>(C4791+1)/$U$3</f>
        <v>2.1412621210730782E-4</v>
      </c>
      <c r="G4791" s="2">
        <f>(B4791+1)/(C4791+1)</f>
        <v>7.1428571428571425E-2</v>
      </c>
      <c r="H4791" s="2">
        <f>(C4791+1)/(B4791+1)</f>
        <v>14</v>
      </c>
      <c r="I4791" s="6">
        <f>G4791-H4791</f>
        <v>-13.928571428571429</v>
      </c>
      <c r="J4791" s="8">
        <f>LEN(A4791)</f>
        <v>5</v>
      </c>
      <c r="K4791" s="11" t="str">
        <f>IF(AND(J4791&lt;3, D4791&lt;2),TRUE,"")</f>
        <v/>
      </c>
      <c r="L4791" s="22">
        <f>IF(C4791=0,B4791,0)</f>
        <v>0</v>
      </c>
      <c r="M4791" s="22">
        <f>IF(B4791=0,C4791,0)</f>
        <v>13</v>
      </c>
      <c r="N4791" s="39">
        <f>LOG(G4791/SUM($G$2:$G$5210))</f>
        <v>-4.5378491592299985</v>
      </c>
      <c r="O4791" s="39">
        <f>LOG(H4791/SUM($H$2:$H$5210))</f>
        <v>-3.3393093399467126</v>
      </c>
    </row>
    <row r="4792" spans="1:15" x14ac:dyDescent="0.6">
      <c r="A4792" t="s">
        <v>3486</v>
      </c>
      <c r="B4792">
        <v>0</v>
      </c>
      <c r="C4792">
        <v>13</v>
      </c>
      <c r="D4792">
        <v>13</v>
      </c>
      <c r="E4792" s="44">
        <f>(B4792+1)/$Q$3</f>
        <v>1.4609203798392987E-4</v>
      </c>
      <c r="F4792" s="45">
        <f>(C4792+1)/$U$3</f>
        <v>2.1412621210730782E-4</v>
      </c>
      <c r="G4792" s="2">
        <f>(B4792+1)/(C4792+1)</f>
        <v>7.1428571428571425E-2</v>
      </c>
      <c r="H4792" s="2">
        <f>(C4792+1)/(B4792+1)</f>
        <v>14</v>
      </c>
      <c r="I4792" s="6">
        <f>G4792-H4792</f>
        <v>-13.928571428571429</v>
      </c>
      <c r="J4792" s="8">
        <f>LEN(A4792)</f>
        <v>5</v>
      </c>
      <c r="K4792" s="11" t="str">
        <f>IF(AND(J4792&lt;3, D4792&lt;2),TRUE,"")</f>
        <v/>
      </c>
      <c r="L4792" s="22">
        <f>IF(C4792=0,B4792,0)</f>
        <v>0</v>
      </c>
      <c r="M4792" s="22">
        <f>IF(B4792=0,C4792,0)</f>
        <v>13</v>
      </c>
      <c r="N4792" s="39">
        <f>LOG(G4792/SUM($G$2:$G$5210))</f>
        <v>-4.5378491592299985</v>
      </c>
      <c r="O4792" s="39">
        <f>LOG(H4792/SUM($H$2:$H$5210))</f>
        <v>-3.3393093399467126</v>
      </c>
    </row>
    <row r="4793" spans="1:15" x14ac:dyDescent="0.6">
      <c r="A4793" t="s">
        <v>3925</v>
      </c>
      <c r="B4793">
        <v>0</v>
      </c>
      <c r="C4793">
        <v>13</v>
      </c>
      <c r="D4793">
        <v>13</v>
      </c>
      <c r="E4793" s="44">
        <f>(B4793+1)/$Q$3</f>
        <v>1.4609203798392987E-4</v>
      </c>
      <c r="F4793" s="45">
        <f>(C4793+1)/$U$3</f>
        <v>2.1412621210730782E-4</v>
      </c>
      <c r="G4793" s="2">
        <f>(B4793+1)/(C4793+1)</f>
        <v>7.1428571428571425E-2</v>
      </c>
      <c r="H4793" s="2">
        <f>(C4793+1)/(B4793+1)</f>
        <v>14</v>
      </c>
      <c r="I4793" s="6">
        <f>G4793-H4793</f>
        <v>-13.928571428571429</v>
      </c>
      <c r="J4793" s="8">
        <f>LEN(A4793)</f>
        <v>5</v>
      </c>
      <c r="K4793" s="11" t="str">
        <f>IF(AND(J4793&lt;3, D4793&lt;2),TRUE,"")</f>
        <v/>
      </c>
      <c r="L4793" s="22">
        <f>IF(C4793=0,B4793,0)</f>
        <v>0</v>
      </c>
      <c r="M4793" s="22">
        <f>IF(B4793=0,C4793,0)</f>
        <v>13</v>
      </c>
      <c r="N4793" s="39">
        <f>LOG(G4793/SUM($G$2:$G$5210))</f>
        <v>-4.5378491592299985</v>
      </c>
      <c r="O4793" s="39">
        <f>LOG(H4793/SUM($H$2:$H$5210))</f>
        <v>-3.3393093399467126</v>
      </c>
    </row>
    <row r="4794" spans="1:15" x14ac:dyDescent="0.6">
      <c r="A4794" t="s">
        <v>4464</v>
      </c>
      <c r="B4794">
        <v>0</v>
      </c>
      <c r="C4794">
        <v>13</v>
      </c>
      <c r="D4794">
        <v>13</v>
      </c>
      <c r="E4794" s="44">
        <f>(B4794+1)/$Q$3</f>
        <v>1.4609203798392987E-4</v>
      </c>
      <c r="F4794" s="45">
        <f>(C4794+1)/$U$3</f>
        <v>2.1412621210730782E-4</v>
      </c>
      <c r="G4794" s="2">
        <f>(B4794+1)/(C4794+1)</f>
        <v>7.1428571428571425E-2</v>
      </c>
      <c r="H4794" s="2">
        <f>(C4794+1)/(B4794+1)</f>
        <v>14</v>
      </c>
      <c r="I4794" s="6">
        <f>G4794-H4794</f>
        <v>-13.928571428571429</v>
      </c>
      <c r="J4794" s="8">
        <f>LEN(A4794)</f>
        <v>5</v>
      </c>
      <c r="K4794" s="11" t="str">
        <f>IF(AND(J4794&lt;3, D4794&lt;2),TRUE,"")</f>
        <v/>
      </c>
      <c r="L4794" s="22">
        <f>IF(C4794=0,B4794,0)</f>
        <v>0</v>
      </c>
      <c r="M4794" s="22">
        <f>IF(B4794=0,C4794,0)</f>
        <v>13</v>
      </c>
      <c r="N4794" s="39">
        <f>LOG(G4794/SUM($G$2:$G$5210))</f>
        <v>-4.5378491592299985</v>
      </c>
      <c r="O4794" s="39">
        <f>LOG(H4794/SUM($H$2:$H$5210))</f>
        <v>-3.3393093399467126</v>
      </c>
    </row>
    <row r="4795" spans="1:15" x14ac:dyDescent="0.6">
      <c r="A4795" t="s">
        <v>160</v>
      </c>
      <c r="B4795">
        <v>0</v>
      </c>
      <c r="C4795">
        <v>13</v>
      </c>
      <c r="D4795">
        <v>13</v>
      </c>
      <c r="E4795" s="44">
        <f>(B4795+1)/$Q$3</f>
        <v>1.4609203798392987E-4</v>
      </c>
      <c r="F4795" s="45">
        <f>(C4795+1)/$U$3</f>
        <v>2.1412621210730782E-4</v>
      </c>
      <c r="G4795" s="2">
        <f>(B4795+1)/(C4795+1)</f>
        <v>7.1428571428571425E-2</v>
      </c>
      <c r="H4795" s="2">
        <f>(C4795+1)/(B4795+1)</f>
        <v>14</v>
      </c>
      <c r="I4795" s="6">
        <f>G4795-H4795</f>
        <v>-13.928571428571429</v>
      </c>
      <c r="J4795" s="8">
        <f>LEN(A4795)</f>
        <v>4</v>
      </c>
      <c r="K4795" s="11" t="str">
        <f>IF(AND(J4795&lt;3, D4795&lt;2),TRUE,"")</f>
        <v/>
      </c>
      <c r="L4795" s="22">
        <f>IF(C4795=0,B4795,0)</f>
        <v>0</v>
      </c>
      <c r="M4795" s="22">
        <f>IF(B4795=0,C4795,0)</f>
        <v>13</v>
      </c>
      <c r="N4795" s="39">
        <f>LOG(G4795/SUM($G$2:$G$5210))</f>
        <v>-4.5378491592299985</v>
      </c>
      <c r="O4795" s="39">
        <f>LOG(H4795/SUM($H$2:$H$5210))</f>
        <v>-3.3393093399467126</v>
      </c>
    </row>
    <row r="4796" spans="1:15" x14ac:dyDescent="0.6">
      <c r="A4796" t="s">
        <v>2296</v>
      </c>
      <c r="B4796">
        <v>0</v>
      </c>
      <c r="C4796">
        <v>13</v>
      </c>
      <c r="D4796">
        <v>13</v>
      </c>
      <c r="E4796" s="44">
        <f>(B4796+1)/$Q$3</f>
        <v>1.4609203798392987E-4</v>
      </c>
      <c r="F4796" s="45">
        <f>(C4796+1)/$U$3</f>
        <v>2.1412621210730782E-4</v>
      </c>
      <c r="G4796" s="2">
        <f>(B4796+1)/(C4796+1)</f>
        <v>7.1428571428571425E-2</v>
      </c>
      <c r="H4796" s="2">
        <f>(C4796+1)/(B4796+1)</f>
        <v>14</v>
      </c>
      <c r="I4796" s="6">
        <f>G4796-H4796</f>
        <v>-13.928571428571429</v>
      </c>
      <c r="J4796" s="8">
        <f>LEN(A4796)</f>
        <v>4</v>
      </c>
      <c r="K4796" s="11" t="str">
        <f>IF(AND(J4796&lt;3, D4796&lt;2),TRUE,"")</f>
        <v/>
      </c>
      <c r="L4796" s="22">
        <f>IF(C4796=0,B4796,0)</f>
        <v>0</v>
      </c>
      <c r="M4796" s="22">
        <f>IF(B4796=0,C4796,0)</f>
        <v>13</v>
      </c>
      <c r="N4796" s="39">
        <f>LOG(G4796/SUM($G$2:$G$5210))</f>
        <v>-4.5378491592299985</v>
      </c>
      <c r="O4796" s="39">
        <f>LOG(H4796/SUM($H$2:$H$5210))</f>
        <v>-3.3393093399467126</v>
      </c>
    </row>
    <row r="4797" spans="1:15" x14ac:dyDescent="0.6">
      <c r="A4797" t="s">
        <v>2866</v>
      </c>
      <c r="B4797">
        <v>0</v>
      </c>
      <c r="C4797">
        <v>13</v>
      </c>
      <c r="D4797">
        <v>13</v>
      </c>
      <c r="E4797" s="44">
        <f>(B4797+1)/$Q$3</f>
        <v>1.4609203798392987E-4</v>
      </c>
      <c r="F4797" s="45">
        <f>(C4797+1)/$U$3</f>
        <v>2.1412621210730782E-4</v>
      </c>
      <c r="G4797" s="2">
        <f>(B4797+1)/(C4797+1)</f>
        <v>7.1428571428571425E-2</v>
      </c>
      <c r="H4797" s="2">
        <f>(C4797+1)/(B4797+1)</f>
        <v>14</v>
      </c>
      <c r="I4797" s="6">
        <f>G4797-H4797</f>
        <v>-13.928571428571429</v>
      </c>
      <c r="J4797" s="8">
        <f>LEN(A4797)</f>
        <v>4</v>
      </c>
      <c r="K4797" s="11" t="str">
        <f>IF(AND(J4797&lt;3, D4797&lt;2),TRUE,"")</f>
        <v/>
      </c>
      <c r="L4797" s="22">
        <f>IF(C4797=0,B4797,0)</f>
        <v>0</v>
      </c>
      <c r="M4797" s="22">
        <f>IF(B4797=0,C4797,0)</f>
        <v>13</v>
      </c>
      <c r="N4797" s="39">
        <f>LOG(G4797/SUM($G$2:$G$5210))</f>
        <v>-4.5378491592299985</v>
      </c>
      <c r="O4797" s="39">
        <f>LOG(H4797/SUM($H$2:$H$5210))</f>
        <v>-3.3393093399467126</v>
      </c>
    </row>
    <row r="4798" spans="1:15" x14ac:dyDescent="0.6">
      <c r="A4798" t="s">
        <v>3658</v>
      </c>
      <c r="B4798">
        <v>0</v>
      </c>
      <c r="C4798">
        <v>13</v>
      </c>
      <c r="D4798">
        <v>13</v>
      </c>
      <c r="E4798" s="44">
        <f>(B4798+1)/$Q$3</f>
        <v>1.4609203798392987E-4</v>
      </c>
      <c r="F4798" s="45">
        <f>(C4798+1)/$U$3</f>
        <v>2.1412621210730782E-4</v>
      </c>
      <c r="G4798" s="2">
        <f>(B4798+1)/(C4798+1)</f>
        <v>7.1428571428571425E-2</v>
      </c>
      <c r="H4798" s="2">
        <f>(C4798+1)/(B4798+1)</f>
        <v>14</v>
      </c>
      <c r="I4798" s="6">
        <f>G4798-H4798</f>
        <v>-13.928571428571429</v>
      </c>
      <c r="J4798" s="8">
        <f>LEN(A4798)</f>
        <v>4</v>
      </c>
      <c r="K4798" s="11" t="str">
        <f>IF(AND(J4798&lt;3, D4798&lt;2),TRUE,"")</f>
        <v/>
      </c>
      <c r="L4798" s="22">
        <f>IF(C4798=0,B4798,0)</f>
        <v>0</v>
      </c>
      <c r="M4798" s="22">
        <f>IF(B4798=0,C4798,0)</f>
        <v>13</v>
      </c>
      <c r="N4798" s="39">
        <f>LOG(G4798/SUM($G$2:$G$5210))</f>
        <v>-4.5378491592299985</v>
      </c>
      <c r="O4798" s="39">
        <f>LOG(H4798/SUM($H$2:$H$5210))</f>
        <v>-3.3393093399467126</v>
      </c>
    </row>
    <row r="4799" spans="1:15" x14ac:dyDescent="0.6">
      <c r="A4799" t="s">
        <v>1105</v>
      </c>
      <c r="B4799">
        <v>0</v>
      </c>
      <c r="C4799">
        <v>13</v>
      </c>
      <c r="D4799">
        <v>13</v>
      </c>
      <c r="E4799" s="44">
        <f>(B4799+1)/$Q$3</f>
        <v>1.4609203798392987E-4</v>
      </c>
      <c r="F4799" s="45">
        <f>(C4799+1)/$U$3</f>
        <v>2.1412621210730782E-4</v>
      </c>
      <c r="G4799" s="2">
        <f>(B4799+1)/(C4799+1)</f>
        <v>7.1428571428571425E-2</v>
      </c>
      <c r="H4799" s="2">
        <f>(C4799+1)/(B4799+1)</f>
        <v>14</v>
      </c>
      <c r="I4799" s="6">
        <f>G4799-H4799</f>
        <v>-13.928571428571429</v>
      </c>
      <c r="J4799" s="8">
        <f>LEN(A4799)</f>
        <v>3</v>
      </c>
      <c r="K4799" s="11" t="str">
        <f>IF(AND(J4799&lt;3, D4799&lt;2),TRUE,"")</f>
        <v/>
      </c>
      <c r="L4799" s="22">
        <f>IF(C4799=0,B4799,0)</f>
        <v>0</v>
      </c>
      <c r="M4799" s="22">
        <f>IF(B4799=0,C4799,0)</f>
        <v>13</v>
      </c>
      <c r="N4799" s="39">
        <f>LOG(G4799/SUM($G$2:$G$5210))</f>
        <v>-4.5378491592299985</v>
      </c>
      <c r="O4799" s="39">
        <f>LOG(H4799/SUM($H$2:$H$5210))</f>
        <v>-3.3393093399467126</v>
      </c>
    </row>
    <row r="4800" spans="1:15" x14ac:dyDescent="0.6">
      <c r="A4800" t="s">
        <v>1587</v>
      </c>
      <c r="B4800">
        <v>0</v>
      </c>
      <c r="C4800">
        <v>13</v>
      </c>
      <c r="D4800">
        <v>13</v>
      </c>
      <c r="E4800" s="44">
        <f>(B4800+1)/$Q$3</f>
        <v>1.4609203798392987E-4</v>
      </c>
      <c r="F4800" s="45">
        <f>(C4800+1)/$U$3</f>
        <v>2.1412621210730782E-4</v>
      </c>
      <c r="G4800" s="2">
        <f>(B4800+1)/(C4800+1)</f>
        <v>7.1428571428571425E-2</v>
      </c>
      <c r="H4800" s="2">
        <f>(C4800+1)/(B4800+1)</f>
        <v>14</v>
      </c>
      <c r="I4800" s="6">
        <f>G4800-H4800</f>
        <v>-13.928571428571429</v>
      </c>
      <c r="J4800" s="8">
        <f>LEN(A4800)</f>
        <v>1</v>
      </c>
      <c r="K4800" s="11" t="str">
        <f>IF(AND(J4800&lt;3, D4800&lt;2),TRUE,"")</f>
        <v/>
      </c>
      <c r="L4800" s="22">
        <f>IF(C4800=0,B4800,0)</f>
        <v>0</v>
      </c>
      <c r="M4800" s="22">
        <f>IF(B4800=0,C4800,0)</f>
        <v>13</v>
      </c>
      <c r="N4800" s="39">
        <f>LOG(G4800/SUM($G$2:$G$5210))</f>
        <v>-4.5378491592299985</v>
      </c>
      <c r="O4800" s="39">
        <f>LOG(H4800/SUM($H$2:$H$5210))</f>
        <v>-3.3393093399467126</v>
      </c>
    </row>
    <row r="4801" spans="1:15" x14ac:dyDescent="0.6">
      <c r="A4801" t="s">
        <v>4549</v>
      </c>
      <c r="B4801">
        <v>0</v>
      </c>
      <c r="C4801">
        <v>13</v>
      </c>
      <c r="D4801">
        <v>13</v>
      </c>
      <c r="E4801" s="44">
        <f>(B4801+1)/$Q$3</f>
        <v>1.4609203798392987E-4</v>
      </c>
      <c r="F4801" s="45">
        <f>(C4801+1)/$U$3</f>
        <v>2.1412621210730782E-4</v>
      </c>
      <c r="G4801" s="2">
        <f>(B4801+1)/(C4801+1)</f>
        <v>7.1428571428571425E-2</v>
      </c>
      <c r="H4801" s="2">
        <f>(C4801+1)/(B4801+1)</f>
        <v>14</v>
      </c>
      <c r="I4801" s="6">
        <f>G4801-H4801</f>
        <v>-13.928571428571429</v>
      </c>
      <c r="J4801" s="8">
        <f>LEN(A4801)</f>
        <v>1</v>
      </c>
      <c r="K4801" s="11" t="str">
        <f>IF(AND(J4801&lt;3, D4801&lt;2),TRUE,"")</f>
        <v/>
      </c>
      <c r="L4801" s="22">
        <f>IF(C4801=0,B4801,0)</f>
        <v>0</v>
      </c>
      <c r="M4801" s="22">
        <f>IF(B4801=0,C4801,0)</f>
        <v>13</v>
      </c>
      <c r="N4801" s="39">
        <f>LOG(G4801/SUM($G$2:$G$5210))</f>
        <v>-4.5378491592299985</v>
      </c>
      <c r="O4801" s="39">
        <f>LOG(H4801/SUM($H$2:$H$5210))</f>
        <v>-3.3393093399467126</v>
      </c>
    </row>
    <row r="4802" spans="1:15" x14ac:dyDescent="0.6">
      <c r="A4802" t="s">
        <v>3460</v>
      </c>
      <c r="B4802">
        <v>9</v>
      </c>
      <c r="C4802">
        <v>142</v>
      </c>
      <c r="D4802">
        <v>151</v>
      </c>
      <c r="E4802" s="44">
        <f>(B4802+1)/$Q$3</f>
        <v>1.4609203798392988E-3</v>
      </c>
      <c r="F4802" s="45">
        <f>(C4802+1)/$U$3</f>
        <v>2.1871463093817872E-3</v>
      </c>
      <c r="G4802" s="2">
        <f>(B4802+1)/(C4802+1)</f>
        <v>6.9930069930069935E-2</v>
      </c>
      <c r="H4802" s="2">
        <f>(C4802+1)/(B4802+1)</f>
        <v>14.3</v>
      </c>
      <c r="I4802" s="6">
        <f>G4802-H4802</f>
        <v>-14.230069930069931</v>
      </c>
      <c r="J4802" s="8">
        <f>LEN(A4802)</f>
        <v>5</v>
      </c>
      <c r="K4802" s="11" t="str">
        <f>IF(AND(J4802&lt;3, D4802&lt;2),TRUE,"")</f>
        <v/>
      </c>
      <c r="L4802" s="22">
        <f>IF(C4802=0,B4802,0)</f>
        <v>0</v>
      </c>
      <c r="M4802" s="22">
        <f>IF(B4802=0,C4802,0)</f>
        <v>0</v>
      </c>
      <c r="N4802" s="39">
        <f>LOG(G4802/SUM($G$2:$G$5210))</f>
        <v>-4.5470571610168218</v>
      </c>
      <c r="O4802" s="39">
        <f>LOG(H4802/SUM($H$2:$H$5210))</f>
        <v>-3.330101338159889</v>
      </c>
    </row>
    <row r="4803" spans="1:15" x14ac:dyDescent="0.6">
      <c r="A4803" t="s">
        <v>2319</v>
      </c>
      <c r="B4803">
        <v>3</v>
      </c>
      <c r="C4803">
        <v>57</v>
      </c>
      <c r="D4803">
        <v>60</v>
      </c>
      <c r="E4803" s="44">
        <f>(B4803+1)/$Q$3</f>
        <v>5.8436815193571947E-4</v>
      </c>
      <c r="F4803" s="45">
        <f>(C4803+1)/$U$3</f>
        <v>8.8709430730170389E-4</v>
      </c>
      <c r="G4803" s="2">
        <f>(B4803+1)/(C4803+1)</f>
        <v>6.8965517241379309E-2</v>
      </c>
      <c r="H4803" s="2">
        <f>(C4803+1)/(B4803+1)</f>
        <v>14.5</v>
      </c>
      <c r="I4803" s="6">
        <f>G4803-H4803</f>
        <v>-14.431034482758621</v>
      </c>
      <c r="J4803" s="8">
        <f>LEN(A4803)</f>
        <v>13</v>
      </c>
      <c r="K4803" s="11" t="str">
        <f>IF(AND(J4803&lt;3, D4803&lt;2),TRUE,"")</f>
        <v/>
      </c>
      <c r="L4803" s="22">
        <f>IF(C4803=0,B4803,0)</f>
        <v>0</v>
      </c>
      <c r="M4803" s="22">
        <f>IF(B4803=0,C4803,0)</f>
        <v>0</v>
      </c>
      <c r="N4803" s="39">
        <f>LOG(G4803/SUM($G$2:$G$5210))</f>
        <v>-4.5530891257867347</v>
      </c>
      <c r="O4803" s="39">
        <f>LOG(H4803/SUM($H$2:$H$5210))</f>
        <v>-3.324069373389976</v>
      </c>
    </row>
    <row r="4804" spans="1:15" x14ac:dyDescent="0.6">
      <c r="A4804" t="s">
        <v>4698</v>
      </c>
      <c r="B4804">
        <v>1</v>
      </c>
      <c r="C4804">
        <v>28</v>
      </c>
      <c r="D4804">
        <v>29</v>
      </c>
      <c r="E4804" s="44">
        <f>(B4804+1)/$Q$3</f>
        <v>2.9218407596785974E-4</v>
      </c>
      <c r="F4804" s="45">
        <f>(C4804+1)/$U$3</f>
        <v>4.4354715365085194E-4</v>
      </c>
      <c r="G4804" s="2">
        <f>(B4804+1)/(C4804+1)</f>
        <v>6.8965517241379309E-2</v>
      </c>
      <c r="H4804" s="2">
        <f>(C4804+1)/(B4804+1)</f>
        <v>14.5</v>
      </c>
      <c r="I4804" s="6">
        <f>G4804-H4804</f>
        <v>-14.431034482758621</v>
      </c>
      <c r="J4804" s="8">
        <f>LEN(A4804)</f>
        <v>10</v>
      </c>
      <c r="K4804" s="11" t="str">
        <f>IF(AND(J4804&lt;3, D4804&lt;2),TRUE,"")</f>
        <v/>
      </c>
      <c r="L4804" s="22">
        <f>IF(C4804=0,B4804,0)</f>
        <v>0</v>
      </c>
      <c r="M4804" s="22">
        <f>IF(B4804=0,C4804,0)</f>
        <v>0</v>
      </c>
      <c r="N4804" s="39">
        <f>LOG(G4804/SUM($G$2:$G$5210))</f>
        <v>-4.5530891257867347</v>
      </c>
      <c r="O4804" s="39">
        <f>LOG(H4804/SUM($H$2:$H$5210))</f>
        <v>-3.324069373389976</v>
      </c>
    </row>
    <row r="4805" spans="1:15" x14ac:dyDescent="0.6">
      <c r="A4805" t="s">
        <v>3609</v>
      </c>
      <c r="B4805">
        <v>1</v>
      </c>
      <c r="C4805">
        <v>28</v>
      </c>
      <c r="D4805">
        <v>29</v>
      </c>
      <c r="E4805" s="44">
        <f>(B4805+1)/$Q$3</f>
        <v>2.9218407596785974E-4</v>
      </c>
      <c r="F4805" s="45">
        <f>(C4805+1)/$U$3</f>
        <v>4.4354715365085194E-4</v>
      </c>
      <c r="G4805" s="2">
        <f>(B4805+1)/(C4805+1)</f>
        <v>6.8965517241379309E-2</v>
      </c>
      <c r="H4805" s="2">
        <f>(C4805+1)/(B4805+1)</f>
        <v>14.5</v>
      </c>
      <c r="I4805" s="6">
        <f>G4805-H4805</f>
        <v>-14.431034482758621</v>
      </c>
      <c r="J4805" s="8">
        <f>LEN(A4805)</f>
        <v>4</v>
      </c>
      <c r="K4805" s="11" t="str">
        <f>IF(AND(J4805&lt;3, D4805&lt;2),TRUE,"")</f>
        <v/>
      </c>
      <c r="L4805" s="22">
        <f>IF(C4805=0,B4805,0)</f>
        <v>0</v>
      </c>
      <c r="M4805" s="22">
        <f>IF(B4805=0,C4805,0)</f>
        <v>0</v>
      </c>
      <c r="N4805" s="39">
        <f>LOG(G4805/SUM($G$2:$G$5210))</f>
        <v>-4.5530891257867347</v>
      </c>
      <c r="O4805" s="39">
        <f>LOG(H4805/SUM($H$2:$H$5210))</f>
        <v>-3.324069373389976</v>
      </c>
    </row>
    <row r="4806" spans="1:15" x14ac:dyDescent="0.6">
      <c r="A4806" t="s">
        <v>4261</v>
      </c>
      <c r="B4806">
        <v>12</v>
      </c>
      <c r="C4806">
        <v>192</v>
      </c>
      <c r="D4806">
        <v>204</v>
      </c>
      <c r="E4806" s="44">
        <f>(B4806+1)/$Q$3</f>
        <v>1.8991964937910884E-3</v>
      </c>
      <c r="F4806" s="45">
        <f>(C4806+1)/$U$3</f>
        <v>2.9518827811936005E-3</v>
      </c>
      <c r="G4806" s="2">
        <f>(B4806+1)/(C4806+1)</f>
        <v>6.7357512953367879E-2</v>
      </c>
      <c r="H4806" s="2">
        <f>(C4806+1)/(B4806+1)</f>
        <v>14.846153846153847</v>
      </c>
      <c r="I4806" s="6">
        <f>G4806-H4806</f>
        <v>-14.778796333200479</v>
      </c>
      <c r="J4806" s="8">
        <f>LEN(A4806)</f>
        <v>5</v>
      </c>
      <c r="K4806" s="11" t="str">
        <f>IF(AND(J4806&lt;3, D4806&lt;2),TRUE,"")</f>
        <v/>
      </c>
      <c r="L4806" s="22">
        <f>IF(C4806=0,B4806,0)</f>
        <v>0</v>
      </c>
      <c r="M4806" s="22">
        <f>IF(B4806=0,C4806,0)</f>
        <v>0</v>
      </c>
      <c r="N4806" s="39">
        <f>LOG(G4806/SUM($G$2:$G$5210))</f>
        <v>-4.5633350802526973</v>
      </c>
      <c r="O4806" s="39">
        <f>LOG(H4806/SUM($H$2:$H$5210))</f>
        <v>-3.3138234189240139</v>
      </c>
    </row>
    <row r="4807" spans="1:15" x14ac:dyDescent="0.6">
      <c r="A4807" t="s">
        <v>550</v>
      </c>
      <c r="B4807">
        <v>5</v>
      </c>
      <c r="C4807">
        <v>89</v>
      </c>
      <c r="D4807">
        <v>94</v>
      </c>
      <c r="E4807" s="44">
        <f>(B4807+1)/$Q$3</f>
        <v>8.7655222790357921E-4</v>
      </c>
      <c r="F4807" s="45">
        <f>(C4807+1)/$U$3</f>
        <v>1.3765256492612645E-3</v>
      </c>
      <c r="G4807" s="2">
        <f>(B4807+1)/(C4807+1)</f>
        <v>6.6666666666666666E-2</v>
      </c>
      <c r="H4807" s="2">
        <f>(C4807+1)/(B4807+1)</f>
        <v>15</v>
      </c>
      <c r="I4807" s="6">
        <f>G4807-H4807</f>
        <v>-14.933333333333334</v>
      </c>
      <c r="J4807" s="8">
        <f>LEN(A4807)</f>
        <v>5</v>
      </c>
      <c r="K4807" s="11" t="str">
        <f>IF(AND(J4807&lt;3, D4807&lt;2),TRUE,"")</f>
        <v/>
      </c>
      <c r="L4807" s="22">
        <f>IF(C4807=0,B4807,0)</f>
        <v>0</v>
      </c>
      <c r="M4807" s="22">
        <f>IF(B4807=0,C4807,0)</f>
        <v>0</v>
      </c>
      <c r="N4807" s="39">
        <f>LOG(G4807/SUM($G$2:$G$5210))</f>
        <v>-4.5678123826074417</v>
      </c>
      <c r="O4807" s="39">
        <f>LOG(H4807/SUM($H$2:$H$5210))</f>
        <v>-3.3093461165692695</v>
      </c>
    </row>
    <row r="4808" spans="1:15" x14ac:dyDescent="0.6">
      <c r="A4808" t="s">
        <v>4451</v>
      </c>
      <c r="B4808">
        <v>1</v>
      </c>
      <c r="C4808">
        <v>29</v>
      </c>
      <c r="D4808">
        <v>30</v>
      </c>
      <c r="E4808" s="44">
        <f>(B4808+1)/$Q$3</f>
        <v>2.9218407596785974E-4</v>
      </c>
      <c r="F4808" s="45">
        <f>(C4808+1)/$U$3</f>
        <v>4.5884188308708819E-4</v>
      </c>
      <c r="G4808" s="2">
        <f>(B4808+1)/(C4808+1)</f>
        <v>6.6666666666666666E-2</v>
      </c>
      <c r="H4808" s="2">
        <f>(C4808+1)/(B4808+1)</f>
        <v>15</v>
      </c>
      <c r="I4808" s="6">
        <f>G4808-H4808</f>
        <v>-14.933333333333334</v>
      </c>
      <c r="J4808" s="8">
        <f>LEN(A4808)</f>
        <v>5</v>
      </c>
      <c r="K4808" s="11" t="str">
        <f>IF(AND(J4808&lt;3, D4808&lt;2),TRUE,"")</f>
        <v/>
      </c>
      <c r="L4808" s="22">
        <f>IF(C4808=0,B4808,0)</f>
        <v>0</v>
      </c>
      <c r="M4808" s="22">
        <f>IF(B4808=0,C4808,0)</f>
        <v>0</v>
      </c>
      <c r="N4808" s="39">
        <f>LOG(G4808/SUM($G$2:$G$5210))</f>
        <v>-4.5678123826074417</v>
      </c>
      <c r="O4808" s="39">
        <f>LOG(H4808/SUM($H$2:$H$5210))</f>
        <v>-3.3093461165692695</v>
      </c>
    </row>
    <row r="4809" spans="1:15" x14ac:dyDescent="0.6">
      <c r="A4809" t="s">
        <v>299</v>
      </c>
      <c r="B4809">
        <v>1</v>
      </c>
      <c r="C4809">
        <v>29</v>
      </c>
      <c r="D4809">
        <v>30</v>
      </c>
      <c r="E4809" s="44">
        <f>(B4809+1)/$Q$3</f>
        <v>2.9218407596785974E-4</v>
      </c>
      <c r="F4809" s="45">
        <f>(C4809+1)/$U$3</f>
        <v>4.5884188308708819E-4</v>
      </c>
      <c r="G4809" s="2">
        <f>(B4809+1)/(C4809+1)</f>
        <v>6.6666666666666666E-2</v>
      </c>
      <c r="H4809" s="2">
        <f>(C4809+1)/(B4809+1)</f>
        <v>15</v>
      </c>
      <c r="I4809" s="6">
        <f>G4809-H4809</f>
        <v>-14.933333333333334</v>
      </c>
      <c r="J4809" s="8">
        <f>LEN(A4809)</f>
        <v>4</v>
      </c>
      <c r="K4809" s="11" t="str">
        <f>IF(AND(J4809&lt;3, D4809&lt;2),TRUE,"")</f>
        <v/>
      </c>
      <c r="L4809" s="22">
        <f>IF(C4809=0,B4809,0)</f>
        <v>0</v>
      </c>
      <c r="M4809" s="22">
        <f>IF(B4809=0,C4809,0)</f>
        <v>0</v>
      </c>
      <c r="N4809" s="39">
        <f>LOG(G4809/SUM($G$2:$G$5210))</f>
        <v>-4.5678123826074417</v>
      </c>
      <c r="O4809" s="39">
        <f>LOG(H4809/SUM($H$2:$H$5210))</f>
        <v>-3.3093461165692695</v>
      </c>
    </row>
    <row r="4810" spans="1:15" x14ac:dyDescent="0.6">
      <c r="A4810" t="s">
        <v>3556</v>
      </c>
      <c r="B4810">
        <v>0</v>
      </c>
      <c r="C4810">
        <v>14</v>
      </c>
      <c r="D4810">
        <v>14</v>
      </c>
      <c r="E4810" s="44">
        <f>(B4810+1)/$Q$3</f>
        <v>1.4609203798392987E-4</v>
      </c>
      <c r="F4810" s="45">
        <f>(C4810+1)/$U$3</f>
        <v>2.2942094154354409E-4</v>
      </c>
      <c r="G4810" s="2">
        <f>(B4810+1)/(C4810+1)</f>
        <v>6.6666666666666666E-2</v>
      </c>
      <c r="H4810" s="2">
        <f>(C4810+1)/(B4810+1)</f>
        <v>15</v>
      </c>
      <c r="I4810" s="6">
        <f>G4810-H4810</f>
        <v>-14.933333333333334</v>
      </c>
      <c r="J4810" s="8">
        <f>LEN(A4810)</f>
        <v>11</v>
      </c>
      <c r="K4810" s="11" t="str">
        <f>IF(AND(J4810&lt;3, D4810&lt;2),TRUE,"")</f>
        <v/>
      </c>
      <c r="L4810" s="22">
        <f>IF(C4810=0,B4810,0)</f>
        <v>0</v>
      </c>
      <c r="M4810" s="22">
        <f>IF(B4810=0,C4810,0)</f>
        <v>14</v>
      </c>
      <c r="N4810" s="39">
        <f>LOG(G4810/SUM($G$2:$G$5210))</f>
        <v>-4.5678123826074417</v>
      </c>
      <c r="O4810" s="39">
        <f>LOG(H4810/SUM($H$2:$H$5210))</f>
        <v>-3.3093461165692695</v>
      </c>
    </row>
    <row r="4811" spans="1:15" x14ac:dyDescent="0.6">
      <c r="A4811" t="s">
        <v>730</v>
      </c>
      <c r="B4811">
        <v>0</v>
      </c>
      <c r="C4811">
        <v>14</v>
      </c>
      <c r="D4811">
        <v>14</v>
      </c>
      <c r="E4811" s="44">
        <f>(B4811+1)/$Q$3</f>
        <v>1.4609203798392987E-4</v>
      </c>
      <c r="F4811" s="45">
        <f>(C4811+1)/$U$3</f>
        <v>2.2942094154354409E-4</v>
      </c>
      <c r="G4811" s="2">
        <f>(B4811+1)/(C4811+1)</f>
        <v>6.6666666666666666E-2</v>
      </c>
      <c r="H4811" s="2">
        <f>(C4811+1)/(B4811+1)</f>
        <v>15</v>
      </c>
      <c r="I4811" s="6">
        <f>G4811-H4811</f>
        <v>-14.933333333333334</v>
      </c>
      <c r="J4811" s="8">
        <f>LEN(A4811)</f>
        <v>10</v>
      </c>
      <c r="K4811" s="11" t="str">
        <f>IF(AND(J4811&lt;3, D4811&lt;2),TRUE,"")</f>
        <v/>
      </c>
      <c r="L4811" s="22">
        <f>IF(C4811=0,B4811,0)</f>
        <v>0</v>
      </c>
      <c r="M4811" s="22">
        <f>IF(B4811=0,C4811,0)</f>
        <v>14</v>
      </c>
      <c r="N4811" s="39">
        <f>LOG(G4811/SUM($G$2:$G$5210))</f>
        <v>-4.5678123826074417</v>
      </c>
      <c r="O4811" s="39">
        <f>LOG(H4811/SUM($H$2:$H$5210))</f>
        <v>-3.3093461165692695</v>
      </c>
    </row>
    <row r="4812" spans="1:15" x14ac:dyDescent="0.6">
      <c r="A4812" t="s">
        <v>3876</v>
      </c>
      <c r="B4812">
        <v>0</v>
      </c>
      <c r="C4812">
        <v>14</v>
      </c>
      <c r="D4812">
        <v>14</v>
      </c>
      <c r="E4812" s="44">
        <f>(B4812+1)/$Q$3</f>
        <v>1.4609203798392987E-4</v>
      </c>
      <c r="F4812" s="45">
        <f>(C4812+1)/$U$3</f>
        <v>2.2942094154354409E-4</v>
      </c>
      <c r="G4812" s="2">
        <f>(B4812+1)/(C4812+1)</f>
        <v>6.6666666666666666E-2</v>
      </c>
      <c r="H4812" s="2">
        <f>(C4812+1)/(B4812+1)</f>
        <v>15</v>
      </c>
      <c r="I4812" s="6">
        <f>G4812-H4812</f>
        <v>-14.933333333333334</v>
      </c>
      <c r="J4812" s="8">
        <f>LEN(A4812)</f>
        <v>9</v>
      </c>
      <c r="K4812" s="11" t="str">
        <f>IF(AND(J4812&lt;3, D4812&lt;2),TRUE,"")</f>
        <v/>
      </c>
      <c r="L4812" s="22">
        <f>IF(C4812=0,B4812,0)</f>
        <v>0</v>
      </c>
      <c r="M4812" s="22">
        <f>IF(B4812=0,C4812,0)</f>
        <v>14</v>
      </c>
      <c r="N4812" s="39">
        <f>LOG(G4812/SUM($G$2:$G$5210))</f>
        <v>-4.5678123826074417</v>
      </c>
      <c r="O4812" s="39">
        <f>LOG(H4812/SUM($H$2:$H$5210))</f>
        <v>-3.3093461165692695</v>
      </c>
    </row>
    <row r="4813" spans="1:15" x14ac:dyDescent="0.6">
      <c r="A4813" t="s">
        <v>777</v>
      </c>
      <c r="B4813">
        <v>0</v>
      </c>
      <c r="C4813">
        <v>14</v>
      </c>
      <c r="D4813">
        <v>14</v>
      </c>
      <c r="E4813" s="44">
        <f>(B4813+1)/$Q$3</f>
        <v>1.4609203798392987E-4</v>
      </c>
      <c r="F4813" s="45">
        <f>(C4813+1)/$U$3</f>
        <v>2.2942094154354409E-4</v>
      </c>
      <c r="G4813" s="2">
        <f>(B4813+1)/(C4813+1)</f>
        <v>6.6666666666666666E-2</v>
      </c>
      <c r="H4813" s="2">
        <f>(C4813+1)/(B4813+1)</f>
        <v>15</v>
      </c>
      <c r="I4813" s="6">
        <f>G4813-H4813</f>
        <v>-14.933333333333334</v>
      </c>
      <c r="J4813" s="8">
        <f>LEN(A4813)</f>
        <v>8</v>
      </c>
      <c r="K4813" s="11" t="str">
        <f>IF(AND(J4813&lt;3, D4813&lt;2),TRUE,"")</f>
        <v/>
      </c>
      <c r="L4813" s="22">
        <f>IF(C4813=0,B4813,0)</f>
        <v>0</v>
      </c>
      <c r="M4813" s="22">
        <f>IF(B4813=0,C4813,0)</f>
        <v>14</v>
      </c>
      <c r="N4813" s="39">
        <f>LOG(G4813/SUM($G$2:$G$5210))</f>
        <v>-4.5678123826074417</v>
      </c>
      <c r="O4813" s="39">
        <f>LOG(H4813/SUM($H$2:$H$5210))</f>
        <v>-3.3093461165692695</v>
      </c>
    </row>
    <row r="4814" spans="1:15" x14ac:dyDescent="0.6">
      <c r="A4814" t="s">
        <v>2064</v>
      </c>
      <c r="B4814">
        <v>0</v>
      </c>
      <c r="C4814">
        <v>14</v>
      </c>
      <c r="D4814">
        <v>14</v>
      </c>
      <c r="E4814" s="44">
        <f>(B4814+1)/$Q$3</f>
        <v>1.4609203798392987E-4</v>
      </c>
      <c r="F4814" s="45">
        <f>(C4814+1)/$U$3</f>
        <v>2.2942094154354409E-4</v>
      </c>
      <c r="G4814" s="2">
        <f>(B4814+1)/(C4814+1)</f>
        <v>6.6666666666666666E-2</v>
      </c>
      <c r="H4814" s="2">
        <f>(C4814+1)/(B4814+1)</f>
        <v>15</v>
      </c>
      <c r="I4814" s="6">
        <f>G4814-H4814</f>
        <v>-14.933333333333334</v>
      </c>
      <c r="J4814" s="8">
        <f>LEN(A4814)</f>
        <v>7</v>
      </c>
      <c r="K4814" s="11" t="str">
        <f>IF(AND(J4814&lt;3, D4814&lt;2),TRUE,"")</f>
        <v/>
      </c>
      <c r="L4814" s="22">
        <f>IF(C4814=0,B4814,0)</f>
        <v>0</v>
      </c>
      <c r="M4814" s="22">
        <f>IF(B4814=0,C4814,0)</f>
        <v>14</v>
      </c>
      <c r="N4814" s="39">
        <f>LOG(G4814/SUM($G$2:$G$5210))</f>
        <v>-4.5678123826074417</v>
      </c>
      <c r="O4814" s="39">
        <f>LOG(H4814/SUM($H$2:$H$5210))</f>
        <v>-3.3093461165692695</v>
      </c>
    </row>
    <row r="4815" spans="1:15" x14ac:dyDescent="0.6">
      <c r="A4815" t="s">
        <v>3276</v>
      </c>
      <c r="B4815">
        <v>0</v>
      </c>
      <c r="C4815">
        <v>14</v>
      </c>
      <c r="D4815">
        <v>14</v>
      </c>
      <c r="E4815" s="44">
        <f>(B4815+1)/$Q$3</f>
        <v>1.4609203798392987E-4</v>
      </c>
      <c r="F4815" s="45">
        <f>(C4815+1)/$U$3</f>
        <v>2.2942094154354409E-4</v>
      </c>
      <c r="G4815" s="2">
        <f>(B4815+1)/(C4815+1)</f>
        <v>6.6666666666666666E-2</v>
      </c>
      <c r="H4815" s="2">
        <f>(C4815+1)/(B4815+1)</f>
        <v>15</v>
      </c>
      <c r="I4815" s="6">
        <f>G4815-H4815</f>
        <v>-14.933333333333334</v>
      </c>
      <c r="J4815" s="8">
        <f>LEN(A4815)</f>
        <v>7</v>
      </c>
      <c r="K4815" s="11" t="str">
        <f>IF(AND(J4815&lt;3, D4815&lt;2),TRUE,"")</f>
        <v/>
      </c>
      <c r="L4815" s="22">
        <f>IF(C4815=0,B4815,0)</f>
        <v>0</v>
      </c>
      <c r="M4815" s="22">
        <f>IF(B4815=0,C4815,0)</f>
        <v>14</v>
      </c>
      <c r="N4815" s="39">
        <f>LOG(G4815/SUM($G$2:$G$5210))</f>
        <v>-4.5678123826074417</v>
      </c>
      <c r="O4815" s="39">
        <f>LOG(H4815/SUM($H$2:$H$5210))</f>
        <v>-3.3093461165692695</v>
      </c>
    </row>
    <row r="4816" spans="1:15" x14ac:dyDescent="0.6">
      <c r="A4816" t="s">
        <v>4123</v>
      </c>
      <c r="B4816">
        <v>0</v>
      </c>
      <c r="C4816">
        <v>14</v>
      </c>
      <c r="D4816">
        <v>14</v>
      </c>
      <c r="E4816" s="44">
        <f>(B4816+1)/$Q$3</f>
        <v>1.4609203798392987E-4</v>
      </c>
      <c r="F4816" s="45">
        <f>(C4816+1)/$U$3</f>
        <v>2.2942094154354409E-4</v>
      </c>
      <c r="G4816" s="2">
        <f>(B4816+1)/(C4816+1)</f>
        <v>6.6666666666666666E-2</v>
      </c>
      <c r="H4816" s="2">
        <f>(C4816+1)/(B4816+1)</f>
        <v>15</v>
      </c>
      <c r="I4816" s="6">
        <f>G4816-H4816</f>
        <v>-14.933333333333334</v>
      </c>
      <c r="J4816" s="8">
        <f>LEN(A4816)</f>
        <v>7</v>
      </c>
      <c r="K4816" s="11" t="str">
        <f>IF(AND(J4816&lt;3, D4816&lt;2),TRUE,"")</f>
        <v/>
      </c>
      <c r="L4816" s="22">
        <f>IF(C4816=0,B4816,0)</f>
        <v>0</v>
      </c>
      <c r="M4816" s="22">
        <f>IF(B4816=0,C4816,0)</f>
        <v>14</v>
      </c>
      <c r="N4816" s="39">
        <f>LOG(G4816/SUM($G$2:$G$5210))</f>
        <v>-4.5678123826074417</v>
      </c>
      <c r="O4816" s="39">
        <f>LOG(H4816/SUM($H$2:$H$5210))</f>
        <v>-3.3093461165692695</v>
      </c>
    </row>
    <row r="4817" spans="1:15" x14ac:dyDescent="0.6">
      <c r="A4817" t="s">
        <v>4413</v>
      </c>
      <c r="B4817">
        <v>0</v>
      </c>
      <c r="C4817">
        <v>14</v>
      </c>
      <c r="D4817">
        <v>14</v>
      </c>
      <c r="E4817" s="44">
        <f>(B4817+1)/$Q$3</f>
        <v>1.4609203798392987E-4</v>
      </c>
      <c r="F4817" s="45">
        <f>(C4817+1)/$U$3</f>
        <v>2.2942094154354409E-4</v>
      </c>
      <c r="G4817" s="2">
        <f>(B4817+1)/(C4817+1)</f>
        <v>6.6666666666666666E-2</v>
      </c>
      <c r="H4817" s="2">
        <f>(C4817+1)/(B4817+1)</f>
        <v>15</v>
      </c>
      <c r="I4817" s="6">
        <f>G4817-H4817</f>
        <v>-14.933333333333334</v>
      </c>
      <c r="J4817" s="8">
        <f>LEN(A4817)</f>
        <v>7</v>
      </c>
      <c r="K4817" s="11" t="str">
        <f>IF(AND(J4817&lt;3, D4817&lt;2),TRUE,"")</f>
        <v/>
      </c>
      <c r="L4817" s="22">
        <f>IF(C4817=0,B4817,0)</f>
        <v>0</v>
      </c>
      <c r="M4817" s="22">
        <f>IF(B4817=0,C4817,0)</f>
        <v>14</v>
      </c>
      <c r="N4817" s="39">
        <f>LOG(G4817/SUM($G$2:$G$5210))</f>
        <v>-4.5678123826074417</v>
      </c>
      <c r="O4817" s="39">
        <f>LOG(H4817/SUM($H$2:$H$5210))</f>
        <v>-3.3093461165692695</v>
      </c>
    </row>
    <row r="4818" spans="1:15" x14ac:dyDescent="0.6">
      <c r="A4818" t="s">
        <v>54</v>
      </c>
      <c r="B4818">
        <v>0</v>
      </c>
      <c r="C4818">
        <v>14</v>
      </c>
      <c r="D4818">
        <v>14</v>
      </c>
      <c r="E4818" s="44">
        <f>(B4818+1)/$Q$3</f>
        <v>1.4609203798392987E-4</v>
      </c>
      <c r="F4818" s="45">
        <f>(C4818+1)/$U$3</f>
        <v>2.2942094154354409E-4</v>
      </c>
      <c r="G4818" s="2">
        <f>(B4818+1)/(C4818+1)</f>
        <v>6.6666666666666666E-2</v>
      </c>
      <c r="H4818" s="2">
        <f>(C4818+1)/(B4818+1)</f>
        <v>15</v>
      </c>
      <c r="I4818" s="6">
        <f>G4818-H4818</f>
        <v>-14.933333333333334</v>
      </c>
      <c r="J4818" s="8">
        <f>LEN(A4818)</f>
        <v>6</v>
      </c>
      <c r="K4818" s="11" t="str">
        <f>IF(AND(J4818&lt;3, D4818&lt;2),TRUE,"")</f>
        <v/>
      </c>
      <c r="L4818" s="22">
        <f>IF(C4818=0,B4818,0)</f>
        <v>0</v>
      </c>
      <c r="M4818" s="22">
        <f>IF(B4818=0,C4818,0)</f>
        <v>14</v>
      </c>
      <c r="N4818" s="39">
        <f>LOG(G4818/SUM($G$2:$G$5210))</f>
        <v>-4.5678123826074417</v>
      </c>
      <c r="O4818" s="39">
        <f>LOG(H4818/SUM($H$2:$H$5210))</f>
        <v>-3.3093461165692695</v>
      </c>
    </row>
    <row r="4819" spans="1:15" x14ac:dyDescent="0.6">
      <c r="A4819" t="s">
        <v>597</v>
      </c>
      <c r="B4819">
        <v>0</v>
      </c>
      <c r="C4819">
        <v>14</v>
      </c>
      <c r="D4819">
        <v>14</v>
      </c>
      <c r="E4819" s="44">
        <f>(B4819+1)/$Q$3</f>
        <v>1.4609203798392987E-4</v>
      </c>
      <c r="F4819" s="45">
        <f>(C4819+1)/$U$3</f>
        <v>2.2942094154354409E-4</v>
      </c>
      <c r="G4819" s="2">
        <f>(B4819+1)/(C4819+1)</f>
        <v>6.6666666666666666E-2</v>
      </c>
      <c r="H4819" s="2">
        <f>(C4819+1)/(B4819+1)</f>
        <v>15</v>
      </c>
      <c r="I4819" s="6">
        <f>G4819-H4819</f>
        <v>-14.933333333333334</v>
      </c>
      <c r="J4819" s="8">
        <f>LEN(A4819)</f>
        <v>6</v>
      </c>
      <c r="K4819" s="11" t="str">
        <f>IF(AND(J4819&lt;3, D4819&lt;2),TRUE,"")</f>
        <v/>
      </c>
      <c r="L4819" s="22">
        <f>IF(C4819=0,B4819,0)</f>
        <v>0</v>
      </c>
      <c r="M4819" s="22">
        <f>IF(B4819=0,C4819,0)</f>
        <v>14</v>
      </c>
      <c r="N4819" s="39">
        <f>LOG(G4819/SUM($G$2:$G$5210))</f>
        <v>-4.5678123826074417</v>
      </c>
      <c r="O4819" s="39">
        <f>LOG(H4819/SUM($H$2:$H$5210))</f>
        <v>-3.3093461165692695</v>
      </c>
    </row>
    <row r="4820" spans="1:15" x14ac:dyDescent="0.6">
      <c r="A4820" t="s">
        <v>1631</v>
      </c>
      <c r="B4820">
        <v>0</v>
      </c>
      <c r="C4820">
        <v>14</v>
      </c>
      <c r="D4820">
        <v>14</v>
      </c>
      <c r="E4820" s="44">
        <f>(B4820+1)/$Q$3</f>
        <v>1.4609203798392987E-4</v>
      </c>
      <c r="F4820" s="45">
        <f>(C4820+1)/$U$3</f>
        <v>2.2942094154354409E-4</v>
      </c>
      <c r="G4820" s="2">
        <f>(B4820+1)/(C4820+1)</f>
        <v>6.6666666666666666E-2</v>
      </c>
      <c r="H4820" s="2">
        <f>(C4820+1)/(B4820+1)</f>
        <v>15</v>
      </c>
      <c r="I4820" s="6">
        <f>G4820-H4820</f>
        <v>-14.933333333333334</v>
      </c>
      <c r="J4820" s="8">
        <f>LEN(A4820)</f>
        <v>6</v>
      </c>
      <c r="K4820" s="11" t="str">
        <f>IF(AND(J4820&lt;3, D4820&lt;2),TRUE,"")</f>
        <v/>
      </c>
      <c r="L4820" s="22">
        <f>IF(C4820=0,B4820,0)</f>
        <v>0</v>
      </c>
      <c r="M4820" s="22">
        <f>IF(B4820=0,C4820,0)</f>
        <v>14</v>
      </c>
      <c r="N4820" s="39">
        <f>LOG(G4820/SUM($G$2:$G$5210))</f>
        <v>-4.5678123826074417</v>
      </c>
      <c r="O4820" s="39">
        <f>LOG(H4820/SUM($H$2:$H$5210))</f>
        <v>-3.3093461165692695</v>
      </c>
    </row>
    <row r="4821" spans="1:15" x14ac:dyDescent="0.6">
      <c r="A4821" t="s">
        <v>2990</v>
      </c>
      <c r="B4821">
        <v>0</v>
      </c>
      <c r="C4821">
        <v>14</v>
      </c>
      <c r="D4821">
        <v>14</v>
      </c>
      <c r="E4821" s="44">
        <f>(B4821+1)/$Q$3</f>
        <v>1.4609203798392987E-4</v>
      </c>
      <c r="F4821" s="45">
        <f>(C4821+1)/$U$3</f>
        <v>2.2942094154354409E-4</v>
      </c>
      <c r="G4821" s="2">
        <f>(B4821+1)/(C4821+1)</f>
        <v>6.6666666666666666E-2</v>
      </c>
      <c r="H4821" s="2">
        <f>(C4821+1)/(B4821+1)</f>
        <v>15</v>
      </c>
      <c r="I4821" s="6">
        <f>G4821-H4821</f>
        <v>-14.933333333333334</v>
      </c>
      <c r="J4821" s="8">
        <f>LEN(A4821)</f>
        <v>6</v>
      </c>
      <c r="K4821" s="11" t="str">
        <f>IF(AND(J4821&lt;3, D4821&lt;2),TRUE,"")</f>
        <v/>
      </c>
      <c r="L4821" s="22">
        <f>IF(C4821=0,B4821,0)</f>
        <v>0</v>
      </c>
      <c r="M4821" s="22">
        <f>IF(B4821=0,C4821,0)</f>
        <v>14</v>
      </c>
      <c r="N4821" s="39">
        <f>LOG(G4821/SUM($G$2:$G$5210))</f>
        <v>-4.5678123826074417</v>
      </c>
      <c r="O4821" s="39">
        <f>LOG(H4821/SUM($H$2:$H$5210))</f>
        <v>-3.3093461165692695</v>
      </c>
    </row>
    <row r="4822" spans="1:15" x14ac:dyDescent="0.6">
      <c r="A4822" t="s">
        <v>4673</v>
      </c>
      <c r="B4822">
        <v>0</v>
      </c>
      <c r="C4822">
        <v>14</v>
      </c>
      <c r="D4822">
        <v>14</v>
      </c>
      <c r="E4822" s="44">
        <f>(B4822+1)/$Q$3</f>
        <v>1.4609203798392987E-4</v>
      </c>
      <c r="F4822" s="45">
        <f>(C4822+1)/$U$3</f>
        <v>2.2942094154354409E-4</v>
      </c>
      <c r="G4822" s="2">
        <f>(B4822+1)/(C4822+1)</f>
        <v>6.6666666666666666E-2</v>
      </c>
      <c r="H4822" s="2">
        <f>(C4822+1)/(B4822+1)</f>
        <v>15</v>
      </c>
      <c r="I4822" s="6">
        <f>G4822-H4822</f>
        <v>-14.933333333333334</v>
      </c>
      <c r="J4822" s="8">
        <f>LEN(A4822)</f>
        <v>6</v>
      </c>
      <c r="K4822" s="11" t="str">
        <f>IF(AND(J4822&lt;3, D4822&lt;2),TRUE,"")</f>
        <v/>
      </c>
      <c r="L4822" s="22">
        <f>IF(C4822=0,B4822,0)</f>
        <v>0</v>
      </c>
      <c r="M4822" s="22">
        <f>IF(B4822=0,C4822,0)</f>
        <v>14</v>
      </c>
      <c r="N4822" s="39">
        <f>LOG(G4822/SUM($G$2:$G$5210))</f>
        <v>-4.5678123826074417</v>
      </c>
      <c r="O4822" s="39">
        <f>LOG(H4822/SUM($H$2:$H$5210))</f>
        <v>-3.3093461165692695</v>
      </c>
    </row>
    <row r="4823" spans="1:15" x14ac:dyDescent="0.6">
      <c r="A4823" t="s">
        <v>505</v>
      </c>
      <c r="B4823">
        <v>0</v>
      </c>
      <c r="C4823">
        <v>14</v>
      </c>
      <c r="D4823">
        <v>14</v>
      </c>
      <c r="E4823" s="44">
        <f>(B4823+1)/$Q$3</f>
        <v>1.4609203798392987E-4</v>
      </c>
      <c r="F4823" s="45">
        <f>(C4823+1)/$U$3</f>
        <v>2.2942094154354409E-4</v>
      </c>
      <c r="G4823" s="2">
        <f>(B4823+1)/(C4823+1)</f>
        <v>6.6666666666666666E-2</v>
      </c>
      <c r="H4823" s="2">
        <f>(C4823+1)/(B4823+1)</f>
        <v>15</v>
      </c>
      <c r="I4823" s="6">
        <f>G4823-H4823</f>
        <v>-14.933333333333334</v>
      </c>
      <c r="J4823" s="8">
        <f>LEN(A4823)</f>
        <v>5</v>
      </c>
      <c r="K4823" s="11" t="str">
        <f>IF(AND(J4823&lt;3, D4823&lt;2),TRUE,"")</f>
        <v/>
      </c>
      <c r="L4823" s="22">
        <f>IF(C4823=0,B4823,0)</f>
        <v>0</v>
      </c>
      <c r="M4823" s="22">
        <f>IF(B4823=0,C4823,0)</f>
        <v>14</v>
      </c>
      <c r="N4823" s="39">
        <f>LOG(G4823/SUM($G$2:$G$5210))</f>
        <v>-4.5678123826074417</v>
      </c>
      <c r="O4823" s="39">
        <f>LOG(H4823/SUM($H$2:$H$5210))</f>
        <v>-3.3093461165692695</v>
      </c>
    </row>
    <row r="4824" spans="1:15" x14ac:dyDescent="0.6">
      <c r="A4824" t="s">
        <v>3068</v>
      </c>
      <c r="B4824">
        <v>0</v>
      </c>
      <c r="C4824">
        <v>14</v>
      </c>
      <c r="D4824">
        <v>14</v>
      </c>
      <c r="E4824" s="44">
        <f>(B4824+1)/$Q$3</f>
        <v>1.4609203798392987E-4</v>
      </c>
      <c r="F4824" s="45">
        <f>(C4824+1)/$U$3</f>
        <v>2.2942094154354409E-4</v>
      </c>
      <c r="G4824" s="2">
        <f>(B4824+1)/(C4824+1)</f>
        <v>6.6666666666666666E-2</v>
      </c>
      <c r="H4824" s="2">
        <f>(C4824+1)/(B4824+1)</f>
        <v>15</v>
      </c>
      <c r="I4824" s="6">
        <f>G4824-H4824</f>
        <v>-14.933333333333334</v>
      </c>
      <c r="J4824" s="8">
        <f>LEN(A4824)</f>
        <v>5</v>
      </c>
      <c r="K4824" s="11" t="str">
        <f>IF(AND(J4824&lt;3, D4824&lt;2),TRUE,"")</f>
        <v/>
      </c>
      <c r="L4824" s="22">
        <f>IF(C4824=0,B4824,0)</f>
        <v>0</v>
      </c>
      <c r="M4824" s="22">
        <f>IF(B4824=0,C4824,0)</f>
        <v>14</v>
      </c>
      <c r="N4824" s="39">
        <f>LOG(G4824/SUM($G$2:$G$5210))</f>
        <v>-4.5678123826074417</v>
      </c>
      <c r="O4824" s="39">
        <f>LOG(H4824/SUM($H$2:$H$5210))</f>
        <v>-3.3093461165692695</v>
      </c>
    </row>
    <row r="4825" spans="1:15" x14ac:dyDescent="0.6">
      <c r="A4825" t="s">
        <v>831</v>
      </c>
      <c r="B4825">
        <v>0</v>
      </c>
      <c r="C4825">
        <v>14</v>
      </c>
      <c r="D4825">
        <v>14</v>
      </c>
      <c r="E4825" s="44">
        <f>(B4825+1)/$Q$3</f>
        <v>1.4609203798392987E-4</v>
      </c>
      <c r="F4825" s="45">
        <f>(C4825+1)/$U$3</f>
        <v>2.2942094154354409E-4</v>
      </c>
      <c r="G4825" s="2">
        <f>(B4825+1)/(C4825+1)</f>
        <v>6.6666666666666666E-2</v>
      </c>
      <c r="H4825" s="2">
        <f>(C4825+1)/(B4825+1)</f>
        <v>15</v>
      </c>
      <c r="I4825" s="6">
        <f>G4825-H4825</f>
        <v>-14.933333333333334</v>
      </c>
      <c r="J4825" s="8">
        <f>LEN(A4825)</f>
        <v>4</v>
      </c>
      <c r="K4825" s="11" t="str">
        <f>IF(AND(J4825&lt;3, D4825&lt;2),TRUE,"")</f>
        <v/>
      </c>
      <c r="L4825" s="22">
        <f>IF(C4825=0,B4825,0)</f>
        <v>0</v>
      </c>
      <c r="M4825" s="22">
        <f>IF(B4825=0,C4825,0)</f>
        <v>14</v>
      </c>
      <c r="N4825" s="39">
        <f>LOG(G4825/SUM($G$2:$G$5210))</f>
        <v>-4.5678123826074417</v>
      </c>
      <c r="O4825" s="39">
        <f>LOG(H4825/SUM($H$2:$H$5210))</f>
        <v>-3.3093461165692695</v>
      </c>
    </row>
    <row r="4826" spans="1:15" x14ac:dyDescent="0.6">
      <c r="A4826" t="s">
        <v>1317</v>
      </c>
      <c r="B4826">
        <v>0</v>
      </c>
      <c r="C4826">
        <v>14</v>
      </c>
      <c r="D4826">
        <v>14</v>
      </c>
      <c r="E4826" s="44">
        <f>(B4826+1)/$Q$3</f>
        <v>1.4609203798392987E-4</v>
      </c>
      <c r="F4826" s="45">
        <f>(C4826+1)/$U$3</f>
        <v>2.2942094154354409E-4</v>
      </c>
      <c r="G4826" s="2">
        <f>(B4826+1)/(C4826+1)</f>
        <v>6.6666666666666666E-2</v>
      </c>
      <c r="H4826" s="2">
        <f>(C4826+1)/(B4826+1)</f>
        <v>15</v>
      </c>
      <c r="I4826" s="6">
        <f>G4826-H4826</f>
        <v>-14.933333333333334</v>
      </c>
      <c r="J4826" s="8">
        <f>LEN(A4826)</f>
        <v>4</v>
      </c>
      <c r="K4826" s="11" t="str">
        <f>IF(AND(J4826&lt;3, D4826&lt;2),TRUE,"")</f>
        <v/>
      </c>
      <c r="L4826" s="22">
        <f>IF(C4826=0,B4826,0)</f>
        <v>0</v>
      </c>
      <c r="M4826" s="22">
        <f>IF(B4826=0,C4826,0)</f>
        <v>14</v>
      </c>
      <c r="N4826" s="39">
        <f>LOG(G4826/SUM($G$2:$G$5210))</f>
        <v>-4.5678123826074417</v>
      </c>
      <c r="O4826" s="39">
        <f>LOG(H4826/SUM($H$2:$H$5210))</f>
        <v>-3.3093461165692695</v>
      </c>
    </row>
    <row r="4827" spans="1:15" x14ac:dyDescent="0.6">
      <c r="A4827" t="s">
        <v>2923</v>
      </c>
      <c r="B4827">
        <v>0</v>
      </c>
      <c r="C4827">
        <v>14</v>
      </c>
      <c r="D4827">
        <v>14</v>
      </c>
      <c r="E4827" s="44">
        <f>(B4827+1)/$Q$3</f>
        <v>1.4609203798392987E-4</v>
      </c>
      <c r="F4827" s="45">
        <f>(C4827+1)/$U$3</f>
        <v>2.2942094154354409E-4</v>
      </c>
      <c r="G4827" s="2">
        <f>(B4827+1)/(C4827+1)</f>
        <v>6.6666666666666666E-2</v>
      </c>
      <c r="H4827" s="2">
        <f>(C4827+1)/(B4827+1)</f>
        <v>15</v>
      </c>
      <c r="I4827" s="6">
        <f>G4827-H4827</f>
        <v>-14.933333333333334</v>
      </c>
      <c r="J4827" s="8">
        <f>LEN(A4827)</f>
        <v>4</v>
      </c>
      <c r="K4827" s="11" t="str">
        <f>IF(AND(J4827&lt;3, D4827&lt;2),TRUE,"")</f>
        <v/>
      </c>
      <c r="L4827" s="22">
        <f>IF(C4827=0,B4827,0)</f>
        <v>0</v>
      </c>
      <c r="M4827" s="22">
        <f>IF(B4827=0,C4827,0)</f>
        <v>14</v>
      </c>
      <c r="N4827" s="39">
        <f>LOG(G4827/SUM($G$2:$G$5210))</f>
        <v>-4.5678123826074417</v>
      </c>
      <c r="O4827" s="39">
        <f>LOG(H4827/SUM($H$2:$H$5210))</f>
        <v>-3.3093461165692695</v>
      </c>
    </row>
    <row r="4828" spans="1:15" x14ac:dyDescent="0.6">
      <c r="A4828" t="s">
        <v>3040</v>
      </c>
      <c r="B4828">
        <v>0</v>
      </c>
      <c r="C4828">
        <v>14</v>
      </c>
      <c r="D4828">
        <v>14</v>
      </c>
      <c r="E4828" s="44">
        <f>(B4828+1)/$Q$3</f>
        <v>1.4609203798392987E-4</v>
      </c>
      <c r="F4828" s="45">
        <f>(C4828+1)/$U$3</f>
        <v>2.2942094154354409E-4</v>
      </c>
      <c r="G4828" s="2">
        <f>(B4828+1)/(C4828+1)</f>
        <v>6.6666666666666666E-2</v>
      </c>
      <c r="H4828" s="2">
        <f>(C4828+1)/(B4828+1)</f>
        <v>15</v>
      </c>
      <c r="I4828" s="6">
        <f>G4828-H4828</f>
        <v>-14.933333333333334</v>
      </c>
      <c r="J4828" s="8">
        <f>LEN(A4828)</f>
        <v>4</v>
      </c>
      <c r="K4828" s="11" t="str">
        <f>IF(AND(J4828&lt;3, D4828&lt;2),TRUE,"")</f>
        <v/>
      </c>
      <c r="L4828" s="22">
        <f>IF(C4828=0,B4828,0)</f>
        <v>0</v>
      </c>
      <c r="M4828" s="22">
        <f>IF(B4828=0,C4828,0)</f>
        <v>14</v>
      </c>
      <c r="N4828" s="39">
        <f>LOG(G4828/SUM($G$2:$G$5210))</f>
        <v>-4.5678123826074417</v>
      </c>
      <c r="O4828" s="39">
        <f>LOG(H4828/SUM($H$2:$H$5210))</f>
        <v>-3.3093461165692695</v>
      </c>
    </row>
    <row r="4829" spans="1:15" x14ac:dyDescent="0.6">
      <c r="A4829" t="s">
        <v>3192</v>
      </c>
      <c r="B4829">
        <v>0</v>
      </c>
      <c r="C4829">
        <v>14</v>
      </c>
      <c r="D4829">
        <v>14</v>
      </c>
      <c r="E4829" s="44">
        <f>(B4829+1)/$Q$3</f>
        <v>1.4609203798392987E-4</v>
      </c>
      <c r="F4829" s="45">
        <f>(C4829+1)/$U$3</f>
        <v>2.2942094154354409E-4</v>
      </c>
      <c r="G4829" s="2">
        <f>(B4829+1)/(C4829+1)</f>
        <v>6.6666666666666666E-2</v>
      </c>
      <c r="H4829" s="2">
        <f>(C4829+1)/(B4829+1)</f>
        <v>15</v>
      </c>
      <c r="I4829" s="6">
        <f>G4829-H4829</f>
        <v>-14.933333333333334</v>
      </c>
      <c r="J4829" s="8">
        <f>LEN(A4829)</f>
        <v>4</v>
      </c>
      <c r="K4829" s="11" t="str">
        <f>IF(AND(J4829&lt;3, D4829&lt;2),TRUE,"")</f>
        <v/>
      </c>
      <c r="L4829" s="22">
        <f>IF(C4829=0,B4829,0)</f>
        <v>0</v>
      </c>
      <c r="M4829" s="22">
        <f>IF(B4829=0,C4829,0)</f>
        <v>14</v>
      </c>
      <c r="N4829" s="39">
        <f>LOG(G4829/SUM($G$2:$G$5210))</f>
        <v>-4.5678123826074417</v>
      </c>
      <c r="O4829" s="39">
        <f>LOG(H4829/SUM($H$2:$H$5210))</f>
        <v>-3.3093461165692695</v>
      </c>
    </row>
    <row r="4830" spans="1:15" x14ac:dyDescent="0.6">
      <c r="A4830" t="s">
        <v>3275</v>
      </c>
      <c r="B4830">
        <v>0</v>
      </c>
      <c r="C4830">
        <v>14</v>
      </c>
      <c r="D4830">
        <v>14</v>
      </c>
      <c r="E4830" s="44">
        <f>(B4830+1)/$Q$3</f>
        <v>1.4609203798392987E-4</v>
      </c>
      <c r="F4830" s="45">
        <f>(C4830+1)/$U$3</f>
        <v>2.2942094154354409E-4</v>
      </c>
      <c r="G4830" s="2">
        <f>(B4830+1)/(C4830+1)</f>
        <v>6.6666666666666666E-2</v>
      </c>
      <c r="H4830" s="2">
        <f>(C4830+1)/(B4830+1)</f>
        <v>15</v>
      </c>
      <c r="I4830" s="6">
        <f>G4830-H4830</f>
        <v>-14.933333333333334</v>
      </c>
      <c r="J4830" s="8">
        <f>LEN(A4830)</f>
        <v>4</v>
      </c>
      <c r="K4830" s="11" t="str">
        <f>IF(AND(J4830&lt;3, D4830&lt;2),TRUE,"")</f>
        <v/>
      </c>
      <c r="L4830" s="22">
        <f>IF(C4830=0,B4830,0)</f>
        <v>0</v>
      </c>
      <c r="M4830" s="22">
        <f>IF(B4830=0,C4830,0)</f>
        <v>14</v>
      </c>
      <c r="N4830" s="39">
        <f>LOG(G4830/SUM($G$2:$G$5210))</f>
        <v>-4.5678123826074417</v>
      </c>
      <c r="O4830" s="39">
        <f>LOG(H4830/SUM($H$2:$H$5210))</f>
        <v>-3.3093461165692695</v>
      </c>
    </row>
    <row r="4831" spans="1:15" x14ac:dyDescent="0.6">
      <c r="A4831" t="s">
        <v>3854</v>
      </c>
      <c r="B4831">
        <v>0</v>
      </c>
      <c r="C4831">
        <v>14</v>
      </c>
      <c r="D4831">
        <v>14</v>
      </c>
      <c r="E4831" s="44">
        <f>(B4831+1)/$Q$3</f>
        <v>1.4609203798392987E-4</v>
      </c>
      <c r="F4831" s="45">
        <f>(C4831+1)/$U$3</f>
        <v>2.2942094154354409E-4</v>
      </c>
      <c r="G4831" s="2">
        <f>(B4831+1)/(C4831+1)</f>
        <v>6.6666666666666666E-2</v>
      </c>
      <c r="H4831" s="2">
        <f>(C4831+1)/(B4831+1)</f>
        <v>15</v>
      </c>
      <c r="I4831" s="6">
        <f>G4831-H4831</f>
        <v>-14.933333333333334</v>
      </c>
      <c r="J4831" s="8">
        <f>LEN(A4831)</f>
        <v>4</v>
      </c>
      <c r="K4831" s="11" t="str">
        <f>IF(AND(J4831&lt;3, D4831&lt;2),TRUE,"")</f>
        <v/>
      </c>
      <c r="L4831" s="22">
        <f>IF(C4831=0,B4831,0)</f>
        <v>0</v>
      </c>
      <c r="M4831" s="22">
        <f>IF(B4831=0,C4831,0)</f>
        <v>14</v>
      </c>
      <c r="N4831" s="39">
        <f>LOG(G4831/SUM($G$2:$G$5210))</f>
        <v>-4.5678123826074417</v>
      </c>
      <c r="O4831" s="39">
        <f>LOG(H4831/SUM($H$2:$H$5210))</f>
        <v>-3.3093461165692695</v>
      </c>
    </row>
    <row r="4832" spans="1:15" x14ac:dyDescent="0.6">
      <c r="A4832" t="s">
        <v>4482</v>
      </c>
      <c r="B4832">
        <v>0</v>
      </c>
      <c r="C4832">
        <v>14</v>
      </c>
      <c r="D4832">
        <v>14</v>
      </c>
      <c r="E4832" s="44">
        <f>(B4832+1)/$Q$3</f>
        <v>1.4609203798392987E-4</v>
      </c>
      <c r="F4832" s="45">
        <f>(C4832+1)/$U$3</f>
        <v>2.2942094154354409E-4</v>
      </c>
      <c r="G4832" s="2">
        <f>(B4832+1)/(C4832+1)</f>
        <v>6.6666666666666666E-2</v>
      </c>
      <c r="H4832" s="2">
        <f>(C4832+1)/(B4832+1)</f>
        <v>15</v>
      </c>
      <c r="I4832" s="6">
        <f>G4832-H4832</f>
        <v>-14.933333333333334</v>
      </c>
      <c r="J4832" s="8">
        <f>LEN(A4832)</f>
        <v>4</v>
      </c>
      <c r="K4832" s="11" t="str">
        <f>IF(AND(J4832&lt;3, D4832&lt;2),TRUE,"")</f>
        <v/>
      </c>
      <c r="L4832" s="22">
        <f>IF(C4832=0,B4832,0)</f>
        <v>0</v>
      </c>
      <c r="M4832" s="22">
        <f>IF(B4832=0,C4832,0)</f>
        <v>14</v>
      </c>
      <c r="N4832" s="39">
        <f>LOG(G4832/SUM($G$2:$G$5210))</f>
        <v>-4.5678123826074417</v>
      </c>
      <c r="O4832" s="39">
        <f>LOG(H4832/SUM($H$2:$H$5210))</f>
        <v>-3.3093461165692695</v>
      </c>
    </row>
    <row r="4833" spans="1:15" x14ac:dyDescent="0.6">
      <c r="A4833" t="s">
        <v>2678</v>
      </c>
      <c r="B4833">
        <v>0</v>
      </c>
      <c r="C4833">
        <v>14</v>
      </c>
      <c r="D4833">
        <v>14</v>
      </c>
      <c r="E4833" s="44">
        <f>(B4833+1)/$Q$3</f>
        <v>1.4609203798392987E-4</v>
      </c>
      <c r="F4833" s="45">
        <f>(C4833+1)/$U$3</f>
        <v>2.2942094154354409E-4</v>
      </c>
      <c r="G4833" s="2">
        <f>(B4833+1)/(C4833+1)</f>
        <v>6.6666666666666666E-2</v>
      </c>
      <c r="H4833" s="2">
        <f>(C4833+1)/(B4833+1)</f>
        <v>15</v>
      </c>
      <c r="I4833" s="6">
        <f>G4833-H4833</f>
        <v>-14.933333333333334</v>
      </c>
      <c r="J4833" s="8">
        <f>LEN(A4833)</f>
        <v>1</v>
      </c>
      <c r="K4833" s="11" t="str">
        <f>IF(AND(J4833&lt;3, D4833&lt;2),TRUE,"")</f>
        <v/>
      </c>
      <c r="L4833" s="22">
        <f>IF(C4833=0,B4833,0)</f>
        <v>0</v>
      </c>
      <c r="M4833" s="22">
        <f>IF(B4833=0,C4833,0)</f>
        <v>14</v>
      </c>
      <c r="N4833" s="39">
        <f>LOG(G4833/SUM($G$2:$G$5210))</f>
        <v>-4.5678123826074417</v>
      </c>
      <c r="O4833" s="39">
        <f>LOG(H4833/SUM($H$2:$H$5210))</f>
        <v>-3.3093461165692695</v>
      </c>
    </row>
    <row r="4834" spans="1:15" x14ac:dyDescent="0.6">
      <c r="A4834" t="s">
        <v>187</v>
      </c>
      <c r="B4834">
        <v>1</v>
      </c>
      <c r="C4834">
        <v>30</v>
      </c>
      <c r="D4834">
        <v>31</v>
      </c>
      <c r="E4834" s="44">
        <f>(B4834+1)/$Q$3</f>
        <v>2.9218407596785974E-4</v>
      </c>
      <c r="F4834" s="45">
        <f>(C4834+1)/$U$3</f>
        <v>4.7413661252332449E-4</v>
      </c>
      <c r="G4834" s="2">
        <f>(B4834+1)/(C4834+1)</f>
        <v>6.4516129032258063E-2</v>
      </c>
      <c r="H4834" s="2">
        <f>(C4834+1)/(B4834+1)</f>
        <v>15.5</v>
      </c>
      <c r="I4834" s="6">
        <f>G4834-H4834</f>
        <v>-15.435483870967742</v>
      </c>
      <c r="J4834" s="8">
        <f>LEN(A4834)</f>
        <v>5</v>
      </c>
      <c r="K4834" s="11" t="str">
        <f>IF(AND(J4834&lt;3, D4834&lt;2),TRUE,"")</f>
        <v/>
      </c>
      <c r="L4834" s="22">
        <f>IF(C4834=0,B4834,0)</f>
        <v>0</v>
      </c>
      <c r="M4834" s="22">
        <f>IF(B4834=0,C4834,0)</f>
        <v>0</v>
      </c>
      <c r="N4834" s="39">
        <f>LOG(G4834/SUM($G$2:$G$5210))</f>
        <v>-4.5820528217220513</v>
      </c>
      <c r="O4834" s="39">
        <f>LOG(H4834/SUM($H$2:$H$5210))</f>
        <v>-3.2951056774546594</v>
      </c>
    </row>
    <row r="4835" spans="1:15" x14ac:dyDescent="0.6">
      <c r="A4835" t="s">
        <v>4712</v>
      </c>
      <c r="B4835">
        <v>1</v>
      </c>
      <c r="C4835">
        <v>30</v>
      </c>
      <c r="D4835">
        <v>31</v>
      </c>
      <c r="E4835" s="44">
        <f>(B4835+1)/$Q$3</f>
        <v>2.9218407596785974E-4</v>
      </c>
      <c r="F4835" s="45">
        <f>(C4835+1)/$U$3</f>
        <v>4.7413661252332449E-4</v>
      </c>
      <c r="G4835" s="2">
        <f>(B4835+1)/(C4835+1)</f>
        <v>6.4516129032258063E-2</v>
      </c>
      <c r="H4835" s="2">
        <f>(C4835+1)/(B4835+1)</f>
        <v>15.5</v>
      </c>
      <c r="I4835" s="6">
        <f>G4835-H4835</f>
        <v>-15.435483870967742</v>
      </c>
      <c r="J4835" s="8">
        <f>LEN(A4835)</f>
        <v>5</v>
      </c>
      <c r="K4835" s="11" t="str">
        <f>IF(AND(J4835&lt;3, D4835&lt;2),TRUE,"")</f>
        <v/>
      </c>
      <c r="L4835" s="22">
        <f>IF(C4835=0,B4835,0)</f>
        <v>0</v>
      </c>
      <c r="M4835" s="22">
        <f>IF(B4835=0,C4835,0)</f>
        <v>0</v>
      </c>
      <c r="N4835" s="39">
        <f>LOG(G4835/SUM($G$2:$G$5210))</f>
        <v>-4.5820528217220513</v>
      </c>
      <c r="O4835" s="39">
        <f>LOG(H4835/SUM($H$2:$H$5210))</f>
        <v>-3.2951056774546594</v>
      </c>
    </row>
    <row r="4836" spans="1:15" x14ac:dyDescent="0.6">
      <c r="A4836" t="s">
        <v>3260</v>
      </c>
      <c r="B4836">
        <v>4</v>
      </c>
      <c r="C4836">
        <v>77</v>
      </c>
      <c r="D4836">
        <v>81</v>
      </c>
      <c r="E4836" s="44">
        <f>(B4836+1)/$Q$3</f>
        <v>7.3046018991964939E-4</v>
      </c>
      <c r="F4836" s="45">
        <f>(C4836+1)/$U$3</f>
        <v>1.1929888960264293E-3</v>
      </c>
      <c r="G4836" s="2">
        <f>(B4836+1)/(C4836+1)</f>
        <v>6.4102564102564097E-2</v>
      </c>
      <c r="H4836" s="2">
        <f>(C4836+1)/(B4836+1)</f>
        <v>15.6</v>
      </c>
      <c r="I4836" s="6">
        <f>G4836-H4836</f>
        <v>-15.535897435897436</v>
      </c>
      <c r="J4836" s="8">
        <f>LEN(A4836)</f>
        <v>5</v>
      </c>
      <c r="K4836" s="11" t="str">
        <f>IF(AND(J4836&lt;3, D4836&lt;2),TRUE,"")</f>
        <v/>
      </c>
      <c r="L4836" s="22">
        <f>IF(C4836=0,B4836,0)</f>
        <v>0</v>
      </c>
      <c r="M4836" s="22">
        <f>IF(B4836=0,C4836,0)</f>
        <v>0</v>
      </c>
      <c r="N4836" s="39">
        <f>LOG(G4836/SUM($G$2:$G$5210))</f>
        <v>-4.5848457219062215</v>
      </c>
      <c r="O4836" s="39">
        <f>LOG(H4836/SUM($H$2:$H$5210))</f>
        <v>-3.2923127772704892</v>
      </c>
    </row>
    <row r="4837" spans="1:15" x14ac:dyDescent="0.6">
      <c r="A4837" t="s">
        <v>1198</v>
      </c>
      <c r="B4837">
        <v>2</v>
      </c>
      <c r="C4837">
        <v>47</v>
      </c>
      <c r="D4837">
        <v>49</v>
      </c>
      <c r="E4837" s="44">
        <f>(B4837+1)/$Q$3</f>
        <v>4.382761139517896E-4</v>
      </c>
      <c r="F4837" s="45">
        <f>(C4837+1)/$U$3</f>
        <v>7.341470129393411E-4</v>
      </c>
      <c r="G4837" s="2">
        <f>(B4837+1)/(C4837+1)</f>
        <v>6.25E-2</v>
      </c>
      <c r="H4837" s="2">
        <f>(C4837+1)/(B4837+1)</f>
        <v>16</v>
      </c>
      <c r="I4837" s="6">
        <f>G4837-H4837</f>
        <v>-15.9375</v>
      </c>
      <c r="J4837" s="8">
        <f>LEN(A4837)</f>
        <v>3</v>
      </c>
      <c r="K4837" s="11" t="str">
        <f>IF(AND(J4837&lt;3, D4837&lt;2),TRUE,"")</f>
        <v/>
      </c>
      <c r="L4837" s="22">
        <f>IF(C4837=0,B4837,0)</f>
        <v>0</v>
      </c>
      <c r="M4837" s="22">
        <f>IF(B4837=0,C4837,0)</f>
        <v>0</v>
      </c>
      <c r="N4837" s="39">
        <f>LOG(G4837/SUM($G$2:$G$5210))</f>
        <v>-4.5958411062076845</v>
      </c>
      <c r="O4837" s="39">
        <f>LOG(H4837/SUM($H$2:$H$5210))</f>
        <v>-3.2813173929690258</v>
      </c>
    </row>
    <row r="4838" spans="1:15" x14ac:dyDescent="0.6">
      <c r="A4838" t="s">
        <v>2764</v>
      </c>
      <c r="B4838">
        <v>1</v>
      </c>
      <c r="C4838">
        <v>31</v>
      </c>
      <c r="D4838">
        <v>32</v>
      </c>
      <c r="E4838" s="44">
        <f>(B4838+1)/$Q$3</f>
        <v>2.9218407596785974E-4</v>
      </c>
      <c r="F4838" s="45">
        <f>(C4838+1)/$U$3</f>
        <v>4.8943134195956074E-4</v>
      </c>
      <c r="G4838" s="2">
        <f>(B4838+1)/(C4838+1)</f>
        <v>6.25E-2</v>
      </c>
      <c r="H4838" s="2">
        <f>(C4838+1)/(B4838+1)</f>
        <v>16</v>
      </c>
      <c r="I4838" s="6">
        <f>G4838-H4838</f>
        <v>-15.9375</v>
      </c>
      <c r="J4838" s="8">
        <f>LEN(A4838)</f>
        <v>6</v>
      </c>
      <c r="K4838" s="11" t="str">
        <f>IF(AND(J4838&lt;3, D4838&lt;2),TRUE,"")</f>
        <v/>
      </c>
      <c r="L4838" s="22">
        <f>IF(C4838=0,B4838,0)</f>
        <v>0</v>
      </c>
      <c r="M4838" s="22">
        <f>IF(B4838=0,C4838,0)</f>
        <v>0</v>
      </c>
      <c r="N4838" s="39">
        <f>LOG(G4838/SUM($G$2:$G$5210))</f>
        <v>-4.5958411062076845</v>
      </c>
      <c r="O4838" s="39">
        <f>LOG(H4838/SUM($H$2:$H$5210))</f>
        <v>-3.2813173929690258</v>
      </c>
    </row>
    <row r="4839" spans="1:15" x14ac:dyDescent="0.6">
      <c r="A4839" t="s">
        <v>2744</v>
      </c>
      <c r="B4839">
        <v>0</v>
      </c>
      <c r="C4839">
        <v>15</v>
      </c>
      <c r="D4839">
        <v>15</v>
      </c>
      <c r="E4839" s="44">
        <f>(B4839+1)/$Q$3</f>
        <v>1.4609203798392987E-4</v>
      </c>
      <c r="F4839" s="45">
        <f>(C4839+1)/$U$3</f>
        <v>2.4471567097978037E-4</v>
      </c>
      <c r="G4839" s="2">
        <f>(B4839+1)/(C4839+1)</f>
        <v>6.25E-2</v>
      </c>
      <c r="H4839" s="2">
        <f>(C4839+1)/(B4839+1)</f>
        <v>16</v>
      </c>
      <c r="I4839" s="6">
        <f>G4839-H4839</f>
        <v>-15.9375</v>
      </c>
      <c r="J4839" s="8">
        <f>LEN(A4839)</f>
        <v>10</v>
      </c>
      <c r="K4839" s="11" t="str">
        <f>IF(AND(J4839&lt;3, D4839&lt;2),TRUE,"")</f>
        <v/>
      </c>
      <c r="L4839" s="22">
        <f>IF(C4839=0,B4839,0)</f>
        <v>0</v>
      </c>
      <c r="M4839" s="22">
        <f>IF(B4839=0,C4839,0)</f>
        <v>15</v>
      </c>
      <c r="N4839" s="39">
        <f>LOG(G4839/SUM($G$2:$G$5210))</f>
        <v>-4.5958411062076845</v>
      </c>
      <c r="O4839" s="39">
        <f>LOG(H4839/SUM($H$2:$H$5210))</f>
        <v>-3.2813173929690258</v>
      </c>
    </row>
    <row r="4840" spans="1:15" x14ac:dyDescent="0.6">
      <c r="A4840" t="s">
        <v>4038</v>
      </c>
      <c r="B4840">
        <v>0</v>
      </c>
      <c r="C4840">
        <v>15</v>
      </c>
      <c r="D4840">
        <v>15</v>
      </c>
      <c r="E4840" s="44">
        <f>(B4840+1)/$Q$3</f>
        <v>1.4609203798392987E-4</v>
      </c>
      <c r="F4840" s="45">
        <f>(C4840+1)/$U$3</f>
        <v>2.4471567097978037E-4</v>
      </c>
      <c r="G4840" s="2">
        <f>(B4840+1)/(C4840+1)</f>
        <v>6.25E-2</v>
      </c>
      <c r="H4840" s="2">
        <f>(C4840+1)/(B4840+1)</f>
        <v>16</v>
      </c>
      <c r="I4840" s="6">
        <f>G4840-H4840</f>
        <v>-15.9375</v>
      </c>
      <c r="J4840" s="8">
        <f>LEN(A4840)</f>
        <v>10</v>
      </c>
      <c r="K4840" s="11" t="str">
        <f>IF(AND(J4840&lt;3, D4840&lt;2),TRUE,"")</f>
        <v/>
      </c>
      <c r="L4840" s="22">
        <f>IF(C4840=0,B4840,0)</f>
        <v>0</v>
      </c>
      <c r="M4840" s="22">
        <f>IF(B4840=0,C4840,0)</f>
        <v>15</v>
      </c>
      <c r="N4840" s="39">
        <f>LOG(G4840/SUM($G$2:$G$5210))</f>
        <v>-4.5958411062076845</v>
      </c>
      <c r="O4840" s="39">
        <f>LOG(H4840/SUM($H$2:$H$5210))</f>
        <v>-3.2813173929690258</v>
      </c>
    </row>
    <row r="4841" spans="1:15" x14ac:dyDescent="0.6">
      <c r="A4841" t="s">
        <v>2973</v>
      </c>
      <c r="B4841">
        <v>0</v>
      </c>
      <c r="C4841">
        <v>15</v>
      </c>
      <c r="D4841">
        <v>15</v>
      </c>
      <c r="E4841" s="44">
        <f>(B4841+1)/$Q$3</f>
        <v>1.4609203798392987E-4</v>
      </c>
      <c r="F4841" s="45">
        <f>(C4841+1)/$U$3</f>
        <v>2.4471567097978037E-4</v>
      </c>
      <c r="G4841" s="2">
        <f>(B4841+1)/(C4841+1)</f>
        <v>6.25E-2</v>
      </c>
      <c r="H4841" s="2">
        <f>(C4841+1)/(B4841+1)</f>
        <v>16</v>
      </c>
      <c r="I4841" s="6">
        <f>G4841-H4841</f>
        <v>-15.9375</v>
      </c>
      <c r="J4841" s="8">
        <f>LEN(A4841)</f>
        <v>9</v>
      </c>
      <c r="K4841" s="11" t="str">
        <f>IF(AND(J4841&lt;3, D4841&lt;2),TRUE,"")</f>
        <v/>
      </c>
      <c r="L4841" s="22">
        <f>IF(C4841=0,B4841,0)</f>
        <v>0</v>
      </c>
      <c r="M4841" s="22">
        <f>IF(B4841=0,C4841,0)</f>
        <v>15</v>
      </c>
      <c r="N4841" s="39">
        <f>LOG(G4841/SUM($G$2:$G$5210))</f>
        <v>-4.5958411062076845</v>
      </c>
      <c r="O4841" s="39">
        <f>LOG(H4841/SUM($H$2:$H$5210))</f>
        <v>-3.2813173929690258</v>
      </c>
    </row>
    <row r="4842" spans="1:15" x14ac:dyDescent="0.6">
      <c r="A4842" t="s">
        <v>4275</v>
      </c>
      <c r="B4842">
        <v>0</v>
      </c>
      <c r="C4842">
        <v>15</v>
      </c>
      <c r="D4842">
        <v>15</v>
      </c>
      <c r="E4842" s="44">
        <f>(B4842+1)/$Q$3</f>
        <v>1.4609203798392987E-4</v>
      </c>
      <c r="F4842" s="45">
        <f>(C4842+1)/$U$3</f>
        <v>2.4471567097978037E-4</v>
      </c>
      <c r="G4842" s="2">
        <f>(B4842+1)/(C4842+1)</f>
        <v>6.25E-2</v>
      </c>
      <c r="H4842" s="2">
        <f>(C4842+1)/(B4842+1)</f>
        <v>16</v>
      </c>
      <c r="I4842" s="6">
        <f>G4842-H4842</f>
        <v>-15.9375</v>
      </c>
      <c r="J4842" s="8">
        <f>LEN(A4842)</f>
        <v>8</v>
      </c>
      <c r="K4842" s="11" t="str">
        <f>IF(AND(J4842&lt;3, D4842&lt;2),TRUE,"")</f>
        <v/>
      </c>
      <c r="L4842" s="22">
        <f>IF(C4842=0,B4842,0)</f>
        <v>0</v>
      </c>
      <c r="M4842" s="22">
        <f>IF(B4842=0,C4842,0)</f>
        <v>15</v>
      </c>
      <c r="N4842" s="39">
        <f>LOG(G4842/SUM($G$2:$G$5210))</f>
        <v>-4.5958411062076845</v>
      </c>
      <c r="O4842" s="39">
        <f>LOG(H4842/SUM($H$2:$H$5210))</f>
        <v>-3.2813173929690258</v>
      </c>
    </row>
    <row r="4843" spans="1:15" x14ac:dyDescent="0.6">
      <c r="A4843" t="s">
        <v>327</v>
      </c>
      <c r="B4843">
        <v>0</v>
      </c>
      <c r="C4843">
        <v>15</v>
      </c>
      <c r="D4843">
        <v>15</v>
      </c>
      <c r="E4843" s="44">
        <f>(B4843+1)/$Q$3</f>
        <v>1.4609203798392987E-4</v>
      </c>
      <c r="F4843" s="45">
        <f>(C4843+1)/$U$3</f>
        <v>2.4471567097978037E-4</v>
      </c>
      <c r="G4843" s="2">
        <f>(B4843+1)/(C4843+1)</f>
        <v>6.25E-2</v>
      </c>
      <c r="H4843" s="2">
        <f>(C4843+1)/(B4843+1)</f>
        <v>16</v>
      </c>
      <c r="I4843" s="6">
        <f>G4843-H4843</f>
        <v>-15.9375</v>
      </c>
      <c r="J4843" s="8">
        <f>LEN(A4843)</f>
        <v>7</v>
      </c>
      <c r="K4843" s="11" t="str">
        <f>IF(AND(J4843&lt;3, D4843&lt;2),TRUE,"")</f>
        <v/>
      </c>
      <c r="L4843" s="22">
        <f>IF(C4843=0,B4843,0)</f>
        <v>0</v>
      </c>
      <c r="M4843" s="22">
        <f>IF(B4843=0,C4843,0)</f>
        <v>15</v>
      </c>
      <c r="N4843" s="39">
        <f>LOG(G4843/SUM($G$2:$G$5210))</f>
        <v>-4.5958411062076845</v>
      </c>
      <c r="O4843" s="39">
        <f>LOG(H4843/SUM($H$2:$H$5210))</f>
        <v>-3.2813173929690258</v>
      </c>
    </row>
    <row r="4844" spans="1:15" x14ac:dyDescent="0.6">
      <c r="A4844" t="s">
        <v>871</v>
      </c>
      <c r="B4844">
        <v>0</v>
      </c>
      <c r="C4844">
        <v>15</v>
      </c>
      <c r="D4844">
        <v>15</v>
      </c>
      <c r="E4844" s="44">
        <f>(B4844+1)/$Q$3</f>
        <v>1.4609203798392987E-4</v>
      </c>
      <c r="F4844" s="45">
        <f>(C4844+1)/$U$3</f>
        <v>2.4471567097978037E-4</v>
      </c>
      <c r="G4844" s="2">
        <f>(B4844+1)/(C4844+1)</f>
        <v>6.25E-2</v>
      </c>
      <c r="H4844" s="2">
        <f>(C4844+1)/(B4844+1)</f>
        <v>16</v>
      </c>
      <c r="I4844" s="6">
        <f>G4844-H4844</f>
        <v>-15.9375</v>
      </c>
      <c r="J4844" s="8">
        <f>LEN(A4844)</f>
        <v>7</v>
      </c>
      <c r="K4844" s="11" t="str">
        <f>IF(AND(J4844&lt;3, D4844&lt;2),TRUE,"")</f>
        <v/>
      </c>
      <c r="L4844" s="22">
        <f>IF(C4844=0,B4844,0)</f>
        <v>0</v>
      </c>
      <c r="M4844" s="22">
        <f>IF(B4844=0,C4844,0)</f>
        <v>15</v>
      </c>
      <c r="N4844" s="39">
        <f>LOG(G4844/SUM($G$2:$G$5210))</f>
        <v>-4.5958411062076845</v>
      </c>
      <c r="O4844" s="39">
        <f>LOG(H4844/SUM($H$2:$H$5210))</f>
        <v>-3.2813173929690258</v>
      </c>
    </row>
    <row r="4845" spans="1:15" x14ac:dyDescent="0.6">
      <c r="A4845" t="s">
        <v>1113</v>
      </c>
      <c r="B4845">
        <v>0</v>
      </c>
      <c r="C4845">
        <v>15</v>
      </c>
      <c r="D4845">
        <v>15</v>
      </c>
      <c r="E4845" s="44">
        <f>(B4845+1)/$Q$3</f>
        <v>1.4609203798392987E-4</v>
      </c>
      <c r="F4845" s="45">
        <f>(C4845+1)/$U$3</f>
        <v>2.4471567097978037E-4</v>
      </c>
      <c r="G4845" s="2">
        <f>(B4845+1)/(C4845+1)</f>
        <v>6.25E-2</v>
      </c>
      <c r="H4845" s="2">
        <f>(C4845+1)/(B4845+1)</f>
        <v>16</v>
      </c>
      <c r="I4845" s="6">
        <f>G4845-H4845</f>
        <v>-15.9375</v>
      </c>
      <c r="J4845" s="8">
        <f>LEN(A4845)</f>
        <v>7</v>
      </c>
      <c r="K4845" s="11" t="str">
        <f>IF(AND(J4845&lt;3, D4845&lt;2),TRUE,"")</f>
        <v/>
      </c>
      <c r="L4845" s="22">
        <f>IF(C4845=0,B4845,0)</f>
        <v>0</v>
      </c>
      <c r="M4845" s="22">
        <f>IF(B4845=0,C4845,0)</f>
        <v>15</v>
      </c>
      <c r="N4845" s="39">
        <f>LOG(G4845/SUM($G$2:$G$5210))</f>
        <v>-4.5958411062076845</v>
      </c>
      <c r="O4845" s="39">
        <f>LOG(H4845/SUM($H$2:$H$5210))</f>
        <v>-3.2813173929690258</v>
      </c>
    </row>
    <row r="4846" spans="1:15" x14ac:dyDescent="0.6">
      <c r="A4846" t="s">
        <v>1392</v>
      </c>
      <c r="B4846">
        <v>0</v>
      </c>
      <c r="C4846">
        <v>15</v>
      </c>
      <c r="D4846">
        <v>15</v>
      </c>
      <c r="E4846" s="44">
        <f>(B4846+1)/$Q$3</f>
        <v>1.4609203798392987E-4</v>
      </c>
      <c r="F4846" s="45">
        <f>(C4846+1)/$U$3</f>
        <v>2.4471567097978037E-4</v>
      </c>
      <c r="G4846" s="2">
        <f>(B4846+1)/(C4846+1)</f>
        <v>6.25E-2</v>
      </c>
      <c r="H4846" s="2">
        <f>(C4846+1)/(B4846+1)</f>
        <v>16</v>
      </c>
      <c r="I4846" s="6">
        <f>G4846-H4846</f>
        <v>-15.9375</v>
      </c>
      <c r="J4846" s="8">
        <f>LEN(A4846)</f>
        <v>7</v>
      </c>
      <c r="K4846" s="11" t="str">
        <f>IF(AND(J4846&lt;3, D4846&lt;2),TRUE,"")</f>
        <v/>
      </c>
      <c r="L4846" s="22">
        <f>IF(C4846=0,B4846,0)</f>
        <v>0</v>
      </c>
      <c r="M4846" s="22">
        <f>IF(B4846=0,C4846,0)</f>
        <v>15</v>
      </c>
      <c r="N4846" s="39">
        <f>LOG(G4846/SUM($G$2:$G$5210))</f>
        <v>-4.5958411062076845</v>
      </c>
      <c r="O4846" s="39">
        <f>LOG(H4846/SUM($H$2:$H$5210))</f>
        <v>-3.2813173929690258</v>
      </c>
    </row>
    <row r="4847" spans="1:15" x14ac:dyDescent="0.6">
      <c r="A4847" t="s">
        <v>1244</v>
      </c>
      <c r="B4847">
        <v>0</v>
      </c>
      <c r="C4847">
        <v>15</v>
      </c>
      <c r="D4847">
        <v>15</v>
      </c>
      <c r="E4847" s="44">
        <f>(B4847+1)/$Q$3</f>
        <v>1.4609203798392987E-4</v>
      </c>
      <c r="F4847" s="45">
        <f>(C4847+1)/$U$3</f>
        <v>2.4471567097978037E-4</v>
      </c>
      <c r="G4847" s="2">
        <f>(B4847+1)/(C4847+1)</f>
        <v>6.25E-2</v>
      </c>
      <c r="H4847" s="2">
        <f>(C4847+1)/(B4847+1)</f>
        <v>16</v>
      </c>
      <c r="I4847" s="6">
        <f>G4847-H4847</f>
        <v>-15.9375</v>
      </c>
      <c r="J4847" s="8">
        <f>LEN(A4847)</f>
        <v>6</v>
      </c>
      <c r="K4847" s="11" t="str">
        <f>IF(AND(J4847&lt;3, D4847&lt;2),TRUE,"")</f>
        <v/>
      </c>
      <c r="L4847" s="22">
        <f>IF(C4847=0,B4847,0)</f>
        <v>0</v>
      </c>
      <c r="M4847" s="22">
        <f>IF(B4847=0,C4847,0)</f>
        <v>15</v>
      </c>
      <c r="N4847" s="39">
        <f>LOG(G4847/SUM($G$2:$G$5210))</f>
        <v>-4.5958411062076845</v>
      </c>
      <c r="O4847" s="39">
        <f>LOG(H4847/SUM($H$2:$H$5210))</f>
        <v>-3.2813173929690258</v>
      </c>
    </row>
    <row r="4848" spans="1:15" x14ac:dyDescent="0.6">
      <c r="A4848" t="s">
        <v>2308</v>
      </c>
      <c r="B4848">
        <v>0</v>
      </c>
      <c r="C4848">
        <v>15</v>
      </c>
      <c r="D4848">
        <v>15</v>
      </c>
      <c r="E4848" s="44">
        <f>(B4848+1)/$Q$3</f>
        <v>1.4609203798392987E-4</v>
      </c>
      <c r="F4848" s="45">
        <f>(C4848+1)/$U$3</f>
        <v>2.4471567097978037E-4</v>
      </c>
      <c r="G4848" s="2">
        <f>(B4848+1)/(C4848+1)</f>
        <v>6.25E-2</v>
      </c>
      <c r="H4848" s="2">
        <f>(C4848+1)/(B4848+1)</f>
        <v>16</v>
      </c>
      <c r="I4848" s="6">
        <f>G4848-H4848</f>
        <v>-15.9375</v>
      </c>
      <c r="J4848" s="8">
        <f>LEN(A4848)</f>
        <v>6</v>
      </c>
      <c r="K4848" s="11" t="str">
        <f>IF(AND(J4848&lt;3, D4848&lt;2),TRUE,"")</f>
        <v/>
      </c>
      <c r="L4848" s="22">
        <f>IF(C4848=0,B4848,0)</f>
        <v>0</v>
      </c>
      <c r="M4848" s="22">
        <f>IF(B4848=0,C4848,0)</f>
        <v>15</v>
      </c>
      <c r="N4848" s="39">
        <f>LOG(G4848/SUM($G$2:$G$5210))</f>
        <v>-4.5958411062076845</v>
      </c>
      <c r="O4848" s="39">
        <f>LOG(H4848/SUM($H$2:$H$5210))</f>
        <v>-3.2813173929690258</v>
      </c>
    </row>
    <row r="4849" spans="1:15" x14ac:dyDescent="0.6">
      <c r="A4849" t="s">
        <v>2332</v>
      </c>
      <c r="B4849">
        <v>0</v>
      </c>
      <c r="C4849">
        <v>15</v>
      </c>
      <c r="D4849">
        <v>15</v>
      </c>
      <c r="E4849" s="44">
        <f>(B4849+1)/$Q$3</f>
        <v>1.4609203798392987E-4</v>
      </c>
      <c r="F4849" s="45">
        <f>(C4849+1)/$U$3</f>
        <v>2.4471567097978037E-4</v>
      </c>
      <c r="G4849" s="2">
        <f>(B4849+1)/(C4849+1)</f>
        <v>6.25E-2</v>
      </c>
      <c r="H4849" s="2">
        <f>(C4849+1)/(B4849+1)</f>
        <v>16</v>
      </c>
      <c r="I4849" s="6">
        <f>G4849-H4849</f>
        <v>-15.9375</v>
      </c>
      <c r="J4849" s="8">
        <f>LEN(A4849)</f>
        <v>6</v>
      </c>
      <c r="K4849" s="11" t="str">
        <f>IF(AND(J4849&lt;3, D4849&lt;2),TRUE,"")</f>
        <v/>
      </c>
      <c r="L4849" s="22">
        <f>IF(C4849=0,B4849,0)</f>
        <v>0</v>
      </c>
      <c r="M4849" s="22">
        <f>IF(B4849=0,C4849,0)</f>
        <v>15</v>
      </c>
      <c r="N4849" s="39">
        <f>LOG(G4849/SUM($G$2:$G$5210))</f>
        <v>-4.5958411062076845</v>
      </c>
      <c r="O4849" s="39">
        <f>LOG(H4849/SUM($H$2:$H$5210))</f>
        <v>-3.2813173929690258</v>
      </c>
    </row>
    <row r="4850" spans="1:15" x14ac:dyDescent="0.6">
      <c r="A4850" t="s">
        <v>4148</v>
      </c>
      <c r="B4850">
        <v>0</v>
      </c>
      <c r="C4850">
        <v>15</v>
      </c>
      <c r="D4850">
        <v>15</v>
      </c>
      <c r="E4850" s="44">
        <f>(B4850+1)/$Q$3</f>
        <v>1.4609203798392987E-4</v>
      </c>
      <c r="F4850" s="45">
        <f>(C4850+1)/$U$3</f>
        <v>2.4471567097978037E-4</v>
      </c>
      <c r="G4850" s="2">
        <f>(B4850+1)/(C4850+1)</f>
        <v>6.25E-2</v>
      </c>
      <c r="H4850" s="2">
        <f>(C4850+1)/(B4850+1)</f>
        <v>16</v>
      </c>
      <c r="I4850" s="6">
        <f>G4850-H4850</f>
        <v>-15.9375</v>
      </c>
      <c r="J4850" s="8">
        <f>LEN(A4850)</f>
        <v>6</v>
      </c>
      <c r="K4850" s="11" t="str">
        <f>IF(AND(J4850&lt;3, D4850&lt;2),TRUE,"")</f>
        <v/>
      </c>
      <c r="L4850" s="22">
        <f>IF(C4850=0,B4850,0)</f>
        <v>0</v>
      </c>
      <c r="M4850" s="22">
        <f>IF(B4850=0,C4850,0)</f>
        <v>15</v>
      </c>
      <c r="N4850" s="39">
        <f>LOG(G4850/SUM($G$2:$G$5210))</f>
        <v>-4.5958411062076845</v>
      </c>
      <c r="O4850" s="39">
        <f>LOG(H4850/SUM($H$2:$H$5210))</f>
        <v>-3.2813173929690258</v>
      </c>
    </row>
    <row r="4851" spans="1:15" x14ac:dyDescent="0.6">
      <c r="A4851" t="s">
        <v>4623</v>
      </c>
      <c r="B4851">
        <v>0</v>
      </c>
      <c r="C4851">
        <v>15</v>
      </c>
      <c r="D4851">
        <v>15</v>
      </c>
      <c r="E4851" s="44">
        <f>(B4851+1)/$Q$3</f>
        <v>1.4609203798392987E-4</v>
      </c>
      <c r="F4851" s="45">
        <f>(C4851+1)/$U$3</f>
        <v>2.4471567097978037E-4</v>
      </c>
      <c r="G4851" s="2">
        <f>(B4851+1)/(C4851+1)</f>
        <v>6.25E-2</v>
      </c>
      <c r="H4851" s="2">
        <f>(C4851+1)/(B4851+1)</f>
        <v>16</v>
      </c>
      <c r="I4851" s="6">
        <f>G4851-H4851</f>
        <v>-15.9375</v>
      </c>
      <c r="J4851" s="8">
        <f>LEN(A4851)</f>
        <v>6</v>
      </c>
      <c r="K4851" s="11" t="str">
        <f>IF(AND(J4851&lt;3, D4851&lt;2),TRUE,"")</f>
        <v/>
      </c>
      <c r="L4851" s="22">
        <f>IF(C4851=0,B4851,0)</f>
        <v>0</v>
      </c>
      <c r="M4851" s="22">
        <f>IF(B4851=0,C4851,0)</f>
        <v>15</v>
      </c>
      <c r="N4851" s="39">
        <f>LOG(G4851/SUM($G$2:$G$5210))</f>
        <v>-4.5958411062076845</v>
      </c>
      <c r="O4851" s="39">
        <f>LOG(H4851/SUM($H$2:$H$5210))</f>
        <v>-3.2813173929690258</v>
      </c>
    </row>
    <row r="4852" spans="1:15" x14ac:dyDescent="0.6">
      <c r="A4852" t="s">
        <v>343</v>
      </c>
      <c r="B4852">
        <v>0</v>
      </c>
      <c r="C4852">
        <v>15</v>
      </c>
      <c r="D4852">
        <v>15</v>
      </c>
      <c r="E4852" s="44">
        <f>(B4852+1)/$Q$3</f>
        <v>1.4609203798392987E-4</v>
      </c>
      <c r="F4852" s="45">
        <f>(C4852+1)/$U$3</f>
        <v>2.4471567097978037E-4</v>
      </c>
      <c r="G4852" s="2">
        <f>(B4852+1)/(C4852+1)</f>
        <v>6.25E-2</v>
      </c>
      <c r="H4852" s="2">
        <f>(C4852+1)/(B4852+1)</f>
        <v>16</v>
      </c>
      <c r="I4852" s="6">
        <f>G4852-H4852</f>
        <v>-15.9375</v>
      </c>
      <c r="J4852" s="8">
        <f>LEN(A4852)</f>
        <v>5</v>
      </c>
      <c r="K4852" s="11" t="str">
        <f>IF(AND(J4852&lt;3, D4852&lt;2),TRUE,"")</f>
        <v/>
      </c>
      <c r="L4852" s="22">
        <f>IF(C4852=0,B4852,0)</f>
        <v>0</v>
      </c>
      <c r="M4852" s="22">
        <f>IF(B4852=0,C4852,0)</f>
        <v>15</v>
      </c>
      <c r="N4852" s="39">
        <f>LOG(G4852/SUM($G$2:$G$5210))</f>
        <v>-4.5958411062076845</v>
      </c>
      <c r="O4852" s="39">
        <f>LOG(H4852/SUM($H$2:$H$5210))</f>
        <v>-3.2813173929690258</v>
      </c>
    </row>
    <row r="4853" spans="1:15" x14ac:dyDescent="0.6">
      <c r="A4853" t="s">
        <v>491</v>
      </c>
      <c r="B4853">
        <v>0</v>
      </c>
      <c r="C4853">
        <v>15</v>
      </c>
      <c r="D4853">
        <v>15</v>
      </c>
      <c r="E4853" s="44">
        <f>(B4853+1)/$Q$3</f>
        <v>1.4609203798392987E-4</v>
      </c>
      <c r="F4853" s="45">
        <f>(C4853+1)/$U$3</f>
        <v>2.4471567097978037E-4</v>
      </c>
      <c r="G4853" s="2">
        <f>(B4853+1)/(C4853+1)</f>
        <v>6.25E-2</v>
      </c>
      <c r="H4853" s="2">
        <f>(C4853+1)/(B4853+1)</f>
        <v>16</v>
      </c>
      <c r="I4853" s="6">
        <f>G4853-H4853</f>
        <v>-15.9375</v>
      </c>
      <c r="J4853" s="8">
        <f>LEN(A4853)</f>
        <v>5</v>
      </c>
      <c r="K4853" s="11" t="str">
        <f>IF(AND(J4853&lt;3, D4853&lt;2),TRUE,"")</f>
        <v/>
      </c>
      <c r="L4853" s="22">
        <f>IF(C4853=0,B4853,0)</f>
        <v>0</v>
      </c>
      <c r="M4853" s="22">
        <f>IF(B4853=0,C4853,0)</f>
        <v>15</v>
      </c>
      <c r="N4853" s="39">
        <f>LOG(G4853/SUM($G$2:$G$5210))</f>
        <v>-4.5958411062076845</v>
      </c>
      <c r="O4853" s="39">
        <f>LOG(H4853/SUM($H$2:$H$5210))</f>
        <v>-3.2813173929690258</v>
      </c>
    </row>
    <row r="4854" spans="1:15" x14ac:dyDescent="0.6">
      <c r="A4854" t="s">
        <v>919</v>
      </c>
      <c r="B4854">
        <v>0</v>
      </c>
      <c r="C4854">
        <v>15</v>
      </c>
      <c r="D4854">
        <v>15</v>
      </c>
      <c r="E4854" s="44">
        <f>(B4854+1)/$Q$3</f>
        <v>1.4609203798392987E-4</v>
      </c>
      <c r="F4854" s="45">
        <f>(C4854+1)/$U$3</f>
        <v>2.4471567097978037E-4</v>
      </c>
      <c r="G4854" s="2">
        <f>(B4854+1)/(C4854+1)</f>
        <v>6.25E-2</v>
      </c>
      <c r="H4854" s="2">
        <f>(C4854+1)/(B4854+1)</f>
        <v>16</v>
      </c>
      <c r="I4854" s="6">
        <f>G4854-H4854</f>
        <v>-15.9375</v>
      </c>
      <c r="J4854" s="8">
        <f>LEN(A4854)</f>
        <v>5</v>
      </c>
      <c r="K4854" s="11" t="str">
        <f>IF(AND(J4854&lt;3, D4854&lt;2),TRUE,"")</f>
        <v/>
      </c>
      <c r="L4854" s="22">
        <f>IF(C4854=0,B4854,0)</f>
        <v>0</v>
      </c>
      <c r="M4854" s="22">
        <f>IF(B4854=0,C4854,0)</f>
        <v>15</v>
      </c>
      <c r="N4854" s="39">
        <f>LOG(G4854/SUM($G$2:$G$5210))</f>
        <v>-4.5958411062076845</v>
      </c>
      <c r="O4854" s="39">
        <f>LOG(H4854/SUM($H$2:$H$5210))</f>
        <v>-3.2813173929690258</v>
      </c>
    </row>
    <row r="4855" spans="1:15" x14ac:dyDescent="0.6">
      <c r="A4855" t="s">
        <v>1263</v>
      </c>
      <c r="B4855">
        <v>0</v>
      </c>
      <c r="C4855">
        <v>15</v>
      </c>
      <c r="D4855">
        <v>15</v>
      </c>
      <c r="E4855" s="44">
        <f>(B4855+1)/$Q$3</f>
        <v>1.4609203798392987E-4</v>
      </c>
      <c r="F4855" s="45">
        <f>(C4855+1)/$U$3</f>
        <v>2.4471567097978037E-4</v>
      </c>
      <c r="G4855" s="2">
        <f>(B4855+1)/(C4855+1)</f>
        <v>6.25E-2</v>
      </c>
      <c r="H4855" s="2">
        <f>(C4855+1)/(B4855+1)</f>
        <v>16</v>
      </c>
      <c r="I4855" s="6">
        <f>G4855-H4855</f>
        <v>-15.9375</v>
      </c>
      <c r="J4855" s="8">
        <f>LEN(A4855)</f>
        <v>5</v>
      </c>
      <c r="K4855" s="11" t="str">
        <f>IF(AND(J4855&lt;3, D4855&lt;2),TRUE,"")</f>
        <v/>
      </c>
      <c r="L4855" s="22">
        <f>IF(C4855=0,B4855,0)</f>
        <v>0</v>
      </c>
      <c r="M4855" s="22">
        <f>IF(B4855=0,C4855,0)</f>
        <v>15</v>
      </c>
      <c r="N4855" s="39">
        <f>LOG(G4855/SUM($G$2:$G$5210))</f>
        <v>-4.5958411062076845</v>
      </c>
      <c r="O4855" s="39">
        <f>LOG(H4855/SUM($H$2:$H$5210))</f>
        <v>-3.2813173929690258</v>
      </c>
    </row>
    <row r="4856" spans="1:15" x14ac:dyDescent="0.6">
      <c r="A4856" t="s">
        <v>2156</v>
      </c>
      <c r="B4856">
        <v>0</v>
      </c>
      <c r="C4856">
        <v>15</v>
      </c>
      <c r="D4856">
        <v>15</v>
      </c>
      <c r="E4856" s="44">
        <f>(B4856+1)/$Q$3</f>
        <v>1.4609203798392987E-4</v>
      </c>
      <c r="F4856" s="45">
        <f>(C4856+1)/$U$3</f>
        <v>2.4471567097978037E-4</v>
      </c>
      <c r="G4856" s="2">
        <f>(B4856+1)/(C4856+1)</f>
        <v>6.25E-2</v>
      </c>
      <c r="H4856" s="2">
        <f>(C4856+1)/(B4856+1)</f>
        <v>16</v>
      </c>
      <c r="I4856" s="6">
        <f>G4856-H4856</f>
        <v>-15.9375</v>
      </c>
      <c r="J4856" s="8">
        <f>LEN(A4856)</f>
        <v>5</v>
      </c>
      <c r="K4856" s="11" t="str">
        <f>IF(AND(J4856&lt;3, D4856&lt;2),TRUE,"")</f>
        <v/>
      </c>
      <c r="L4856" s="22">
        <f>IF(C4856=0,B4856,0)</f>
        <v>0</v>
      </c>
      <c r="M4856" s="22">
        <f>IF(B4856=0,C4856,0)</f>
        <v>15</v>
      </c>
      <c r="N4856" s="39">
        <f>LOG(G4856/SUM($G$2:$G$5210))</f>
        <v>-4.5958411062076845</v>
      </c>
      <c r="O4856" s="39">
        <f>LOG(H4856/SUM($H$2:$H$5210))</f>
        <v>-3.2813173929690258</v>
      </c>
    </row>
    <row r="4857" spans="1:15" x14ac:dyDescent="0.6">
      <c r="A4857" t="s">
        <v>2421</v>
      </c>
      <c r="B4857">
        <v>0</v>
      </c>
      <c r="C4857">
        <v>15</v>
      </c>
      <c r="D4857">
        <v>15</v>
      </c>
      <c r="E4857" s="44">
        <f>(B4857+1)/$Q$3</f>
        <v>1.4609203798392987E-4</v>
      </c>
      <c r="F4857" s="45">
        <f>(C4857+1)/$U$3</f>
        <v>2.4471567097978037E-4</v>
      </c>
      <c r="G4857" s="2">
        <f>(B4857+1)/(C4857+1)</f>
        <v>6.25E-2</v>
      </c>
      <c r="H4857" s="2">
        <f>(C4857+1)/(B4857+1)</f>
        <v>16</v>
      </c>
      <c r="I4857" s="6">
        <f>G4857-H4857</f>
        <v>-15.9375</v>
      </c>
      <c r="J4857" s="8">
        <f>LEN(A4857)</f>
        <v>5</v>
      </c>
      <c r="K4857" s="11" t="str">
        <f>IF(AND(J4857&lt;3, D4857&lt;2),TRUE,"")</f>
        <v/>
      </c>
      <c r="L4857" s="22">
        <f>IF(C4857=0,B4857,0)</f>
        <v>0</v>
      </c>
      <c r="M4857" s="22">
        <f>IF(B4857=0,C4857,0)</f>
        <v>15</v>
      </c>
      <c r="N4857" s="39">
        <f>LOG(G4857/SUM($G$2:$G$5210))</f>
        <v>-4.5958411062076845</v>
      </c>
      <c r="O4857" s="39">
        <f>LOG(H4857/SUM($H$2:$H$5210))</f>
        <v>-3.2813173929690258</v>
      </c>
    </row>
    <row r="4858" spans="1:15" x14ac:dyDescent="0.6">
      <c r="A4858" t="s">
        <v>2688</v>
      </c>
      <c r="B4858">
        <v>0</v>
      </c>
      <c r="C4858">
        <v>15</v>
      </c>
      <c r="D4858">
        <v>15</v>
      </c>
      <c r="E4858" s="44">
        <f>(B4858+1)/$Q$3</f>
        <v>1.4609203798392987E-4</v>
      </c>
      <c r="F4858" s="45">
        <f>(C4858+1)/$U$3</f>
        <v>2.4471567097978037E-4</v>
      </c>
      <c r="G4858" s="2">
        <f>(B4858+1)/(C4858+1)</f>
        <v>6.25E-2</v>
      </c>
      <c r="H4858" s="2">
        <f>(C4858+1)/(B4858+1)</f>
        <v>16</v>
      </c>
      <c r="I4858" s="6">
        <f>G4858-H4858</f>
        <v>-15.9375</v>
      </c>
      <c r="J4858" s="8">
        <f>LEN(A4858)</f>
        <v>5</v>
      </c>
      <c r="K4858" s="11" t="str">
        <f>IF(AND(J4858&lt;3, D4858&lt;2),TRUE,"")</f>
        <v/>
      </c>
      <c r="L4858" s="22">
        <f>IF(C4858=0,B4858,0)</f>
        <v>0</v>
      </c>
      <c r="M4858" s="22">
        <f>IF(B4858=0,C4858,0)</f>
        <v>15</v>
      </c>
      <c r="N4858" s="39">
        <f>LOG(G4858/SUM($G$2:$G$5210))</f>
        <v>-4.5958411062076845</v>
      </c>
      <c r="O4858" s="39">
        <f>LOG(H4858/SUM($H$2:$H$5210))</f>
        <v>-3.2813173929690258</v>
      </c>
    </row>
    <row r="4859" spans="1:15" x14ac:dyDescent="0.6">
      <c r="A4859" t="s">
        <v>3546</v>
      </c>
      <c r="B4859">
        <v>0</v>
      </c>
      <c r="C4859">
        <v>15</v>
      </c>
      <c r="D4859">
        <v>15</v>
      </c>
      <c r="E4859" s="44">
        <f>(B4859+1)/$Q$3</f>
        <v>1.4609203798392987E-4</v>
      </c>
      <c r="F4859" s="45">
        <f>(C4859+1)/$U$3</f>
        <v>2.4471567097978037E-4</v>
      </c>
      <c r="G4859" s="2">
        <f>(B4859+1)/(C4859+1)</f>
        <v>6.25E-2</v>
      </c>
      <c r="H4859" s="2">
        <f>(C4859+1)/(B4859+1)</f>
        <v>16</v>
      </c>
      <c r="I4859" s="6">
        <f>G4859-H4859</f>
        <v>-15.9375</v>
      </c>
      <c r="J4859" s="8">
        <f>LEN(A4859)</f>
        <v>5</v>
      </c>
      <c r="K4859" s="11" t="str">
        <f>IF(AND(J4859&lt;3, D4859&lt;2),TRUE,"")</f>
        <v/>
      </c>
      <c r="L4859" s="22">
        <f>IF(C4859=0,B4859,0)</f>
        <v>0</v>
      </c>
      <c r="M4859" s="22">
        <f>IF(B4859=0,C4859,0)</f>
        <v>15</v>
      </c>
      <c r="N4859" s="39">
        <f>LOG(G4859/SUM($G$2:$G$5210))</f>
        <v>-4.5958411062076845</v>
      </c>
      <c r="O4859" s="39">
        <f>LOG(H4859/SUM($H$2:$H$5210))</f>
        <v>-3.2813173929690258</v>
      </c>
    </row>
    <row r="4860" spans="1:15" x14ac:dyDescent="0.6">
      <c r="A4860" t="s">
        <v>4602</v>
      </c>
      <c r="B4860">
        <v>0</v>
      </c>
      <c r="C4860">
        <v>15</v>
      </c>
      <c r="D4860">
        <v>15</v>
      </c>
      <c r="E4860" s="44">
        <f>(B4860+1)/$Q$3</f>
        <v>1.4609203798392987E-4</v>
      </c>
      <c r="F4860" s="45">
        <f>(C4860+1)/$U$3</f>
        <v>2.4471567097978037E-4</v>
      </c>
      <c r="G4860" s="2">
        <f>(B4860+1)/(C4860+1)</f>
        <v>6.25E-2</v>
      </c>
      <c r="H4860" s="2">
        <f>(C4860+1)/(B4860+1)</f>
        <v>16</v>
      </c>
      <c r="I4860" s="6">
        <f>G4860-H4860</f>
        <v>-15.9375</v>
      </c>
      <c r="J4860" s="8">
        <f>LEN(A4860)</f>
        <v>5</v>
      </c>
      <c r="K4860" s="11" t="str">
        <f>IF(AND(J4860&lt;3, D4860&lt;2),TRUE,"")</f>
        <v/>
      </c>
      <c r="L4860" s="22">
        <f>IF(C4860=0,B4860,0)</f>
        <v>0</v>
      </c>
      <c r="M4860" s="22">
        <f>IF(B4860=0,C4860,0)</f>
        <v>15</v>
      </c>
      <c r="N4860" s="39">
        <f>LOG(G4860/SUM($G$2:$G$5210))</f>
        <v>-4.5958411062076845</v>
      </c>
      <c r="O4860" s="39">
        <f>LOG(H4860/SUM($H$2:$H$5210))</f>
        <v>-3.2813173929690258</v>
      </c>
    </row>
    <row r="4861" spans="1:15" x14ac:dyDescent="0.6">
      <c r="A4861" t="s">
        <v>4636</v>
      </c>
      <c r="B4861">
        <v>0</v>
      </c>
      <c r="C4861">
        <v>15</v>
      </c>
      <c r="D4861">
        <v>15</v>
      </c>
      <c r="E4861" s="44">
        <f>(B4861+1)/$Q$3</f>
        <v>1.4609203798392987E-4</v>
      </c>
      <c r="F4861" s="45">
        <f>(C4861+1)/$U$3</f>
        <v>2.4471567097978037E-4</v>
      </c>
      <c r="G4861" s="2">
        <f>(B4861+1)/(C4861+1)</f>
        <v>6.25E-2</v>
      </c>
      <c r="H4861" s="2">
        <f>(C4861+1)/(B4861+1)</f>
        <v>16</v>
      </c>
      <c r="I4861" s="6">
        <f>G4861-H4861</f>
        <v>-15.9375</v>
      </c>
      <c r="J4861" s="8">
        <f>LEN(A4861)</f>
        <v>5</v>
      </c>
      <c r="K4861" s="11" t="str">
        <f>IF(AND(J4861&lt;3, D4861&lt;2),TRUE,"")</f>
        <v/>
      </c>
      <c r="L4861" s="22">
        <f>IF(C4861=0,B4861,0)</f>
        <v>0</v>
      </c>
      <c r="M4861" s="22">
        <f>IF(B4861=0,C4861,0)</f>
        <v>15</v>
      </c>
      <c r="N4861" s="39">
        <f>LOG(G4861/SUM($G$2:$G$5210))</f>
        <v>-4.5958411062076845</v>
      </c>
      <c r="O4861" s="39">
        <f>LOG(H4861/SUM($H$2:$H$5210))</f>
        <v>-3.2813173929690258</v>
      </c>
    </row>
    <row r="4862" spans="1:15" x14ac:dyDescent="0.6">
      <c r="A4862" t="s">
        <v>630</v>
      </c>
      <c r="B4862">
        <v>0</v>
      </c>
      <c r="C4862">
        <v>15</v>
      </c>
      <c r="D4862">
        <v>15</v>
      </c>
      <c r="E4862" s="44">
        <f>(B4862+1)/$Q$3</f>
        <v>1.4609203798392987E-4</v>
      </c>
      <c r="F4862" s="45">
        <f>(C4862+1)/$U$3</f>
        <v>2.4471567097978037E-4</v>
      </c>
      <c r="G4862" s="2">
        <f>(B4862+1)/(C4862+1)</f>
        <v>6.25E-2</v>
      </c>
      <c r="H4862" s="2">
        <f>(C4862+1)/(B4862+1)</f>
        <v>16</v>
      </c>
      <c r="I4862" s="6">
        <f>G4862-H4862</f>
        <v>-15.9375</v>
      </c>
      <c r="J4862" s="8">
        <f>LEN(A4862)</f>
        <v>4</v>
      </c>
      <c r="K4862" s="11" t="str">
        <f>IF(AND(J4862&lt;3, D4862&lt;2),TRUE,"")</f>
        <v/>
      </c>
      <c r="L4862" s="22">
        <f>IF(C4862=0,B4862,0)</f>
        <v>0</v>
      </c>
      <c r="M4862" s="22">
        <f>IF(B4862=0,C4862,0)</f>
        <v>15</v>
      </c>
      <c r="N4862" s="39">
        <f>LOG(G4862/SUM($G$2:$G$5210))</f>
        <v>-4.5958411062076845</v>
      </c>
      <c r="O4862" s="39">
        <f>LOG(H4862/SUM($H$2:$H$5210))</f>
        <v>-3.2813173929690258</v>
      </c>
    </row>
    <row r="4863" spans="1:15" x14ac:dyDescent="0.6">
      <c r="A4863" t="s">
        <v>2980</v>
      </c>
      <c r="B4863">
        <v>0</v>
      </c>
      <c r="C4863">
        <v>15</v>
      </c>
      <c r="D4863">
        <v>15</v>
      </c>
      <c r="E4863" s="44">
        <f>(B4863+1)/$Q$3</f>
        <v>1.4609203798392987E-4</v>
      </c>
      <c r="F4863" s="45">
        <f>(C4863+1)/$U$3</f>
        <v>2.4471567097978037E-4</v>
      </c>
      <c r="G4863" s="2">
        <f>(B4863+1)/(C4863+1)</f>
        <v>6.25E-2</v>
      </c>
      <c r="H4863" s="2">
        <f>(C4863+1)/(B4863+1)</f>
        <v>16</v>
      </c>
      <c r="I4863" s="6">
        <f>G4863-H4863</f>
        <v>-15.9375</v>
      </c>
      <c r="J4863" s="8">
        <f>LEN(A4863)</f>
        <v>4</v>
      </c>
      <c r="K4863" s="11" t="str">
        <f>IF(AND(J4863&lt;3, D4863&lt;2),TRUE,"")</f>
        <v/>
      </c>
      <c r="L4863" s="22">
        <f>IF(C4863=0,B4863,0)</f>
        <v>0</v>
      </c>
      <c r="M4863" s="22">
        <f>IF(B4863=0,C4863,0)</f>
        <v>15</v>
      </c>
      <c r="N4863" s="39">
        <f>LOG(G4863/SUM($G$2:$G$5210))</f>
        <v>-4.5958411062076845</v>
      </c>
      <c r="O4863" s="39">
        <f>LOG(H4863/SUM($H$2:$H$5210))</f>
        <v>-3.2813173929690258</v>
      </c>
    </row>
    <row r="4864" spans="1:15" x14ac:dyDescent="0.6">
      <c r="A4864" t="s">
        <v>3848</v>
      </c>
      <c r="B4864">
        <v>0</v>
      </c>
      <c r="C4864">
        <v>15</v>
      </c>
      <c r="D4864">
        <v>15</v>
      </c>
      <c r="E4864" s="44">
        <f>(B4864+1)/$Q$3</f>
        <v>1.4609203798392987E-4</v>
      </c>
      <c r="F4864" s="45">
        <f>(C4864+1)/$U$3</f>
        <v>2.4471567097978037E-4</v>
      </c>
      <c r="G4864" s="2">
        <f>(B4864+1)/(C4864+1)</f>
        <v>6.25E-2</v>
      </c>
      <c r="H4864" s="2">
        <f>(C4864+1)/(B4864+1)</f>
        <v>16</v>
      </c>
      <c r="I4864" s="6">
        <f>G4864-H4864</f>
        <v>-15.9375</v>
      </c>
      <c r="J4864" s="8">
        <f>LEN(A4864)</f>
        <v>4</v>
      </c>
      <c r="K4864" s="11" t="str">
        <f>IF(AND(J4864&lt;3, D4864&lt;2),TRUE,"")</f>
        <v/>
      </c>
      <c r="L4864" s="22">
        <f>IF(C4864=0,B4864,0)</f>
        <v>0</v>
      </c>
      <c r="M4864" s="22">
        <f>IF(B4864=0,C4864,0)</f>
        <v>15</v>
      </c>
      <c r="N4864" s="39">
        <f>LOG(G4864/SUM($G$2:$G$5210))</f>
        <v>-4.5958411062076845</v>
      </c>
      <c r="O4864" s="39">
        <f>LOG(H4864/SUM($H$2:$H$5210))</f>
        <v>-3.2813173929690258</v>
      </c>
    </row>
    <row r="4865" spans="1:15" x14ac:dyDescent="0.6">
      <c r="A4865" t="s">
        <v>3377</v>
      </c>
      <c r="B4865">
        <v>0</v>
      </c>
      <c r="C4865">
        <v>15</v>
      </c>
      <c r="D4865">
        <v>15</v>
      </c>
      <c r="E4865" s="44">
        <f>(B4865+1)/$Q$3</f>
        <v>1.4609203798392987E-4</v>
      </c>
      <c r="F4865" s="45">
        <f>(C4865+1)/$U$3</f>
        <v>2.4471567097978037E-4</v>
      </c>
      <c r="G4865" s="2">
        <f>(B4865+1)/(C4865+1)</f>
        <v>6.25E-2</v>
      </c>
      <c r="H4865" s="2">
        <f>(C4865+1)/(B4865+1)</f>
        <v>16</v>
      </c>
      <c r="I4865" s="6">
        <f>G4865-H4865</f>
        <v>-15.9375</v>
      </c>
      <c r="J4865" s="8">
        <f>LEN(A4865)</f>
        <v>3</v>
      </c>
      <c r="K4865" s="11" t="str">
        <f>IF(AND(J4865&lt;3, D4865&lt;2),TRUE,"")</f>
        <v/>
      </c>
      <c r="L4865" s="22">
        <f>IF(C4865=0,B4865,0)</f>
        <v>0</v>
      </c>
      <c r="M4865" s="22">
        <f>IF(B4865=0,C4865,0)</f>
        <v>15</v>
      </c>
      <c r="N4865" s="39">
        <f>LOG(G4865/SUM($G$2:$G$5210))</f>
        <v>-4.5958411062076845</v>
      </c>
      <c r="O4865" s="39">
        <f>LOG(H4865/SUM($H$2:$H$5210))</f>
        <v>-3.2813173929690258</v>
      </c>
    </row>
    <row r="4866" spans="1:15" x14ac:dyDescent="0.6">
      <c r="A4866" t="s">
        <v>3638</v>
      </c>
      <c r="B4866">
        <v>0</v>
      </c>
      <c r="C4866">
        <v>15</v>
      </c>
      <c r="D4866">
        <v>15</v>
      </c>
      <c r="E4866" s="44">
        <f>(B4866+1)/$Q$3</f>
        <v>1.4609203798392987E-4</v>
      </c>
      <c r="F4866" s="45">
        <f>(C4866+1)/$U$3</f>
        <v>2.4471567097978037E-4</v>
      </c>
      <c r="G4866" s="2">
        <f>(B4866+1)/(C4866+1)</f>
        <v>6.25E-2</v>
      </c>
      <c r="H4866" s="2">
        <f>(C4866+1)/(B4866+1)</f>
        <v>16</v>
      </c>
      <c r="I4866" s="6">
        <f>G4866-H4866</f>
        <v>-15.9375</v>
      </c>
      <c r="J4866" s="8">
        <f>LEN(A4866)</f>
        <v>3</v>
      </c>
      <c r="K4866" s="11" t="str">
        <f>IF(AND(J4866&lt;3, D4866&lt;2),TRUE,"")</f>
        <v/>
      </c>
      <c r="L4866" s="22">
        <f>IF(C4866=0,B4866,0)</f>
        <v>0</v>
      </c>
      <c r="M4866" s="22">
        <f>IF(B4866=0,C4866,0)</f>
        <v>15</v>
      </c>
      <c r="N4866" s="39">
        <f>LOG(G4866/SUM($G$2:$G$5210))</f>
        <v>-4.5958411062076845</v>
      </c>
      <c r="O4866" s="39">
        <f>LOG(H4866/SUM($H$2:$H$5210))</f>
        <v>-3.2813173929690258</v>
      </c>
    </row>
    <row r="4867" spans="1:15" x14ac:dyDescent="0.6">
      <c r="A4867" t="s">
        <v>4805</v>
      </c>
      <c r="B4867">
        <v>0</v>
      </c>
      <c r="C4867">
        <v>15</v>
      </c>
      <c r="D4867">
        <v>15</v>
      </c>
      <c r="E4867" s="44">
        <f>(B4867+1)/$Q$3</f>
        <v>1.4609203798392987E-4</v>
      </c>
      <c r="F4867" s="45">
        <f>(C4867+1)/$U$3</f>
        <v>2.4471567097978037E-4</v>
      </c>
      <c r="G4867" s="2">
        <f>(B4867+1)/(C4867+1)</f>
        <v>6.25E-2</v>
      </c>
      <c r="H4867" s="2">
        <f>(C4867+1)/(B4867+1)</f>
        <v>16</v>
      </c>
      <c r="I4867" s="6">
        <f>G4867-H4867</f>
        <v>-15.9375</v>
      </c>
      <c r="J4867" s="8">
        <f>LEN(A4867)</f>
        <v>3</v>
      </c>
      <c r="K4867" s="11" t="str">
        <f>IF(AND(J4867&lt;3, D4867&lt;2),TRUE,"")</f>
        <v/>
      </c>
      <c r="L4867" s="22">
        <f>IF(C4867=0,B4867,0)</f>
        <v>0</v>
      </c>
      <c r="M4867" s="22">
        <f>IF(B4867=0,C4867,0)</f>
        <v>15</v>
      </c>
      <c r="N4867" s="39">
        <f>LOG(G4867/SUM($G$2:$G$5210))</f>
        <v>-4.5958411062076845</v>
      </c>
      <c r="O4867" s="39">
        <f>LOG(H4867/SUM($H$2:$H$5210))</f>
        <v>-3.2813173929690258</v>
      </c>
    </row>
    <row r="4868" spans="1:15" x14ac:dyDescent="0.6">
      <c r="A4868" t="s">
        <v>5089</v>
      </c>
      <c r="B4868">
        <v>0</v>
      </c>
      <c r="C4868">
        <v>15</v>
      </c>
      <c r="D4868">
        <v>15</v>
      </c>
      <c r="E4868" s="44">
        <f>(B4868+1)/$Q$3</f>
        <v>1.4609203798392987E-4</v>
      </c>
      <c r="F4868" s="45">
        <f>(C4868+1)/$U$3</f>
        <v>2.4471567097978037E-4</v>
      </c>
      <c r="G4868" s="2">
        <f>(B4868+1)/(C4868+1)</f>
        <v>6.25E-2</v>
      </c>
      <c r="H4868" s="2">
        <f>(C4868+1)/(B4868+1)</f>
        <v>16</v>
      </c>
      <c r="I4868" s="6">
        <f>G4868-H4868</f>
        <v>-15.9375</v>
      </c>
      <c r="J4868" s="8">
        <f>LEN(A4868)</f>
        <v>3</v>
      </c>
      <c r="K4868" s="11" t="str">
        <f>IF(AND(J4868&lt;3, D4868&lt;2),TRUE,"")</f>
        <v/>
      </c>
      <c r="L4868" s="22">
        <f>IF(C4868=0,B4868,0)</f>
        <v>0</v>
      </c>
      <c r="M4868" s="22">
        <f>IF(B4868=0,C4868,0)</f>
        <v>15</v>
      </c>
      <c r="N4868" s="39">
        <f>LOG(G4868/SUM($G$2:$G$5210))</f>
        <v>-4.5958411062076845</v>
      </c>
      <c r="O4868" s="39">
        <f>LOG(H4868/SUM($H$2:$H$5210))</f>
        <v>-3.2813173929690258</v>
      </c>
    </row>
    <row r="4869" spans="1:15" x14ac:dyDescent="0.6">
      <c r="A4869" t="s">
        <v>3401</v>
      </c>
      <c r="B4869">
        <v>4</v>
      </c>
      <c r="C4869">
        <v>81</v>
      </c>
      <c r="D4869">
        <v>85</v>
      </c>
      <c r="E4869" s="44">
        <f>(B4869+1)/$Q$3</f>
        <v>7.3046018991964939E-4</v>
      </c>
      <c r="F4869" s="45">
        <f>(C4869+1)/$U$3</f>
        <v>1.2541678137713743E-3</v>
      </c>
      <c r="G4869" s="2">
        <f>(B4869+1)/(C4869+1)</f>
        <v>6.097560975609756E-2</v>
      </c>
      <c r="H4869" s="2">
        <f>(C4869+1)/(B4869+1)</f>
        <v>16.399999999999999</v>
      </c>
      <c r="I4869" s="6">
        <f>G4869-H4869</f>
        <v>-16.3390243902439</v>
      </c>
      <c r="J4869" s="8">
        <f>LEN(A4869)</f>
        <v>1</v>
      </c>
      <c r="K4869" s="11" t="str">
        <f>IF(AND(J4869&lt;3, D4869&lt;2),TRUE,"")</f>
        <v/>
      </c>
      <c r="L4869" s="22">
        <f>IF(C4869=0,B4869,0)</f>
        <v>0</v>
      </c>
      <c r="M4869" s="22">
        <f>IF(B4869=0,C4869,0)</f>
        <v>0</v>
      </c>
      <c r="N4869" s="39">
        <f>LOG(G4869/SUM($G$2:$G$5210))</f>
        <v>-4.6065649715994583</v>
      </c>
      <c r="O4869" s="39">
        <f>LOG(H4869/SUM($H$2:$H$5210))</f>
        <v>-3.2705935275772529</v>
      </c>
    </row>
    <row r="4870" spans="1:15" x14ac:dyDescent="0.6">
      <c r="A4870" t="s">
        <v>1747</v>
      </c>
      <c r="B4870">
        <v>6</v>
      </c>
      <c r="C4870">
        <v>114</v>
      </c>
      <c r="D4870">
        <v>120</v>
      </c>
      <c r="E4870" s="44">
        <f>(B4870+1)/$Q$3</f>
        <v>1.0226442658875091E-3</v>
      </c>
      <c r="F4870" s="45">
        <f>(C4870+1)/$U$3</f>
        <v>1.7588938851671714E-3</v>
      </c>
      <c r="G4870" s="2">
        <f>(B4870+1)/(C4870+1)</f>
        <v>6.0869565217391307E-2</v>
      </c>
      <c r="H4870" s="2">
        <f>(C4870+1)/(B4870+1)</f>
        <v>16.428571428571427</v>
      </c>
      <c r="I4870" s="6">
        <f>G4870-H4870</f>
        <v>-16.367701863354036</v>
      </c>
      <c r="J4870" s="8">
        <f>LEN(A4870)</f>
        <v>8</v>
      </c>
      <c r="K4870" s="11" t="str">
        <f>IF(AND(J4870&lt;3, D4870&lt;2),TRUE,"")</f>
        <v/>
      </c>
      <c r="L4870" s="22">
        <f>IF(C4870=0,B4870,0)</f>
        <v>0</v>
      </c>
      <c r="M4870" s="22">
        <f>IF(B4870=0,C4870,0)</f>
        <v>0</v>
      </c>
      <c r="N4870" s="39">
        <f>LOG(G4870/SUM($G$2:$G$5210))</f>
        <v>-4.6073209238911152</v>
      </c>
      <c r="O4870" s="39">
        <f>LOG(H4870/SUM($H$2:$H$5210))</f>
        <v>-3.2698375752855959</v>
      </c>
    </row>
    <row r="4871" spans="1:15" x14ac:dyDescent="0.6">
      <c r="A4871" t="s">
        <v>982</v>
      </c>
      <c r="B4871">
        <v>1</v>
      </c>
      <c r="C4871">
        <v>32</v>
      </c>
      <c r="D4871">
        <v>33</v>
      </c>
      <c r="E4871" s="44">
        <f>(B4871+1)/$Q$3</f>
        <v>2.9218407596785974E-4</v>
      </c>
      <c r="F4871" s="45">
        <f>(C4871+1)/$U$3</f>
        <v>5.0472607139579698E-4</v>
      </c>
      <c r="G4871" s="2">
        <f>(B4871+1)/(C4871+1)</f>
        <v>6.0606060606060608E-2</v>
      </c>
      <c r="H4871" s="2">
        <f>(C4871+1)/(B4871+1)</f>
        <v>16.5</v>
      </c>
      <c r="I4871" s="6">
        <f>G4871-H4871</f>
        <v>-16.439393939393938</v>
      </c>
      <c r="J4871" s="8">
        <f>LEN(A4871)</f>
        <v>4</v>
      </c>
      <c r="K4871" s="11" t="str">
        <f>IF(AND(J4871&lt;3, D4871&lt;2),TRUE,"")</f>
        <v/>
      </c>
      <c r="L4871" s="22">
        <f>IF(C4871=0,B4871,0)</f>
        <v>0</v>
      </c>
      <c r="M4871" s="22">
        <f>IF(B4871=0,C4871,0)</f>
        <v>0</v>
      </c>
      <c r="N4871" s="39">
        <f>LOG(G4871/SUM($G$2:$G$5210))</f>
        <v>-4.6092050677656662</v>
      </c>
      <c r="O4871" s="39">
        <f>LOG(H4871/SUM($H$2:$H$5210))</f>
        <v>-3.2679534314110446</v>
      </c>
    </row>
    <row r="4872" spans="1:15" x14ac:dyDescent="0.6">
      <c r="A4872" t="s">
        <v>1075</v>
      </c>
      <c r="B4872">
        <v>11</v>
      </c>
      <c r="C4872">
        <v>198</v>
      </c>
      <c r="D4872">
        <v>209</v>
      </c>
      <c r="E4872" s="44">
        <f>(B4872+1)/$Q$3</f>
        <v>1.7531044558071584E-3</v>
      </c>
      <c r="F4872" s="45">
        <f>(C4872+1)/$U$3</f>
        <v>3.0436511578110182E-3</v>
      </c>
      <c r="G4872" s="2">
        <f>(B4872+1)/(C4872+1)</f>
        <v>6.030150753768844E-2</v>
      </c>
      <c r="H4872" s="2">
        <f>(C4872+1)/(B4872+1)</f>
        <v>16.583333333333332</v>
      </c>
      <c r="I4872" s="6">
        <f>G4872-H4872</f>
        <v>-16.523031825795645</v>
      </c>
      <c r="J4872" s="8">
        <f>LEN(A4872)</f>
        <v>9</v>
      </c>
      <c r="K4872" s="11" t="str">
        <f>IF(AND(J4872&lt;3, D4872&lt;2),TRUE,"")</f>
        <v/>
      </c>
      <c r="L4872" s="22">
        <f>IF(C4872=0,B4872,0)</f>
        <v>0</v>
      </c>
      <c r="M4872" s="22">
        <f>IF(B4872=0,C4872,0)</f>
        <v>0</v>
      </c>
      <c r="N4872" s="39">
        <f>LOG(G4872/SUM($G$2:$G$5210))</f>
        <v>-4.6113929539138416</v>
      </c>
      <c r="O4872" s="39">
        <f>LOG(H4872/SUM($H$2:$H$5210))</f>
        <v>-3.2657655452628691</v>
      </c>
    </row>
    <row r="4873" spans="1:15" x14ac:dyDescent="0.6">
      <c r="A4873" t="s">
        <v>2755</v>
      </c>
      <c r="B4873">
        <v>3</v>
      </c>
      <c r="C4873">
        <v>67</v>
      </c>
      <c r="D4873">
        <v>70</v>
      </c>
      <c r="E4873" s="44">
        <f>(B4873+1)/$Q$3</f>
        <v>5.8436815193571947E-4</v>
      </c>
      <c r="F4873" s="45">
        <f>(C4873+1)/$U$3</f>
        <v>1.0400416016640667E-3</v>
      </c>
      <c r="G4873" s="2">
        <f>(B4873+1)/(C4873+1)</f>
        <v>5.8823529411764705E-2</v>
      </c>
      <c r="H4873" s="2">
        <f>(C4873+1)/(B4873+1)</f>
        <v>17</v>
      </c>
      <c r="I4873" s="6">
        <f>G4873-H4873</f>
        <v>-16.941176470588236</v>
      </c>
      <c r="J4873" s="8">
        <f>LEN(A4873)</f>
        <v>9</v>
      </c>
      <c r="K4873" s="11" t="str">
        <f>IF(AND(J4873&lt;3, D4873&lt;2),TRUE,"")</f>
        <v/>
      </c>
      <c r="L4873" s="22">
        <f>IF(C4873=0,B4873,0)</f>
        <v>0</v>
      </c>
      <c r="M4873" s="22">
        <f>IF(B4873=0,C4873,0)</f>
        <v>0</v>
      </c>
      <c r="N4873" s="39">
        <f>LOG(G4873/SUM($G$2:$G$5210))</f>
        <v>-4.6221700449300345</v>
      </c>
      <c r="O4873" s="39">
        <f>LOG(H4873/SUM($H$2:$H$5210))</f>
        <v>-3.2549884542466767</v>
      </c>
    </row>
    <row r="4874" spans="1:15" x14ac:dyDescent="0.6">
      <c r="A4874" t="s">
        <v>3877</v>
      </c>
      <c r="B4874">
        <v>1</v>
      </c>
      <c r="C4874">
        <v>33</v>
      </c>
      <c r="D4874">
        <v>34</v>
      </c>
      <c r="E4874" s="44">
        <f>(B4874+1)/$Q$3</f>
        <v>2.9218407596785974E-4</v>
      </c>
      <c r="F4874" s="45">
        <f>(C4874+1)/$U$3</f>
        <v>5.2002080083203334E-4</v>
      </c>
      <c r="G4874" s="2">
        <f>(B4874+1)/(C4874+1)</f>
        <v>5.8823529411764705E-2</v>
      </c>
      <c r="H4874" s="2">
        <f>(C4874+1)/(B4874+1)</f>
        <v>17</v>
      </c>
      <c r="I4874" s="6">
        <f>G4874-H4874</f>
        <v>-16.941176470588236</v>
      </c>
      <c r="J4874" s="8">
        <f>LEN(A4874)</f>
        <v>8</v>
      </c>
      <c r="K4874" s="11" t="str">
        <f>IF(AND(J4874&lt;3, D4874&lt;2),TRUE,"")</f>
        <v/>
      </c>
      <c r="L4874" s="22">
        <f>IF(C4874=0,B4874,0)</f>
        <v>0</v>
      </c>
      <c r="M4874" s="22">
        <f>IF(B4874=0,C4874,0)</f>
        <v>0</v>
      </c>
      <c r="N4874" s="39">
        <f>LOG(G4874/SUM($G$2:$G$5210))</f>
        <v>-4.6221700449300345</v>
      </c>
      <c r="O4874" s="39">
        <f>LOG(H4874/SUM($H$2:$H$5210))</f>
        <v>-3.2549884542466767</v>
      </c>
    </row>
    <row r="4875" spans="1:15" x14ac:dyDescent="0.6">
      <c r="A4875" t="s">
        <v>1873</v>
      </c>
      <c r="B4875">
        <v>1</v>
      </c>
      <c r="C4875">
        <v>33</v>
      </c>
      <c r="D4875">
        <v>34</v>
      </c>
      <c r="E4875" s="44">
        <f>(B4875+1)/$Q$3</f>
        <v>2.9218407596785974E-4</v>
      </c>
      <c r="F4875" s="45">
        <f>(C4875+1)/$U$3</f>
        <v>5.2002080083203334E-4</v>
      </c>
      <c r="G4875" s="2">
        <f>(B4875+1)/(C4875+1)</f>
        <v>5.8823529411764705E-2</v>
      </c>
      <c r="H4875" s="2">
        <f>(C4875+1)/(B4875+1)</f>
        <v>17</v>
      </c>
      <c r="I4875" s="6">
        <f>G4875-H4875</f>
        <v>-16.941176470588236</v>
      </c>
      <c r="J4875" s="8">
        <f>LEN(A4875)</f>
        <v>5</v>
      </c>
      <c r="K4875" s="11" t="str">
        <f>IF(AND(J4875&lt;3, D4875&lt;2),TRUE,"")</f>
        <v/>
      </c>
      <c r="L4875" s="22">
        <f>IF(C4875=0,B4875,0)</f>
        <v>0</v>
      </c>
      <c r="M4875" s="22">
        <f>IF(B4875=0,C4875,0)</f>
        <v>0</v>
      </c>
      <c r="N4875" s="39">
        <f>LOG(G4875/SUM($G$2:$G$5210))</f>
        <v>-4.6221700449300345</v>
      </c>
      <c r="O4875" s="39">
        <f>LOG(H4875/SUM($H$2:$H$5210))</f>
        <v>-3.2549884542466767</v>
      </c>
    </row>
    <row r="4876" spans="1:15" x14ac:dyDescent="0.6">
      <c r="A4876" t="s">
        <v>2444</v>
      </c>
      <c r="B4876">
        <v>0</v>
      </c>
      <c r="C4876">
        <v>16</v>
      </c>
      <c r="D4876">
        <v>16</v>
      </c>
      <c r="E4876" s="44">
        <f>(B4876+1)/$Q$3</f>
        <v>1.4609203798392987E-4</v>
      </c>
      <c r="F4876" s="45">
        <f>(C4876+1)/$U$3</f>
        <v>2.6001040041601667E-4</v>
      </c>
      <c r="G4876" s="2">
        <f>(B4876+1)/(C4876+1)</f>
        <v>5.8823529411764705E-2</v>
      </c>
      <c r="H4876" s="2">
        <f>(C4876+1)/(B4876+1)</f>
        <v>17</v>
      </c>
      <c r="I4876" s="6">
        <f>G4876-H4876</f>
        <v>-16.941176470588236</v>
      </c>
      <c r="J4876" s="8">
        <f>LEN(A4876)</f>
        <v>12</v>
      </c>
      <c r="K4876" s="11" t="str">
        <f>IF(AND(J4876&lt;3, D4876&lt;2),TRUE,"")</f>
        <v/>
      </c>
      <c r="L4876" s="22">
        <f>IF(C4876=0,B4876,0)</f>
        <v>0</v>
      </c>
      <c r="M4876" s="22">
        <f>IF(B4876=0,C4876,0)</f>
        <v>16</v>
      </c>
      <c r="N4876" s="39">
        <f>LOG(G4876/SUM($G$2:$G$5210))</f>
        <v>-4.6221700449300345</v>
      </c>
      <c r="O4876" s="39">
        <f>LOG(H4876/SUM($H$2:$H$5210))</f>
        <v>-3.2549884542466767</v>
      </c>
    </row>
    <row r="4877" spans="1:15" x14ac:dyDescent="0.6">
      <c r="A4877" t="s">
        <v>4004</v>
      </c>
      <c r="B4877">
        <v>0</v>
      </c>
      <c r="C4877">
        <v>16</v>
      </c>
      <c r="D4877">
        <v>16</v>
      </c>
      <c r="E4877" s="44">
        <f>(B4877+1)/$Q$3</f>
        <v>1.4609203798392987E-4</v>
      </c>
      <c r="F4877" s="45">
        <f>(C4877+1)/$U$3</f>
        <v>2.6001040041601667E-4</v>
      </c>
      <c r="G4877" s="2">
        <f>(B4877+1)/(C4877+1)</f>
        <v>5.8823529411764705E-2</v>
      </c>
      <c r="H4877" s="2">
        <f>(C4877+1)/(B4877+1)</f>
        <v>17</v>
      </c>
      <c r="I4877" s="6">
        <f>G4877-H4877</f>
        <v>-16.941176470588236</v>
      </c>
      <c r="J4877" s="8">
        <f>LEN(A4877)</f>
        <v>10</v>
      </c>
      <c r="K4877" s="11" t="str">
        <f>IF(AND(J4877&lt;3, D4877&lt;2),TRUE,"")</f>
        <v/>
      </c>
      <c r="L4877" s="22">
        <f>IF(C4877=0,B4877,0)</f>
        <v>0</v>
      </c>
      <c r="M4877" s="22">
        <f>IF(B4877=0,C4877,0)</f>
        <v>16</v>
      </c>
      <c r="N4877" s="39">
        <f>LOG(G4877/SUM($G$2:$G$5210))</f>
        <v>-4.6221700449300345</v>
      </c>
      <c r="O4877" s="39">
        <f>LOG(H4877/SUM($H$2:$H$5210))</f>
        <v>-3.2549884542466767</v>
      </c>
    </row>
    <row r="4878" spans="1:15" x14ac:dyDescent="0.6">
      <c r="A4878" t="s">
        <v>4071</v>
      </c>
      <c r="B4878">
        <v>0</v>
      </c>
      <c r="C4878">
        <v>16</v>
      </c>
      <c r="D4878">
        <v>16</v>
      </c>
      <c r="E4878" s="44">
        <f>(B4878+1)/$Q$3</f>
        <v>1.4609203798392987E-4</v>
      </c>
      <c r="F4878" s="45">
        <f>(C4878+1)/$U$3</f>
        <v>2.6001040041601667E-4</v>
      </c>
      <c r="G4878" s="2">
        <f>(B4878+1)/(C4878+1)</f>
        <v>5.8823529411764705E-2</v>
      </c>
      <c r="H4878" s="2">
        <f>(C4878+1)/(B4878+1)</f>
        <v>17</v>
      </c>
      <c r="I4878" s="6">
        <f>G4878-H4878</f>
        <v>-16.941176470588236</v>
      </c>
      <c r="J4878" s="8">
        <f>LEN(A4878)</f>
        <v>10</v>
      </c>
      <c r="K4878" s="11" t="str">
        <f>IF(AND(J4878&lt;3, D4878&lt;2),TRUE,"")</f>
        <v/>
      </c>
      <c r="L4878" s="22">
        <f>IF(C4878=0,B4878,0)</f>
        <v>0</v>
      </c>
      <c r="M4878" s="22">
        <f>IF(B4878=0,C4878,0)</f>
        <v>16</v>
      </c>
      <c r="N4878" s="39">
        <f>LOG(G4878/SUM($G$2:$G$5210))</f>
        <v>-4.6221700449300345</v>
      </c>
      <c r="O4878" s="39">
        <f>LOG(H4878/SUM($H$2:$H$5210))</f>
        <v>-3.2549884542466767</v>
      </c>
    </row>
    <row r="4879" spans="1:15" x14ac:dyDescent="0.6">
      <c r="A4879" t="s">
        <v>4164</v>
      </c>
      <c r="B4879">
        <v>0</v>
      </c>
      <c r="C4879">
        <v>16</v>
      </c>
      <c r="D4879">
        <v>16</v>
      </c>
      <c r="E4879" s="44">
        <f>(B4879+1)/$Q$3</f>
        <v>1.4609203798392987E-4</v>
      </c>
      <c r="F4879" s="45">
        <f>(C4879+1)/$U$3</f>
        <v>2.6001040041601667E-4</v>
      </c>
      <c r="G4879" s="2">
        <f>(B4879+1)/(C4879+1)</f>
        <v>5.8823529411764705E-2</v>
      </c>
      <c r="H4879" s="2">
        <f>(C4879+1)/(B4879+1)</f>
        <v>17</v>
      </c>
      <c r="I4879" s="6">
        <f>G4879-H4879</f>
        <v>-16.941176470588236</v>
      </c>
      <c r="J4879" s="8">
        <f>LEN(A4879)</f>
        <v>9</v>
      </c>
      <c r="K4879" s="11" t="str">
        <f>IF(AND(J4879&lt;3, D4879&lt;2),TRUE,"")</f>
        <v/>
      </c>
      <c r="L4879" s="22">
        <f>IF(C4879=0,B4879,0)</f>
        <v>0</v>
      </c>
      <c r="M4879" s="22">
        <f>IF(B4879=0,C4879,0)</f>
        <v>16</v>
      </c>
      <c r="N4879" s="39">
        <f>LOG(G4879/SUM($G$2:$G$5210))</f>
        <v>-4.6221700449300345</v>
      </c>
      <c r="O4879" s="39">
        <f>LOG(H4879/SUM($H$2:$H$5210))</f>
        <v>-3.2549884542466767</v>
      </c>
    </row>
    <row r="4880" spans="1:15" x14ac:dyDescent="0.6">
      <c r="A4880" t="s">
        <v>2300</v>
      </c>
      <c r="B4880">
        <v>0</v>
      </c>
      <c r="C4880">
        <v>16</v>
      </c>
      <c r="D4880">
        <v>16</v>
      </c>
      <c r="E4880" s="44">
        <f>(B4880+1)/$Q$3</f>
        <v>1.4609203798392987E-4</v>
      </c>
      <c r="F4880" s="45">
        <f>(C4880+1)/$U$3</f>
        <v>2.6001040041601667E-4</v>
      </c>
      <c r="G4880" s="2">
        <f>(B4880+1)/(C4880+1)</f>
        <v>5.8823529411764705E-2</v>
      </c>
      <c r="H4880" s="2">
        <f>(C4880+1)/(B4880+1)</f>
        <v>17</v>
      </c>
      <c r="I4880" s="6">
        <f>G4880-H4880</f>
        <v>-16.941176470588236</v>
      </c>
      <c r="J4880" s="8">
        <f>LEN(A4880)</f>
        <v>8</v>
      </c>
      <c r="K4880" s="11" t="str">
        <f>IF(AND(J4880&lt;3, D4880&lt;2),TRUE,"")</f>
        <v/>
      </c>
      <c r="L4880" s="22">
        <f>IF(C4880=0,B4880,0)</f>
        <v>0</v>
      </c>
      <c r="M4880" s="22">
        <f>IF(B4880=0,C4880,0)</f>
        <v>16</v>
      </c>
      <c r="N4880" s="39">
        <f>LOG(G4880/SUM($G$2:$G$5210))</f>
        <v>-4.6221700449300345</v>
      </c>
      <c r="O4880" s="39">
        <f>LOG(H4880/SUM($H$2:$H$5210))</f>
        <v>-3.2549884542466767</v>
      </c>
    </row>
    <row r="4881" spans="1:15" x14ac:dyDescent="0.6">
      <c r="A4881" t="s">
        <v>564</v>
      </c>
      <c r="B4881">
        <v>0</v>
      </c>
      <c r="C4881">
        <v>16</v>
      </c>
      <c r="D4881">
        <v>16</v>
      </c>
      <c r="E4881" s="44">
        <f>(B4881+1)/$Q$3</f>
        <v>1.4609203798392987E-4</v>
      </c>
      <c r="F4881" s="45">
        <f>(C4881+1)/$U$3</f>
        <v>2.6001040041601667E-4</v>
      </c>
      <c r="G4881" s="2">
        <f>(B4881+1)/(C4881+1)</f>
        <v>5.8823529411764705E-2</v>
      </c>
      <c r="H4881" s="2">
        <f>(C4881+1)/(B4881+1)</f>
        <v>17</v>
      </c>
      <c r="I4881" s="6">
        <f>G4881-H4881</f>
        <v>-16.941176470588236</v>
      </c>
      <c r="J4881" s="8">
        <f>LEN(A4881)</f>
        <v>7</v>
      </c>
      <c r="K4881" s="11" t="str">
        <f>IF(AND(J4881&lt;3, D4881&lt;2),TRUE,"")</f>
        <v/>
      </c>
      <c r="L4881" s="22">
        <f>IF(C4881=0,B4881,0)</f>
        <v>0</v>
      </c>
      <c r="M4881" s="22">
        <f>IF(B4881=0,C4881,0)</f>
        <v>16</v>
      </c>
      <c r="N4881" s="39">
        <f>LOG(G4881/SUM($G$2:$G$5210))</f>
        <v>-4.6221700449300345</v>
      </c>
      <c r="O4881" s="39">
        <f>LOG(H4881/SUM($H$2:$H$5210))</f>
        <v>-3.2549884542466767</v>
      </c>
    </row>
    <row r="4882" spans="1:15" x14ac:dyDescent="0.6">
      <c r="A4882" t="s">
        <v>1401</v>
      </c>
      <c r="B4882">
        <v>0</v>
      </c>
      <c r="C4882">
        <v>16</v>
      </c>
      <c r="D4882">
        <v>16</v>
      </c>
      <c r="E4882" s="44">
        <f>(B4882+1)/$Q$3</f>
        <v>1.4609203798392987E-4</v>
      </c>
      <c r="F4882" s="45">
        <f>(C4882+1)/$U$3</f>
        <v>2.6001040041601667E-4</v>
      </c>
      <c r="G4882" s="2">
        <f>(B4882+1)/(C4882+1)</f>
        <v>5.8823529411764705E-2</v>
      </c>
      <c r="H4882" s="2">
        <f>(C4882+1)/(B4882+1)</f>
        <v>17</v>
      </c>
      <c r="I4882" s="6">
        <f>G4882-H4882</f>
        <v>-16.941176470588236</v>
      </c>
      <c r="J4882" s="8">
        <f>LEN(A4882)</f>
        <v>7</v>
      </c>
      <c r="K4882" s="11" t="str">
        <f>IF(AND(J4882&lt;3, D4882&lt;2),TRUE,"")</f>
        <v/>
      </c>
      <c r="L4882" s="22">
        <f>IF(C4882=0,B4882,0)</f>
        <v>0</v>
      </c>
      <c r="M4882" s="22">
        <f>IF(B4882=0,C4882,0)</f>
        <v>16</v>
      </c>
      <c r="N4882" s="39">
        <f>LOG(G4882/SUM($G$2:$G$5210))</f>
        <v>-4.6221700449300345</v>
      </c>
      <c r="O4882" s="39">
        <f>LOG(H4882/SUM($H$2:$H$5210))</f>
        <v>-3.2549884542466767</v>
      </c>
    </row>
    <row r="4883" spans="1:15" x14ac:dyDescent="0.6">
      <c r="A4883" t="s">
        <v>2265</v>
      </c>
      <c r="B4883">
        <v>0</v>
      </c>
      <c r="C4883">
        <v>16</v>
      </c>
      <c r="D4883">
        <v>16</v>
      </c>
      <c r="E4883" s="44">
        <f>(B4883+1)/$Q$3</f>
        <v>1.4609203798392987E-4</v>
      </c>
      <c r="F4883" s="45">
        <f>(C4883+1)/$U$3</f>
        <v>2.6001040041601667E-4</v>
      </c>
      <c r="G4883" s="2">
        <f>(B4883+1)/(C4883+1)</f>
        <v>5.8823529411764705E-2</v>
      </c>
      <c r="H4883" s="2">
        <f>(C4883+1)/(B4883+1)</f>
        <v>17</v>
      </c>
      <c r="I4883" s="6">
        <f>G4883-H4883</f>
        <v>-16.941176470588236</v>
      </c>
      <c r="J4883" s="8">
        <f>LEN(A4883)</f>
        <v>7</v>
      </c>
      <c r="K4883" s="11" t="str">
        <f>IF(AND(J4883&lt;3, D4883&lt;2),TRUE,"")</f>
        <v/>
      </c>
      <c r="L4883" s="22">
        <f>IF(C4883=0,B4883,0)</f>
        <v>0</v>
      </c>
      <c r="M4883" s="22">
        <f>IF(B4883=0,C4883,0)</f>
        <v>16</v>
      </c>
      <c r="N4883" s="39">
        <f>LOG(G4883/SUM($G$2:$G$5210))</f>
        <v>-4.6221700449300345</v>
      </c>
      <c r="O4883" s="39">
        <f>LOG(H4883/SUM($H$2:$H$5210))</f>
        <v>-3.2549884542466767</v>
      </c>
    </row>
    <row r="4884" spans="1:15" x14ac:dyDescent="0.6">
      <c r="A4884" t="s">
        <v>3021</v>
      </c>
      <c r="B4884">
        <v>0</v>
      </c>
      <c r="C4884">
        <v>16</v>
      </c>
      <c r="D4884">
        <v>16</v>
      </c>
      <c r="E4884" s="44">
        <f>(B4884+1)/$Q$3</f>
        <v>1.4609203798392987E-4</v>
      </c>
      <c r="F4884" s="45">
        <f>(C4884+1)/$U$3</f>
        <v>2.6001040041601667E-4</v>
      </c>
      <c r="G4884" s="2">
        <f>(B4884+1)/(C4884+1)</f>
        <v>5.8823529411764705E-2</v>
      </c>
      <c r="H4884" s="2">
        <f>(C4884+1)/(B4884+1)</f>
        <v>17</v>
      </c>
      <c r="I4884" s="6">
        <f>G4884-H4884</f>
        <v>-16.941176470588236</v>
      </c>
      <c r="J4884" s="8">
        <f>LEN(A4884)</f>
        <v>7</v>
      </c>
      <c r="K4884" s="11" t="str">
        <f>IF(AND(J4884&lt;3, D4884&lt;2),TRUE,"")</f>
        <v/>
      </c>
      <c r="L4884" s="22">
        <f>IF(C4884=0,B4884,0)</f>
        <v>0</v>
      </c>
      <c r="M4884" s="22">
        <f>IF(B4884=0,C4884,0)</f>
        <v>16</v>
      </c>
      <c r="N4884" s="39">
        <f>LOG(G4884/SUM($G$2:$G$5210))</f>
        <v>-4.6221700449300345</v>
      </c>
      <c r="O4884" s="39">
        <f>LOG(H4884/SUM($H$2:$H$5210))</f>
        <v>-3.2549884542466767</v>
      </c>
    </row>
    <row r="4885" spans="1:15" x14ac:dyDescent="0.6">
      <c r="A4885" t="s">
        <v>4318</v>
      </c>
      <c r="B4885">
        <v>0</v>
      </c>
      <c r="C4885">
        <v>16</v>
      </c>
      <c r="D4885">
        <v>16</v>
      </c>
      <c r="E4885" s="44">
        <f>(B4885+1)/$Q$3</f>
        <v>1.4609203798392987E-4</v>
      </c>
      <c r="F4885" s="45">
        <f>(C4885+1)/$U$3</f>
        <v>2.6001040041601667E-4</v>
      </c>
      <c r="G4885" s="2">
        <f>(B4885+1)/(C4885+1)</f>
        <v>5.8823529411764705E-2</v>
      </c>
      <c r="H4885" s="2">
        <f>(C4885+1)/(B4885+1)</f>
        <v>17</v>
      </c>
      <c r="I4885" s="6">
        <f>G4885-H4885</f>
        <v>-16.941176470588236</v>
      </c>
      <c r="J4885" s="8">
        <f>LEN(A4885)</f>
        <v>7</v>
      </c>
      <c r="K4885" s="11" t="str">
        <f>IF(AND(J4885&lt;3, D4885&lt;2),TRUE,"")</f>
        <v/>
      </c>
      <c r="L4885" s="22">
        <f>IF(C4885=0,B4885,0)</f>
        <v>0</v>
      </c>
      <c r="M4885" s="22">
        <f>IF(B4885=0,C4885,0)</f>
        <v>16</v>
      </c>
      <c r="N4885" s="39">
        <f>LOG(G4885/SUM($G$2:$G$5210))</f>
        <v>-4.6221700449300345</v>
      </c>
      <c r="O4885" s="39">
        <f>LOG(H4885/SUM($H$2:$H$5210))</f>
        <v>-3.2549884542466767</v>
      </c>
    </row>
    <row r="4886" spans="1:15" x14ac:dyDescent="0.6">
      <c r="A4886" t="s">
        <v>4384</v>
      </c>
      <c r="B4886">
        <v>0</v>
      </c>
      <c r="C4886">
        <v>16</v>
      </c>
      <c r="D4886">
        <v>16</v>
      </c>
      <c r="E4886" s="44">
        <f>(B4886+1)/$Q$3</f>
        <v>1.4609203798392987E-4</v>
      </c>
      <c r="F4886" s="45">
        <f>(C4886+1)/$U$3</f>
        <v>2.6001040041601667E-4</v>
      </c>
      <c r="G4886" s="2">
        <f>(B4886+1)/(C4886+1)</f>
        <v>5.8823529411764705E-2</v>
      </c>
      <c r="H4886" s="2">
        <f>(C4886+1)/(B4886+1)</f>
        <v>17</v>
      </c>
      <c r="I4886" s="6">
        <f>G4886-H4886</f>
        <v>-16.941176470588236</v>
      </c>
      <c r="J4886" s="8">
        <f>LEN(A4886)</f>
        <v>7</v>
      </c>
      <c r="K4886" s="11" t="str">
        <f>IF(AND(J4886&lt;3, D4886&lt;2),TRUE,"")</f>
        <v/>
      </c>
      <c r="L4886" s="22">
        <f>IF(C4886=0,B4886,0)</f>
        <v>0</v>
      </c>
      <c r="M4886" s="22">
        <f>IF(B4886=0,C4886,0)</f>
        <v>16</v>
      </c>
      <c r="N4886" s="39">
        <f>LOG(G4886/SUM($G$2:$G$5210))</f>
        <v>-4.6221700449300345</v>
      </c>
      <c r="O4886" s="39">
        <f>LOG(H4886/SUM($H$2:$H$5210))</f>
        <v>-3.2549884542466767</v>
      </c>
    </row>
    <row r="4887" spans="1:15" x14ac:dyDescent="0.6">
      <c r="A4887" t="s">
        <v>387</v>
      </c>
      <c r="B4887">
        <v>0</v>
      </c>
      <c r="C4887">
        <v>16</v>
      </c>
      <c r="D4887">
        <v>16</v>
      </c>
      <c r="E4887" s="44">
        <f>(B4887+1)/$Q$3</f>
        <v>1.4609203798392987E-4</v>
      </c>
      <c r="F4887" s="45">
        <f>(C4887+1)/$U$3</f>
        <v>2.6001040041601667E-4</v>
      </c>
      <c r="G4887" s="2">
        <f>(B4887+1)/(C4887+1)</f>
        <v>5.8823529411764705E-2</v>
      </c>
      <c r="H4887" s="2">
        <f>(C4887+1)/(B4887+1)</f>
        <v>17</v>
      </c>
      <c r="I4887" s="6">
        <f>G4887-H4887</f>
        <v>-16.941176470588236</v>
      </c>
      <c r="J4887" s="8">
        <f>LEN(A4887)</f>
        <v>6</v>
      </c>
      <c r="K4887" s="11" t="str">
        <f>IF(AND(J4887&lt;3, D4887&lt;2),TRUE,"")</f>
        <v/>
      </c>
      <c r="L4887" s="22">
        <f>IF(C4887=0,B4887,0)</f>
        <v>0</v>
      </c>
      <c r="M4887" s="22">
        <f>IF(B4887=0,C4887,0)</f>
        <v>16</v>
      </c>
      <c r="N4887" s="39">
        <f>LOG(G4887/SUM($G$2:$G$5210))</f>
        <v>-4.6221700449300345</v>
      </c>
      <c r="O4887" s="39">
        <f>LOG(H4887/SUM($H$2:$H$5210))</f>
        <v>-3.2549884542466767</v>
      </c>
    </row>
    <row r="4888" spans="1:15" x14ac:dyDescent="0.6">
      <c r="A4888" t="s">
        <v>451</v>
      </c>
      <c r="B4888">
        <v>0</v>
      </c>
      <c r="C4888">
        <v>16</v>
      </c>
      <c r="D4888">
        <v>16</v>
      </c>
      <c r="E4888" s="44">
        <f>(B4888+1)/$Q$3</f>
        <v>1.4609203798392987E-4</v>
      </c>
      <c r="F4888" s="45">
        <f>(C4888+1)/$U$3</f>
        <v>2.6001040041601667E-4</v>
      </c>
      <c r="G4888" s="2">
        <f>(B4888+1)/(C4888+1)</f>
        <v>5.8823529411764705E-2</v>
      </c>
      <c r="H4888" s="2">
        <f>(C4888+1)/(B4888+1)</f>
        <v>17</v>
      </c>
      <c r="I4888" s="6">
        <f>G4888-H4888</f>
        <v>-16.941176470588236</v>
      </c>
      <c r="J4888" s="8">
        <f>LEN(A4888)</f>
        <v>6</v>
      </c>
      <c r="K4888" s="11" t="str">
        <f>IF(AND(J4888&lt;3, D4888&lt;2),TRUE,"")</f>
        <v/>
      </c>
      <c r="L4888" s="22">
        <f>IF(C4888=0,B4888,0)</f>
        <v>0</v>
      </c>
      <c r="M4888" s="22">
        <f>IF(B4888=0,C4888,0)</f>
        <v>16</v>
      </c>
      <c r="N4888" s="39">
        <f>LOG(G4888/SUM($G$2:$G$5210))</f>
        <v>-4.6221700449300345</v>
      </c>
      <c r="O4888" s="39">
        <f>LOG(H4888/SUM($H$2:$H$5210))</f>
        <v>-3.2549884542466767</v>
      </c>
    </row>
    <row r="4889" spans="1:15" x14ac:dyDescent="0.6">
      <c r="A4889" t="s">
        <v>822</v>
      </c>
      <c r="B4889">
        <v>0</v>
      </c>
      <c r="C4889">
        <v>16</v>
      </c>
      <c r="D4889">
        <v>16</v>
      </c>
      <c r="E4889" s="44">
        <f>(B4889+1)/$Q$3</f>
        <v>1.4609203798392987E-4</v>
      </c>
      <c r="F4889" s="45">
        <f>(C4889+1)/$U$3</f>
        <v>2.6001040041601667E-4</v>
      </c>
      <c r="G4889" s="2">
        <f>(B4889+1)/(C4889+1)</f>
        <v>5.8823529411764705E-2</v>
      </c>
      <c r="H4889" s="2">
        <f>(C4889+1)/(B4889+1)</f>
        <v>17</v>
      </c>
      <c r="I4889" s="6">
        <f>G4889-H4889</f>
        <v>-16.941176470588236</v>
      </c>
      <c r="J4889" s="8">
        <f>LEN(A4889)</f>
        <v>6</v>
      </c>
      <c r="K4889" s="11" t="str">
        <f>IF(AND(J4889&lt;3, D4889&lt;2),TRUE,"")</f>
        <v/>
      </c>
      <c r="L4889" s="22">
        <f>IF(C4889=0,B4889,0)</f>
        <v>0</v>
      </c>
      <c r="M4889" s="22">
        <f>IF(B4889=0,C4889,0)</f>
        <v>16</v>
      </c>
      <c r="N4889" s="39">
        <f>LOG(G4889/SUM($G$2:$G$5210))</f>
        <v>-4.6221700449300345</v>
      </c>
      <c r="O4889" s="39">
        <f>LOG(H4889/SUM($H$2:$H$5210))</f>
        <v>-3.2549884542466767</v>
      </c>
    </row>
    <row r="4890" spans="1:15" x14ac:dyDescent="0.6">
      <c r="A4890" t="s">
        <v>2091</v>
      </c>
      <c r="B4890">
        <v>0</v>
      </c>
      <c r="C4890">
        <v>16</v>
      </c>
      <c r="D4890">
        <v>16</v>
      </c>
      <c r="E4890" s="44">
        <f>(B4890+1)/$Q$3</f>
        <v>1.4609203798392987E-4</v>
      </c>
      <c r="F4890" s="45">
        <f>(C4890+1)/$U$3</f>
        <v>2.6001040041601667E-4</v>
      </c>
      <c r="G4890" s="2">
        <f>(B4890+1)/(C4890+1)</f>
        <v>5.8823529411764705E-2</v>
      </c>
      <c r="H4890" s="2">
        <f>(C4890+1)/(B4890+1)</f>
        <v>17</v>
      </c>
      <c r="I4890" s="6">
        <f>G4890-H4890</f>
        <v>-16.941176470588236</v>
      </c>
      <c r="J4890" s="8">
        <f>LEN(A4890)</f>
        <v>6</v>
      </c>
      <c r="K4890" s="11" t="str">
        <f>IF(AND(J4890&lt;3, D4890&lt;2),TRUE,"")</f>
        <v/>
      </c>
      <c r="L4890" s="22">
        <f>IF(C4890=0,B4890,0)</f>
        <v>0</v>
      </c>
      <c r="M4890" s="22">
        <f>IF(B4890=0,C4890,0)</f>
        <v>16</v>
      </c>
      <c r="N4890" s="39">
        <f>LOG(G4890/SUM($G$2:$G$5210))</f>
        <v>-4.6221700449300345</v>
      </c>
      <c r="O4890" s="39">
        <f>LOG(H4890/SUM($H$2:$H$5210))</f>
        <v>-3.2549884542466767</v>
      </c>
    </row>
    <row r="4891" spans="1:15" x14ac:dyDescent="0.6">
      <c r="A4891" t="s">
        <v>111</v>
      </c>
      <c r="B4891">
        <v>0</v>
      </c>
      <c r="C4891">
        <v>16</v>
      </c>
      <c r="D4891">
        <v>16</v>
      </c>
      <c r="E4891" s="44">
        <f>(B4891+1)/$Q$3</f>
        <v>1.4609203798392987E-4</v>
      </c>
      <c r="F4891" s="45">
        <f>(C4891+1)/$U$3</f>
        <v>2.6001040041601667E-4</v>
      </c>
      <c r="G4891" s="2">
        <f>(B4891+1)/(C4891+1)</f>
        <v>5.8823529411764705E-2</v>
      </c>
      <c r="H4891" s="2">
        <f>(C4891+1)/(B4891+1)</f>
        <v>17</v>
      </c>
      <c r="I4891" s="6">
        <f>G4891-H4891</f>
        <v>-16.941176470588236</v>
      </c>
      <c r="J4891" s="8">
        <f>LEN(A4891)</f>
        <v>5</v>
      </c>
      <c r="K4891" s="11" t="str">
        <f>IF(AND(J4891&lt;3, D4891&lt;2),TRUE,"")</f>
        <v/>
      </c>
      <c r="L4891" s="22">
        <f>IF(C4891=0,B4891,0)</f>
        <v>0</v>
      </c>
      <c r="M4891" s="22">
        <f>IF(B4891=0,C4891,0)</f>
        <v>16</v>
      </c>
      <c r="N4891" s="39">
        <f>LOG(G4891/SUM($G$2:$G$5210))</f>
        <v>-4.6221700449300345</v>
      </c>
      <c r="O4891" s="39">
        <f>LOG(H4891/SUM($H$2:$H$5210))</f>
        <v>-3.2549884542466767</v>
      </c>
    </row>
    <row r="4892" spans="1:15" x14ac:dyDescent="0.6">
      <c r="A4892" t="s">
        <v>248</v>
      </c>
      <c r="B4892">
        <v>0</v>
      </c>
      <c r="C4892">
        <v>16</v>
      </c>
      <c r="D4892">
        <v>16</v>
      </c>
      <c r="E4892" s="44">
        <f>(B4892+1)/$Q$3</f>
        <v>1.4609203798392987E-4</v>
      </c>
      <c r="F4892" s="45">
        <f>(C4892+1)/$U$3</f>
        <v>2.6001040041601667E-4</v>
      </c>
      <c r="G4892" s="2">
        <f>(B4892+1)/(C4892+1)</f>
        <v>5.8823529411764705E-2</v>
      </c>
      <c r="H4892" s="2">
        <f>(C4892+1)/(B4892+1)</f>
        <v>17</v>
      </c>
      <c r="I4892" s="6">
        <f>G4892-H4892</f>
        <v>-16.941176470588236</v>
      </c>
      <c r="J4892" s="8">
        <f>LEN(A4892)</f>
        <v>5</v>
      </c>
      <c r="K4892" s="11" t="str">
        <f>IF(AND(J4892&lt;3, D4892&lt;2),TRUE,"")</f>
        <v/>
      </c>
      <c r="L4892" s="22">
        <f>IF(C4892=0,B4892,0)</f>
        <v>0</v>
      </c>
      <c r="M4892" s="22">
        <f>IF(B4892=0,C4892,0)</f>
        <v>16</v>
      </c>
      <c r="N4892" s="39">
        <f>LOG(G4892/SUM($G$2:$G$5210))</f>
        <v>-4.6221700449300345</v>
      </c>
      <c r="O4892" s="39">
        <f>LOG(H4892/SUM($H$2:$H$5210))</f>
        <v>-3.2549884542466767</v>
      </c>
    </row>
    <row r="4893" spans="1:15" x14ac:dyDescent="0.6">
      <c r="A4893" t="s">
        <v>3827</v>
      </c>
      <c r="B4893">
        <v>0</v>
      </c>
      <c r="C4893">
        <v>16</v>
      </c>
      <c r="D4893">
        <v>16</v>
      </c>
      <c r="E4893" s="44">
        <f>(B4893+1)/$Q$3</f>
        <v>1.4609203798392987E-4</v>
      </c>
      <c r="F4893" s="45">
        <f>(C4893+1)/$U$3</f>
        <v>2.6001040041601667E-4</v>
      </c>
      <c r="G4893" s="2">
        <f>(B4893+1)/(C4893+1)</f>
        <v>5.8823529411764705E-2</v>
      </c>
      <c r="H4893" s="2">
        <f>(C4893+1)/(B4893+1)</f>
        <v>17</v>
      </c>
      <c r="I4893" s="6">
        <f>G4893-H4893</f>
        <v>-16.941176470588236</v>
      </c>
      <c r="J4893" s="8">
        <f>LEN(A4893)</f>
        <v>5</v>
      </c>
      <c r="K4893" s="11" t="str">
        <f>IF(AND(J4893&lt;3, D4893&lt;2),TRUE,"")</f>
        <v/>
      </c>
      <c r="L4893" s="22">
        <f>IF(C4893=0,B4893,0)</f>
        <v>0</v>
      </c>
      <c r="M4893" s="22">
        <f>IF(B4893=0,C4893,0)</f>
        <v>16</v>
      </c>
      <c r="N4893" s="39">
        <f>LOG(G4893/SUM($G$2:$G$5210))</f>
        <v>-4.6221700449300345</v>
      </c>
      <c r="O4893" s="39">
        <f>LOG(H4893/SUM($H$2:$H$5210))</f>
        <v>-3.2549884542466767</v>
      </c>
    </row>
    <row r="4894" spans="1:15" x14ac:dyDescent="0.6">
      <c r="A4894" t="s">
        <v>4550</v>
      </c>
      <c r="B4894">
        <v>0</v>
      </c>
      <c r="C4894">
        <v>16</v>
      </c>
      <c r="D4894">
        <v>16</v>
      </c>
      <c r="E4894" s="44">
        <f>(B4894+1)/$Q$3</f>
        <v>1.4609203798392987E-4</v>
      </c>
      <c r="F4894" s="45">
        <f>(C4894+1)/$U$3</f>
        <v>2.6001040041601667E-4</v>
      </c>
      <c r="G4894" s="2">
        <f>(B4894+1)/(C4894+1)</f>
        <v>5.8823529411764705E-2</v>
      </c>
      <c r="H4894" s="2">
        <f>(C4894+1)/(B4894+1)</f>
        <v>17</v>
      </c>
      <c r="I4894" s="6">
        <f>G4894-H4894</f>
        <v>-16.941176470588236</v>
      </c>
      <c r="J4894" s="8">
        <f>LEN(A4894)</f>
        <v>5</v>
      </c>
      <c r="K4894" s="11" t="str">
        <f>IF(AND(J4894&lt;3, D4894&lt;2),TRUE,"")</f>
        <v/>
      </c>
      <c r="L4894" s="22">
        <f>IF(C4894=0,B4894,0)</f>
        <v>0</v>
      </c>
      <c r="M4894" s="22">
        <f>IF(B4894=0,C4894,0)</f>
        <v>16</v>
      </c>
      <c r="N4894" s="39">
        <f>LOG(G4894/SUM($G$2:$G$5210))</f>
        <v>-4.6221700449300345</v>
      </c>
      <c r="O4894" s="39">
        <f>LOG(H4894/SUM($H$2:$H$5210))</f>
        <v>-3.2549884542466767</v>
      </c>
    </row>
    <row r="4895" spans="1:15" x14ac:dyDescent="0.6">
      <c r="A4895" t="s">
        <v>165</v>
      </c>
      <c r="B4895">
        <v>0</v>
      </c>
      <c r="C4895">
        <v>16</v>
      </c>
      <c r="D4895">
        <v>16</v>
      </c>
      <c r="E4895" s="44">
        <f>(B4895+1)/$Q$3</f>
        <v>1.4609203798392987E-4</v>
      </c>
      <c r="F4895" s="45">
        <f>(C4895+1)/$U$3</f>
        <v>2.6001040041601667E-4</v>
      </c>
      <c r="G4895" s="2">
        <f>(B4895+1)/(C4895+1)</f>
        <v>5.8823529411764705E-2</v>
      </c>
      <c r="H4895" s="2">
        <f>(C4895+1)/(B4895+1)</f>
        <v>17</v>
      </c>
      <c r="I4895" s="6">
        <f>G4895-H4895</f>
        <v>-16.941176470588236</v>
      </c>
      <c r="J4895" s="8">
        <f>LEN(A4895)</f>
        <v>4</v>
      </c>
      <c r="K4895" s="11" t="str">
        <f>IF(AND(J4895&lt;3, D4895&lt;2),TRUE,"")</f>
        <v/>
      </c>
      <c r="L4895" s="22">
        <f>IF(C4895=0,B4895,0)</f>
        <v>0</v>
      </c>
      <c r="M4895" s="22">
        <f>IF(B4895=0,C4895,0)</f>
        <v>16</v>
      </c>
      <c r="N4895" s="39">
        <f>LOG(G4895/SUM($G$2:$G$5210))</f>
        <v>-4.6221700449300345</v>
      </c>
      <c r="O4895" s="39">
        <f>LOG(H4895/SUM($H$2:$H$5210))</f>
        <v>-3.2549884542466767</v>
      </c>
    </row>
    <row r="4896" spans="1:15" x14ac:dyDescent="0.6">
      <c r="A4896" t="s">
        <v>1131</v>
      </c>
      <c r="B4896">
        <v>0</v>
      </c>
      <c r="C4896">
        <v>16</v>
      </c>
      <c r="D4896">
        <v>16</v>
      </c>
      <c r="E4896" s="44">
        <f>(B4896+1)/$Q$3</f>
        <v>1.4609203798392987E-4</v>
      </c>
      <c r="F4896" s="45">
        <f>(C4896+1)/$U$3</f>
        <v>2.6001040041601667E-4</v>
      </c>
      <c r="G4896" s="2">
        <f>(B4896+1)/(C4896+1)</f>
        <v>5.8823529411764705E-2</v>
      </c>
      <c r="H4896" s="2">
        <f>(C4896+1)/(B4896+1)</f>
        <v>17</v>
      </c>
      <c r="I4896" s="6">
        <f>G4896-H4896</f>
        <v>-16.941176470588236</v>
      </c>
      <c r="J4896" s="8">
        <f>LEN(A4896)</f>
        <v>4</v>
      </c>
      <c r="K4896" s="11" t="str">
        <f>IF(AND(J4896&lt;3, D4896&lt;2),TRUE,"")</f>
        <v/>
      </c>
      <c r="L4896" s="22">
        <f>IF(C4896=0,B4896,0)</f>
        <v>0</v>
      </c>
      <c r="M4896" s="22">
        <f>IF(B4896=0,C4896,0)</f>
        <v>16</v>
      </c>
      <c r="N4896" s="39">
        <f>LOG(G4896/SUM($G$2:$G$5210))</f>
        <v>-4.6221700449300345</v>
      </c>
      <c r="O4896" s="39">
        <f>LOG(H4896/SUM($H$2:$H$5210))</f>
        <v>-3.2549884542466767</v>
      </c>
    </row>
    <row r="4897" spans="1:15" x14ac:dyDescent="0.6">
      <c r="A4897" t="s">
        <v>2515</v>
      </c>
      <c r="B4897">
        <v>0</v>
      </c>
      <c r="C4897">
        <v>16</v>
      </c>
      <c r="D4897">
        <v>16</v>
      </c>
      <c r="E4897" s="44">
        <f>(B4897+1)/$Q$3</f>
        <v>1.4609203798392987E-4</v>
      </c>
      <c r="F4897" s="45">
        <f>(C4897+1)/$U$3</f>
        <v>2.6001040041601667E-4</v>
      </c>
      <c r="G4897" s="2">
        <f>(B4897+1)/(C4897+1)</f>
        <v>5.8823529411764705E-2</v>
      </c>
      <c r="H4897" s="2">
        <f>(C4897+1)/(B4897+1)</f>
        <v>17</v>
      </c>
      <c r="I4897" s="6">
        <f>G4897-H4897</f>
        <v>-16.941176470588236</v>
      </c>
      <c r="J4897" s="8">
        <f>LEN(A4897)</f>
        <v>4</v>
      </c>
      <c r="K4897" s="11" t="str">
        <f>IF(AND(J4897&lt;3, D4897&lt;2),TRUE,"")</f>
        <v/>
      </c>
      <c r="L4897" s="22">
        <f>IF(C4897=0,B4897,0)</f>
        <v>0</v>
      </c>
      <c r="M4897" s="22">
        <f>IF(B4897=0,C4897,0)</f>
        <v>16</v>
      </c>
      <c r="N4897" s="39">
        <f>LOG(G4897/SUM($G$2:$G$5210))</f>
        <v>-4.6221700449300345</v>
      </c>
      <c r="O4897" s="39">
        <f>LOG(H4897/SUM($H$2:$H$5210))</f>
        <v>-3.2549884542466767</v>
      </c>
    </row>
    <row r="4898" spans="1:15" x14ac:dyDescent="0.6">
      <c r="A4898" t="s">
        <v>2584</v>
      </c>
      <c r="B4898">
        <v>0</v>
      </c>
      <c r="C4898">
        <v>16</v>
      </c>
      <c r="D4898">
        <v>16</v>
      </c>
      <c r="E4898" s="44">
        <f>(B4898+1)/$Q$3</f>
        <v>1.4609203798392987E-4</v>
      </c>
      <c r="F4898" s="45">
        <f>(C4898+1)/$U$3</f>
        <v>2.6001040041601667E-4</v>
      </c>
      <c r="G4898" s="2">
        <f>(B4898+1)/(C4898+1)</f>
        <v>5.8823529411764705E-2</v>
      </c>
      <c r="H4898" s="2">
        <f>(C4898+1)/(B4898+1)</f>
        <v>17</v>
      </c>
      <c r="I4898" s="6">
        <f>G4898-H4898</f>
        <v>-16.941176470588236</v>
      </c>
      <c r="J4898" s="8">
        <f>LEN(A4898)</f>
        <v>4</v>
      </c>
      <c r="K4898" s="11" t="str">
        <f>IF(AND(J4898&lt;3, D4898&lt;2),TRUE,"")</f>
        <v/>
      </c>
      <c r="L4898" s="22">
        <f>IF(C4898=0,B4898,0)</f>
        <v>0</v>
      </c>
      <c r="M4898" s="22">
        <f>IF(B4898=0,C4898,0)</f>
        <v>16</v>
      </c>
      <c r="N4898" s="39">
        <f>LOG(G4898/SUM($G$2:$G$5210))</f>
        <v>-4.6221700449300345</v>
      </c>
      <c r="O4898" s="39">
        <f>LOG(H4898/SUM($H$2:$H$5210))</f>
        <v>-3.2549884542466767</v>
      </c>
    </row>
    <row r="4899" spans="1:15" x14ac:dyDescent="0.6">
      <c r="A4899" t="s">
        <v>183</v>
      </c>
      <c r="B4899">
        <v>0</v>
      </c>
      <c r="C4899">
        <v>16</v>
      </c>
      <c r="D4899">
        <v>16</v>
      </c>
      <c r="E4899" s="44">
        <f>(B4899+1)/$Q$3</f>
        <v>1.4609203798392987E-4</v>
      </c>
      <c r="F4899" s="45">
        <f>(C4899+1)/$U$3</f>
        <v>2.6001040041601667E-4</v>
      </c>
      <c r="G4899" s="2">
        <f>(B4899+1)/(C4899+1)</f>
        <v>5.8823529411764705E-2</v>
      </c>
      <c r="H4899" s="2">
        <f>(C4899+1)/(B4899+1)</f>
        <v>17</v>
      </c>
      <c r="I4899" s="6">
        <f>G4899-H4899</f>
        <v>-16.941176470588236</v>
      </c>
      <c r="J4899" s="8">
        <f>LEN(A4899)</f>
        <v>3</v>
      </c>
      <c r="K4899" s="11" t="str">
        <f>IF(AND(J4899&lt;3, D4899&lt;2),TRUE,"")</f>
        <v/>
      </c>
      <c r="L4899" s="22">
        <f>IF(C4899=0,B4899,0)</f>
        <v>0</v>
      </c>
      <c r="M4899" s="22">
        <f>IF(B4899=0,C4899,0)</f>
        <v>16</v>
      </c>
      <c r="N4899" s="39">
        <f>LOG(G4899/SUM($G$2:$G$5210))</f>
        <v>-4.6221700449300345</v>
      </c>
      <c r="O4899" s="39">
        <f>LOG(H4899/SUM($H$2:$H$5210))</f>
        <v>-3.2549884542466767</v>
      </c>
    </row>
    <row r="4900" spans="1:15" x14ac:dyDescent="0.6">
      <c r="A4900" t="s">
        <v>3975</v>
      </c>
      <c r="B4900">
        <v>1</v>
      </c>
      <c r="C4900">
        <v>34</v>
      </c>
      <c r="D4900">
        <v>35</v>
      </c>
      <c r="E4900" s="44">
        <f>(B4900+1)/$Q$3</f>
        <v>2.9218407596785974E-4</v>
      </c>
      <c r="F4900" s="45">
        <f>(C4900+1)/$U$3</f>
        <v>5.3531553026826958E-4</v>
      </c>
      <c r="G4900" s="2">
        <f>(B4900+1)/(C4900+1)</f>
        <v>5.7142857142857141E-2</v>
      </c>
      <c r="H4900" s="2">
        <f>(C4900+1)/(B4900+1)</f>
        <v>17.5</v>
      </c>
      <c r="I4900" s="6">
        <f>G4900-H4900</f>
        <v>-17.442857142857143</v>
      </c>
      <c r="J4900" s="8">
        <f>LEN(A4900)</f>
        <v>9</v>
      </c>
      <c r="K4900" s="11" t="str">
        <f>IF(AND(J4900&lt;3, D4900&lt;2),TRUE,"")</f>
        <v/>
      </c>
      <c r="L4900" s="22">
        <f>IF(C4900=0,B4900,0)</f>
        <v>0</v>
      </c>
      <c r="M4900" s="22">
        <f>IF(B4900=0,C4900,0)</f>
        <v>0</v>
      </c>
      <c r="N4900" s="39">
        <f>LOG(G4900/SUM($G$2:$G$5210))</f>
        <v>-4.6347591722380548</v>
      </c>
      <c r="O4900" s="39">
        <f>LOG(H4900/SUM($H$2:$H$5210))</f>
        <v>-3.2423993269386564</v>
      </c>
    </row>
    <row r="4901" spans="1:15" x14ac:dyDescent="0.6">
      <c r="A4901" t="s">
        <v>443</v>
      </c>
      <c r="B4901">
        <v>1</v>
      </c>
      <c r="C4901">
        <v>34</v>
      </c>
      <c r="D4901">
        <v>35</v>
      </c>
      <c r="E4901" s="44">
        <f>(B4901+1)/$Q$3</f>
        <v>2.9218407596785974E-4</v>
      </c>
      <c r="F4901" s="45">
        <f>(C4901+1)/$U$3</f>
        <v>5.3531553026826958E-4</v>
      </c>
      <c r="G4901" s="2">
        <f>(B4901+1)/(C4901+1)</f>
        <v>5.7142857142857141E-2</v>
      </c>
      <c r="H4901" s="2">
        <f>(C4901+1)/(B4901+1)</f>
        <v>17.5</v>
      </c>
      <c r="I4901" s="6">
        <f>G4901-H4901</f>
        <v>-17.442857142857143</v>
      </c>
      <c r="J4901" s="8">
        <f>LEN(A4901)</f>
        <v>5</v>
      </c>
      <c r="K4901" s="11" t="str">
        <f>IF(AND(J4901&lt;3, D4901&lt;2),TRUE,"")</f>
        <v/>
      </c>
      <c r="L4901" s="22">
        <f>IF(C4901=0,B4901,0)</f>
        <v>0</v>
      </c>
      <c r="M4901" s="22">
        <f>IF(B4901=0,C4901,0)</f>
        <v>0</v>
      </c>
      <c r="N4901" s="39">
        <f>LOG(G4901/SUM($G$2:$G$5210))</f>
        <v>-4.6347591722380548</v>
      </c>
      <c r="O4901" s="39">
        <f>LOG(H4901/SUM($H$2:$H$5210))</f>
        <v>-3.2423993269386564</v>
      </c>
    </row>
    <row r="4902" spans="1:15" x14ac:dyDescent="0.6">
      <c r="A4902" t="s">
        <v>457</v>
      </c>
      <c r="B4902">
        <v>0</v>
      </c>
      <c r="C4902">
        <v>17</v>
      </c>
      <c r="D4902">
        <v>17</v>
      </c>
      <c r="E4902" s="44">
        <f>(B4902+1)/$Q$3</f>
        <v>1.4609203798392987E-4</v>
      </c>
      <c r="F4902" s="45">
        <f>(C4902+1)/$U$3</f>
        <v>2.7530512985225291E-4</v>
      </c>
      <c r="G4902" s="2">
        <f>(B4902+1)/(C4902+1)</f>
        <v>5.5555555555555552E-2</v>
      </c>
      <c r="H4902" s="2">
        <f>(C4902+1)/(B4902+1)</f>
        <v>18</v>
      </c>
      <c r="I4902" s="6">
        <f>G4902-H4902</f>
        <v>-17.944444444444443</v>
      </c>
      <c r="J4902" s="8">
        <f>LEN(A4902)</f>
        <v>9</v>
      </c>
      <c r="K4902" s="11" t="str">
        <f>IF(AND(J4902&lt;3, D4902&lt;2),TRUE,"")</f>
        <v/>
      </c>
      <c r="L4902" s="22">
        <f>IF(C4902=0,B4902,0)</f>
        <v>0</v>
      </c>
      <c r="M4902" s="22">
        <f>IF(B4902=0,C4902,0)</f>
        <v>17</v>
      </c>
      <c r="N4902" s="39">
        <f>LOG(G4902/SUM($G$2:$G$5210))</f>
        <v>-4.6469936286550659</v>
      </c>
      <c r="O4902" s="39">
        <f>LOG(H4902/SUM($H$2:$H$5210))</f>
        <v>-3.2301648705216448</v>
      </c>
    </row>
    <row r="4903" spans="1:15" x14ac:dyDescent="0.6">
      <c r="A4903" t="s">
        <v>3428</v>
      </c>
      <c r="B4903">
        <v>0</v>
      </c>
      <c r="C4903">
        <v>17</v>
      </c>
      <c r="D4903">
        <v>17</v>
      </c>
      <c r="E4903" s="44">
        <f>(B4903+1)/$Q$3</f>
        <v>1.4609203798392987E-4</v>
      </c>
      <c r="F4903" s="45">
        <f>(C4903+1)/$U$3</f>
        <v>2.7530512985225291E-4</v>
      </c>
      <c r="G4903" s="2">
        <f>(B4903+1)/(C4903+1)</f>
        <v>5.5555555555555552E-2</v>
      </c>
      <c r="H4903" s="2">
        <f>(C4903+1)/(B4903+1)</f>
        <v>18</v>
      </c>
      <c r="I4903" s="6">
        <f>G4903-H4903</f>
        <v>-17.944444444444443</v>
      </c>
      <c r="J4903" s="8">
        <f>LEN(A4903)</f>
        <v>9</v>
      </c>
      <c r="K4903" s="11" t="str">
        <f>IF(AND(J4903&lt;3, D4903&lt;2),TRUE,"")</f>
        <v/>
      </c>
      <c r="L4903" s="22">
        <f>IF(C4903=0,B4903,0)</f>
        <v>0</v>
      </c>
      <c r="M4903" s="22">
        <f>IF(B4903=0,C4903,0)</f>
        <v>17</v>
      </c>
      <c r="N4903" s="39">
        <f>LOG(G4903/SUM($G$2:$G$5210))</f>
        <v>-4.6469936286550659</v>
      </c>
      <c r="O4903" s="39">
        <f>LOG(H4903/SUM($H$2:$H$5210))</f>
        <v>-3.2301648705216448</v>
      </c>
    </row>
    <row r="4904" spans="1:15" x14ac:dyDescent="0.6">
      <c r="A4904" t="s">
        <v>3981</v>
      </c>
      <c r="B4904">
        <v>0</v>
      </c>
      <c r="C4904">
        <v>17</v>
      </c>
      <c r="D4904">
        <v>17</v>
      </c>
      <c r="E4904" s="44">
        <f>(B4904+1)/$Q$3</f>
        <v>1.4609203798392987E-4</v>
      </c>
      <c r="F4904" s="45">
        <f>(C4904+1)/$U$3</f>
        <v>2.7530512985225291E-4</v>
      </c>
      <c r="G4904" s="2">
        <f>(B4904+1)/(C4904+1)</f>
        <v>5.5555555555555552E-2</v>
      </c>
      <c r="H4904" s="2">
        <f>(C4904+1)/(B4904+1)</f>
        <v>18</v>
      </c>
      <c r="I4904" s="6">
        <f>G4904-H4904</f>
        <v>-17.944444444444443</v>
      </c>
      <c r="J4904" s="8">
        <f>LEN(A4904)</f>
        <v>9</v>
      </c>
      <c r="K4904" s="11" t="str">
        <f>IF(AND(J4904&lt;3, D4904&lt;2),TRUE,"")</f>
        <v/>
      </c>
      <c r="L4904" s="22">
        <f>IF(C4904=0,B4904,0)</f>
        <v>0</v>
      </c>
      <c r="M4904" s="22">
        <f>IF(B4904=0,C4904,0)</f>
        <v>17</v>
      </c>
      <c r="N4904" s="39">
        <f>LOG(G4904/SUM($G$2:$G$5210))</f>
        <v>-4.6469936286550659</v>
      </c>
      <c r="O4904" s="39">
        <f>LOG(H4904/SUM($H$2:$H$5210))</f>
        <v>-3.2301648705216448</v>
      </c>
    </row>
    <row r="4905" spans="1:15" x14ac:dyDescent="0.6">
      <c r="A4905" t="s">
        <v>2019</v>
      </c>
      <c r="B4905">
        <v>0</v>
      </c>
      <c r="C4905">
        <v>17</v>
      </c>
      <c r="D4905">
        <v>17</v>
      </c>
      <c r="E4905" s="44">
        <f>(B4905+1)/$Q$3</f>
        <v>1.4609203798392987E-4</v>
      </c>
      <c r="F4905" s="45">
        <f>(C4905+1)/$U$3</f>
        <v>2.7530512985225291E-4</v>
      </c>
      <c r="G4905" s="2">
        <f>(B4905+1)/(C4905+1)</f>
        <v>5.5555555555555552E-2</v>
      </c>
      <c r="H4905" s="2">
        <f>(C4905+1)/(B4905+1)</f>
        <v>18</v>
      </c>
      <c r="I4905" s="6">
        <f>G4905-H4905</f>
        <v>-17.944444444444443</v>
      </c>
      <c r="J4905" s="8">
        <f>LEN(A4905)</f>
        <v>7</v>
      </c>
      <c r="K4905" s="11" t="str">
        <f>IF(AND(J4905&lt;3, D4905&lt;2),TRUE,"")</f>
        <v/>
      </c>
      <c r="L4905" s="22">
        <f>IF(C4905=0,B4905,0)</f>
        <v>0</v>
      </c>
      <c r="M4905" s="22">
        <f>IF(B4905=0,C4905,0)</f>
        <v>17</v>
      </c>
      <c r="N4905" s="39">
        <f>LOG(G4905/SUM($G$2:$G$5210))</f>
        <v>-4.6469936286550659</v>
      </c>
      <c r="O4905" s="39">
        <f>LOG(H4905/SUM($H$2:$H$5210))</f>
        <v>-3.2301648705216448</v>
      </c>
    </row>
    <row r="4906" spans="1:15" x14ac:dyDescent="0.6">
      <c r="A4906" t="s">
        <v>2423</v>
      </c>
      <c r="B4906">
        <v>0</v>
      </c>
      <c r="C4906">
        <v>17</v>
      </c>
      <c r="D4906">
        <v>17</v>
      </c>
      <c r="E4906" s="44">
        <f>(B4906+1)/$Q$3</f>
        <v>1.4609203798392987E-4</v>
      </c>
      <c r="F4906" s="45">
        <f>(C4906+1)/$U$3</f>
        <v>2.7530512985225291E-4</v>
      </c>
      <c r="G4906" s="2">
        <f>(B4906+1)/(C4906+1)</f>
        <v>5.5555555555555552E-2</v>
      </c>
      <c r="H4906" s="2">
        <f>(C4906+1)/(B4906+1)</f>
        <v>18</v>
      </c>
      <c r="I4906" s="6">
        <f>G4906-H4906</f>
        <v>-17.944444444444443</v>
      </c>
      <c r="J4906" s="8">
        <f>LEN(A4906)</f>
        <v>6</v>
      </c>
      <c r="K4906" s="11" t="str">
        <f>IF(AND(J4906&lt;3, D4906&lt;2),TRUE,"")</f>
        <v/>
      </c>
      <c r="L4906" s="22">
        <f>IF(C4906=0,B4906,0)</f>
        <v>0</v>
      </c>
      <c r="M4906" s="22">
        <f>IF(B4906=0,C4906,0)</f>
        <v>17</v>
      </c>
      <c r="N4906" s="39">
        <f>LOG(G4906/SUM($G$2:$G$5210))</f>
        <v>-4.6469936286550659</v>
      </c>
      <c r="O4906" s="39">
        <f>LOG(H4906/SUM($H$2:$H$5210))</f>
        <v>-3.2301648705216448</v>
      </c>
    </row>
    <row r="4907" spans="1:15" x14ac:dyDescent="0.6">
      <c r="A4907" t="s">
        <v>3061</v>
      </c>
      <c r="B4907">
        <v>0</v>
      </c>
      <c r="C4907">
        <v>17</v>
      </c>
      <c r="D4907">
        <v>17</v>
      </c>
      <c r="E4907" s="44">
        <f>(B4907+1)/$Q$3</f>
        <v>1.4609203798392987E-4</v>
      </c>
      <c r="F4907" s="45">
        <f>(C4907+1)/$U$3</f>
        <v>2.7530512985225291E-4</v>
      </c>
      <c r="G4907" s="2">
        <f>(B4907+1)/(C4907+1)</f>
        <v>5.5555555555555552E-2</v>
      </c>
      <c r="H4907" s="2">
        <f>(C4907+1)/(B4907+1)</f>
        <v>18</v>
      </c>
      <c r="I4907" s="6">
        <f>G4907-H4907</f>
        <v>-17.944444444444443</v>
      </c>
      <c r="J4907" s="8">
        <f>LEN(A4907)</f>
        <v>5</v>
      </c>
      <c r="K4907" s="11" t="str">
        <f>IF(AND(J4907&lt;3, D4907&lt;2),TRUE,"")</f>
        <v/>
      </c>
      <c r="L4907" s="22">
        <f>IF(C4907=0,B4907,0)</f>
        <v>0</v>
      </c>
      <c r="M4907" s="22">
        <f>IF(B4907=0,C4907,0)</f>
        <v>17</v>
      </c>
      <c r="N4907" s="39">
        <f>LOG(G4907/SUM($G$2:$G$5210))</f>
        <v>-4.6469936286550659</v>
      </c>
      <c r="O4907" s="39">
        <f>LOG(H4907/SUM($H$2:$H$5210))</f>
        <v>-3.2301648705216448</v>
      </c>
    </row>
    <row r="4908" spans="1:15" x14ac:dyDescent="0.6">
      <c r="A4908" t="s">
        <v>4811</v>
      </c>
      <c r="B4908">
        <v>0</v>
      </c>
      <c r="C4908">
        <v>17</v>
      </c>
      <c r="D4908">
        <v>17</v>
      </c>
      <c r="E4908" s="44">
        <f>(B4908+1)/$Q$3</f>
        <v>1.4609203798392987E-4</v>
      </c>
      <c r="F4908" s="45">
        <f>(C4908+1)/$U$3</f>
        <v>2.7530512985225291E-4</v>
      </c>
      <c r="G4908" s="2">
        <f>(B4908+1)/(C4908+1)</f>
        <v>5.5555555555555552E-2</v>
      </c>
      <c r="H4908" s="2">
        <f>(C4908+1)/(B4908+1)</f>
        <v>18</v>
      </c>
      <c r="I4908" s="6">
        <f>G4908-H4908</f>
        <v>-17.944444444444443</v>
      </c>
      <c r="J4908" s="8">
        <f>LEN(A4908)</f>
        <v>5</v>
      </c>
      <c r="K4908" s="11" t="str">
        <f>IF(AND(J4908&lt;3, D4908&lt;2),TRUE,"")</f>
        <v/>
      </c>
      <c r="L4908" s="22">
        <f>IF(C4908=0,B4908,0)</f>
        <v>0</v>
      </c>
      <c r="M4908" s="22">
        <f>IF(B4908=0,C4908,0)</f>
        <v>17</v>
      </c>
      <c r="N4908" s="39">
        <f>LOG(G4908/SUM($G$2:$G$5210))</f>
        <v>-4.6469936286550659</v>
      </c>
      <c r="O4908" s="39">
        <f>LOG(H4908/SUM($H$2:$H$5210))</f>
        <v>-3.2301648705216448</v>
      </c>
    </row>
    <row r="4909" spans="1:15" x14ac:dyDescent="0.6">
      <c r="A4909" t="s">
        <v>2045</v>
      </c>
      <c r="B4909">
        <v>0</v>
      </c>
      <c r="C4909">
        <v>17</v>
      </c>
      <c r="D4909">
        <v>17</v>
      </c>
      <c r="E4909" s="44">
        <f>(B4909+1)/$Q$3</f>
        <v>1.4609203798392987E-4</v>
      </c>
      <c r="F4909" s="45">
        <f>(C4909+1)/$U$3</f>
        <v>2.7530512985225291E-4</v>
      </c>
      <c r="G4909" s="2">
        <f>(B4909+1)/(C4909+1)</f>
        <v>5.5555555555555552E-2</v>
      </c>
      <c r="H4909" s="2">
        <f>(C4909+1)/(B4909+1)</f>
        <v>18</v>
      </c>
      <c r="I4909" s="6">
        <f>G4909-H4909</f>
        <v>-17.944444444444443</v>
      </c>
      <c r="J4909" s="8">
        <f>LEN(A4909)</f>
        <v>4</v>
      </c>
      <c r="K4909" s="11" t="str">
        <f>IF(AND(J4909&lt;3, D4909&lt;2),TRUE,"")</f>
        <v/>
      </c>
      <c r="L4909" s="22">
        <f>IF(C4909=0,B4909,0)</f>
        <v>0</v>
      </c>
      <c r="M4909" s="22">
        <f>IF(B4909=0,C4909,0)</f>
        <v>17</v>
      </c>
      <c r="N4909" s="39">
        <f>LOG(G4909/SUM($G$2:$G$5210))</f>
        <v>-4.6469936286550659</v>
      </c>
      <c r="O4909" s="39">
        <f>LOG(H4909/SUM($H$2:$H$5210))</f>
        <v>-3.2301648705216448</v>
      </c>
    </row>
    <row r="4910" spans="1:15" x14ac:dyDescent="0.6">
      <c r="A4910" t="s">
        <v>5158</v>
      </c>
      <c r="B4910">
        <v>0</v>
      </c>
      <c r="C4910">
        <v>17</v>
      </c>
      <c r="D4910">
        <v>17</v>
      </c>
      <c r="E4910" s="44">
        <f>(B4910+1)/$Q$3</f>
        <v>1.4609203798392987E-4</v>
      </c>
      <c r="F4910" s="45">
        <f>(C4910+1)/$U$3</f>
        <v>2.7530512985225291E-4</v>
      </c>
      <c r="G4910" s="2">
        <f>(B4910+1)/(C4910+1)</f>
        <v>5.5555555555555552E-2</v>
      </c>
      <c r="H4910" s="2">
        <f>(C4910+1)/(B4910+1)</f>
        <v>18</v>
      </c>
      <c r="I4910" s="6">
        <f>G4910-H4910</f>
        <v>-17.944444444444443</v>
      </c>
      <c r="J4910" s="8">
        <f>LEN(A4910)</f>
        <v>3</v>
      </c>
      <c r="K4910" s="11" t="str">
        <f>IF(AND(J4910&lt;3, D4910&lt;2),TRUE,"")</f>
        <v/>
      </c>
      <c r="L4910" s="22">
        <f>IF(C4910=0,B4910,0)</f>
        <v>0</v>
      </c>
      <c r="M4910" s="22">
        <f>IF(B4910=0,C4910,0)</f>
        <v>17</v>
      </c>
      <c r="N4910" s="39">
        <f>LOG(G4910/SUM($G$2:$G$5210))</f>
        <v>-4.6469936286550659</v>
      </c>
      <c r="O4910" s="39">
        <f>LOG(H4910/SUM($H$2:$H$5210))</f>
        <v>-3.2301648705216448</v>
      </c>
    </row>
    <row r="4911" spans="1:15" x14ac:dyDescent="0.6">
      <c r="A4911" t="s">
        <v>1027</v>
      </c>
      <c r="B4911">
        <v>2</v>
      </c>
      <c r="C4911">
        <v>56</v>
      </c>
      <c r="D4911">
        <v>58</v>
      </c>
      <c r="E4911" s="44">
        <f>(B4911+1)/$Q$3</f>
        <v>4.382761139517896E-4</v>
      </c>
      <c r="F4911" s="45">
        <f>(C4911+1)/$U$3</f>
        <v>8.7179957786546753E-4</v>
      </c>
      <c r="G4911" s="2">
        <f>(B4911+1)/(C4911+1)</f>
        <v>5.2631578947368418E-2</v>
      </c>
      <c r="H4911" s="2">
        <f>(C4911+1)/(B4911+1)</f>
        <v>19</v>
      </c>
      <c r="I4911" s="6">
        <f>G4911-H4911</f>
        <v>-18.94736842105263</v>
      </c>
      <c r="J4911" s="8">
        <f>LEN(A4911)</f>
        <v>5</v>
      </c>
      <c r="K4911" s="11" t="str">
        <f>IF(AND(J4911&lt;3, D4911&lt;2),TRUE,"")</f>
        <v/>
      </c>
      <c r="L4911" s="22">
        <f>IF(C4911=0,B4911,0)</f>
        <v>0</v>
      </c>
      <c r="M4911" s="22">
        <f>IF(B4911=0,C4911,0)</f>
        <v>0</v>
      </c>
      <c r="N4911" s="39">
        <f>LOG(G4911/SUM($G$2:$G$5210))</f>
        <v>-4.6704747245045892</v>
      </c>
      <c r="O4911" s="39">
        <f>LOG(H4911/SUM($H$2:$H$5210))</f>
        <v>-3.206683774672122</v>
      </c>
    </row>
    <row r="4912" spans="1:15" x14ac:dyDescent="0.6">
      <c r="A4912" t="s">
        <v>3860</v>
      </c>
      <c r="B4912">
        <v>1</v>
      </c>
      <c r="C4912">
        <v>37</v>
      </c>
      <c r="D4912">
        <v>38</v>
      </c>
      <c r="E4912" s="44">
        <f>(B4912+1)/$Q$3</f>
        <v>2.9218407596785974E-4</v>
      </c>
      <c r="F4912" s="45">
        <f>(C4912+1)/$U$3</f>
        <v>5.8119971857697843E-4</v>
      </c>
      <c r="G4912" s="2">
        <f>(B4912+1)/(C4912+1)</f>
        <v>5.2631578947368418E-2</v>
      </c>
      <c r="H4912" s="2">
        <f>(C4912+1)/(B4912+1)</f>
        <v>19</v>
      </c>
      <c r="I4912" s="6">
        <f>G4912-H4912</f>
        <v>-18.94736842105263</v>
      </c>
      <c r="J4912" s="8">
        <f>LEN(A4912)</f>
        <v>7</v>
      </c>
      <c r="K4912" s="11" t="str">
        <f>IF(AND(J4912&lt;3, D4912&lt;2),TRUE,"")</f>
        <v/>
      </c>
      <c r="L4912" s="22">
        <f>IF(C4912=0,B4912,0)</f>
        <v>0</v>
      </c>
      <c r="M4912" s="22">
        <f>IF(B4912=0,C4912,0)</f>
        <v>0</v>
      </c>
      <c r="N4912" s="39">
        <f>LOG(G4912/SUM($G$2:$G$5210))</f>
        <v>-4.6704747245045892</v>
      </c>
      <c r="O4912" s="39">
        <f>LOG(H4912/SUM($H$2:$H$5210))</f>
        <v>-3.206683774672122</v>
      </c>
    </row>
    <row r="4913" spans="1:15" x14ac:dyDescent="0.6">
      <c r="A4913" t="s">
        <v>4702</v>
      </c>
      <c r="B4913">
        <v>1</v>
      </c>
      <c r="C4913">
        <v>37</v>
      </c>
      <c r="D4913">
        <v>38</v>
      </c>
      <c r="E4913" s="44">
        <f>(B4913+1)/$Q$3</f>
        <v>2.9218407596785974E-4</v>
      </c>
      <c r="F4913" s="45">
        <f>(C4913+1)/$U$3</f>
        <v>5.8119971857697843E-4</v>
      </c>
      <c r="G4913" s="2">
        <f>(B4913+1)/(C4913+1)</f>
        <v>5.2631578947368418E-2</v>
      </c>
      <c r="H4913" s="2">
        <f>(C4913+1)/(B4913+1)</f>
        <v>19</v>
      </c>
      <c r="I4913" s="6">
        <f>G4913-H4913</f>
        <v>-18.94736842105263</v>
      </c>
      <c r="J4913" s="8">
        <f>LEN(A4913)</f>
        <v>7</v>
      </c>
      <c r="K4913" s="11" t="str">
        <f>IF(AND(J4913&lt;3, D4913&lt;2),TRUE,"")</f>
        <v/>
      </c>
      <c r="L4913" s="22">
        <f>IF(C4913=0,B4913,0)</f>
        <v>0</v>
      </c>
      <c r="M4913" s="22">
        <f>IF(B4913=0,C4913,0)</f>
        <v>0</v>
      </c>
      <c r="N4913" s="39">
        <f>LOG(G4913/SUM($G$2:$G$5210))</f>
        <v>-4.6704747245045892</v>
      </c>
      <c r="O4913" s="39">
        <f>LOG(H4913/SUM($H$2:$H$5210))</f>
        <v>-3.206683774672122</v>
      </c>
    </row>
    <row r="4914" spans="1:15" x14ac:dyDescent="0.6">
      <c r="A4914" t="s">
        <v>4628</v>
      </c>
      <c r="B4914">
        <v>1</v>
      </c>
      <c r="C4914">
        <v>37</v>
      </c>
      <c r="D4914">
        <v>38</v>
      </c>
      <c r="E4914" s="44">
        <f>(B4914+1)/$Q$3</f>
        <v>2.9218407596785974E-4</v>
      </c>
      <c r="F4914" s="45">
        <f>(C4914+1)/$U$3</f>
        <v>5.8119971857697843E-4</v>
      </c>
      <c r="G4914" s="2">
        <f>(B4914+1)/(C4914+1)</f>
        <v>5.2631578947368418E-2</v>
      </c>
      <c r="H4914" s="2">
        <f>(C4914+1)/(B4914+1)</f>
        <v>19</v>
      </c>
      <c r="I4914" s="6">
        <f>G4914-H4914</f>
        <v>-18.94736842105263</v>
      </c>
      <c r="J4914" s="8">
        <f>LEN(A4914)</f>
        <v>3</v>
      </c>
      <c r="K4914" s="11" t="str">
        <f>IF(AND(J4914&lt;3, D4914&lt;2),TRUE,"")</f>
        <v/>
      </c>
      <c r="L4914" s="22">
        <f>IF(C4914=0,B4914,0)</f>
        <v>0</v>
      </c>
      <c r="M4914" s="22">
        <f>IF(B4914=0,C4914,0)</f>
        <v>0</v>
      </c>
      <c r="N4914" s="39">
        <f>LOG(G4914/SUM($G$2:$G$5210))</f>
        <v>-4.6704747245045892</v>
      </c>
      <c r="O4914" s="39">
        <f>LOG(H4914/SUM($H$2:$H$5210))</f>
        <v>-3.206683774672122</v>
      </c>
    </row>
    <row r="4915" spans="1:15" x14ac:dyDescent="0.6">
      <c r="A4915" t="s">
        <v>1435</v>
      </c>
      <c r="B4915">
        <v>0</v>
      </c>
      <c r="C4915">
        <v>18</v>
      </c>
      <c r="D4915">
        <v>18</v>
      </c>
      <c r="E4915" s="44">
        <f>(B4915+1)/$Q$3</f>
        <v>1.4609203798392987E-4</v>
      </c>
      <c r="F4915" s="45">
        <f>(C4915+1)/$U$3</f>
        <v>2.9059985928848921E-4</v>
      </c>
      <c r="G4915" s="2">
        <f>(B4915+1)/(C4915+1)</f>
        <v>5.2631578947368418E-2</v>
      </c>
      <c r="H4915" s="2">
        <f>(C4915+1)/(B4915+1)</f>
        <v>19</v>
      </c>
      <c r="I4915" s="6">
        <f>G4915-H4915</f>
        <v>-18.94736842105263</v>
      </c>
      <c r="J4915" s="8">
        <f>LEN(A4915)</f>
        <v>13</v>
      </c>
      <c r="K4915" s="11" t="str">
        <f>IF(AND(J4915&lt;3, D4915&lt;2),TRUE,"")</f>
        <v/>
      </c>
      <c r="L4915" s="22">
        <f>IF(C4915=0,B4915,0)</f>
        <v>0</v>
      </c>
      <c r="M4915" s="22">
        <f>IF(B4915=0,C4915,0)</f>
        <v>18</v>
      </c>
      <c r="N4915" s="39">
        <f>LOG(G4915/SUM($G$2:$G$5210))</f>
        <v>-4.6704747245045892</v>
      </c>
      <c r="O4915" s="39">
        <f>LOG(H4915/SUM($H$2:$H$5210))</f>
        <v>-3.206683774672122</v>
      </c>
    </row>
    <row r="4916" spans="1:15" x14ac:dyDescent="0.6">
      <c r="A4916" t="s">
        <v>2749</v>
      </c>
      <c r="B4916">
        <v>0</v>
      </c>
      <c r="C4916">
        <v>18</v>
      </c>
      <c r="D4916">
        <v>18</v>
      </c>
      <c r="E4916" s="44">
        <f>(B4916+1)/$Q$3</f>
        <v>1.4609203798392987E-4</v>
      </c>
      <c r="F4916" s="45">
        <f>(C4916+1)/$U$3</f>
        <v>2.9059985928848921E-4</v>
      </c>
      <c r="G4916" s="2">
        <f>(B4916+1)/(C4916+1)</f>
        <v>5.2631578947368418E-2</v>
      </c>
      <c r="H4916" s="2">
        <f>(C4916+1)/(B4916+1)</f>
        <v>19</v>
      </c>
      <c r="I4916" s="6">
        <f>G4916-H4916</f>
        <v>-18.94736842105263</v>
      </c>
      <c r="J4916" s="8">
        <f>LEN(A4916)</f>
        <v>12</v>
      </c>
      <c r="K4916" s="11" t="str">
        <f>IF(AND(J4916&lt;3, D4916&lt;2),TRUE,"")</f>
        <v/>
      </c>
      <c r="L4916" s="22">
        <f>IF(C4916=0,B4916,0)</f>
        <v>0</v>
      </c>
      <c r="M4916" s="22">
        <f>IF(B4916=0,C4916,0)</f>
        <v>18</v>
      </c>
      <c r="N4916" s="39">
        <f>LOG(G4916/SUM($G$2:$G$5210))</f>
        <v>-4.6704747245045892</v>
      </c>
      <c r="O4916" s="39">
        <f>LOG(H4916/SUM($H$2:$H$5210))</f>
        <v>-3.206683774672122</v>
      </c>
    </row>
    <row r="4917" spans="1:15" x14ac:dyDescent="0.6">
      <c r="A4917" t="s">
        <v>4070</v>
      </c>
      <c r="B4917">
        <v>0</v>
      </c>
      <c r="C4917">
        <v>18</v>
      </c>
      <c r="D4917">
        <v>18</v>
      </c>
      <c r="E4917" s="44">
        <f>(B4917+1)/$Q$3</f>
        <v>1.4609203798392987E-4</v>
      </c>
      <c r="F4917" s="45">
        <f>(C4917+1)/$U$3</f>
        <v>2.9059985928848921E-4</v>
      </c>
      <c r="G4917" s="2">
        <f>(B4917+1)/(C4917+1)</f>
        <v>5.2631578947368418E-2</v>
      </c>
      <c r="H4917" s="2">
        <f>(C4917+1)/(B4917+1)</f>
        <v>19</v>
      </c>
      <c r="I4917" s="6">
        <f>G4917-H4917</f>
        <v>-18.94736842105263</v>
      </c>
      <c r="J4917" s="8">
        <f>LEN(A4917)</f>
        <v>10</v>
      </c>
      <c r="K4917" s="11" t="str">
        <f>IF(AND(J4917&lt;3, D4917&lt;2),TRUE,"")</f>
        <v/>
      </c>
      <c r="L4917" s="22">
        <f>IF(C4917=0,B4917,0)</f>
        <v>0</v>
      </c>
      <c r="M4917" s="22">
        <f>IF(B4917=0,C4917,0)</f>
        <v>18</v>
      </c>
      <c r="N4917" s="39">
        <f>LOG(G4917/SUM($G$2:$G$5210))</f>
        <v>-4.6704747245045892</v>
      </c>
      <c r="O4917" s="39">
        <f>LOG(H4917/SUM($H$2:$H$5210))</f>
        <v>-3.206683774672122</v>
      </c>
    </row>
    <row r="4918" spans="1:15" x14ac:dyDescent="0.6">
      <c r="A4918" t="s">
        <v>1980</v>
      </c>
      <c r="B4918">
        <v>0</v>
      </c>
      <c r="C4918">
        <v>18</v>
      </c>
      <c r="D4918">
        <v>18</v>
      </c>
      <c r="E4918" s="44">
        <f>(B4918+1)/$Q$3</f>
        <v>1.4609203798392987E-4</v>
      </c>
      <c r="F4918" s="45">
        <f>(C4918+1)/$U$3</f>
        <v>2.9059985928848921E-4</v>
      </c>
      <c r="G4918" s="2">
        <f>(B4918+1)/(C4918+1)</f>
        <v>5.2631578947368418E-2</v>
      </c>
      <c r="H4918" s="2">
        <f>(C4918+1)/(B4918+1)</f>
        <v>19</v>
      </c>
      <c r="I4918" s="6">
        <f>G4918-H4918</f>
        <v>-18.94736842105263</v>
      </c>
      <c r="J4918" s="8">
        <f>LEN(A4918)</f>
        <v>8</v>
      </c>
      <c r="K4918" s="11" t="str">
        <f>IF(AND(J4918&lt;3, D4918&lt;2),TRUE,"")</f>
        <v/>
      </c>
      <c r="L4918" s="22">
        <f>IF(C4918=0,B4918,0)</f>
        <v>0</v>
      </c>
      <c r="M4918" s="22">
        <f>IF(B4918=0,C4918,0)</f>
        <v>18</v>
      </c>
      <c r="N4918" s="39">
        <f>LOG(G4918/SUM($G$2:$G$5210))</f>
        <v>-4.6704747245045892</v>
      </c>
      <c r="O4918" s="39">
        <f>LOG(H4918/SUM($H$2:$H$5210))</f>
        <v>-3.206683774672122</v>
      </c>
    </row>
    <row r="4919" spans="1:15" x14ac:dyDescent="0.6">
      <c r="A4919" t="s">
        <v>3769</v>
      </c>
      <c r="B4919">
        <v>0</v>
      </c>
      <c r="C4919">
        <v>18</v>
      </c>
      <c r="D4919">
        <v>18</v>
      </c>
      <c r="E4919" s="44">
        <f>(B4919+1)/$Q$3</f>
        <v>1.4609203798392987E-4</v>
      </c>
      <c r="F4919" s="45">
        <f>(C4919+1)/$U$3</f>
        <v>2.9059985928848921E-4</v>
      </c>
      <c r="G4919" s="2">
        <f>(B4919+1)/(C4919+1)</f>
        <v>5.2631578947368418E-2</v>
      </c>
      <c r="H4919" s="2">
        <f>(C4919+1)/(B4919+1)</f>
        <v>19</v>
      </c>
      <c r="I4919" s="6">
        <f>G4919-H4919</f>
        <v>-18.94736842105263</v>
      </c>
      <c r="J4919" s="8">
        <f>LEN(A4919)</f>
        <v>8</v>
      </c>
      <c r="K4919" s="11" t="str">
        <f>IF(AND(J4919&lt;3, D4919&lt;2),TRUE,"")</f>
        <v/>
      </c>
      <c r="L4919" s="22">
        <f>IF(C4919=0,B4919,0)</f>
        <v>0</v>
      </c>
      <c r="M4919" s="22">
        <f>IF(B4919=0,C4919,0)</f>
        <v>18</v>
      </c>
      <c r="N4919" s="39">
        <f>LOG(G4919/SUM($G$2:$G$5210))</f>
        <v>-4.6704747245045892</v>
      </c>
      <c r="O4919" s="39">
        <f>LOG(H4919/SUM($H$2:$H$5210))</f>
        <v>-3.206683774672122</v>
      </c>
    </row>
    <row r="4920" spans="1:15" x14ac:dyDescent="0.6">
      <c r="A4920" t="s">
        <v>2258</v>
      </c>
      <c r="B4920">
        <v>0</v>
      </c>
      <c r="C4920">
        <v>18</v>
      </c>
      <c r="D4920">
        <v>18</v>
      </c>
      <c r="E4920" s="44">
        <f>(B4920+1)/$Q$3</f>
        <v>1.4609203798392987E-4</v>
      </c>
      <c r="F4920" s="45">
        <f>(C4920+1)/$U$3</f>
        <v>2.9059985928848921E-4</v>
      </c>
      <c r="G4920" s="2">
        <f>(B4920+1)/(C4920+1)</f>
        <v>5.2631578947368418E-2</v>
      </c>
      <c r="H4920" s="2">
        <f>(C4920+1)/(B4920+1)</f>
        <v>19</v>
      </c>
      <c r="I4920" s="6">
        <f>G4920-H4920</f>
        <v>-18.94736842105263</v>
      </c>
      <c r="J4920" s="8">
        <f>LEN(A4920)</f>
        <v>7</v>
      </c>
      <c r="K4920" s="11" t="str">
        <f>IF(AND(J4920&lt;3, D4920&lt;2),TRUE,"")</f>
        <v/>
      </c>
      <c r="L4920" s="22">
        <f>IF(C4920=0,B4920,0)</f>
        <v>0</v>
      </c>
      <c r="M4920" s="22">
        <f>IF(B4920=0,C4920,0)</f>
        <v>18</v>
      </c>
      <c r="N4920" s="39">
        <f>LOG(G4920/SUM($G$2:$G$5210))</f>
        <v>-4.6704747245045892</v>
      </c>
      <c r="O4920" s="39">
        <f>LOG(H4920/SUM($H$2:$H$5210))</f>
        <v>-3.206683774672122</v>
      </c>
    </row>
    <row r="4921" spans="1:15" x14ac:dyDescent="0.6">
      <c r="A4921" t="s">
        <v>4772</v>
      </c>
      <c r="B4921">
        <v>0</v>
      </c>
      <c r="C4921">
        <v>18</v>
      </c>
      <c r="D4921">
        <v>18</v>
      </c>
      <c r="E4921" s="44">
        <f>(B4921+1)/$Q$3</f>
        <v>1.4609203798392987E-4</v>
      </c>
      <c r="F4921" s="45">
        <f>(C4921+1)/$U$3</f>
        <v>2.9059985928848921E-4</v>
      </c>
      <c r="G4921" s="2">
        <f>(B4921+1)/(C4921+1)</f>
        <v>5.2631578947368418E-2</v>
      </c>
      <c r="H4921" s="2">
        <f>(C4921+1)/(B4921+1)</f>
        <v>19</v>
      </c>
      <c r="I4921" s="6">
        <f>G4921-H4921</f>
        <v>-18.94736842105263</v>
      </c>
      <c r="J4921" s="8">
        <f>LEN(A4921)</f>
        <v>7</v>
      </c>
      <c r="K4921" s="11" t="str">
        <f>IF(AND(J4921&lt;3, D4921&lt;2),TRUE,"")</f>
        <v/>
      </c>
      <c r="L4921" s="22">
        <f>IF(C4921=0,B4921,0)</f>
        <v>0</v>
      </c>
      <c r="M4921" s="22">
        <f>IF(B4921=0,C4921,0)</f>
        <v>18</v>
      </c>
      <c r="N4921" s="39">
        <f>LOG(G4921/SUM($G$2:$G$5210))</f>
        <v>-4.6704747245045892</v>
      </c>
      <c r="O4921" s="39">
        <f>LOG(H4921/SUM($H$2:$H$5210))</f>
        <v>-3.206683774672122</v>
      </c>
    </row>
    <row r="4922" spans="1:15" x14ac:dyDescent="0.6">
      <c r="A4922" t="s">
        <v>567</v>
      </c>
      <c r="B4922">
        <v>0</v>
      </c>
      <c r="C4922">
        <v>18</v>
      </c>
      <c r="D4922">
        <v>18</v>
      </c>
      <c r="E4922" s="44">
        <f>(B4922+1)/$Q$3</f>
        <v>1.4609203798392987E-4</v>
      </c>
      <c r="F4922" s="45">
        <f>(C4922+1)/$U$3</f>
        <v>2.9059985928848921E-4</v>
      </c>
      <c r="G4922" s="2">
        <f>(B4922+1)/(C4922+1)</f>
        <v>5.2631578947368418E-2</v>
      </c>
      <c r="H4922" s="2">
        <f>(C4922+1)/(B4922+1)</f>
        <v>19</v>
      </c>
      <c r="I4922" s="6">
        <f>G4922-H4922</f>
        <v>-18.94736842105263</v>
      </c>
      <c r="J4922" s="8">
        <f>LEN(A4922)</f>
        <v>6</v>
      </c>
      <c r="K4922" s="11" t="str">
        <f>IF(AND(J4922&lt;3, D4922&lt;2),TRUE,"")</f>
        <v/>
      </c>
      <c r="L4922" s="22">
        <f>IF(C4922=0,B4922,0)</f>
        <v>0</v>
      </c>
      <c r="M4922" s="22">
        <f>IF(B4922=0,C4922,0)</f>
        <v>18</v>
      </c>
      <c r="N4922" s="39">
        <f>LOG(G4922/SUM($G$2:$G$5210))</f>
        <v>-4.6704747245045892</v>
      </c>
      <c r="O4922" s="39">
        <f>LOG(H4922/SUM($H$2:$H$5210))</f>
        <v>-3.206683774672122</v>
      </c>
    </row>
    <row r="4923" spans="1:15" x14ac:dyDescent="0.6">
      <c r="A4923" t="s">
        <v>1420</v>
      </c>
      <c r="B4923">
        <v>0</v>
      </c>
      <c r="C4923">
        <v>18</v>
      </c>
      <c r="D4923">
        <v>18</v>
      </c>
      <c r="E4923" s="44">
        <f>(B4923+1)/$Q$3</f>
        <v>1.4609203798392987E-4</v>
      </c>
      <c r="F4923" s="45">
        <f>(C4923+1)/$U$3</f>
        <v>2.9059985928848921E-4</v>
      </c>
      <c r="G4923" s="2">
        <f>(B4923+1)/(C4923+1)</f>
        <v>5.2631578947368418E-2</v>
      </c>
      <c r="H4923" s="2">
        <f>(C4923+1)/(B4923+1)</f>
        <v>19</v>
      </c>
      <c r="I4923" s="6">
        <f>G4923-H4923</f>
        <v>-18.94736842105263</v>
      </c>
      <c r="J4923" s="8">
        <f>LEN(A4923)</f>
        <v>6</v>
      </c>
      <c r="K4923" s="11" t="str">
        <f>IF(AND(J4923&lt;3, D4923&lt;2),TRUE,"")</f>
        <v/>
      </c>
      <c r="L4923" s="22">
        <f>IF(C4923=0,B4923,0)</f>
        <v>0</v>
      </c>
      <c r="M4923" s="22">
        <f>IF(B4923=0,C4923,0)</f>
        <v>18</v>
      </c>
      <c r="N4923" s="39">
        <f>LOG(G4923/SUM($G$2:$G$5210))</f>
        <v>-4.6704747245045892</v>
      </c>
      <c r="O4923" s="39">
        <f>LOG(H4923/SUM($H$2:$H$5210))</f>
        <v>-3.206683774672122</v>
      </c>
    </row>
    <row r="4924" spans="1:15" x14ac:dyDescent="0.6">
      <c r="A4924" t="s">
        <v>2963</v>
      </c>
      <c r="B4924">
        <v>0</v>
      </c>
      <c r="C4924">
        <v>18</v>
      </c>
      <c r="D4924">
        <v>18</v>
      </c>
      <c r="E4924" s="44">
        <f>(B4924+1)/$Q$3</f>
        <v>1.4609203798392987E-4</v>
      </c>
      <c r="F4924" s="45">
        <f>(C4924+1)/$U$3</f>
        <v>2.9059985928848921E-4</v>
      </c>
      <c r="G4924" s="2">
        <f>(B4924+1)/(C4924+1)</f>
        <v>5.2631578947368418E-2</v>
      </c>
      <c r="H4924" s="2">
        <f>(C4924+1)/(B4924+1)</f>
        <v>19</v>
      </c>
      <c r="I4924" s="6">
        <f>G4924-H4924</f>
        <v>-18.94736842105263</v>
      </c>
      <c r="J4924" s="8">
        <f>LEN(A4924)</f>
        <v>6</v>
      </c>
      <c r="K4924" s="11" t="str">
        <f>IF(AND(J4924&lt;3, D4924&lt;2),TRUE,"")</f>
        <v/>
      </c>
      <c r="L4924" s="22">
        <f>IF(C4924=0,B4924,0)</f>
        <v>0</v>
      </c>
      <c r="M4924" s="22">
        <f>IF(B4924=0,C4924,0)</f>
        <v>18</v>
      </c>
      <c r="N4924" s="39">
        <f>LOG(G4924/SUM($G$2:$G$5210))</f>
        <v>-4.6704747245045892</v>
      </c>
      <c r="O4924" s="39">
        <f>LOG(H4924/SUM($H$2:$H$5210))</f>
        <v>-3.206683774672122</v>
      </c>
    </row>
    <row r="4925" spans="1:15" x14ac:dyDescent="0.6">
      <c r="A4925" t="s">
        <v>3780</v>
      </c>
      <c r="B4925">
        <v>0</v>
      </c>
      <c r="C4925">
        <v>18</v>
      </c>
      <c r="D4925">
        <v>18</v>
      </c>
      <c r="E4925" s="44">
        <f>(B4925+1)/$Q$3</f>
        <v>1.4609203798392987E-4</v>
      </c>
      <c r="F4925" s="45">
        <f>(C4925+1)/$U$3</f>
        <v>2.9059985928848921E-4</v>
      </c>
      <c r="G4925" s="2">
        <f>(B4925+1)/(C4925+1)</f>
        <v>5.2631578947368418E-2</v>
      </c>
      <c r="H4925" s="2">
        <f>(C4925+1)/(B4925+1)</f>
        <v>19</v>
      </c>
      <c r="I4925" s="6">
        <f>G4925-H4925</f>
        <v>-18.94736842105263</v>
      </c>
      <c r="J4925" s="8">
        <f>LEN(A4925)</f>
        <v>6</v>
      </c>
      <c r="K4925" s="11" t="str">
        <f>IF(AND(J4925&lt;3, D4925&lt;2),TRUE,"")</f>
        <v/>
      </c>
      <c r="L4925" s="22">
        <f>IF(C4925=0,B4925,0)</f>
        <v>0</v>
      </c>
      <c r="M4925" s="22">
        <f>IF(B4925=0,C4925,0)</f>
        <v>18</v>
      </c>
      <c r="N4925" s="39">
        <f>LOG(G4925/SUM($G$2:$G$5210))</f>
        <v>-4.6704747245045892</v>
      </c>
      <c r="O4925" s="39">
        <f>LOG(H4925/SUM($H$2:$H$5210))</f>
        <v>-3.206683774672122</v>
      </c>
    </row>
    <row r="4926" spans="1:15" x14ac:dyDescent="0.6">
      <c r="A4926" t="s">
        <v>3999</v>
      </c>
      <c r="B4926">
        <v>0</v>
      </c>
      <c r="C4926">
        <v>18</v>
      </c>
      <c r="D4926">
        <v>18</v>
      </c>
      <c r="E4926" s="44">
        <f>(B4926+1)/$Q$3</f>
        <v>1.4609203798392987E-4</v>
      </c>
      <c r="F4926" s="45">
        <f>(C4926+1)/$U$3</f>
        <v>2.9059985928848921E-4</v>
      </c>
      <c r="G4926" s="2">
        <f>(B4926+1)/(C4926+1)</f>
        <v>5.2631578947368418E-2</v>
      </c>
      <c r="H4926" s="2">
        <f>(C4926+1)/(B4926+1)</f>
        <v>19</v>
      </c>
      <c r="I4926" s="6">
        <f>G4926-H4926</f>
        <v>-18.94736842105263</v>
      </c>
      <c r="J4926" s="8">
        <f>LEN(A4926)</f>
        <v>6</v>
      </c>
      <c r="K4926" s="11" t="str">
        <f>IF(AND(J4926&lt;3, D4926&lt;2),TRUE,"")</f>
        <v/>
      </c>
      <c r="L4926" s="22">
        <f>IF(C4926=0,B4926,0)</f>
        <v>0</v>
      </c>
      <c r="M4926" s="22">
        <f>IF(B4926=0,C4926,0)</f>
        <v>18</v>
      </c>
      <c r="N4926" s="39">
        <f>LOG(G4926/SUM($G$2:$G$5210))</f>
        <v>-4.6704747245045892</v>
      </c>
      <c r="O4926" s="39">
        <f>LOG(H4926/SUM($H$2:$H$5210))</f>
        <v>-3.206683774672122</v>
      </c>
    </row>
    <row r="4927" spans="1:15" x14ac:dyDescent="0.6">
      <c r="A4927" t="s">
        <v>1108</v>
      </c>
      <c r="B4927">
        <v>0</v>
      </c>
      <c r="C4927">
        <v>18</v>
      </c>
      <c r="D4927">
        <v>18</v>
      </c>
      <c r="E4927" s="44">
        <f>(B4927+1)/$Q$3</f>
        <v>1.4609203798392987E-4</v>
      </c>
      <c r="F4927" s="45">
        <f>(C4927+1)/$U$3</f>
        <v>2.9059985928848921E-4</v>
      </c>
      <c r="G4927" s="2">
        <f>(B4927+1)/(C4927+1)</f>
        <v>5.2631578947368418E-2</v>
      </c>
      <c r="H4927" s="2">
        <f>(C4927+1)/(B4927+1)</f>
        <v>19</v>
      </c>
      <c r="I4927" s="6">
        <f>G4927-H4927</f>
        <v>-18.94736842105263</v>
      </c>
      <c r="J4927" s="8">
        <f>LEN(A4927)</f>
        <v>5</v>
      </c>
      <c r="K4927" s="11" t="str">
        <f>IF(AND(J4927&lt;3, D4927&lt;2),TRUE,"")</f>
        <v/>
      </c>
      <c r="L4927" s="22">
        <f>IF(C4927=0,B4927,0)</f>
        <v>0</v>
      </c>
      <c r="M4927" s="22">
        <f>IF(B4927=0,C4927,0)</f>
        <v>18</v>
      </c>
      <c r="N4927" s="39">
        <f>LOG(G4927/SUM($G$2:$G$5210))</f>
        <v>-4.6704747245045892</v>
      </c>
      <c r="O4927" s="39">
        <f>LOG(H4927/SUM($H$2:$H$5210))</f>
        <v>-3.206683774672122</v>
      </c>
    </row>
    <row r="4928" spans="1:15" x14ac:dyDescent="0.6">
      <c r="A4928" t="s">
        <v>2245</v>
      </c>
      <c r="B4928">
        <v>0</v>
      </c>
      <c r="C4928">
        <v>18</v>
      </c>
      <c r="D4928">
        <v>18</v>
      </c>
      <c r="E4928" s="44">
        <f>(B4928+1)/$Q$3</f>
        <v>1.4609203798392987E-4</v>
      </c>
      <c r="F4928" s="45">
        <f>(C4928+1)/$U$3</f>
        <v>2.9059985928848921E-4</v>
      </c>
      <c r="G4928" s="2">
        <f>(B4928+1)/(C4928+1)</f>
        <v>5.2631578947368418E-2</v>
      </c>
      <c r="H4928" s="2">
        <f>(C4928+1)/(B4928+1)</f>
        <v>19</v>
      </c>
      <c r="I4928" s="6">
        <f>G4928-H4928</f>
        <v>-18.94736842105263</v>
      </c>
      <c r="J4928" s="8">
        <f>LEN(A4928)</f>
        <v>5</v>
      </c>
      <c r="K4928" s="11" t="str">
        <f>IF(AND(J4928&lt;3, D4928&lt;2),TRUE,"")</f>
        <v/>
      </c>
      <c r="L4928" s="22">
        <f>IF(C4928=0,B4928,0)</f>
        <v>0</v>
      </c>
      <c r="M4928" s="22">
        <f>IF(B4928=0,C4928,0)</f>
        <v>18</v>
      </c>
      <c r="N4928" s="39">
        <f>LOG(G4928/SUM($G$2:$G$5210))</f>
        <v>-4.6704747245045892</v>
      </c>
      <c r="O4928" s="39">
        <f>LOG(H4928/SUM($H$2:$H$5210))</f>
        <v>-3.206683774672122</v>
      </c>
    </row>
    <row r="4929" spans="1:15" x14ac:dyDescent="0.6">
      <c r="A4929" t="s">
        <v>1305</v>
      </c>
      <c r="B4929">
        <v>0</v>
      </c>
      <c r="C4929">
        <v>18</v>
      </c>
      <c r="D4929">
        <v>18</v>
      </c>
      <c r="E4929" s="44">
        <f>(B4929+1)/$Q$3</f>
        <v>1.4609203798392987E-4</v>
      </c>
      <c r="F4929" s="45">
        <f>(C4929+1)/$U$3</f>
        <v>2.9059985928848921E-4</v>
      </c>
      <c r="G4929" s="2">
        <f>(B4929+1)/(C4929+1)</f>
        <v>5.2631578947368418E-2</v>
      </c>
      <c r="H4929" s="2">
        <f>(C4929+1)/(B4929+1)</f>
        <v>19</v>
      </c>
      <c r="I4929" s="6">
        <f>G4929-H4929</f>
        <v>-18.94736842105263</v>
      </c>
      <c r="J4929" s="8">
        <f>LEN(A4929)</f>
        <v>4</v>
      </c>
      <c r="K4929" s="11" t="str">
        <f>IF(AND(J4929&lt;3, D4929&lt;2),TRUE,"")</f>
        <v/>
      </c>
      <c r="L4929" s="22">
        <f>IF(C4929=0,B4929,0)</f>
        <v>0</v>
      </c>
      <c r="M4929" s="22">
        <f>IF(B4929=0,C4929,0)</f>
        <v>18</v>
      </c>
      <c r="N4929" s="39">
        <f>LOG(G4929/SUM($G$2:$G$5210))</f>
        <v>-4.6704747245045892</v>
      </c>
      <c r="O4929" s="39">
        <f>LOG(H4929/SUM($H$2:$H$5210))</f>
        <v>-3.206683774672122</v>
      </c>
    </row>
    <row r="4930" spans="1:15" x14ac:dyDescent="0.6">
      <c r="A4930" t="s">
        <v>2926</v>
      </c>
      <c r="B4930">
        <v>0</v>
      </c>
      <c r="C4930">
        <v>18</v>
      </c>
      <c r="D4930">
        <v>18</v>
      </c>
      <c r="E4930" s="44">
        <f>(B4930+1)/$Q$3</f>
        <v>1.4609203798392987E-4</v>
      </c>
      <c r="F4930" s="45">
        <f>(C4930+1)/$U$3</f>
        <v>2.9059985928848921E-4</v>
      </c>
      <c r="G4930" s="2">
        <f>(B4930+1)/(C4930+1)</f>
        <v>5.2631578947368418E-2</v>
      </c>
      <c r="H4930" s="2">
        <f>(C4930+1)/(B4930+1)</f>
        <v>19</v>
      </c>
      <c r="I4930" s="6">
        <f>G4930-H4930</f>
        <v>-18.94736842105263</v>
      </c>
      <c r="J4930" s="8">
        <f>LEN(A4930)</f>
        <v>4</v>
      </c>
      <c r="K4930" s="11" t="str">
        <f>IF(AND(J4930&lt;3, D4930&lt;2),TRUE,"")</f>
        <v/>
      </c>
      <c r="L4930" s="22">
        <f>IF(C4930=0,B4930,0)</f>
        <v>0</v>
      </c>
      <c r="M4930" s="22">
        <f>IF(B4930=0,C4930,0)</f>
        <v>18</v>
      </c>
      <c r="N4930" s="39">
        <f>LOG(G4930/SUM($G$2:$G$5210))</f>
        <v>-4.6704747245045892</v>
      </c>
      <c r="O4930" s="39">
        <f>LOG(H4930/SUM($H$2:$H$5210))</f>
        <v>-3.206683774672122</v>
      </c>
    </row>
    <row r="4931" spans="1:15" x14ac:dyDescent="0.6">
      <c r="A4931" t="s">
        <v>4439</v>
      </c>
      <c r="B4931">
        <v>0</v>
      </c>
      <c r="C4931">
        <v>18</v>
      </c>
      <c r="D4931">
        <v>18</v>
      </c>
      <c r="E4931" s="44">
        <f>(B4931+1)/$Q$3</f>
        <v>1.4609203798392987E-4</v>
      </c>
      <c r="F4931" s="45">
        <f>(C4931+1)/$U$3</f>
        <v>2.9059985928848921E-4</v>
      </c>
      <c r="G4931" s="2">
        <f>(B4931+1)/(C4931+1)</f>
        <v>5.2631578947368418E-2</v>
      </c>
      <c r="H4931" s="2">
        <f>(C4931+1)/(B4931+1)</f>
        <v>19</v>
      </c>
      <c r="I4931" s="6">
        <f>G4931-H4931</f>
        <v>-18.94736842105263</v>
      </c>
      <c r="J4931" s="8">
        <f>LEN(A4931)</f>
        <v>4</v>
      </c>
      <c r="K4931" s="11" t="str">
        <f>IF(AND(J4931&lt;3, D4931&lt;2),TRUE,"")</f>
        <v/>
      </c>
      <c r="L4931" s="22">
        <f>IF(C4931=0,B4931,0)</f>
        <v>0</v>
      </c>
      <c r="M4931" s="22">
        <f>IF(B4931=0,C4931,0)</f>
        <v>18</v>
      </c>
      <c r="N4931" s="39">
        <f>LOG(G4931/SUM($G$2:$G$5210))</f>
        <v>-4.6704747245045892</v>
      </c>
      <c r="O4931" s="39">
        <f>LOG(H4931/SUM($H$2:$H$5210))</f>
        <v>-3.206683774672122</v>
      </c>
    </row>
    <row r="4932" spans="1:15" x14ac:dyDescent="0.6">
      <c r="A4932" t="s">
        <v>533</v>
      </c>
      <c r="B4932">
        <v>0</v>
      </c>
      <c r="C4932">
        <v>18</v>
      </c>
      <c r="D4932">
        <v>18</v>
      </c>
      <c r="E4932" s="44">
        <f>(B4932+1)/$Q$3</f>
        <v>1.4609203798392987E-4</v>
      </c>
      <c r="F4932" s="45">
        <f>(C4932+1)/$U$3</f>
        <v>2.9059985928848921E-4</v>
      </c>
      <c r="G4932" s="2">
        <f>(B4932+1)/(C4932+1)</f>
        <v>5.2631578947368418E-2</v>
      </c>
      <c r="H4932" s="2">
        <f>(C4932+1)/(B4932+1)</f>
        <v>19</v>
      </c>
      <c r="I4932" s="6">
        <f>G4932-H4932</f>
        <v>-18.94736842105263</v>
      </c>
      <c r="J4932" s="8">
        <f>LEN(A4932)</f>
        <v>3</v>
      </c>
      <c r="K4932" s="11" t="str">
        <f>IF(AND(J4932&lt;3, D4932&lt;2),TRUE,"")</f>
        <v/>
      </c>
      <c r="L4932" s="22">
        <f>IF(C4932=0,B4932,0)</f>
        <v>0</v>
      </c>
      <c r="M4932" s="22">
        <f>IF(B4932=0,C4932,0)</f>
        <v>18</v>
      </c>
      <c r="N4932" s="39">
        <f>LOG(G4932/SUM($G$2:$G$5210))</f>
        <v>-4.6704747245045892</v>
      </c>
      <c r="O4932" s="39">
        <f>LOG(H4932/SUM($H$2:$H$5210))</f>
        <v>-3.206683774672122</v>
      </c>
    </row>
    <row r="4933" spans="1:15" x14ac:dyDescent="0.6">
      <c r="A4933" t="s">
        <v>4521</v>
      </c>
      <c r="B4933">
        <v>0</v>
      </c>
      <c r="C4933">
        <v>18</v>
      </c>
      <c r="D4933">
        <v>18</v>
      </c>
      <c r="E4933" s="44">
        <f>(B4933+1)/$Q$3</f>
        <v>1.4609203798392987E-4</v>
      </c>
      <c r="F4933" s="45">
        <f>(C4933+1)/$U$3</f>
        <v>2.9059985928848921E-4</v>
      </c>
      <c r="G4933" s="2">
        <f>(B4933+1)/(C4933+1)</f>
        <v>5.2631578947368418E-2</v>
      </c>
      <c r="H4933" s="2">
        <f>(C4933+1)/(B4933+1)</f>
        <v>19</v>
      </c>
      <c r="I4933" s="6">
        <f>G4933-H4933</f>
        <v>-18.94736842105263</v>
      </c>
      <c r="J4933" s="8">
        <f>LEN(A4933)</f>
        <v>3</v>
      </c>
      <c r="K4933" s="11" t="str">
        <f>IF(AND(J4933&lt;3, D4933&lt;2),TRUE,"")</f>
        <v/>
      </c>
      <c r="L4933" s="22">
        <f>IF(C4933=0,B4933,0)</f>
        <v>0</v>
      </c>
      <c r="M4933" s="22">
        <f>IF(B4933=0,C4933,0)</f>
        <v>18</v>
      </c>
      <c r="N4933" s="39">
        <f>LOG(G4933/SUM($G$2:$G$5210))</f>
        <v>-4.6704747245045892</v>
      </c>
      <c r="O4933" s="39">
        <f>LOG(H4933/SUM($H$2:$H$5210))</f>
        <v>-3.206683774672122</v>
      </c>
    </row>
    <row r="4934" spans="1:15" x14ac:dyDescent="0.6">
      <c r="A4934" t="s">
        <v>2615</v>
      </c>
      <c r="B4934">
        <v>0</v>
      </c>
      <c r="C4934">
        <v>18</v>
      </c>
      <c r="D4934">
        <v>18</v>
      </c>
      <c r="E4934" s="44">
        <f>(B4934+1)/$Q$3</f>
        <v>1.4609203798392987E-4</v>
      </c>
      <c r="F4934" s="45">
        <f>(C4934+1)/$U$3</f>
        <v>2.9059985928848921E-4</v>
      </c>
      <c r="G4934" s="2">
        <f>(B4934+1)/(C4934+1)</f>
        <v>5.2631578947368418E-2</v>
      </c>
      <c r="H4934" s="2">
        <f>(C4934+1)/(B4934+1)</f>
        <v>19</v>
      </c>
      <c r="I4934" s="6">
        <f>G4934-H4934</f>
        <v>-18.94736842105263</v>
      </c>
      <c r="J4934" s="8">
        <f>LEN(A4934)</f>
        <v>1</v>
      </c>
      <c r="K4934" s="11" t="str">
        <f>IF(AND(J4934&lt;3, D4934&lt;2),TRUE,"")</f>
        <v/>
      </c>
      <c r="L4934" s="22">
        <f>IF(C4934=0,B4934,0)</f>
        <v>0</v>
      </c>
      <c r="M4934" s="22">
        <f>IF(B4934=0,C4934,0)</f>
        <v>18</v>
      </c>
      <c r="N4934" s="39">
        <f>LOG(G4934/SUM($G$2:$G$5210))</f>
        <v>-4.6704747245045892</v>
      </c>
      <c r="O4934" s="39">
        <f>LOG(H4934/SUM($H$2:$H$5210))</f>
        <v>-3.206683774672122</v>
      </c>
    </row>
    <row r="4935" spans="1:15" x14ac:dyDescent="0.6">
      <c r="A4935" t="s">
        <v>4208</v>
      </c>
      <c r="B4935">
        <v>4</v>
      </c>
      <c r="C4935">
        <v>95</v>
      </c>
      <c r="D4935">
        <v>99</v>
      </c>
      <c r="E4935" s="44">
        <f>(B4935+1)/$Q$3</f>
        <v>7.3046018991964939E-4</v>
      </c>
      <c r="F4935" s="45">
        <f>(C4935+1)/$U$3</f>
        <v>1.4682940258786822E-3</v>
      </c>
      <c r="G4935" s="2">
        <f>(B4935+1)/(C4935+1)</f>
        <v>5.2083333333333336E-2</v>
      </c>
      <c r="H4935" s="2">
        <f>(C4935+1)/(B4935+1)</f>
        <v>19.2</v>
      </c>
      <c r="I4935" s="6">
        <f>G4935-H4935</f>
        <v>-19.147916666666667</v>
      </c>
      <c r="J4935" s="8">
        <f>LEN(A4935)</f>
        <v>7</v>
      </c>
      <c r="K4935" s="11" t="str">
        <f>IF(AND(J4935&lt;3, D4935&lt;2),TRUE,"")</f>
        <v/>
      </c>
      <c r="L4935" s="22">
        <f>IF(C4935=0,B4935,0)</f>
        <v>0</v>
      </c>
      <c r="M4935" s="22">
        <f>IF(B4935=0,C4935,0)</f>
        <v>0</v>
      </c>
      <c r="N4935" s="39">
        <f>LOG(G4935/SUM($G$2:$G$5210))</f>
        <v>-4.6750223522553096</v>
      </c>
      <c r="O4935" s="39">
        <f>LOG(H4935/SUM($H$2:$H$5210))</f>
        <v>-3.2021361469214011</v>
      </c>
    </row>
    <row r="4936" spans="1:15" x14ac:dyDescent="0.6">
      <c r="A4936" t="s">
        <v>2790</v>
      </c>
      <c r="B4936">
        <v>2</v>
      </c>
      <c r="C4936">
        <v>58</v>
      </c>
      <c r="D4936">
        <v>60</v>
      </c>
      <c r="E4936" s="44">
        <f>(B4936+1)/$Q$3</f>
        <v>4.382761139517896E-4</v>
      </c>
      <c r="F4936" s="45">
        <f>(C4936+1)/$U$3</f>
        <v>9.0238903673794013E-4</v>
      </c>
      <c r="G4936" s="2">
        <f>(B4936+1)/(C4936+1)</f>
        <v>5.0847457627118647E-2</v>
      </c>
      <c r="H4936" s="2">
        <f>(C4936+1)/(B4936+1)</f>
        <v>19.666666666666668</v>
      </c>
      <c r="I4936" s="6">
        <f>G4936-H4936</f>
        <v>-19.61581920903955</v>
      </c>
      <c r="J4936" s="8">
        <f>LEN(A4936)</f>
        <v>11</v>
      </c>
      <c r="K4936" s="11" t="str">
        <f>IF(AND(J4936&lt;3, D4936&lt;2),TRUE,"")</f>
        <v/>
      </c>
      <c r="L4936" s="22">
        <f>IF(C4936=0,B4936,0)</f>
        <v>0</v>
      </c>
      <c r="M4936" s="22">
        <f>IF(B4936=0,C4936,0)</f>
        <v>0</v>
      </c>
      <c r="N4936" s="39">
        <f>LOG(G4936/SUM($G$2:$G$5210))</f>
        <v>-4.6854518804742415</v>
      </c>
      <c r="O4936" s="39">
        <f>LOG(H4936/SUM($H$2:$H$5210))</f>
        <v>-3.1917066187024692</v>
      </c>
    </row>
    <row r="4937" spans="1:15" x14ac:dyDescent="0.6">
      <c r="A4937" t="s">
        <v>4284</v>
      </c>
      <c r="B4937">
        <v>1</v>
      </c>
      <c r="C4937">
        <v>39</v>
      </c>
      <c r="D4937">
        <v>40</v>
      </c>
      <c r="E4937" s="44">
        <f>(B4937+1)/$Q$3</f>
        <v>2.9218407596785974E-4</v>
      </c>
      <c r="F4937" s="45">
        <f>(C4937+1)/$U$3</f>
        <v>6.1178917744945092E-4</v>
      </c>
      <c r="G4937" s="2">
        <f>(B4937+1)/(C4937+1)</f>
        <v>0.05</v>
      </c>
      <c r="H4937" s="2">
        <f>(C4937+1)/(B4937+1)</f>
        <v>20</v>
      </c>
      <c r="I4937" s="6">
        <f>G4937-H4937</f>
        <v>-19.95</v>
      </c>
      <c r="J4937" s="8">
        <f>LEN(A4937)</f>
        <v>5</v>
      </c>
      <c r="K4937" s="11" t="str">
        <f>IF(AND(J4937&lt;3, D4937&lt;2),TRUE,"")</f>
        <v/>
      </c>
      <c r="L4937" s="22">
        <f>IF(C4937=0,B4937,0)</f>
        <v>0</v>
      </c>
      <c r="M4937" s="22">
        <f>IF(B4937=0,C4937,0)</f>
        <v>0</v>
      </c>
      <c r="N4937" s="39">
        <f>LOG(G4937/SUM($G$2:$G$5210))</f>
        <v>-4.6927511192157416</v>
      </c>
      <c r="O4937" s="39">
        <f>LOG(H4937/SUM($H$2:$H$5210))</f>
        <v>-3.1844073799609696</v>
      </c>
    </row>
    <row r="4938" spans="1:15" x14ac:dyDescent="0.6">
      <c r="A4938" t="s">
        <v>704</v>
      </c>
      <c r="B4938">
        <v>0</v>
      </c>
      <c r="C4938">
        <v>19</v>
      </c>
      <c r="D4938">
        <v>19</v>
      </c>
      <c r="E4938" s="44">
        <f>(B4938+1)/$Q$3</f>
        <v>1.4609203798392987E-4</v>
      </c>
      <c r="F4938" s="45">
        <f>(C4938+1)/$U$3</f>
        <v>3.0589458872472546E-4</v>
      </c>
      <c r="G4938" s="2">
        <f>(B4938+1)/(C4938+1)</f>
        <v>0.05</v>
      </c>
      <c r="H4938" s="2">
        <f>(C4938+1)/(B4938+1)</f>
        <v>20</v>
      </c>
      <c r="I4938" s="6">
        <f>G4938-H4938</f>
        <v>-19.95</v>
      </c>
      <c r="J4938" s="8">
        <f>LEN(A4938)</f>
        <v>11</v>
      </c>
      <c r="K4938" s="11" t="str">
        <f>IF(AND(J4938&lt;3, D4938&lt;2),TRUE,"")</f>
        <v/>
      </c>
      <c r="L4938" s="22">
        <f>IF(C4938=0,B4938,0)</f>
        <v>0</v>
      </c>
      <c r="M4938" s="22">
        <f>IF(B4938=0,C4938,0)</f>
        <v>19</v>
      </c>
      <c r="N4938" s="39">
        <f>LOG(G4938/SUM($G$2:$G$5210))</f>
        <v>-4.6927511192157416</v>
      </c>
      <c r="O4938" s="39">
        <f>LOG(H4938/SUM($H$2:$H$5210))</f>
        <v>-3.1844073799609696</v>
      </c>
    </row>
    <row r="4939" spans="1:15" x14ac:dyDescent="0.6">
      <c r="A4939" t="s">
        <v>4186</v>
      </c>
      <c r="B4939">
        <v>0</v>
      </c>
      <c r="C4939">
        <v>19</v>
      </c>
      <c r="D4939">
        <v>19</v>
      </c>
      <c r="E4939" s="44">
        <f>(B4939+1)/$Q$3</f>
        <v>1.4609203798392987E-4</v>
      </c>
      <c r="F4939" s="45">
        <f>(C4939+1)/$U$3</f>
        <v>3.0589458872472546E-4</v>
      </c>
      <c r="G4939" s="2">
        <f>(B4939+1)/(C4939+1)</f>
        <v>0.05</v>
      </c>
      <c r="H4939" s="2">
        <f>(C4939+1)/(B4939+1)</f>
        <v>20</v>
      </c>
      <c r="I4939" s="6">
        <f>G4939-H4939</f>
        <v>-19.95</v>
      </c>
      <c r="J4939" s="8">
        <f>LEN(A4939)</f>
        <v>8</v>
      </c>
      <c r="K4939" s="11" t="str">
        <f>IF(AND(J4939&lt;3, D4939&lt;2),TRUE,"")</f>
        <v/>
      </c>
      <c r="L4939" s="22">
        <f>IF(C4939=0,B4939,0)</f>
        <v>0</v>
      </c>
      <c r="M4939" s="22">
        <f>IF(B4939=0,C4939,0)</f>
        <v>19</v>
      </c>
      <c r="N4939" s="39">
        <f>LOG(G4939/SUM($G$2:$G$5210))</f>
        <v>-4.6927511192157416</v>
      </c>
      <c r="O4939" s="39">
        <f>LOG(H4939/SUM($H$2:$H$5210))</f>
        <v>-3.1844073799609696</v>
      </c>
    </row>
    <row r="4940" spans="1:15" x14ac:dyDescent="0.6">
      <c r="A4940" t="s">
        <v>1068</v>
      </c>
      <c r="B4940">
        <v>0</v>
      </c>
      <c r="C4940">
        <v>19</v>
      </c>
      <c r="D4940">
        <v>19</v>
      </c>
      <c r="E4940" s="44">
        <f>(B4940+1)/$Q$3</f>
        <v>1.4609203798392987E-4</v>
      </c>
      <c r="F4940" s="45">
        <f>(C4940+1)/$U$3</f>
        <v>3.0589458872472546E-4</v>
      </c>
      <c r="G4940" s="2">
        <f>(B4940+1)/(C4940+1)</f>
        <v>0.05</v>
      </c>
      <c r="H4940" s="2">
        <f>(C4940+1)/(B4940+1)</f>
        <v>20</v>
      </c>
      <c r="I4940" s="6">
        <f>G4940-H4940</f>
        <v>-19.95</v>
      </c>
      <c r="J4940" s="8">
        <f>LEN(A4940)</f>
        <v>7</v>
      </c>
      <c r="K4940" s="11" t="str">
        <f>IF(AND(J4940&lt;3, D4940&lt;2),TRUE,"")</f>
        <v/>
      </c>
      <c r="L4940" s="22">
        <f>IF(C4940=0,B4940,0)</f>
        <v>0</v>
      </c>
      <c r="M4940" s="22">
        <f>IF(B4940=0,C4940,0)</f>
        <v>19</v>
      </c>
      <c r="N4940" s="39">
        <f>LOG(G4940/SUM($G$2:$G$5210))</f>
        <v>-4.6927511192157416</v>
      </c>
      <c r="O4940" s="39">
        <f>LOG(H4940/SUM($H$2:$H$5210))</f>
        <v>-3.1844073799609696</v>
      </c>
    </row>
    <row r="4941" spans="1:15" x14ac:dyDescent="0.6">
      <c r="A4941" t="s">
        <v>4278</v>
      </c>
      <c r="B4941">
        <v>0</v>
      </c>
      <c r="C4941">
        <v>19</v>
      </c>
      <c r="D4941">
        <v>19</v>
      </c>
      <c r="E4941" s="44">
        <f>(B4941+1)/$Q$3</f>
        <v>1.4609203798392987E-4</v>
      </c>
      <c r="F4941" s="45">
        <f>(C4941+1)/$U$3</f>
        <v>3.0589458872472546E-4</v>
      </c>
      <c r="G4941" s="2">
        <f>(B4941+1)/(C4941+1)</f>
        <v>0.05</v>
      </c>
      <c r="H4941" s="2">
        <f>(C4941+1)/(B4941+1)</f>
        <v>20</v>
      </c>
      <c r="I4941" s="6">
        <f>G4941-H4941</f>
        <v>-19.95</v>
      </c>
      <c r="J4941" s="8">
        <f>LEN(A4941)</f>
        <v>7</v>
      </c>
      <c r="K4941" s="11" t="str">
        <f>IF(AND(J4941&lt;3, D4941&lt;2),TRUE,"")</f>
        <v/>
      </c>
      <c r="L4941" s="22">
        <f>IF(C4941=0,B4941,0)</f>
        <v>0</v>
      </c>
      <c r="M4941" s="22">
        <f>IF(B4941=0,C4941,0)</f>
        <v>19</v>
      </c>
      <c r="N4941" s="39">
        <f>LOG(G4941/SUM($G$2:$G$5210))</f>
        <v>-4.6927511192157416</v>
      </c>
      <c r="O4941" s="39">
        <f>LOG(H4941/SUM($H$2:$H$5210))</f>
        <v>-3.1844073799609696</v>
      </c>
    </row>
    <row r="4942" spans="1:15" x14ac:dyDescent="0.6">
      <c r="A4942" t="s">
        <v>4626</v>
      </c>
      <c r="B4942">
        <v>0</v>
      </c>
      <c r="C4942">
        <v>19</v>
      </c>
      <c r="D4942">
        <v>19</v>
      </c>
      <c r="E4942" s="44">
        <f>(B4942+1)/$Q$3</f>
        <v>1.4609203798392987E-4</v>
      </c>
      <c r="F4942" s="45">
        <f>(C4942+1)/$U$3</f>
        <v>3.0589458872472546E-4</v>
      </c>
      <c r="G4942" s="2">
        <f>(B4942+1)/(C4942+1)</f>
        <v>0.05</v>
      </c>
      <c r="H4942" s="2">
        <f>(C4942+1)/(B4942+1)</f>
        <v>20</v>
      </c>
      <c r="I4942" s="6">
        <f>G4942-H4942</f>
        <v>-19.95</v>
      </c>
      <c r="J4942" s="8">
        <f>LEN(A4942)</f>
        <v>7</v>
      </c>
      <c r="K4942" s="11" t="str">
        <f>IF(AND(J4942&lt;3, D4942&lt;2),TRUE,"")</f>
        <v/>
      </c>
      <c r="L4942" s="22">
        <f>IF(C4942=0,B4942,0)</f>
        <v>0</v>
      </c>
      <c r="M4942" s="22">
        <f>IF(B4942=0,C4942,0)</f>
        <v>19</v>
      </c>
      <c r="N4942" s="39">
        <f>LOG(G4942/SUM($G$2:$G$5210))</f>
        <v>-4.6927511192157416</v>
      </c>
      <c r="O4942" s="39">
        <f>LOG(H4942/SUM($H$2:$H$5210))</f>
        <v>-3.1844073799609696</v>
      </c>
    </row>
    <row r="4943" spans="1:15" x14ac:dyDescent="0.6">
      <c r="A4943" t="s">
        <v>4744</v>
      </c>
      <c r="B4943">
        <v>0</v>
      </c>
      <c r="C4943">
        <v>19</v>
      </c>
      <c r="D4943">
        <v>19</v>
      </c>
      <c r="E4943" s="44">
        <f>(B4943+1)/$Q$3</f>
        <v>1.4609203798392987E-4</v>
      </c>
      <c r="F4943" s="45">
        <f>(C4943+1)/$U$3</f>
        <v>3.0589458872472546E-4</v>
      </c>
      <c r="G4943" s="2">
        <f>(B4943+1)/(C4943+1)</f>
        <v>0.05</v>
      </c>
      <c r="H4943" s="2">
        <f>(C4943+1)/(B4943+1)</f>
        <v>20</v>
      </c>
      <c r="I4943" s="6">
        <f>G4943-H4943</f>
        <v>-19.95</v>
      </c>
      <c r="J4943" s="8">
        <f>LEN(A4943)</f>
        <v>7</v>
      </c>
      <c r="K4943" s="11" t="str">
        <f>IF(AND(J4943&lt;3, D4943&lt;2),TRUE,"")</f>
        <v/>
      </c>
      <c r="L4943" s="22">
        <f>IF(C4943=0,B4943,0)</f>
        <v>0</v>
      </c>
      <c r="M4943" s="22">
        <f>IF(B4943=0,C4943,0)</f>
        <v>19</v>
      </c>
      <c r="N4943" s="39">
        <f>LOG(G4943/SUM($G$2:$G$5210))</f>
        <v>-4.6927511192157416</v>
      </c>
      <c r="O4943" s="39">
        <f>LOG(H4943/SUM($H$2:$H$5210))</f>
        <v>-3.1844073799609696</v>
      </c>
    </row>
    <row r="4944" spans="1:15" x14ac:dyDescent="0.6">
      <c r="A4944" t="s">
        <v>3331</v>
      </c>
      <c r="B4944">
        <v>0</v>
      </c>
      <c r="C4944">
        <v>19</v>
      </c>
      <c r="D4944">
        <v>19</v>
      </c>
      <c r="E4944" s="44">
        <f>(B4944+1)/$Q$3</f>
        <v>1.4609203798392987E-4</v>
      </c>
      <c r="F4944" s="45">
        <f>(C4944+1)/$U$3</f>
        <v>3.0589458872472546E-4</v>
      </c>
      <c r="G4944" s="2">
        <f>(B4944+1)/(C4944+1)</f>
        <v>0.05</v>
      </c>
      <c r="H4944" s="2">
        <f>(C4944+1)/(B4944+1)</f>
        <v>20</v>
      </c>
      <c r="I4944" s="6">
        <f>G4944-H4944</f>
        <v>-19.95</v>
      </c>
      <c r="J4944" s="8">
        <f>LEN(A4944)</f>
        <v>5</v>
      </c>
      <c r="K4944" s="11" t="str">
        <f>IF(AND(J4944&lt;3, D4944&lt;2),TRUE,"")</f>
        <v/>
      </c>
      <c r="L4944" s="22">
        <f>IF(C4944=0,B4944,0)</f>
        <v>0</v>
      </c>
      <c r="M4944" s="22">
        <f>IF(B4944=0,C4944,0)</f>
        <v>19</v>
      </c>
      <c r="N4944" s="39">
        <f>LOG(G4944/SUM($G$2:$G$5210))</f>
        <v>-4.6927511192157416</v>
      </c>
      <c r="O4944" s="39">
        <f>LOG(H4944/SUM($H$2:$H$5210))</f>
        <v>-3.1844073799609696</v>
      </c>
    </row>
    <row r="4945" spans="1:15" x14ac:dyDescent="0.6">
      <c r="A4945" t="s">
        <v>431</v>
      </c>
      <c r="B4945">
        <v>0</v>
      </c>
      <c r="C4945">
        <v>19</v>
      </c>
      <c r="D4945">
        <v>19</v>
      </c>
      <c r="E4945" s="44">
        <f>(B4945+1)/$Q$3</f>
        <v>1.4609203798392987E-4</v>
      </c>
      <c r="F4945" s="45">
        <f>(C4945+1)/$U$3</f>
        <v>3.0589458872472546E-4</v>
      </c>
      <c r="G4945" s="2">
        <f>(B4945+1)/(C4945+1)</f>
        <v>0.05</v>
      </c>
      <c r="H4945" s="2">
        <f>(C4945+1)/(B4945+1)</f>
        <v>20</v>
      </c>
      <c r="I4945" s="6">
        <f>G4945-H4945</f>
        <v>-19.95</v>
      </c>
      <c r="J4945" s="8">
        <f>LEN(A4945)</f>
        <v>4</v>
      </c>
      <c r="K4945" s="11" t="str">
        <f>IF(AND(J4945&lt;3, D4945&lt;2),TRUE,"")</f>
        <v/>
      </c>
      <c r="L4945" s="22">
        <f>IF(C4945=0,B4945,0)</f>
        <v>0</v>
      </c>
      <c r="M4945" s="22">
        <f>IF(B4945=0,C4945,0)</f>
        <v>19</v>
      </c>
      <c r="N4945" s="39">
        <f>LOG(G4945/SUM($G$2:$G$5210))</f>
        <v>-4.6927511192157416</v>
      </c>
      <c r="O4945" s="39">
        <f>LOG(H4945/SUM($H$2:$H$5210))</f>
        <v>-3.1844073799609696</v>
      </c>
    </row>
    <row r="4946" spans="1:15" x14ac:dyDescent="0.6">
      <c r="A4946" t="s">
        <v>1280</v>
      </c>
      <c r="B4946">
        <v>0</v>
      </c>
      <c r="C4946">
        <v>19</v>
      </c>
      <c r="D4946">
        <v>19</v>
      </c>
      <c r="E4946" s="44">
        <f>(B4946+1)/$Q$3</f>
        <v>1.4609203798392987E-4</v>
      </c>
      <c r="F4946" s="45">
        <f>(C4946+1)/$U$3</f>
        <v>3.0589458872472546E-4</v>
      </c>
      <c r="G4946" s="2">
        <f>(B4946+1)/(C4946+1)</f>
        <v>0.05</v>
      </c>
      <c r="H4946" s="2">
        <f>(C4946+1)/(B4946+1)</f>
        <v>20</v>
      </c>
      <c r="I4946" s="6">
        <f>G4946-H4946</f>
        <v>-19.95</v>
      </c>
      <c r="J4946" s="8">
        <f>LEN(A4946)</f>
        <v>3</v>
      </c>
      <c r="K4946" s="11" t="str">
        <f>IF(AND(J4946&lt;3, D4946&lt;2),TRUE,"")</f>
        <v/>
      </c>
      <c r="L4946" s="22">
        <f>IF(C4946=0,B4946,0)</f>
        <v>0</v>
      </c>
      <c r="M4946" s="22">
        <f>IF(B4946=0,C4946,0)</f>
        <v>19</v>
      </c>
      <c r="N4946" s="39">
        <f>LOG(G4946/SUM($G$2:$G$5210))</f>
        <v>-4.6927511192157416</v>
      </c>
      <c r="O4946" s="39">
        <f>LOG(H4946/SUM($H$2:$H$5210))</f>
        <v>-3.1844073799609696</v>
      </c>
    </row>
    <row r="4947" spans="1:15" x14ac:dyDescent="0.6">
      <c r="A4947" t="s">
        <v>2365</v>
      </c>
      <c r="B4947">
        <v>0</v>
      </c>
      <c r="C4947">
        <v>19</v>
      </c>
      <c r="D4947">
        <v>19</v>
      </c>
      <c r="E4947" s="44">
        <f>(B4947+1)/$Q$3</f>
        <v>1.4609203798392987E-4</v>
      </c>
      <c r="F4947" s="45">
        <f>(C4947+1)/$U$3</f>
        <v>3.0589458872472546E-4</v>
      </c>
      <c r="G4947" s="2">
        <f>(B4947+1)/(C4947+1)</f>
        <v>0.05</v>
      </c>
      <c r="H4947" s="2">
        <f>(C4947+1)/(B4947+1)</f>
        <v>20</v>
      </c>
      <c r="I4947" s="6">
        <f>G4947-H4947</f>
        <v>-19.95</v>
      </c>
      <c r="J4947" s="8">
        <f>LEN(A4947)</f>
        <v>3</v>
      </c>
      <c r="K4947" s="11" t="str">
        <f>IF(AND(J4947&lt;3, D4947&lt;2),TRUE,"")</f>
        <v/>
      </c>
      <c r="L4947" s="22">
        <f>IF(C4947=0,B4947,0)</f>
        <v>0</v>
      </c>
      <c r="M4947" s="22">
        <f>IF(B4947=0,C4947,0)</f>
        <v>19</v>
      </c>
      <c r="N4947" s="39">
        <f>LOG(G4947/SUM($G$2:$G$5210))</f>
        <v>-4.6927511192157416</v>
      </c>
      <c r="O4947" s="39">
        <f>LOG(H4947/SUM($H$2:$H$5210))</f>
        <v>-3.1844073799609696</v>
      </c>
    </row>
    <row r="4948" spans="1:15" x14ac:dyDescent="0.6">
      <c r="A4948" t="s">
        <v>3840</v>
      </c>
      <c r="B4948">
        <v>0</v>
      </c>
      <c r="C4948">
        <v>19</v>
      </c>
      <c r="D4948">
        <v>19</v>
      </c>
      <c r="E4948" s="44">
        <f>(B4948+1)/$Q$3</f>
        <v>1.4609203798392987E-4</v>
      </c>
      <c r="F4948" s="45">
        <f>(C4948+1)/$U$3</f>
        <v>3.0589458872472546E-4</v>
      </c>
      <c r="G4948" s="2">
        <f>(B4948+1)/(C4948+1)</f>
        <v>0.05</v>
      </c>
      <c r="H4948" s="2">
        <f>(C4948+1)/(B4948+1)</f>
        <v>20</v>
      </c>
      <c r="I4948" s="6">
        <f>G4948-H4948</f>
        <v>-19.95</v>
      </c>
      <c r="J4948" s="8">
        <f>LEN(A4948)</f>
        <v>2</v>
      </c>
      <c r="K4948" s="11" t="str">
        <f>IF(AND(J4948&lt;3, D4948&lt;2),TRUE,"")</f>
        <v/>
      </c>
      <c r="L4948" s="22">
        <f>IF(C4948=0,B4948,0)</f>
        <v>0</v>
      </c>
      <c r="M4948" s="22">
        <f>IF(B4948=0,C4948,0)</f>
        <v>19</v>
      </c>
      <c r="N4948" s="39">
        <f>LOG(G4948/SUM($G$2:$G$5210))</f>
        <v>-4.6927511192157416</v>
      </c>
      <c r="O4948" s="39">
        <f>LOG(H4948/SUM($H$2:$H$5210))</f>
        <v>-3.1844073799609696</v>
      </c>
    </row>
    <row r="4949" spans="1:15" x14ac:dyDescent="0.6">
      <c r="A4949" t="s">
        <v>1388</v>
      </c>
      <c r="B4949">
        <v>3</v>
      </c>
      <c r="C4949">
        <v>80</v>
      </c>
      <c r="D4949">
        <v>83</v>
      </c>
      <c r="E4949" s="44">
        <f>(B4949+1)/$Q$3</f>
        <v>5.8436815193571947E-4</v>
      </c>
      <c r="F4949" s="45">
        <f>(C4949+1)/$U$3</f>
        <v>1.2388730843351382E-3</v>
      </c>
      <c r="G4949" s="2">
        <f>(B4949+1)/(C4949+1)</f>
        <v>4.9382716049382713E-2</v>
      </c>
      <c r="H4949" s="2">
        <f>(C4949+1)/(B4949+1)</f>
        <v>20.25</v>
      </c>
      <c r="I4949" s="6">
        <f>G4949-H4949</f>
        <v>-20.200617283950617</v>
      </c>
      <c r="J4949" s="8">
        <f>LEN(A4949)</f>
        <v>8</v>
      </c>
      <c r="K4949" s="11" t="str">
        <f>IF(AND(J4949&lt;3, D4949&lt;2),TRUE,"")</f>
        <v/>
      </c>
      <c r="L4949" s="22">
        <f>IF(C4949=0,B4949,0)</f>
        <v>0</v>
      </c>
      <c r="M4949" s="22">
        <f>IF(B4949=0,C4949,0)</f>
        <v>0</v>
      </c>
      <c r="N4949" s="39">
        <f>LOG(G4949/SUM($G$2:$G$5210))</f>
        <v>-4.6981461511024474</v>
      </c>
      <c r="O4949" s="39">
        <f>LOG(H4949/SUM($H$2:$H$5210))</f>
        <v>-3.1790123480742634</v>
      </c>
    </row>
    <row r="4950" spans="1:15" x14ac:dyDescent="0.6">
      <c r="A4950" t="s">
        <v>2321</v>
      </c>
      <c r="B4950">
        <v>1</v>
      </c>
      <c r="C4950">
        <v>40</v>
      </c>
      <c r="D4950">
        <v>41</v>
      </c>
      <c r="E4950" s="44">
        <f>(B4950+1)/$Q$3</f>
        <v>2.9218407596785974E-4</v>
      </c>
      <c r="F4950" s="45">
        <f>(C4950+1)/$U$3</f>
        <v>6.2708390688568717E-4</v>
      </c>
      <c r="G4950" s="2">
        <f>(B4950+1)/(C4950+1)</f>
        <v>4.878048780487805E-2</v>
      </c>
      <c r="H4950" s="2">
        <f>(C4950+1)/(B4950+1)</f>
        <v>20.5</v>
      </c>
      <c r="I4950" s="6">
        <f>G4950-H4950</f>
        <v>-20.451219512195124</v>
      </c>
      <c r="J4950" s="8">
        <f>LEN(A4950)</f>
        <v>12</v>
      </c>
      <c r="K4950" s="11" t="str">
        <f>IF(AND(J4950&lt;3, D4950&lt;2),TRUE,"")</f>
        <v/>
      </c>
      <c r="L4950" s="22">
        <f>IF(C4950=0,B4950,0)</f>
        <v>0</v>
      </c>
      <c r="M4950" s="22">
        <f>IF(B4950=0,C4950,0)</f>
        <v>0</v>
      </c>
      <c r="N4950" s="39">
        <f>LOG(G4950/SUM($G$2:$G$5210))</f>
        <v>-4.7034749846075146</v>
      </c>
      <c r="O4950" s="39">
        <f>LOG(H4950/SUM($H$2:$H$5210))</f>
        <v>-3.1736835145691966</v>
      </c>
    </row>
    <row r="4951" spans="1:15" x14ac:dyDescent="0.6">
      <c r="A4951" t="s">
        <v>2825</v>
      </c>
      <c r="B4951">
        <v>3</v>
      </c>
      <c r="C4951">
        <v>83</v>
      </c>
      <c r="D4951">
        <v>86</v>
      </c>
      <c r="E4951" s="44">
        <f>(B4951+1)/$Q$3</f>
        <v>5.8436815193571947E-4</v>
      </c>
      <c r="F4951" s="45">
        <f>(C4951+1)/$U$3</f>
        <v>1.284757272643847E-3</v>
      </c>
      <c r="G4951" s="2">
        <f>(B4951+1)/(C4951+1)</f>
        <v>4.7619047619047616E-2</v>
      </c>
      <c r="H4951" s="2">
        <f>(C4951+1)/(B4951+1)</f>
        <v>21</v>
      </c>
      <c r="I4951" s="6">
        <f>G4951-H4951</f>
        <v>-20.952380952380953</v>
      </c>
      <c r="J4951" s="8">
        <f>LEN(A4951)</f>
        <v>9</v>
      </c>
      <c r="K4951" s="11" t="str">
        <f>IF(AND(J4951&lt;3, D4951&lt;2),TRUE,"")</f>
        <v/>
      </c>
      <c r="L4951" s="22">
        <f>IF(C4951=0,B4951,0)</f>
        <v>0</v>
      </c>
      <c r="M4951" s="22">
        <f>IF(B4951=0,C4951,0)</f>
        <v>0</v>
      </c>
      <c r="N4951" s="39">
        <f>LOG(G4951/SUM($G$2:$G$5210))</f>
        <v>-4.713940418285679</v>
      </c>
      <c r="O4951" s="39">
        <f>LOG(H4951/SUM($H$2:$H$5210))</f>
        <v>-3.1632180808910313</v>
      </c>
    </row>
    <row r="4952" spans="1:15" x14ac:dyDescent="0.6">
      <c r="A4952" t="s">
        <v>598</v>
      </c>
      <c r="B4952">
        <v>1</v>
      </c>
      <c r="C4952">
        <v>41</v>
      </c>
      <c r="D4952">
        <v>42</v>
      </c>
      <c r="E4952" s="44">
        <f>(B4952+1)/$Q$3</f>
        <v>2.9218407596785974E-4</v>
      </c>
      <c r="F4952" s="45">
        <f>(C4952+1)/$U$3</f>
        <v>6.4237863632192352E-4</v>
      </c>
      <c r="G4952" s="2">
        <f>(B4952+1)/(C4952+1)</f>
        <v>4.7619047619047616E-2</v>
      </c>
      <c r="H4952" s="2">
        <f>(C4952+1)/(B4952+1)</f>
        <v>21</v>
      </c>
      <c r="I4952" s="6">
        <f>G4952-H4952</f>
        <v>-20.952380952380953</v>
      </c>
      <c r="J4952" s="8">
        <f>LEN(A4952)</f>
        <v>7</v>
      </c>
      <c r="K4952" s="11" t="str">
        <f>IF(AND(J4952&lt;3, D4952&lt;2),TRUE,"")</f>
        <v/>
      </c>
      <c r="L4952" s="22">
        <f>IF(C4952=0,B4952,0)</f>
        <v>0</v>
      </c>
      <c r="M4952" s="22">
        <f>IF(B4952=0,C4952,0)</f>
        <v>0</v>
      </c>
      <c r="N4952" s="39">
        <f>LOG(G4952/SUM($G$2:$G$5210))</f>
        <v>-4.713940418285679</v>
      </c>
      <c r="O4952" s="39">
        <f>LOG(H4952/SUM($H$2:$H$5210))</f>
        <v>-3.1632180808910313</v>
      </c>
    </row>
    <row r="4953" spans="1:15" x14ac:dyDescent="0.6">
      <c r="A4953" t="s">
        <v>2151</v>
      </c>
      <c r="B4953">
        <v>1</v>
      </c>
      <c r="C4953">
        <v>41</v>
      </c>
      <c r="D4953">
        <v>42</v>
      </c>
      <c r="E4953" s="44">
        <f>(B4953+1)/$Q$3</f>
        <v>2.9218407596785974E-4</v>
      </c>
      <c r="F4953" s="45">
        <f>(C4953+1)/$U$3</f>
        <v>6.4237863632192352E-4</v>
      </c>
      <c r="G4953" s="2">
        <f>(B4953+1)/(C4953+1)</f>
        <v>4.7619047619047616E-2</v>
      </c>
      <c r="H4953" s="2">
        <f>(C4953+1)/(B4953+1)</f>
        <v>21</v>
      </c>
      <c r="I4953" s="6">
        <f>G4953-H4953</f>
        <v>-20.952380952380953</v>
      </c>
      <c r="J4953" s="8">
        <f>LEN(A4953)</f>
        <v>4</v>
      </c>
      <c r="K4953" s="11" t="str">
        <f>IF(AND(J4953&lt;3, D4953&lt;2),TRUE,"")</f>
        <v/>
      </c>
      <c r="L4953" s="22">
        <f>IF(C4953=0,B4953,0)</f>
        <v>0</v>
      </c>
      <c r="M4953" s="22">
        <f>IF(B4953=0,C4953,0)</f>
        <v>0</v>
      </c>
      <c r="N4953" s="39">
        <f>LOG(G4953/SUM($G$2:$G$5210))</f>
        <v>-4.713940418285679</v>
      </c>
      <c r="O4953" s="39">
        <f>LOG(H4953/SUM($H$2:$H$5210))</f>
        <v>-3.1632180808910313</v>
      </c>
    </row>
    <row r="4954" spans="1:15" x14ac:dyDescent="0.6">
      <c r="A4954" t="s">
        <v>4097</v>
      </c>
      <c r="B4954">
        <v>0</v>
      </c>
      <c r="C4954">
        <v>20</v>
      </c>
      <c r="D4954">
        <v>20</v>
      </c>
      <c r="E4954" s="44">
        <f>(B4954+1)/$Q$3</f>
        <v>1.4609203798392987E-4</v>
      </c>
      <c r="F4954" s="45">
        <f>(C4954+1)/$U$3</f>
        <v>3.2118931816096176E-4</v>
      </c>
      <c r="G4954" s="2">
        <f>(B4954+1)/(C4954+1)</f>
        <v>4.7619047619047616E-2</v>
      </c>
      <c r="H4954" s="2">
        <f>(C4954+1)/(B4954+1)</f>
        <v>21</v>
      </c>
      <c r="I4954" s="6">
        <f>G4954-H4954</f>
        <v>-20.952380952380953</v>
      </c>
      <c r="J4954" s="8">
        <f>LEN(A4954)</f>
        <v>11</v>
      </c>
      <c r="K4954" s="11" t="str">
        <f>IF(AND(J4954&lt;3, D4954&lt;2),TRUE,"")</f>
        <v/>
      </c>
      <c r="L4954" s="22">
        <f>IF(C4954=0,B4954,0)</f>
        <v>0</v>
      </c>
      <c r="M4954" s="22">
        <f>IF(B4954=0,C4954,0)</f>
        <v>20</v>
      </c>
      <c r="N4954" s="39">
        <f>LOG(G4954/SUM($G$2:$G$5210))</f>
        <v>-4.713940418285679</v>
      </c>
      <c r="O4954" s="39">
        <f>LOG(H4954/SUM($H$2:$H$5210))</f>
        <v>-3.1632180808910313</v>
      </c>
    </row>
    <row r="4955" spans="1:15" x14ac:dyDescent="0.6">
      <c r="A4955" t="s">
        <v>1979</v>
      </c>
      <c r="B4955">
        <v>0</v>
      </c>
      <c r="C4955">
        <v>20</v>
      </c>
      <c r="D4955">
        <v>20</v>
      </c>
      <c r="E4955" s="44">
        <f>(B4955+1)/$Q$3</f>
        <v>1.4609203798392987E-4</v>
      </c>
      <c r="F4955" s="45">
        <f>(C4955+1)/$U$3</f>
        <v>3.2118931816096176E-4</v>
      </c>
      <c r="G4955" s="2">
        <f>(B4955+1)/(C4955+1)</f>
        <v>4.7619047619047616E-2</v>
      </c>
      <c r="H4955" s="2">
        <f>(C4955+1)/(B4955+1)</f>
        <v>21</v>
      </c>
      <c r="I4955" s="6">
        <f>G4955-H4955</f>
        <v>-20.952380952380953</v>
      </c>
      <c r="J4955" s="8">
        <f>LEN(A4955)</f>
        <v>10</v>
      </c>
      <c r="K4955" s="11" t="str">
        <f>IF(AND(J4955&lt;3, D4955&lt;2),TRUE,"")</f>
        <v/>
      </c>
      <c r="L4955" s="22">
        <f>IF(C4955=0,B4955,0)</f>
        <v>0</v>
      </c>
      <c r="M4955" s="22">
        <f>IF(B4955=0,C4955,0)</f>
        <v>20</v>
      </c>
      <c r="N4955" s="39">
        <f>LOG(G4955/SUM($G$2:$G$5210))</f>
        <v>-4.713940418285679</v>
      </c>
      <c r="O4955" s="39">
        <f>LOG(H4955/SUM($H$2:$H$5210))</f>
        <v>-3.1632180808910313</v>
      </c>
    </row>
    <row r="4956" spans="1:15" x14ac:dyDescent="0.6">
      <c r="A4956" t="s">
        <v>4051</v>
      </c>
      <c r="B4956">
        <v>0</v>
      </c>
      <c r="C4956">
        <v>20</v>
      </c>
      <c r="D4956">
        <v>20</v>
      </c>
      <c r="E4956" s="44">
        <f>(B4956+1)/$Q$3</f>
        <v>1.4609203798392987E-4</v>
      </c>
      <c r="F4956" s="45">
        <f>(C4956+1)/$U$3</f>
        <v>3.2118931816096176E-4</v>
      </c>
      <c r="G4956" s="2">
        <f>(B4956+1)/(C4956+1)</f>
        <v>4.7619047619047616E-2</v>
      </c>
      <c r="H4956" s="2">
        <f>(C4956+1)/(B4956+1)</f>
        <v>21</v>
      </c>
      <c r="I4956" s="6">
        <f>G4956-H4956</f>
        <v>-20.952380952380953</v>
      </c>
      <c r="J4956" s="8">
        <f>LEN(A4956)</f>
        <v>10</v>
      </c>
      <c r="K4956" s="11" t="str">
        <f>IF(AND(J4956&lt;3, D4956&lt;2),TRUE,"")</f>
        <v/>
      </c>
      <c r="L4956" s="22">
        <f>IF(C4956=0,B4956,0)</f>
        <v>0</v>
      </c>
      <c r="M4956" s="22">
        <f>IF(B4956=0,C4956,0)</f>
        <v>20</v>
      </c>
      <c r="N4956" s="39">
        <f>LOG(G4956/SUM($G$2:$G$5210))</f>
        <v>-4.713940418285679</v>
      </c>
      <c r="O4956" s="39">
        <f>LOG(H4956/SUM($H$2:$H$5210))</f>
        <v>-3.1632180808910313</v>
      </c>
    </row>
    <row r="4957" spans="1:15" x14ac:dyDescent="0.6">
      <c r="A4957" t="s">
        <v>563</v>
      </c>
      <c r="B4957">
        <v>0</v>
      </c>
      <c r="C4957">
        <v>20</v>
      </c>
      <c r="D4957">
        <v>20</v>
      </c>
      <c r="E4957" s="44">
        <f>(B4957+1)/$Q$3</f>
        <v>1.4609203798392987E-4</v>
      </c>
      <c r="F4957" s="45">
        <f>(C4957+1)/$U$3</f>
        <v>3.2118931816096176E-4</v>
      </c>
      <c r="G4957" s="2">
        <f>(B4957+1)/(C4957+1)</f>
        <v>4.7619047619047616E-2</v>
      </c>
      <c r="H4957" s="2">
        <f>(C4957+1)/(B4957+1)</f>
        <v>21</v>
      </c>
      <c r="I4957" s="6">
        <f>G4957-H4957</f>
        <v>-20.952380952380953</v>
      </c>
      <c r="J4957" s="8">
        <f>LEN(A4957)</f>
        <v>9</v>
      </c>
      <c r="K4957" s="11" t="str">
        <f>IF(AND(J4957&lt;3, D4957&lt;2),TRUE,"")</f>
        <v/>
      </c>
      <c r="L4957" s="22">
        <f>IF(C4957=0,B4957,0)</f>
        <v>0</v>
      </c>
      <c r="M4957" s="22">
        <f>IF(B4957=0,C4957,0)</f>
        <v>20</v>
      </c>
      <c r="N4957" s="39">
        <f>LOG(G4957/SUM($G$2:$G$5210))</f>
        <v>-4.713940418285679</v>
      </c>
      <c r="O4957" s="39">
        <f>LOG(H4957/SUM($H$2:$H$5210))</f>
        <v>-3.1632180808910313</v>
      </c>
    </row>
    <row r="4958" spans="1:15" x14ac:dyDescent="0.6">
      <c r="A4958" t="s">
        <v>772</v>
      </c>
      <c r="B4958">
        <v>0</v>
      </c>
      <c r="C4958">
        <v>20</v>
      </c>
      <c r="D4958">
        <v>20</v>
      </c>
      <c r="E4958" s="44">
        <f>(B4958+1)/$Q$3</f>
        <v>1.4609203798392987E-4</v>
      </c>
      <c r="F4958" s="45">
        <f>(C4958+1)/$U$3</f>
        <v>3.2118931816096176E-4</v>
      </c>
      <c r="G4958" s="2">
        <f>(B4958+1)/(C4958+1)</f>
        <v>4.7619047619047616E-2</v>
      </c>
      <c r="H4958" s="2">
        <f>(C4958+1)/(B4958+1)</f>
        <v>21</v>
      </c>
      <c r="I4958" s="6">
        <f>G4958-H4958</f>
        <v>-20.952380952380953</v>
      </c>
      <c r="J4958" s="8">
        <f>LEN(A4958)</f>
        <v>8</v>
      </c>
      <c r="K4958" s="11" t="str">
        <f>IF(AND(J4958&lt;3, D4958&lt;2),TRUE,"")</f>
        <v/>
      </c>
      <c r="L4958" s="22">
        <f>IF(C4958=0,B4958,0)</f>
        <v>0</v>
      </c>
      <c r="M4958" s="22">
        <f>IF(B4958=0,C4958,0)</f>
        <v>20</v>
      </c>
      <c r="N4958" s="39">
        <f>LOG(G4958/SUM($G$2:$G$5210))</f>
        <v>-4.713940418285679</v>
      </c>
      <c r="O4958" s="39">
        <f>LOG(H4958/SUM($H$2:$H$5210))</f>
        <v>-3.1632180808910313</v>
      </c>
    </row>
    <row r="4959" spans="1:15" x14ac:dyDescent="0.6">
      <c r="A4959" t="s">
        <v>4694</v>
      </c>
      <c r="B4959">
        <v>0</v>
      </c>
      <c r="C4959">
        <v>20</v>
      </c>
      <c r="D4959">
        <v>20</v>
      </c>
      <c r="E4959" s="44">
        <f>(B4959+1)/$Q$3</f>
        <v>1.4609203798392987E-4</v>
      </c>
      <c r="F4959" s="45">
        <f>(C4959+1)/$U$3</f>
        <v>3.2118931816096176E-4</v>
      </c>
      <c r="G4959" s="2">
        <f>(B4959+1)/(C4959+1)</f>
        <v>4.7619047619047616E-2</v>
      </c>
      <c r="H4959" s="2">
        <f>(C4959+1)/(B4959+1)</f>
        <v>21</v>
      </c>
      <c r="I4959" s="6">
        <f>G4959-H4959</f>
        <v>-20.952380952380953</v>
      </c>
      <c r="J4959" s="8">
        <f>LEN(A4959)</f>
        <v>8</v>
      </c>
      <c r="K4959" s="11" t="str">
        <f>IF(AND(J4959&lt;3, D4959&lt;2),TRUE,"")</f>
        <v/>
      </c>
      <c r="L4959" s="22">
        <f>IF(C4959=0,B4959,0)</f>
        <v>0</v>
      </c>
      <c r="M4959" s="22">
        <f>IF(B4959=0,C4959,0)</f>
        <v>20</v>
      </c>
      <c r="N4959" s="39">
        <f>LOG(G4959/SUM($G$2:$G$5210))</f>
        <v>-4.713940418285679</v>
      </c>
      <c r="O4959" s="39">
        <f>LOG(H4959/SUM($H$2:$H$5210))</f>
        <v>-3.1632180808910313</v>
      </c>
    </row>
    <row r="4960" spans="1:15" x14ac:dyDescent="0.6">
      <c r="A4960" t="s">
        <v>3759</v>
      </c>
      <c r="B4960">
        <v>0</v>
      </c>
      <c r="C4960">
        <v>20</v>
      </c>
      <c r="D4960">
        <v>20</v>
      </c>
      <c r="E4960" s="44">
        <f>(B4960+1)/$Q$3</f>
        <v>1.4609203798392987E-4</v>
      </c>
      <c r="F4960" s="45">
        <f>(C4960+1)/$U$3</f>
        <v>3.2118931816096176E-4</v>
      </c>
      <c r="G4960" s="2">
        <f>(B4960+1)/(C4960+1)</f>
        <v>4.7619047619047616E-2</v>
      </c>
      <c r="H4960" s="2">
        <f>(C4960+1)/(B4960+1)</f>
        <v>21</v>
      </c>
      <c r="I4960" s="6">
        <f>G4960-H4960</f>
        <v>-20.952380952380953</v>
      </c>
      <c r="J4960" s="8">
        <f>LEN(A4960)</f>
        <v>7</v>
      </c>
      <c r="K4960" s="11" t="str">
        <f>IF(AND(J4960&lt;3, D4960&lt;2),TRUE,"")</f>
        <v/>
      </c>
      <c r="L4960" s="22">
        <f>IF(C4960=0,B4960,0)</f>
        <v>0</v>
      </c>
      <c r="M4960" s="22">
        <f>IF(B4960=0,C4960,0)</f>
        <v>20</v>
      </c>
      <c r="N4960" s="39">
        <f>LOG(G4960/SUM($G$2:$G$5210))</f>
        <v>-4.713940418285679</v>
      </c>
      <c r="O4960" s="39">
        <f>LOG(H4960/SUM($H$2:$H$5210))</f>
        <v>-3.1632180808910313</v>
      </c>
    </row>
    <row r="4961" spans="1:15" x14ac:dyDescent="0.6">
      <c r="A4961" t="s">
        <v>1528</v>
      </c>
      <c r="B4961">
        <v>0</v>
      </c>
      <c r="C4961">
        <v>20</v>
      </c>
      <c r="D4961">
        <v>20</v>
      </c>
      <c r="E4961" s="44">
        <f>(B4961+1)/$Q$3</f>
        <v>1.4609203798392987E-4</v>
      </c>
      <c r="F4961" s="45">
        <f>(C4961+1)/$U$3</f>
        <v>3.2118931816096176E-4</v>
      </c>
      <c r="G4961" s="2">
        <f>(B4961+1)/(C4961+1)</f>
        <v>4.7619047619047616E-2</v>
      </c>
      <c r="H4961" s="2">
        <f>(C4961+1)/(B4961+1)</f>
        <v>21</v>
      </c>
      <c r="I4961" s="6">
        <f>G4961-H4961</f>
        <v>-20.952380952380953</v>
      </c>
      <c r="J4961" s="8">
        <f>LEN(A4961)</f>
        <v>6</v>
      </c>
      <c r="K4961" s="11" t="str">
        <f>IF(AND(J4961&lt;3, D4961&lt;2),TRUE,"")</f>
        <v/>
      </c>
      <c r="L4961" s="22">
        <f>IF(C4961=0,B4961,0)</f>
        <v>0</v>
      </c>
      <c r="M4961" s="22">
        <f>IF(B4961=0,C4961,0)</f>
        <v>20</v>
      </c>
      <c r="N4961" s="39">
        <f>LOG(G4961/SUM($G$2:$G$5210))</f>
        <v>-4.713940418285679</v>
      </c>
      <c r="O4961" s="39">
        <f>LOG(H4961/SUM($H$2:$H$5210))</f>
        <v>-3.1632180808910313</v>
      </c>
    </row>
    <row r="4962" spans="1:15" x14ac:dyDescent="0.6">
      <c r="A4962" t="s">
        <v>1805</v>
      </c>
      <c r="B4962">
        <v>0</v>
      </c>
      <c r="C4962">
        <v>20</v>
      </c>
      <c r="D4962">
        <v>20</v>
      </c>
      <c r="E4962" s="44">
        <f>(B4962+1)/$Q$3</f>
        <v>1.4609203798392987E-4</v>
      </c>
      <c r="F4962" s="45">
        <f>(C4962+1)/$U$3</f>
        <v>3.2118931816096176E-4</v>
      </c>
      <c r="G4962" s="2">
        <f>(B4962+1)/(C4962+1)</f>
        <v>4.7619047619047616E-2</v>
      </c>
      <c r="H4962" s="2">
        <f>(C4962+1)/(B4962+1)</f>
        <v>21</v>
      </c>
      <c r="I4962" s="6">
        <f>G4962-H4962</f>
        <v>-20.952380952380953</v>
      </c>
      <c r="J4962" s="8">
        <f>LEN(A4962)</f>
        <v>6</v>
      </c>
      <c r="K4962" s="11" t="str">
        <f>IF(AND(J4962&lt;3, D4962&lt;2),TRUE,"")</f>
        <v/>
      </c>
      <c r="L4962" s="22">
        <f>IF(C4962=0,B4962,0)</f>
        <v>0</v>
      </c>
      <c r="M4962" s="22">
        <f>IF(B4962=0,C4962,0)</f>
        <v>20</v>
      </c>
      <c r="N4962" s="39">
        <f>LOG(G4962/SUM($G$2:$G$5210))</f>
        <v>-4.713940418285679</v>
      </c>
      <c r="O4962" s="39">
        <f>LOG(H4962/SUM($H$2:$H$5210))</f>
        <v>-3.1632180808910313</v>
      </c>
    </row>
    <row r="4963" spans="1:15" x14ac:dyDescent="0.6">
      <c r="A4963" t="s">
        <v>762</v>
      </c>
      <c r="B4963">
        <v>0</v>
      </c>
      <c r="C4963">
        <v>20</v>
      </c>
      <c r="D4963">
        <v>20</v>
      </c>
      <c r="E4963" s="44">
        <f>(B4963+1)/$Q$3</f>
        <v>1.4609203798392987E-4</v>
      </c>
      <c r="F4963" s="45">
        <f>(C4963+1)/$U$3</f>
        <v>3.2118931816096176E-4</v>
      </c>
      <c r="G4963" s="2">
        <f>(B4963+1)/(C4963+1)</f>
        <v>4.7619047619047616E-2</v>
      </c>
      <c r="H4963" s="2">
        <f>(C4963+1)/(B4963+1)</f>
        <v>21</v>
      </c>
      <c r="I4963" s="6">
        <f>G4963-H4963</f>
        <v>-20.952380952380953</v>
      </c>
      <c r="J4963" s="8">
        <f>LEN(A4963)</f>
        <v>5</v>
      </c>
      <c r="K4963" s="11" t="str">
        <f>IF(AND(J4963&lt;3, D4963&lt;2),TRUE,"")</f>
        <v/>
      </c>
      <c r="L4963" s="22">
        <f>IF(C4963=0,B4963,0)</f>
        <v>0</v>
      </c>
      <c r="M4963" s="22">
        <f>IF(B4963=0,C4963,0)</f>
        <v>20</v>
      </c>
      <c r="N4963" s="39">
        <f>LOG(G4963/SUM($G$2:$G$5210))</f>
        <v>-4.713940418285679</v>
      </c>
      <c r="O4963" s="39">
        <f>LOG(H4963/SUM($H$2:$H$5210))</f>
        <v>-3.1632180808910313</v>
      </c>
    </row>
    <row r="4964" spans="1:15" x14ac:dyDescent="0.6">
      <c r="A4964" t="s">
        <v>4165</v>
      </c>
      <c r="B4964">
        <v>0</v>
      </c>
      <c r="C4964">
        <v>20</v>
      </c>
      <c r="D4964">
        <v>20</v>
      </c>
      <c r="E4964" s="44">
        <f>(B4964+1)/$Q$3</f>
        <v>1.4609203798392987E-4</v>
      </c>
      <c r="F4964" s="45">
        <f>(C4964+1)/$U$3</f>
        <v>3.2118931816096176E-4</v>
      </c>
      <c r="G4964" s="2">
        <f>(B4964+1)/(C4964+1)</f>
        <v>4.7619047619047616E-2</v>
      </c>
      <c r="H4964" s="2">
        <f>(C4964+1)/(B4964+1)</f>
        <v>21</v>
      </c>
      <c r="I4964" s="6">
        <f>G4964-H4964</f>
        <v>-20.952380952380953</v>
      </c>
      <c r="J4964" s="8">
        <f>LEN(A4964)</f>
        <v>5</v>
      </c>
      <c r="K4964" s="11" t="str">
        <f>IF(AND(J4964&lt;3, D4964&lt;2),TRUE,"")</f>
        <v/>
      </c>
      <c r="L4964" s="22">
        <f>IF(C4964=0,B4964,0)</f>
        <v>0</v>
      </c>
      <c r="M4964" s="22">
        <f>IF(B4964=0,C4964,0)</f>
        <v>20</v>
      </c>
      <c r="N4964" s="39">
        <f>LOG(G4964/SUM($G$2:$G$5210))</f>
        <v>-4.713940418285679</v>
      </c>
      <c r="O4964" s="39">
        <f>LOG(H4964/SUM($H$2:$H$5210))</f>
        <v>-3.1632180808910313</v>
      </c>
    </row>
    <row r="4965" spans="1:15" x14ac:dyDescent="0.6">
      <c r="A4965" t="s">
        <v>4227</v>
      </c>
      <c r="B4965">
        <v>0</v>
      </c>
      <c r="C4965">
        <v>20</v>
      </c>
      <c r="D4965">
        <v>20</v>
      </c>
      <c r="E4965" s="44">
        <f>(B4965+1)/$Q$3</f>
        <v>1.4609203798392987E-4</v>
      </c>
      <c r="F4965" s="45">
        <f>(C4965+1)/$U$3</f>
        <v>3.2118931816096176E-4</v>
      </c>
      <c r="G4965" s="2">
        <f>(B4965+1)/(C4965+1)</f>
        <v>4.7619047619047616E-2</v>
      </c>
      <c r="H4965" s="2">
        <f>(C4965+1)/(B4965+1)</f>
        <v>21</v>
      </c>
      <c r="I4965" s="6">
        <f>G4965-H4965</f>
        <v>-20.952380952380953</v>
      </c>
      <c r="J4965" s="8">
        <f>LEN(A4965)</f>
        <v>5</v>
      </c>
      <c r="K4965" s="11" t="str">
        <f>IF(AND(J4965&lt;3, D4965&lt;2),TRUE,"")</f>
        <v/>
      </c>
      <c r="L4965" s="22">
        <f>IF(C4965=0,B4965,0)</f>
        <v>0</v>
      </c>
      <c r="M4965" s="22">
        <f>IF(B4965=0,C4965,0)</f>
        <v>20</v>
      </c>
      <c r="N4965" s="39">
        <f>LOG(G4965/SUM($G$2:$G$5210))</f>
        <v>-4.713940418285679</v>
      </c>
      <c r="O4965" s="39">
        <f>LOG(H4965/SUM($H$2:$H$5210))</f>
        <v>-3.1632180808910313</v>
      </c>
    </row>
    <row r="4966" spans="1:15" x14ac:dyDescent="0.6">
      <c r="A4966" t="s">
        <v>113</v>
      </c>
      <c r="B4966">
        <v>0</v>
      </c>
      <c r="C4966">
        <v>20</v>
      </c>
      <c r="D4966">
        <v>20</v>
      </c>
      <c r="E4966" s="44">
        <f>(B4966+1)/$Q$3</f>
        <v>1.4609203798392987E-4</v>
      </c>
      <c r="F4966" s="45">
        <f>(C4966+1)/$U$3</f>
        <v>3.2118931816096176E-4</v>
      </c>
      <c r="G4966" s="2">
        <f>(B4966+1)/(C4966+1)</f>
        <v>4.7619047619047616E-2</v>
      </c>
      <c r="H4966" s="2">
        <f>(C4966+1)/(B4966+1)</f>
        <v>21</v>
      </c>
      <c r="I4966" s="6">
        <f>G4966-H4966</f>
        <v>-20.952380952380953</v>
      </c>
      <c r="J4966" s="8">
        <f>LEN(A4966)</f>
        <v>4</v>
      </c>
      <c r="K4966" s="11" t="str">
        <f>IF(AND(J4966&lt;3, D4966&lt;2),TRUE,"")</f>
        <v/>
      </c>
      <c r="L4966" s="22">
        <f>IF(C4966=0,B4966,0)</f>
        <v>0</v>
      </c>
      <c r="M4966" s="22">
        <f>IF(B4966=0,C4966,0)</f>
        <v>20</v>
      </c>
      <c r="N4966" s="39">
        <f>LOG(G4966/SUM($G$2:$G$5210))</f>
        <v>-4.713940418285679</v>
      </c>
      <c r="O4966" s="39">
        <f>LOG(H4966/SUM($H$2:$H$5210))</f>
        <v>-3.1632180808910313</v>
      </c>
    </row>
    <row r="4967" spans="1:15" x14ac:dyDescent="0.6">
      <c r="A4967" t="s">
        <v>586</v>
      </c>
      <c r="B4967">
        <v>0</v>
      </c>
      <c r="C4967">
        <v>20</v>
      </c>
      <c r="D4967">
        <v>20</v>
      </c>
      <c r="E4967" s="44">
        <f>(B4967+1)/$Q$3</f>
        <v>1.4609203798392987E-4</v>
      </c>
      <c r="F4967" s="45">
        <f>(C4967+1)/$U$3</f>
        <v>3.2118931816096176E-4</v>
      </c>
      <c r="G4967" s="2">
        <f>(B4967+1)/(C4967+1)</f>
        <v>4.7619047619047616E-2</v>
      </c>
      <c r="H4967" s="2">
        <f>(C4967+1)/(B4967+1)</f>
        <v>21</v>
      </c>
      <c r="I4967" s="6">
        <f>G4967-H4967</f>
        <v>-20.952380952380953</v>
      </c>
      <c r="J4967" s="8">
        <f>LEN(A4967)</f>
        <v>4</v>
      </c>
      <c r="K4967" s="11" t="str">
        <f>IF(AND(J4967&lt;3, D4967&lt;2),TRUE,"")</f>
        <v/>
      </c>
      <c r="L4967" s="22">
        <f>IF(C4967=0,B4967,0)</f>
        <v>0</v>
      </c>
      <c r="M4967" s="22">
        <f>IF(B4967=0,C4967,0)</f>
        <v>20</v>
      </c>
      <c r="N4967" s="39">
        <f>LOG(G4967/SUM($G$2:$G$5210))</f>
        <v>-4.713940418285679</v>
      </c>
      <c r="O4967" s="39">
        <f>LOG(H4967/SUM($H$2:$H$5210))</f>
        <v>-3.1632180808910313</v>
      </c>
    </row>
    <row r="4968" spans="1:15" x14ac:dyDescent="0.6">
      <c r="A4968" t="s">
        <v>2700</v>
      </c>
      <c r="B4968">
        <v>0</v>
      </c>
      <c r="C4968">
        <v>20</v>
      </c>
      <c r="D4968">
        <v>20</v>
      </c>
      <c r="E4968" s="44">
        <f>(B4968+1)/$Q$3</f>
        <v>1.4609203798392987E-4</v>
      </c>
      <c r="F4968" s="45">
        <f>(C4968+1)/$U$3</f>
        <v>3.2118931816096176E-4</v>
      </c>
      <c r="G4968" s="2">
        <f>(B4968+1)/(C4968+1)</f>
        <v>4.7619047619047616E-2</v>
      </c>
      <c r="H4968" s="2">
        <f>(C4968+1)/(B4968+1)</f>
        <v>21</v>
      </c>
      <c r="I4968" s="6">
        <f>G4968-H4968</f>
        <v>-20.952380952380953</v>
      </c>
      <c r="J4968" s="8">
        <f>LEN(A4968)</f>
        <v>3</v>
      </c>
      <c r="K4968" s="11" t="str">
        <f>IF(AND(J4968&lt;3, D4968&lt;2),TRUE,"")</f>
        <v/>
      </c>
      <c r="L4968" s="22">
        <f>IF(C4968=0,B4968,0)</f>
        <v>0</v>
      </c>
      <c r="M4968" s="22">
        <f>IF(B4968=0,C4968,0)</f>
        <v>20</v>
      </c>
      <c r="N4968" s="39">
        <f>LOG(G4968/SUM($G$2:$G$5210))</f>
        <v>-4.713940418285679</v>
      </c>
      <c r="O4968" s="39">
        <f>LOG(H4968/SUM($H$2:$H$5210))</f>
        <v>-3.1632180808910313</v>
      </c>
    </row>
    <row r="4969" spans="1:15" x14ac:dyDescent="0.6">
      <c r="A4969" t="s">
        <v>2915</v>
      </c>
      <c r="B4969">
        <v>0</v>
      </c>
      <c r="C4969">
        <v>20</v>
      </c>
      <c r="D4969">
        <v>20</v>
      </c>
      <c r="E4969" s="44">
        <f>(B4969+1)/$Q$3</f>
        <v>1.4609203798392987E-4</v>
      </c>
      <c r="F4969" s="45">
        <f>(C4969+1)/$U$3</f>
        <v>3.2118931816096176E-4</v>
      </c>
      <c r="G4969" s="2">
        <f>(B4969+1)/(C4969+1)</f>
        <v>4.7619047619047616E-2</v>
      </c>
      <c r="H4969" s="2">
        <f>(C4969+1)/(B4969+1)</f>
        <v>21</v>
      </c>
      <c r="I4969" s="6">
        <f>G4969-H4969</f>
        <v>-20.952380952380953</v>
      </c>
      <c r="J4969" s="8">
        <f>LEN(A4969)</f>
        <v>3</v>
      </c>
      <c r="K4969" s="11" t="str">
        <f>IF(AND(J4969&lt;3, D4969&lt;2),TRUE,"")</f>
        <v/>
      </c>
      <c r="L4969" s="22">
        <f>IF(C4969=0,B4969,0)</f>
        <v>0</v>
      </c>
      <c r="M4969" s="22">
        <f>IF(B4969=0,C4969,0)</f>
        <v>20</v>
      </c>
      <c r="N4969" s="39">
        <f>LOG(G4969/SUM($G$2:$G$5210))</f>
        <v>-4.713940418285679</v>
      </c>
      <c r="O4969" s="39">
        <f>LOG(H4969/SUM($H$2:$H$5210))</f>
        <v>-3.1632180808910313</v>
      </c>
    </row>
    <row r="4970" spans="1:15" x14ac:dyDescent="0.6">
      <c r="A4970" t="s">
        <v>4143</v>
      </c>
      <c r="B4970">
        <v>0</v>
      </c>
      <c r="C4970">
        <v>20</v>
      </c>
      <c r="D4970">
        <v>20</v>
      </c>
      <c r="E4970" s="44">
        <f>(B4970+1)/$Q$3</f>
        <v>1.4609203798392987E-4</v>
      </c>
      <c r="F4970" s="45">
        <f>(C4970+1)/$U$3</f>
        <v>3.2118931816096176E-4</v>
      </c>
      <c r="G4970" s="2">
        <f>(B4970+1)/(C4970+1)</f>
        <v>4.7619047619047616E-2</v>
      </c>
      <c r="H4970" s="2">
        <f>(C4970+1)/(B4970+1)</f>
        <v>21</v>
      </c>
      <c r="I4970" s="6">
        <f>G4970-H4970</f>
        <v>-20.952380952380953</v>
      </c>
      <c r="J4970" s="8">
        <f>LEN(A4970)</f>
        <v>2</v>
      </c>
      <c r="K4970" s="11" t="str">
        <f>IF(AND(J4970&lt;3, D4970&lt;2),TRUE,"")</f>
        <v/>
      </c>
      <c r="L4970" s="22">
        <f>IF(C4970=0,B4970,0)</f>
        <v>0</v>
      </c>
      <c r="M4970" s="22">
        <f>IF(B4970=0,C4970,0)</f>
        <v>20</v>
      </c>
      <c r="N4970" s="39">
        <f>LOG(G4970/SUM($G$2:$G$5210))</f>
        <v>-4.713940418285679</v>
      </c>
      <c r="O4970" s="39">
        <f>LOG(H4970/SUM($H$2:$H$5210))</f>
        <v>-3.1632180808910313</v>
      </c>
    </row>
    <row r="4971" spans="1:15" x14ac:dyDescent="0.6">
      <c r="A4971" t="s">
        <v>4711</v>
      </c>
      <c r="B4971">
        <v>1</v>
      </c>
      <c r="C4971">
        <v>42</v>
      </c>
      <c r="D4971">
        <v>43</v>
      </c>
      <c r="E4971" s="44">
        <f>(B4971+1)/$Q$3</f>
        <v>2.9218407596785974E-4</v>
      </c>
      <c r="F4971" s="45">
        <f>(C4971+1)/$U$3</f>
        <v>6.5767336575815977E-4</v>
      </c>
      <c r="G4971" s="2">
        <f>(B4971+1)/(C4971+1)</f>
        <v>4.6511627906976744E-2</v>
      </c>
      <c r="H4971" s="2">
        <f>(C4971+1)/(B4971+1)</f>
        <v>21.5</v>
      </c>
      <c r="I4971" s="6">
        <f>G4971-H4971</f>
        <v>-21.453488372093023</v>
      </c>
      <c r="J4971" s="8">
        <f>LEN(A4971)</f>
        <v>8</v>
      </c>
      <c r="K4971" s="11" t="str">
        <f>IF(AND(J4971&lt;3, D4971&lt;2),TRUE,"")</f>
        <v/>
      </c>
      <c r="L4971" s="22">
        <f>IF(C4971=0,B4971,0)</f>
        <v>0</v>
      </c>
      <c r="M4971" s="22">
        <f>IF(B4971=0,C4971,0)</f>
        <v>0</v>
      </c>
      <c r="N4971" s="39">
        <f>LOG(G4971/SUM($G$2:$G$5210))</f>
        <v>-4.7241595834673653</v>
      </c>
      <c r="O4971" s="39">
        <f>LOG(H4971/SUM($H$2:$H$5210))</f>
        <v>-3.1529989157093454</v>
      </c>
    </row>
    <row r="4972" spans="1:15" x14ac:dyDescent="0.6">
      <c r="A4972" t="s">
        <v>1996</v>
      </c>
      <c r="B4972">
        <v>1</v>
      </c>
      <c r="C4972">
        <v>43</v>
      </c>
      <c r="D4972">
        <v>44</v>
      </c>
      <c r="E4972" s="44">
        <f>(B4972+1)/$Q$3</f>
        <v>2.9218407596785974E-4</v>
      </c>
      <c r="F4972" s="45">
        <f>(C4972+1)/$U$3</f>
        <v>6.7296809519439601E-4</v>
      </c>
      <c r="G4972" s="2">
        <f>(B4972+1)/(C4972+1)</f>
        <v>4.5454545454545456E-2</v>
      </c>
      <c r="H4972" s="2">
        <f>(C4972+1)/(B4972+1)</f>
        <v>22</v>
      </c>
      <c r="I4972" s="6">
        <f>G4972-H4972</f>
        <v>-21.954545454545453</v>
      </c>
      <c r="J4972" s="8">
        <f>LEN(A4972)</f>
        <v>6</v>
      </c>
      <c r="K4972" s="11" t="str">
        <f>IF(AND(J4972&lt;3, D4972&lt;2),TRUE,"")</f>
        <v/>
      </c>
      <c r="L4972" s="22">
        <f>IF(C4972=0,B4972,0)</f>
        <v>0</v>
      </c>
      <c r="M4972" s="22">
        <f>IF(B4972=0,C4972,0)</f>
        <v>0</v>
      </c>
      <c r="N4972" s="39">
        <f>LOG(G4972/SUM($G$2:$G$5210))</f>
        <v>-4.7341438043739661</v>
      </c>
      <c r="O4972" s="39">
        <f>LOG(H4972/SUM($H$2:$H$5210))</f>
        <v>-3.1430146948027446</v>
      </c>
    </row>
    <row r="4973" spans="1:15" x14ac:dyDescent="0.6">
      <c r="A4973" t="s">
        <v>3299</v>
      </c>
      <c r="B4973">
        <v>0</v>
      </c>
      <c r="C4973">
        <v>21</v>
      </c>
      <c r="D4973">
        <v>21</v>
      </c>
      <c r="E4973" s="44">
        <f>(B4973+1)/$Q$3</f>
        <v>1.4609203798392987E-4</v>
      </c>
      <c r="F4973" s="45">
        <f>(C4973+1)/$U$3</f>
        <v>3.3648404759719801E-4</v>
      </c>
      <c r="G4973" s="2">
        <f>(B4973+1)/(C4973+1)</f>
        <v>4.5454545454545456E-2</v>
      </c>
      <c r="H4973" s="2">
        <f>(C4973+1)/(B4973+1)</f>
        <v>22</v>
      </c>
      <c r="I4973" s="6">
        <f>G4973-H4973</f>
        <v>-21.954545454545453</v>
      </c>
      <c r="J4973" s="8">
        <f>LEN(A4973)</f>
        <v>10</v>
      </c>
      <c r="K4973" s="11" t="str">
        <f>IF(AND(J4973&lt;3, D4973&lt;2),TRUE,"")</f>
        <v/>
      </c>
      <c r="L4973" s="22">
        <f>IF(C4973=0,B4973,0)</f>
        <v>0</v>
      </c>
      <c r="M4973" s="22">
        <f>IF(B4973=0,C4973,0)</f>
        <v>21</v>
      </c>
      <c r="N4973" s="39">
        <f>LOG(G4973/SUM($G$2:$G$5210))</f>
        <v>-4.7341438043739661</v>
      </c>
      <c r="O4973" s="39">
        <f>LOG(H4973/SUM($H$2:$H$5210))</f>
        <v>-3.1430146948027446</v>
      </c>
    </row>
    <row r="4974" spans="1:15" x14ac:dyDescent="0.6">
      <c r="A4974" t="s">
        <v>4839</v>
      </c>
      <c r="B4974">
        <v>0</v>
      </c>
      <c r="C4974">
        <v>21</v>
      </c>
      <c r="D4974">
        <v>21</v>
      </c>
      <c r="E4974" s="44">
        <f>(B4974+1)/$Q$3</f>
        <v>1.4609203798392987E-4</v>
      </c>
      <c r="F4974" s="45">
        <f>(C4974+1)/$U$3</f>
        <v>3.3648404759719801E-4</v>
      </c>
      <c r="G4974" s="2">
        <f>(B4974+1)/(C4974+1)</f>
        <v>4.5454545454545456E-2</v>
      </c>
      <c r="H4974" s="2">
        <f>(C4974+1)/(B4974+1)</f>
        <v>22</v>
      </c>
      <c r="I4974" s="6">
        <f>G4974-H4974</f>
        <v>-21.954545454545453</v>
      </c>
      <c r="J4974" s="8">
        <f>LEN(A4974)</f>
        <v>9</v>
      </c>
      <c r="K4974" s="11" t="str">
        <f>IF(AND(J4974&lt;3, D4974&lt;2),TRUE,"")</f>
        <v/>
      </c>
      <c r="L4974" s="22">
        <f>IF(C4974=0,B4974,0)</f>
        <v>0</v>
      </c>
      <c r="M4974" s="22">
        <f>IF(B4974=0,C4974,0)</f>
        <v>21</v>
      </c>
      <c r="N4974" s="39">
        <f>LOG(G4974/SUM($G$2:$G$5210))</f>
        <v>-4.7341438043739661</v>
      </c>
      <c r="O4974" s="39">
        <f>LOG(H4974/SUM($H$2:$H$5210))</f>
        <v>-3.1430146948027446</v>
      </c>
    </row>
    <row r="4975" spans="1:15" x14ac:dyDescent="0.6">
      <c r="A4975" t="s">
        <v>1411</v>
      </c>
      <c r="B4975">
        <v>0</v>
      </c>
      <c r="C4975">
        <v>21</v>
      </c>
      <c r="D4975">
        <v>21</v>
      </c>
      <c r="E4975" s="44">
        <f>(B4975+1)/$Q$3</f>
        <v>1.4609203798392987E-4</v>
      </c>
      <c r="F4975" s="45">
        <f>(C4975+1)/$U$3</f>
        <v>3.3648404759719801E-4</v>
      </c>
      <c r="G4975" s="2">
        <f>(B4975+1)/(C4975+1)</f>
        <v>4.5454545454545456E-2</v>
      </c>
      <c r="H4975" s="2">
        <f>(C4975+1)/(B4975+1)</f>
        <v>22</v>
      </c>
      <c r="I4975" s="6">
        <f>G4975-H4975</f>
        <v>-21.954545454545453</v>
      </c>
      <c r="J4975" s="8">
        <f>LEN(A4975)</f>
        <v>8</v>
      </c>
      <c r="K4975" s="11" t="str">
        <f>IF(AND(J4975&lt;3, D4975&lt;2),TRUE,"")</f>
        <v/>
      </c>
      <c r="L4975" s="22">
        <f>IF(C4975=0,B4975,0)</f>
        <v>0</v>
      </c>
      <c r="M4975" s="22">
        <f>IF(B4975=0,C4975,0)</f>
        <v>21</v>
      </c>
      <c r="N4975" s="39">
        <f>LOG(G4975/SUM($G$2:$G$5210))</f>
        <v>-4.7341438043739661</v>
      </c>
      <c r="O4975" s="39">
        <f>LOG(H4975/SUM($H$2:$H$5210))</f>
        <v>-3.1430146948027446</v>
      </c>
    </row>
    <row r="4976" spans="1:15" x14ac:dyDescent="0.6">
      <c r="A4976" t="s">
        <v>4423</v>
      </c>
      <c r="B4976">
        <v>0</v>
      </c>
      <c r="C4976">
        <v>21</v>
      </c>
      <c r="D4976">
        <v>21</v>
      </c>
      <c r="E4976" s="44">
        <f>(B4976+1)/$Q$3</f>
        <v>1.4609203798392987E-4</v>
      </c>
      <c r="F4976" s="45">
        <f>(C4976+1)/$U$3</f>
        <v>3.3648404759719801E-4</v>
      </c>
      <c r="G4976" s="2">
        <f>(B4976+1)/(C4976+1)</f>
        <v>4.5454545454545456E-2</v>
      </c>
      <c r="H4976" s="2">
        <f>(C4976+1)/(B4976+1)</f>
        <v>22</v>
      </c>
      <c r="I4976" s="6">
        <f>G4976-H4976</f>
        <v>-21.954545454545453</v>
      </c>
      <c r="J4976" s="8">
        <f>LEN(A4976)</f>
        <v>8</v>
      </c>
      <c r="K4976" s="11" t="str">
        <f>IF(AND(J4976&lt;3, D4976&lt;2),TRUE,"")</f>
        <v/>
      </c>
      <c r="L4976" s="22">
        <f>IF(C4976=0,B4976,0)</f>
        <v>0</v>
      </c>
      <c r="M4976" s="22">
        <f>IF(B4976=0,C4976,0)</f>
        <v>21</v>
      </c>
      <c r="N4976" s="39">
        <f>LOG(G4976/SUM($G$2:$G$5210))</f>
        <v>-4.7341438043739661</v>
      </c>
      <c r="O4976" s="39">
        <f>LOG(H4976/SUM($H$2:$H$5210))</f>
        <v>-3.1430146948027446</v>
      </c>
    </row>
    <row r="4977" spans="1:15" x14ac:dyDescent="0.6">
      <c r="A4977" t="s">
        <v>2910</v>
      </c>
      <c r="B4977">
        <v>0</v>
      </c>
      <c r="C4977">
        <v>21</v>
      </c>
      <c r="D4977">
        <v>21</v>
      </c>
      <c r="E4977" s="44">
        <f>(B4977+1)/$Q$3</f>
        <v>1.4609203798392987E-4</v>
      </c>
      <c r="F4977" s="45">
        <f>(C4977+1)/$U$3</f>
        <v>3.3648404759719801E-4</v>
      </c>
      <c r="G4977" s="2">
        <f>(B4977+1)/(C4977+1)</f>
        <v>4.5454545454545456E-2</v>
      </c>
      <c r="H4977" s="2">
        <f>(C4977+1)/(B4977+1)</f>
        <v>22</v>
      </c>
      <c r="I4977" s="6">
        <f>G4977-H4977</f>
        <v>-21.954545454545453</v>
      </c>
      <c r="J4977" s="8">
        <f>LEN(A4977)</f>
        <v>7</v>
      </c>
      <c r="K4977" s="11" t="str">
        <f>IF(AND(J4977&lt;3, D4977&lt;2),TRUE,"")</f>
        <v/>
      </c>
      <c r="L4977" s="22">
        <f>IF(C4977=0,B4977,0)</f>
        <v>0</v>
      </c>
      <c r="M4977" s="22">
        <f>IF(B4977=0,C4977,0)</f>
        <v>21</v>
      </c>
      <c r="N4977" s="39">
        <f>LOG(G4977/SUM($G$2:$G$5210))</f>
        <v>-4.7341438043739661</v>
      </c>
      <c r="O4977" s="39">
        <f>LOG(H4977/SUM($H$2:$H$5210))</f>
        <v>-3.1430146948027446</v>
      </c>
    </row>
    <row r="4978" spans="1:15" x14ac:dyDescent="0.6">
      <c r="A4978" t="s">
        <v>3339</v>
      </c>
      <c r="B4978">
        <v>0</v>
      </c>
      <c r="C4978">
        <v>21</v>
      </c>
      <c r="D4978">
        <v>21</v>
      </c>
      <c r="E4978" s="44">
        <f>(B4978+1)/$Q$3</f>
        <v>1.4609203798392987E-4</v>
      </c>
      <c r="F4978" s="45">
        <f>(C4978+1)/$U$3</f>
        <v>3.3648404759719801E-4</v>
      </c>
      <c r="G4978" s="2">
        <f>(B4978+1)/(C4978+1)</f>
        <v>4.5454545454545456E-2</v>
      </c>
      <c r="H4978" s="2">
        <f>(C4978+1)/(B4978+1)</f>
        <v>22</v>
      </c>
      <c r="I4978" s="6">
        <f>G4978-H4978</f>
        <v>-21.954545454545453</v>
      </c>
      <c r="J4978" s="8">
        <f>LEN(A4978)</f>
        <v>7</v>
      </c>
      <c r="K4978" s="11" t="str">
        <f>IF(AND(J4978&lt;3, D4978&lt;2),TRUE,"")</f>
        <v/>
      </c>
      <c r="L4978" s="22">
        <f>IF(C4978=0,B4978,0)</f>
        <v>0</v>
      </c>
      <c r="M4978" s="22">
        <f>IF(B4978=0,C4978,0)</f>
        <v>21</v>
      </c>
      <c r="N4978" s="39">
        <f>LOG(G4978/SUM($G$2:$G$5210))</f>
        <v>-4.7341438043739661</v>
      </c>
      <c r="O4978" s="39">
        <f>LOG(H4978/SUM($H$2:$H$5210))</f>
        <v>-3.1430146948027446</v>
      </c>
    </row>
    <row r="4979" spans="1:15" x14ac:dyDescent="0.6">
      <c r="A4979" t="s">
        <v>4437</v>
      </c>
      <c r="B4979">
        <v>0</v>
      </c>
      <c r="C4979">
        <v>21</v>
      </c>
      <c r="D4979">
        <v>21</v>
      </c>
      <c r="E4979" s="44">
        <f>(B4979+1)/$Q$3</f>
        <v>1.4609203798392987E-4</v>
      </c>
      <c r="F4979" s="45">
        <f>(C4979+1)/$U$3</f>
        <v>3.3648404759719801E-4</v>
      </c>
      <c r="G4979" s="2">
        <f>(B4979+1)/(C4979+1)</f>
        <v>4.5454545454545456E-2</v>
      </c>
      <c r="H4979" s="2">
        <f>(C4979+1)/(B4979+1)</f>
        <v>22</v>
      </c>
      <c r="I4979" s="6">
        <f>G4979-H4979</f>
        <v>-21.954545454545453</v>
      </c>
      <c r="J4979" s="8">
        <f>LEN(A4979)</f>
        <v>7</v>
      </c>
      <c r="K4979" s="11" t="str">
        <f>IF(AND(J4979&lt;3, D4979&lt;2),TRUE,"")</f>
        <v/>
      </c>
      <c r="L4979" s="22">
        <f>IF(C4979=0,B4979,0)</f>
        <v>0</v>
      </c>
      <c r="M4979" s="22">
        <f>IF(B4979=0,C4979,0)</f>
        <v>21</v>
      </c>
      <c r="N4979" s="39">
        <f>LOG(G4979/SUM($G$2:$G$5210))</f>
        <v>-4.7341438043739661</v>
      </c>
      <c r="O4979" s="39">
        <f>LOG(H4979/SUM($H$2:$H$5210))</f>
        <v>-3.1430146948027446</v>
      </c>
    </row>
    <row r="4980" spans="1:15" x14ac:dyDescent="0.6">
      <c r="A4980" t="s">
        <v>3228</v>
      </c>
      <c r="B4980">
        <v>0</v>
      </c>
      <c r="C4980">
        <v>21</v>
      </c>
      <c r="D4980">
        <v>21</v>
      </c>
      <c r="E4980" s="44">
        <f>(B4980+1)/$Q$3</f>
        <v>1.4609203798392987E-4</v>
      </c>
      <c r="F4980" s="45">
        <f>(C4980+1)/$U$3</f>
        <v>3.3648404759719801E-4</v>
      </c>
      <c r="G4980" s="2">
        <f>(B4980+1)/(C4980+1)</f>
        <v>4.5454545454545456E-2</v>
      </c>
      <c r="H4980" s="2">
        <f>(C4980+1)/(B4980+1)</f>
        <v>22</v>
      </c>
      <c r="I4980" s="6">
        <f>G4980-H4980</f>
        <v>-21.954545454545453</v>
      </c>
      <c r="J4980" s="8">
        <f>LEN(A4980)</f>
        <v>5</v>
      </c>
      <c r="K4980" s="11" t="str">
        <f>IF(AND(J4980&lt;3, D4980&lt;2),TRUE,"")</f>
        <v/>
      </c>
      <c r="L4980" s="22">
        <f>IF(C4980=0,B4980,0)</f>
        <v>0</v>
      </c>
      <c r="M4980" s="22">
        <f>IF(B4980=0,C4980,0)</f>
        <v>21</v>
      </c>
      <c r="N4980" s="39">
        <f>LOG(G4980/SUM($G$2:$G$5210))</f>
        <v>-4.7341438043739661</v>
      </c>
      <c r="O4980" s="39">
        <f>LOG(H4980/SUM($H$2:$H$5210))</f>
        <v>-3.1430146948027446</v>
      </c>
    </row>
    <row r="4981" spans="1:15" x14ac:dyDescent="0.6">
      <c r="A4981" t="s">
        <v>394</v>
      </c>
      <c r="B4981">
        <v>0</v>
      </c>
      <c r="C4981">
        <v>21</v>
      </c>
      <c r="D4981">
        <v>21</v>
      </c>
      <c r="E4981" s="44">
        <f>(B4981+1)/$Q$3</f>
        <v>1.4609203798392987E-4</v>
      </c>
      <c r="F4981" s="45">
        <f>(C4981+1)/$U$3</f>
        <v>3.3648404759719801E-4</v>
      </c>
      <c r="G4981" s="2">
        <f>(B4981+1)/(C4981+1)</f>
        <v>4.5454545454545456E-2</v>
      </c>
      <c r="H4981" s="2">
        <f>(C4981+1)/(B4981+1)</f>
        <v>22</v>
      </c>
      <c r="I4981" s="6">
        <f>G4981-H4981</f>
        <v>-21.954545454545453</v>
      </c>
      <c r="J4981" s="8">
        <f>LEN(A4981)</f>
        <v>3</v>
      </c>
      <c r="K4981" s="11" t="str">
        <f>IF(AND(J4981&lt;3, D4981&lt;2),TRUE,"")</f>
        <v/>
      </c>
      <c r="L4981" s="22">
        <f>IF(C4981=0,B4981,0)</f>
        <v>0</v>
      </c>
      <c r="M4981" s="22">
        <f>IF(B4981=0,C4981,0)</f>
        <v>21</v>
      </c>
      <c r="N4981" s="39">
        <f>LOG(G4981/SUM($G$2:$G$5210))</f>
        <v>-4.7341438043739661</v>
      </c>
      <c r="O4981" s="39">
        <f>LOG(H4981/SUM($H$2:$H$5210))</f>
        <v>-3.1430146948027446</v>
      </c>
    </row>
    <row r="4982" spans="1:15" x14ac:dyDescent="0.6">
      <c r="A4982" t="s">
        <v>4115</v>
      </c>
      <c r="B4982">
        <v>0</v>
      </c>
      <c r="C4982">
        <v>21</v>
      </c>
      <c r="D4982">
        <v>21</v>
      </c>
      <c r="E4982" s="44">
        <f>(B4982+1)/$Q$3</f>
        <v>1.4609203798392987E-4</v>
      </c>
      <c r="F4982" s="45">
        <f>(C4982+1)/$U$3</f>
        <v>3.3648404759719801E-4</v>
      </c>
      <c r="G4982" s="2">
        <f>(B4982+1)/(C4982+1)</f>
        <v>4.5454545454545456E-2</v>
      </c>
      <c r="H4982" s="2">
        <f>(C4982+1)/(B4982+1)</f>
        <v>22</v>
      </c>
      <c r="I4982" s="6">
        <f>G4982-H4982</f>
        <v>-21.954545454545453</v>
      </c>
      <c r="J4982" s="8">
        <f>LEN(A4982)</f>
        <v>3</v>
      </c>
      <c r="K4982" s="11" t="str">
        <f>IF(AND(J4982&lt;3, D4982&lt;2),TRUE,"")</f>
        <v/>
      </c>
      <c r="L4982" s="22">
        <f>IF(C4982=0,B4982,0)</f>
        <v>0</v>
      </c>
      <c r="M4982" s="22">
        <f>IF(B4982=0,C4982,0)</f>
        <v>21</v>
      </c>
      <c r="N4982" s="39">
        <f>LOG(G4982/SUM($G$2:$G$5210))</f>
        <v>-4.7341438043739661</v>
      </c>
      <c r="O4982" s="39">
        <f>LOG(H4982/SUM($H$2:$H$5210))</f>
        <v>-3.1430146948027446</v>
      </c>
    </row>
    <row r="4983" spans="1:15" x14ac:dyDescent="0.6">
      <c r="A4983" t="s">
        <v>2079</v>
      </c>
      <c r="B4983">
        <v>1</v>
      </c>
      <c r="C4983">
        <v>44</v>
      </c>
      <c r="D4983">
        <v>45</v>
      </c>
      <c r="E4983" s="44">
        <f>(B4983+1)/$Q$3</f>
        <v>2.9218407596785974E-4</v>
      </c>
      <c r="F4983" s="45">
        <f>(C4983+1)/$U$3</f>
        <v>6.8826282463063226E-4</v>
      </c>
      <c r="G4983" s="2">
        <f>(B4983+1)/(C4983+1)</f>
        <v>4.4444444444444446E-2</v>
      </c>
      <c r="H4983" s="2">
        <f>(C4983+1)/(B4983+1)</f>
        <v>22.5</v>
      </c>
      <c r="I4983" s="6">
        <f>G4983-H4983</f>
        <v>-22.455555555555556</v>
      </c>
      <c r="J4983" s="8">
        <f>LEN(A4983)</f>
        <v>3</v>
      </c>
      <c r="K4983" s="11" t="str">
        <f>IF(AND(J4983&lt;3, D4983&lt;2),TRUE,"")</f>
        <v/>
      </c>
      <c r="L4983" s="22">
        <f>IF(C4983=0,B4983,0)</f>
        <v>0</v>
      </c>
      <c r="M4983" s="22">
        <f>IF(B4983=0,C4983,0)</f>
        <v>0</v>
      </c>
      <c r="N4983" s="39">
        <f>LOG(G4983/SUM($G$2:$G$5210))</f>
        <v>-4.7439036416631222</v>
      </c>
      <c r="O4983" s="39">
        <f>LOG(H4983/SUM($H$2:$H$5210))</f>
        <v>-3.1332548575135881</v>
      </c>
    </row>
    <row r="4984" spans="1:15" x14ac:dyDescent="0.6">
      <c r="A4984" t="s">
        <v>4751</v>
      </c>
      <c r="B4984">
        <v>0</v>
      </c>
      <c r="C4984">
        <v>22</v>
      </c>
      <c r="D4984">
        <v>22</v>
      </c>
      <c r="E4984" s="44">
        <f>(B4984+1)/$Q$3</f>
        <v>1.4609203798392987E-4</v>
      </c>
      <c r="F4984" s="45">
        <f>(C4984+1)/$U$3</f>
        <v>3.5177877703343431E-4</v>
      </c>
      <c r="G4984" s="2">
        <f>(B4984+1)/(C4984+1)</f>
        <v>4.3478260869565216E-2</v>
      </c>
      <c r="H4984" s="2">
        <f>(C4984+1)/(B4984+1)</f>
        <v>23</v>
      </c>
      <c r="I4984" s="6">
        <f>G4984-H4984</f>
        <v>-22.956521739130434</v>
      </c>
      <c r="J4984" s="8">
        <f>LEN(A4984)</f>
        <v>11</v>
      </c>
      <c r="K4984" s="11" t="str">
        <f>IF(AND(J4984&lt;3, D4984&lt;2),TRUE,"")</f>
        <v/>
      </c>
      <c r="L4984" s="22">
        <f>IF(C4984=0,B4984,0)</f>
        <v>0</v>
      </c>
      <c r="M4984" s="22">
        <f>IF(B4984=0,C4984,0)</f>
        <v>22</v>
      </c>
      <c r="N4984" s="39">
        <f>LOG(G4984/SUM($G$2:$G$5210))</f>
        <v>-4.7534489595693534</v>
      </c>
      <c r="O4984" s="39">
        <f>LOG(H4984/SUM($H$2:$H$5210))</f>
        <v>-3.1237095396073578</v>
      </c>
    </row>
    <row r="4985" spans="1:15" x14ac:dyDescent="0.6">
      <c r="A4985" t="s">
        <v>2791</v>
      </c>
      <c r="B4985">
        <v>0</v>
      </c>
      <c r="C4985">
        <v>22</v>
      </c>
      <c r="D4985">
        <v>22</v>
      </c>
      <c r="E4985" s="44">
        <f>(B4985+1)/$Q$3</f>
        <v>1.4609203798392987E-4</v>
      </c>
      <c r="F4985" s="45">
        <f>(C4985+1)/$U$3</f>
        <v>3.5177877703343431E-4</v>
      </c>
      <c r="G4985" s="2">
        <f>(B4985+1)/(C4985+1)</f>
        <v>4.3478260869565216E-2</v>
      </c>
      <c r="H4985" s="2">
        <f>(C4985+1)/(B4985+1)</f>
        <v>23</v>
      </c>
      <c r="I4985" s="6">
        <f>G4985-H4985</f>
        <v>-22.956521739130434</v>
      </c>
      <c r="J4985" s="8">
        <f>LEN(A4985)</f>
        <v>9</v>
      </c>
      <c r="K4985" s="11" t="str">
        <f>IF(AND(J4985&lt;3, D4985&lt;2),TRUE,"")</f>
        <v/>
      </c>
      <c r="L4985" s="22">
        <f>IF(C4985=0,B4985,0)</f>
        <v>0</v>
      </c>
      <c r="M4985" s="22">
        <f>IF(B4985=0,C4985,0)</f>
        <v>22</v>
      </c>
      <c r="N4985" s="39">
        <f>LOG(G4985/SUM($G$2:$G$5210))</f>
        <v>-4.7534489595693534</v>
      </c>
      <c r="O4985" s="39">
        <f>LOG(H4985/SUM($H$2:$H$5210))</f>
        <v>-3.1237095396073578</v>
      </c>
    </row>
    <row r="4986" spans="1:15" x14ac:dyDescent="0.6">
      <c r="A4986" t="s">
        <v>3736</v>
      </c>
      <c r="B4986">
        <v>0</v>
      </c>
      <c r="C4986">
        <v>22</v>
      </c>
      <c r="D4986">
        <v>22</v>
      </c>
      <c r="E4986" s="44">
        <f>(B4986+1)/$Q$3</f>
        <v>1.4609203798392987E-4</v>
      </c>
      <c r="F4986" s="45">
        <f>(C4986+1)/$U$3</f>
        <v>3.5177877703343431E-4</v>
      </c>
      <c r="G4986" s="2">
        <f>(B4986+1)/(C4986+1)</f>
        <v>4.3478260869565216E-2</v>
      </c>
      <c r="H4986" s="2">
        <f>(C4986+1)/(B4986+1)</f>
        <v>23</v>
      </c>
      <c r="I4986" s="6">
        <f>G4986-H4986</f>
        <v>-22.956521739130434</v>
      </c>
      <c r="J4986" s="8">
        <f>LEN(A4986)</f>
        <v>9</v>
      </c>
      <c r="K4986" s="11" t="str">
        <f>IF(AND(J4986&lt;3, D4986&lt;2),TRUE,"")</f>
        <v/>
      </c>
      <c r="L4986" s="22">
        <f>IF(C4986=0,B4986,0)</f>
        <v>0</v>
      </c>
      <c r="M4986" s="22">
        <f>IF(B4986=0,C4986,0)</f>
        <v>22</v>
      </c>
      <c r="N4986" s="39">
        <f>LOG(G4986/SUM($G$2:$G$5210))</f>
        <v>-4.7534489595693534</v>
      </c>
      <c r="O4986" s="39">
        <f>LOG(H4986/SUM($H$2:$H$5210))</f>
        <v>-3.1237095396073578</v>
      </c>
    </row>
    <row r="4987" spans="1:15" x14ac:dyDescent="0.6">
      <c r="A4987" t="s">
        <v>1984</v>
      </c>
      <c r="B4987">
        <v>0</v>
      </c>
      <c r="C4987">
        <v>22</v>
      </c>
      <c r="D4987">
        <v>22</v>
      </c>
      <c r="E4987" s="44">
        <f>(B4987+1)/$Q$3</f>
        <v>1.4609203798392987E-4</v>
      </c>
      <c r="F4987" s="45">
        <f>(C4987+1)/$U$3</f>
        <v>3.5177877703343431E-4</v>
      </c>
      <c r="G4987" s="2">
        <f>(B4987+1)/(C4987+1)</f>
        <v>4.3478260869565216E-2</v>
      </c>
      <c r="H4987" s="2">
        <f>(C4987+1)/(B4987+1)</f>
        <v>23</v>
      </c>
      <c r="I4987" s="6">
        <f>G4987-H4987</f>
        <v>-22.956521739130434</v>
      </c>
      <c r="J4987" s="8">
        <f>LEN(A4987)</f>
        <v>8</v>
      </c>
      <c r="K4987" s="11" t="str">
        <f>IF(AND(J4987&lt;3, D4987&lt;2),TRUE,"")</f>
        <v/>
      </c>
      <c r="L4987" s="22">
        <f>IF(C4987=0,B4987,0)</f>
        <v>0</v>
      </c>
      <c r="M4987" s="22">
        <f>IF(B4987=0,C4987,0)</f>
        <v>22</v>
      </c>
      <c r="N4987" s="39">
        <f>LOG(G4987/SUM($G$2:$G$5210))</f>
        <v>-4.7534489595693534</v>
      </c>
      <c r="O4987" s="39">
        <f>LOG(H4987/SUM($H$2:$H$5210))</f>
        <v>-3.1237095396073578</v>
      </c>
    </row>
    <row r="4988" spans="1:15" x14ac:dyDescent="0.6">
      <c r="A4988" t="s">
        <v>2193</v>
      </c>
      <c r="B4988">
        <v>0</v>
      </c>
      <c r="C4988">
        <v>22</v>
      </c>
      <c r="D4988">
        <v>22</v>
      </c>
      <c r="E4988" s="44">
        <f>(B4988+1)/$Q$3</f>
        <v>1.4609203798392987E-4</v>
      </c>
      <c r="F4988" s="45">
        <f>(C4988+1)/$U$3</f>
        <v>3.5177877703343431E-4</v>
      </c>
      <c r="G4988" s="2">
        <f>(B4988+1)/(C4988+1)</f>
        <v>4.3478260869565216E-2</v>
      </c>
      <c r="H4988" s="2">
        <f>(C4988+1)/(B4988+1)</f>
        <v>23</v>
      </c>
      <c r="I4988" s="6">
        <f>G4988-H4988</f>
        <v>-22.956521739130434</v>
      </c>
      <c r="J4988" s="8">
        <f>LEN(A4988)</f>
        <v>8</v>
      </c>
      <c r="K4988" s="11" t="str">
        <f>IF(AND(J4988&lt;3, D4988&lt;2),TRUE,"")</f>
        <v/>
      </c>
      <c r="L4988" s="22">
        <f>IF(C4988=0,B4988,0)</f>
        <v>0</v>
      </c>
      <c r="M4988" s="22">
        <f>IF(B4988=0,C4988,0)</f>
        <v>22</v>
      </c>
      <c r="N4988" s="39">
        <f>LOG(G4988/SUM($G$2:$G$5210))</f>
        <v>-4.7534489595693534</v>
      </c>
      <c r="O4988" s="39">
        <f>LOG(H4988/SUM($H$2:$H$5210))</f>
        <v>-3.1237095396073578</v>
      </c>
    </row>
    <row r="4989" spans="1:15" x14ac:dyDescent="0.6">
      <c r="A4989" t="s">
        <v>3832</v>
      </c>
      <c r="B4989">
        <v>0</v>
      </c>
      <c r="C4989">
        <v>22</v>
      </c>
      <c r="D4989">
        <v>22</v>
      </c>
      <c r="E4989" s="44">
        <f>(B4989+1)/$Q$3</f>
        <v>1.4609203798392987E-4</v>
      </c>
      <c r="F4989" s="45">
        <f>(C4989+1)/$U$3</f>
        <v>3.5177877703343431E-4</v>
      </c>
      <c r="G4989" s="2">
        <f>(B4989+1)/(C4989+1)</f>
        <v>4.3478260869565216E-2</v>
      </c>
      <c r="H4989" s="2">
        <f>(C4989+1)/(B4989+1)</f>
        <v>23</v>
      </c>
      <c r="I4989" s="6">
        <f>G4989-H4989</f>
        <v>-22.956521739130434</v>
      </c>
      <c r="J4989" s="8">
        <f>LEN(A4989)</f>
        <v>8</v>
      </c>
      <c r="K4989" s="11" t="str">
        <f>IF(AND(J4989&lt;3, D4989&lt;2),TRUE,"")</f>
        <v/>
      </c>
      <c r="L4989" s="22">
        <f>IF(C4989=0,B4989,0)</f>
        <v>0</v>
      </c>
      <c r="M4989" s="22">
        <f>IF(B4989=0,C4989,0)</f>
        <v>22</v>
      </c>
      <c r="N4989" s="39">
        <f>LOG(G4989/SUM($G$2:$G$5210))</f>
        <v>-4.7534489595693534</v>
      </c>
      <c r="O4989" s="39">
        <f>LOG(H4989/SUM($H$2:$H$5210))</f>
        <v>-3.1237095396073578</v>
      </c>
    </row>
    <row r="4990" spans="1:15" x14ac:dyDescent="0.6">
      <c r="A4990" t="s">
        <v>1707</v>
      </c>
      <c r="B4990">
        <v>0</v>
      </c>
      <c r="C4990">
        <v>22</v>
      </c>
      <c r="D4990">
        <v>22</v>
      </c>
      <c r="E4990" s="44">
        <f>(B4990+1)/$Q$3</f>
        <v>1.4609203798392987E-4</v>
      </c>
      <c r="F4990" s="45">
        <f>(C4990+1)/$U$3</f>
        <v>3.5177877703343431E-4</v>
      </c>
      <c r="G4990" s="2">
        <f>(B4990+1)/(C4990+1)</f>
        <v>4.3478260869565216E-2</v>
      </c>
      <c r="H4990" s="2">
        <f>(C4990+1)/(B4990+1)</f>
        <v>23</v>
      </c>
      <c r="I4990" s="6">
        <f>G4990-H4990</f>
        <v>-22.956521739130434</v>
      </c>
      <c r="J4990" s="8">
        <f>LEN(A4990)</f>
        <v>7</v>
      </c>
      <c r="K4990" s="11" t="str">
        <f>IF(AND(J4990&lt;3, D4990&lt;2),TRUE,"")</f>
        <v/>
      </c>
      <c r="L4990" s="22">
        <f>IF(C4990=0,B4990,0)</f>
        <v>0</v>
      </c>
      <c r="M4990" s="22">
        <f>IF(B4990=0,C4990,0)</f>
        <v>22</v>
      </c>
      <c r="N4990" s="39">
        <f>LOG(G4990/SUM($G$2:$G$5210))</f>
        <v>-4.7534489595693534</v>
      </c>
      <c r="O4990" s="39">
        <f>LOG(H4990/SUM($H$2:$H$5210))</f>
        <v>-3.1237095396073578</v>
      </c>
    </row>
    <row r="4991" spans="1:15" x14ac:dyDescent="0.6">
      <c r="A4991" t="s">
        <v>3417</v>
      </c>
      <c r="B4991">
        <v>0</v>
      </c>
      <c r="C4991">
        <v>22</v>
      </c>
      <c r="D4991">
        <v>22</v>
      </c>
      <c r="E4991" s="44">
        <f>(B4991+1)/$Q$3</f>
        <v>1.4609203798392987E-4</v>
      </c>
      <c r="F4991" s="45">
        <f>(C4991+1)/$U$3</f>
        <v>3.5177877703343431E-4</v>
      </c>
      <c r="G4991" s="2">
        <f>(B4991+1)/(C4991+1)</f>
        <v>4.3478260869565216E-2</v>
      </c>
      <c r="H4991" s="2">
        <f>(C4991+1)/(B4991+1)</f>
        <v>23</v>
      </c>
      <c r="I4991" s="6">
        <f>G4991-H4991</f>
        <v>-22.956521739130434</v>
      </c>
      <c r="J4991" s="8">
        <f>LEN(A4991)</f>
        <v>7</v>
      </c>
      <c r="K4991" s="11" t="str">
        <f>IF(AND(J4991&lt;3, D4991&lt;2),TRUE,"")</f>
        <v/>
      </c>
      <c r="L4991" s="22">
        <f>IF(C4991=0,B4991,0)</f>
        <v>0</v>
      </c>
      <c r="M4991" s="22">
        <f>IF(B4991=0,C4991,0)</f>
        <v>22</v>
      </c>
      <c r="N4991" s="39">
        <f>LOG(G4991/SUM($G$2:$G$5210))</f>
        <v>-4.7534489595693534</v>
      </c>
      <c r="O4991" s="39">
        <f>LOG(H4991/SUM($H$2:$H$5210))</f>
        <v>-3.1237095396073578</v>
      </c>
    </row>
    <row r="4992" spans="1:15" x14ac:dyDescent="0.6">
      <c r="A4992" t="s">
        <v>4295</v>
      </c>
      <c r="B4992">
        <v>0</v>
      </c>
      <c r="C4992">
        <v>22</v>
      </c>
      <c r="D4992">
        <v>22</v>
      </c>
      <c r="E4992" s="44">
        <f>(B4992+1)/$Q$3</f>
        <v>1.4609203798392987E-4</v>
      </c>
      <c r="F4992" s="45">
        <f>(C4992+1)/$U$3</f>
        <v>3.5177877703343431E-4</v>
      </c>
      <c r="G4992" s="2">
        <f>(B4992+1)/(C4992+1)</f>
        <v>4.3478260869565216E-2</v>
      </c>
      <c r="H4992" s="2">
        <f>(C4992+1)/(B4992+1)</f>
        <v>23</v>
      </c>
      <c r="I4992" s="6">
        <f>G4992-H4992</f>
        <v>-22.956521739130434</v>
      </c>
      <c r="J4992" s="8">
        <f>LEN(A4992)</f>
        <v>7</v>
      </c>
      <c r="K4992" s="11" t="str">
        <f>IF(AND(J4992&lt;3, D4992&lt;2),TRUE,"")</f>
        <v/>
      </c>
      <c r="L4992" s="22">
        <f>IF(C4992=0,B4992,0)</f>
        <v>0</v>
      </c>
      <c r="M4992" s="22">
        <f>IF(B4992=0,C4992,0)</f>
        <v>22</v>
      </c>
      <c r="N4992" s="39">
        <f>LOG(G4992/SUM($G$2:$G$5210))</f>
        <v>-4.7534489595693534</v>
      </c>
      <c r="O4992" s="39">
        <f>LOG(H4992/SUM($H$2:$H$5210))</f>
        <v>-3.1237095396073578</v>
      </c>
    </row>
    <row r="4993" spans="1:15" x14ac:dyDescent="0.6">
      <c r="A4993" t="s">
        <v>2970</v>
      </c>
      <c r="B4993">
        <v>0</v>
      </c>
      <c r="C4993">
        <v>22</v>
      </c>
      <c r="D4993">
        <v>22</v>
      </c>
      <c r="E4993" s="44">
        <f>(B4993+1)/$Q$3</f>
        <v>1.4609203798392987E-4</v>
      </c>
      <c r="F4993" s="45">
        <f>(C4993+1)/$U$3</f>
        <v>3.5177877703343431E-4</v>
      </c>
      <c r="G4993" s="2">
        <f>(B4993+1)/(C4993+1)</f>
        <v>4.3478260869565216E-2</v>
      </c>
      <c r="H4993" s="2">
        <f>(C4993+1)/(B4993+1)</f>
        <v>23</v>
      </c>
      <c r="I4993" s="6">
        <f>G4993-H4993</f>
        <v>-22.956521739130434</v>
      </c>
      <c r="J4993" s="8">
        <f>LEN(A4993)</f>
        <v>6</v>
      </c>
      <c r="K4993" s="11" t="str">
        <f>IF(AND(J4993&lt;3, D4993&lt;2),TRUE,"")</f>
        <v/>
      </c>
      <c r="L4993" s="22">
        <f>IF(C4993=0,B4993,0)</f>
        <v>0</v>
      </c>
      <c r="M4993" s="22">
        <f>IF(B4993=0,C4993,0)</f>
        <v>22</v>
      </c>
      <c r="N4993" s="39">
        <f>LOG(G4993/SUM($G$2:$G$5210))</f>
        <v>-4.7534489595693534</v>
      </c>
      <c r="O4993" s="39">
        <f>LOG(H4993/SUM($H$2:$H$5210))</f>
        <v>-3.1237095396073578</v>
      </c>
    </row>
    <row r="4994" spans="1:15" x14ac:dyDescent="0.6">
      <c r="A4994" t="s">
        <v>180</v>
      </c>
      <c r="B4994">
        <v>0</v>
      </c>
      <c r="C4994">
        <v>22</v>
      </c>
      <c r="D4994">
        <v>22</v>
      </c>
      <c r="E4994" s="44">
        <f>(B4994+1)/$Q$3</f>
        <v>1.4609203798392987E-4</v>
      </c>
      <c r="F4994" s="45">
        <f>(C4994+1)/$U$3</f>
        <v>3.5177877703343431E-4</v>
      </c>
      <c r="G4994" s="2">
        <f>(B4994+1)/(C4994+1)</f>
        <v>4.3478260869565216E-2</v>
      </c>
      <c r="H4994" s="2">
        <f>(C4994+1)/(B4994+1)</f>
        <v>23</v>
      </c>
      <c r="I4994" s="6">
        <f>G4994-H4994</f>
        <v>-22.956521739130434</v>
      </c>
      <c r="J4994" s="8">
        <f>LEN(A4994)</f>
        <v>4</v>
      </c>
      <c r="K4994" s="11" t="str">
        <f>IF(AND(J4994&lt;3, D4994&lt;2),TRUE,"")</f>
        <v/>
      </c>
      <c r="L4994" s="22">
        <f>IF(C4994=0,B4994,0)</f>
        <v>0</v>
      </c>
      <c r="M4994" s="22">
        <f>IF(B4994=0,C4994,0)</f>
        <v>22</v>
      </c>
      <c r="N4994" s="39">
        <f>LOG(G4994/SUM($G$2:$G$5210))</f>
        <v>-4.7534489595693534</v>
      </c>
      <c r="O4994" s="39">
        <f>LOG(H4994/SUM($H$2:$H$5210))</f>
        <v>-3.1237095396073578</v>
      </c>
    </row>
    <row r="4995" spans="1:15" x14ac:dyDescent="0.6">
      <c r="A4995" t="s">
        <v>277</v>
      </c>
      <c r="B4995">
        <v>0</v>
      </c>
      <c r="C4995">
        <v>22</v>
      </c>
      <c r="D4995">
        <v>22</v>
      </c>
      <c r="E4995" s="44">
        <f>(B4995+1)/$Q$3</f>
        <v>1.4609203798392987E-4</v>
      </c>
      <c r="F4995" s="45">
        <f>(C4995+1)/$U$3</f>
        <v>3.5177877703343431E-4</v>
      </c>
      <c r="G4995" s="2">
        <f>(B4995+1)/(C4995+1)</f>
        <v>4.3478260869565216E-2</v>
      </c>
      <c r="H4995" s="2">
        <f>(C4995+1)/(B4995+1)</f>
        <v>23</v>
      </c>
      <c r="I4995" s="6">
        <f>G4995-H4995</f>
        <v>-22.956521739130434</v>
      </c>
      <c r="J4995" s="8">
        <f>LEN(A4995)</f>
        <v>4</v>
      </c>
      <c r="K4995" s="11" t="str">
        <f>IF(AND(J4995&lt;3, D4995&lt;2),TRUE,"")</f>
        <v/>
      </c>
      <c r="L4995" s="22">
        <f>IF(C4995=0,B4995,0)</f>
        <v>0</v>
      </c>
      <c r="M4995" s="22">
        <f>IF(B4995=0,C4995,0)</f>
        <v>22</v>
      </c>
      <c r="N4995" s="39">
        <f>LOG(G4995/SUM($G$2:$G$5210))</f>
        <v>-4.7534489595693534</v>
      </c>
      <c r="O4995" s="39">
        <f>LOG(H4995/SUM($H$2:$H$5210))</f>
        <v>-3.1237095396073578</v>
      </c>
    </row>
    <row r="4996" spans="1:15" x14ac:dyDescent="0.6">
      <c r="A4996" t="s">
        <v>944</v>
      </c>
      <c r="B4996">
        <v>0</v>
      </c>
      <c r="C4996">
        <v>22</v>
      </c>
      <c r="D4996">
        <v>22</v>
      </c>
      <c r="E4996" s="44">
        <f>(B4996+1)/$Q$3</f>
        <v>1.4609203798392987E-4</v>
      </c>
      <c r="F4996" s="45">
        <f>(C4996+1)/$U$3</f>
        <v>3.5177877703343431E-4</v>
      </c>
      <c r="G4996" s="2">
        <f>(B4996+1)/(C4996+1)</f>
        <v>4.3478260869565216E-2</v>
      </c>
      <c r="H4996" s="2">
        <f>(C4996+1)/(B4996+1)</f>
        <v>23</v>
      </c>
      <c r="I4996" s="6">
        <f>G4996-H4996</f>
        <v>-22.956521739130434</v>
      </c>
      <c r="J4996" s="8">
        <f>LEN(A4996)</f>
        <v>4</v>
      </c>
      <c r="K4996" s="11" t="str">
        <f>IF(AND(J4996&lt;3, D4996&lt;2),TRUE,"")</f>
        <v/>
      </c>
      <c r="L4996" s="22">
        <f>IF(C4996=0,B4996,0)</f>
        <v>0</v>
      </c>
      <c r="M4996" s="22">
        <f>IF(B4996=0,C4996,0)</f>
        <v>22</v>
      </c>
      <c r="N4996" s="39">
        <f>LOG(G4996/SUM($G$2:$G$5210))</f>
        <v>-4.7534489595693534</v>
      </c>
      <c r="O4996" s="39">
        <f>LOG(H4996/SUM($H$2:$H$5210))</f>
        <v>-3.1237095396073578</v>
      </c>
    </row>
    <row r="4997" spans="1:15" x14ac:dyDescent="0.6">
      <c r="A4997" t="s">
        <v>1084</v>
      </c>
      <c r="B4997">
        <v>0</v>
      </c>
      <c r="C4997">
        <v>22</v>
      </c>
      <c r="D4997">
        <v>22</v>
      </c>
      <c r="E4997" s="44">
        <f>(B4997+1)/$Q$3</f>
        <v>1.4609203798392987E-4</v>
      </c>
      <c r="F4997" s="45">
        <f>(C4997+1)/$U$3</f>
        <v>3.5177877703343431E-4</v>
      </c>
      <c r="G4997" s="2">
        <f>(B4997+1)/(C4997+1)</f>
        <v>4.3478260869565216E-2</v>
      </c>
      <c r="H4997" s="2">
        <f>(C4997+1)/(B4997+1)</f>
        <v>23</v>
      </c>
      <c r="I4997" s="6">
        <f>G4997-H4997</f>
        <v>-22.956521739130434</v>
      </c>
      <c r="J4997" s="8">
        <f>LEN(A4997)</f>
        <v>4</v>
      </c>
      <c r="K4997" s="11" t="str">
        <f>IF(AND(J4997&lt;3, D4997&lt;2),TRUE,"")</f>
        <v/>
      </c>
      <c r="L4997" s="22">
        <f>IF(C4997=0,B4997,0)</f>
        <v>0</v>
      </c>
      <c r="M4997" s="22">
        <f>IF(B4997=0,C4997,0)</f>
        <v>22</v>
      </c>
      <c r="N4997" s="39">
        <f>LOG(G4997/SUM($G$2:$G$5210))</f>
        <v>-4.7534489595693534</v>
      </c>
      <c r="O4997" s="39">
        <f>LOG(H4997/SUM($H$2:$H$5210))</f>
        <v>-3.1237095396073578</v>
      </c>
    </row>
    <row r="4998" spans="1:15" x14ac:dyDescent="0.6">
      <c r="A4998" t="s">
        <v>1091</v>
      </c>
      <c r="B4998">
        <v>0</v>
      </c>
      <c r="C4998">
        <v>22</v>
      </c>
      <c r="D4998">
        <v>22</v>
      </c>
      <c r="E4998" s="44">
        <f>(B4998+1)/$Q$3</f>
        <v>1.4609203798392987E-4</v>
      </c>
      <c r="F4998" s="45">
        <f>(C4998+1)/$U$3</f>
        <v>3.5177877703343431E-4</v>
      </c>
      <c r="G4998" s="2">
        <f>(B4998+1)/(C4998+1)</f>
        <v>4.3478260869565216E-2</v>
      </c>
      <c r="H4998" s="2">
        <f>(C4998+1)/(B4998+1)</f>
        <v>23</v>
      </c>
      <c r="I4998" s="6">
        <f>G4998-H4998</f>
        <v>-22.956521739130434</v>
      </c>
      <c r="J4998" s="8">
        <f>LEN(A4998)</f>
        <v>4</v>
      </c>
      <c r="K4998" s="11" t="str">
        <f>IF(AND(J4998&lt;3, D4998&lt;2),TRUE,"")</f>
        <v/>
      </c>
      <c r="L4998" s="22">
        <f>IF(C4998=0,B4998,0)</f>
        <v>0</v>
      </c>
      <c r="M4998" s="22">
        <f>IF(B4998=0,C4998,0)</f>
        <v>22</v>
      </c>
      <c r="N4998" s="39">
        <f>LOG(G4998/SUM($G$2:$G$5210))</f>
        <v>-4.7534489595693534</v>
      </c>
      <c r="O4998" s="39">
        <f>LOG(H4998/SUM($H$2:$H$5210))</f>
        <v>-3.1237095396073578</v>
      </c>
    </row>
    <row r="4999" spans="1:15" x14ac:dyDescent="0.6">
      <c r="A4999" t="s">
        <v>1271</v>
      </c>
      <c r="B4999">
        <v>0</v>
      </c>
      <c r="C4999">
        <v>22</v>
      </c>
      <c r="D4999">
        <v>22</v>
      </c>
      <c r="E4999" s="44">
        <f>(B4999+1)/$Q$3</f>
        <v>1.4609203798392987E-4</v>
      </c>
      <c r="F4999" s="45">
        <f>(C4999+1)/$U$3</f>
        <v>3.5177877703343431E-4</v>
      </c>
      <c r="G4999" s="2">
        <f>(B4999+1)/(C4999+1)</f>
        <v>4.3478260869565216E-2</v>
      </c>
      <c r="H4999" s="2">
        <f>(C4999+1)/(B4999+1)</f>
        <v>23</v>
      </c>
      <c r="I4999" s="6">
        <f>G4999-H4999</f>
        <v>-22.956521739130434</v>
      </c>
      <c r="J4999" s="8">
        <f>LEN(A4999)</f>
        <v>4</v>
      </c>
      <c r="K4999" s="11" t="str">
        <f>IF(AND(J4999&lt;3, D4999&lt;2),TRUE,"")</f>
        <v/>
      </c>
      <c r="L4999" s="22">
        <f>IF(C4999=0,B4999,0)</f>
        <v>0</v>
      </c>
      <c r="M4999" s="22">
        <f>IF(B4999=0,C4999,0)</f>
        <v>22</v>
      </c>
      <c r="N4999" s="39">
        <f>LOG(G4999/SUM($G$2:$G$5210))</f>
        <v>-4.7534489595693534</v>
      </c>
      <c r="O4999" s="39">
        <f>LOG(H4999/SUM($H$2:$H$5210))</f>
        <v>-3.1237095396073578</v>
      </c>
    </row>
    <row r="5000" spans="1:15" x14ac:dyDescent="0.6">
      <c r="A5000" t="s">
        <v>2659</v>
      </c>
      <c r="B5000">
        <v>0</v>
      </c>
      <c r="C5000">
        <v>22</v>
      </c>
      <c r="D5000">
        <v>22</v>
      </c>
      <c r="E5000" s="44">
        <f>(B5000+1)/$Q$3</f>
        <v>1.4609203798392987E-4</v>
      </c>
      <c r="F5000" s="45">
        <f>(C5000+1)/$U$3</f>
        <v>3.5177877703343431E-4</v>
      </c>
      <c r="G5000" s="2">
        <f>(B5000+1)/(C5000+1)</f>
        <v>4.3478260869565216E-2</v>
      </c>
      <c r="H5000" s="2">
        <f>(C5000+1)/(B5000+1)</f>
        <v>23</v>
      </c>
      <c r="I5000" s="6">
        <f>G5000-H5000</f>
        <v>-22.956521739130434</v>
      </c>
      <c r="J5000" s="8">
        <f>LEN(A5000)</f>
        <v>4</v>
      </c>
      <c r="K5000" s="11" t="str">
        <f>IF(AND(J5000&lt;3, D5000&lt;2),TRUE,"")</f>
        <v/>
      </c>
      <c r="L5000" s="22">
        <f>IF(C5000=0,B5000,0)</f>
        <v>0</v>
      </c>
      <c r="M5000" s="22">
        <f>IF(B5000=0,C5000,0)</f>
        <v>22</v>
      </c>
      <c r="N5000" s="39">
        <f>LOG(G5000/SUM($G$2:$G$5210))</f>
        <v>-4.7534489595693534</v>
      </c>
      <c r="O5000" s="39">
        <f>LOG(H5000/SUM($H$2:$H$5210))</f>
        <v>-3.1237095396073578</v>
      </c>
    </row>
    <row r="5001" spans="1:15" x14ac:dyDescent="0.6">
      <c r="A5001" t="s">
        <v>4526</v>
      </c>
      <c r="B5001">
        <v>0</v>
      </c>
      <c r="C5001">
        <v>22</v>
      </c>
      <c r="D5001">
        <v>22</v>
      </c>
      <c r="E5001" s="44">
        <f>(B5001+1)/$Q$3</f>
        <v>1.4609203798392987E-4</v>
      </c>
      <c r="F5001" s="45">
        <f>(C5001+1)/$U$3</f>
        <v>3.5177877703343431E-4</v>
      </c>
      <c r="G5001" s="2">
        <f>(B5001+1)/(C5001+1)</f>
        <v>4.3478260869565216E-2</v>
      </c>
      <c r="H5001" s="2">
        <f>(C5001+1)/(B5001+1)</f>
        <v>23</v>
      </c>
      <c r="I5001" s="6">
        <f>G5001-H5001</f>
        <v>-22.956521739130434</v>
      </c>
      <c r="J5001" s="8">
        <f>LEN(A5001)</f>
        <v>4</v>
      </c>
      <c r="K5001" s="11" t="str">
        <f>IF(AND(J5001&lt;3, D5001&lt;2),TRUE,"")</f>
        <v/>
      </c>
      <c r="L5001" s="22">
        <f>IF(C5001=0,B5001,0)</f>
        <v>0</v>
      </c>
      <c r="M5001" s="22">
        <f>IF(B5001=0,C5001,0)</f>
        <v>22</v>
      </c>
      <c r="N5001" s="39">
        <f>LOG(G5001/SUM($G$2:$G$5210))</f>
        <v>-4.7534489595693534</v>
      </c>
      <c r="O5001" s="39">
        <f>LOG(H5001/SUM($H$2:$H$5210))</f>
        <v>-3.1237095396073578</v>
      </c>
    </row>
    <row r="5002" spans="1:15" x14ac:dyDescent="0.6">
      <c r="A5002" t="s">
        <v>2398</v>
      </c>
      <c r="B5002">
        <v>1</v>
      </c>
      <c r="C5002">
        <v>46</v>
      </c>
      <c r="D5002">
        <v>47</v>
      </c>
      <c r="E5002" s="44">
        <f>(B5002+1)/$Q$3</f>
        <v>2.9218407596785974E-4</v>
      </c>
      <c r="F5002" s="45">
        <f>(C5002+1)/$U$3</f>
        <v>7.1885228350310486E-4</v>
      </c>
      <c r="G5002" s="2">
        <f>(B5002+1)/(C5002+1)</f>
        <v>4.2553191489361701E-2</v>
      </c>
      <c r="H5002" s="2">
        <f>(C5002+1)/(B5002+1)</f>
        <v>23.5</v>
      </c>
      <c r="I5002" s="6">
        <f>G5002-H5002</f>
        <v>-23.457446808510639</v>
      </c>
      <c r="J5002" s="8">
        <f>LEN(A5002)</f>
        <v>5</v>
      </c>
      <c r="K5002" s="11" t="str">
        <f>IF(AND(J5002&lt;3, D5002&lt;2),TRUE,"")</f>
        <v/>
      </c>
      <c r="L5002" s="22">
        <f>IF(C5002=0,B5002,0)</f>
        <v>0</v>
      </c>
      <c r="M5002" s="22">
        <f>IF(B5002=0,C5002,0)</f>
        <v>0</v>
      </c>
      <c r="N5002" s="39">
        <f>LOG(G5002/SUM($G$2:$G$5210))</f>
        <v>-4.7627889858234962</v>
      </c>
      <c r="O5002" s="39">
        <f>LOG(H5002/SUM($H$2:$H$5210))</f>
        <v>-3.1143695133532145</v>
      </c>
    </row>
    <row r="5003" spans="1:15" x14ac:dyDescent="0.6">
      <c r="A5003" t="s">
        <v>729</v>
      </c>
      <c r="B5003">
        <v>1</v>
      </c>
      <c r="C5003">
        <v>47</v>
      </c>
      <c r="D5003">
        <v>48</v>
      </c>
      <c r="E5003" s="44">
        <f>(B5003+1)/$Q$3</f>
        <v>2.9218407596785974E-4</v>
      </c>
      <c r="F5003" s="45">
        <f>(C5003+1)/$U$3</f>
        <v>7.341470129393411E-4</v>
      </c>
      <c r="G5003" s="2">
        <f>(B5003+1)/(C5003+1)</f>
        <v>4.1666666666666664E-2</v>
      </c>
      <c r="H5003" s="2">
        <f>(C5003+1)/(B5003+1)</f>
        <v>24</v>
      </c>
      <c r="I5003" s="6">
        <f>G5003-H5003</f>
        <v>-23.958333333333332</v>
      </c>
      <c r="J5003" s="8">
        <f>LEN(A5003)</f>
        <v>12</v>
      </c>
      <c r="K5003" s="11" t="str">
        <f>IF(AND(J5003&lt;3, D5003&lt;2),TRUE,"")</f>
        <v/>
      </c>
      <c r="L5003" s="22">
        <f>IF(C5003=0,B5003,0)</f>
        <v>0</v>
      </c>
      <c r="M5003" s="22">
        <f>IF(B5003=0,C5003,0)</f>
        <v>0</v>
      </c>
      <c r="N5003" s="39">
        <f>LOG(G5003/SUM($G$2:$G$5210))</f>
        <v>-4.7719323652633658</v>
      </c>
      <c r="O5003" s="39">
        <f>LOG(H5003/SUM($H$2:$H$5210))</f>
        <v>-3.1052261339133449</v>
      </c>
    </row>
    <row r="5004" spans="1:15" x14ac:dyDescent="0.6">
      <c r="A5004" t="s">
        <v>2046</v>
      </c>
      <c r="B5004">
        <v>1</v>
      </c>
      <c r="C5004">
        <v>47</v>
      </c>
      <c r="D5004">
        <v>48</v>
      </c>
      <c r="E5004" s="44">
        <f>(B5004+1)/$Q$3</f>
        <v>2.9218407596785974E-4</v>
      </c>
      <c r="F5004" s="45">
        <f>(C5004+1)/$U$3</f>
        <v>7.341470129393411E-4</v>
      </c>
      <c r="G5004" s="2">
        <f>(B5004+1)/(C5004+1)</f>
        <v>4.1666666666666664E-2</v>
      </c>
      <c r="H5004" s="2">
        <f>(C5004+1)/(B5004+1)</f>
        <v>24</v>
      </c>
      <c r="I5004" s="6">
        <f>G5004-H5004</f>
        <v>-23.958333333333332</v>
      </c>
      <c r="J5004" s="8">
        <f>LEN(A5004)</f>
        <v>3</v>
      </c>
      <c r="K5004" s="11" t="str">
        <f>IF(AND(J5004&lt;3, D5004&lt;2),TRUE,"")</f>
        <v/>
      </c>
      <c r="L5004" s="22">
        <f>IF(C5004=0,B5004,0)</f>
        <v>0</v>
      </c>
      <c r="M5004" s="22">
        <f>IF(B5004=0,C5004,0)</f>
        <v>0</v>
      </c>
      <c r="N5004" s="39">
        <f>LOG(G5004/SUM($G$2:$G$5210))</f>
        <v>-4.7719323652633658</v>
      </c>
      <c r="O5004" s="39">
        <f>LOG(H5004/SUM($H$2:$H$5210))</f>
        <v>-3.1052261339133449</v>
      </c>
    </row>
    <row r="5005" spans="1:15" hidden="1" x14ac:dyDescent="0.6">
      <c r="A5005" t="s">
        <v>80</v>
      </c>
      <c r="B5005">
        <v>1</v>
      </c>
      <c r="C5005">
        <v>0</v>
      </c>
      <c r="D5005">
        <v>1</v>
      </c>
      <c r="E5005" s="44">
        <f>(B5005+1)/$Q$3</f>
        <v>2.9218407596785974E-4</v>
      </c>
      <c r="F5005" s="45">
        <f>(C5005+1)/$U$3</f>
        <v>1.5294729436236273E-5</v>
      </c>
      <c r="G5005" s="2">
        <f>(B5005+1)/(C5005+1)</f>
        <v>2</v>
      </c>
      <c r="H5005" s="2">
        <f>(C5005+1)/(B5005+1)</f>
        <v>0.5</v>
      </c>
      <c r="I5005" s="6">
        <f>G5005-H5005</f>
        <v>1.5</v>
      </c>
      <c r="J5005" s="8">
        <f>LEN(A5005)</f>
        <v>2</v>
      </c>
      <c r="K5005" s="11" t="b">
        <f>IF(AND(J5005&lt;3, D5005&lt;2),TRUE,"")</f>
        <v>1</v>
      </c>
      <c r="L5005" s="22">
        <f>IF(C5005=0,B5005,0)</f>
        <v>1</v>
      </c>
      <c r="M5005" s="22">
        <f>IF(B5005=0,C5005,0)</f>
        <v>0</v>
      </c>
      <c r="N5005" s="39">
        <f>LOG(G5005/SUM($G$2:$G$5210))</f>
        <v>-3.0906911278877791</v>
      </c>
      <c r="O5005" s="39">
        <f>LOG(H5005/SUM($H$2:$H$5210))</f>
        <v>-4.7864673712889321</v>
      </c>
    </row>
    <row r="5006" spans="1:15" hidden="1" x14ac:dyDescent="0.6">
      <c r="A5006" t="s">
        <v>674</v>
      </c>
      <c r="B5006">
        <v>1</v>
      </c>
      <c r="C5006">
        <v>0</v>
      </c>
      <c r="D5006">
        <v>1</v>
      </c>
      <c r="E5006" s="44">
        <f>(B5006+1)/$Q$3</f>
        <v>2.9218407596785974E-4</v>
      </c>
      <c r="F5006" s="45">
        <f>(C5006+1)/$U$3</f>
        <v>1.5294729436236273E-5</v>
      </c>
      <c r="G5006" s="2">
        <f>(B5006+1)/(C5006+1)</f>
        <v>2</v>
      </c>
      <c r="H5006" s="2">
        <f>(C5006+1)/(B5006+1)</f>
        <v>0.5</v>
      </c>
      <c r="I5006" s="6">
        <f>G5006-H5006</f>
        <v>1.5</v>
      </c>
      <c r="J5006" s="8">
        <f>LEN(A5006)</f>
        <v>2</v>
      </c>
      <c r="K5006" s="11" t="b">
        <f>IF(AND(J5006&lt;3, D5006&lt;2),TRUE,"")</f>
        <v>1</v>
      </c>
      <c r="L5006" s="22">
        <f>IF(C5006=0,B5006,0)</f>
        <v>1</v>
      </c>
      <c r="M5006" s="22">
        <f>IF(B5006=0,C5006,0)</f>
        <v>0</v>
      </c>
      <c r="N5006" s="39">
        <f>LOG(G5006/SUM($G$2:$G$5210))</f>
        <v>-3.0906911278877791</v>
      </c>
      <c r="O5006" s="39">
        <f>LOG(H5006/SUM($H$2:$H$5210))</f>
        <v>-4.7864673712889321</v>
      </c>
    </row>
    <row r="5007" spans="1:15" hidden="1" x14ac:dyDescent="0.6">
      <c r="A5007" t="s">
        <v>677</v>
      </c>
      <c r="B5007">
        <v>1</v>
      </c>
      <c r="C5007">
        <v>0</v>
      </c>
      <c r="D5007">
        <v>1</v>
      </c>
      <c r="E5007" s="44">
        <f>(B5007+1)/$Q$3</f>
        <v>2.9218407596785974E-4</v>
      </c>
      <c r="F5007" s="45">
        <f>(C5007+1)/$U$3</f>
        <v>1.5294729436236273E-5</v>
      </c>
      <c r="G5007" s="2">
        <f>(B5007+1)/(C5007+1)</f>
        <v>2</v>
      </c>
      <c r="H5007" s="2">
        <f>(C5007+1)/(B5007+1)</f>
        <v>0.5</v>
      </c>
      <c r="I5007" s="6">
        <f>G5007-H5007</f>
        <v>1.5</v>
      </c>
      <c r="J5007" s="8">
        <f>LEN(A5007)</f>
        <v>2</v>
      </c>
      <c r="K5007" s="11" t="b">
        <f>IF(AND(J5007&lt;3, D5007&lt;2),TRUE,"")</f>
        <v>1</v>
      </c>
      <c r="L5007" s="22">
        <f>IF(C5007=0,B5007,0)</f>
        <v>1</v>
      </c>
      <c r="M5007" s="22">
        <f>IF(B5007=0,C5007,0)</f>
        <v>0</v>
      </c>
      <c r="N5007" s="39">
        <f>LOG(G5007/SUM($G$2:$G$5210))</f>
        <v>-3.0906911278877791</v>
      </c>
      <c r="O5007" s="39">
        <f>LOG(H5007/SUM($H$2:$H$5210))</f>
        <v>-4.7864673712889321</v>
      </c>
    </row>
    <row r="5008" spans="1:15" hidden="1" x14ac:dyDescent="0.6">
      <c r="A5008" t="s">
        <v>683</v>
      </c>
      <c r="B5008">
        <v>1</v>
      </c>
      <c r="C5008">
        <v>0</v>
      </c>
      <c r="D5008">
        <v>1</v>
      </c>
      <c r="E5008" s="44">
        <f>(B5008+1)/$Q$3</f>
        <v>2.9218407596785974E-4</v>
      </c>
      <c r="F5008" s="45">
        <f>(C5008+1)/$U$3</f>
        <v>1.5294729436236273E-5</v>
      </c>
      <c r="G5008" s="2">
        <f>(B5008+1)/(C5008+1)</f>
        <v>2</v>
      </c>
      <c r="H5008" s="2">
        <f>(C5008+1)/(B5008+1)</f>
        <v>0.5</v>
      </c>
      <c r="I5008" s="6">
        <f>G5008-H5008</f>
        <v>1.5</v>
      </c>
      <c r="J5008" s="8">
        <f>LEN(A5008)</f>
        <v>2</v>
      </c>
      <c r="K5008" s="11" t="b">
        <f>IF(AND(J5008&lt;3, D5008&lt;2),TRUE,"")</f>
        <v>1</v>
      </c>
      <c r="L5008" s="22">
        <f>IF(C5008=0,B5008,0)</f>
        <v>1</v>
      </c>
      <c r="M5008" s="22">
        <f>IF(B5008=0,C5008,0)</f>
        <v>0</v>
      </c>
      <c r="N5008" s="39">
        <f>LOG(G5008/SUM($G$2:$G$5210))</f>
        <v>-3.0906911278877791</v>
      </c>
      <c r="O5008" s="39">
        <f>LOG(H5008/SUM($H$2:$H$5210))</f>
        <v>-4.7864673712889321</v>
      </c>
    </row>
    <row r="5009" spans="1:15" hidden="1" x14ac:dyDescent="0.6">
      <c r="A5009" t="s">
        <v>1133</v>
      </c>
      <c r="B5009">
        <v>1</v>
      </c>
      <c r="C5009">
        <v>0</v>
      </c>
      <c r="D5009">
        <v>1</v>
      </c>
      <c r="E5009" s="44">
        <f>(B5009+1)/$Q$3</f>
        <v>2.9218407596785974E-4</v>
      </c>
      <c r="F5009" s="45">
        <f>(C5009+1)/$U$3</f>
        <v>1.5294729436236273E-5</v>
      </c>
      <c r="G5009" s="2">
        <f>(B5009+1)/(C5009+1)</f>
        <v>2</v>
      </c>
      <c r="H5009" s="2">
        <f>(C5009+1)/(B5009+1)</f>
        <v>0.5</v>
      </c>
      <c r="I5009" s="6">
        <f>G5009-H5009</f>
        <v>1.5</v>
      </c>
      <c r="J5009" s="8">
        <f>LEN(A5009)</f>
        <v>2</v>
      </c>
      <c r="K5009" s="11" t="b">
        <f>IF(AND(J5009&lt;3, D5009&lt;2),TRUE,"")</f>
        <v>1</v>
      </c>
      <c r="L5009" s="22">
        <f>IF(C5009=0,B5009,0)</f>
        <v>1</v>
      </c>
      <c r="M5009" s="22">
        <f>IF(B5009=0,C5009,0)</f>
        <v>0</v>
      </c>
      <c r="N5009" s="39">
        <f>LOG(G5009/SUM($G$2:$G$5210))</f>
        <v>-3.0906911278877791</v>
      </c>
      <c r="O5009" s="39">
        <f>LOG(H5009/SUM($H$2:$H$5210))</f>
        <v>-4.7864673712889321</v>
      </c>
    </row>
    <row r="5010" spans="1:15" hidden="1" x14ac:dyDescent="0.6">
      <c r="A5010" t="s">
        <v>1209</v>
      </c>
      <c r="B5010">
        <v>1</v>
      </c>
      <c r="C5010">
        <v>0</v>
      </c>
      <c r="D5010">
        <v>1</v>
      </c>
      <c r="E5010" s="44">
        <f>(B5010+1)/$Q$3</f>
        <v>2.9218407596785974E-4</v>
      </c>
      <c r="F5010" s="45">
        <f>(C5010+1)/$U$3</f>
        <v>1.5294729436236273E-5</v>
      </c>
      <c r="G5010" s="2">
        <f>(B5010+1)/(C5010+1)</f>
        <v>2</v>
      </c>
      <c r="H5010" s="2">
        <f>(C5010+1)/(B5010+1)</f>
        <v>0.5</v>
      </c>
      <c r="I5010" s="6">
        <f>G5010-H5010</f>
        <v>1.5</v>
      </c>
      <c r="J5010" s="8">
        <f>LEN(A5010)</f>
        <v>2</v>
      </c>
      <c r="K5010" s="11" t="b">
        <f>IF(AND(J5010&lt;3, D5010&lt;2),TRUE,"")</f>
        <v>1</v>
      </c>
      <c r="L5010" s="22">
        <f>IF(C5010=0,B5010,0)</f>
        <v>1</v>
      </c>
      <c r="M5010" s="22">
        <f>IF(B5010=0,C5010,0)</f>
        <v>0</v>
      </c>
      <c r="N5010" s="39">
        <f>LOG(G5010/SUM($G$2:$G$5210))</f>
        <v>-3.0906911278877791</v>
      </c>
      <c r="O5010" s="39">
        <f>LOG(H5010/SUM($H$2:$H$5210))</f>
        <v>-4.7864673712889321</v>
      </c>
    </row>
    <row r="5011" spans="1:15" hidden="1" x14ac:dyDescent="0.6">
      <c r="A5011" t="s">
        <v>5021</v>
      </c>
      <c r="B5011">
        <v>1</v>
      </c>
      <c r="C5011">
        <v>0</v>
      </c>
      <c r="D5011">
        <v>1</v>
      </c>
      <c r="E5011" s="44">
        <f>(B5011+1)/$Q$3</f>
        <v>2.9218407596785974E-4</v>
      </c>
      <c r="F5011" s="45">
        <f>(C5011+1)/$U$3</f>
        <v>1.5294729436236273E-5</v>
      </c>
      <c r="G5011" s="2">
        <f>(B5011+1)/(C5011+1)</f>
        <v>2</v>
      </c>
      <c r="H5011" s="2">
        <f>(C5011+1)/(B5011+1)</f>
        <v>0.5</v>
      </c>
      <c r="I5011" s="6">
        <f>G5011-H5011</f>
        <v>1.5</v>
      </c>
      <c r="J5011" s="8">
        <f>LEN(A5011)</f>
        <v>2</v>
      </c>
      <c r="K5011" s="11" t="b">
        <f>IF(AND(J5011&lt;3, D5011&lt;2),TRUE,"")</f>
        <v>1</v>
      </c>
      <c r="L5011" s="22">
        <f>IF(C5011=0,B5011,0)</f>
        <v>1</v>
      </c>
      <c r="M5011" s="22">
        <f>IF(B5011=0,C5011,0)</f>
        <v>0</v>
      </c>
      <c r="N5011" s="39">
        <f>LOG(G5011/SUM($G$2:$G$5210))</f>
        <v>-3.0906911278877791</v>
      </c>
      <c r="O5011" s="39">
        <f>LOG(H5011/SUM($H$2:$H$5210))</f>
        <v>-4.7864673712889321</v>
      </c>
    </row>
    <row r="5012" spans="1:15" hidden="1" x14ac:dyDescent="0.6">
      <c r="A5012" t="s">
        <v>5023</v>
      </c>
      <c r="B5012">
        <v>1</v>
      </c>
      <c r="C5012">
        <v>0</v>
      </c>
      <c r="D5012">
        <v>1</v>
      </c>
      <c r="E5012" s="44">
        <f>(B5012+1)/$Q$3</f>
        <v>2.9218407596785974E-4</v>
      </c>
      <c r="F5012" s="45">
        <f>(C5012+1)/$U$3</f>
        <v>1.5294729436236273E-5</v>
      </c>
      <c r="G5012" s="2">
        <f>(B5012+1)/(C5012+1)</f>
        <v>2</v>
      </c>
      <c r="H5012" s="2">
        <f>(C5012+1)/(B5012+1)</f>
        <v>0.5</v>
      </c>
      <c r="I5012" s="6">
        <f>G5012-H5012</f>
        <v>1.5</v>
      </c>
      <c r="J5012" s="8">
        <f>LEN(A5012)</f>
        <v>2</v>
      </c>
      <c r="K5012" s="11" t="b">
        <f>IF(AND(J5012&lt;3, D5012&lt;2),TRUE,"")</f>
        <v>1</v>
      </c>
      <c r="L5012" s="22">
        <f>IF(C5012=0,B5012,0)</f>
        <v>1</v>
      </c>
      <c r="M5012" s="22">
        <f>IF(B5012=0,C5012,0)</f>
        <v>0</v>
      </c>
      <c r="N5012" s="39">
        <f>LOG(G5012/SUM($G$2:$G$5210))</f>
        <v>-3.0906911278877791</v>
      </c>
      <c r="O5012" s="39">
        <f>LOG(H5012/SUM($H$2:$H$5210))</f>
        <v>-4.7864673712889321</v>
      </c>
    </row>
    <row r="5013" spans="1:15" x14ac:dyDescent="0.6">
      <c r="A5013" t="s">
        <v>2243</v>
      </c>
      <c r="B5013">
        <v>0</v>
      </c>
      <c r="C5013">
        <v>23</v>
      </c>
      <c r="D5013">
        <v>23</v>
      </c>
      <c r="E5013" s="44">
        <f>(B5013+1)/$Q$3</f>
        <v>1.4609203798392987E-4</v>
      </c>
      <c r="F5013" s="45">
        <f>(C5013+1)/$U$3</f>
        <v>3.6707350646967055E-4</v>
      </c>
      <c r="G5013" s="2">
        <f>(B5013+1)/(C5013+1)</f>
        <v>4.1666666666666664E-2</v>
      </c>
      <c r="H5013" s="2">
        <f>(C5013+1)/(B5013+1)</f>
        <v>24</v>
      </c>
      <c r="I5013" s="6">
        <f>G5013-H5013</f>
        <v>-23.958333333333332</v>
      </c>
      <c r="J5013" s="8">
        <f>LEN(A5013)</f>
        <v>9</v>
      </c>
      <c r="K5013" s="11" t="str">
        <f>IF(AND(J5013&lt;3, D5013&lt;2),TRUE,"")</f>
        <v/>
      </c>
      <c r="L5013" s="22">
        <f>IF(C5013=0,B5013,0)</f>
        <v>0</v>
      </c>
      <c r="M5013" s="22">
        <f>IF(B5013=0,C5013,0)</f>
        <v>23</v>
      </c>
      <c r="N5013" s="39">
        <f>LOG(G5013/SUM($G$2:$G$5210))</f>
        <v>-4.7719323652633658</v>
      </c>
      <c r="O5013" s="39">
        <f>LOG(H5013/SUM($H$2:$H$5210))</f>
        <v>-3.1052261339133449</v>
      </c>
    </row>
    <row r="5014" spans="1:15" x14ac:dyDescent="0.6">
      <c r="A5014" t="s">
        <v>3219</v>
      </c>
      <c r="B5014">
        <v>0</v>
      </c>
      <c r="C5014">
        <v>23</v>
      </c>
      <c r="D5014">
        <v>23</v>
      </c>
      <c r="E5014" s="44">
        <f>(B5014+1)/$Q$3</f>
        <v>1.4609203798392987E-4</v>
      </c>
      <c r="F5014" s="45">
        <f>(C5014+1)/$U$3</f>
        <v>3.6707350646967055E-4</v>
      </c>
      <c r="G5014" s="2">
        <f>(B5014+1)/(C5014+1)</f>
        <v>4.1666666666666664E-2</v>
      </c>
      <c r="H5014" s="2">
        <f>(C5014+1)/(B5014+1)</f>
        <v>24</v>
      </c>
      <c r="I5014" s="6">
        <f>G5014-H5014</f>
        <v>-23.958333333333332</v>
      </c>
      <c r="J5014" s="8">
        <f>LEN(A5014)</f>
        <v>9</v>
      </c>
      <c r="K5014" s="11" t="str">
        <f>IF(AND(J5014&lt;3, D5014&lt;2),TRUE,"")</f>
        <v/>
      </c>
      <c r="L5014" s="22">
        <f>IF(C5014=0,B5014,0)</f>
        <v>0</v>
      </c>
      <c r="M5014" s="22">
        <f>IF(B5014=0,C5014,0)</f>
        <v>23</v>
      </c>
      <c r="N5014" s="39">
        <f>LOG(G5014/SUM($G$2:$G$5210))</f>
        <v>-4.7719323652633658</v>
      </c>
      <c r="O5014" s="39">
        <f>LOG(H5014/SUM($H$2:$H$5210))</f>
        <v>-3.1052261339133449</v>
      </c>
    </row>
    <row r="5015" spans="1:15" x14ac:dyDescent="0.6">
      <c r="A5015" t="s">
        <v>3221</v>
      </c>
      <c r="B5015">
        <v>0</v>
      </c>
      <c r="C5015">
        <v>23</v>
      </c>
      <c r="D5015">
        <v>23</v>
      </c>
      <c r="E5015" s="44">
        <f>(B5015+1)/$Q$3</f>
        <v>1.4609203798392987E-4</v>
      </c>
      <c r="F5015" s="45">
        <f>(C5015+1)/$U$3</f>
        <v>3.6707350646967055E-4</v>
      </c>
      <c r="G5015" s="2">
        <f>(B5015+1)/(C5015+1)</f>
        <v>4.1666666666666664E-2</v>
      </c>
      <c r="H5015" s="2">
        <f>(C5015+1)/(B5015+1)</f>
        <v>24</v>
      </c>
      <c r="I5015" s="6">
        <f>G5015-H5015</f>
        <v>-23.958333333333332</v>
      </c>
      <c r="J5015" s="8">
        <f>LEN(A5015)</f>
        <v>9</v>
      </c>
      <c r="K5015" s="11" t="str">
        <f>IF(AND(J5015&lt;3, D5015&lt;2),TRUE,"")</f>
        <v/>
      </c>
      <c r="L5015" s="22">
        <f>IF(C5015=0,B5015,0)</f>
        <v>0</v>
      </c>
      <c r="M5015" s="22">
        <f>IF(B5015=0,C5015,0)</f>
        <v>23</v>
      </c>
      <c r="N5015" s="39">
        <f>LOG(G5015/SUM($G$2:$G$5210))</f>
        <v>-4.7719323652633658</v>
      </c>
      <c r="O5015" s="39">
        <f>LOG(H5015/SUM($H$2:$H$5210))</f>
        <v>-3.1052261339133449</v>
      </c>
    </row>
    <row r="5016" spans="1:15" x14ac:dyDescent="0.6">
      <c r="A5016" t="s">
        <v>1150</v>
      </c>
      <c r="B5016">
        <v>0</v>
      </c>
      <c r="C5016">
        <v>23</v>
      </c>
      <c r="D5016">
        <v>23</v>
      </c>
      <c r="E5016" s="44">
        <f>(B5016+1)/$Q$3</f>
        <v>1.4609203798392987E-4</v>
      </c>
      <c r="F5016" s="45">
        <f>(C5016+1)/$U$3</f>
        <v>3.6707350646967055E-4</v>
      </c>
      <c r="G5016" s="2">
        <f>(B5016+1)/(C5016+1)</f>
        <v>4.1666666666666664E-2</v>
      </c>
      <c r="H5016" s="2">
        <f>(C5016+1)/(B5016+1)</f>
        <v>24</v>
      </c>
      <c r="I5016" s="6">
        <f>G5016-H5016</f>
        <v>-23.958333333333332</v>
      </c>
      <c r="J5016" s="8">
        <f>LEN(A5016)</f>
        <v>8</v>
      </c>
      <c r="K5016" s="11" t="str">
        <f>IF(AND(J5016&lt;3, D5016&lt;2),TRUE,"")</f>
        <v/>
      </c>
      <c r="L5016" s="22">
        <f>IF(C5016=0,B5016,0)</f>
        <v>0</v>
      </c>
      <c r="M5016" s="22">
        <f>IF(B5016=0,C5016,0)</f>
        <v>23</v>
      </c>
      <c r="N5016" s="39">
        <f>LOG(G5016/SUM($G$2:$G$5210))</f>
        <v>-4.7719323652633658</v>
      </c>
      <c r="O5016" s="39">
        <f>LOG(H5016/SUM($H$2:$H$5210))</f>
        <v>-3.1052261339133449</v>
      </c>
    </row>
    <row r="5017" spans="1:15" x14ac:dyDescent="0.6">
      <c r="A5017" t="s">
        <v>4087</v>
      </c>
      <c r="B5017">
        <v>0</v>
      </c>
      <c r="C5017">
        <v>23</v>
      </c>
      <c r="D5017">
        <v>23</v>
      </c>
      <c r="E5017" s="44">
        <f>(B5017+1)/$Q$3</f>
        <v>1.4609203798392987E-4</v>
      </c>
      <c r="F5017" s="45">
        <f>(C5017+1)/$U$3</f>
        <v>3.6707350646967055E-4</v>
      </c>
      <c r="G5017" s="2">
        <f>(B5017+1)/(C5017+1)</f>
        <v>4.1666666666666664E-2</v>
      </c>
      <c r="H5017" s="2">
        <f>(C5017+1)/(B5017+1)</f>
        <v>24</v>
      </c>
      <c r="I5017" s="6">
        <f>G5017-H5017</f>
        <v>-23.958333333333332</v>
      </c>
      <c r="J5017" s="8">
        <f>LEN(A5017)</f>
        <v>8</v>
      </c>
      <c r="K5017" s="11" t="str">
        <f>IF(AND(J5017&lt;3, D5017&lt;2),TRUE,"")</f>
        <v/>
      </c>
      <c r="L5017" s="22">
        <f>IF(C5017=0,B5017,0)</f>
        <v>0</v>
      </c>
      <c r="M5017" s="22">
        <f>IF(B5017=0,C5017,0)</f>
        <v>23</v>
      </c>
      <c r="N5017" s="39">
        <f>LOG(G5017/SUM($G$2:$G$5210))</f>
        <v>-4.7719323652633658</v>
      </c>
      <c r="O5017" s="39">
        <f>LOG(H5017/SUM($H$2:$H$5210))</f>
        <v>-3.1052261339133449</v>
      </c>
    </row>
    <row r="5018" spans="1:15" x14ac:dyDescent="0.6">
      <c r="A5018" t="s">
        <v>1735</v>
      </c>
      <c r="B5018">
        <v>0</v>
      </c>
      <c r="C5018">
        <v>23</v>
      </c>
      <c r="D5018">
        <v>23</v>
      </c>
      <c r="E5018" s="44">
        <f>(B5018+1)/$Q$3</f>
        <v>1.4609203798392987E-4</v>
      </c>
      <c r="F5018" s="45">
        <f>(C5018+1)/$U$3</f>
        <v>3.6707350646967055E-4</v>
      </c>
      <c r="G5018" s="2">
        <f>(B5018+1)/(C5018+1)</f>
        <v>4.1666666666666664E-2</v>
      </c>
      <c r="H5018" s="2">
        <f>(C5018+1)/(B5018+1)</f>
        <v>24</v>
      </c>
      <c r="I5018" s="6">
        <f>G5018-H5018</f>
        <v>-23.958333333333332</v>
      </c>
      <c r="J5018" s="8">
        <f>LEN(A5018)</f>
        <v>7</v>
      </c>
      <c r="K5018" s="11" t="str">
        <f>IF(AND(J5018&lt;3, D5018&lt;2),TRUE,"")</f>
        <v/>
      </c>
      <c r="L5018" s="22">
        <f>IF(C5018=0,B5018,0)</f>
        <v>0</v>
      </c>
      <c r="M5018" s="22">
        <f>IF(B5018=0,C5018,0)</f>
        <v>23</v>
      </c>
      <c r="N5018" s="39">
        <f>LOG(G5018/SUM($G$2:$G$5210))</f>
        <v>-4.7719323652633658</v>
      </c>
      <c r="O5018" s="39">
        <f>LOG(H5018/SUM($H$2:$H$5210))</f>
        <v>-3.1052261339133449</v>
      </c>
    </row>
    <row r="5019" spans="1:15" x14ac:dyDescent="0.6">
      <c r="A5019" t="s">
        <v>839</v>
      </c>
      <c r="B5019">
        <v>0</v>
      </c>
      <c r="C5019">
        <v>23</v>
      </c>
      <c r="D5019">
        <v>23</v>
      </c>
      <c r="E5019" s="44">
        <f>(B5019+1)/$Q$3</f>
        <v>1.4609203798392987E-4</v>
      </c>
      <c r="F5019" s="45">
        <f>(C5019+1)/$U$3</f>
        <v>3.6707350646967055E-4</v>
      </c>
      <c r="G5019" s="2">
        <f>(B5019+1)/(C5019+1)</f>
        <v>4.1666666666666664E-2</v>
      </c>
      <c r="H5019" s="2">
        <f>(C5019+1)/(B5019+1)</f>
        <v>24</v>
      </c>
      <c r="I5019" s="6">
        <f>G5019-H5019</f>
        <v>-23.958333333333332</v>
      </c>
      <c r="J5019" s="8">
        <f>LEN(A5019)</f>
        <v>6</v>
      </c>
      <c r="K5019" s="11" t="str">
        <f>IF(AND(J5019&lt;3, D5019&lt;2),TRUE,"")</f>
        <v/>
      </c>
      <c r="L5019" s="22">
        <f>IF(C5019=0,B5019,0)</f>
        <v>0</v>
      </c>
      <c r="M5019" s="22">
        <f>IF(B5019=0,C5019,0)</f>
        <v>23</v>
      </c>
      <c r="N5019" s="39">
        <f>LOG(G5019/SUM($G$2:$G$5210))</f>
        <v>-4.7719323652633658</v>
      </c>
      <c r="O5019" s="39">
        <f>LOG(H5019/SUM($H$2:$H$5210))</f>
        <v>-3.1052261339133449</v>
      </c>
    </row>
    <row r="5020" spans="1:15" x14ac:dyDescent="0.6">
      <c r="A5020" t="s">
        <v>2413</v>
      </c>
      <c r="B5020">
        <v>0</v>
      </c>
      <c r="C5020">
        <v>23</v>
      </c>
      <c r="D5020">
        <v>23</v>
      </c>
      <c r="E5020" s="44">
        <f>(B5020+1)/$Q$3</f>
        <v>1.4609203798392987E-4</v>
      </c>
      <c r="F5020" s="45">
        <f>(C5020+1)/$U$3</f>
        <v>3.6707350646967055E-4</v>
      </c>
      <c r="G5020" s="2">
        <f>(B5020+1)/(C5020+1)</f>
        <v>4.1666666666666664E-2</v>
      </c>
      <c r="H5020" s="2">
        <f>(C5020+1)/(B5020+1)</f>
        <v>24</v>
      </c>
      <c r="I5020" s="6">
        <f>G5020-H5020</f>
        <v>-23.958333333333332</v>
      </c>
      <c r="J5020" s="8">
        <f>LEN(A5020)</f>
        <v>6</v>
      </c>
      <c r="K5020" s="11" t="str">
        <f>IF(AND(J5020&lt;3, D5020&lt;2),TRUE,"")</f>
        <v/>
      </c>
      <c r="L5020" s="22">
        <f>IF(C5020=0,B5020,0)</f>
        <v>0</v>
      </c>
      <c r="M5020" s="22">
        <f>IF(B5020=0,C5020,0)</f>
        <v>23</v>
      </c>
      <c r="N5020" s="39">
        <f>LOG(G5020/SUM($G$2:$G$5210))</f>
        <v>-4.7719323652633658</v>
      </c>
      <c r="O5020" s="39">
        <f>LOG(H5020/SUM($H$2:$H$5210))</f>
        <v>-3.1052261339133449</v>
      </c>
    </row>
    <row r="5021" spans="1:15" x14ac:dyDescent="0.6">
      <c r="A5021" t="s">
        <v>2457</v>
      </c>
      <c r="B5021">
        <v>0</v>
      </c>
      <c r="C5021">
        <v>23</v>
      </c>
      <c r="D5021">
        <v>23</v>
      </c>
      <c r="E5021" s="44">
        <f>(B5021+1)/$Q$3</f>
        <v>1.4609203798392987E-4</v>
      </c>
      <c r="F5021" s="45">
        <f>(C5021+1)/$U$3</f>
        <v>3.6707350646967055E-4</v>
      </c>
      <c r="G5021" s="2">
        <f>(B5021+1)/(C5021+1)</f>
        <v>4.1666666666666664E-2</v>
      </c>
      <c r="H5021" s="2">
        <f>(C5021+1)/(B5021+1)</f>
        <v>24</v>
      </c>
      <c r="I5021" s="6">
        <f>G5021-H5021</f>
        <v>-23.958333333333332</v>
      </c>
      <c r="J5021" s="8">
        <f>LEN(A5021)</f>
        <v>5</v>
      </c>
      <c r="K5021" s="11" t="str">
        <f>IF(AND(J5021&lt;3, D5021&lt;2),TRUE,"")</f>
        <v/>
      </c>
      <c r="L5021" s="22">
        <f>IF(C5021=0,B5021,0)</f>
        <v>0</v>
      </c>
      <c r="M5021" s="22">
        <f>IF(B5021=0,C5021,0)</f>
        <v>23</v>
      </c>
      <c r="N5021" s="39">
        <f>LOG(G5021/SUM($G$2:$G$5210))</f>
        <v>-4.7719323652633658</v>
      </c>
      <c r="O5021" s="39">
        <f>LOG(H5021/SUM($H$2:$H$5210))</f>
        <v>-3.1052261339133449</v>
      </c>
    </row>
    <row r="5022" spans="1:15" x14ac:dyDescent="0.6">
      <c r="A5022" t="s">
        <v>2454</v>
      </c>
      <c r="B5022">
        <v>0</v>
      </c>
      <c r="C5022">
        <v>23</v>
      </c>
      <c r="D5022">
        <v>23</v>
      </c>
      <c r="E5022" s="44">
        <f>(B5022+1)/$Q$3</f>
        <v>1.4609203798392987E-4</v>
      </c>
      <c r="F5022" s="45">
        <f>(C5022+1)/$U$3</f>
        <v>3.6707350646967055E-4</v>
      </c>
      <c r="G5022" s="2">
        <f>(B5022+1)/(C5022+1)</f>
        <v>4.1666666666666664E-2</v>
      </c>
      <c r="H5022" s="2">
        <f>(C5022+1)/(B5022+1)</f>
        <v>24</v>
      </c>
      <c r="I5022" s="6">
        <f>G5022-H5022</f>
        <v>-23.958333333333332</v>
      </c>
      <c r="J5022" s="8">
        <f>LEN(A5022)</f>
        <v>4</v>
      </c>
      <c r="K5022" s="11" t="str">
        <f>IF(AND(J5022&lt;3, D5022&lt;2),TRUE,"")</f>
        <v/>
      </c>
      <c r="L5022" s="22">
        <f>IF(C5022=0,B5022,0)</f>
        <v>0</v>
      </c>
      <c r="M5022" s="22">
        <f>IF(B5022=0,C5022,0)</f>
        <v>23</v>
      </c>
      <c r="N5022" s="39">
        <f>LOG(G5022/SUM($G$2:$G$5210))</f>
        <v>-4.7719323652633658</v>
      </c>
      <c r="O5022" s="39">
        <f>LOG(H5022/SUM($H$2:$H$5210))</f>
        <v>-3.1052261339133449</v>
      </c>
    </row>
    <row r="5023" spans="1:15" x14ac:dyDescent="0.6">
      <c r="A5023" t="s">
        <v>2589</v>
      </c>
      <c r="B5023">
        <v>0</v>
      </c>
      <c r="C5023">
        <v>23</v>
      </c>
      <c r="D5023">
        <v>23</v>
      </c>
      <c r="E5023" s="44">
        <f>(B5023+1)/$Q$3</f>
        <v>1.4609203798392987E-4</v>
      </c>
      <c r="F5023" s="45">
        <f>(C5023+1)/$U$3</f>
        <v>3.6707350646967055E-4</v>
      </c>
      <c r="G5023" s="2">
        <f>(B5023+1)/(C5023+1)</f>
        <v>4.1666666666666664E-2</v>
      </c>
      <c r="H5023" s="2">
        <f>(C5023+1)/(B5023+1)</f>
        <v>24</v>
      </c>
      <c r="I5023" s="6">
        <f>G5023-H5023</f>
        <v>-23.958333333333332</v>
      </c>
      <c r="J5023" s="8">
        <f>LEN(A5023)</f>
        <v>3</v>
      </c>
      <c r="K5023" s="11" t="str">
        <f>IF(AND(J5023&lt;3, D5023&lt;2),TRUE,"")</f>
        <v/>
      </c>
      <c r="L5023" s="22">
        <f>IF(C5023=0,B5023,0)</f>
        <v>0</v>
      </c>
      <c r="M5023" s="22">
        <f>IF(B5023=0,C5023,0)</f>
        <v>23</v>
      </c>
      <c r="N5023" s="39">
        <f>LOG(G5023/SUM($G$2:$G$5210))</f>
        <v>-4.7719323652633658</v>
      </c>
      <c r="O5023" s="39">
        <f>LOG(H5023/SUM($H$2:$H$5210))</f>
        <v>-3.1052261339133449</v>
      </c>
    </row>
    <row r="5024" spans="1:15" x14ac:dyDescent="0.6">
      <c r="A5024" t="s">
        <v>3671</v>
      </c>
      <c r="B5024">
        <v>4</v>
      </c>
      <c r="C5024">
        <v>120</v>
      </c>
      <c r="D5024">
        <v>124</v>
      </c>
      <c r="E5024" s="44">
        <f>(B5024+1)/$Q$3</f>
        <v>7.3046018991964939E-4</v>
      </c>
      <c r="F5024" s="45">
        <f>(C5024+1)/$U$3</f>
        <v>1.8506622617845891E-3</v>
      </c>
      <c r="G5024" s="2">
        <f>(B5024+1)/(C5024+1)</f>
        <v>4.1322314049586778E-2</v>
      </c>
      <c r="H5024" s="2">
        <f>(C5024+1)/(B5024+1)</f>
        <v>24.2</v>
      </c>
      <c r="I5024" s="6">
        <f>G5024-H5024</f>
        <v>-24.158677685950412</v>
      </c>
      <c r="J5024" s="8">
        <f>LEN(A5024)</f>
        <v>4</v>
      </c>
      <c r="K5024" s="11" t="str">
        <f>IF(AND(J5024&lt;3, D5024&lt;2),TRUE,"")</f>
        <v/>
      </c>
      <c r="L5024" s="22">
        <f>IF(C5024=0,B5024,0)</f>
        <v>0</v>
      </c>
      <c r="M5024" s="22">
        <f>IF(B5024=0,C5024,0)</f>
        <v>0</v>
      </c>
      <c r="N5024" s="39">
        <f>LOG(G5024/SUM($G$2:$G$5210))</f>
        <v>-4.7755364895321915</v>
      </c>
      <c r="O5024" s="39">
        <f>LOG(H5024/SUM($H$2:$H$5210))</f>
        <v>-3.1016220096445193</v>
      </c>
    </row>
    <row r="5025" spans="1:15" x14ac:dyDescent="0.6">
      <c r="A5025" t="s">
        <v>4454</v>
      </c>
      <c r="B5025">
        <v>2</v>
      </c>
      <c r="C5025">
        <v>72</v>
      </c>
      <c r="D5025">
        <v>74</v>
      </c>
      <c r="E5025" s="44">
        <f>(B5025+1)/$Q$3</f>
        <v>4.382761139517896E-4</v>
      </c>
      <c r="F5025" s="45">
        <f>(C5025+1)/$U$3</f>
        <v>1.116515248845248E-3</v>
      </c>
      <c r="G5025" s="2">
        <f>(B5025+1)/(C5025+1)</f>
        <v>4.1095890410958902E-2</v>
      </c>
      <c r="H5025" s="2">
        <f>(C5025+1)/(B5025+1)</f>
        <v>24.333333333333332</v>
      </c>
      <c r="I5025" s="6">
        <f>G5025-H5025</f>
        <v>-24.292237442922374</v>
      </c>
      <c r="J5025" s="8">
        <f>LEN(A5025)</f>
        <v>3</v>
      </c>
      <c r="K5025" s="11" t="str">
        <f>IF(AND(J5025&lt;3, D5025&lt;2),TRUE,"")</f>
        <v/>
      </c>
      <c r="L5025" s="22">
        <f>IF(C5025=0,B5025,0)</f>
        <v>0</v>
      </c>
      <c r="M5025" s="22">
        <f>IF(B5025=0,C5025,0)</f>
        <v>0</v>
      </c>
      <c r="N5025" s="39">
        <f>LOG(G5025/SUM($G$2:$G$5210))</f>
        <v>-4.7779227289525537</v>
      </c>
      <c r="O5025" s="39">
        <f>LOG(H5025/SUM($H$2:$H$5210))</f>
        <v>-3.0992357702241575</v>
      </c>
    </row>
    <row r="5026" spans="1:15" x14ac:dyDescent="0.6">
      <c r="A5026" t="s">
        <v>3193</v>
      </c>
      <c r="B5026">
        <v>12</v>
      </c>
      <c r="C5026">
        <v>317</v>
      </c>
      <c r="D5026">
        <v>329</v>
      </c>
      <c r="E5026" s="44">
        <f>(B5026+1)/$Q$3</f>
        <v>1.8991964937910884E-3</v>
      </c>
      <c r="F5026" s="45">
        <f>(C5026+1)/$U$3</f>
        <v>4.8637239607231351E-3</v>
      </c>
      <c r="G5026" s="2">
        <f>(B5026+1)/(C5026+1)</f>
        <v>4.0880503144654086E-2</v>
      </c>
      <c r="H5026" s="2">
        <f>(C5026+1)/(B5026+1)</f>
        <v>24.46153846153846</v>
      </c>
      <c r="I5026" s="6">
        <f>G5026-H5026</f>
        <v>-24.420657958393807</v>
      </c>
      <c r="J5026" s="8">
        <f>LEN(A5026)</f>
        <v>4</v>
      </c>
      <c r="K5026" s="11" t="str">
        <f>IF(AND(J5026&lt;3, D5026&lt;2),TRUE,"")</f>
        <v/>
      </c>
      <c r="L5026" s="22">
        <f>IF(C5026=0,B5026,0)</f>
        <v>0</v>
      </c>
      <c r="M5026" s="22">
        <f>IF(B5026=0,C5026,0)</f>
        <v>0</v>
      </c>
      <c r="N5026" s="39">
        <f>LOG(G5026/SUM($G$2:$G$5210))</f>
        <v>-4.7802048912293564</v>
      </c>
      <c r="O5026" s="39">
        <f>LOG(H5026/SUM($H$2:$H$5210))</f>
        <v>-3.0969536079473547</v>
      </c>
    </row>
    <row r="5027" spans="1:15" x14ac:dyDescent="0.6">
      <c r="A5027" t="s">
        <v>1120</v>
      </c>
      <c r="B5027">
        <v>1</v>
      </c>
      <c r="C5027">
        <v>48</v>
      </c>
      <c r="D5027">
        <v>49</v>
      </c>
      <c r="E5027" s="44">
        <f>(B5027+1)/$Q$3</f>
        <v>2.9218407596785974E-4</v>
      </c>
      <c r="F5027" s="45">
        <f>(C5027+1)/$U$3</f>
        <v>7.4944174237557735E-4</v>
      </c>
      <c r="G5027" s="2">
        <f>(B5027+1)/(C5027+1)</f>
        <v>4.0816326530612242E-2</v>
      </c>
      <c r="H5027" s="2">
        <f>(C5027+1)/(B5027+1)</f>
        <v>24.5</v>
      </c>
      <c r="I5027" s="6">
        <f>G5027-H5027</f>
        <v>-24.459183673469386</v>
      </c>
      <c r="J5027" s="8">
        <f>LEN(A5027)</f>
        <v>5</v>
      </c>
      <c r="K5027" s="11" t="str">
        <f>IF(AND(J5027&lt;3, D5027&lt;2),TRUE,"")</f>
        <v/>
      </c>
      <c r="L5027" s="22">
        <f>IF(C5027=0,B5027,0)</f>
        <v>0</v>
      </c>
      <c r="M5027" s="22">
        <f>IF(B5027=0,C5027,0)</f>
        <v>0</v>
      </c>
      <c r="N5027" s="39">
        <f>LOG(G5027/SUM($G$2:$G$5210))</f>
        <v>-4.780887207916293</v>
      </c>
      <c r="O5027" s="39">
        <f>LOG(H5027/SUM($H$2:$H$5210))</f>
        <v>-3.0962712912604182</v>
      </c>
    </row>
    <row r="5028" spans="1:15" x14ac:dyDescent="0.6">
      <c r="A5028" t="s">
        <v>2917</v>
      </c>
      <c r="B5028">
        <v>1</v>
      </c>
      <c r="C5028">
        <v>48</v>
      </c>
      <c r="D5028">
        <v>49</v>
      </c>
      <c r="E5028" s="44">
        <f>(B5028+1)/$Q$3</f>
        <v>2.9218407596785974E-4</v>
      </c>
      <c r="F5028" s="45">
        <f>(C5028+1)/$U$3</f>
        <v>7.4944174237557735E-4</v>
      </c>
      <c r="G5028" s="2">
        <f>(B5028+1)/(C5028+1)</f>
        <v>4.0816326530612242E-2</v>
      </c>
      <c r="H5028" s="2">
        <f>(C5028+1)/(B5028+1)</f>
        <v>24.5</v>
      </c>
      <c r="I5028" s="6">
        <f>G5028-H5028</f>
        <v>-24.459183673469386</v>
      </c>
      <c r="J5028" s="8">
        <f>LEN(A5028)</f>
        <v>4</v>
      </c>
      <c r="K5028" s="11" t="str">
        <f>IF(AND(J5028&lt;3, D5028&lt;2),TRUE,"")</f>
        <v/>
      </c>
      <c r="L5028" s="22">
        <f>IF(C5028=0,B5028,0)</f>
        <v>0</v>
      </c>
      <c r="M5028" s="22">
        <f>IF(B5028=0,C5028,0)</f>
        <v>0</v>
      </c>
      <c r="N5028" s="39">
        <f>LOG(G5028/SUM($G$2:$G$5210))</f>
        <v>-4.780887207916293</v>
      </c>
      <c r="O5028" s="39">
        <f>LOG(H5028/SUM($H$2:$H$5210))</f>
        <v>-3.0962712912604182</v>
      </c>
    </row>
    <row r="5029" spans="1:15" x14ac:dyDescent="0.6">
      <c r="A5029" t="s">
        <v>1078</v>
      </c>
      <c r="B5029">
        <v>0</v>
      </c>
      <c r="C5029">
        <v>24</v>
      </c>
      <c r="D5029">
        <v>24</v>
      </c>
      <c r="E5029" s="44">
        <f>(B5029+1)/$Q$3</f>
        <v>1.4609203798392987E-4</v>
      </c>
      <c r="F5029" s="45">
        <f>(C5029+1)/$U$3</f>
        <v>3.8236823590590685E-4</v>
      </c>
      <c r="G5029" s="2">
        <f>(B5029+1)/(C5029+1)</f>
        <v>0.04</v>
      </c>
      <c r="H5029" s="2">
        <f>(C5029+1)/(B5029+1)</f>
        <v>25</v>
      </c>
      <c r="I5029" s="6">
        <f>G5029-H5029</f>
        <v>-24.96</v>
      </c>
      <c r="J5029" s="8">
        <f>LEN(A5029)</f>
        <v>9</v>
      </c>
      <c r="K5029" s="11" t="str">
        <f>IF(AND(J5029&lt;3, D5029&lt;2),TRUE,"")</f>
        <v/>
      </c>
      <c r="L5029" s="22">
        <f>IF(C5029=0,B5029,0)</f>
        <v>0</v>
      </c>
      <c r="M5029" s="22">
        <f>IF(B5029=0,C5029,0)</f>
        <v>24</v>
      </c>
      <c r="N5029" s="39">
        <f>LOG(G5029/SUM($G$2:$G$5210))</f>
        <v>-4.7896611322237979</v>
      </c>
      <c r="O5029" s="39">
        <f>LOG(H5029/SUM($H$2:$H$5210))</f>
        <v>-3.0874973669529133</v>
      </c>
    </row>
    <row r="5030" spans="1:15" x14ac:dyDescent="0.6">
      <c r="A5030" t="s">
        <v>4113</v>
      </c>
      <c r="B5030">
        <v>0</v>
      </c>
      <c r="C5030">
        <v>24</v>
      </c>
      <c r="D5030">
        <v>24</v>
      </c>
      <c r="E5030" s="44">
        <f>(B5030+1)/$Q$3</f>
        <v>1.4609203798392987E-4</v>
      </c>
      <c r="F5030" s="45">
        <f>(C5030+1)/$U$3</f>
        <v>3.8236823590590685E-4</v>
      </c>
      <c r="G5030" s="2">
        <f>(B5030+1)/(C5030+1)</f>
        <v>0.04</v>
      </c>
      <c r="H5030" s="2">
        <f>(C5030+1)/(B5030+1)</f>
        <v>25</v>
      </c>
      <c r="I5030" s="6">
        <f>G5030-H5030</f>
        <v>-24.96</v>
      </c>
      <c r="J5030" s="8">
        <f>LEN(A5030)</f>
        <v>8</v>
      </c>
      <c r="K5030" s="11" t="str">
        <f>IF(AND(J5030&lt;3, D5030&lt;2),TRUE,"")</f>
        <v/>
      </c>
      <c r="L5030" s="22">
        <f>IF(C5030=0,B5030,0)</f>
        <v>0</v>
      </c>
      <c r="M5030" s="22">
        <f>IF(B5030=0,C5030,0)</f>
        <v>24</v>
      </c>
      <c r="N5030" s="39">
        <f>LOG(G5030/SUM($G$2:$G$5210))</f>
        <v>-4.7896611322237979</v>
      </c>
      <c r="O5030" s="39">
        <f>LOG(H5030/SUM($H$2:$H$5210))</f>
        <v>-3.0874973669529133</v>
      </c>
    </row>
    <row r="5031" spans="1:15" x14ac:dyDescent="0.6">
      <c r="A5031" t="s">
        <v>3314</v>
      </c>
      <c r="B5031">
        <v>0</v>
      </c>
      <c r="C5031">
        <v>24</v>
      </c>
      <c r="D5031">
        <v>24</v>
      </c>
      <c r="E5031" s="44">
        <f>(B5031+1)/$Q$3</f>
        <v>1.4609203798392987E-4</v>
      </c>
      <c r="F5031" s="45">
        <f>(C5031+1)/$U$3</f>
        <v>3.8236823590590685E-4</v>
      </c>
      <c r="G5031" s="2">
        <f>(B5031+1)/(C5031+1)</f>
        <v>0.04</v>
      </c>
      <c r="H5031" s="2">
        <f>(C5031+1)/(B5031+1)</f>
        <v>25</v>
      </c>
      <c r="I5031" s="6">
        <f>G5031-H5031</f>
        <v>-24.96</v>
      </c>
      <c r="J5031" s="8">
        <f>LEN(A5031)</f>
        <v>7</v>
      </c>
      <c r="K5031" s="11" t="str">
        <f>IF(AND(J5031&lt;3, D5031&lt;2),TRUE,"")</f>
        <v/>
      </c>
      <c r="L5031" s="22">
        <f>IF(C5031=0,B5031,0)</f>
        <v>0</v>
      </c>
      <c r="M5031" s="22">
        <f>IF(B5031=0,C5031,0)</f>
        <v>24</v>
      </c>
      <c r="N5031" s="39">
        <f>LOG(G5031/SUM($G$2:$G$5210))</f>
        <v>-4.7896611322237979</v>
      </c>
      <c r="O5031" s="39">
        <f>LOG(H5031/SUM($H$2:$H$5210))</f>
        <v>-3.0874973669529133</v>
      </c>
    </row>
    <row r="5032" spans="1:15" x14ac:dyDescent="0.6">
      <c r="A5032" t="s">
        <v>3323</v>
      </c>
      <c r="B5032">
        <v>0</v>
      </c>
      <c r="C5032">
        <v>24</v>
      </c>
      <c r="D5032">
        <v>24</v>
      </c>
      <c r="E5032" s="44">
        <f>(B5032+1)/$Q$3</f>
        <v>1.4609203798392987E-4</v>
      </c>
      <c r="F5032" s="45">
        <f>(C5032+1)/$U$3</f>
        <v>3.8236823590590685E-4</v>
      </c>
      <c r="G5032" s="2">
        <f>(B5032+1)/(C5032+1)</f>
        <v>0.04</v>
      </c>
      <c r="H5032" s="2">
        <f>(C5032+1)/(B5032+1)</f>
        <v>25</v>
      </c>
      <c r="I5032" s="6">
        <f>G5032-H5032</f>
        <v>-24.96</v>
      </c>
      <c r="J5032" s="8">
        <f>LEN(A5032)</f>
        <v>7</v>
      </c>
      <c r="K5032" s="11" t="str">
        <f>IF(AND(J5032&lt;3, D5032&lt;2),TRUE,"")</f>
        <v/>
      </c>
      <c r="L5032" s="22">
        <f>IF(C5032=0,B5032,0)</f>
        <v>0</v>
      </c>
      <c r="M5032" s="22">
        <f>IF(B5032=0,C5032,0)</f>
        <v>24</v>
      </c>
      <c r="N5032" s="39">
        <f>LOG(G5032/SUM($G$2:$G$5210))</f>
        <v>-4.7896611322237979</v>
      </c>
      <c r="O5032" s="39">
        <f>LOG(H5032/SUM($H$2:$H$5210))</f>
        <v>-3.0874973669529133</v>
      </c>
    </row>
    <row r="5033" spans="1:15" x14ac:dyDescent="0.6">
      <c r="A5033" t="s">
        <v>307</v>
      </c>
      <c r="B5033">
        <v>0</v>
      </c>
      <c r="C5033">
        <v>24</v>
      </c>
      <c r="D5033">
        <v>24</v>
      </c>
      <c r="E5033" s="44">
        <f>(B5033+1)/$Q$3</f>
        <v>1.4609203798392987E-4</v>
      </c>
      <c r="F5033" s="45">
        <f>(C5033+1)/$U$3</f>
        <v>3.8236823590590685E-4</v>
      </c>
      <c r="G5033" s="2">
        <f>(B5033+1)/(C5033+1)</f>
        <v>0.04</v>
      </c>
      <c r="H5033" s="2">
        <f>(C5033+1)/(B5033+1)</f>
        <v>25</v>
      </c>
      <c r="I5033" s="6">
        <f>G5033-H5033</f>
        <v>-24.96</v>
      </c>
      <c r="J5033" s="8">
        <f>LEN(A5033)</f>
        <v>6</v>
      </c>
      <c r="K5033" s="11" t="str">
        <f>IF(AND(J5033&lt;3, D5033&lt;2),TRUE,"")</f>
        <v/>
      </c>
      <c r="L5033" s="22">
        <f>IF(C5033=0,B5033,0)</f>
        <v>0</v>
      </c>
      <c r="M5033" s="22">
        <f>IF(B5033=0,C5033,0)</f>
        <v>24</v>
      </c>
      <c r="N5033" s="39">
        <f>LOG(G5033/SUM($G$2:$G$5210))</f>
        <v>-4.7896611322237979</v>
      </c>
      <c r="O5033" s="39">
        <f>LOG(H5033/SUM($H$2:$H$5210))</f>
        <v>-3.0874973669529133</v>
      </c>
    </row>
    <row r="5034" spans="1:15" x14ac:dyDescent="0.6">
      <c r="A5034" t="s">
        <v>1114</v>
      </c>
      <c r="B5034">
        <v>0</v>
      </c>
      <c r="C5034">
        <v>24</v>
      </c>
      <c r="D5034">
        <v>24</v>
      </c>
      <c r="E5034" s="44">
        <f>(B5034+1)/$Q$3</f>
        <v>1.4609203798392987E-4</v>
      </c>
      <c r="F5034" s="45">
        <f>(C5034+1)/$U$3</f>
        <v>3.8236823590590685E-4</v>
      </c>
      <c r="G5034" s="2">
        <f>(B5034+1)/(C5034+1)</f>
        <v>0.04</v>
      </c>
      <c r="H5034" s="2">
        <f>(C5034+1)/(B5034+1)</f>
        <v>25</v>
      </c>
      <c r="I5034" s="6">
        <f>G5034-H5034</f>
        <v>-24.96</v>
      </c>
      <c r="J5034" s="8">
        <f>LEN(A5034)</f>
        <v>6</v>
      </c>
      <c r="K5034" s="11" t="str">
        <f>IF(AND(J5034&lt;3, D5034&lt;2),TRUE,"")</f>
        <v/>
      </c>
      <c r="L5034" s="22">
        <f>IF(C5034=0,B5034,0)</f>
        <v>0</v>
      </c>
      <c r="M5034" s="22">
        <f>IF(B5034=0,C5034,0)</f>
        <v>24</v>
      </c>
      <c r="N5034" s="39">
        <f>LOG(G5034/SUM($G$2:$G$5210))</f>
        <v>-4.7896611322237979</v>
      </c>
      <c r="O5034" s="39">
        <f>LOG(H5034/SUM($H$2:$H$5210))</f>
        <v>-3.0874973669529133</v>
      </c>
    </row>
    <row r="5035" spans="1:15" x14ac:dyDescent="0.6">
      <c r="A5035" t="s">
        <v>1328</v>
      </c>
      <c r="B5035">
        <v>0</v>
      </c>
      <c r="C5035">
        <v>24</v>
      </c>
      <c r="D5035">
        <v>24</v>
      </c>
      <c r="E5035" s="44">
        <f>(B5035+1)/$Q$3</f>
        <v>1.4609203798392987E-4</v>
      </c>
      <c r="F5035" s="45">
        <f>(C5035+1)/$U$3</f>
        <v>3.8236823590590685E-4</v>
      </c>
      <c r="G5035" s="2">
        <f>(B5035+1)/(C5035+1)</f>
        <v>0.04</v>
      </c>
      <c r="H5035" s="2">
        <f>(C5035+1)/(B5035+1)</f>
        <v>25</v>
      </c>
      <c r="I5035" s="6">
        <f>G5035-H5035</f>
        <v>-24.96</v>
      </c>
      <c r="J5035" s="8">
        <f>LEN(A5035)</f>
        <v>6</v>
      </c>
      <c r="K5035" s="11" t="str">
        <f>IF(AND(J5035&lt;3, D5035&lt;2),TRUE,"")</f>
        <v/>
      </c>
      <c r="L5035" s="22">
        <f>IF(C5035=0,B5035,0)</f>
        <v>0</v>
      </c>
      <c r="M5035" s="22">
        <f>IF(B5035=0,C5035,0)</f>
        <v>24</v>
      </c>
      <c r="N5035" s="39">
        <f>LOG(G5035/SUM($G$2:$G$5210))</f>
        <v>-4.7896611322237979</v>
      </c>
      <c r="O5035" s="39">
        <f>LOG(H5035/SUM($H$2:$H$5210))</f>
        <v>-3.0874973669529133</v>
      </c>
    </row>
    <row r="5036" spans="1:15" x14ac:dyDescent="0.6">
      <c r="A5036" t="s">
        <v>716</v>
      </c>
      <c r="B5036">
        <v>0</v>
      </c>
      <c r="C5036">
        <v>24</v>
      </c>
      <c r="D5036">
        <v>24</v>
      </c>
      <c r="E5036" s="44">
        <f>(B5036+1)/$Q$3</f>
        <v>1.4609203798392987E-4</v>
      </c>
      <c r="F5036" s="45">
        <f>(C5036+1)/$U$3</f>
        <v>3.8236823590590685E-4</v>
      </c>
      <c r="G5036" s="2">
        <f>(B5036+1)/(C5036+1)</f>
        <v>0.04</v>
      </c>
      <c r="H5036" s="2">
        <f>(C5036+1)/(B5036+1)</f>
        <v>25</v>
      </c>
      <c r="I5036" s="6">
        <f>G5036-H5036</f>
        <v>-24.96</v>
      </c>
      <c r="J5036" s="8">
        <f>LEN(A5036)</f>
        <v>4</v>
      </c>
      <c r="K5036" s="11" t="str">
        <f>IF(AND(J5036&lt;3, D5036&lt;2),TRUE,"")</f>
        <v/>
      </c>
      <c r="L5036" s="22">
        <f>IF(C5036=0,B5036,0)</f>
        <v>0</v>
      </c>
      <c r="M5036" s="22">
        <f>IF(B5036=0,C5036,0)</f>
        <v>24</v>
      </c>
      <c r="N5036" s="39">
        <f>LOG(G5036/SUM($G$2:$G$5210))</f>
        <v>-4.7896611322237979</v>
      </c>
      <c r="O5036" s="39">
        <f>LOG(H5036/SUM($H$2:$H$5210))</f>
        <v>-3.0874973669529133</v>
      </c>
    </row>
    <row r="5037" spans="1:15" x14ac:dyDescent="0.6">
      <c r="A5037" t="s">
        <v>3031</v>
      </c>
      <c r="B5037">
        <v>0</v>
      </c>
      <c r="C5037">
        <v>24</v>
      </c>
      <c r="D5037">
        <v>24</v>
      </c>
      <c r="E5037" s="44">
        <f>(B5037+1)/$Q$3</f>
        <v>1.4609203798392987E-4</v>
      </c>
      <c r="F5037" s="45">
        <f>(C5037+1)/$U$3</f>
        <v>3.8236823590590685E-4</v>
      </c>
      <c r="G5037" s="2">
        <f>(B5037+1)/(C5037+1)</f>
        <v>0.04</v>
      </c>
      <c r="H5037" s="2">
        <f>(C5037+1)/(B5037+1)</f>
        <v>25</v>
      </c>
      <c r="I5037" s="6">
        <f>G5037-H5037</f>
        <v>-24.96</v>
      </c>
      <c r="J5037" s="8">
        <f>LEN(A5037)</f>
        <v>4</v>
      </c>
      <c r="K5037" s="11" t="str">
        <f>IF(AND(J5037&lt;3, D5037&lt;2),TRUE,"")</f>
        <v/>
      </c>
      <c r="L5037" s="22">
        <f>IF(C5037=0,B5037,0)</f>
        <v>0</v>
      </c>
      <c r="M5037" s="22">
        <f>IF(B5037=0,C5037,0)</f>
        <v>24</v>
      </c>
      <c r="N5037" s="39">
        <f>LOG(G5037/SUM($G$2:$G$5210))</f>
        <v>-4.7896611322237979</v>
      </c>
      <c r="O5037" s="39">
        <f>LOG(H5037/SUM($H$2:$H$5210))</f>
        <v>-3.0874973669529133</v>
      </c>
    </row>
    <row r="5038" spans="1:15" x14ac:dyDescent="0.6">
      <c r="A5038" t="s">
        <v>28</v>
      </c>
      <c r="B5038">
        <v>0</v>
      </c>
      <c r="C5038">
        <v>24</v>
      </c>
      <c r="D5038">
        <v>24</v>
      </c>
      <c r="E5038" s="44">
        <f>(B5038+1)/$Q$3</f>
        <v>1.4609203798392987E-4</v>
      </c>
      <c r="F5038" s="45">
        <f>(C5038+1)/$U$3</f>
        <v>3.8236823590590685E-4</v>
      </c>
      <c r="G5038" s="2">
        <f>(B5038+1)/(C5038+1)</f>
        <v>0.04</v>
      </c>
      <c r="H5038" s="2">
        <f>(C5038+1)/(B5038+1)</f>
        <v>25</v>
      </c>
      <c r="I5038" s="6">
        <f>G5038-H5038</f>
        <v>-24.96</v>
      </c>
      <c r="J5038" s="8">
        <f>LEN(A5038)</f>
        <v>2</v>
      </c>
      <c r="K5038" s="11" t="str">
        <f>IF(AND(J5038&lt;3, D5038&lt;2),TRUE,"")</f>
        <v/>
      </c>
      <c r="L5038" s="22">
        <f>IF(C5038=0,B5038,0)</f>
        <v>0</v>
      </c>
      <c r="M5038" s="22">
        <f>IF(B5038=0,C5038,0)</f>
        <v>24</v>
      </c>
      <c r="N5038" s="39">
        <f>LOG(G5038/SUM($G$2:$G$5210))</f>
        <v>-4.7896611322237979</v>
      </c>
      <c r="O5038" s="39">
        <f>LOG(H5038/SUM($H$2:$H$5210))</f>
        <v>-3.0874973669529133</v>
      </c>
    </row>
    <row r="5039" spans="1:15" x14ac:dyDescent="0.6">
      <c r="A5039" t="s">
        <v>1125</v>
      </c>
      <c r="B5039">
        <v>12</v>
      </c>
      <c r="C5039">
        <v>332</v>
      </c>
      <c r="D5039">
        <v>344</v>
      </c>
      <c r="E5039" s="44">
        <f>(B5039+1)/$Q$3</f>
        <v>1.8991964937910884E-3</v>
      </c>
      <c r="F5039" s="45">
        <f>(C5039+1)/$U$3</f>
        <v>5.0931449022666789E-3</v>
      </c>
      <c r="G5039" s="2">
        <f>(B5039+1)/(C5039+1)</f>
        <v>3.903903903903904E-2</v>
      </c>
      <c r="H5039" s="2">
        <f>(C5039+1)/(B5039+1)</f>
        <v>25.615384615384617</v>
      </c>
      <c r="I5039" s="6">
        <f>G5039-H5039</f>
        <v>-25.576345576345577</v>
      </c>
      <c r="J5039" s="8">
        <f>LEN(A5039)</f>
        <v>4</v>
      </c>
      <c r="K5039" s="11" t="str">
        <f>IF(AND(J5039&lt;3, D5039&lt;2),TRUE,"")</f>
        <v/>
      </c>
      <c r="L5039" s="22">
        <f>IF(C5039=0,B5039,0)</f>
        <v>0</v>
      </c>
      <c r="M5039" s="22">
        <f>IF(B5039=0,C5039,0)</f>
        <v>0</v>
      </c>
      <c r="N5039" s="39">
        <f>LOG(G5039/SUM($G$2:$G$5210))</f>
        <v>-4.8002220047512436</v>
      </c>
      <c r="O5039" s="39">
        <f>LOG(H5039/SUM($H$2:$H$5210))</f>
        <v>-3.0769364944254676</v>
      </c>
    </row>
    <row r="5040" spans="1:15" x14ac:dyDescent="0.6">
      <c r="A5040" t="s">
        <v>4258</v>
      </c>
      <c r="B5040">
        <v>3</v>
      </c>
      <c r="C5040">
        <v>103</v>
      </c>
      <c r="D5040">
        <v>106</v>
      </c>
      <c r="E5040" s="44">
        <f>(B5040+1)/$Q$3</f>
        <v>5.8436815193571947E-4</v>
      </c>
      <c r="F5040" s="45">
        <f>(C5040+1)/$U$3</f>
        <v>1.5906518613685724E-3</v>
      </c>
      <c r="G5040" s="2">
        <f>(B5040+1)/(C5040+1)</f>
        <v>3.8461538461538464E-2</v>
      </c>
      <c r="H5040" s="2">
        <f>(C5040+1)/(B5040+1)</f>
        <v>26</v>
      </c>
      <c r="I5040" s="6">
        <f>G5040-H5040</f>
        <v>-25.96153846153846</v>
      </c>
      <c r="J5040" s="8">
        <f>LEN(A5040)</f>
        <v>7</v>
      </c>
      <c r="K5040" s="11" t="str">
        <f>IF(AND(J5040&lt;3, D5040&lt;2),TRUE,"")</f>
        <v/>
      </c>
      <c r="L5040" s="22">
        <f>IF(C5040=0,B5040,0)</f>
        <v>0</v>
      </c>
      <c r="M5040" s="22">
        <f>IF(B5040=0,C5040,0)</f>
        <v>0</v>
      </c>
      <c r="N5040" s="39">
        <f>LOG(G5040/SUM($G$2:$G$5210))</f>
        <v>-4.8066944715225777</v>
      </c>
      <c r="O5040" s="39">
        <f>LOG(H5040/SUM($H$2:$H$5210))</f>
        <v>-3.0704640276541326</v>
      </c>
    </row>
    <row r="5041" spans="1:15" x14ac:dyDescent="0.6">
      <c r="A5041" t="s">
        <v>4578</v>
      </c>
      <c r="B5041">
        <v>0</v>
      </c>
      <c r="C5041">
        <v>25</v>
      </c>
      <c r="D5041">
        <v>25</v>
      </c>
      <c r="E5041" s="44">
        <f>(B5041+1)/$Q$3</f>
        <v>1.4609203798392987E-4</v>
      </c>
      <c r="F5041" s="45">
        <f>(C5041+1)/$U$3</f>
        <v>3.976629653421431E-4</v>
      </c>
      <c r="G5041" s="2">
        <f>(B5041+1)/(C5041+1)</f>
        <v>3.8461538461538464E-2</v>
      </c>
      <c r="H5041" s="2">
        <f>(C5041+1)/(B5041+1)</f>
        <v>26</v>
      </c>
      <c r="I5041" s="6">
        <f>G5041-H5041</f>
        <v>-25.96153846153846</v>
      </c>
      <c r="J5041" s="8">
        <f>LEN(A5041)</f>
        <v>9</v>
      </c>
      <c r="K5041" s="11" t="str">
        <f>IF(AND(J5041&lt;3, D5041&lt;2),TRUE,"")</f>
        <v/>
      </c>
      <c r="L5041" s="22">
        <f>IF(C5041=0,B5041,0)</f>
        <v>0</v>
      </c>
      <c r="M5041" s="22">
        <f>IF(B5041=0,C5041,0)</f>
        <v>25</v>
      </c>
      <c r="N5041" s="39">
        <f>LOG(G5041/SUM($G$2:$G$5210))</f>
        <v>-4.8066944715225777</v>
      </c>
      <c r="O5041" s="39">
        <f>LOG(H5041/SUM($H$2:$H$5210))</f>
        <v>-3.0704640276541326</v>
      </c>
    </row>
    <row r="5042" spans="1:15" x14ac:dyDescent="0.6">
      <c r="A5042" t="s">
        <v>458</v>
      </c>
      <c r="B5042">
        <v>0</v>
      </c>
      <c r="C5042">
        <v>25</v>
      </c>
      <c r="D5042">
        <v>25</v>
      </c>
      <c r="E5042" s="44">
        <f>(B5042+1)/$Q$3</f>
        <v>1.4609203798392987E-4</v>
      </c>
      <c r="F5042" s="45">
        <f>(C5042+1)/$U$3</f>
        <v>3.976629653421431E-4</v>
      </c>
      <c r="G5042" s="2">
        <f>(B5042+1)/(C5042+1)</f>
        <v>3.8461538461538464E-2</v>
      </c>
      <c r="H5042" s="2">
        <f>(C5042+1)/(B5042+1)</f>
        <v>26</v>
      </c>
      <c r="I5042" s="6">
        <f>G5042-H5042</f>
        <v>-25.96153846153846</v>
      </c>
      <c r="J5042" s="8">
        <f>LEN(A5042)</f>
        <v>8</v>
      </c>
      <c r="K5042" s="11" t="str">
        <f>IF(AND(J5042&lt;3, D5042&lt;2),TRUE,"")</f>
        <v/>
      </c>
      <c r="L5042" s="22">
        <f>IF(C5042=0,B5042,0)</f>
        <v>0</v>
      </c>
      <c r="M5042" s="22">
        <f>IF(B5042=0,C5042,0)</f>
        <v>25</v>
      </c>
      <c r="N5042" s="39">
        <f>LOG(G5042/SUM($G$2:$G$5210))</f>
        <v>-4.8066944715225777</v>
      </c>
      <c r="O5042" s="39">
        <f>LOG(H5042/SUM($H$2:$H$5210))</f>
        <v>-3.0704640276541326</v>
      </c>
    </row>
    <row r="5043" spans="1:15" x14ac:dyDescent="0.6">
      <c r="A5043" t="s">
        <v>4593</v>
      </c>
      <c r="B5043">
        <v>0</v>
      </c>
      <c r="C5043">
        <v>25</v>
      </c>
      <c r="D5043">
        <v>25</v>
      </c>
      <c r="E5043" s="44">
        <f>(B5043+1)/$Q$3</f>
        <v>1.4609203798392987E-4</v>
      </c>
      <c r="F5043" s="45">
        <f>(C5043+1)/$U$3</f>
        <v>3.976629653421431E-4</v>
      </c>
      <c r="G5043" s="2">
        <f>(B5043+1)/(C5043+1)</f>
        <v>3.8461538461538464E-2</v>
      </c>
      <c r="H5043" s="2">
        <f>(C5043+1)/(B5043+1)</f>
        <v>26</v>
      </c>
      <c r="I5043" s="6">
        <f>G5043-H5043</f>
        <v>-25.96153846153846</v>
      </c>
      <c r="J5043" s="8">
        <f>LEN(A5043)</f>
        <v>8</v>
      </c>
      <c r="K5043" s="11" t="str">
        <f>IF(AND(J5043&lt;3, D5043&lt;2),TRUE,"")</f>
        <v/>
      </c>
      <c r="L5043" s="22">
        <f>IF(C5043=0,B5043,0)</f>
        <v>0</v>
      </c>
      <c r="M5043" s="22">
        <f>IF(B5043=0,C5043,0)</f>
        <v>25</v>
      </c>
      <c r="N5043" s="39">
        <f>LOG(G5043/SUM($G$2:$G$5210))</f>
        <v>-4.8066944715225777</v>
      </c>
      <c r="O5043" s="39">
        <f>LOG(H5043/SUM($H$2:$H$5210))</f>
        <v>-3.0704640276541326</v>
      </c>
    </row>
    <row r="5044" spans="1:15" x14ac:dyDescent="0.6">
      <c r="A5044" t="s">
        <v>1180</v>
      </c>
      <c r="B5044">
        <v>0</v>
      </c>
      <c r="C5044">
        <v>25</v>
      </c>
      <c r="D5044">
        <v>25</v>
      </c>
      <c r="E5044" s="44">
        <f>(B5044+1)/$Q$3</f>
        <v>1.4609203798392987E-4</v>
      </c>
      <c r="F5044" s="45">
        <f>(C5044+1)/$U$3</f>
        <v>3.976629653421431E-4</v>
      </c>
      <c r="G5044" s="2">
        <f>(B5044+1)/(C5044+1)</f>
        <v>3.8461538461538464E-2</v>
      </c>
      <c r="H5044" s="2">
        <f>(C5044+1)/(B5044+1)</f>
        <v>26</v>
      </c>
      <c r="I5044" s="6">
        <f>G5044-H5044</f>
        <v>-25.96153846153846</v>
      </c>
      <c r="J5044" s="8">
        <f>LEN(A5044)</f>
        <v>6</v>
      </c>
      <c r="K5044" s="11" t="str">
        <f>IF(AND(J5044&lt;3, D5044&lt;2),TRUE,"")</f>
        <v/>
      </c>
      <c r="L5044" s="22">
        <f>IF(C5044=0,B5044,0)</f>
        <v>0</v>
      </c>
      <c r="M5044" s="22">
        <f>IF(B5044=0,C5044,0)</f>
        <v>25</v>
      </c>
      <c r="N5044" s="39">
        <f>LOG(G5044/SUM($G$2:$G$5210))</f>
        <v>-4.8066944715225777</v>
      </c>
      <c r="O5044" s="39">
        <f>LOG(H5044/SUM($H$2:$H$5210))</f>
        <v>-3.0704640276541326</v>
      </c>
    </row>
    <row r="5045" spans="1:15" x14ac:dyDescent="0.6">
      <c r="A5045" t="s">
        <v>2065</v>
      </c>
      <c r="B5045">
        <v>0</v>
      </c>
      <c r="C5045">
        <v>25</v>
      </c>
      <c r="D5045">
        <v>25</v>
      </c>
      <c r="E5045" s="44">
        <f>(B5045+1)/$Q$3</f>
        <v>1.4609203798392987E-4</v>
      </c>
      <c r="F5045" s="45">
        <f>(C5045+1)/$U$3</f>
        <v>3.976629653421431E-4</v>
      </c>
      <c r="G5045" s="2">
        <f>(B5045+1)/(C5045+1)</f>
        <v>3.8461538461538464E-2</v>
      </c>
      <c r="H5045" s="2">
        <f>(C5045+1)/(B5045+1)</f>
        <v>26</v>
      </c>
      <c r="I5045" s="6">
        <f>G5045-H5045</f>
        <v>-25.96153846153846</v>
      </c>
      <c r="J5045" s="8">
        <f>LEN(A5045)</f>
        <v>6</v>
      </c>
      <c r="K5045" s="11" t="str">
        <f>IF(AND(J5045&lt;3, D5045&lt;2),TRUE,"")</f>
        <v/>
      </c>
      <c r="L5045" s="22">
        <f>IF(C5045=0,B5045,0)</f>
        <v>0</v>
      </c>
      <c r="M5045" s="22">
        <f>IF(B5045=0,C5045,0)</f>
        <v>25</v>
      </c>
      <c r="N5045" s="39">
        <f>LOG(G5045/SUM($G$2:$G$5210))</f>
        <v>-4.8066944715225777</v>
      </c>
      <c r="O5045" s="39">
        <f>LOG(H5045/SUM($H$2:$H$5210))</f>
        <v>-3.0704640276541326</v>
      </c>
    </row>
    <row r="5046" spans="1:15" x14ac:dyDescent="0.6">
      <c r="A5046" t="s">
        <v>2133</v>
      </c>
      <c r="B5046">
        <v>0</v>
      </c>
      <c r="C5046">
        <v>25</v>
      </c>
      <c r="D5046">
        <v>25</v>
      </c>
      <c r="E5046" s="44">
        <f>(B5046+1)/$Q$3</f>
        <v>1.4609203798392987E-4</v>
      </c>
      <c r="F5046" s="45">
        <f>(C5046+1)/$U$3</f>
        <v>3.976629653421431E-4</v>
      </c>
      <c r="G5046" s="2">
        <f>(B5046+1)/(C5046+1)</f>
        <v>3.8461538461538464E-2</v>
      </c>
      <c r="H5046" s="2">
        <f>(C5046+1)/(B5046+1)</f>
        <v>26</v>
      </c>
      <c r="I5046" s="6">
        <f>G5046-H5046</f>
        <v>-25.96153846153846</v>
      </c>
      <c r="J5046" s="8">
        <f>LEN(A5046)</f>
        <v>6</v>
      </c>
      <c r="K5046" s="11" t="str">
        <f>IF(AND(J5046&lt;3, D5046&lt;2),TRUE,"")</f>
        <v/>
      </c>
      <c r="L5046" s="22">
        <f>IF(C5046=0,B5046,0)</f>
        <v>0</v>
      </c>
      <c r="M5046" s="22">
        <f>IF(B5046=0,C5046,0)</f>
        <v>25</v>
      </c>
      <c r="N5046" s="39">
        <f>LOG(G5046/SUM($G$2:$G$5210))</f>
        <v>-4.8066944715225777</v>
      </c>
      <c r="O5046" s="39">
        <f>LOG(H5046/SUM($H$2:$H$5210))</f>
        <v>-3.0704640276541326</v>
      </c>
    </row>
    <row r="5047" spans="1:15" x14ac:dyDescent="0.6">
      <c r="A5047" t="s">
        <v>2148</v>
      </c>
      <c r="B5047">
        <v>0</v>
      </c>
      <c r="C5047">
        <v>25</v>
      </c>
      <c r="D5047">
        <v>25</v>
      </c>
      <c r="E5047" s="44">
        <f>(B5047+1)/$Q$3</f>
        <v>1.4609203798392987E-4</v>
      </c>
      <c r="F5047" s="45">
        <f>(C5047+1)/$U$3</f>
        <v>3.976629653421431E-4</v>
      </c>
      <c r="G5047" s="2">
        <f>(B5047+1)/(C5047+1)</f>
        <v>3.8461538461538464E-2</v>
      </c>
      <c r="H5047" s="2">
        <f>(C5047+1)/(B5047+1)</f>
        <v>26</v>
      </c>
      <c r="I5047" s="6">
        <f>G5047-H5047</f>
        <v>-25.96153846153846</v>
      </c>
      <c r="J5047" s="8">
        <f>LEN(A5047)</f>
        <v>5</v>
      </c>
      <c r="K5047" s="11" t="str">
        <f>IF(AND(J5047&lt;3, D5047&lt;2),TRUE,"")</f>
        <v/>
      </c>
      <c r="L5047" s="22">
        <f>IF(C5047=0,B5047,0)</f>
        <v>0</v>
      </c>
      <c r="M5047" s="22">
        <f>IF(B5047=0,C5047,0)</f>
        <v>25</v>
      </c>
      <c r="N5047" s="39">
        <f>LOG(G5047/SUM($G$2:$G$5210))</f>
        <v>-4.8066944715225777</v>
      </c>
      <c r="O5047" s="39">
        <f>LOG(H5047/SUM($H$2:$H$5210))</f>
        <v>-3.0704640276541326</v>
      </c>
    </row>
    <row r="5048" spans="1:15" x14ac:dyDescent="0.6">
      <c r="A5048" t="s">
        <v>4202</v>
      </c>
      <c r="B5048">
        <v>0</v>
      </c>
      <c r="C5048">
        <v>25</v>
      </c>
      <c r="D5048">
        <v>25</v>
      </c>
      <c r="E5048" s="44">
        <f>(B5048+1)/$Q$3</f>
        <v>1.4609203798392987E-4</v>
      </c>
      <c r="F5048" s="45">
        <f>(C5048+1)/$U$3</f>
        <v>3.976629653421431E-4</v>
      </c>
      <c r="G5048" s="2">
        <f>(B5048+1)/(C5048+1)</f>
        <v>3.8461538461538464E-2</v>
      </c>
      <c r="H5048" s="2">
        <f>(C5048+1)/(B5048+1)</f>
        <v>26</v>
      </c>
      <c r="I5048" s="6">
        <f>G5048-H5048</f>
        <v>-25.96153846153846</v>
      </c>
      <c r="J5048" s="8">
        <f>LEN(A5048)</f>
        <v>5</v>
      </c>
      <c r="K5048" s="11" t="str">
        <f>IF(AND(J5048&lt;3, D5048&lt;2),TRUE,"")</f>
        <v/>
      </c>
      <c r="L5048" s="22">
        <f>IF(C5048=0,B5048,0)</f>
        <v>0</v>
      </c>
      <c r="M5048" s="22">
        <f>IF(B5048=0,C5048,0)</f>
        <v>25</v>
      </c>
      <c r="N5048" s="39">
        <f>LOG(G5048/SUM($G$2:$G$5210))</f>
        <v>-4.8066944715225777</v>
      </c>
      <c r="O5048" s="39">
        <f>LOG(H5048/SUM($H$2:$H$5210))</f>
        <v>-3.0704640276541326</v>
      </c>
    </row>
    <row r="5049" spans="1:15" x14ac:dyDescent="0.6">
      <c r="A5049" t="s">
        <v>4590</v>
      </c>
      <c r="B5049">
        <v>0</v>
      </c>
      <c r="C5049">
        <v>26</v>
      </c>
      <c r="D5049">
        <v>26</v>
      </c>
      <c r="E5049" s="44">
        <f>(B5049+1)/$Q$3</f>
        <v>1.4609203798392987E-4</v>
      </c>
      <c r="F5049" s="45">
        <f>(C5049+1)/$U$3</f>
        <v>4.129576947783794E-4</v>
      </c>
      <c r="G5049" s="2">
        <f>(B5049+1)/(C5049+1)</f>
        <v>3.7037037037037035E-2</v>
      </c>
      <c r="H5049" s="2">
        <f>(C5049+1)/(B5049+1)</f>
        <v>27</v>
      </c>
      <c r="I5049" s="6">
        <f>G5049-H5049</f>
        <v>-26.962962962962962</v>
      </c>
      <c r="J5049" s="8">
        <f>LEN(A5049)</f>
        <v>10</v>
      </c>
      <c r="K5049" s="11" t="str">
        <f>IF(AND(J5049&lt;3, D5049&lt;2),TRUE,"")</f>
        <v/>
      </c>
      <c r="L5049" s="22">
        <f>IF(C5049=0,B5049,0)</f>
        <v>0</v>
      </c>
      <c r="M5049" s="22">
        <f>IF(B5049=0,C5049,0)</f>
        <v>26</v>
      </c>
      <c r="N5049" s="39">
        <f>LOG(G5049/SUM($G$2:$G$5210))</f>
        <v>-4.8230848877107473</v>
      </c>
      <c r="O5049" s="39">
        <f>LOG(H5049/SUM($H$2:$H$5210))</f>
        <v>-3.0540736114659635</v>
      </c>
    </row>
    <row r="5050" spans="1:15" x14ac:dyDescent="0.6">
      <c r="A5050" t="s">
        <v>753</v>
      </c>
      <c r="B5050">
        <v>0</v>
      </c>
      <c r="C5050">
        <v>26</v>
      </c>
      <c r="D5050">
        <v>26</v>
      </c>
      <c r="E5050" s="44">
        <f>(B5050+1)/$Q$3</f>
        <v>1.4609203798392987E-4</v>
      </c>
      <c r="F5050" s="45">
        <f>(C5050+1)/$U$3</f>
        <v>4.129576947783794E-4</v>
      </c>
      <c r="G5050" s="2">
        <f>(B5050+1)/(C5050+1)</f>
        <v>3.7037037037037035E-2</v>
      </c>
      <c r="H5050" s="2">
        <f>(C5050+1)/(B5050+1)</f>
        <v>27</v>
      </c>
      <c r="I5050" s="6">
        <f>G5050-H5050</f>
        <v>-26.962962962962962</v>
      </c>
      <c r="J5050" s="8">
        <f>LEN(A5050)</f>
        <v>7</v>
      </c>
      <c r="K5050" s="11" t="str">
        <f>IF(AND(J5050&lt;3, D5050&lt;2),TRUE,"")</f>
        <v/>
      </c>
      <c r="L5050" s="22">
        <f>IF(C5050=0,B5050,0)</f>
        <v>0</v>
      </c>
      <c r="M5050" s="22">
        <f>IF(B5050=0,C5050,0)</f>
        <v>26</v>
      </c>
      <c r="N5050" s="39">
        <f>LOG(G5050/SUM($G$2:$G$5210))</f>
        <v>-4.8230848877107473</v>
      </c>
      <c r="O5050" s="39">
        <f>LOG(H5050/SUM($H$2:$H$5210))</f>
        <v>-3.0540736114659635</v>
      </c>
    </row>
    <row r="5051" spans="1:15" x14ac:dyDescent="0.6">
      <c r="A5051" t="s">
        <v>1690</v>
      </c>
      <c r="B5051">
        <v>0</v>
      </c>
      <c r="C5051">
        <v>26</v>
      </c>
      <c r="D5051">
        <v>26</v>
      </c>
      <c r="E5051" s="44">
        <f>(B5051+1)/$Q$3</f>
        <v>1.4609203798392987E-4</v>
      </c>
      <c r="F5051" s="45">
        <f>(C5051+1)/$U$3</f>
        <v>4.129576947783794E-4</v>
      </c>
      <c r="G5051" s="2">
        <f>(B5051+1)/(C5051+1)</f>
        <v>3.7037037037037035E-2</v>
      </c>
      <c r="H5051" s="2">
        <f>(C5051+1)/(B5051+1)</f>
        <v>27</v>
      </c>
      <c r="I5051" s="6">
        <f>G5051-H5051</f>
        <v>-26.962962962962962</v>
      </c>
      <c r="J5051" s="8">
        <f>LEN(A5051)</f>
        <v>7</v>
      </c>
      <c r="K5051" s="11" t="str">
        <f>IF(AND(J5051&lt;3, D5051&lt;2),TRUE,"")</f>
        <v/>
      </c>
      <c r="L5051" s="22">
        <f>IF(C5051=0,B5051,0)</f>
        <v>0</v>
      </c>
      <c r="M5051" s="22">
        <f>IF(B5051=0,C5051,0)</f>
        <v>26</v>
      </c>
      <c r="N5051" s="39">
        <f>LOG(G5051/SUM($G$2:$G$5210))</f>
        <v>-4.8230848877107473</v>
      </c>
      <c r="O5051" s="39">
        <f>LOG(H5051/SUM($H$2:$H$5210))</f>
        <v>-3.0540736114659635</v>
      </c>
    </row>
    <row r="5052" spans="1:15" x14ac:dyDescent="0.6">
      <c r="A5052" t="s">
        <v>2553</v>
      </c>
      <c r="B5052">
        <v>0</v>
      </c>
      <c r="C5052">
        <v>26</v>
      </c>
      <c r="D5052">
        <v>26</v>
      </c>
      <c r="E5052" s="44">
        <f>(B5052+1)/$Q$3</f>
        <v>1.4609203798392987E-4</v>
      </c>
      <c r="F5052" s="45">
        <f>(C5052+1)/$U$3</f>
        <v>4.129576947783794E-4</v>
      </c>
      <c r="G5052" s="2">
        <f>(B5052+1)/(C5052+1)</f>
        <v>3.7037037037037035E-2</v>
      </c>
      <c r="H5052" s="2">
        <f>(C5052+1)/(B5052+1)</f>
        <v>27</v>
      </c>
      <c r="I5052" s="6">
        <f>G5052-H5052</f>
        <v>-26.962962962962962</v>
      </c>
      <c r="J5052" s="8">
        <f>LEN(A5052)</f>
        <v>6</v>
      </c>
      <c r="K5052" s="11" t="str">
        <f>IF(AND(J5052&lt;3, D5052&lt;2),TRUE,"")</f>
        <v/>
      </c>
      <c r="L5052" s="22">
        <f>IF(C5052=0,B5052,0)</f>
        <v>0</v>
      </c>
      <c r="M5052" s="22">
        <f>IF(B5052=0,C5052,0)</f>
        <v>26</v>
      </c>
      <c r="N5052" s="39">
        <f>LOG(G5052/SUM($G$2:$G$5210))</f>
        <v>-4.8230848877107473</v>
      </c>
      <c r="O5052" s="39">
        <f>LOG(H5052/SUM($H$2:$H$5210))</f>
        <v>-3.0540736114659635</v>
      </c>
    </row>
    <row r="5053" spans="1:15" x14ac:dyDescent="0.6">
      <c r="A5053" t="s">
        <v>2988</v>
      </c>
      <c r="B5053">
        <v>0</v>
      </c>
      <c r="C5053">
        <v>26</v>
      </c>
      <c r="D5053">
        <v>26</v>
      </c>
      <c r="E5053" s="44">
        <f>(B5053+1)/$Q$3</f>
        <v>1.4609203798392987E-4</v>
      </c>
      <c r="F5053" s="45">
        <f>(C5053+1)/$U$3</f>
        <v>4.129576947783794E-4</v>
      </c>
      <c r="G5053" s="2">
        <f>(B5053+1)/(C5053+1)</f>
        <v>3.7037037037037035E-2</v>
      </c>
      <c r="H5053" s="2">
        <f>(C5053+1)/(B5053+1)</f>
        <v>27</v>
      </c>
      <c r="I5053" s="6">
        <f>G5053-H5053</f>
        <v>-26.962962962962962</v>
      </c>
      <c r="J5053" s="8">
        <f>LEN(A5053)</f>
        <v>6</v>
      </c>
      <c r="K5053" s="11" t="str">
        <f>IF(AND(J5053&lt;3, D5053&lt;2),TRUE,"")</f>
        <v/>
      </c>
      <c r="L5053" s="22">
        <f>IF(C5053=0,B5053,0)</f>
        <v>0</v>
      </c>
      <c r="M5053" s="22">
        <f>IF(B5053=0,C5053,0)</f>
        <v>26</v>
      </c>
      <c r="N5053" s="39">
        <f>LOG(G5053/SUM($G$2:$G$5210))</f>
        <v>-4.8230848877107473</v>
      </c>
      <c r="O5053" s="39">
        <f>LOG(H5053/SUM($H$2:$H$5210))</f>
        <v>-3.0540736114659635</v>
      </c>
    </row>
    <row r="5054" spans="1:15" x14ac:dyDescent="0.6">
      <c r="A5054" t="s">
        <v>1042</v>
      </c>
      <c r="B5054">
        <v>0</v>
      </c>
      <c r="C5054">
        <v>26</v>
      </c>
      <c r="D5054">
        <v>26</v>
      </c>
      <c r="E5054" s="44">
        <f>(B5054+1)/$Q$3</f>
        <v>1.4609203798392987E-4</v>
      </c>
      <c r="F5054" s="45">
        <f>(C5054+1)/$U$3</f>
        <v>4.129576947783794E-4</v>
      </c>
      <c r="G5054" s="2">
        <f>(B5054+1)/(C5054+1)</f>
        <v>3.7037037037037035E-2</v>
      </c>
      <c r="H5054" s="2">
        <f>(C5054+1)/(B5054+1)</f>
        <v>27</v>
      </c>
      <c r="I5054" s="6">
        <f>G5054-H5054</f>
        <v>-26.962962962962962</v>
      </c>
      <c r="J5054" s="8">
        <f>LEN(A5054)</f>
        <v>5</v>
      </c>
      <c r="K5054" s="11" t="str">
        <f>IF(AND(J5054&lt;3, D5054&lt;2),TRUE,"")</f>
        <v/>
      </c>
      <c r="L5054" s="22">
        <f>IF(C5054=0,B5054,0)</f>
        <v>0</v>
      </c>
      <c r="M5054" s="22">
        <f>IF(B5054=0,C5054,0)</f>
        <v>26</v>
      </c>
      <c r="N5054" s="39">
        <f>LOG(G5054/SUM($G$2:$G$5210))</f>
        <v>-4.8230848877107473</v>
      </c>
      <c r="O5054" s="39">
        <f>LOG(H5054/SUM($H$2:$H$5210))</f>
        <v>-3.0540736114659635</v>
      </c>
    </row>
    <row r="5055" spans="1:15" x14ac:dyDescent="0.6">
      <c r="A5055" t="s">
        <v>1308</v>
      </c>
      <c r="B5055">
        <v>0</v>
      </c>
      <c r="C5055">
        <v>26</v>
      </c>
      <c r="D5055">
        <v>26</v>
      </c>
      <c r="E5055" s="44">
        <f>(B5055+1)/$Q$3</f>
        <v>1.4609203798392987E-4</v>
      </c>
      <c r="F5055" s="45">
        <f>(C5055+1)/$U$3</f>
        <v>4.129576947783794E-4</v>
      </c>
      <c r="G5055" s="2">
        <f>(B5055+1)/(C5055+1)</f>
        <v>3.7037037037037035E-2</v>
      </c>
      <c r="H5055" s="2">
        <f>(C5055+1)/(B5055+1)</f>
        <v>27</v>
      </c>
      <c r="I5055" s="6">
        <f>G5055-H5055</f>
        <v>-26.962962962962962</v>
      </c>
      <c r="J5055" s="8">
        <f>LEN(A5055)</f>
        <v>5</v>
      </c>
      <c r="K5055" s="11" t="str">
        <f>IF(AND(J5055&lt;3, D5055&lt;2),TRUE,"")</f>
        <v/>
      </c>
      <c r="L5055" s="22">
        <f>IF(C5055=0,B5055,0)</f>
        <v>0</v>
      </c>
      <c r="M5055" s="22">
        <f>IF(B5055=0,C5055,0)</f>
        <v>26</v>
      </c>
      <c r="N5055" s="39">
        <f>LOG(G5055/SUM($G$2:$G$5210))</f>
        <v>-4.8230848877107473</v>
      </c>
      <c r="O5055" s="39">
        <f>LOG(H5055/SUM($H$2:$H$5210))</f>
        <v>-3.0540736114659635</v>
      </c>
    </row>
    <row r="5056" spans="1:15" x14ac:dyDescent="0.6">
      <c r="A5056" t="s">
        <v>344</v>
      </c>
      <c r="B5056">
        <v>0</v>
      </c>
      <c r="C5056">
        <v>26</v>
      </c>
      <c r="D5056">
        <v>26</v>
      </c>
      <c r="E5056" s="44">
        <f>(B5056+1)/$Q$3</f>
        <v>1.4609203798392987E-4</v>
      </c>
      <c r="F5056" s="45">
        <f>(C5056+1)/$U$3</f>
        <v>4.129576947783794E-4</v>
      </c>
      <c r="G5056" s="2">
        <f>(B5056+1)/(C5056+1)</f>
        <v>3.7037037037037035E-2</v>
      </c>
      <c r="H5056" s="2">
        <f>(C5056+1)/(B5056+1)</f>
        <v>27</v>
      </c>
      <c r="I5056" s="6">
        <f>G5056-H5056</f>
        <v>-26.962962962962962</v>
      </c>
      <c r="J5056" s="8">
        <f>LEN(A5056)</f>
        <v>4</v>
      </c>
      <c r="K5056" s="11" t="str">
        <f>IF(AND(J5056&lt;3, D5056&lt;2),TRUE,"")</f>
        <v/>
      </c>
      <c r="L5056" s="22">
        <f>IF(C5056=0,B5056,0)</f>
        <v>0</v>
      </c>
      <c r="M5056" s="22">
        <f>IF(B5056=0,C5056,0)</f>
        <v>26</v>
      </c>
      <c r="N5056" s="39">
        <f>LOG(G5056/SUM($G$2:$G$5210))</f>
        <v>-4.8230848877107473</v>
      </c>
      <c r="O5056" s="39">
        <f>LOG(H5056/SUM($H$2:$H$5210))</f>
        <v>-3.0540736114659635</v>
      </c>
    </row>
    <row r="5057" spans="1:15" x14ac:dyDescent="0.6">
      <c r="A5057" t="s">
        <v>654</v>
      </c>
      <c r="B5057">
        <v>0</v>
      </c>
      <c r="C5057">
        <v>26</v>
      </c>
      <c r="D5057">
        <v>26</v>
      </c>
      <c r="E5057" s="44">
        <f>(B5057+1)/$Q$3</f>
        <v>1.4609203798392987E-4</v>
      </c>
      <c r="F5057" s="45">
        <f>(C5057+1)/$U$3</f>
        <v>4.129576947783794E-4</v>
      </c>
      <c r="G5057" s="2">
        <f>(B5057+1)/(C5057+1)</f>
        <v>3.7037037037037035E-2</v>
      </c>
      <c r="H5057" s="2">
        <f>(C5057+1)/(B5057+1)</f>
        <v>27</v>
      </c>
      <c r="I5057" s="6">
        <f>G5057-H5057</f>
        <v>-26.962962962962962</v>
      </c>
      <c r="J5057" s="8">
        <f>LEN(A5057)</f>
        <v>4</v>
      </c>
      <c r="K5057" s="11" t="str">
        <f>IF(AND(J5057&lt;3, D5057&lt;2),TRUE,"")</f>
        <v/>
      </c>
      <c r="L5057" s="22">
        <f>IF(C5057=0,B5057,0)</f>
        <v>0</v>
      </c>
      <c r="M5057" s="22">
        <f>IF(B5057=0,C5057,0)</f>
        <v>26</v>
      </c>
      <c r="N5057" s="39">
        <f>LOG(G5057/SUM($G$2:$G$5210))</f>
        <v>-4.8230848877107473</v>
      </c>
      <c r="O5057" s="39">
        <f>LOG(H5057/SUM($H$2:$H$5210))</f>
        <v>-3.0540736114659635</v>
      </c>
    </row>
    <row r="5058" spans="1:15" x14ac:dyDescent="0.6">
      <c r="A5058" t="s">
        <v>4609</v>
      </c>
      <c r="B5058">
        <v>2</v>
      </c>
      <c r="C5058">
        <v>83</v>
      </c>
      <c r="D5058">
        <v>85</v>
      </c>
      <c r="E5058" s="44">
        <f>(B5058+1)/$Q$3</f>
        <v>4.382761139517896E-4</v>
      </c>
      <c r="F5058" s="45">
        <f>(C5058+1)/$U$3</f>
        <v>1.284757272643847E-3</v>
      </c>
      <c r="G5058" s="2">
        <f>(B5058+1)/(C5058+1)</f>
        <v>3.5714285714285712E-2</v>
      </c>
      <c r="H5058" s="2">
        <f>(C5058+1)/(B5058+1)</f>
        <v>28</v>
      </c>
      <c r="I5058" s="6">
        <f>G5058-H5058</f>
        <v>-27.964285714285715</v>
      </c>
      <c r="J5058" s="8">
        <f>LEN(A5058)</f>
        <v>8</v>
      </c>
      <c r="K5058" s="11" t="str">
        <f>IF(AND(J5058&lt;3, D5058&lt;2),TRUE,"")</f>
        <v/>
      </c>
      <c r="L5058" s="22">
        <f>IF(C5058=0,B5058,0)</f>
        <v>0</v>
      </c>
      <c r="M5058" s="22">
        <f>IF(B5058=0,C5058,0)</f>
        <v>0</v>
      </c>
      <c r="N5058" s="39">
        <f>LOG(G5058/SUM($G$2:$G$5210))</f>
        <v>-4.8388791548939798</v>
      </c>
      <c r="O5058" s="39">
        <f>LOG(H5058/SUM($H$2:$H$5210))</f>
        <v>-3.0382793442827314</v>
      </c>
    </row>
    <row r="5059" spans="1:15" x14ac:dyDescent="0.6">
      <c r="A5059" t="s">
        <v>2063</v>
      </c>
      <c r="B5059">
        <v>1</v>
      </c>
      <c r="C5059">
        <v>55</v>
      </c>
      <c r="D5059">
        <v>56</v>
      </c>
      <c r="E5059" s="44">
        <f>(B5059+1)/$Q$3</f>
        <v>2.9218407596785974E-4</v>
      </c>
      <c r="F5059" s="45">
        <f>(C5059+1)/$U$3</f>
        <v>8.5650484842923129E-4</v>
      </c>
      <c r="G5059" s="2">
        <f>(B5059+1)/(C5059+1)</f>
        <v>3.5714285714285712E-2</v>
      </c>
      <c r="H5059" s="2">
        <f>(C5059+1)/(B5059+1)</f>
        <v>28</v>
      </c>
      <c r="I5059" s="6">
        <f>G5059-H5059</f>
        <v>-27.964285714285715</v>
      </c>
      <c r="J5059" s="8">
        <f>LEN(A5059)</f>
        <v>12</v>
      </c>
      <c r="K5059" s="11" t="str">
        <f>IF(AND(J5059&lt;3, D5059&lt;2),TRUE,"")</f>
        <v/>
      </c>
      <c r="L5059" s="22">
        <f>IF(C5059=0,B5059,0)</f>
        <v>0</v>
      </c>
      <c r="M5059" s="22">
        <f>IF(B5059=0,C5059,0)</f>
        <v>0</v>
      </c>
      <c r="N5059" s="39">
        <f>LOG(G5059/SUM($G$2:$G$5210))</f>
        <v>-4.8388791548939798</v>
      </c>
      <c r="O5059" s="39">
        <f>LOG(H5059/SUM($H$2:$H$5210))</f>
        <v>-3.0382793442827314</v>
      </c>
    </row>
    <row r="5060" spans="1:15" x14ac:dyDescent="0.6">
      <c r="A5060" t="s">
        <v>1076</v>
      </c>
      <c r="B5060">
        <v>0</v>
      </c>
      <c r="C5060">
        <v>27</v>
      </c>
      <c r="D5060">
        <v>27</v>
      </c>
      <c r="E5060" s="44">
        <f>(B5060+1)/$Q$3</f>
        <v>1.4609203798392987E-4</v>
      </c>
      <c r="F5060" s="45">
        <f>(C5060+1)/$U$3</f>
        <v>4.2825242421461564E-4</v>
      </c>
      <c r="G5060" s="2">
        <f>(B5060+1)/(C5060+1)</f>
        <v>3.5714285714285712E-2</v>
      </c>
      <c r="H5060" s="2">
        <f>(C5060+1)/(B5060+1)</f>
        <v>28</v>
      </c>
      <c r="I5060" s="6">
        <f>G5060-H5060</f>
        <v>-27.964285714285715</v>
      </c>
      <c r="J5060" s="8">
        <f>LEN(A5060)</f>
        <v>10</v>
      </c>
      <c r="K5060" s="11" t="str">
        <f>IF(AND(J5060&lt;3, D5060&lt;2),TRUE,"")</f>
        <v/>
      </c>
      <c r="L5060" s="22">
        <f>IF(C5060=0,B5060,0)</f>
        <v>0</v>
      </c>
      <c r="M5060" s="22">
        <f>IF(B5060=0,C5060,0)</f>
        <v>27</v>
      </c>
      <c r="N5060" s="39">
        <f>LOG(G5060/SUM($G$2:$G$5210))</f>
        <v>-4.8388791548939798</v>
      </c>
      <c r="O5060" s="39">
        <f>LOG(H5060/SUM($H$2:$H$5210))</f>
        <v>-3.0382793442827314</v>
      </c>
    </row>
    <row r="5061" spans="1:15" x14ac:dyDescent="0.6">
      <c r="A5061" t="s">
        <v>2160</v>
      </c>
      <c r="B5061">
        <v>0</v>
      </c>
      <c r="C5061">
        <v>27</v>
      </c>
      <c r="D5061">
        <v>27</v>
      </c>
      <c r="E5061" s="44">
        <f>(B5061+1)/$Q$3</f>
        <v>1.4609203798392987E-4</v>
      </c>
      <c r="F5061" s="45">
        <f>(C5061+1)/$U$3</f>
        <v>4.2825242421461564E-4</v>
      </c>
      <c r="G5061" s="2">
        <f>(B5061+1)/(C5061+1)</f>
        <v>3.5714285714285712E-2</v>
      </c>
      <c r="H5061" s="2">
        <f>(C5061+1)/(B5061+1)</f>
        <v>28</v>
      </c>
      <c r="I5061" s="6">
        <f>G5061-H5061</f>
        <v>-27.964285714285715</v>
      </c>
      <c r="J5061" s="8">
        <f>LEN(A5061)</f>
        <v>10</v>
      </c>
      <c r="K5061" s="11" t="str">
        <f>IF(AND(J5061&lt;3, D5061&lt;2),TRUE,"")</f>
        <v/>
      </c>
      <c r="L5061" s="22">
        <f>IF(C5061=0,B5061,0)</f>
        <v>0</v>
      </c>
      <c r="M5061" s="22">
        <f>IF(B5061=0,C5061,0)</f>
        <v>27</v>
      </c>
      <c r="N5061" s="39">
        <f>LOG(G5061/SUM($G$2:$G$5210))</f>
        <v>-4.8388791548939798</v>
      </c>
      <c r="O5061" s="39">
        <f>LOG(H5061/SUM($H$2:$H$5210))</f>
        <v>-3.0382793442827314</v>
      </c>
    </row>
    <row r="5062" spans="1:15" x14ac:dyDescent="0.6">
      <c r="A5062" t="s">
        <v>1824</v>
      </c>
      <c r="B5062">
        <v>0</v>
      </c>
      <c r="C5062">
        <v>27</v>
      </c>
      <c r="D5062">
        <v>27</v>
      </c>
      <c r="E5062" s="44">
        <f>(B5062+1)/$Q$3</f>
        <v>1.4609203798392987E-4</v>
      </c>
      <c r="F5062" s="45">
        <f>(C5062+1)/$U$3</f>
        <v>4.2825242421461564E-4</v>
      </c>
      <c r="G5062" s="2">
        <f>(B5062+1)/(C5062+1)</f>
        <v>3.5714285714285712E-2</v>
      </c>
      <c r="H5062" s="2">
        <f>(C5062+1)/(B5062+1)</f>
        <v>28</v>
      </c>
      <c r="I5062" s="6">
        <f>G5062-H5062</f>
        <v>-27.964285714285715</v>
      </c>
      <c r="J5062" s="8">
        <f>LEN(A5062)</f>
        <v>9</v>
      </c>
      <c r="K5062" s="11" t="str">
        <f>IF(AND(J5062&lt;3, D5062&lt;2),TRUE,"")</f>
        <v/>
      </c>
      <c r="L5062" s="22">
        <f>IF(C5062=0,B5062,0)</f>
        <v>0</v>
      </c>
      <c r="M5062" s="22">
        <f>IF(B5062=0,C5062,0)</f>
        <v>27</v>
      </c>
      <c r="N5062" s="39">
        <f>LOG(G5062/SUM($G$2:$G$5210))</f>
        <v>-4.8388791548939798</v>
      </c>
      <c r="O5062" s="39">
        <f>LOG(H5062/SUM($H$2:$H$5210))</f>
        <v>-3.0382793442827314</v>
      </c>
    </row>
    <row r="5063" spans="1:15" x14ac:dyDescent="0.6">
      <c r="A5063" t="s">
        <v>19</v>
      </c>
      <c r="B5063">
        <v>0</v>
      </c>
      <c r="C5063">
        <v>27</v>
      </c>
      <c r="D5063">
        <v>27</v>
      </c>
      <c r="E5063" s="44">
        <f>(B5063+1)/$Q$3</f>
        <v>1.4609203798392987E-4</v>
      </c>
      <c r="F5063" s="45">
        <f>(C5063+1)/$U$3</f>
        <v>4.2825242421461564E-4</v>
      </c>
      <c r="G5063" s="2">
        <f>(B5063+1)/(C5063+1)</f>
        <v>3.5714285714285712E-2</v>
      </c>
      <c r="H5063" s="2">
        <f>(C5063+1)/(B5063+1)</f>
        <v>28</v>
      </c>
      <c r="I5063" s="6">
        <f>G5063-H5063</f>
        <v>-27.964285714285715</v>
      </c>
      <c r="J5063" s="8">
        <f>LEN(A5063)</f>
        <v>6</v>
      </c>
      <c r="K5063" s="11" t="str">
        <f>IF(AND(J5063&lt;3, D5063&lt;2),TRUE,"")</f>
        <v/>
      </c>
      <c r="L5063" s="22">
        <f>IF(C5063=0,B5063,0)</f>
        <v>0</v>
      </c>
      <c r="M5063" s="22">
        <f>IF(B5063=0,C5063,0)</f>
        <v>27</v>
      </c>
      <c r="N5063" s="39">
        <f>LOG(G5063/SUM($G$2:$G$5210))</f>
        <v>-4.8388791548939798</v>
      </c>
      <c r="O5063" s="39">
        <f>LOG(H5063/SUM($H$2:$H$5210))</f>
        <v>-3.0382793442827314</v>
      </c>
    </row>
    <row r="5064" spans="1:15" x14ac:dyDescent="0.6">
      <c r="A5064" t="s">
        <v>755</v>
      </c>
      <c r="B5064">
        <v>0</v>
      </c>
      <c r="C5064">
        <v>27</v>
      </c>
      <c r="D5064">
        <v>27</v>
      </c>
      <c r="E5064" s="44">
        <f>(B5064+1)/$Q$3</f>
        <v>1.4609203798392987E-4</v>
      </c>
      <c r="F5064" s="45">
        <f>(C5064+1)/$U$3</f>
        <v>4.2825242421461564E-4</v>
      </c>
      <c r="G5064" s="2">
        <f>(B5064+1)/(C5064+1)</f>
        <v>3.5714285714285712E-2</v>
      </c>
      <c r="H5064" s="2">
        <f>(C5064+1)/(B5064+1)</f>
        <v>28</v>
      </c>
      <c r="I5064" s="6">
        <f>G5064-H5064</f>
        <v>-27.964285714285715</v>
      </c>
      <c r="J5064" s="8">
        <f>LEN(A5064)</f>
        <v>6</v>
      </c>
      <c r="K5064" s="11" t="str">
        <f>IF(AND(J5064&lt;3, D5064&lt;2),TRUE,"")</f>
        <v/>
      </c>
      <c r="L5064" s="22">
        <f>IF(C5064=0,B5064,0)</f>
        <v>0</v>
      </c>
      <c r="M5064" s="22">
        <f>IF(B5064=0,C5064,0)</f>
        <v>27</v>
      </c>
      <c r="N5064" s="39">
        <f>LOG(G5064/SUM($G$2:$G$5210))</f>
        <v>-4.8388791548939798</v>
      </c>
      <c r="O5064" s="39">
        <f>LOG(H5064/SUM($H$2:$H$5210))</f>
        <v>-3.0382793442827314</v>
      </c>
    </row>
    <row r="5065" spans="1:15" x14ac:dyDescent="0.6">
      <c r="A5065" t="s">
        <v>137</v>
      </c>
      <c r="B5065">
        <v>0</v>
      </c>
      <c r="C5065">
        <v>27</v>
      </c>
      <c r="D5065">
        <v>27</v>
      </c>
      <c r="E5065" s="44">
        <f>(B5065+1)/$Q$3</f>
        <v>1.4609203798392987E-4</v>
      </c>
      <c r="F5065" s="45">
        <f>(C5065+1)/$U$3</f>
        <v>4.2825242421461564E-4</v>
      </c>
      <c r="G5065" s="2">
        <f>(B5065+1)/(C5065+1)</f>
        <v>3.5714285714285712E-2</v>
      </c>
      <c r="H5065" s="2">
        <f>(C5065+1)/(B5065+1)</f>
        <v>28</v>
      </c>
      <c r="I5065" s="6">
        <f>G5065-H5065</f>
        <v>-27.964285714285715</v>
      </c>
      <c r="J5065" s="8">
        <f>LEN(A5065)</f>
        <v>5</v>
      </c>
      <c r="K5065" s="11" t="str">
        <f>IF(AND(J5065&lt;3, D5065&lt;2),TRUE,"")</f>
        <v/>
      </c>
      <c r="L5065" s="22">
        <f>IF(C5065=0,B5065,0)</f>
        <v>0</v>
      </c>
      <c r="M5065" s="22">
        <f>IF(B5065=0,C5065,0)</f>
        <v>27</v>
      </c>
      <c r="N5065" s="39">
        <f>LOG(G5065/SUM($G$2:$G$5210))</f>
        <v>-4.8388791548939798</v>
      </c>
      <c r="O5065" s="39">
        <f>LOG(H5065/SUM($H$2:$H$5210))</f>
        <v>-3.0382793442827314</v>
      </c>
    </row>
    <row r="5066" spans="1:15" x14ac:dyDescent="0.6">
      <c r="A5066" t="s">
        <v>1304</v>
      </c>
      <c r="B5066">
        <v>0</v>
      </c>
      <c r="C5066">
        <v>27</v>
      </c>
      <c r="D5066">
        <v>27</v>
      </c>
      <c r="E5066" s="44">
        <f>(B5066+1)/$Q$3</f>
        <v>1.4609203798392987E-4</v>
      </c>
      <c r="F5066" s="45">
        <f>(C5066+1)/$U$3</f>
        <v>4.2825242421461564E-4</v>
      </c>
      <c r="G5066" s="2">
        <f>(B5066+1)/(C5066+1)</f>
        <v>3.5714285714285712E-2</v>
      </c>
      <c r="H5066" s="2">
        <f>(C5066+1)/(B5066+1)</f>
        <v>28</v>
      </c>
      <c r="I5066" s="6">
        <f>G5066-H5066</f>
        <v>-27.964285714285715</v>
      </c>
      <c r="J5066" s="8">
        <f>LEN(A5066)</f>
        <v>4</v>
      </c>
      <c r="K5066" s="11" t="str">
        <f>IF(AND(J5066&lt;3, D5066&lt;2),TRUE,"")</f>
        <v/>
      </c>
      <c r="L5066" s="22">
        <f>IF(C5066=0,B5066,0)</f>
        <v>0</v>
      </c>
      <c r="M5066" s="22">
        <f>IF(B5066=0,C5066,0)</f>
        <v>27</v>
      </c>
      <c r="N5066" s="39">
        <f>LOG(G5066/SUM($G$2:$G$5210))</f>
        <v>-4.8388791548939798</v>
      </c>
      <c r="O5066" s="39">
        <f>LOG(H5066/SUM($H$2:$H$5210))</f>
        <v>-3.0382793442827314</v>
      </c>
    </row>
    <row r="5067" spans="1:15" x14ac:dyDescent="0.6">
      <c r="A5067" t="s">
        <v>2433</v>
      </c>
      <c r="B5067">
        <v>0</v>
      </c>
      <c r="C5067">
        <v>27</v>
      </c>
      <c r="D5067">
        <v>27</v>
      </c>
      <c r="E5067" s="44">
        <f>(B5067+1)/$Q$3</f>
        <v>1.4609203798392987E-4</v>
      </c>
      <c r="F5067" s="45">
        <f>(C5067+1)/$U$3</f>
        <v>4.2825242421461564E-4</v>
      </c>
      <c r="G5067" s="2">
        <f>(B5067+1)/(C5067+1)</f>
        <v>3.5714285714285712E-2</v>
      </c>
      <c r="H5067" s="2">
        <f>(C5067+1)/(B5067+1)</f>
        <v>28</v>
      </c>
      <c r="I5067" s="6">
        <f>G5067-H5067</f>
        <v>-27.964285714285715</v>
      </c>
      <c r="J5067" s="8">
        <f>LEN(A5067)</f>
        <v>4</v>
      </c>
      <c r="K5067" s="11" t="str">
        <f>IF(AND(J5067&lt;3, D5067&lt;2),TRUE,"")</f>
        <v/>
      </c>
      <c r="L5067" s="22">
        <f>IF(C5067=0,B5067,0)</f>
        <v>0</v>
      </c>
      <c r="M5067" s="22">
        <f>IF(B5067=0,C5067,0)</f>
        <v>27</v>
      </c>
      <c r="N5067" s="39">
        <f>LOG(G5067/SUM($G$2:$G$5210))</f>
        <v>-4.8388791548939798</v>
      </c>
      <c r="O5067" s="39">
        <f>LOG(H5067/SUM($H$2:$H$5210))</f>
        <v>-3.0382793442827314</v>
      </c>
    </row>
    <row r="5068" spans="1:15" x14ac:dyDescent="0.6">
      <c r="A5068" t="s">
        <v>338</v>
      </c>
      <c r="B5068">
        <v>0</v>
      </c>
      <c r="C5068">
        <v>27</v>
      </c>
      <c r="D5068">
        <v>27</v>
      </c>
      <c r="E5068" s="44">
        <f>(B5068+1)/$Q$3</f>
        <v>1.4609203798392987E-4</v>
      </c>
      <c r="F5068" s="45">
        <f>(C5068+1)/$U$3</f>
        <v>4.2825242421461564E-4</v>
      </c>
      <c r="G5068" s="2">
        <f>(B5068+1)/(C5068+1)</f>
        <v>3.5714285714285712E-2</v>
      </c>
      <c r="H5068" s="2">
        <f>(C5068+1)/(B5068+1)</f>
        <v>28</v>
      </c>
      <c r="I5068" s="6">
        <f>G5068-H5068</f>
        <v>-27.964285714285715</v>
      </c>
      <c r="J5068" s="8">
        <f>LEN(A5068)</f>
        <v>3</v>
      </c>
      <c r="K5068" s="11" t="str">
        <f>IF(AND(J5068&lt;3, D5068&lt;2),TRUE,"")</f>
        <v/>
      </c>
      <c r="L5068" s="22">
        <f>IF(C5068=0,B5068,0)</f>
        <v>0</v>
      </c>
      <c r="M5068" s="22">
        <f>IF(B5068=0,C5068,0)</f>
        <v>27</v>
      </c>
      <c r="N5068" s="39">
        <f>LOG(G5068/SUM($G$2:$G$5210))</f>
        <v>-4.8388791548939798</v>
      </c>
      <c r="O5068" s="39">
        <f>LOG(H5068/SUM($H$2:$H$5210))</f>
        <v>-3.0382793442827314</v>
      </c>
    </row>
    <row r="5069" spans="1:15" x14ac:dyDescent="0.6">
      <c r="A5069" t="s">
        <v>4111</v>
      </c>
      <c r="B5069">
        <v>1</v>
      </c>
      <c r="C5069">
        <v>56</v>
      </c>
      <c r="D5069">
        <v>57</v>
      </c>
      <c r="E5069" s="44">
        <f>(B5069+1)/$Q$3</f>
        <v>2.9218407596785974E-4</v>
      </c>
      <c r="F5069" s="45">
        <f>(C5069+1)/$U$3</f>
        <v>8.7179957786546753E-4</v>
      </c>
      <c r="G5069" s="2">
        <f>(B5069+1)/(C5069+1)</f>
        <v>3.5087719298245612E-2</v>
      </c>
      <c r="H5069" s="2">
        <f>(C5069+1)/(B5069+1)</f>
        <v>28.5</v>
      </c>
      <c r="I5069" s="6">
        <f>G5069-H5069</f>
        <v>-28.464912280701753</v>
      </c>
      <c r="J5069" s="8">
        <f>LEN(A5069)</f>
        <v>4</v>
      </c>
      <c r="K5069" s="11" t="str">
        <f>IF(AND(J5069&lt;3, D5069&lt;2),TRUE,"")</f>
        <v/>
      </c>
      <c r="L5069" s="22">
        <f>IF(C5069=0,B5069,0)</f>
        <v>0</v>
      </c>
      <c r="M5069" s="22">
        <f>IF(B5069=0,C5069,0)</f>
        <v>0</v>
      </c>
      <c r="N5069" s="39">
        <f>LOG(G5069/SUM($G$2:$G$5210))</f>
        <v>-4.8465659835602706</v>
      </c>
      <c r="O5069" s="39">
        <f>LOG(H5069/SUM($H$2:$H$5210))</f>
        <v>-3.0305925156164406</v>
      </c>
    </row>
    <row r="5070" spans="1:15" x14ac:dyDescent="0.6">
      <c r="A5070" t="s">
        <v>3983</v>
      </c>
      <c r="B5070">
        <v>2</v>
      </c>
      <c r="C5070">
        <v>85</v>
      </c>
      <c r="D5070">
        <v>87</v>
      </c>
      <c r="E5070" s="44">
        <f>(B5070+1)/$Q$3</f>
        <v>4.382761139517896E-4</v>
      </c>
      <c r="F5070" s="45">
        <f>(C5070+1)/$U$3</f>
        <v>1.3153467315163195E-3</v>
      </c>
      <c r="G5070" s="2">
        <f>(B5070+1)/(C5070+1)</f>
        <v>3.4883720930232558E-2</v>
      </c>
      <c r="H5070" s="2">
        <f>(C5070+1)/(B5070+1)</f>
        <v>28.666666666666668</v>
      </c>
      <c r="I5070" s="6">
        <f>G5070-H5070</f>
        <v>-28.631782945736436</v>
      </c>
      <c r="J5070" s="8">
        <f>LEN(A5070)</f>
        <v>11</v>
      </c>
      <c r="K5070" s="11" t="str">
        <f>IF(AND(J5070&lt;3, D5070&lt;2),TRUE,"")</f>
        <v/>
      </c>
      <c r="L5070" s="22">
        <f>IF(C5070=0,B5070,0)</f>
        <v>0</v>
      </c>
      <c r="M5070" s="22">
        <f>IF(B5070=0,C5070,0)</f>
        <v>0</v>
      </c>
      <c r="N5070" s="39">
        <f>LOG(G5070/SUM($G$2:$G$5210))</f>
        <v>-4.8490983200756652</v>
      </c>
      <c r="O5070" s="39">
        <f>LOG(H5070/SUM($H$2:$H$5210))</f>
        <v>-3.0280601791010455</v>
      </c>
    </row>
    <row r="5071" spans="1:15" x14ac:dyDescent="0.6">
      <c r="A5071" t="s">
        <v>4418</v>
      </c>
      <c r="B5071">
        <v>2</v>
      </c>
      <c r="C5071">
        <v>85</v>
      </c>
      <c r="D5071">
        <v>87</v>
      </c>
      <c r="E5071" s="44">
        <f>(B5071+1)/$Q$3</f>
        <v>4.382761139517896E-4</v>
      </c>
      <c r="F5071" s="45">
        <f>(C5071+1)/$U$3</f>
        <v>1.3153467315163195E-3</v>
      </c>
      <c r="G5071" s="2">
        <f>(B5071+1)/(C5071+1)</f>
        <v>3.4883720930232558E-2</v>
      </c>
      <c r="H5071" s="2">
        <f>(C5071+1)/(B5071+1)</f>
        <v>28.666666666666668</v>
      </c>
      <c r="I5071" s="6">
        <f>G5071-H5071</f>
        <v>-28.631782945736436</v>
      </c>
      <c r="J5071" s="8">
        <f>LEN(A5071)</f>
        <v>5</v>
      </c>
      <c r="K5071" s="11" t="str">
        <f>IF(AND(J5071&lt;3, D5071&lt;2),TRUE,"")</f>
        <v/>
      </c>
      <c r="L5071" s="22">
        <f>IF(C5071=0,B5071,0)</f>
        <v>0</v>
      </c>
      <c r="M5071" s="22">
        <f>IF(B5071=0,C5071,0)</f>
        <v>0</v>
      </c>
      <c r="N5071" s="39">
        <f>LOG(G5071/SUM($G$2:$G$5210))</f>
        <v>-4.8490983200756652</v>
      </c>
      <c r="O5071" s="39">
        <f>LOG(H5071/SUM($H$2:$H$5210))</f>
        <v>-3.0280601791010455</v>
      </c>
    </row>
    <row r="5072" spans="1:15" x14ac:dyDescent="0.6">
      <c r="A5072" t="s">
        <v>2730</v>
      </c>
      <c r="B5072">
        <v>0</v>
      </c>
      <c r="C5072">
        <v>28</v>
      </c>
      <c r="D5072">
        <v>28</v>
      </c>
      <c r="E5072" s="44">
        <f>(B5072+1)/$Q$3</f>
        <v>1.4609203798392987E-4</v>
      </c>
      <c r="F5072" s="45">
        <f>(C5072+1)/$U$3</f>
        <v>4.4354715365085194E-4</v>
      </c>
      <c r="G5072" s="2">
        <f>(B5072+1)/(C5072+1)</f>
        <v>3.4482758620689655E-2</v>
      </c>
      <c r="H5072" s="2">
        <f>(C5072+1)/(B5072+1)</f>
        <v>29</v>
      </c>
      <c r="I5072" s="6">
        <f>G5072-H5072</f>
        <v>-28.96551724137931</v>
      </c>
      <c r="J5072" s="8">
        <f>LEN(A5072)</f>
        <v>8</v>
      </c>
      <c r="K5072" s="11" t="str">
        <f>IF(AND(J5072&lt;3, D5072&lt;2),TRUE,"")</f>
        <v/>
      </c>
      <c r="L5072" s="22">
        <f>IF(C5072=0,B5072,0)</f>
        <v>0</v>
      </c>
      <c r="M5072" s="22">
        <f>IF(B5072=0,C5072,0)</f>
        <v>28</v>
      </c>
      <c r="N5072" s="39">
        <f>LOG(G5072/SUM($G$2:$G$5210))</f>
        <v>-4.854119121450716</v>
      </c>
      <c r="O5072" s="39">
        <f>LOG(H5072/SUM($H$2:$H$5210))</f>
        <v>-3.0230393777259947</v>
      </c>
    </row>
    <row r="5073" spans="1:15" x14ac:dyDescent="0.6">
      <c r="A5073" t="s">
        <v>4294</v>
      </c>
      <c r="B5073">
        <v>0</v>
      </c>
      <c r="C5073">
        <v>28</v>
      </c>
      <c r="D5073">
        <v>28</v>
      </c>
      <c r="E5073" s="44">
        <f>(B5073+1)/$Q$3</f>
        <v>1.4609203798392987E-4</v>
      </c>
      <c r="F5073" s="45">
        <f>(C5073+1)/$U$3</f>
        <v>4.4354715365085194E-4</v>
      </c>
      <c r="G5073" s="2">
        <f>(B5073+1)/(C5073+1)</f>
        <v>3.4482758620689655E-2</v>
      </c>
      <c r="H5073" s="2">
        <f>(C5073+1)/(B5073+1)</f>
        <v>29</v>
      </c>
      <c r="I5073" s="6">
        <f>G5073-H5073</f>
        <v>-28.96551724137931</v>
      </c>
      <c r="J5073" s="8">
        <f>LEN(A5073)</f>
        <v>8</v>
      </c>
      <c r="K5073" s="11" t="str">
        <f>IF(AND(J5073&lt;3, D5073&lt;2),TRUE,"")</f>
        <v/>
      </c>
      <c r="L5073" s="22">
        <f>IF(C5073=0,B5073,0)</f>
        <v>0</v>
      </c>
      <c r="M5073" s="22">
        <f>IF(B5073=0,C5073,0)</f>
        <v>28</v>
      </c>
      <c r="N5073" s="39">
        <f>LOG(G5073/SUM($G$2:$G$5210))</f>
        <v>-4.854119121450716</v>
      </c>
      <c r="O5073" s="39">
        <f>LOG(H5073/SUM($H$2:$H$5210))</f>
        <v>-3.0230393777259947</v>
      </c>
    </row>
    <row r="5074" spans="1:15" x14ac:dyDescent="0.6">
      <c r="A5074" t="s">
        <v>1757</v>
      </c>
      <c r="B5074">
        <v>0</v>
      </c>
      <c r="C5074">
        <v>28</v>
      </c>
      <c r="D5074">
        <v>28</v>
      </c>
      <c r="E5074" s="44">
        <f>(B5074+1)/$Q$3</f>
        <v>1.4609203798392987E-4</v>
      </c>
      <c r="F5074" s="45">
        <f>(C5074+1)/$U$3</f>
        <v>4.4354715365085194E-4</v>
      </c>
      <c r="G5074" s="2">
        <f>(B5074+1)/(C5074+1)</f>
        <v>3.4482758620689655E-2</v>
      </c>
      <c r="H5074" s="2">
        <f>(C5074+1)/(B5074+1)</f>
        <v>29</v>
      </c>
      <c r="I5074" s="6">
        <f>G5074-H5074</f>
        <v>-28.96551724137931</v>
      </c>
      <c r="J5074" s="8">
        <f>LEN(A5074)</f>
        <v>7</v>
      </c>
      <c r="K5074" s="11" t="str">
        <f>IF(AND(J5074&lt;3, D5074&lt;2),TRUE,"")</f>
        <v/>
      </c>
      <c r="L5074" s="22">
        <f>IF(C5074=0,B5074,0)</f>
        <v>0</v>
      </c>
      <c r="M5074" s="22">
        <f>IF(B5074=0,C5074,0)</f>
        <v>28</v>
      </c>
      <c r="N5074" s="39">
        <f>LOG(G5074/SUM($G$2:$G$5210))</f>
        <v>-4.854119121450716</v>
      </c>
      <c r="O5074" s="39">
        <f>LOG(H5074/SUM($H$2:$H$5210))</f>
        <v>-3.0230393777259947</v>
      </c>
    </row>
    <row r="5075" spans="1:15" x14ac:dyDescent="0.6">
      <c r="A5075" t="s">
        <v>2215</v>
      </c>
      <c r="B5075">
        <v>0</v>
      </c>
      <c r="C5075">
        <v>28</v>
      </c>
      <c r="D5075">
        <v>28</v>
      </c>
      <c r="E5075" s="44">
        <f>(B5075+1)/$Q$3</f>
        <v>1.4609203798392987E-4</v>
      </c>
      <c r="F5075" s="45">
        <f>(C5075+1)/$U$3</f>
        <v>4.4354715365085194E-4</v>
      </c>
      <c r="G5075" s="2">
        <f>(B5075+1)/(C5075+1)</f>
        <v>3.4482758620689655E-2</v>
      </c>
      <c r="H5075" s="2">
        <f>(C5075+1)/(B5075+1)</f>
        <v>29</v>
      </c>
      <c r="I5075" s="6">
        <f>G5075-H5075</f>
        <v>-28.96551724137931</v>
      </c>
      <c r="J5075" s="8">
        <f>LEN(A5075)</f>
        <v>7</v>
      </c>
      <c r="K5075" s="11" t="str">
        <f>IF(AND(J5075&lt;3, D5075&lt;2),TRUE,"")</f>
        <v/>
      </c>
      <c r="L5075" s="22">
        <f>IF(C5075=0,B5075,0)</f>
        <v>0</v>
      </c>
      <c r="M5075" s="22">
        <f>IF(B5075=0,C5075,0)</f>
        <v>28</v>
      </c>
      <c r="N5075" s="39">
        <f>LOG(G5075/SUM($G$2:$G$5210))</f>
        <v>-4.854119121450716</v>
      </c>
      <c r="O5075" s="39">
        <f>LOG(H5075/SUM($H$2:$H$5210))</f>
        <v>-3.0230393777259947</v>
      </c>
    </row>
    <row r="5076" spans="1:15" x14ac:dyDescent="0.6">
      <c r="A5076" t="s">
        <v>2628</v>
      </c>
      <c r="B5076">
        <v>0</v>
      </c>
      <c r="C5076">
        <v>28</v>
      </c>
      <c r="D5076">
        <v>28</v>
      </c>
      <c r="E5076" s="44">
        <f>(B5076+1)/$Q$3</f>
        <v>1.4609203798392987E-4</v>
      </c>
      <c r="F5076" s="45">
        <f>(C5076+1)/$U$3</f>
        <v>4.4354715365085194E-4</v>
      </c>
      <c r="G5076" s="2">
        <f>(B5076+1)/(C5076+1)</f>
        <v>3.4482758620689655E-2</v>
      </c>
      <c r="H5076" s="2">
        <f>(C5076+1)/(B5076+1)</f>
        <v>29</v>
      </c>
      <c r="I5076" s="6">
        <f>G5076-H5076</f>
        <v>-28.96551724137931</v>
      </c>
      <c r="J5076" s="8">
        <f>LEN(A5076)</f>
        <v>5</v>
      </c>
      <c r="K5076" s="11" t="str">
        <f>IF(AND(J5076&lt;3, D5076&lt;2),TRUE,"")</f>
        <v/>
      </c>
      <c r="L5076" s="22">
        <f>IF(C5076=0,B5076,0)</f>
        <v>0</v>
      </c>
      <c r="M5076" s="22">
        <f>IF(B5076=0,C5076,0)</f>
        <v>28</v>
      </c>
      <c r="N5076" s="39">
        <f>LOG(G5076/SUM($G$2:$G$5210))</f>
        <v>-4.854119121450716</v>
      </c>
      <c r="O5076" s="39">
        <f>LOG(H5076/SUM($H$2:$H$5210))</f>
        <v>-3.0230393777259947</v>
      </c>
    </row>
    <row r="5077" spans="1:15" x14ac:dyDescent="0.6">
      <c r="A5077" t="s">
        <v>1313</v>
      </c>
      <c r="B5077">
        <v>0</v>
      </c>
      <c r="C5077">
        <v>28</v>
      </c>
      <c r="D5077">
        <v>28</v>
      </c>
      <c r="E5077" s="44">
        <f>(B5077+1)/$Q$3</f>
        <v>1.4609203798392987E-4</v>
      </c>
      <c r="F5077" s="45">
        <f>(C5077+1)/$U$3</f>
        <v>4.4354715365085194E-4</v>
      </c>
      <c r="G5077" s="2">
        <f>(B5077+1)/(C5077+1)</f>
        <v>3.4482758620689655E-2</v>
      </c>
      <c r="H5077" s="2">
        <f>(C5077+1)/(B5077+1)</f>
        <v>29</v>
      </c>
      <c r="I5077" s="6">
        <f>G5077-H5077</f>
        <v>-28.96551724137931</v>
      </c>
      <c r="J5077" s="8">
        <f>LEN(A5077)</f>
        <v>4</v>
      </c>
      <c r="K5077" s="11" t="str">
        <f>IF(AND(J5077&lt;3, D5077&lt;2),TRUE,"")</f>
        <v/>
      </c>
      <c r="L5077" s="22">
        <f>IF(C5077=0,B5077,0)</f>
        <v>0</v>
      </c>
      <c r="M5077" s="22">
        <f>IF(B5077=0,C5077,0)</f>
        <v>28</v>
      </c>
      <c r="N5077" s="39">
        <f>LOG(G5077/SUM($G$2:$G$5210))</f>
        <v>-4.854119121450716</v>
      </c>
      <c r="O5077" s="39">
        <f>LOG(H5077/SUM($H$2:$H$5210))</f>
        <v>-3.0230393777259947</v>
      </c>
    </row>
    <row r="5078" spans="1:15" x14ac:dyDescent="0.6">
      <c r="A5078" t="s">
        <v>1999</v>
      </c>
      <c r="B5078">
        <v>0</v>
      </c>
      <c r="C5078">
        <v>28</v>
      </c>
      <c r="D5078">
        <v>28</v>
      </c>
      <c r="E5078" s="44">
        <f>(B5078+1)/$Q$3</f>
        <v>1.4609203798392987E-4</v>
      </c>
      <c r="F5078" s="45">
        <f>(C5078+1)/$U$3</f>
        <v>4.4354715365085194E-4</v>
      </c>
      <c r="G5078" s="2">
        <f>(B5078+1)/(C5078+1)</f>
        <v>3.4482758620689655E-2</v>
      </c>
      <c r="H5078" s="2">
        <f>(C5078+1)/(B5078+1)</f>
        <v>29</v>
      </c>
      <c r="I5078" s="6">
        <f>G5078-H5078</f>
        <v>-28.96551724137931</v>
      </c>
      <c r="J5078" s="8">
        <f>LEN(A5078)</f>
        <v>4</v>
      </c>
      <c r="K5078" s="11" t="str">
        <f>IF(AND(J5078&lt;3, D5078&lt;2),TRUE,"")</f>
        <v/>
      </c>
      <c r="L5078" s="22">
        <f>IF(C5078=0,B5078,0)</f>
        <v>0</v>
      </c>
      <c r="M5078" s="22">
        <f>IF(B5078=0,C5078,0)</f>
        <v>28</v>
      </c>
      <c r="N5078" s="39">
        <f>LOG(G5078/SUM($G$2:$G$5210))</f>
        <v>-4.854119121450716</v>
      </c>
      <c r="O5078" s="39">
        <f>LOG(H5078/SUM($H$2:$H$5210))</f>
        <v>-3.0230393777259947</v>
      </c>
    </row>
    <row r="5079" spans="1:15" x14ac:dyDescent="0.6">
      <c r="A5079" t="s">
        <v>2757</v>
      </c>
      <c r="B5079">
        <v>4</v>
      </c>
      <c r="C5079">
        <v>149</v>
      </c>
      <c r="D5079">
        <v>153</v>
      </c>
      <c r="E5079" s="44">
        <f>(B5079+1)/$Q$3</f>
        <v>7.3046018991964939E-4</v>
      </c>
      <c r="F5079" s="45">
        <f>(C5079+1)/$U$3</f>
        <v>2.294209415435441E-3</v>
      </c>
      <c r="G5079" s="2">
        <f>(B5079+1)/(C5079+1)</f>
        <v>3.3333333333333333E-2</v>
      </c>
      <c r="H5079" s="2">
        <f>(C5079+1)/(B5079+1)</f>
        <v>30</v>
      </c>
      <c r="I5079" s="6">
        <f>G5079-H5079</f>
        <v>-29.966666666666665</v>
      </c>
      <c r="J5079" s="8">
        <f>LEN(A5079)</f>
        <v>7</v>
      </c>
      <c r="K5079" s="11" t="str">
        <f>IF(AND(J5079&lt;3, D5079&lt;2),TRUE,"")</f>
        <v/>
      </c>
      <c r="L5079" s="22">
        <f>IF(C5079=0,B5079,0)</f>
        <v>0</v>
      </c>
      <c r="M5079" s="22">
        <f>IF(B5079=0,C5079,0)</f>
        <v>0</v>
      </c>
      <c r="N5079" s="39">
        <f>LOG(G5079/SUM($G$2:$G$5210))</f>
        <v>-4.868842378271423</v>
      </c>
      <c r="O5079" s="39">
        <f>LOG(H5079/SUM($H$2:$H$5210))</f>
        <v>-3.0083161209052882</v>
      </c>
    </row>
    <row r="5080" spans="1:15" x14ac:dyDescent="0.6">
      <c r="A5080" t="s">
        <v>1387</v>
      </c>
      <c r="B5080">
        <v>1</v>
      </c>
      <c r="C5080">
        <v>59</v>
      </c>
      <c r="D5080">
        <v>60</v>
      </c>
      <c r="E5080" s="44">
        <f>(B5080+1)/$Q$3</f>
        <v>2.9218407596785974E-4</v>
      </c>
      <c r="F5080" s="45">
        <f>(C5080+1)/$U$3</f>
        <v>9.1768376617417638E-4</v>
      </c>
      <c r="G5080" s="2">
        <f>(B5080+1)/(C5080+1)</f>
        <v>3.3333333333333333E-2</v>
      </c>
      <c r="H5080" s="2">
        <f>(C5080+1)/(B5080+1)</f>
        <v>30</v>
      </c>
      <c r="I5080" s="6">
        <f>G5080-H5080</f>
        <v>-29.966666666666665</v>
      </c>
      <c r="J5080" s="8">
        <f>LEN(A5080)</f>
        <v>11</v>
      </c>
      <c r="K5080" s="11" t="str">
        <f>IF(AND(J5080&lt;3, D5080&lt;2),TRUE,"")</f>
        <v/>
      </c>
      <c r="L5080" s="22">
        <f>IF(C5080=0,B5080,0)</f>
        <v>0</v>
      </c>
      <c r="M5080" s="22">
        <f>IF(B5080=0,C5080,0)</f>
        <v>0</v>
      </c>
      <c r="N5080" s="39">
        <f>LOG(G5080/SUM($G$2:$G$5210))</f>
        <v>-4.868842378271423</v>
      </c>
      <c r="O5080" s="39">
        <f>LOG(H5080/SUM($H$2:$H$5210))</f>
        <v>-3.0083161209052882</v>
      </c>
    </row>
    <row r="5081" spans="1:15" x14ac:dyDescent="0.6">
      <c r="A5081" t="s">
        <v>2424</v>
      </c>
      <c r="B5081">
        <v>1</v>
      </c>
      <c r="C5081">
        <v>59</v>
      </c>
      <c r="D5081">
        <v>60</v>
      </c>
      <c r="E5081" s="44">
        <f>(B5081+1)/$Q$3</f>
        <v>2.9218407596785974E-4</v>
      </c>
      <c r="F5081" s="45">
        <f>(C5081+1)/$U$3</f>
        <v>9.1768376617417638E-4</v>
      </c>
      <c r="G5081" s="2">
        <f>(B5081+1)/(C5081+1)</f>
        <v>3.3333333333333333E-2</v>
      </c>
      <c r="H5081" s="2">
        <f>(C5081+1)/(B5081+1)</f>
        <v>30</v>
      </c>
      <c r="I5081" s="6">
        <f>G5081-H5081</f>
        <v>-29.966666666666665</v>
      </c>
      <c r="J5081" s="8">
        <f>LEN(A5081)</f>
        <v>4</v>
      </c>
      <c r="K5081" s="11" t="str">
        <f>IF(AND(J5081&lt;3, D5081&lt;2),TRUE,"")</f>
        <v/>
      </c>
      <c r="L5081" s="22">
        <f>IF(C5081=0,B5081,0)</f>
        <v>0</v>
      </c>
      <c r="M5081" s="22">
        <f>IF(B5081=0,C5081,0)</f>
        <v>0</v>
      </c>
      <c r="N5081" s="39">
        <f>LOG(G5081/SUM($G$2:$G$5210))</f>
        <v>-4.868842378271423</v>
      </c>
      <c r="O5081" s="39">
        <f>LOG(H5081/SUM($H$2:$H$5210))</f>
        <v>-3.0083161209052882</v>
      </c>
    </row>
    <row r="5082" spans="1:15" x14ac:dyDescent="0.6">
      <c r="A5082" t="s">
        <v>117</v>
      </c>
      <c r="B5082">
        <v>0</v>
      </c>
      <c r="C5082">
        <v>29</v>
      </c>
      <c r="D5082">
        <v>29</v>
      </c>
      <c r="E5082" s="44">
        <f>(B5082+1)/$Q$3</f>
        <v>1.4609203798392987E-4</v>
      </c>
      <c r="F5082" s="45">
        <f>(C5082+1)/$U$3</f>
        <v>4.5884188308708819E-4</v>
      </c>
      <c r="G5082" s="2">
        <f>(B5082+1)/(C5082+1)</f>
        <v>3.3333333333333333E-2</v>
      </c>
      <c r="H5082" s="2">
        <f>(C5082+1)/(B5082+1)</f>
        <v>30</v>
      </c>
      <c r="I5082" s="6">
        <f>G5082-H5082</f>
        <v>-29.966666666666665</v>
      </c>
      <c r="J5082" s="8">
        <f>LEN(A5082)</f>
        <v>9</v>
      </c>
      <c r="K5082" s="11" t="str">
        <f>IF(AND(J5082&lt;3, D5082&lt;2),TRUE,"")</f>
        <v/>
      </c>
      <c r="L5082" s="22">
        <f>IF(C5082=0,B5082,0)</f>
        <v>0</v>
      </c>
      <c r="M5082" s="22">
        <f>IF(B5082=0,C5082,0)</f>
        <v>29</v>
      </c>
      <c r="N5082" s="39">
        <f>LOG(G5082/SUM($G$2:$G$5210))</f>
        <v>-4.868842378271423</v>
      </c>
      <c r="O5082" s="39">
        <f>LOG(H5082/SUM($H$2:$H$5210))</f>
        <v>-3.0083161209052882</v>
      </c>
    </row>
    <row r="5083" spans="1:15" x14ac:dyDescent="0.6">
      <c r="A5083" t="s">
        <v>1643</v>
      </c>
      <c r="B5083">
        <v>0</v>
      </c>
      <c r="C5083">
        <v>29</v>
      </c>
      <c r="D5083">
        <v>29</v>
      </c>
      <c r="E5083" s="44">
        <f>(B5083+1)/$Q$3</f>
        <v>1.4609203798392987E-4</v>
      </c>
      <c r="F5083" s="45">
        <f>(C5083+1)/$U$3</f>
        <v>4.5884188308708819E-4</v>
      </c>
      <c r="G5083" s="2">
        <f>(B5083+1)/(C5083+1)</f>
        <v>3.3333333333333333E-2</v>
      </c>
      <c r="H5083" s="2">
        <f>(C5083+1)/(B5083+1)</f>
        <v>30</v>
      </c>
      <c r="I5083" s="6">
        <f>G5083-H5083</f>
        <v>-29.966666666666665</v>
      </c>
      <c r="J5083" s="8">
        <f>LEN(A5083)</f>
        <v>8</v>
      </c>
      <c r="K5083" s="11" t="str">
        <f>IF(AND(J5083&lt;3, D5083&lt;2),TRUE,"")</f>
        <v/>
      </c>
      <c r="L5083" s="22">
        <f>IF(C5083=0,B5083,0)</f>
        <v>0</v>
      </c>
      <c r="M5083" s="22">
        <f>IF(B5083=0,C5083,0)</f>
        <v>29</v>
      </c>
      <c r="N5083" s="39">
        <f>LOG(G5083/SUM($G$2:$G$5210))</f>
        <v>-4.868842378271423</v>
      </c>
      <c r="O5083" s="39">
        <f>LOG(H5083/SUM($H$2:$H$5210))</f>
        <v>-3.0083161209052882</v>
      </c>
    </row>
    <row r="5084" spans="1:15" x14ac:dyDescent="0.6">
      <c r="A5084" t="s">
        <v>2260</v>
      </c>
      <c r="B5084">
        <v>0</v>
      </c>
      <c r="C5084">
        <v>29</v>
      </c>
      <c r="D5084">
        <v>29</v>
      </c>
      <c r="E5084" s="44">
        <f>(B5084+1)/$Q$3</f>
        <v>1.4609203798392987E-4</v>
      </c>
      <c r="F5084" s="45">
        <f>(C5084+1)/$U$3</f>
        <v>4.5884188308708819E-4</v>
      </c>
      <c r="G5084" s="2">
        <f>(B5084+1)/(C5084+1)</f>
        <v>3.3333333333333333E-2</v>
      </c>
      <c r="H5084" s="2">
        <f>(C5084+1)/(B5084+1)</f>
        <v>30</v>
      </c>
      <c r="I5084" s="6">
        <f>G5084-H5084</f>
        <v>-29.966666666666665</v>
      </c>
      <c r="J5084" s="8">
        <f>LEN(A5084)</f>
        <v>8</v>
      </c>
      <c r="K5084" s="11" t="str">
        <f>IF(AND(J5084&lt;3, D5084&lt;2),TRUE,"")</f>
        <v/>
      </c>
      <c r="L5084" s="22">
        <f>IF(C5084=0,B5084,0)</f>
        <v>0</v>
      </c>
      <c r="M5084" s="22">
        <f>IF(B5084=0,C5084,0)</f>
        <v>29</v>
      </c>
      <c r="N5084" s="39">
        <f>LOG(G5084/SUM($G$2:$G$5210))</f>
        <v>-4.868842378271423</v>
      </c>
      <c r="O5084" s="39">
        <f>LOG(H5084/SUM($H$2:$H$5210))</f>
        <v>-3.0083161209052882</v>
      </c>
    </row>
    <row r="5085" spans="1:15" x14ac:dyDescent="0.6">
      <c r="A5085" t="s">
        <v>166</v>
      </c>
      <c r="B5085">
        <v>0</v>
      </c>
      <c r="C5085">
        <v>29</v>
      </c>
      <c r="D5085">
        <v>29</v>
      </c>
      <c r="E5085" s="44">
        <f>(B5085+1)/$Q$3</f>
        <v>1.4609203798392987E-4</v>
      </c>
      <c r="F5085" s="45">
        <f>(C5085+1)/$U$3</f>
        <v>4.5884188308708819E-4</v>
      </c>
      <c r="G5085" s="2">
        <f>(B5085+1)/(C5085+1)</f>
        <v>3.3333333333333333E-2</v>
      </c>
      <c r="H5085" s="2">
        <f>(C5085+1)/(B5085+1)</f>
        <v>30</v>
      </c>
      <c r="I5085" s="6">
        <f>G5085-H5085</f>
        <v>-29.966666666666665</v>
      </c>
      <c r="J5085" s="8">
        <f>LEN(A5085)</f>
        <v>6</v>
      </c>
      <c r="K5085" s="11" t="str">
        <f>IF(AND(J5085&lt;3, D5085&lt;2),TRUE,"")</f>
        <v/>
      </c>
      <c r="L5085" s="22">
        <f>IF(C5085=0,B5085,0)</f>
        <v>0</v>
      </c>
      <c r="M5085" s="22">
        <f>IF(B5085=0,C5085,0)</f>
        <v>29</v>
      </c>
      <c r="N5085" s="39">
        <f>LOG(G5085/SUM($G$2:$G$5210))</f>
        <v>-4.868842378271423</v>
      </c>
      <c r="O5085" s="39">
        <f>LOG(H5085/SUM($H$2:$H$5210))</f>
        <v>-3.0083161209052882</v>
      </c>
    </row>
    <row r="5086" spans="1:15" x14ac:dyDescent="0.6">
      <c r="A5086" t="s">
        <v>616</v>
      </c>
      <c r="B5086">
        <v>0</v>
      </c>
      <c r="C5086">
        <v>29</v>
      </c>
      <c r="D5086">
        <v>29</v>
      </c>
      <c r="E5086" s="44">
        <f>(B5086+1)/$Q$3</f>
        <v>1.4609203798392987E-4</v>
      </c>
      <c r="F5086" s="45">
        <f>(C5086+1)/$U$3</f>
        <v>4.5884188308708819E-4</v>
      </c>
      <c r="G5086" s="2">
        <f>(B5086+1)/(C5086+1)</f>
        <v>3.3333333333333333E-2</v>
      </c>
      <c r="H5086" s="2">
        <f>(C5086+1)/(B5086+1)</f>
        <v>30</v>
      </c>
      <c r="I5086" s="6">
        <f>G5086-H5086</f>
        <v>-29.966666666666665</v>
      </c>
      <c r="J5086" s="8">
        <f>LEN(A5086)</f>
        <v>5</v>
      </c>
      <c r="K5086" s="11" t="str">
        <f>IF(AND(J5086&lt;3, D5086&lt;2),TRUE,"")</f>
        <v/>
      </c>
      <c r="L5086" s="22">
        <f>IF(C5086=0,B5086,0)</f>
        <v>0</v>
      </c>
      <c r="M5086" s="22">
        <f>IF(B5086=0,C5086,0)</f>
        <v>29</v>
      </c>
      <c r="N5086" s="39">
        <f>LOG(G5086/SUM($G$2:$G$5210))</f>
        <v>-4.868842378271423</v>
      </c>
      <c r="O5086" s="39">
        <f>LOG(H5086/SUM($H$2:$H$5210))</f>
        <v>-3.0083161209052882</v>
      </c>
    </row>
    <row r="5087" spans="1:15" x14ac:dyDescent="0.6">
      <c r="A5087" t="s">
        <v>4274</v>
      </c>
      <c r="B5087">
        <v>0</v>
      </c>
      <c r="C5087">
        <v>29</v>
      </c>
      <c r="D5087">
        <v>29</v>
      </c>
      <c r="E5087" s="44">
        <f>(B5087+1)/$Q$3</f>
        <v>1.4609203798392987E-4</v>
      </c>
      <c r="F5087" s="45">
        <f>(C5087+1)/$U$3</f>
        <v>4.5884188308708819E-4</v>
      </c>
      <c r="G5087" s="2">
        <f>(B5087+1)/(C5087+1)</f>
        <v>3.3333333333333333E-2</v>
      </c>
      <c r="H5087" s="2">
        <f>(C5087+1)/(B5087+1)</f>
        <v>30</v>
      </c>
      <c r="I5087" s="6">
        <f>G5087-H5087</f>
        <v>-29.966666666666665</v>
      </c>
      <c r="J5087" s="8">
        <f>LEN(A5087)</f>
        <v>4</v>
      </c>
      <c r="K5087" s="11" t="str">
        <f>IF(AND(J5087&lt;3, D5087&lt;2),TRUE,"")</f>
        <v/>
      </c>
      <c r="L5087" s="22">
        <f>IF(C5087=0,B5087,0)</f>
        <v>0</v>
      </c>
      <c r="M5087" s="22">
        <f>IF(B5087=0,C5087,0)</f>
        <v>29</v>
      </c>
      <c r="N5087" s="39">
        <f>LOG(G5087/SUM($G$2:$G$5210))</f>
        <v>-4.868842378271423</v>
      </c>
      <c r="O5087" s="39">
        <f>LOG(H5087/SUM($H$2:$H$5210))</f>
        <v>-3.0083161209052882</v>
      </c>
    </row>
    <row r="5088" spans="1:15" x14ac:dyDescent="0.6">
      <c r="A5088" t="s">
        <v>2188</v>
      </c>
      <c r="B5088">
        <v>0</v>
      </c>
      <c r="C5088">
        <v>30</v>
      </c>
      <c r="D5088">
        <v>30</v>
      </c>
      <c r="E5088" s="44">
        <f>(B5088+1)/$Q$3</f>
        <v>1.4609203798392987E-4</v>
      </c>
      <c r="F5088" s="45">
        <f>(C5088+1)/$U$3</f>
        <v>4.7413661252332449E-4</v>
      </c>
      <c r="G5088" s="2">
        <f>(B5088+1)/(C5088+1)</f>
        <v>3.2258064516129031E-2</v>
      </c>
      <c r="H5088" s="2">
        <f>(C5088+1)/(B5088+1)</f>
        <v>31</v>
      </c>
      <c r="I5088" s="6">
        <f>G5088-H5088</f>
        <v>-30.967741935483872</v>
      </c>
      <c r="J5088" s="8">
        <f>LEN(A5088)</f>
        <v>8</v>
      </c>
      <c r="K5088" s="11" t="str">
        <f>IF(AND(J5088&lt;3, D5088&lt;2),TRUE,"")</f>
        <v/>
      </c>
      <c r="L5088" s="22">
        <f>IF(C5088=0,B5088,0)</f>
        <v>0</v>
      </c>
      <c r="M5088" s="22">
        <f>IF(B5088=0,C5088,0)</f>
        <v>30</v>
      </c>
      <c r="N5088" s="39">
        <f>LOG(G5088/SUM($G$2:$G$5210))</f>
        <v>-4.8830828173860326</v>
      </c>
      <c r="O5088" s="39">
        <f>LOG(H5088/SUM($H$2:$H$5210))</f>
        <v>-2.9940756817906782</v>
      </c>
    </row>
    <row r="5089" spans="1:15" x14ac:dyDescent="0.6">
      <c r="A5089" t="s">
        <v>1424</v>
      </c>
      <c r="B5089">
        <v>0</v>
      </c>
      <c r="C5089">
        <v>30</v>
      </c>
      <c r="D5089">
        <v>30</v>
      </c>
      <c r="E5089" s="44">
        <f>(B5089+1)/$Q$3</f>
        <v>1.4609203798392987E-4</v>
      </c>
      <c r="F5089" s="45">
        <f>(C5089+1)/$U$3</f>
        <v>4.7413661252332449E-4</v>
      </c>
      <c r="G5089" s="2">
        <f>(B5089+1)/(C5089+1)</f>
        <v>3.2258064516129031E-2</v>
      </c>
      <c r="H5089" s="2">
        <f>(C5089+1)/(B5089+1)</f>
        <v>31</v>
      </c>
      <c r="I5089" s="6">
        <f>G5089-H5089</f>
        <v>-30.967741935483872</v>
      </c>
      <c r="J5089" s="8">
        <f>LEN(A5089)</f>
        <v>7</v>
      </c>
      <c r="K5089" s="11" t="str">
        <f>IF(AND(J5089&lt;3, D5089&lt;2),TRUE,"")</f>
        <v/>
      </c>
      <c r="L5089" s="22">
        <f>IF(C5089=0,B5089,0)</f>
        <v>0</v>
      </c>
      <c r="M5089" s="22">
        <f>IF(B5089=0,C5089,0)</f>
        <v>30</v>
      </c>
      <c r="N5089" s="39">
        <f>LOG(G5089/SUM($G$2:$G$5210))</f>
        <v>-4.8830828173860326</v>
      </c>
      <c r="O5089" s="39">
        <f>LOG(H5089/SUM($H$2:$H$5210))</f>
        <v>-2.9940756817906782</v>
      </c>
    </row>
    <row r="5090" spans="1:15" x14ac:dyDescent="0.6">
      <c r="A5090" t="s">
        <v>4512</v>
      </c>
      <c r="B5090">
        <v>0</v>
      </c>
      <c r="C5090">
        <v>30</v>
      </c>
      <c r="D5090">
        <v>30</v>
      </c>
      <c r="E5090" s="44">
        <f>(B5090+1)/$Q$3</f>
        <v>1.4609203798392987E-4</v>
      </c>
      <c r="F5090" s="45">
        <f>(C5090+1)/$U$3</f>
        <v>4.7413661252332449E-4</v>
      </c>
      <c r="G5090" s="2">
        <f>(B5090+1)/(C5090+1)</f>
        <v>3.2258064516129031E-2</v>
      </c>
      <c r="H5090" s="2">
        <f>(C5090+1)/(B5090+1)</f>
        <v>31</v>
      </c>
      <c r="I5090" s="6">
        <f>G5090-H5090</f>
        <v>-30.967741935483872</v>
      </c>
      <c r="J5090" s="8">
        <f>LEN(A5090)</f>
        <v>7</v>
      </c>
      <c r="K5090" s="11" t="str">
        <f>IF(AND(J5090&lt;3, D5090&lt;2),TRUE,"")</f>
        <v/>
      </c>
      <c r="L5090" s="22">
        <f>IF(C5090=0,B5090,0)</f>
        <v>0</v>
      </c>
      <c r="M5090" s="22">
        <f>IF(B5090=0,C5090,0)</f>
        <v>30</v>
      </c>
      <c r="N5090" s="39">
        <f>LOG(G5090/SUM($G$2:$G$5210))</f>
        <v>-4.8830828173860326</v>
      </c>
      <c r="O5090" s="39">
        <f>LOG(H5090/SUM($H$2:$H$5210))</f>
        <v>-2.9940756817906782</v>
      </c>
    </row>
    <row r="5091" spans="1:15" x14ac:dyDescent="0.6">
      <c r="A5091" t="s">
        <v>3771</v>
      </c>
      <c r="B5091">
        <v>0</v>
      </c>
      <c r="C5091">
        <v>31</v>
      </c>
      <c r="D5091">
        <v>31</v>
      </c>
      <c r="E5091" s="44">
        <f>(B5091+1)/$Q$3</f>
        <v>1.4609203798392987E-4</v>
      </c>
      <c r="F5091" s="45">
        <f>(C5091+1)/$U$3</f>
        <v>4.8943134195956074E-4</v>
      </c>
      <c r="G5091" s="2">
        <f>(B5091+1)/(C5091+1)</f>
        <v>3.125E-2</v>
      </c>
      <c r="H5091" s="2">
        <f>(C5091+1)/(B5091+1)</f>
        <v>32</v>
      </c>
      <c r="I5091" s="6">
        <f>G5091-H5091</f>
        <v>-31.96875</v>
      </c>
      <c r="J5091" s="8">
        <f>LEN(A5091)</f>
        <v>6</v>
      </c>
      <c r="K5091" s="11" t="str">
        <f>IF(AND(J5091&lt;3, D5091&lt;2),TRUE,"")</f>
        <v/>
      </c>
      <c r="L5091" s="22">
        <f>IF(C5091=0,B5091,0)</f>
        <v>0</v>
      </c>
      <c r="M5091" s="22">
        <f>IF(B5091=0,C5091,0)</f>
        <v>31</v>
      </c>
      <c r="N5091" s="39">
        <f>LOG(G5091/SUM($G$2:$G$5210))</f>
        <v>-4.8968711018716657</v>
      </c>
      <c r="O5091" s="39">
        <f>LOG(H5091/SUM($H$2:$H$5210))</f>
        <v>-2.9802873973050445</v>
      </c>
    </row>
    <row r="5092" spans="1:15" x14ac:dyDescent="0.6">
      <c r="A5092" t="s">
        <v>813</v>
      </c>
      <c r="B5092">
        <v>0</v>
      </c>
      <c r="C5092">
        <v>31</v>
      </c>
      <c r="D5092">
        <v>31</v>
      </c>
      <c r="E5092" s="44">
        <f>(B5092+1)/$Q$3</f>
        <v>1.4609203798392987E-4</v>
      </c>
      <c r="F5092" s="45">
        <f>(C5092+1)/$U$3</f>
        <v>4.8943134195956074E-4</v>
      </c>
      <c r="G5092" s="2">
        <f>(B5092+1)/(C5092+1)</f>
        <v>3.125E-2</v>
      </c>
      <c r="H5092" s="2">
        <f>(C5092+1)/(B5092+1)</f>
        <v>32</v>
      </c>
      <c r="I5092" s="6">
        <f>G5092-H5092</f>
        <v>-31.96875</v>
      </c>
      <c r="J5092" s="8">
        <f>LEN(A5092)</f>
        <v>5</v>
      </c>
      <c r="K5092" s="11" t="str">
        <f>IF(AND(J5092&lt;3, D5092&lt;2),TRUE,"")</f>
        <v/>
      </c>
      <c r="L5092" s="22">
        <f>IF(C5092=0,B5092,0)</f>
        <v>0</v>
      </c>
      <c r="M5092" s="22">
        <f>IF(B5092=0,C5092,0)</f>
        <v>31</v>
      </c>
      <c r="N5092" s="39">
        <f>LOG(G5092/SUM($G$2:$G$5210))</f>
        <v>-4.8968711018716657</v>
      </c>
      <c r="O5092" s="39">
        <f>LOG(H5092/SUM($H$2:$H$5210))</f>
        <v>-2.9802873973050445</v>
      </c>
    </row>
    <row r="5093" spans="1:15" x14ac:dyDescent="0.6">
      <c r="A5093" t="s">
        <v>4178</v>
      </c>
      <c r="B5093">
        <v>0</v>
      </c>
      <c r="C5093">
        <v>31</v>
      </c>
      <c r="D5093">
        <v>31</v>
      </c>
      <c r="E5093" s="44">
        <f>(B5093+1)/$Q$3</f>
        <v>1.4609203798392987E-4</v>
      </c>
      <c r="F5093" s="45">
        <f>(C5093+1)/$U$3</f>
        <v>4.8943134195956074E-4</v>
      </c>
      <c r="G5093" s="2">
        <f>(B5093+1)/(C5093+1)</f>
        <v>3.125E-2</v>
      </c>
      <c r="H5093" s="2">
        <f>(C5093+1)/(B5093+1)</f>
        <v>32</v>
      </c>
      <c r="I5093" s="6">
        <f>G5093-H5093</f>
        <v>-31.96875</v>
      </c>
      <c r="J5093" s="8">
        <f>LEN(A5093)</f>
        <v>5</v>
      </c>
      <c r="K5093" s="11" t="str">
        <f>IF(AND(J5093&lt;3, D5093&lt;2),TRUE,"")</f>
        <v/>
      </c>
      <c r="L5093" s="22">
        <f>IF(C5093=0,B5093,0)</f>
        <v>0</v>
      </c>
      <c r="M5093" s="22">
        <f>IF(B5093=0,C5093,0)</f>
        <v>31</v>
      </c>
      <c r="N5093" s="39">
        <f>LOG(G5093/SUM($G$2:$G$5210))</f>
        <v>-4.8968711018716657</v>
      </c>
      <c r="O5093" s="39">
        <f>LOG(H5093/SUM($H$2:$H$5210))</f>
        <v>-2.9802873973050445</v>
      </c>
    </row>
    <row r="5094" spans="1:15" x14ac:dyDescent="0.6">
      <c r="A5094" t="s">
        <v>2153</v>
      </c>
      <c r="B5094">
        <v>1</v>
      </c>
      <c r="C5094">
        <v>64</v>
      </c>
      <c r="D5094">
        <v>65</v>
      </c>
      <c r="E5094" s="44">
        <f>(B5094+1)/$Q$3</f>
        <v>2.9218407596785974E-4</v>
      </c>
      <c r="F5094" s="45">
        <f>(C5094+1)/$U$3</f>
        <v>9.9415741335535782E-4</v>
      </c>
      <c r="G5094" s="2">
        <f>(B5094+1)/(C5094+1)</f>
        <v>3.0769230769230771E-2</v>
      </c>
      <c r="H5094" s="2">
        <f>(C5094+1)/(B5094+1)</f>
        <v>32.5</v>
      </c>
      <c r="I5094" s="6">
        <f>G5094-H5094</f>
        <v>-32.469230769230769</v>
      </c>
      <c r="J5094" s="8">
        <f>LEN(A5094)</f>
        <v>8</v>
      </c>
      <c r="K5094" s="11" t="str">
        <f>IF(AND(J5094&lt;3, D5094&lt;2),TRUE,"")</f>
        <v/>
      </c>
      <c r="L5094" s="22">
        <f>IF(C5094=0,B5094,0)</f>
        <v>0</v>
      </c>
      <c r="M5094" s="22">
        <f>IF(B5094=0,C5094,0)</f>
        <v>0</v>
      </c>
      <c r="N5094" s="39">
        <f>LOG(G5094/SUM($G$2:$G$5210))</f>
        <v>-4.9036044845306348</v>
      </c>
      <c r="O5094" s="39">
        <f>LOG(H5094/SUM($H$2:$H$5210))</f>
        <v>-2.9735540146460764</v>
      </c>
    </row>
    <row r="5095" spans="1:15" x14ac:dyDescent="0.6">
      <c r="A5095" t="s">
        <v>2756</v>
      </c>
      <c r="B5095">
        <v>0</v>
      </c>
      <c r="C5095">
        <v>32</v>
      </c>
      <c r="D5095">
        <v>32</v>
      </c>
      <c r="E5095" s="44">
        <f>(B5095+1)/$Q$3</f>
        <v>1.4609203798392987E-4</v>
      </c>
      <c r="F5095" s="45">
        <f>(C5095+1)/$U$3</f>
        <v>5.0472607139579698E-4</v>
      </c>
      <c r="G5095" s="2">
        <f>(B5095+1)/(C5095+1)</f>
        <v>3.0303030303030304E-2</v>
      </c>
      <c r="H5095" s="2">
        <f>(C5095+1)/(B5095+1)</f>
        <v>33</v>
      </c>
      <c r="I5095" s="6">
        <f>G5095-H5095</f>
        <v>-32.969696969696969</v>
      </c>
      <c r="J5095" s="8">
        <f>LEN(A5095)</f>
        <v>12</v>
      </c>
      <c r="K5095" s="11" t="str">
        <f>IF(AND(J5095&lt;3, D5095&lt;2),TRUE,"")</f>
        <v/>
      </c>
      <c r="L5095" s="22">
        <f>IF(C5095=0,B5095,0)</f>
        <v>0</v>
      </c>
      <c r="M5095" s="22">
        <f>IF(B5095=0,C5095,0)</f>
        <v>32</v>
      </c>
      <c r="N5095" s="39">
        <f>LOG(G5095/SUM($G$2:$G$5210))</f>
        <v>-4.9102350634296474</v>
      </c>
      <c r="O5095" s="39">
        <f>LOG(H5095/SUM($H$2:$H$5210))</f>
        <v>-2.9669234357470633</v>
      </c>
    </row>
    <row r="5096" spans="1:15" x14ac:dyDescent="0.6">
      <c r="A5096" t="s">
        <v>3897</v>
      </c>
      <c r="B5096">
        <v>0</v>
      </c>
      <c r="C5096">
        <v>32</v>
      </c>
      <c r="D5096">
        <v>32</v>
      </c>
      <c r="E5096" s="44">
        <f>(B5096+1)/$Q$3</f>
        <v>1.4609203798392987E-4</v>
      </c>
      <c r="F5096" s="45">
        <f>(C5096+1)/$U$3</f>
        <v>5.0472607139579698E-4</v>
      </c>
      <c r="G5096" s="2">
        <f>(B5096+1)/(C5096+1)</f>
        <v>3.0303030303030304E-2</v>
      </c>
      <c r="H5096" s="2">
        <f>(C5096+1)/(B5096+1)</f>
        <v>33</v>
      </c>
      <c r="I5096" s="6">
        <f>G5096-H5096</f>
        <v>-32.969696969696969</v>
      </c>
      <c r="J5096" s="8">
        <f>LEN(A5096)</f>
        <v>9</v>
      </c>
      <c r="K5096" s="11" t="str">
        <f>IF(AND(J5096&lt;3, D5096&lt;2),TRUE,"")</f>
        <v/>
      </c>
      <c r="L5096" s="22">
        <f>IF(C5096=0,B5096,0)</f>
        <v>0</v>
      </c>
      <c r="M5096" s="22">
        <f>IF(B5096=0,C5096,0)</f>
        <v>32</v>
      </c>
      <c r="N5096" s="39">
        <f>LOG(G5096/SUM($G$2:$G$5210))</f>
        <v>-4.9102350634296474</v>
      </c>
      <c r="O5096" s="39">
        <f>LOG(H5096/SUM($H$2:$H$5210))</f>
        <v>-2.9669234357470633</v>
      </c>
    </row>
    <row r="5097" spans="1:15" x14ac:dyDescent="0.6">
      <c r="A5097" t="s">
        <v>1752</v>
      </c>
      <c r="B5097">
        <v>0</v>
      </c>
      <c r="C5097">
        <v>32</v>
      </c>
      <c r="D5097">
        <v>32</v>
      </c>
      <c r="E5097" s="44">
        <f>(B5097+1)/$Q$3</f>
        <v>1.4609203798392987E-4</v>
      </c>
      <c r="F5097" s="45">
        <f>(C5097+1)/$U$3</f>
        <v>5.0472607139579698E-4</v>
      </c>
      <c r="G5097" s="2">
        <f>(B5097+1)/(C5097+1)</f>
        <v>3.0303030303030304E-2</v>
      </c>
      <c r="H5097" s="2">
        <f>(C5097+1)/(B5097+1)</f>
        <v>33</v>
      </c>
      <c r="I5097" s="6">
        <f>G5097-H5097</f>
        <v>-32.969696969696969</v>
      </c>
      <c r="J5097" s="8">
        <f>LEN(A5097)</f>
        <v>7</v>
      </c>
      <c r="K5097" s="11" t="str">
        <f>IF(AND(J5097&lt;3, D5097&lt;2),TRUE,"")</f>
        <v/>
      </c>
      <c r="L5097" s="22">
        <f>IF(C5097=0,B5097,0)</f>
        <v>0</v>
      </c>
      <c r="M5097" s="22">
        <f>IF(B5097=0,C5097,0)</f>
        <v>32</v>
      </c>
      <c r="N5097" s="39">
        <f>LOG(G5097/SUM($G$2:$G$5210))</f>
        <v>-4.9102350634296474</v>
      </c>
      <c r="O5097" s="39">
        <f>LOG(H5097/SUM($H$2:$H$5210))</f>
        <v>-2.9669234357470633</v>
      </c>
    </row>
    <row r="5098" spans="1:15" x14ac:dyDescent="0.6">
      <c r="A5098" t="s">
        <v>470</v>
      </c>
      <c r="B5098">
        <v>0</v>
      </c>
      <c r="C5098">
        <v>32</v>
      </c>
      <c r="D5098">
        <v>32</v>
      </c>
      <c r="E5098" s="44">
        <f>(B5098+1)/$Q$3</f>
        <v>1.4609203798392987E-4</v>
      </c>
      <c r="F5098" s="45">
        <f>(C5098+1)/$U$3</f>
        <v>5.0472607139579698E-4</v>
      </c>
      <c r="G5098" s="2">
        <f>(B5098+1)/(C5098+1)</f>
        <v>3.0303030303030304E-2</v>
      </c>
      <c r="H5098" s="2">
        <f>(C5098+1)/(B5098+1)</f>
        <v>33</v>
      </c>
      <c r="I5098" s="6">
        <f>G5098-H5098</f>
        <v>-32.969696969696969</v>
      </c>
      <c r="J5098" s="8">
        <f>LEN(A5098)</f>
        <v>6</v>
      </c>
      <c r="K5098" s="11" t="str">
        <f>IF(AND(J5098&lt;3, D5098&lt;2),TRUE,"")</f>
        <v/>
      </c>
      <c r="L5098" s="22">
        <f>IF(C5098=0,B5098,0)</f>
        <v>0</v>
      </c>
      <c r="M5098" s="22">
        <f>IF(B5098=0,C5098,0)</f>
        <v>32</v>
      </c>
      <c r="N5098" s="39">
        <f>LOG(G5098/SUM($G$2:$G$5210))</f>
        <v>-4.9102350634296474</v>
      </c>
      <c r="O5098" s="39">
        <f>LOG(H5098/SUM($H$2:$H$5210))</f>
        <v>-2.9669234357470633</v>
      </c>
    </row>
    <row r="5099" spans="1:15" x14ac:dyDescent="0.6">
      <c r="A5099" t="s">
        <v>3373</v>
      </c>
      <c r="B5099">
        <v>0</v>
      </c>
      <c r="C5099">
        <v>32</v>
      </c>
      <c r="D5099">
        <v>32</v>
      </c>
      <c r="E5099" s="44">
        <f>(B5099+1)/$Q$3</f>
        <v>1.4609203798392987E-4</v>
      </c>
      <c r="F5099" s="45">
        <f>(C5099+1)/$U$3</f>
        <v>5.0472607139579698E-4</v>
      </c>
      <c r="G5099" s="2">
        <f>(B5099+1)/(C5099+1)</f>
        <v>3.0303030303030304E-2</v>
      </c>
      <c r="H5099" s="2">
        <f>(C5099+1)/(B5099+1)</f>
        <v>33</v>
      </c>
      <c r="I5099" s="6">
        <f>G5099-H5099</f>
        <v>-32.969696969696969</v>
      </c>
      <c r="J5099" s="8">
        <f>LEN(A5099)</f>
        <v>6</v>
      </c>
      <c r="K5099" s="11" t="str">
        <f>IF(AND(J5099&lt;3, D5099&lt;2),TRUE,"")</f>
        <v/>
      </c>
      <c r="L5099" s="22">
        <f>IF(C5099=0,B5099,0)</f>
        <v>0</v>
      </c>
      <c r="M5099" s="22">
        <f>IF(B5099=0,C5099,0)</f>
        <v>32</v>
      </c>
      <c r="N5099" s="39">
        <f>LOG(G5099/SUM($G$2:$G$5210))</f>
        <v>-4.9102350634296474</v>
      </c>
      <c r="O5099" s="39">
        <f>LOG(H5099/SUM($H$2:$H$5210))</f>
        <v>-2.9669234357470633</v>
      </c>
    </row>
    <row r="5100" spans="1:15" x14ac:dyDescent="0.6">
      <c r="A5100" t="s">
        <v>306</v>
      </c>
      <c r="B5100">
        <v>0</v>
      </c>
      <c r="C5100">
        <v>32</v>
      </c>
      <c r="D5100">
        <v>32</v>
      </c>
      <c r="E5100" s="44">
        <f>(B5100+1)/$Q$3</f>
        <v>1.4609203798392987E-4</v>
      </c>
      <c r="F5100" s="45">
        <f>(C5100+1)/$U$3</f>
        <v>5.0472607139579698E-4</v>
      </c>
      <c r="G5100" s="2">
        <f>(B5100+1)/(C5100+1)</f>
        <v>3.0303030303030304E-2</v>
      </c>
      <c r="H5100" s="2">
        <f>(C5100+1)/(B5100+1)</f>
        <v>33</v>
      </c>
      <c r="I5100" s="6">
        <f>G5100-H5100</f>
        <v>-32.969696969696969</v>
      </c>
      <c r="J5100" s="8">
        <f>LEN(A5100)</f>
        <v>3</v>
      </c>
      <c r="K5100" s="11" t="str">
        <f>IF(AND(J5100&lt;3, D5100&lt;2),TRUE,"")</f>
        <v/>
      </c>
      <c r="L5100" s="22">
        <f>IF(C5100=0,B5100,0)</f>
        <v>0</v>
      </c>
      <c r="M5100" s="22">
        <f>IF(B5100=0,C5100,0)</f>
        <v>32</v>
      </c>
      <c r="N5100" s="39">
        <f>LOG(G5100/SUM($G$2:$G$5210))</f>
        <v>-4.9102350634296474</v>
      </c>
      <c r="O5100" s="39">
        <f>LOG(H5100/SUM($H$2:$H$5210))</f>
        <v>-2.9669234357470633</v>
      </c>
    </row>
    <row r="5101" spans="1:15" x14ac:dyDescent="0.6">
      <c r="A5101" t="s">
        <v>2972</v>
      </c>
      <c r="B5101">
        <v>1</v>
      </c>
      <c r="C5101">
        <v>66</v>
      </c>
      <c r="D5101">
        <v>67</v>
      </c>
      <c r="E5101" s="44">
        <f>(B5101+1)/$Q$3</f>
        <v>2.9218407596785974E-4</v>
      </c>
      <c r="F5101" s="45">
        <f>(C5101+1)/$U$3</f>
        <v>1.0247468722278303E-3</v>
      </c>
      <c r="G5101" s="2">
        <f>(B5101+1)/(C5101+1)</f>
        <v>2.9850746268656716E-2</v>
      </c>
      <c r="H5101" s="2">
        <f>(C5101+1)/(B5101+1)</f>
        <v>33.5</v>
      </c>
      <c r="I5101" s="6">
        <f>G5101-H5101</f>
        <v>-33.470149253731343</v>
      </c>
      <c r="J5101" s="8">
        <f>LEN(A5101)</f>
        <v>4</v>
      </c>
      <c r="K5101" s="11" t="str">
        <f>IF(AND(J5101&lt;3, D5101&lt;2),TRUE,"")</f>
        <v/>
      </c>
      <c r="L5101" s="22">
        <f>IF(C5101=0,B5101,0)</f>
        <v>0</v>
      </c>
      <c r="M5101" s="22">
        <f>IF(B5101=0,C5101,0)</f>
        <v>0</v>
      </c>
      <c r="N5101" s="39">
        <f>LOG(G5101/SUM($G$2:$G$5210))</f>
        <v>-4.9167659305886051</v>
      </c>
      <c r="O5101" s="39">
        <f>LOG(H5101/SUM($H$2:$H$5210))</f>
        <v>-2.9603925685881056</v>
      </c>
    </row>
    <row r="5102" spans="1:15" x14ac:dyDescent="0.6">
      <c r="A5102" t="s">
        <v>3223</v>
      </c>
      <c r="B5102">
        <v>0</v>
      </c>
      <c r="C5102">
        <v>33</v>
      </c>
      <c r="D5102">
        <v>33</v>
      </c>
      <c r="E5102" s="44">
        <f>(B5102+1)/$Q$3</f>
        <v>1.4609203798392987E-4</v>
      </c>
      <c r="F5102" s="45">
        <f>(C5102+1)/$U$3</f>
        <v>5.2002080083203334E-4</v>
      </c>
      <c r="G5102" s="2">
        <f>(B5102+1)/(C5102+1)</f>
        <v>2.9411764705882353E-2</v>
      </c>
      <c r="H5102" s="2">
        <f>(C5102+1)/(B5102+1)</f>
        <v>34</v>
      </c>
      <c r="I5102" s="6">
        <f>G5102-H5102</f>
        <v>-33.970588235294116</v>
      </c>
      <c r="J5102" s="8">
        <f>LEN(A5102)</f>
        <v>8</v>
      </c>
      <c r="K5102" s="11" t="str">
        <f>IF(AND(J5102&lt;3, D5102&lt;2),TRUE,"")</f>
        <v/>
      </c>
      <c r="L5102" s="22">
        <f>IF(C5102=0,B5102,0)</f>
        <v>0</v>
      </c>
      <c r="M5102" s="22">
        <f>IF(B5102=0,C5102,0)</f>
        <v>33</v>
      </c>
      <c r="N5102" s="39">
        <f>LOG(G5102/SUM($G$2:$G$5210))</f>
        <v>-4.9232000405940157</v>
      </c>
      <c r="O5102" s="39">
        <f>LOG(H5102/SUM($H$2:$H$5210))</f>
        <v>-2.9539584585826955</v>
      </c>
    </row>
    <row r="5103" spans="1:15" x14ac:dyDescent="0.6">
      <c r="A5103" t="s">
        <v>2493</v>
      </c>
      <c r="B5103">
        <v>0</v>
      </c>
      <c r="C5103">
        <v>33</v>
      </c>
      <c r="D5103">
        <v>33</v>
      </c>
      <c r="E5103" s="44">
        <f>(B5103+1)/$Q$3</f>
        <v>1.4609203798392987E-4</v>
      </c>
      <c r="F5103" s="45">
        <f>(C5103+1)/$U$3</f>
        <v>5.2002080083203334E-4</v>
      </c>
      <c r="G5103" s="2">
        <f>(B5103+1)/(C5103+1)</f>
        <v>2.9411764705882353E-2</v>
      </c>
      <c r="H5103" s="2">
        <f>(C5103+1)/(B5103+1)</f>
        <v>34</v>
      </c>
      <c r="I5103" s="6">
        <f>G5103-H5103</f>
        <v>-33.970588235294116</v>
      </c>
      <c r="J5103" s="8">
        <f>LEN(A5103)</f>
        <v>6</v>
      </c>
      <c r="K5103" s="11" t="str">
        <f>IF(AND(J5103&lt;3, D5103&lt;2),TRUE,"")</f>
        <v/>
      </c>
      <c r="L5103" s="22">
        <f>IF(C5103=0,B5103,0)</f>
        <v>0</v>
      </c>
      <c r="M5103" s="22">
        <f>IF(B5103=0,C5103,0)</f>
        <v>33</v>
      </c>
      <c r="N5103" s="39">
        <f>LOG(G5103/SUM($G$2:$G$5210))</f>
        <v>-4.9232000405940157</v>
      </c>
      <c r="O5103" s="39">
        <f>LOG(H5103/SUM($H$2:$H$5210))</f>
        <v>-2.9539584585826955</v>
      </c>
    </row>
    <row r="5104" spans="1:15" x14ac:dyDescent="0.6">
      <c r="A5104" t="s">
        <v>2579</v>
      </c>
      <c r="B5104">
        <v>0</v>
      </c>
      <c r="C5104">
        <v>33</v>
      </c>
      <c r="D5104">
        <v>33</v>
      </c>
      <c r="E5104" s="44">
        <f>(B5104+1)/$Q$3</f>
        <v>1.4609203798392987E-4</v>
      </c>
      <c r="F5104" s="45">
        <f>(C5104+1)/$U$3</f>
        <v>5.2002080083203334E-4</v>
      </c>
      <c r="G5104" s="2">
        <f>(B5104+1)/(C5104+1)</f>
        <v>2.9411764705882353E-2</v>
      </c>
      <c r="H5104" s="2">
        <f>(C5104+1)/(B5104+1)</f>
        <v>34</v>
      </c>
      <c r="I5104" s="6">
        <f>G5104-H5104</f>
        <v>-33.970588235294116</v>
      </c>
      <c r="J5104" s="8">
        <f>LEN(A5104)</f>
        <v>4</v>
      </c>
      <c r="K5104" s="11" t="str">
        <f>IF(AND(J5104&lt;3, D5104&lt;2),TRUE,"")</f>
        <v/>
      </c>
      <c r="L5104" s="22">
        <f>IF(C5104=0,B5104,0)</f>
        <v>0</v>
      </c>
      <c r="M5104" s="22">
        <f>IF(B5104=0,C5104,0)</f>
        <v>33</v>
      </c>
      <c r="N5104" s="39">
        <f>LOG(G5104/SUM($G$2:$G$5210))</f>
        <v>-4.9232000405940157</v>
      </c>
      <c r="O5104" s="39">
        <f>LOG(H5104/SUM($H$2:$H$5210))</f>
        <v>-2.9539584585826955</v>
      </c>
    </row>
    <row r="5105" spans="1:15" x14ac:dyDescent="0.6">
      <c r="A5105" t="s">
        <v>1008</v>
      </c>
      <c r="B5105">
        <v>5</v>
      </c>
      <c r="C5105">
        <v>206</v>
      </c>
      <c r="D5105">
        <v>211</v>
      </c>
      <c r="E5105" s="44">
        <f>(B5105+1)/$Q$3</f>
        <v>8.7655222790357921E-4</v>
      </c>
      <c r="F5105" s="45">
        <f>(C5105+1)/$U$3</f>
        <v>3.1660089933009086E-3</v>
      </c>
      <c r="G5105" s="2">
        <f>(B5105+1)/(C5105+1)</f>
        <v>2.8985507246376812E-2</v>
      </c>
      <c r="H5105" s="2">
        <f>(C5105+1)/(B5105+1)</f>
        <v>34.5</v>
      </c>
      <c r="I5105" s="6">
        <f>G5105-H5105</f>
        <v>-34.471014492753625</v>
      </c>
      <c r="J5105" s="8">
        <f>LEN(A5105)</f>
        <v>4</v>
      </c>
      <c r="K5105" s="11" t="str">
        <f>IF(AND(J5105&lt;3, D5105&lt;2),TRUE,"")</f>
        <v/>
      </c>
      <c r="L5105" s="22">
        <f>IF(C5105=0,B5105,0)</f>
        <v>0</v>
      </c>
      <c r="M5105" s="22">
        <f>IF(B5105=0,C5105,0)</f>
        <v>0</v>
      </c>
      <c r="N5105" s="39">
        <f>LOG(G5105/SUM($G$2:$G$5210))</f>
        <v>-4.9295402186250339</v>
      </c>
      <c r="O5105" s="39">
        <f>LOG(H5105/SUM($H$2:$H$5210))</f>
        <v>-2.9476182805516769</v>
      </c>
    </row>
    <row r="5106" spans="1:15" x14ac:dyDescent="0.6">
      <c r="A5106" t="s">
        <v>4489</v>
      </c>
      <c r="B5106">
        <v>4</v>
      </c>
      <c r="C5106">
        <v>174</v>
      </c>
      <c r="D5106">
        <v>178</v>
      </c>
      <c r="E5106" s="44">
        <f>(B5106+1)/$Q$3</f>
        <v>7.3046018991964939E-4</v>
      </c>
      <c r="F5106" s="45">
        <f>(C5106+1)/$U$3</f>
        <v>2.6765776513413479E-3</v>
      </c>
      <c r="G5106" s="2">
        <f>(B5106+1)/(C5106+1)</f>
        <v>2.8571428571428571E-2</v>
      </c>
      <c r="H5106" s="2">
        <f>(C5106+1)/(B5106+1)</f>
        <v>35</v>
      </c>
      <c r="I5106" s="6">
        <f>G5106-H5106</f>
        <v>-34.971428571428568</v>
      </c>
      <c r="J5106" s="8">
        <f>LEN(A5106)</f>
        <v>4</v>
      </c>
      <c r="K5106" s="11" t="str">
        <f>IF(AND(J5106&lt;3, D5106&lt;2),TRUE,"")</f>
        <v/>
      </c>
      <c r="L5106" s="22">
        <f>IF(C5106=0,B5106,0)</f>
        <v>0</v>
      </c>
      <c r="M5106" s="22">
        <f>IF(B5106=0,C5106,0)</f>
        <v>0</v>
      </c>
      <c r="N5106" s="39">
        <f>LOG(G5106/SUM($G$2:$G$5210))</f>
        <v>-4.935789167902036</v>
      </c>
      <c r="O5106" s="39">
        <f>LOG(H5106/SUM($H$2:$H$5210))</f>
        <v>-2.9413693312746751</v>
      </c>
    </row>
    <row r="5107" spans="1:15" x14ac:dyDescent="0.6">
      <c r="A5107" t="s">
        <v>4371</v>
      </c>
      <c r="B5107">
        <v>0</v>
      </c>
      <c r="C5107">
        <v>34</v>
      </c>
      <c r="D5107">
        <v>34</v>
      </c>
      <c r="E5107" s="44">
        <f>(B5107+1)/$Q$3</f>
        <v>1.4609203798392987E-4</v>
      </c>
      <c r="F5107" s="45">
        <f>(C5107+1)/$U$3</f>
        <v>5.3531553026826958E-4</v>
      </c>
      <c r="G5107" s="2">
        <f>(B5107+1)/(C5107+1)</f>
        <v>2.8571428571428571E-2</v>
      </c>
      <c r="H5107" s="2">
        <f>(C5107+1)/(B5107+1)</f>
        <v>35</v>
      </c>
      <c r="I5107" s="6">
        <f>G5107-H5107</f>
        <v>-34.971428571428568</v>
      </c>
      <c r="J5107" s="8">
        <f>LEN(A5107)</f>
        <v>7</v>
      </c>
      <c r="K5107" s="11" t="str">
        <f>IF(AND(J5107&lt;3, D5107&lt;2),TRUE,"")</f>
        <v/>
      </c>
      <c r="L5107" s="22">
        <f>IF(C5107=0,B5107,0)</f>
        <v>0</v>
      </c>
      <c r="M5107" s="22">
        <f>IF(B5107=0,C5107,0)</f>
        <v>34</v>
      </c>
      <c r="N5107" s="39">
        <f>LOG(G5107/SUM($G$2:$G$5210))</f>
        <v>-4.935789167902036</v>
      </c>
      <c r="O5107" s="39">
        <f>LOG(H5107/SUM($H$2:$H$5210))</f>
        <v>-2.9413693312746751</v>
      </c>
    </row>
    <row r="5108" spans="1:15" x14ac:dyDescent="0.6">
      <c r="A5108" t="s">
        <v>4144</v>
      </c>
      <c r="B5108">
        <v>0</v>
      </c>
      <c r="C5108">
        <v>34</v>
      </c>
      <c r="D5108">
        <v>34</v>
      </c>
      <c r="E5108" s="44">
        <f>(B5108+1)/$Q$3</f>
        <v>1.4609203798392987E-4</v>
      </c>
      <c r="F5108" s="45">
        <f>(C5108+1)/$U$3</f>
        <v>5.3531553026826958E-4</v>
      </c>
      <c r="G5108" s="2">
        <f>(B5108+1)/(C5108+1)</f>
        <v>2.8571428571428571E-2</v>
      </c>
      <c r="H5108" s="2">
        <f>(C5108+1)/(B5108+1)</f>
        <v>35</v>
      </c>
      <c r="I5108" s="6">
        <f>G5108-H5108</f>
        <v>-34.971428571428568</v>
      </c>
      <c r="J5108" s="8">
        <f>LEN(A5108)</f>
        <v>3</v>
      </c>
      <c r="K5108" s="11" t="str">
        <f>IF(AND(J5108&lt;3, D5108&lt;2),TRUE,"")</f>
        <v/>
      </c>
      <c r="L5108" s="22">
        <f>IF(C5108=0,B5108,0)</f>
        <v>0</v>
      </c>
      <c r="M5108" s="22">
        <f>IF(B5108=0,C5108,0)</f>
        <v>34</v>
      </c>
      <c r="N5108" s="39">
        <f>LOG(G5108/SUM($G$2:$G$5210))</f>
        <v>-4.935789167902036</v>
      </c>
      <c r="O5108" s="39">
        <f>LOG(H5108/SUM($H$2:$H$5210))</f>
        <v>-2.9413693312746751</v>
      </c>
    </row>
    <row r="5109" spans="1:15" x14ac:dyDescent="0.6">
      <c r="A5109" t="s">
        <v>1505</v>
      </c>
      <c r="B5109">
        <v>3</v>
      </c>
      <c r="C5109">
        <v>141</v>
      </c>
      <c r="D5109">
        <v>144</v>
      </c>
      <c r="E5109" s="44">
        <f>(B5109+1)/$Q$3</f>
        <v>5.8436815193571947E-4</v>
      </c>
      <c r="F5109" s="45">
        <f>(C5109+1)/$U$3</f>
        <v>2.1718515799455506E-3</v>
      </c>
      <c r="G5109" s="2">
        <f>(B5109+1)/(C5109+1)</f>
        <v>2.8169014084507043E-2</v>
      </c>
      <c r="H5109" s="2">
        <f>(C5109+1)/(B5109+1)</f>
        <v>35.5</v>
      </c>
      <c r="I5109" s="6">
        <f>G5109-H5109</f>
        <v>-35.471830985915496</v>
      </c>
      <c r="J5109" s="8">
        <f>LEN(A5109)</f>
        <v>4</v>
      </c>
      <c r="K5109" s="11" t="str">
        <f>IF(AND(J5109&lt;3, D5109&lt;2),TRUE,"")</f>
        <v/>
      </c>
      <c r="L5109" s="22">
        <f>IF(C5109=0,B5109,0)</f>
        <v>0</v>
      </c>
      <c r="M5109" s="22">
        <f>IF(B5109=0,C5109,0)</f>
        <v>0</v>
      </c>
      <c r="N5109" s="39">
        <f>LOG(G5109/SUM($G$2:$G$5210))</f>
        <v>-4.9419494766068546</v>
      </c>
      <c r="O5109" s="39">
        <f>LOG(H5109/SUM($H$2:$H$5210))</f>
        <v>-2.9352090225698566</v>
      </c>
    </row>
    <row r="5110" spans="1:15" x14ac:dyDescent="0.6">
      <c r="A5110" t="s">
        <v>1856</v>
      </c>
      <c r="B5110">
        <v>1</v>
      </c>
      <c r="C5110">
        <v>70</v>
      </c>
      <c r="D5110">
        <v>71</v>
      </c>
      <c r="E5110" s="44">
        <f>(B5110+1)/$Q$3</f>
        <v>2.9218407596785974E-4</v>
      </c>
      <c r="F5110" s="45">
        <f>(C5110+1)/$U$3</f>
        <v>1.0859257899727753E-3</v>
      </c>
      <c r="G5110" s="2">
        <f>(B5110+1)/(C5110+1)</f>
        <v>2.8169014084507043E-2</v>
      </c>
      <c r="H5110" s="2">
        <f>(C5110+1)/(B5110+1)</f>
        <v>35.5</v>
      </c>
      <c r="I5110" s="6">
        <f>G5110-H5110</f>
        <v>-35.471830985915496</v>
      </c>
      <c r="J5110" s="8">
        <f>LEN(A5110)</f>
        <v>5</v>
      </c>
      <c r="K5110" s="11" t="str">
        <f>IF(AND(J5110&lt;3, D5110&lt;2),TRUE,"")</f>
        <v/>
      </c>
      <c r="L5110" s="22">
        <f>IF(C5110=0,B5110,0)</f>
        <v>0</v>
      </c>
      <c r="M5110" s="22">
        <f>IF(B5110=0,C5110,0)</f>
        <v>0</v>
      </c>
      <c r="N5110" s="39">
        <f>LOG(G5110/SUM($G$2:$G$5210))</f>
        <v>-4.9419494766068546</v>
      </c>
      <c r="O5110" s="39">
        <f>LOG(H5110/SUM($H$2:$H$5210))</f>
        <v>-2.9352090225698566</v>
      </c>
    </row>
    <row r="5111" spans="1:15" x14ac:dyDescent="0.6">
      <c r="A5111" t="s">
        <v>3623</v>
      </c>
      <c r="B5111">
        <v>1</v>
      </c>
      <c r="C5111">
        <v>70</v>
      </c>
      <c r="D5111">
        <v>71</v>
      </c>
      <c r="E5111" s="44">
        <f>(B5111+1)/$Q$3</f>
        <v>2.9218407596785974E-4</v>
      </c>
      <c r="F5111" s="45">
        <f>(C5111+1)/$U$3</f>
        <v>1.0859257899727753E-3</v>
      </c>
      <c r="G5111" s="2">
        <f>(B5111+1)/(C5111+1)</f>
        <v>2.8169014084507043E-2</v>
      </c>
      <c r="H5111" s="2">
        <f>(C5111+1)/(B5111+1)</f>
        <v>35.5</v>
      </c>
      <c r="I5111" s="6">
        <f>G5111-H5111</f>
        <v>-35.471830985915496</v>
      </c>
      <c r="J5111" s="8">
        <f>LEN(A5111)</f>
        <v>4</v>
      </c>
      <c r="K5111" s="11" t="str">
        <f>IF(AND(J5111&lt;3, D5111&lt;2),TRUE,"")</f>
        <v/>
      </c>
      <c r="L5111" s="22">
        <f>IF(C5111=0,B5111,0)</f>
        <v>0</v>
      </c>
      <c r="M5111" s="22">
        <f>IF(B5111=0,C5111,0)</f>
        <v>0</v>
      </c>
      <c r="N5111" s="39">
        <f>LOG(G5111/SUM($G$2:$G$5210))</f>
        <v>-4.9419494766068546</v>
      </c>
      <c r="O5111" s="39">
        <f>LOG(H5111/SUM($H$2:$H$5210))</f>
        <v>-2.9352090225698566</v>
      </c>
    </row>
    <row r="5112" spans="1:15" x14ac:dyDescent="0.6">
      <c r="A5112" t="s">
        <v>2597</v>
      </c>
      <c r="B5112">
        <v>2</v>
      </c>
      <c r="C5112">
        <v>106</v>
      </c>
      <c r="D5112">
        <v>108</v>
      </c>
      <c r="E5112" s="44">
        <f>(B5112+1)/$Q$3</f>
        <v>4.382761139517896E-4</v>
      </c>
      <c r="F5112" s="45">
        <f>(C5112+1)/$U$3</f>
        <v>1.6365360496772812E-3</v>
      </c>
      <c r="G5112" s="2">
        <f>(B5112+1)/(C5112+1)</f>
        <v>2.8037383177570093E-2</v>
      </c>
      <c r="H5112" s="2">
        <f>(C5112+1)/(B5112+1)</f>
        <v>35.666666666666664</v>
      </c>
      <c r="I5112" s="6">
        <f>G5112-H5112</f>
        <v>-35.638629283489095</v>
      </c>
      <c r="J5112" s="8">
        <f>LEN(A5112)</f>
        <v>3</v>
      </c>
      <c r="K5112" s="11" t="str">
        <f>IF(AND(J5112&lt;3, D5112&lt;2),TRUE,"")</f>
        <v/>
      </c>
      <c r="L5112" s="22">
        <f>IF(C5112=0,B5112,0)</f>
        <v>0</v>
      </c>
      <c r="M5112" s="22">
        <f>IF(B5112=0,C5112,0)</f>
        <v>0</v>
      </c>
      <c r="N5112" s="39">
        <f>LOG(G5112/SUM($G$2:$G$5210))</f>
        <v>-4.9439836465173075</v>
      </c>
      <c r="O5112" s="39">
        <f>LOG(H5112/SUM($H$2:$H$5210))</f>
        <v>-2.9331748526594037</v>
      </c>
    </row>
    <row r="5113" spans="1:15" x14ac:dyDescent="0.6">
      <c r="A5113" t="s">
        <v>110</v>
      </c>
      <c r="B5113">
        <v>0</v>
      </c>
      <c r="C5113">
        <v>35</v>
      </c>
      <c r="D5113">
        <v>35</v>
      </c>
      <c r="E5113" s="44">
        <f>(B5113+1)/$Q$3</f>
        <v>1.4609203798392987E-4</v>
      </c>
      <c r="F5113" s="45">
        <f>(C5113+1)/$U$3</f>
        <v>5.5061025970450583E-4</v>
      </c>
      <c r="G5113" s="2">
        <f>(B5113+1)/(C5113+1)</f>
        <v>2.7777777777777776E-2</v>
      </c>
      <c r="H5113" s="2">
        <f>(C5113+1)/(B5113+1)</f>
        <v>36</v>
      </c>
      <c r="I5113" s="6">
        <f>G5113-H5113</f>
        <v>-35.972222222222221</v>
      </c>
      <c r="J5113" s="8">
        <f>LEN(A5113)</f>
        <v>6</v>
      </c>
      <c r="K5113" s="11" t="str">
        <f>IF(AND(J5113&lt;3, D5113&lt;2),TRUE,"")</f>
        <v/>
      </c>
      <c r="L5113" s="22">
        <f>IF(C5113=0,B5113,0)</f>
        <v>0</v>
      </c>
      <c r="M5113" s="22">
        <f>IF(B5113=0,C5113,0)</f>
        <v>35</v>
      </c>
      <c r="N5113" s="39">
        <f>LOG(G5113/SUM($G$2:$G$5210))</f>
        <v>-4.9480236243190472</v>
      </c>
      <c r="O5113" s="39">
        <f>LOG(H5113/SUM($H$2:$H$5210))</f>
        <v>-2.9291348748576636</v>
      </c>
    </row>
    <row r="5114" spans="1:15" x14ac:dyDescent="0.6">
      <c r="A5114" t="s">
        <v>700</v>
      </c>
      <c r="B5114">
        <v>0</v>
      </c>
      <c r="C5114">
        <v>35</v>
      </c>
      <c r="D5114">
        <v>35</v>
      </c>
      <c r="E5114" s="44">
        <f>(B5114+1)/$Q$3</f>
        <v>1.4609203798392987E-4</v>
      </c>
      <c r="F5114" s="45">
        <f>(C5114+1)/$U$3</f>
        <v>5.5061025970450583E-4</v>
      </c>
      <c r="G5114" s="2">
        <f>(B5114+1)/(C5114+1)</f>
        <v>2.7777777777777776E-2</v>
      </c>
      <c r="H5114" s="2">
        <f>(C5114+1)/(B5114+1)</f>
        <v>36</v>
      </c>
      <c r="I5114" s="6">
        <f>G5114-H5114</f>
        <v>-35.972222222222221</v>
      </c>
      <c r="J5114" s="8">
        <f>LEN(A5114)</f>
        <v>6</v>
      </c>
      <c r="K5114" s="11" t="str">
        <f>IF(AND(J5114&lt;3, D5114&lt;2),TRUE,"")</f>
        <v/>
      </c>
      <c r="L5114" s="22">
        <f>IF(C5114=0,B5114,0)</f>
        <v>0</v>
      </c>
      <c r="M5114" s="22">
        <f>IF(B5114=0,C5114,0)</f>
        <v>35</v>
      </c>
      <c r="N5114" s="39">
        <f>LOG(G5114/SUM($G$2:$G$5210))</f>
        <v>-4.9480236243190472</v>
      </c>
      <c r="O5114" s="39">
        <f>LOG(H5114/SUM($H$2:$H$5210))</f>
        <v>-2.9291348748576636</v>
      </c>
    </row>
    <row r="5115" spans="1:15" x14ac:dyDescent="0.6">
      <c r="A5115" t="s">
        <v>1069</v>
      </c>
      <c r="B5115">
        <v>0</v>
      </c>
      <c r="C5115">
        <v>35</v>
      </c>
      <c r="D5115">
        <v>35</v>
      </c>
      <c r="E5115" s="44">
        <f>(B5115+1)/$Q$3</f>
        <v>1.4609203798392987E-4</v>
      </c>
      <c r="F5115" s="45">
        <f>(C5115+1)/$U$3</f>
        <v>5.5061025970450583E-4</v>
      </c>
      <c r="G5115" s="2">
        <f>(B5115+1)/(C5115+1)</f>
        <v>2.7777777777777776E-2</v>
      </c>
      <c r="H5115" s="2">
        <f>(C5115+1)/(B5115+1)</f>
        <v>36</v>
      </c>
      <c r="I5115" s="6">
        <f>G5115-H5115</f>
        <v>-35.972222222222221</v>
      </c>
      <c r="J5115" s="8">
        <f>LEN(A5115)</f>
        <v>6</v>
      </c>
      <c r="K5115" s="11" t="str">
        <f>IF(AND(J5115&lt;3, D5115&lt;2),TRUE,"")</f>
        <v/>
      </c>
      <c r="L5115" s="22">
        <f>IF(C5115=0,B5115,0)</f>
        <v>0</v>
      </c>
      <c r="M5115" s="22">
        <f>IF(B5115=0,C5115,0)</f>
        <v>35</v>
      </c>
      <c r="N5115" s="39">
        <f>LOG(G5115/SUM($G$2:$G$5210))</f>
        <v>-4.9480236243190472</v>
      </c>
      <c r="O5115" s="39">
        <f>LOG(H5115/SUM($H$2:$H$5210))</f>
        <v>-2.9291348748576636</v>
      </c>
    </row>
    <row r="5116" spans="1:15" x14ac:dyDescent="0.6">
      <c r="A5116" t="s">
        <v>2255</v>
      </c>
      <c r="B5116">
        <v>0</v>
      </c>
      <c r="C5116">
        <v>35</v>
      </c>
      <c r="D5116">
        <v>35</v>
      </c>
      <c r="E5116" s="44">
        <f>(B5116+1)/$Q$3</f>
        <v>1.4609203798392987E-4</v>
      </c>
      <c r="F5116" s="45">
        <f>(C5116+1)/$U$3</f>
        <v>5.5061025970450583E-4</v>
      </c>
      <c r="G5116" s="2">
        <f>(B5116+1)/(C5116+1)</f>
        <v>2.7777777777777776E-2</v>
      </c>
      <c r="H5116" s="2">
        <f>(C5116+1)/(B5116+1)</f>
        <v>36</v>
      </c>
      <c r="I5116" s="6">
        <f>G5116-H5116</f>
        <v>-35.972222222222221</v>
      </c>
      <c r="J5116" s="8">
        <f>LEN(A5116)</f>
        <v>5</v>
      </c>
      <c r="K5116" s="11" t="str">
        <f>IF(AND(J5116&lt;3, D5116&lt;2),TRUE,"")</f>
        <v/>
      </c>
      <c r="L5116" s="22">
        <f>IF(C5116=0,B5116,0)</f>
        <v>0</v>
      </c>
      <c r="M5116" s="22">
        <f>IF(B5116=0,C5116,0)</f>
        <v>35</v>
      </c>
      <c r="N5116" s="39">
        <f>LOG(G5116/SUM($G$2:$G$5210))</f>
        <v>-4.9480236243190472</v>
      </c>
      <c r="O5116" s="39">
        <f>LOG(H5116/SUM($H$2:$H$5210))</f>
        <v>-2.9291348748576636</v>
      </c>
    </row>
    <row r="5117" spans="1:15" x14ac:dyDescent="0.6">
      <c r="A5117" t="s">
        <v>1358</v>
      </c>
      <c r="B5117">
        <v>0</v>
      </c>
      <c r="C5117">
        <v>35</v>
      </c>
      <c r="D5117">
        <v>35</v>
      </c>
      <c r="E5117" s="44">
        <f>(B5117+1)/$Q$3</f>
        <v>1.4609203798392987E-4</v>
      </c>
      <c r="F5117" s="45">
        <f>(C5117+1)/$U$3</f>
        <v>5.5061025970450583E-4</v>
      </c>
      <c r="G5117" s="2">
        <f>(B5117+1)/(C5117+1)</f>
        <v>2.7777777777777776E-2</v>
      </c>
      <c r="H5117" s="2">
        <f>(C5117+1)/(B5117+1)</f>
        <v>36</v>
      </c>
      <c r="I5117" s="6">
        <f>G5117-H5117</f>
        <v>-35.972222222222221</v>
      </c>
      <c r="J5117" s="8">
        <f>LEN(A5117)</f>
        <v>4</v>
      </c>
      <c r="K5117" s="11" t="str">
        <f>IF(AND(J5117&lt;3, D5117&lt;2),TRUE,"")</f>
        <v/>
      </c>
      <c r="L5117" s="22">
        <f>IF(C5117=0,B5117,0)</f>
        <v>0</v>
      </c>
      <c r="M5117" s="22">
        <f>IF(B5117=0,C5117,0)</f>
        <v>35</v>
      </c>
      <c r="N5117" s="39">
        <f>LOG(G5117/SUM($G$2:$G$5210))</f>
        <v>-4.9480236243190472</v>
      </c>
      <c r="O5117" s="39">
        <f>LOG(H5117/SUM($H$2:$H$5210))</f>
        <v>-2.9291348748576636</v>
      </c>
    </row>
    <row r="5118" spans="1:15" x14ac:dyDescent="0.6">
      <c r="A5118" t="s">
        <v>1474</v>
      </c>
      <c r="B5118">
        <v>0</v>
      </c>
      <c r="C5118">
        <v>36</v>
      </c>
      <c r="D5118">
        <v>36</v>
      </c>
      <c r="E5118" s="44">
        <f>(B5118+1)/$Q$3</f>
        <v>1.4609203798392987E-4</v>
      </c>
      <c r="F5118" s="45">
        <f>(C5118+1)/$U$3</f>
        <v>5.6590498914074207E-4</v>
      </c>
      <c r="G5118" s="2">
        <f>(B5118+1)/(C5118+1)</f>
        <v>2.7027027027027029E-2</v>
      </c>
      <c r="H5118" s="2">
        <f>(C5118+1)/(B5118+1)</f>
        <v>37</v>
      </c>
      <c r="I5118" s="6">
        <f>G5118-H5118</f>
        <v>-36.972972972972975</v>
      </c>
      <c r="J5118" s="8">
        <f>LEN(A5118)</f>
        <v>12</v>
      </c>
      <c r="K5118" s="11" t="str">
        <f>IF(AND(J5118&lt;3, D5118&lt;2),TRUE,"")</f>
        <v/>
      </c>
      <c r="L5118" s="22">
        <f>IF(C5118=0,B5118,0)</f>
        <v>0</v>
      </c>
      <c r="M5118" s="22">
        <f>IF(B5118=0,C5118,0)</f>
        <v>36</v>
      </c>
      <c r="N5118" s="39">
        <f>LOG(G5118/SUM($G$2:$G$5210))</f>
        <v>-4.9599228476187553</v>
      </c>
      <c r="O5118" s="39">
        <f>LOG(H5118/SUM($H$2:$H$5210))</f>
        <v>-2.9172356515579558</v>
      </c>
    </row>
    <row r="5119" spans="1:15" x14ac:dyDescent="0.6">
      <c r="A5119" t="s">
        <v>2340</v>
      </c>
      <c r="B5119">
        <v>0</v>
      </c>
      <c r="C5119">
        <v>36</v>
      </c>
      <c r="D5119">
        <v>36</v>
      </c>
      <c r="E5119" s="44">
        <f>(B5119+1)/$Q$3</f>
        <v>1.4609203798392987E-4</v>
      </c>
      <c r="F5119" s="45">
        <f>(C5119+1)/$U$3</f>
        <v>5.6590498914074207E-4</v>
      </c>
      <c r="G5119" s="2">
        <f>(B5119+1)/(C5119+1)</f>
        <v>2.7027027027027029E-2</v>
      </c>
      <c r="H5119" s="2">
        <f>(C5119+1)/(B5119+1)</f>
        <v>37</v>
      </c>
      <c r="I5119" s="6">
        <f>G5119-H5119</f>
        <v>-36.972972972972975</v>
      </c>
      <c r="J5119" s="8">
        <f>LEN(A5119)</f>
        <v>6</v>
      </c>
      <c r="K5119" s="11" t="str">
        <f>IF(AND(J5119&lt;3, D5119&lt;2),TRUE,"")</f>
        <v/>
      </c>
      <c r="L5119" s="22">
        <f>IF(C5119=0,B5119,0)</f>
        <v>0</v>
      </c>
      <c r="M5119" s="22">
        <f>IF(B5119=0,C5119,0)</f>
        <v>36</v>
      </c>
      <c r="N5119" s="39">
        <f>LOG(G5119/SUM($G$2:$G$5210))</f>
        <v>-4.9599228476187553</v>
      </c>
      <c r="O5119" s="39">
        <f>LOG(H5119/SUM($H$2:$H$5210))</f>
        <v>-2.9172356515579558</v>
      </c>
    </row>
    <row r="5120" spans="1:15" x14ac:dyDescent="0.6">
      <c r="A5120" t="s">
        <v>1204</v>
      </c>
      <c r="B5120">
        <v>0</v>
      </c>
      <c r="C5120">
        <v>36</v>
      </c>
      <c r="D5120">
        <v>36</v>
      </c>
      <c r="E5120" s="44">
        <f>(B5120+1)/$Q$3</f>
        <v>1.4609203798392987E-4</v>
      </c>
      <c r="F5120" s="45">
        <f>(C5120+1)/$U$3</f>
        <v>5.6590498914074207E-4</v>
      </c>
      <c r="G5120" s="2">
        <f>(B5120+1)/(C5120+1)</f>
        <v>2.7027027027027029E-2</v>
      </c>
      <c r="H5120" s="2">
        <f>(C5120+1)/(B5120+1)</f>
        <v>37</v>
      </c>
      <c r="I5120" s="6">
        <f>G5120-H5120</f>
        <v>-36.972972972972975</v>
      </c>
      <c r="J5120" s="8">
        <f>LEN(A5120)</f>
        <v>5</v>
      </c>
      <c r="K5120" s="11" t="str">
        <f>IF(AND(J5120&lt;3, D5120&lt;2),TRUE,"")</f>
        <v/>
      </c>
      <c r="L5120" s="22">
        <f>IF(C5120=0,B5120,0)</f>
        <v>0</v>
      </c>
      <c r="M5120" s="22">
        <f>IF(B5120=0,C5120,0)</f>
        <v>36</v>
      </c>
      <c r="N5120" s="39">
        <f>LOG(G5120/SUM($G$2:$G$5210))</f>
        <v>-4.9599228476187553</v>
      </c>
      <c r="O5120" s="39">
        <f>LOG(H5120/SUM($H$2:$H$5210))</f>
        <v>-2.9172356515579558</v>
      </c>
    </row>
    <row r="5121" spans="1:15" x14ac:dyDescent="0.6">
      <c r="A5121" t="s">
        <v>1205</v>
      </c>
      <c r="B5121">
        <v>0</v>
      </c>
      <c r="C5121">
        <v>36</v>
      </c>
      <c r="D5121">
        <v>36</v>
      </c>
      <c r="E5121" s="44">
        <f>(B5121+1)/$Q$3</f>
        <v>1.4609203798392987E-4</v>
      </c>
      <c r="F5121" s="45">
        <f>(C5121+1)/$U$3</f>
        <v>5.6590498914074207E-4</v>
      </c>
      <c r="G5121" s="2">
        <f>(B5121+1)/(C5121+1)</f>
        <v>2.7027027027027029E-2</v>
      </c>
      <c r="H5121" s="2">
        <f>(C5121+1)/(B5121+1)</f>
        <v>37</v>
      </c>
      <c r="I5121" s="6">
        <f>G5121-H5121</f>
        <v>-36.972972972972975</v>
      </c>
      <c r="J5121" s="8">
        <f>LEN(A5121)</f>
        <v>5</v>
      </c>
      <c r="K5121" s="11" t="str">
        <f>IF(AND(J5121&lt;3, D5121&lt;2),TRUE,"")</f>
        <v/>
      </c>
      <c r="L5121" s="22">
        <f>IF(C5121=0,B5121,0)</f>
        <v>0</v>
      </c>
      <c r="M5121" s="22">
        <f>IF(B5121=0,C5121,0)</f>
        <v>36</v>
      </c>
      <c r="N5121" s="39">
        <f>LOG(G5121/SUM($G$2:$G$5210))</f>
        <v>-4.9599228476187553</v>
      </c>
      <c r="O5121" s="39">
        <f>LOG(H5121/SUM($H$2:$H$5210))</f>
        <v>-2.9172356515579558</v>
      </c>
    </row>
    <row r="5122" spans="1:15" x14ac:dyDescent="0.6">
      <c r="A5122" t="s">
        <v>1861</v>
      </c>
      <c r="B5122">
        <v>2</v>
      </c>
      <c r="C5122">
        <v>113</v>
      </c>
      <c r="D5122">
        <v>115</v>
      </c>
      <c r="E5122" s="44">
        <f>(B5122+1)/$Q$3</f>
        <v>4.382761139517896E-4</v>
      </c>
      <c r="F5122" s="45">
        <f>(C5122+1)/$U$3</f>
        <v>1.7435991557309351E-3</v>
      </c>
      <c r="G5122" s="2">
        <f>(B5122+1)/(C5122+1)</f>
        <v>2.6315789473684209E-2</v>
      </c>
      <c r="H5122" s="2">
        <f>(C5122+1)/(B5122+1)</f>
        <v>38</v>
      </c>
      <c r="I5122" s="6">
        <f>G5122-H5122</f>
        <v>-37.973684210526315</v>
      </c>
      <c r="J5122" s="8">
        <f>LEN(A5122)</f>
        <v>4</v>
      </c>
      <c r="K5122" s="11" t="str">
        <f>IF(AND(J5122&lt;3, D5122&lt;2),TRUE,"")</f>
        <v/>
      </c>
      <c r="L5122" s="22">
        <f>IF(C5122=0,B5122,0)</f>
        <v>0</v>
      </c>
      <c r="M5122" s="22">
        <f>IF(B5122=0,C5122,0)</f>
        <v>0</v>
      </c>
      <c r="N5122" s="39">
        <f>LOG(G5122/SUM($G$2:$G$5210))</f>
        <v>-4.9715047201685705</v>
      </c>
      <c r="O5122" s="39">
        <f>LOG(H5122/SUM($H$2:$H$5210))</f>
        <v>-2.9056537790081407</v>
      </c>
    </row>
    <row r="5123" spans="1:15" x14ac:dyDescent="0.6">
      <c r="A5123" t="s">
        <v>1711</v>
      </c>
      <c r="B5123">
        <v>0</v>
      </c>
      <c r="C5123">
        <v>37</v>
      </c>
      <c r="D5123">
        <v>37</v>
      </c>
      <c r="E5123" s="44">
        <f>(B5123+1)/$Q$3</f>
        <v>1.4609203798392987E-4</v>
      </c>
      <c r="F5123" s="45">
        <f>(C5123+1)/$U$3</f>
        <v>5.8119971857697843E-4</v>
      </c>
      <c r="G5123" s="2">
        <f>(B5123+1)/(C5123+1)</f>
        <v>2.6315789473684209E-2</v>
      </c>
      <c r="H5123" s="2">
        <f>(C5123+1)/(B5123+1)</f>
        <v>38</v>
      </c>
      <c r="I5123" s="6">
        <f>G5123-H5123</f>
        <v>-37.973684210526315</v>
      </c>
      <c r="J5123" s="8">
        <f>LEN(A5123)</f>
        <v>8</v>
      </c>
      <c r="K5123" s="11" t="str">
        <f>IF(AND(J5123&lt;3, D5123&lt;2),TRUE,"")</f>
        <v/>
      </c>
      <c r="L5123" s="22">
        <f>IF(C5123=0,B5123,0)</f>
        <v>0</v>
      </c>
      <c r="M5123" s="22">
        <f>IF(B5123=0,C5123,0)</f>
        <v>37</v>
      </c>
      <c r="N5123" s="39">
        <f>LOG(G5123/SUM($G$2:$G$5210))</f>
        <v>-4.9715047201685705</v>
      </c>
      <c r="O5123" s="39">
        <f>LOG(H5123/SUM($H$2:$H$5210))</f>
        <v>-2.9056537790081407</v>
      </c>
    </row>
    <row r="5124" spans="1:15" x14ac:dyDescent="0.6">
      <c r="A5124" t="s">
        <v>1202</v>
      </c>
      <c r="B5124">
        <v>0</v>
      </c>
      <c r="C5124">
        <v>37</v>
      </c>
      <c r="D5124">
        <v>37</v>
      </c>
      <c r="E5124" s="44">
        <f>(B5124+1)/$Q$3</f>
        <v>1.4609203798392987E-4</v>
      </c>
      <c r="F5124" s="45">
        <f>(C5124+1)/$U$3</f>
        <v>5.8119971857697843E-4</v>
      </c>
      <c r="G5124" s="2">
        <f>(B5124+1)/(C5124+1)</f>
        <v>2.6315789473684209E-2</v>
      </c>
      <c r="H5124" s="2">
        <f>(C5124+1)/(B5124+1)</f>
        <v>38</v>
      </c>
      <c r="I5124" s="6">
        <f>G5124-H5124</f>
        <v>-37.973684210526315</v>
      </c>
      <c r="J5124" s="8">
        <f>LEN(A5124)</f>
        <v>5</v>
      </c>
      <c r="K5124" s="11" t="str">
        <f>IF(AND(J5124&lt;3, D5124&lt;2),TRUE,"")</f>
        <v/>
      </c>
      <c r="L5124" s="22">
        <f>IF(C5124=0,B5124,0)</f>
        <v>0</v>
      </c>
      <c r="M5124" s="22">
        <f>IF(B5124=0,C5124,0)</f>
        <v>37</v>
      </c>
      <c r="N5124" s="39">
        <f>LOG(G5124/SUM($G$2:$G$5210))</f>
        <v>-4.9715047201685705</v>
      </c>
      <c r="O5124" s="39">
        <f>LOG(H5124/SUM($H$2:$H$5210))</f>
        <v>-2.9056537790081407</v>
      </c>
    </row>
    <row r="5125" spans="1:15" x14ac:dyDescent="0.6">
      <c r="A5125" t="s">
        <v>1203</v>
      </c>
      <c r="B5125">
        <v>0</v>
      </c>
      <c r="C5125">
        <v>37</v>
      </c>
      <c r="D5125">
        <v>37</v>
      </c>
      <c r="E5125" s="44">
        <f>(B5125+1)/$Q$3</f>
        <v>1.4609203798392987E-4</v>
      </c>
      <c r="F5125" s="45">
        <f>(C5125+1)/$U$3</f>
        <v>5.8119971857697843E-4</v>
      </c>
      <c r="G5125" s="2">
        <f>(B5125+1)/(C5125+1)</f>
        <v>2.6315789473684209E-2</v>
      </c>
      <c r="H5125" s="2">
        <f>(C5125+1)/(B5125+1)</f>
        <v>38</v>
      </c>
      <c r="I5125" s="6">
        <f>G5125-H5125</f>
        <v>-37.973684210526315</v>
      </c>
      <c r="J5125" s="8">
        <f>LEN(A5125)</f>
        <v>5</v>
      </c>
      <c r="K5125" s="11" t="str">
        <f>IF(AND(J5125&lt;3, D5125&lt;2),TRUE,"")</f>
        <v/>
      </c>
      <c r="L5125" s="22">
        <f>IF(C5125=0,B5125,0)</f>
        <v>0</v>
      </c>
      <c r="M5125" s="22">
        <f>IF(B5125=0,C5125,0)</f>
        <v>37</v>
      </c>
      <c r="N5125" s="39">
        <f>LOG(G5125/SUM($G$2:$G$5210))</f>
        <v>-4.9715047201685705</v>
      </c>
      <c r="O5125" s="39">
        <f>LOG(H5125/SUM($H$2:$H$5210))</f>
        <v>-2.9056537790081407</v>
      </c>
    </row>
    <row r="5126" spans="1:15" x14ac:dyDescent="0.6">
      <c r="A5126" t="s">
        <v>1216</v>
      </c>
      <c r="B5126">
        <v>0</v>
      </c>
      <c r="C5126">
        <v>37</v>
      </c>
      <c r="D5126">
        <v>37</v>
      </c>
      <c r="E5126" s="44">
        <f>(B5126+1)/$Q$3</f>
        <v>1.4609203798392987E-4</v>
      </c>
      <c r="F5126" s="45">
        <f>(C5126+1)/$U$3</f>
        <v>5.8119971857697843E-4</v>
      </c>
      <c r="G5126" s="2">
        <f>(B5126+1)/(C5126+1)</f>
        <v>2.6315789473684209E-2</v>
      </c>
      <c r="H5126" s="2">
        <f>(C5126+1)/(B5126+1)</f>
        <v>38</v>
      </c>
      <c r="I5126" s="6">
        <f>G5126-H5126</f>
        <v>-37.973684210526315</v>
      </c>
      <c r="J5126" s="8">
        <f>LEN(A5126)</f>
        <v>5</v>
      </c>
      <c r="K5126" s="11" t="str">
        <f>IF(AND(J5126&lt;3, D5126&lt;2),TRUE,"")</f>
        <v/>
      </c>
      <c r="L5126" s="22">
        <f>IF(C5126=0,B5126,0)</f>
        <v>0</v>
      </c>
      <c r="M5126" s="22">
        <f>IF(B5126=0,C5126,0)</f>
        <v>37</v>
      </c>
      <c r="N5126" s="39">
        <f>LOG(G5126/SUM($G$2:$G$5210))</f>
        <v>-4.9715047201685705</v>
      </c>
      <c r="O5126" s="39">
        <f>LOG(H5126/SUM($H$2:$H$5210))</f>
        <v>-2.9056537790081407</v>
      </c>
    </row>
    <row r="5127" spans="1:15" x14ac:dyDescent="0.6">
      <c r="A5127" t="s">
        <v>1217</v>
      </c>
      <c r="B5127">
        <v>0</v>
      </c>
      <c r="C5127">
        <v>37</v>
      </c>
      <c r="D5127">
        <v>37</v>
      </c>
      <c r="E5127" s="44">
        <f>(B5127+1)/$Q$3</f>
        <v>1.4609203798392987E-4</v>
      </c>
      <c r="F5127" s="45">
        <f>(C5127+1)/$U$3</f>
        <v>5.8119971857697843E-4</v>
      </c>
      <c r="G5127" s="2">
        <f>(B5127+1)/(C5127+1)</f>
        <v>2.6315789473684209E-2</v>
      </c>
      <c r="H5127" s="2">
        <f>(C5127+1)/(B5127+1)</f>
        <v>38</v>
      </c>
      <c r="I5127" s="6">
        <f>G5127-H5127</f>
        <v>-37.973684210526315</v>
      </c>
      <c r="J5127" s="8">
        <f>LEN(A5127)</f>
        <v>5</v>
      </c>
      <c r="K5127" s="11" t="str">
        <f>IF(AND(J5127&lt;3, D5127&lt;2),TRUE,"")</f>
        <v/>
      </c>
      <c r="L5127" s="22">
        <f>IF(C5127=0,B5127,0)</f>
        <v>0</v>
      </c>
      <c r="M5127" s="22">
        <f>IF(B5127=0,C5127,0)</f>
        <v>37</v>
      </c>
      <c r="N5127" s="39">
        <f>LOG(G5127/SUM($G$2:$G$5210))</f>
        <v>-4.9715047201685705</v>
      </c>
      <c r="O5127" s="39">
        <f>LOG(H5127/SUM($H$2:$H$5210))</f>
        <v>-2.9056537790081407</v>
      </c>
    </row>
    <row r="5128" spans="1:15" x14ac:dyDescent="0.6">
      <c r="A5128" t="s">
        <v>3217</v>
      </c>
      <c r="B5128">
        <v>0</v>
      </c>
      <c r="C5128">
        <v>37</v>
      </c>
      <c r="D5128">
        <v>37</v>
      </c>
      <c r="E5128" s="44">
        <f>(B5128+1)/$Q$3</f>
        <v>1.4609203798392987E-4</v>
      </c>
      <c r="F5128" s="45">
        <f>(C5128+1)/$U$3</f>
        <v>5.8119971857697843E-4</v>
      </c>
      <c r="G5128" s="2">
        <f>(B5128+1)/(C5128+1)</f>
        <v>2.6315789473684209E-2</v>
      </c>
      <c r="H5128" s="2">
        <f>(C5128+1)/(B5128+1)</f>
        <v>38</v>
      </c>
      <c r="I5128" s="6">
        <f>G5128-H5128</f>
        <v>-37.973684210526315</v>
      </c>
      <c r="J5128" s="8">
        <f>LEN(A5128)</f>
        <v>5</v>
      </c>
      <c r="K5128" s="11" t="str">
        <f>IF(AND(J5128&lt;3, D5128&lt;2),TRUE,"")</f>
        <v/>
      </c>
      <c r="L5128" s="22">
        <f>IF(C5128=0,B5128,0)</f>
        <v>0</v>
      </c>
      <c r="M5128" s="22">
        <f>IF(B5128=0,C5128,0)</f>
        <v>37</v>
      </c>
      <c r="N5128" s="39">
        <f>LOG(G5128/SUM($G$2:$G$5210))</f>
        <v>-4.9715047201685705</v>
      </c>
      <c r="O5128" s="39">
        <f>LOG(H5128/SUM($H$2:$H$5210))</f>
        <v>-2.9056537790081407</v>
      </c>
    </row>
    <row r="5129" spans="1:15" x14ac:dyDescent="0.6">
      <c r="A5129" t="s">
        <v>830</v>
      </c>
      <c r="B5129">
        <v>0</v>
      </c>
      <c r="C5129">
        <v>38</v>
      </c>
      <c r="D5129">
        <v>38</v>
      </c>
      <c r="E5129" s="44">
        <f>(B5129+1)/$Q$3</f>
        <v>1.4609203798392987E-4</v>
      </c>
      <c r="F5129" s="45">
        <f>(C5129+1)/$U$3</f>
        <v>5.9649444801321467E-4</v>
      </c>
      <c r="G5129" s="2">
        <f>(B5129+1)/(C5129+1)</f>
        <v>2.564102564102564E-2</v>
      </c>
      <c r="H5129" s="2">
        <f>(C5129+1)/(B5129+1)</f>
        <v>39</v>
      </c>
      <c r="I5129" s="6">
        <f>G5129-H5129</f>
        <v>-38.974358974358971</v>
      </c>
      <c r="J5129" s="8">
        <f>LEN(A5129)</f>
        <v>9</v>
      </c>
      <c r="K5129" s="11" t="str">
        <f>IF(AND(J5129&lt;3, D5129&lt;2),TRUE,"")</f>
        <v/>
      </c>
      <c r="L5129" s="22">
        <f>IF(C5129=0,B5129,0)</f>
        <v>0</v>
      </c>
      <c r="M5129" s="22">
        <f>IF(B5129=0,C5129,0)</f>
        <v>38</v>
      </c>
      <c r="N5129" s="39">
        <f>LOG(G5129/SUM($G$2:$G$5210))</f>
        <v>-4.982785730578259</v>
      </c>
      <c r="O5129" s="39">
        <f>LOG(H5129/SUM($H$2:$H$5210))</f>
        <v>-2.8943727685984517</v>
      </c>
    </row>
    <row r="5130" spans="1:15" x14ac:dyDescent="0.6">
      <c r="A5130" t="s">
        <v>826</v>
      </c>
      <c r="B5130">
        <v>0</v>
      </c>
      <c r="C5130">
        <v>38</v>
      </c>
      <c r="D5130">
        <v>38</v>
      </c>
      <c r="E5130" s="44">
        <f>(B5130+1)/$Q$3</f>
        <v>1.4609203798392987E-4</v>
      </c>
      <c r="F5130" s="45">
        <f>(C5130+1)/$U$3</f>
        <v>5.9649444801321467E-4</v>
      </c>
      <c r="G5130" s="2">
        <f>(B5130+1)/(C5130+1)</f>
        <v>2.564102564102564E-2</v>
      </c>
      <c r="H5130" s="2">
        <f>(C5130+1)/(B5130+1)</f>
        <v>39</v>
      </c>
      <c r="I5130" s="6">
        <f>G5130-H5130</f>
        <v>-38.974358974358971</v>
      </c>
      <c r="J5130" s="8">
        <f>LEN(A5130)</f>
        <v>7</v>
      </c>
      <c r="K5130" s="11" t="str">
        <f>IF(AND(J5130&lt;3, D5130&lt;2),TRUE,"")</f>
        <v/>
      </c>
      <c r="L5130" s="22">
        <f>IF(C5130=0,B5130,0)</f>
        <v>0</v>
      </c>
      <c r="M5130" s="22">
        <f>IF(B5130=0,C5130,0)</f>
        <v>38</v>
      </c>
      <c r="N5130" s="39">
        <f>LOG(G5130/SUM($G$2:$G$5210))</f>
        <v>-4.982785730578259</v>
      </c>
      <c r="O5130" s="39">
        <f>LOG(H5130/SUM($H$2:$H$5210))</f>
        <v>-2.8943727685984517</v>
      </c>
    </row>
    <row r="5131" spans="1:15" x14ac:dyDescent="0.6">
      <c r="A5131" t="s">
        <v>2932</v>
      </c>
      <c r="B5131">
        <v>0</v>
      </c>
      <c r="C5131">
        <v>38</v>
      </c>
      <c r="D5131">
        <v>38</v>
      </c>
      <c r="E5131" s="44">
        <f>(B5131+1)/$Q$3</f>
        <v>1.4609203798392987E-4</v>
      </c>
      <c r="F5131" s="45">
        <f>(C5131+1)/$U$3</f>
        <v>5.9649444801321467E-4</v>
      </c>
      <c r="G5131" s="2">
        <f>(B5131+1)/(C5131+1)</f>
        <v>2.564102564102564E-2</v>
      </c>
      <c r="H5131" s="2">
        <f>(C5131+1)/(B5131+1)</f>
        <v>39</v>
      </c>
      <c r="I5131" s="6">
        <f>G5131-H5131</f>
        <v>-38.974358974358971</v>
      </c>
      <c r="J5131" s="8">
        <f>LEN(A5131)</f>
        <v>7</v>
      </c>
      <c r="K5131" s="11" t="str">
        <f>IF(AND(J5131&lt;3, D5131&lt;2),TRUE,"")</f>
        <v/>
      </c>
      <c r="L5131" s="22">
        <f>IF(C5131=0,B5131,0)</f>
        <v>0</v>
      </c>
      <c r="M5131" s="22">
        <f>IF(B5131=0,C5131,0)</f>
        <v>38</v>
      </c>
      <c r="N5131" s="39">
        <f>LOG(G5131/SUM($G$2:$G$5210))</f>
        <v>-4.982785730578259</v>
      </c>
      <c r="O5131" s="39">
        <f>LOG(H5131/SUM($H$2:$H$5210))</f>
        <v>-2.8943727685984517</v>
      </c>
    </row>
    <row r="5132" spans="1:15" x14ac:dyDescent="0.6">
      <c r="A5132" t="s">
        <v>925</v>
      </c>
      <c r="B5132">
        <v>0</v>
      </c>
      <c r="C5132">
        <v>38</v>
      </c>
      <c r="D5132">
        <v>38</v>
      </c>
      <c r="E5132" s="44">
        <f>(B5132+1)/$Q$3</f>
        <v>1.4609203798392987E-4</v>
      </c>
      <c r="F5132" s="45">
        <f>(C5132+1)/$U$3</f>
        <v>5.9649444801321467E-4</v>
      </c>
      <c r="G5132" s="2">
        <f>(B5132+1)/(C5132+1)</f>
        <v>2.564102564102564E-2</v>
      </c>
      <c r="H5132" s="2">
        <f>(C5132+1)/(B5132+1)</f>
        <v>39</v>
      </c>
      <c r="I5132" s="6">
        <f>G5132-H5132</f>
        <v>-38.974358974358971</v>
      </c>
      <c r="J5132" s="8">
        <f>LEN(A5132)</f>
        <v>6</v>
      </c>
      <c r="K5132" s="11" t="str">
        <f>IF(AND(J5132&lt;3, D5132&lt;2),TRUE,"")</f>
        <v/>
      </c>
      <c r="L5132" s="22">
        <f>IF(C5132=0,B5132,0)</f>
        <v>0</v>
      </c>
      <c r="M5132" s="22">
        <f>IF(B5132=0,C5132,0)</f>
        <v>38</v>
      </c>
      <c r="N5132" s="39">
        <f>LOG(G5132/SUM($G$2:$G$5210))</f>
        <v>-4.982785730578259</v>
      </c>
      <c r="O5132" s="39">
        <f>LOG(H5132/SUM($H$2:$H$5210))</f>
        <v>-2.8943727685984517</v>
      </c>
    </row>
    <row r="5133" spans="1:15" x14ac:dyDescent="0.6">
      <c r="A5133" t="s">
        <v>2190</v>
      </c>
      <c r="B5133">
        <v>0</v>
      </c>
      <c r="C5133">
        <v>38</v>
      </c>
      <c r="D5133">
        <v>38</v>
      </c>
      <c r="E5133" s="44">
        <f>(B5133+1)/$Q$3</f>
        <v>1.4609203798392987E-4</v>
      </c>
      <c r="F5133" s="45">
        <f>(C5133+1)/$U$3</f>
        <v>5.9649444801321467E-4</v>
      </c>
      <c r="G5133" s="2">
        <f>(B5133+1)/(C5133+1)</f>
        <v>2.564102564102564E-2</v>
      </c>
      <c r="H5133" s="2">
        <f>(C5133+1)/(B5133+1)</f>
        <v>39</v>
      </c>
      <c r="I5133" s="6">
        <f>G5133-H5133</f>
        <v>-38.974358974358971</v>
      </c>
      <c r="J5133" s="8">
        <f>LEN(A5133)</f>
        <v>6</v>
      </c>
      <c r="K5133" s="11" t="str">
        <f>IF(AND(J5133&lt;3, D5133&lt;2),TRUE,"")</f>
        <v/>
      </c>
      <c r="L5133" s="22">
        <f>IF(C5133=0,B5133,0)</f>
        <v>0</v>
      </c>
      <c r="M5133" s="22">
        <f>IF(B5133=0,C5133,0)</f>
        <v>38</v>
      </c>
      <c r="N5133" s="39">
        <f>LOG(G5133/SUM($G$2:$G$5210))</f>
        <v>-4.982785730578259</v>
      </c>
      <c r="O5133" s="39">
        <f>LOG(H5133/SUM($H$2:$H$5210))</f>
        <v>-2.8943727685984517</v>
      </c>
    </row>
    <row r="5134" spans="1:15" x14ac:dyDescent="0.6">
      <c r="A5134" t="s">
        <v>1445</v>
      </c>
      <c r="B5134">
        <v>0</v>
      </c>
      <c r="C5134">
        <v>39</v>
      </c>
      <c r="D5134">
        <v>39</v>
      </c>
      <c r="E5134" s="44">
        <f>(B5134+1)/$Q$3</f>
        <v>1.4609203798392987E-4</v>
      </c>
      <c r="F5134" s="45">
        <f>(C5134+1)/$U$3</f>
        <v>6.1178917744945092E-4</v>
      </c>
      <c r="G5134" s="2">
        <f>(B5134+1)/(C5134+1)</f>
        <v>2.5000000000000001E-2</v>
      </c>
      <c r="H5134" s="2">
        <f>(C5134+1)/(B5134+1)</f>
        <v>40</v>
      </c>
      <c r="I5134" s="6">
        <f>G5134-H5134</f>
        <v>-39.975000000000001</v>
      </c>
      <c r="J5134" s="8">
        <f>LEN(A5134)</f>
        <v>10</v>
      </c>
      <c r="K5134" s="11" t="str">
        <f>IF(AND(J5134&lt;3, D5134&lt;2),TRUE,"")</f>
        <v/>
      </c>
      <c r="L5134" s="22">
        <f>IF(C5134=0,B5134,0)</f>
        <v>0</v>
      </c>
      <c r="M5134" s="22">
        <f>IF(B5134=0,C5134,0)</f>
        <v>39</v>
      </c>
      <c r="N5134" s="39">
        <f>LOG(G5134/SUM($G$2:$G$5210))</f>
        <v>-4.9937811148797229</v>
      </c>
      <c r="O5134" s="39">
        <f>LOG(H5134/SUM($H$2:$H$5210))</f>
        <v>-2.8833773842969883</v>
      </c>
    </row>
    <row r="5135" spans="1:15" x14ac:dyDescent="0.6">
      <c r="A5135" t="s">
        <v>4414</v>
      </c>
      <c r="B5135">
        <v>0</v>
      </c>
      <c r="C5135">
        <v>39</v>
      </c>
      <c r="D5135">
        <v>39</v>
      </c>
      <c r="E5135" s="44">
        <f>(B5135+1)/$Q$3</f>
        <v>1.4609203798392987E-4</v>
      </c>
      <c r="F5135" s="45">
        <f>(C5135+1)/$U$3</f>
        <v>6.1178917744945092E-4</v>
      </c>
      <c r="G5135" s="2">
        <f>(B5135+1)/(C5135+1)</f>
        <v>2.5000000000000001E-2</v>
      </c>
      <c r="H5135" s="2">
        <f>(C5135+1)/(B5135+1)</f>
        <v>40</v>
      </c>
      <c r="I5135" s="6">
        <f>G5135-H5135</f>
        <v>-39.975000000000001</v>
      </c>
      <c r="J5135" s="8">
        <f>LEN(A5135)</f>
        <v>5</v>
      </c>
      <c r="K5135" s="11" t="str">
        <f>IF(AND(J5135&lt;3, D5135&lt;2),TRUE,"")</f>
        <v/>
      </c>
      <c r="L5135" s="22">
        <f>IF(C5135=0,B5135,0)</f>
        <v>0</v>
      </c>
      <c r="M5135" s="22">
        <f>IF(B5135=0,C5135,0)</f>
        <v>39</v>
      </c>
      <c r="N5135" s="39">
        <f>LOG(G5135/SUM($G$2:$G$5210))</f>
        <v>-4.9937811148797229</v>
      </c>
      <c r="O5135" s="39">
        <f>LOG(H5135/SUM($H$2:$H$5210))</f>
        <v>-2.8833773842969883</v>
      </c>
    </row>
    <row r="5136" spans="1:15" x14ac:dyDescent="0.6">
      <c r="A5136" t="s">
        <v>4444</v>
      </c>
      <c r="B5136">
        <v>0</v>
      </c>
      <c r="C5136">
        <v>39</v>
      </c>
      <c r="D5136">
        <v>39</v>
      </c>
      <c r="E5136" s="44">
        <f>(B5136+1)/$Q$3</f>
        <v>1.4609203798392987E-4</v>
      </c>
      <c r="F5136" s="45">
        <f>(C5136+1)/$U$3</f>
        <v>6.1178917744945092E-4</v>
      </c>
      <c r="G5136" s="2">
        <f>(B5136+1)/(C5136+1)</f>
        <v>2.5000000000000001E-2</v>
      </c>
      <c r="H5136" s="2">
        <f>(C5136+1)/(B5136+1)</f>
        <v>40</v>
      </c>
      <c r="I5136" s="6">
        <f>G5136-H5136</f>
        <v>-39.975000000000001</v>
      </c>
      <c r="J5136" s="8">
        <f>LEN(A5136)</f>
        <v>4</v>
      </c>
      <c r="K5136" s="11" t="str">
        <f>IF(AND(J5136&lt;3, D5136&lt;2),TRUE,"")</f>
        <v/>
      </c>
      <c r="L5136" s="22">
        <f>IF(C5136=0,B5136,0)</f>
        <v>0</v>
      </c>
      <c r="M5136" s="22">
        <f>IF(B5136=0,C5136,0)</f>
        <v>39</v>
      </c>
      <c r="N5136" s="39">
        <f>LOG(G5136/SUM($G$2:$G$5210))</f>
        <v>-4.9937811148797229</v>
      </c>
      <c r="O5136" s="39">
        <f>LOG(H5136/SUM($H$2:$H$5210))</f>
        <v>-2.8833773842969883</v>
      </c>
    </row>
    <row r="5137" spans="1:15" x14ac:dyDescent="0.6">
      <c r="A5137" t="s">
        <v>2879</v>
      </c>
      <c r="B5137">
        <v>2</v>
      </c>
      <c r="C5137">
        <v>120</v>
      </c>
      <c r="D5137">
        <v>122</v>
      </c>
      <c r="E5137" s="44">
        <f>(B5137+1)/$Q$3</f>
        <v>4.382761139517896E-4</v>
      </c>
      <c r="F5137" s="45">
        <f>(C5137+1)/$U$3</f>
        <v>1.8506622617845891E-3</v>
      </c>
      <c r="G5137" s="2">
        <f>(B5137+1)/(C5137+1)</f>
        <v>2.4793388429752067E-2</v>
      </c>
      <c r="H5137" s="2">
        <f>(C5137+1)/(B5137+1)</f>
        <v>40.333333333333336</v>
      </c>
      <c r="I5137" s="6">
        <f>G5137-H5137</f>
        <v>-40.308539944903586</v>
      </c>
      <c r="J5137" s="8">
        <f>LEN(A5137)</f>
        <v>8</v>
      </c>
      <c r="K5137" s="11" t="str">
        <f>IF(AND(J5137&lt;3, D5137&lt;2),TRUE,"")</f>
        <v/>
      </c>
      <c r="L5137" s="22">
        <f>IF(C5137=0,B5137,0)</f>
        <v>0</v>
      </c>
      <c r="M5137" s="22">
        <f>IF(B5137=0,C5137,0)</f>
        <v>0</v>
      </c>
      <c r="N5137" s="39">
        <f>LOG(G5137/SUM($G$2:$G$5210))</f>
        <v>-4.9973852391485476</v>
      </c>
      <c r="O5137" s="39">
        <f>LOG(H5137/SUM($H$2:$H$5210))</f>
        <v>-2.8797732600281631</v>
      </c>
    </row>
    <row r="5138" spans="1:15" x14ac:dyDescent="0.6">
      <c r="A5138" t="s">
        <v>2593</v>
      </c>
      <c r="B5138">
        <v>0</v>
      </c>
      <c r="C5138">
        <v>40</v>
      </c>
      <c r="D5138">
        <v>40</v>
      </c>
      <c r="E5138" s="44">
        <f>(B5138+1)/$Q$3</f>
        <v>1.4609203798392987E-4</v>
      </c>
      <c r="F5138" s="45">
        <f>(C5138+1)/$U$3</f>
        <v>6.2708390688568717E-4</v>
      </c>
      <c r="G5138" s="2">
        <f>(B5138+1)/(C5138+1)</f>
        <v>2.4390243902439025E-2</v>
      </c>
      <c r="H5138" s="2">
        <f>(C5138+1)/(B5138+1)</f>
        <v>41</v>
      </c>
      <c r="I5138" s="6">
        <f>G5138-H5138</f>
        <v>-40.975609756097562</v>
      </c>
      <c r="J5138" s="8">
        <f>LEN(A5138)</f>
        <v>8</v>
      </c>
      <c r="K5138" s="11" t="str">
        <f>IF(AND(J5138&lt;3, D5138&lt;2),TRUE,"")</f>
        <v/>
      </c>
      <c r="L5138" s="22">
        <f>IF(C5138=0,B5138,0)</f>
        <v>0</v>
      </c>
      <c r="M5138" s="22">
        <f>IF(B5138=0,C5138,0)</f>
        <v>40</v>
      </c>
      <c r="N5138" s="39">
        <f>LOG(G5138/SUM($G$2:$G$5210))</f>
        <v>-5.0045049802714958</v>
      </c>
      <c r="O5138" s="39">
        <f>LOG(H5138/SUM($H$2:$H$5210))</f>
        <v>-2.8726535189052154</v>
      </c>
    </row>
    <row r="5139" spans="1:15" x14ac:dyDescent="0.6">
      <c r="A5139" t="s">
        <v>3861</v>
      </c>
      <c r="B5139">
        <v>0</v>
      </c>
      <c r="C5139">
        <v>40</v>
      </c>
      <c r="D5139">
        <v>40</v>
      </c>
      <c r="E5139" s="44">
        <f>(B5139+1)/$Q$3</f>
        <v>1.4609203798392987E-4</v>
      </c>
      <c r="F5139" s="45">
        <f>(C5139+1)/$U$3</f>
        <v>6.2708390688568717E-4</v>
      </c>
      <c r="G5139" s="2">
        <f>(B5139+1)/(C5139+1)</f>
        <v>2.4390243902439025E-2</v>
      </c>
      <c r="H5139" s="2">
        <f>(C5139+1)/(B5139+1)</f>
        <v>41</v>
      </c>
      <c r="I5139" s="6">
        <f>G5139-H5139</f>
        <v>-40.975609756097562</v>
      </c>
      <c r="J5139" s="8">
        <f>LEN(A5139)</f>
        <v>6</v>
      </c>
      <c r="K5139" s="11" t="str">
        <f>IF(AND(J5139&lt;3, D5139&lt;2),TRUE,"")</f>
        <v/>
      </c>
      <c r="L5139" s="22">
        <f>IF(C5139=0,B5139,0)</f>
        <v>0</v>
      </c>
      <c r="M5139" s="22">
        <f>IF(B5139=0,C5139,0)</f>
        <v>40</v>
      </c>
      <c r="N5139" s="39">
        <f>LOG(G5139/SUM($G$2:$G$5210))</f>
        <v>-5.0045049802714958</v>
      </c>
      <c r="O5139" s="39">
        <f>LOG(H5139/SUM($H$2:$H$5210))</f>
        <v>-2.8726535189052154</v>
      </c>
    </row>
    <row r="5140" spans="1:15" x14ac:dyDescent="0.6">
      <c r="A5140" t="s">
        <v>4701</v>
      </c>
      <c r="B5140">
        <v>0</v>
      </c>
      <c r="C5140">
        <v>40</v>
      </c>
      <c r="D5140">
        <v>40</v>
      </c>
      <c r="E5140" s="44">
        <f>(B5140+1)/$Q$3</f>
        <v>1.4609203798392987E-4</v>
      </c>
      <c r="F5140" s="45">
        <f>(C5140+1)/$U$3</f>
        <v>6.2708390688568717E-4</v>
      </c>
      <c r="G5140" s="2">
        <f>(B5140+1)/(C5140+1)</f>
        <v>2.4390243902439025E-2</v>
      </c>
      <c r="H5140" s="2">
        <f>(C5140+1)/(B5140+1)</f>
        <v>41</v>
      </c>
      <c r="I5140" s="6">
        <f>G5140-H5140</f>
        <v>-40.975609756097562</v>
      </c>
      <c r="J5140" s="8">
        <f>LEN(A5140)</f>
        <v>5</v>
      </c>
      <c r="K5140" s="11" t="str">
        <f>IF(AND(J5140&lt;3, D5140&lt;2),TRUE,"")</f>
        <v/>
      </c>
      <c r="L5140" s="22">
        <f>IF(C5140=0,B5140,0)</f>
        <v>0</v>
      </c>
      <c r="M5140" s="22">
        <f>IF(B5140=0,C5140,0)</f>
        <v>40</v>
      </c>
      <c r="N5140" s="39">
        <f>LOG(G5140/SUM($G$2:$G$5210))</f>
        <v>-5.0045049802714958</v>
      </c>
      <c r="O5140" s="39">
        <f>LOG(H5140/SUM($H$2:$H$5210))</f>
        <v>-2.8726535189052154</v>
      </c>
    </row>
    <row r="5141" spans="1:15" x14ac:dyDescent="0.6">
      <c r="A5141" t="s">
        <v>4468</v>
      </c>
      <c r="B5141">
        <v>0</v>
      </c>
      <c r="C5141">
        <v>41</v>
      </c>
      <c r="D5141">
        <v>41</v>
      </c>
      <c r="E5141" s="44">
        <f>(B5141+1)/$Q$3</f>
        <v>1.4609203798392987E-4</v>
      </c>
      <c r="F5141" s="45">
        <f>(C5141+1)/$U$3</f>
        <v>6.4237863632192352E-4</v>
      </c>
      <c r="G5141" s="2">
        <f>(B5141+1)/(C5141+1)</f>
        <v>2.3809523809523808E-2</v>
      </c>
      <c r="H5141" s="2">
        <f>(C5141+1)/(B5141+1)</f>
        <v>42</v>
      </c>
      <c r="I5141" s="6">
        <f>G5141-H5141</f>
        <v>-41.976190476190474</v>
      </c>
      <c r="J5141" s="8">
        <f>LEN(A5141)</f>
        <v>7</v>
      </c>
      <c r="K5141" s="11" t="str">
        <f>IF(AND(J5141&lt;3, D5141&lt;2),TRUE,"")</f>
        <v/>
      </c>
      <c r="L5141" s="22">
        <f>IF(C5141=0,B5141,0)</f>
        <v>0</v>
      </c>
      <c r="M5141" s="22">
        <f>IF(B5141=0,C5141,0)</f>
        <v>41</v>
      </c>
      <c r="N5141" s="39">
        <f>LOG(G5141/SUM($G$2:$G$5210))</f>
        <v>-5.0149704139496603</v>
      </c>
      <c r="O5141" s="39">
        <f>LOG(H5141/SUM($H$2:$H$5210))</f>
        <v>-2.8621880852270505</v>
      </c>
    </row>
    <row r="5142" spans="1:15" x14ac:dyDescent="0.6">
      <c r="A5142" t="s">
        <v>1779</v>
      </c>
      <c r="B5142">
        <v>0</v>
      </c>
      <c r="C5142">
        <v>41</v>
      </c>
      <c r="D5142">
        <v>41</v>
      </c>
      <c r="E5142" s="44">
        <f>(B5142+1)/$Q$3</f>
        <v>1.4609203798392987E-4</v>
      </c>
      <c r="F5142" s="45">
        <f>(C5142+1)/$U$3</f>
        <v>6.4237863632192352E-4</v>
      </c>
      <c r="G5142" s="2">
        <f>(B5142+1)/(C5142+1)</f>
        <v>2.3809523809523808E-2</v>
      </c>
      <c r="H5142" s="2">
        <f>(C5142+1)/(B5142+1)</f>
        <v>42</v>
      </c>
      <c r="I5142" s="6">
        <f>G5142-H5142</f>
        <v>-41.976190476190474</v>
      </c>
      <c r="J5142" s="8">
        <f>LEN(A5142)</f>
        <v>6</v>
      </c>
      <c r="K5142" s="11" t="str">
        <f>IF(AND(J5142&lt;3, D5142&lt;2),TRUE,"")</f>
        <v/>
      </c>
      <c r="L5142" s="22">
        <f>IF(C5142=0,B5142,0)</f>
        <v>0</v>
      </c>
      <c r="M5142" s="22">
        <f>IF(B5142=0,C5142,0)</f>
        <v>41</v>
      </c>
      <c r="N5142" s="39">
        <f>LOG(G5142/SUM($G$2:$G$5210))</f>
        <v>-5.0149704139496603</v>
      </c>
      <c r="O5142" s="39">
        <f>LOG(H5142/SUM($H$2:$H$5210))</f>
        <v>-2.8621880852270505</v>
      </c>
    </row>
    <row r="5143" spans="1:15" x14ac:dyDescent="0.6">
      <c r="A5143" t="s">
        <v>3670</v>
      </c>
      <c r="B5143">
        <v>0</v>
      </c>
      <c r="C5143">
        <v>41</v>
      </c>
      <c r="D5143">
        <v>41</v>
      </c>
      <c r="E5143" s="44">
        <f>(B5143+1)/$Q$3</f>
        <v>1.4609203798392987E-4</v>
      </c>
      <c r="F5143" s="45">
        <f>(C5143+1)/$U$3</f>
        <v>6.4237863632192352E-4</v>
      </c>
      <c r="G5143" s="2">
        <f>(B5143+1)/(C5143+1)</f>
        <v>2.3809523809523808E-2</v>
      </c>
      <c r="H5143" s="2">
        <f>(C5143+1)/(B5143+1)</f>
        <v>42</v>
      </c>
      <c r="I5143" s="6">
        <f>G5143-H5143</f>
        <v>-41.976190476190474</v>
      </c>
      <c r="J5143" s="8">
        <f>LEN(A5143)</f>
        <v>5</v>
      </c>
      <c r="K5143" s="11" t="str">
        <f>IF(AND(J5143&lt;3, D5143&lt;2),TRUE,"")</f>
        <v/>
      </c>
      <c r="L5143" s="22">
        <f>IF(C5143=0,B5143,0)</f>
        <v>0</v>
      </c>
      <c r="M5143" s="22">
        <f>IF(B5143=0,C5143,0)</f>
        <v>41</v>
      </c>
      <c r="N5143" s="39">
        <f>LOG(G5143/SUM($G$2:$G$5210))</f>
        <v>-5.0149704139496603</v>
      </c>
      <c r="O5143" s="39">
        <f>LOG(H5143/SUM($H$2:$H$5210))</f>
        <v>-2.8621880852270505</v>
      </c>
    </row>
    <row r="5144" spans="1:15" x14ac:dyDescent="0.6">
      <c r="A5144" t="s">
        <v>705</v>
      </c>
      <c r="B5144">
        <v>1</v>
      </c>
      <c r="C5144">
        <v>85</v>
      </c>
      <c r="D5144">
        <v>86</v>
      </c>
      <c r="E5144" s="44">
        <f>(B5144+1)/$Q$3</f>
        <v>2.9218407596785974E-4</v>
      </c>
      <c r="F5144" s="45">
        <f>(C5144+1)/$U$3</f>
        <v>1.3153467315163195E-3</v>
      </c>
      <c r="G5144" s="2">
        <f>(B5144+1)/(C5144+1)</f>
        <v>2.3255813953488372E-2</v>
      </c>
      <c r="H5144" s="2">
        <f>(C5144+1)/(B5144+1)</f>
        <v>43</v>
      </c>
      <c r="I5144" s="6">
        <f>G5144-H5144</f>
        <v>-42.97674418604651</v>
      </c>
      <c r="J5144" s="8">
        <f>LEN(A5144)</f>
        <v>10</v>
      </c>
      <c r="K5144" s="11" t="str">
        <f>IF(AND(J5144&lt;3, D5144&lt;2),TRUE,"")</f>
        <v/>
      </c>
      <c r="L5144" s="22">
        <f>IF(C5144=0,B5144,0)</f>
        <v>0</v>
      </c>
      <c r="M5144" s="22">
        <f>IF(B5144=0,C5144,0)</f>
        <v>0</v>
      </c>
      <c r="N5144" s="39">
        <f>LOG(G5144/SUM($G$2:$G$5210))</f>
        <v>-5.0251895791313466</v>
      </c>
      <c r="O5144" s="39">
        <f>LOG(H5144/SUM($H$2:$H$5210))</f>
        <v>-2.8519689200453642</v>
      </c>
    </row>
    <row r="5145" spans="1:15" x14ac:dyDescent="0.6">
      <c r="A5145" t="s">
        <v>3953</v>
      </c>
      <c r="B5145">
        <v>0</v>
      </c>
      <c r="C5145">
        <v>42</v>
      </c>
      <c r="D5145">
        <v>42</v>
      </c>
      <c r="E5145" s="44">
        <f>(B5145+1)/$Q$3</f>
        <v>1.4609203798392987E-4</v>
      </c>
      <c r="F5145" s="45">
        <f>(C5145+1)/$U$3</f>
        <v>6.5767336575815977E-4</v>
      </c>
      <c r="G5145" s="2">
        <f>(B5145+1)/(C5145+1)</f>
        <v>2.3255813953488372E-2</v>
      </c>
      <c r="H5145" s="2">
        <f>(C5145+1)/(B5145+1)</f>
        <v>43</v>
      </c>
      <c r="I5145" s="6">
        <f>G5145-H5145</f>
        <v>-42.97674418604651</v>
      </c>
      <c r="J5145" s="8">
        <f>LEN(A5145)</f>
        <v>8</v>
      </c>
      <c r="K5145" s="11" t="str">
        <f>IF(AND(J5145&lt;3, D5145&lt;2),TRUE,"")</f>
        <v/>
      </c>
      <c r="L5145" s="22">
        <f>IF(C5145=0,B5145,0)</f>
        <v>0</v>
      </c>
      <c r="M5145" s="22">
        <f>IF(B5145=0,C5145,0)</f>
        <v>42</v>
      </c>
      <c r="N5145" s="39">
        <f>LOG(G5145/SUM($G$2:$G$5210))</f>
        <v>-5.0251895791313466</v>
      </c>
      <c r="O5145" s="39">
        <f>LOG(H5145/SUM($H$2:$H$5210))</f>
        <v>-2.8519689200453642</v>
      </c>
    </row>
    <row r="5146" spans="1:15" x14ac:dyDescent="0.6">
      <c r="A5146" t="s">
        <v>3944</v>
      </c>
      <c r="B5146">
        <v>0</v>
      </c>
      <c r="C5146">
        <v>43</v>
      </c>
      <c r="D5146">
        <v>43</v>
      </c>
      <c r="E5146" s="44">
        <f>(B5146+1)/$Q$3</f>
        <v>1.4609203798392987E-4</v>
      </c>
      <c r="F5146" s="45">
        <f>(C5146+1)/$U$3</f>
        <v>6.7296809519439601E-4</v>
      </c>
      <c r="G5146" s="2">
        <f>(B5146+1)/(C5146+1)</f>
        <v>2.2727272727272728E-2</v>
      </c>
      <c r="H5146" s="2">
        <f>(C5146+1)/(B5146+1)</f>
        <v>44</v>
      </c>
      <c r="I5146" s="6">
        <f>G5146-H5146</f>
        <v>-43.977272727272727</v>
      </c>
      <c r="J5146" s="8">
        <f>LEN(A5146)</f>
        <v>8</v>
      </c>
      <c r="K5146" s="11" t="str">
        <f>IF(AND(J5146&lt;3, D5146&lt;2),TRUE,"")</f>
        <v/>
      </c>
      <c r="L5146" s="22">
        <f>IF(C5146=0,B5146,0)</f>
        <v>0</v>
      </c>
      <c r="M5146" s="22">
        <f>IF(B5146=0,C5146,0)</f>
        <v>43</v>
      </c>
      <c r="N5146" s="39">
        <f>LOG(G5146/SUM($G$2:$G$5210))</f>
        <v>-5.0351738000379473</v>
      </c>
      <c r="O5146" s="39">
        <f>LOG(H5146/SUM($H$2:$H$5210))</f>
        <v>-2.8419846991387634</v>
      </c>
    </row>
    <row r="5147" spans="1:15" x14ac:dyDescent="0.6">
      <c r="A5147" t="s">
        <v>2414</v>
      </c>
      <c r="B5147">
        <v>0</v>
      </c>
      <c r="C5147">
        <v>43</v>
      </c>
      <c r="D5147">
        <v>43</v>
      </c>
      <c r="E5147" s="44">
        <f>(B5147+1)/$Q$3</f>
        <v>1.4609203798392987E-4</v>
      </c>
      <c r="F5147" s="45">
        <f>(C5147+1)/$U$3</f>
        <v>6.7296809519439601E-4</v>
      </c>
      <c r="G5147" s="2">
        <f>(B5147+1)/(C5147+1)</f>
        <v>2.2727272727272728E-2</v>
      </c>
      <c r="H5147" s="2">
        <f>(C5147+1)/(B5147+1)</f>
        <v>44</v>
      </c>
      <c r="I5147" s="6">
        <f>G5147-H5147</f>
        <v>-43.977272727272727</v>
      </c>
      <c r="J5147" s="8">
        <f>LEN(A5147)</f>
        <v>5</v>
      </c>
      <c r="K5147" s="11" t="str">
        <f>IF(AND(J5147&lt;3, D5147&lt;2),TRUE,"")</f>
        <v/>
      </c>
      <c r="L5147" s="22">
        <f>IF(C5147=0,B5147,0)</f>
        <v>0</v>
      </c>
      <c r="M5147" s="22">
        <f>IF(B5147=0,C5147,0)</f>
        <v>43</v>
      </c>
      <c r="N5147" s="39">
        <f>LOG(G5147/SUM($G$2:$G$5210))</f>
        <v>-5.0351738000379473</v>
      </c>
      <c r="O5147" s="39">
        <f>LOG(H5147/SUM($H$2:$H$5210))</f>
        <v>-2.8419846991387634</v>
      </c>
    </row>
    <row r="5148" spans="1:15" x14ac:dyDescent="0.6">
      <c r="A5148" t="s">
        <v>3278</v>
      </c>
      <c r="B5148">
        <v>0</v>
      </c>
      <c r="C5148">
        <v>43</v>
      </c>
      <c r="D5148">
        <v>43</v>
      </c>
      <c r="E5148" s="44">
        <f>(B5148+1)/$Q$3</f>
        <v>1.4609203798392987E-4</v>
      </c>
      <c r="F5148" s="45">
        <f>(C5148+1)/$U$3</f>
        <v>6.7296809519439601E-4</v>
      </c>
      <c r="G5148" s="2">
        <f>(B5148+1)/(C5148+1)</f>
        <v>2.2727272727272728E-2</v>
      </c>
      <c r="H5148" s="2">
        <f>(C5148+1)/(B5148+1)</f>
        <v>44</v>
      </c>
      <c r="I5148" s="6">
        <f>G5148-H5148</f>
        <v>-43.977272727272727</v>
      </c>
      <c r="J5148" s="8">
        <f>LEN(A5148)</f>
        <v>5</v>
      </c>
      <c r="K5148" s="11" t="str">
        <f>IF(AND(J5148&lt;3, D5148&lt;2),TRUE,"")</f>
        <v/>
      </c>
      <c r="L5148" s="22">
        <f>IF(C5148=0,B5148,0)</f>
        <v>0</v>
      </c>
      <c r="M5148" s="22">
        <f>IF(B5148=0,C5148,0)</f>
        <v>43</v>
      </c>
      <c r="N5148" s="39">
        <f>LOG(G5148/SUM($G$2:$G$5210))</f>
        <v>-5.0351738000379473</v>
      </c>
      <c r="O5148" s="39">
        <f>LOG(H5148/SUM($H$2:$H$5210))</f>
        <v>-2.8419846991387634</v>
      </c>
    </row>
    <row r="5149" spans="1:15" x14ac:dyDescent="0.6">
      <c r="A5149" t="s">
        <v>3817</v>
      </c>
      <c r="B5149">
        <v>0</v>
      </c>
      <c r="C5149">
        <v>44</v>
      </c>
      <c r="D5149">
        <v>44</v>
      </c>
      <c r="E5149" s="44">
        <f>(B5149+1)/$Q$3</f>
        <v>1.4609203798392987E-4</v>
      </c>
      <c r="F5149" s="45">
        <f>(C5149+1)/$U$3</f>
        <v>6.8826282463063226E-4</v>
      </c>
      <c r="G5149" s="2">
        <f>(B5149+1)/(C5149+1)</f>
        <v>2.2222222222222223E-2</v>
      </c>
      <c r="H5149" s="2">
        <f>(C5149+1)/(B5149+1)</f>
        <v>45</v>
      </c>
      <c r="I5149" s="6">
        <f>G5149-H5149</f>
        <v>-44.977777777777774</v>
      </c>
      <c r="J5149" s="8">
        <f>LEN(A5149)</f>
        <v>9</v>
      </c>
      <c r="K5149" s="11" t="str">
        <f>IF(AND(J5149&lt;3, D5149&lt;2),TRUE,"")</f>
        <v/>
      </c>
      <c r="L5149" s="22">
        <f>IF(C5149=0,B5149,0)</f>
        <v>0</v>
      </c>
      <c r="M5149" s="22">
        <f>IF(B5149=0,C5149,0)</f>
        <v>44</v>
      </c>
      <c r="N5149" s="39">
        <f>LOG(G5149/SUM($G$2:$G$5210))</f>
        <v>-5.0449336373271034</v>
      </c>
      <c r="O5149" s="39">
        <f>LOG(H5149/SUM($H$2:$H$5210))</f>
        <v>-2.8322248618496073</v>
      </c>
    </row>
    <row r="5150" spans="1:15" x14ac:dyDescent="0.6">
      <c r="A5150" t="s">
        <v>4237</v>
      </c>
      <c r="B5150">
        <v>0</v>
      </c>
      <c r="C5150">
        <v>45</v>
      </c>
      <c r="D5150">
        <v>45</v>
      </c>
      <c r="E5150" s="44">
        <f>(B5150+1)/$Q$3</f>
        <v>1.4609203798392987E-4</v>
      </c>
      <c r="F5150" s="45">
        <f>(C5150+1)/$U$3</f>
        <v>7.0355755406686861E-4</v>
      </c>
      <c r="G5150" s="2">
        <f>(B5150+1)/(C5150+1)</f>
        <v>2.1739130434782608E-2</v>
      </c>
      <c r="H5150" s="2">
        <f>(C5150+1)/(B5150+1)</f>
        <v>46</v>
      </c>
      <c r="I5150" s="6">
        <f>G5150-H5150</f>
        <v>-45.978260869565219</v>
      </c>
      <c r="J5150" s="8">
        <f>LEN(A5150)</f>
        <v>13</v>
      </c>
      <c r="K5150" s="11" t="str">
        <f>IF(AND(J5150&lt;3, D5150&lt;2),TRUE,"")</f>
        <v/>
      </c>
      <c r="L5150" s="22">
        <f>IF(C5150=0,B5150,0)</f>
        <v>0</v>
      </c>
      <c r="M5150" s="22">
        <f>IF(B5150=0,C5150,0)</f>
        <v>45</v>
      </c>
      <c r="N5150" s="39">
        <f>LOG(G5150/SUM($G$2:$G$5210))</f>
        <v>-5.0544789552333347</v>
      </c>
      <c r="O5150" s="39">
        <f>LOG(H5150/SUM($H$2:$H$5210))</f>
        <v>-2.8226795439433765</v>
      </c>
    </row>
    <row r="5151" spans="1:15" x14ac:dyDescent="0.6">
      <c r="A5151" t="s">
        <v>1657</v>
      </c>
      <c r="B5151">
        <v>0</v>
      </c>
      <c r="C5151">
        <v>45</v>
      </c>
      <c r="D5151">
        <v>45</v>
      </c>
      <c r="E5151" s="44">
        <f>(B5151+1)/$Q$3</f>
        <v>1.4609203798392987E-4</v>
      </c>
      <c r="F5151" s="45">
        <f>(C5151+1)/$U$3</f>
        <v>7.0355755406686861E-4</v>
      </c>
      <c r="G5151" s="2">
        <f>(B5151+1)/(C5151+1)</f>
        <v>2.1739130434782608E-2</v>
      </c>
      <c r="H5151" s="2">
        <f>(C5151+1)/(B5151+1)</f>
        <v>46</v>
      </c>
      <c r="I5151" s="6">
        <f>G5151-H5151</f>
        <v>-45.978260869565219</v>
      </c>
      <c r="J5151" s="8">
        <f>LEN(A5151)</f>
        <v>7</v>
      </c>
      <c r="K5151" s="11" t="str">
        <f>IF(AND(J5151&lt;3, D5151&lt;2),TRUE,"")</f>
        <v/>
      </c>
      <c r="L5151" s="22">
        <f>IF(C5151=0,B5151,0)</f>
        <v>0</v>
      </c>
      <c r="M5151" s="22">
        <f>IF(B5151=0,C5151,0)</f>
        <v>45</v>
      </c>
      <c r="N5151" s="39">
        <f>LOG(G5151/SUM($G$2:$G$5210))</f>
        <v>-5.0544789552333347</v>
      </c>
      <c r="O5151" s="39">
        <f>LOG(H5151/SUM($H$2:$H$5210))</f>
        <v>-2.8226795439433765</v>
      </c>
    </row>
    <row r="5152" spans="1:15" x14ac:dyDescent="0.6">
      <c r="A5152" t="s">
        <v>2509</v>
      </c>
      <c r="B5152">
        <v>0</v>
      </c>
      <c r="C5152">
        <v>45</v>
      </c>
      <c r="D5152">
        <v>45</v>
      </c>
      <c r="E5152" s="44">
        <f>(B5152+1)/$Q$3</f>
        <v>1.4609203798392987E-4</v>
      </c>
      <c r="F5152" s="45">
        <f>(C5152+1)/$U$3</f>
        <v>7.0355755406686861E-4</v>
      </c>
      <c r="G5152" s="2">
        <f>(B5152+1)/(C5152+1)</f>
        <v>2.1739130434782608E-2</v>
      </c>
      <c r="H5152" s="2">
        <f>(C5152+1)/(B5152+1)</f>
        <v>46</v>
      </c>
      <c r="I5152" s="6">
        <f>G5152-H5152</f>
        <v>-45.978260869565219</v>
      </c>
      <c r="J5152" s="8">
        <f>LEN(A5152)</f>
        <v>7</v>
      </c>
      <c r="K5152" s="11" t="str">
        <f>IF(AND(J5152&lt;3, D5152&lt;2),TRUE,"")</f>
        <v/>
      </c>
      <c r="L5152" s="22">
        <f>IF(C5152=0,B5152,0)</f>
        <v>0</v>
      </c>
      <c r="M5152" s="22">
        <f>IF(B5152=0,C5152,0)</f>
        <v>45</v>
      </c>
      <c r="N5152" s="39">
        <f>LOG(G5152/SUM($G$2:$G$5210))</f>
        <v>-5.0544789552333347</v>
      </c>
      <c r="O5152" s="39">
        <f>LOG(H5152/SUM($H$2:$H$5210))</f>
        <v>-2.8226795439433765</v>
      </c>
    </row>
    <row r="5153" spans="1:15" x14ac:dyDescent="0.6">
      <c r="A5153" t="s">
        <v>2533</v>
      </c>
      <c r="B5153">
        <v>0</v>
      </c>
      <c r="C5153">
        <v>45</v>
      </c>
      <c r="D5153">
        <v>45</v>
      </c>
      <c r="E5153" s="44">
        <f>(B5153+1)/$Q$3</f>
        <v>1.4609203798392987E-4</v>
      </c>
      <c r="F5153" s="45">
        <f>(C5153+1)/$U$3</f>
        <v>7.0355755406686861E-4</v>
      </c>
      <c r="G5153" s="2">
        <f>(B5153+1)/(C5153+1)</f>
        <v>2.1739130434782608E-2</v>
      </c>
      <c r="H5153" s="2">
        <f>(C5153+1)/(B5153+1)</f>
        <v>46</v>
      </c>
      <c r="I5153" s="6">
        <f>G5153-H5153</f>
        <v>-45.978260869565219</v>
      </c>
      <c r="J5153" s="8">
        <f>LEN(A5153)</f>
        <v>5</v>
      </c>
      <c r="K5153" s="11" t="str">
        <f>IF(AND(J5153&lt;3, D5153&lt;2),TRUE,"")</f>
        <v/>
      </c>
      <c r="L5153" s="22">
        <f>IF(C5153=0,B5153,0)</f>
        <v>0</v>
      </c>
      <c r="M5153" s="22">
        <f>IF(B5153=0,C5153,0)</f>
        <v>45</v>
      </c>
      <c r="N5153" s="39">
        <f>LOG(G5153/SUM($G$2:$G$5210))</f>
        <v>-5.0544789552333347</v>
      </c>
      <c r="O5153" s="39">
        <f>LOG(H5153/SUM($H$2:$H$5210))</f>
        <v>-2.8226795439433765</v>
      </c>
    </row>
    <row r="5154" spans="1:15" x14ac:dyDescent="0.6">
      <c r="A5154" t="s">
        <v>1229</v>
      </c>
      <c r="B5154">
        <v>0</v>
      </c>
      <c r="C5154">
        <v>46</v>
      </c>
      <c r="D5154">
        <v>46</v>
      </c>
      <c r="E5154" s="44">
        <f>(B5154+1)/$Q$3</f>
        <v>1.4609203798392987E-4</v>
      </c>
      <c r="F5154" s="45">
        <f>(C5154+1)/$U$3</f>
        <v>7.1885228350310486E-4</v>
      </c>
      <c r="G5154" s="2">
        <f>(B5154+1)/(C5154+1)</f>
        <v>2.1276595744680851E-2</v>
      </c>
      <c r="H5154" s="2">
        <f>(C5154+1)/(B5154+1)</f>
        <v>47</v>
      </c>
      <c r="I5154" s="6">
        <f>G5154-H5154</f>
        <v>-46.978723404255319</v>
      </c>
      <c r="J5154" s="8">
        <f>LEN(A5154)</f>
        <v>2</v>
      </c>
      <c r="K5154" s="11" t="str">
        <f>IF(AND(J5154&lt;3, D5154&lt;2),TRUE,"")</f>
        <v/>
      </c>
      <c r="L5154" s="22">
        <f>IF(C5154=0,B5154,0)</f>
        <v>0</v>
      </c>
      <c r="M5154" s="22">
        <f>IF(B5154=0,C5154,0)</f>
        <v>46</v>
      </c>
      <c r="N5154" s="39">
        <f>LOG(G5154/SUM($G$2:$G$5210))</f>
        <v>-5.0638189814874774</v>
      </c>
      <c r="O5154" s="39">
        <f>LOG(H5154/SUM($H$2:$H$5210))</f>
        <v>-2.8133395176892333</v>
      </c>
    </row>
    <row r="5155" spans="1:15" x14ac:dyDescent="0.6">
      <c r="A5155" t="s">
        <v>1738</v>
      </c>
      <c r="B5155">
        <v>0</v>
      </c>
      <c r="C5155">
        <v>47</v>
      </c>
      <c r="D5155">
        <v>47</v>
      </c>
      <c r="E5155" s="44">
        <f>(B5155+1)/$Q$3</f>
        <v>1.4609203798392987E-4</v>
      </c>
      <c r="F5155" s="45">
        <f>(C5155+1)/$U$3</f>
        <v>7.341470129393411E-4</v>
      </c>
      <c r="G5155" s="2">
        <f>(B5155+1)/(C5155+1)</f>
        <v>2.0833333333333332E-2</v>
      </c>
      <c r="H5155" s="2">
        <f>(C5155+1)/(B5155+1)</f>
        <v>48</v>
      </c>
      <c r="I5155" s="6">
        <f>G5155-H5155</f>
        <v>-47.979166666666664</v>
      </c>
      <c r="J5155" s="8">
        <f>LEN(A5155)</f>
        <v>11</v>
      </c>
      <c r="K5155" s="11" t="str">
        <f>IF(AND(J5155&lt;3, D5155&lt;2),TRUE,"")</f>
        <v/>
      </c>
      <c r="L5155" s="22">
        <f>IF(C5155=0,B5155,0)</f>
        <v>0</v>
      </c>
      <c r="M5155" s="22">
        <f>IF(B5155=0,C5155,0)</f>
        <v>47</v>
      </c>
      <c r="N5155" s="39">
        <f>LOG(G5155/SUM($G$2:$G$5210))</f>
        <v>-5.0729623609273471</v>
      </c>
      <c r="O5155" s="39">
        <f>LOG(H5155/SUM($H$2:$H$5210))</f>
        <v>-2.8041961382493636</v>
      </c>
    </row>
    <row r="5156" spans="1:15" x14ac:dyDescent="0.6">
      <c r="A5156" t="s">
        <v>1634</v>
      </c>
      <c r="B5156">
        <v>0</v>
      </c>
      <c r="C5156">
        <v>47</v>
      </c>
      <c r="D5156">
        <v>47</v>
      </c>
      <c r="E5156" s="44">
        <f>(B5156+1)/$Q$3</f>
        <v>1.4609203798392987E-4</v>
      </c>
      <c r="F5156" s="45">
        <f>(C5156+1)/$U$3</f>
        <v>7.341470129393411E-4</v>
      </c>
      <c r="G5156" s="2">
        <f>(B5156+1)/(C5156+1)</f>
        <v>2.0833333333333332E-2</v>
      </c>
      <c r="H5156" s="2">
        <f>(C5156+1)/(B5156+1)</f>
        <v>48</v>
      </c>
      <c r="I5156" s="6">
        <f>G5156-H5156</f>
        <v>-47.979166666666664</v>
      </c>
      <c r="J5156" s="8">
        <f>LEN(A5156)</f>
        <v>3</v>
      </c>
      <c r="K5156" s="11" t="str">
        <f>IF(AND(J5156&lt;3, D5156&lt;2),TRUE,"")</f>
        <v/>
      </c>
      <c r="L5156" s="22">
        <f>IF(C5156=0,B5156,0)</f>
        <v>0</v>
      </c>
      <c r="M5156" s="22">
        <f>IF(B5156=0,C5156,0)</f>
        <v>47</v>
      </c>
      <c r="N5156" s="39">
        <f>LOG(G5156/SUM($G$2:$G$5210))</f>
        <v>-5.0729623609273471</v>
      </c>
      <c r="O5156" s="39">
        <f>LOG(H5156/SUM($H$2:$H$5210))</f>
        <v>-2.8041961382493636</v>
      </c>
    </row>
    <row r="5157" spans="1:15" x14ac:dyDescent="0.6">
      <c r="A5157" t="s">
        <v>1054</v>
      </c>
      <c r="B5157">
        <v>0</v>
      </c>
      <c r="C5157">
        <v>48</v>
      </c>
      <c r="D5157">
        <v>48</v>
      </c>
      <c r="E5157" s="44">
        <f>(B5157+1)/$Q$3</f>
        <v>1.4609203798392987E-4</v>
      </c>
      <c r="F5157" s="45">
        <f>(C5157+1)/$U$3</f>
        <v>7.4944174237557735E-4</v>
      </c>
      <c r="G5157" s="2">
        <f>(B5157+1)/(C5157+1)</f>
        <v>2.0408163265306121E-2</v>
      </c>
      <c r="H5157" s="2">
        <f>(C5157+1)/(B5157+1)</f>
        <v>49</v>
      </c>
      <c r="I5157" s="6">
        <f>G5157-H5157</f>
        <v>-48.979591836734691</v>
      </c>
      <c r="J5157" s="8">
        <f>LEN(A5157)</f>
        <v>5</v>
      </c>
      <c r="K5157" s="11" t="str">
        <f>IF(AND(J5157&lt;3, D5157&lt;2),TRUE,"")</f>
        <v/>
      </c>
      <c r="L5157" s="22">
        <f>IF(C5157=0,B5157,0)</f>
        <v>0</v>
      </c>
      <c r="M5157" s="22">
        <f>IF(B5157=0,C5157,0)</f>
        <v>48</v>
      </c>
      <c r="N5157" s="39">
        <f>LOG(G5157/SUM($G$2:$G$5210))</f>
        <v>-5.0819172035802742</v>
      </c>
      <c r="O5157" s="39">
        <f>LOG(H5157/SUM($H$2:$H$5210))</f>
        <v>-2.795241295596437</v>
      </c>
    </row>
    <row r="5158" spans="1:15" x14ac:dyDescent="0.6">
      <c r="A5158" t="s">
        <v>2581</v>
      </c>
      <c r="B5158">
        <v>0</v>
      </c>
      <c r="C5158">
        <v>48</v>
      </c>
      <c r="D5158">
        <v>48</v>
      </c>
      <c r="E5158" s="44">
        <f>(B5158+1)/$Q$3</f>
        <v>1.4609203798392987E-4</v>
      </c>
      <c r="F5158" s="45">
        <f>(C5158+1)/$U$3</f>
        <v>7.4944174237557735E-4</v>
      </c>
      <c r="G5158" s="2">
        <f>(B5158+1)/(C5158+1)</f>
        <v>2.0408163265306121E-2</v>
      </c>
      <c r="H5158" s="2">
        <f>(C5158+1)/(B5158+1)</f>
        <v>49</v>
      </c>
      <c r="I5158" s="6">
        <f>G5158-H5158</f>
        <v>-48.979591836734691</v>
      </c>
      <c r="J5158" s="8">
        <f>LEN(A5158)</f>
        <v>3</v>
      </c>
      <c r="K5158" s="11" t="str">
        <f>IF(AND(J5158&lt;3, D5158&lt;2),TRUE,"")</f>
        <v/>
      </c>
      <c r="L5158" s="22">
        <f>IF(C5158=0,B5158,0)</f>
        <v>0</v>
      </c>
      <c r="M5158" s="22">
        <f>IF(B5158=0,C5158,0)</f>
        <v>48</v>
      </c>
      <c r="N5158" s="39">
        <f>LOG(G5158/SUM($G$2:$G$5210))</f>
        <v>-5.0819172035802742</v>
      </c>
      <c r="O5158" s="39">
        <f>LOG(H5158/SUM($H$2:$H$5210))</f>
        <v>-2.795241295596437</v>
      </c>
    </row>
    <row r="5159" spans="1:15" x14ac:dyDescent="0.6">
      <c r="A5159" t="s">
        <v>1665</v>
      </c>
      <c r="B5159">
        <v>0</v>
      </c>
      <c r="C5159">
        <v>49</v>
      </c>
      <c r="D5159">
        <v>49</v>
      </c>
      <c r="E5159" s="44">
        <f>(B5159+1)/$Q$3</f>
        <v>1.4609203798392987E-4</v>
      </c>
      <c r="F5159" s="45">
        <f>(C5159+1)/$U$3</f>
        <v>7.647364718118137E-4</v>
      </c>
      <c r="G5159" s="2">
        <f>(B5159+1)/(C5159+1)</f>
        <v>0.02</v>
      </c>
      <c r="H5159" s="2">
        <f>(C5159+1)/(B5159+1)</f>
        <v>50</v>
      </c>
      <c r="I5159" s="6">
        <f>G5159-H5159</f>
        <v>-49.98</v>
      </c>
      <c r="J5159" s="8">
        <f>LEN(A5159)</f>
        <v>8</v>
      </c>
      <c r="K5159" s="11" t="str">
        <f>IF(AND(J5159&lt;3, D5159&lt;2),TRUE,"")</f>
        <v/>
      </c>
      <c r="L5159" s="22">
        <f>IF(C5159=0,B5159,0)</f>
        <v>0</v>
      </c>
      <c r="M5159" s="22">
        <f>IF(B5159=0,C5159,0)</f>
        <v>49</v>
      </c>
      <c r="N5159" s="39">
        <f>LOG(G5159/SUM($G$2:$G$5210))</f>
        <v>-5.0906911278877791</v>
      </c>
      <c r="O5159" s="39">
        <f>LOG(H5159/SUM($H$2:$H$5210))</f>
        <v>-2.7864673712889321</v>
      </c>
    </row>
    <row r="5160" spans="1:15" x14ac:dyDescent="0.6">
      <c r="A5160" t="s">
        <v>4386</v>
      </c>
      <c r="B5160">
        <v>0</v>
      </c>
      <c r="C5160">
        <v>49</v>
      </c>
      <c r="D5160">
        <v>49</v>
      </c>
      <c r="E5160" s="44">
        <f>(B5160+1)/$Q$3</f>
        <v>1.4609203798392987E-4</v>
      </c>
      <c r="F5160" s="45">
        <f>(C5160+1)/$U$3</f>
        <v>7.647364718118137E-4</v>
      </c>
      <c r="G5160" s="2">
        <f>(B5160+1)/(C5160+1)</f>
        <v>0.02</v>
      </c>
      <c r="H5160" s="2">
        <f>(C5160+1)/(B5160+1)</f>
        <v>50</v>
      </c>
      <c r="I5160" s="6">
        <f>G5160-H5160</f>
        <v>-49.98</v>
      </c>
      <c r="J5160" s="8">
        <f>LEN(A5160)</f>
        <v>6</v>
      </c>
      <c r="K5160" s="11" t="str">
        <f>IF(AND(J5160&lt;3, D5160&lt;2),TRUE,"")</f>
        <v/>
      </c>
      <c r="L5160" s="22">
        <f>IF(C5160=0,B5160,0)</f>
        <v>0</v>
      </c>
      <c r="M5160" s="22">
        <f>IF(B5160=0,C5160,0)</f>
        <v>49</v>
      </c>
      <c r="N5160" s="39">
        <f>LOG(G5160/SUM($G$2:$G$5210))</f>
        <v>-5.0906911278877791</v>
      </c>
      <c r="O5160" s="39">
        <f>LOG(H5160/SUM($H$2:$H$5210))</f>
        <v>-2.7864673712889321</v>
      </c>
    </row>
    <row r="5161" spans="1:15" x14ac:dyDescent="0.6">
      <c r="A5161" t="s">
        <v>1236</v>
      </c>
      <c r="B5161">
        <v>0</v>
      </c>
      <c r="C5161">
        <v>50</v>
      </c>
      <c r="D5161">
        <v>50</v>
      </c>
      <c r="E5161" s="44">
        <f>(B5161+1)/$Q$3</f>
        <v>1.4609203798392987E-4</v>
      </c>
      <c r="F5161" s="45">
        <f>(C5161+1)/$U$3</f>
        <v>7.8003120124804995E-4</v>
      </c>
      <c r="G5161" s="2">
        <f>(B5161+1)/(C5161+1)</f>
        <v>1.9607843137254902E-2</v>
      </c>
      <c r="H5161" s="2">
        <f>(C5161+1)/(B5161+1)</f>
        <v>51</v>
      </c>
      <c r="I5161" s="6">
        <f>G5161-H5161</f>
        <v>-50.980392156862742</v>
      </c>
      <c r="J5161" s="8">
        <f>LEN(A5161)</f>
        <v>7</v>
      </c>
      <c r="K5161" s="11" t="str">
        <f>IF(AND(J5161&lt;3, D5161&lt;2),TRUE,"")</f>
        <v/>
      </c>
      <c r="L5161" s="22">
        <f>IF(C5161=0,B5161,0)</f>
        <v>0</v>
      </c>
      <c r="M5161" s="22">
        <f>IF(B5161=0,C5161,0)</f>
        <v>50</v>
      </c>
      <c r="N5161" s="39">
        <f>LOG(G5161/SUM($G$2:$G$5210))</f>
        <v>-5.0992912996496962</v>
      </c>
      <c r="O5161" s="39">
        <f>LOG(H5161/SUM($H$2:$H$5210))</f>
        <v>-2.7778671995270146</v>
      </c>
    </row>
    <row r="5162" spans="1:15" x14ac:dyDescent="0.6">
      <c r="A5162" t="s">
        <v>3956</v>
      </c>
      <c r="B5162">
        <v>0</v>
      </c>
      <c r="C5162">
        <v>50</v>
      </c>
      <c r="D5162">
        <v>50</v>
      </c>
      <c r="E5162" s="44">
        <f>(B5162+1)/$Q$3</f>
        <v>1.4609203798392987E-4</v>
      </c>
      <c r="F5162" s="45">
        <f>(C5162+1)/$U$3</f>
        <v>7.8003120124804995E-4</v>
      </c>
      <c r="G5162" s="2">
        <f>(B5162+1)/(C5162+1)</f>
        <v>1.9607843137254902E-2</v>
      </c>
      <c r="H5162" s="2">
        <f>(C5162+1)/(B5162+1)</f>
        <v>51</v>
      </c>
      <c r="I5162" s="6">
        <f>G5162-H5162</f>
        <v>-50.980392156862742</v>
      </c>
      <c r="J5162" s="8">
        <f>LEN(A5162)</f>
        <v>5</v>
      </c>
      <c r="K5162" s="11" t="str">
        <f>IF(AND(J5162&lt;3, D5162&lt;2),TRUE,"")</f>
        <v/>
      </c>
      <c r="L5162" s="22">
        <f>IF(C5162=0,B5162,0)</f>
        <v>0</v>
      </c>
      <c r="M5162" s="22">
        <f>IF(B5162=0,C5162,0)</f>
        <v>50</v>
      </c>
      <c r="N5162" s="39">
        <f>LOG(G5162/SUM($G$2:$G$5210))</f>
        <v>-5.0992912996496962</v>
      </c>
      <c r="O5162" s="39">
        <f>LOG(H5162/SUM($H$2:$H$5210))</f>
        <v>-2.7778671995270146</v>
      </c>
    </row>
    <row r="5163" spans="1:15" x14ac:dyDescent="0.6">
      <c r="A5163" t="s">
        <v>141</v>
      </c>
      <c r="B5163">
        <v>0</v>
      </c>
      <c r="C5163">
        <v>51</v>
      </c>
      <c r="D5163">
        <v>51</v>
      </c>
      <c r="E5163" s="44">
        <f>(B5163+1)/$Q$3</f>
        <v>1.4609203798392987E-4</v>
      </c>
      <c r="F5163" s="45">
        <f>(C5163+1)/$U$3</f>
        <v>7.9532593068428619E-4</v>
      </c>
      <c r="G5163" s="2">
        <f>(B5163+1)/(C5163+1)</f>
        <v>1.9230769230769232E-2</v>
      </c>
      <c r="H5163" s="2">
        <f>(C5163+1)/(B5163+1)</f>
        <v>52</v>
      </c>
      <c r="I5163" s="6">
        <f>G5163-H5163</f>
        <v>-51.980769230769234</v>
      </c>
      <c r="J5163" s="8">
        <f>LEN(A5163)</f>
        <v>6</v>
      </c>
      <c r="K5163" s="11" t="str">
        <f>IF(AND(J5163&lt;3, D5163&lt;2),TRUE,"")</f>
        <v/>
      </c>
      <c r="L5163" s="22">
        <f>IF(C5163=0,B5163,0)</f>
        <v>0</v>
      </c>
      <c r="M5163" s="22">
        <f>IF(B5163=0,C5163,0)</f>
        <v>51</v>
      </c>
      <c r="N5163" s="39">
        <f>LOG(G5163/SUM($G$2:$G$5210))</f>
        <v>-5.1077244671865589</v>
      </c>
      <c r="O5163" s="39">
        <f>LOG(H5163/SUM($H$2:$H$5210))</f>
        <v>-2.7694340319901518</v>
      </c>
    </row>
    <row r="5164" spans="1:15" x14ac:dyDescent="0.6">
      <c r="A5164" t="s">
        <v>494</v>
      </c>
      <c r="B5164">
        <v>2</v>
      </c>
      <c r="C5164">
        <v>157</v>
      </c>
      <c r="D5164">
        <v>159</v>
      </c>
      <c r="E5164" s="44">
        <f>(B5164+1)/$Q$3</f>
        <v>4.382761139517896E-4</v>
      </c>
      <c r="F5164" s="45">
        <f>(C5164+1)/$U$3</f>
        <v>2.416567250925331E-3</v>
      </c>
      <c r="G5164" s="2">
        <f>(B5164+1)/(C5164+1)</f>
        <v>1.8987341772151899E-2</v>
      </c>
      <c r="H5164" s="2">
        <f>(C5164+1)/(B5164+1)</f>
        <v>52.666666666666664</v>
      </c>
      <c r="I5164" s="6">
        <f>G5164-H5164</f>
        <v>-52.647679324894511</v>
      </c>
      <c r="J5164" s="8">
        <f>LEN(A5164)</f>
        <v>8</v>
      </c>
      <c r="K5164" s="11" t="str">
        <f>IF(AND(J5164&lt;3, D5164&lt;2),TRUE,"")</f>
        <v/>
      </c>
      <c r="L5164" s="22">
        <f>IF(C5164=0,B5164,0)</f>
        <v>0</v>
      </c>
      <c r="M5164" s="22">
        <f>IF(B5164=0,C5164,0)</f>
        <v>0</v>
      </c>
      <c r="N5164" s="39">
        <f>LOG(G5164/SUM($G$2:$G$5210))</f>
        <v>-5.11325695578652</v>
      </c>
      <c r="O5164" s="39">
        <f>LOG(H5164/SUM($H$2:$H$5210))</f>
        <v>-2.7639015433901908</v>
      </c>
    </row>
    <row r="5165" spans="1:15" x14ac:dyDescent="0.6">
      <c r="A5165" t="s">
        <v>938</v>
      </c>
      <c r="B5165">
        <v>0</v>
      </c>
      <c r="C5165">
        <v>52</v>
      </c>
      <c r="D5165">
        <v>52</v>
      </c>
      <c r="E5165" s="44">
        <f>(B5165+1)/$Q$3</f>
        <v>1.4609203798392987E-4</v>
      </c>
      <c r="F5165" s="45">
        <f>(C5165+1)/$U$3</f>
        <v>8.1062066012052244E-4</v>
      </c>
      <c r="G5165" s="2">
        <f>(B5165+1)/(C5165+1)</f>
        <v>1.8867924528301886E-2</v>
      </c>
      <c r="H5165" s="2">
        <f>(C5165+1)/(B5165+1)</f>
        <v>53</v>
      </c>
      <c r="I5165" s="6">
        <f>G5165-H5165</f>
        <v>-52.981132075471699</v>
      </c>
      <c r="J5165" s="8">
        <f>LEN(A5165)</f>
        <v>4</v>
      </c>
      <c r="K5165" s="11" t="str">
        <f>IF(AND(J5165&lt;3, D5165&lt;2),TRUE,"")</f>
        <v/>
      </c>
      <c r="L5165" s="22">
        <f>IF(C5165=0,B5165,0)</f>
        <v>0</v>
      </c>
      <c r="M5165" s="22">
        <f>IF(B5165=0,C5165,0)</f>
        <v>52</v>
      </c>
      <c r="N5165" s="39">
        <f>LOG(G5165/SUM($G$2:$G$5210))</f>
        <v>-5.1159969931525495</v>
      </c>
      <c r="O5165" s="39">
        <f>LOG(H5165/SUM($H$2:$H$5210))</f>
        <v>-2.7611615060241617</v>
      </c>
    </row>
    <row r="5166" spans="1:15" x14ac:dyDescent="0.6">
      <c r="A5166" t="s">
        <v>147</v>
      </c>
      <c r="B5166">
        <v>1</v>
      </c>
      <c r="C5166">
        <v>106</v>
      </c>
      <c r="D5166">
        <v>107</v>
      </c>
      <c r="E5166" s="44">
        <f>(B5166+1)/$Q$3</f>
        <v>2.9218407596785974E-4</v>
      </c>
      <c r="F5166" s="45">
        <f>(C5166+1)/$U$3</f>
        <v>1.6365360496772812E-3</v>
      </c>
      <c r="G5166" s="2">
        <f>(B5166+1)/(C5166+1)</f>
        <v>1.8691588785046728E-2</v>
      </c>
      <c r="H5166" s="2">
        <f>(C5166+1)/(B5166+1)</f>
        <v>53.5</v>
      </c>
      <c r="I5166" s="6">
        <f>G5166-H5166</f>
        <v>-53.481308411214954</v>
      </c>
      <c r="J5166" s="8">
        <f>LEN(A5166)</f>
        <v>5</v>
      </c>
      <c r="K5166" s="11" t="str">
        <f>IF(AND(J5166&lt;3, D5166&lt;2),TRUE,"")</f>
        <v/>
      </c>
      <c r="L5166" s="22">
        <f>IF(C5166=0,B5166,0)</f>
        <v>0</v>
      </c>
      <c r="M5166" s="22">
        <f>IF(B5166=0,C5166,0)</f>
        <v>0</v>
      </c>
      <c r="N5166" s="39">
        <f>LOG(G5166/SUM($G$2:$G$5210))</f>
        <v>-5.1200749055729888</v>
      </c>
      <c r="O5166" s="39">
        <f>LOG(H5166/SUM($H$2:$H$5210))</f>
        <v>-2.7570835936037223</v>
      </c>
    </row>
    <row r="5167" spans="1:15" x14ac:dyDescent="0.6">
      <c r="A5167" t="s">
        <v>4566</v>
      </c>
      <c r="B5167">
        <v>0</v>
      </c>
      <c r="C5167">
        <v>53</v>
      </c>
      <c r="D5167">
        <v>53</v>
      </c>
      <c r="E5167" s="44">
        <f>(B5167+1)/$Q$3</f>
        <v>1.4609203798392987E-4</v>
      </c>
      <c r="F5167" s="45">
        <f>(C5167+1)/$U$3</f>
        <v>8.259153895567588E-4</v>
      </c>
      <c r="G5167" s="2">
        <f>(B5167+1)/(C5167+1)</f>
        <v>1.8518518518518517E-2</v>
      </c>
      <c r="H5167" s="2">
        <f>(C5167+1)/(B5167+1)</f>
        <v>54</v>
      </c>
      <c r="I5167" s="6">
        <f>G5167-H5167</f>
        <v>-53.981481481481481</v>
      </c>
      <c r="J5167" s="8">
        <f>LEN(A5167)</f>
        <v>9</v>
      </c>
      <c r="K5167" s="11" t="str">
        <f>IF(AND(J5167&lt;3, D5167&lt;2),TRUE,"")</f>
        <v/>
      </c>
      <c r="L5167" s="22">
        <f>IF(C5167=0,B5167,0)</f>
        <v>0</v>
      </c>
      <c r="M5167" s="22">
        <f>IF(B5167=0,C5167,0)</f>
        <v>53</v>
      </c>
      <c r="N5167" s="39">
        <f>LOG(G5167/SUM($G$2:$G$5210))</f>
        <v>-5.1241148833747285</v>
      </c>
      <c r="O5167" s="39">
        <f>LOG(H5167/SUM($H$2:$H$5210))</f>
        <v>-2.7530436158019822</v>
      </c>
    </row>
    <row r="5168" spans="1:15" x14ac:dyDescent="0.6">
      <c r="A5168" t="s">
        <v>1987</v>
      </c>
      <c r="B5168">
        <v>0</v>
      </c>
      <c r="C5168">
        <v>54</v>
      </c>
      <c r="D5168">
        <v>54</v>
      </c>
      <c r="E5168" s="44">
        <f>(B5168+1)/$Q$3</f>
        <v>1.4609203798392987E-4</v>
      </c>
      <c r="F5168" s="45">
        <f>(C5168+1)/$U$3</f>
        <v>8.4121011899299504E-4</v>
      </c>
      <c r="G5168" s="2">
        <f>(B5168+1)/(C5168+1)</f>
        <v>1.8181818181818181E-2</v>
      </c>
      <c r="H5168" s="2">
        <f>(C5168+1)/(B5168+1)</f>
        <v>55</v>
      </c>
      <c r="I5168" s="6">
        <f>G5168-H5168</f>
        <v>-54.981818181818184</v>
      </c>
      <c r="J5168" s="8">
        <f>LEN(A5168)</f>
        <v>8</v>
      </c>
      <c r="K5168" s="11" t="str">
        <f>IF(AND(J5168&lt;3, D5168&lt;2),TRUE,"")</f>
        <v/>
      </c>
      <c r="L5168" s="22">
        <f>IF(C5168=0,B5168,0)</f>
        <v>0</v>
      </c>
      <c r="M5168" s="22">
        <f>IF(B5168=0,C5168,0)</f>
        <v>54</v>
      </c>
      <c r="N5168" s="39">
        <f>LOG(G5168/SUM($G$2:$G$5210))</f>
        <v>-5.1320838130460036</v>
      </c>
      <c r="O5168" s="39">
        <f>LOG(H5168/SUM($H$2:$H$5210))</f>
        <v>-2.7450746861307072</v>
      </c>
    </row>
    <row r="5169" spans="1:15" x14ac:dyDescent="0.6">
      <c r="A5169" t="s">
        <v>2655</v>
      </c>
      <c r="B5169">
        <v>0</v>
      </c>
      <c r="C5169">
        <v>54</v>
      </c>
      <c r="D5169">
        <v>54</v>
      </c>
      <c r="E5169" s="44">
        <f>(B5169+1)/$Q$3</f>
        <v>1.4609203798392987E-4</v>
      </c>
      <c r="F5169" s="45">
        <f>(C5169+1)/$U$3</f>
        <v>8.4121011899299504E-4</v>
      </c>
      <c r="G5169" s="2">
        <f>(B5169+1)/(C5169+1)</f>
        <v>1.8181818181818181E-2</v>
      </c>
      <c r="H5169" s="2">
        <f>(C5169+1)/(B5169+1)</f>
        <v>55</v>
      </c>
      <c r="I5169" s="6">
        <f>G5169-H5169</f>
        <v>-54.981818181818184</v>
      </c>
      <c r="J5169" s="8">
        <f>LEN(A5169)</f>
        <v>5</v>
      </c>
      <c r="K5169" s="11" t="str">
        <f>IF(AND(J5169&lt;3, D5169&lt;2),TRUE,"")</f>
        <v/>
      </c>
      <c r="L5169" s="22">
        <f>IF(C5169=0,B5169,0)</f>
        <v>0</v>
      </c>
      <c r="M5169" s="22">
        <f>IF(B5169=0,C5169,0)</f>
        <v>54</v>
      </c>
      <c r="N5169" s="39">
        <f>LOG(G5169/SUM($G$2:$G$5210))</f>
        <v>-5.1320838130460036</v>
      </c>
      <c r="O5169" s="39">
        <f>LOG(H5169/SUM($H$2:$H$5210))</f>
        <v>-2.7450746861307072</v>
      </c>
    </row>
    <row r="5170" spans="1:15" x14ac:dyDescent="0.6">
      <c r="A5170" t="s">
        <v>2109</v>
      </c>
      <c r="B5170">
        <v>1</v>
      </c>
      <c r="C5170">
        <v>111</v>
      </c>
      <c r="D5170">
        <v>112</v>
      </c>
      <c r="E5170" s="44">
        <f>(B5170+1)/$Q$3</f>
        <v>2.9218407596785974E-4</v>
      </c>
      <c r="F5170" s="45">
        <f>(C5170+1)/$U$3</f>
        <v>1.7130096968584626E-3</v>
      </c>
      <c r="G5170" s="2">
        <f>(B5170+1)/(C5170+1)</f>
        <v>1.7857142857142856E-2</v>
      </c>
      <c r="H5170" s="2">
        <f>(C5170+1)/(B5170+1)</f>
        <v>56</v>
      </c>
      <c r="I5170" s="6">
        <f>G5170-H5170</f>
        <v>-55.982142857142854</v>
      </c>
      <c r="J5170" s="8">
        <f>LEN(A5170)</f>
        <v>9</v>
      </c>
      <c r="K5170" s="11" t="str">
        <f>IF(AND(J5170&lt;3, D5170&lt;2),TRUE,"")</f>
        <v/>
      </c>
      <c r="L5170" s="22">
        <f>IF(C5170=0,B5170,0)</f>
        <v>0</v>
      </c>
      <c r="M5170" s="22">
        <f>IF(B5170=0,C5170,0)</f>
        <v>0</v>
      </c>
      <c r="N5170" s="39">
        <f>LOG(G5170/SUM($G$2:$G$5210))</f>
        <v>-5.139909150557961</v>
      </c>
      <c r="O5170" s="39">
        <f>LOG(H5170/SUM($H$2:$H$5210))</f>
        <v>-2.7372493486187506</v>
      </c>
    </row>
    <row r="5171" spans="1:15" x14ac:dyDescent="0.6">
      <c r="A5171" t="s">
        <v>2895</v>
      </c>
      <c r="B5171">
        <v>0</v>
      </c>
      <c r="C5171">
        <v>57</v>
      </c>
      <c r="D5171">
        <v>57</v>
      </c>
      <c r="E5171" s="44">
        <f>(B5171+1)/$Q$3</f>
        <v>1.4609203798392987E-4</v>
      </c>
      <c r="F5171" s="45">
        <f>(C5171+1)/$U$3</f>
        <v>8.8709430730170389E-4</v>
      </c>
      <c r="G5171" s="2">
        <f>(B5171+1)/(C5171+1)</f>
        <v>1.7241379310344827E-2</v>
      </c>
      <c r="H5171" s="2">
        <f>(C5171+1)/(B5171+1)</f>
        <v>58</v>
      </c>
      <c r="I5171" s="6">
        <f>G5171-H5171</f>
        <v>-57.982758620689658</v>
      </c>
      <c r="J5171" s="8">
        <f>LEN(A5171)</f>
        <v>7</v>
      </c>
      <c r="K5171" s="11" t="str">
        <f>IF(AND(J5171&lt;3, D5171&lt;2),TRUE,"")</f>
        <v/>
      </c>
      <c r="L5171" s="22">
        <f>IF(C5171=0,B5171,0)</f>
        <v>0</v>
      </c>
      <c r="M5171" s="22">
        <f>IF(B5171=0,C5171,0)</f>
        <v>57</v>
      </c>
      <c r="N5171" s="39">
        <f>LOG(G5171/SUM($G$2:$G$5210))</f>
        <v>-5.1551491171146973</v>
      </c>
      <c r="O5171" s="39">
        <f>LOG(H5171/SUM($H$2:$H$5210))</f>
        <v>-2.7220093820620135</v>
      </c>
    </row>
    <row r="5172" spans="1:15" x14ac:dyDescent="0.6">
      <c r="A5172" t="s">
        <v>308</v>
      </c>
      <c r="B5172">
        <v>0</v>
      </c>
      <c r="C5172">
        <v>57</v>
      </c>
      <c r="D5172">
        <v>57</v>
      </c>
      <c r="E5172" s="44">
        <f>(B5172+1)/$Q$3</f>
        <v>1.4609203798392987E-4</v>
      </c>
      <c r="F5172" s="45">
        <f>(C5172+1)/$U$3</f>
        <v>8.8709430730170389E-4</v>
      </c>
      <c r="G5172" s="2">
        <f>(B5172+1)/(C5172+1)</f>
        <v>1.7241379310344827E-2</v>
      </c>
      <c r="H5172" s="2">
        <f>(C5172+1)/(B5172+1)</f>
        <v>58</v>
      </c>
      <c r="I5172" s="6">
        <f>G5172-H5172</f>
        <v>-57.982758620689658</v>
      </c>
      <c r="J5172" s="8">
        <f>LEN(A5172)</f>
        <v>5</v>
      </c>
      <c r="K5172" s="11" t="str">
        <f>IF(AND(J5172&lt;3, D5172&lt;2),TRUE,"")</f>
        <v/>
      </c>
      <c r="L5172" s="22">
        <f>IF(C5172=0,B5172,0)</f>
        <v>0</v>
      </c>
      <c r="M5172" s="22">
        <f>IF(B5172=0,C5172,0)</f>
        <v>57</v>
      </c>
      <c r="N5172" s="39">
        <f>LOG(G5172/SUM($G$2:$G$5210))</f>
        <v>-5.1551491171146973</v>
      </c>
      <c r="O5172" s="39">
        <f>LOG(H5172/SUM($H$2:$H$5210))</f>
        <v>-2.7220093820620135</v>
      </c>
    </row>
    <row r="5173" spans="1:15" x14ac:dyDescent="0.6">
      <c r="A5173" t="s">
        <v>2731</v>
      </c>
      <c r="B5173">
        <v>0</v>
      </c>
      <c r="C5173">
        <v>58</v>
      </c>
      <c r="D5173">
        <v>58</v>
      </c>
      <c r="E5173" s="44">
        <f>(B5173+1)/$Q$3</f>
        <v>1.4609203798392987E-4</v>
      </c>
      <c r="F5173" s="45">
        <f>(C5173+1)/$U$3</f>
        <v>9.0238903673794013E-4</v>
      </c>
      <c r="G5173" s="2">
        <f>(B5173+1)/(C5173+1)</f>
        <v>1.6949152542372881E-2</v>
      </c>
      <c r="H5173" s="2">
        <f>(C5173+1)/(B5173+1)</f>
        <v>59</v>
      </c>
      <c r="I5173" s="6">
        <f>G5173-H5173</f>
        <v>-58.983050847457626</v>
      </c>
      <c r="J5173" s="8">
        <f>LEN(A5173)</f>
        <v>7</v>
      </c>
      <c r="K5173" s="11" t="str">
        <f>IF(AND(J5173&lt;3, D5173&lt;2),TRUE,"")</f>
        <v/>
      </c>
      <c r="L5173" s="22">
        <f>IF(C5173=0,B5173,0)</f>
        <v>0</v>
      </c>
      <c r="M5173" s="22">
        <f>IF(B5173=0,C5173,0)</f>
        <v>58</v>
      </c>
      <c r="N5173" s="39">
        <f>LOG(G5173/SUM($G$2:$G$5210))</f>
        <v>-5.1625731351939042</v>
      </c>
      <c r="O5173" s="39">
        <f>LOG(H5173/SUM($H$2:$H$5210))</f>
        <v>-2.7145853639828066</v>
      </c>
    </row>
    <row r="5174" spans="1:15" x14ac:dyDescent="0.6">
      <c r="A5174" t="s">
        <v>2962</v>
      </c>
      <c r="B5174">
        <v>0</v>
      </c>
      <c r="C5174">
        <v>59</v>
      </c>
      <c r="D5174">
        <v>59</v>
      </c>
      <c r="E5174" s="44">
        <f>(B5174+1)/$Q$3</f>
        <v>1.4609203798392987E-4</v>
      </c>
      <c r="F5174" s="45">
        <f>(C5174+1)/$U$3</f>
        <v>9.1768376617417638E-4</v>
      </c>
      <c r="G5174" s="2">
        <f>(B5174+1)/(C5174+1)</f>
        <v>1.6666666666666666E-2</v>
      </c>
      <c r="H5174" s="2">
        <f>(C5174+1)/(B5174+1)</f>
        <v>60</v>
      </c>
      <c r="I5174" s="6">
        <f>G5174-H5174</f>
        <v>-59.983333333333334</v>
      </c>
      <c r="J5174" s="8">
        <f>LEN(A5174)</f>
        <v>7</v>
      </c>
      <c r="K5174" s="11" t="str">
        <f>IF(AND(J5174&lt;3, D5174&lt;2),TRUE,"")</f>
        <v/>
      </c>
      <c r="L5174" s="22">
        <f>IF(C5174=0,B5174,0)</f>
        <v>0</v>
      </c>
      <c r="M5174" s="22">
        <f>IF(B5174=0,C5174,0)</f>
        <v>59</v>
      </c>
      <c r="N5174" s="39">
        <f>LOG(G5174/SUM($G$2:$G$5210))</f>
        <v>-5.1698723739354042</v>
      </c>
      <c r="O5174" s="39">
        <f>LOG(H5174/SUM($H$2:$H$5210))</f>
        <v>-2.707286125241307</v>
      </c>
    </row>
    <row r="5175" spans="1:15" x14ac:dyDescent="0.6">
      <c r="A5175" t="s">
        <v>873</v>
      </c>
      <c r="B5175">
        <v>0</v>
      </c>
      <c r="C5175">
        <v>59</v>
      </c>
      <c r="D5175">
        <v>59</v>
      </c>
      <c r="E5175" s="44">
        <f>(B5175+1)/$Q$3</f>
        <v>1.4609203798392987E-4</v>
      </c>
      <c r="F5175" s="45">
        <f>(C5175+1)/$U$3</f>
        <v>9.1768376617417638E-4</v>
      </c>
      <c r="G5175" s="2">
        <f>(B5175+1)/(C5175+1)</f>
        <v>1.6666666666666666E-2</v>
      </c>
      <c r="H5175" s="2">
        <f>(C5175+1)/(B5175+1)</f>
        <v>60</v>
      </c>
      <c r="I5175" s="6">
        <f>G5175-H5175</f>
        <v>-59.983333333333334</v>
      </c>
      <c r="J5175" s="8">
        <f>LEN(A5175)</f>
        <v>6</v>
      </c>
      <c r="K5175" s="11" t="str">
        <f>IF(AND(J5175&lt;3, D5175&lt;2),TRUE,"")</f>
        <v/>
      </c>
      <c r="L5175" s="22">
        <f>IF(C5175=0,B5175,0)</f>
        <v>0</v>
      </c>
      <c r="M5175" s="22">
        <f>IF(B5175=0,C5175,0)</f>
        <v>59</v>
      </c>
      <c r="N5175" s="39">
        <f>LOG(G5175/SUM($G$2:$G$5210))</f>
        <v>-5.1698723739354042</v>
      </c>
      <c r="O5175" s="39">
        <f>LOG(H5175/SUM($H$2:$H$5210))</f>
        <v>-2.707286125241307</v>
      </c>
    </row>
    <row r="5176" spans="1:15" x14ac:dyDescent="0.6">
      <c r="A5176" t="s">
        <v>1395</v>
      </c>
      <c r="B5176">
        <v>0</v>
      </c>
      <c r="C5176">
        <v>59</v>
      </c>
      <c r="D5176">
        <v>59</v>
      </c>
      <c r="E5176" s="44">
        <f>(B5176+1)/$Q$3</f>
        <v>1.4609203798392987E-4</v>
      </c>
      <c r="F5176" s="45">
        <f>(C5176+1)/$U$3</f>
        <v>9.1768376617417638E-4</v>
      </c>
      <c r="G5176" s="2">
        <f>(B5176+1)/(C5176+1)</f>
        <v>1.6666666666666666E-2</v>
      </c>
      <c r="H5176" s="2">
        <f>(C5176+1)/(B5176+1)</f>
        <v>60</v>
      </c>
      <c r="I5176" s="6">
        <f>G5176-H5176</f>
        <v>-59.983333333333334</v>
      </c>
      <c r="J5176" s="8">
        <f>LEN(A5176)</f>
        <v>6</v>
      </c>
      <c r="K5176" s="11" t="str">
        <f>IF(AND(J5176&lt;3, D5176&lt;2),TRUE,"")</f>
        <v/>
      </c>
      <c r="L5176" s="22">
        <f>IF(C5176=0,B5176,0)</f>
        <v>0</v>
      </c>
      <c r="M5176" s="22">
        <f>IF(B5176=0,C5176,0)</f>
        <v>59</v>
      </c>
      <c r="N5176" s="39">
        <f>LOG(G5176/SUM($G$2:$G$5210))</f>
        <v>-5.1698723739354042</v>
      </c>
      <c r="O5176" s="39">
        <f>LOG(H5176/SUM($H$2:$H$5210))</f>
        <v>-2.707286125241307</v>
      </c>
    </row>
    <row r="5177" spans="1:15" x14ac:dyDescent="0.6">
      <c r="A5177" t="s">
        <v>3235</v>
      </c>
      <c r="B5177">
        <v>0</v>
      </c>
      <c r="C5177">
        <v>59</v>
      </c>
      <c r="D5177">
        <v>59</v>
      </c>
      <c r="E5177" s="44">
        <f>(B5177+1)/$Q$3</f>
        <v>1.4609203798392987E-4</v>
      </c>
      <c r="F5177" s="45">
        <f>(C5177+1)/$U$3</f>
        <v>9.1768376617417638E-4</v>
      </c>
      <c r="G5177" s="2">
        <f>(B5177+1)/(C5177+1)</f>
        <v>1.6666666666666666E-2</v>
      </c>
      <c r="H5177" s="2">
        <f>(C5177+1)/(B5177+1)</f>
        <v>60</v>
      </c>
      <c r="I5177" s="6">
        <f>G5177-H5177</f>
        <v>-59.983333333333334</v>
      </c>
      <c r="J5177" s="8">
        <f>LEN(A5177)</f>
        <v>6</v>
      </c>
      <c r="K5177" s="11" t="str">
        <f>IF(AND(J5177&lt;3, D5177&lt;2),TRUE,"")</f>
        <v/>
      </c>
      <c r="L5177" s="22">
        <f>IF(C5177=0,B5177,0)</f>
        <v>0</v>
      </c>
      <c r="M5177" s="22">
        <f>IF(B5177=0,C5177,0)</f>
        <v>59</v>
      </c>
      <c r="N5177" s="39">
        <f>LOG(G5177/SUM($G$2:$G$5210))</f>
        <v>-5.1698723739354042</v>
      </c>
      <c r="O5177" s="39">
        <f>LOG(H5177/SUM($H$2:$H$5210))</f>
        <v>-2.707286125241307</v>
      </c>
    </row>
    <row r="5178" spans="1:15" x14ac:dyDescent="0.6">
      <c r="A5178" t="s">
        <v>2792</v>
      </c>
      <c r="B5178">
        <v>0</v>
      </c>
      <c r="C5178">
        <v>60</v>
      </c>
      <c r="D5178">
        <v>60</v>
      </c>
      <c r="E5178" s="44">
        <f>(B5178+1)/$Q$3</f>
        <v>1.4609203798392987E-4</v>
      </c>
      <c r="F5178" s="45">
        <f>(C5178+1)/$U$3</f>
        <v>9.3297849561041262E-4</v>
      </c>
      <c r="G5178" s="2">
        <f>(B5178+1)/(C5178+1)</f>
        <v>1.6393442622950821E-2</v>
      </c>
      <c r="H5178" s="2">
        <f>(C5178+1)/(B5178+1)</f>
        <v>61</v>
      </c>
      <c r="I5178" s="6">
        <f>G5178-H5178</f>
        <v>-60.983606557377051</v>
      </c>
      <c r="J5178" s="8">
        <f>LEN(A5178)</f>
        <v>8</v>
      </c>
      <c r="K5178" s="11" t="str">
        <f>IF(AND(J5178&lt;3, D5178&lt;2),TRUE,"")</f>
        <v/>
      </c>
      <c r="L5178" s="22">
        <f>IF(C5178=0,B5178,0)</f>
        <v>0</v>
      </c>
      <c r="M5178" s="22">
        <f>IF(B5178=0,C5178,0)</f>
        <v>60</v>
      </c>
      <c r="N5178" s="39">
        <f>LOG(G5178/SUM($G$2:$G$5210))</f>
        <v>-5.1770509585625275</v>
      </c>
      <c r="O5178" s="39">
        <f>LOG(H5178/SUM($H$2:$H$5210))</f>
        <v>-2.7001075406141837</v>
      </c>
    </row>
    <row r="5179" spans="1:15" x14ac:dyDescent="0.6">
      <c r="A5179" t="s">
        <v>1299</v>
      </c>
      <c r="B5179">
        <v>0</v>
      </c>
      <c r="C5179">
        <v>60</v>
      </c>
      <c r="D5179">
        <v>60</v>
      </c>
      <c r="E5179" s="44">
        <f>(B5179+1)/$Q$3</f>
        <v>1.4609203798392987E-4</v>
      </c>
      <c r="F5179" s="45">
        <f>(C5179+1)/$U$3</f>
        <v>9.3297849561041262E-4</v>
      </c>
      <c r="G5179" s="2">
        <f>(B5179+1)/(C5179+1)</f>
        <v>1.6393442622950821E-2</v>
      </c>
      <c r="H5179" s="2">
        <f>(C5179+1)/(B5179+1)</f>
        <v>61</v>
      </c>
      <c r="I5179" s="6">
        <f>G5179-H5179</f>
        <v>-60.983606557377051</v>
      </c>
      <c r="J5179" s="8">
        <f>LEN(A5179)</f>
        <v>5</v>
      </c>
      <c r="K5179" s="11" t="str">
        <f>IF(AND(J5179&lt;3, D5179&lt;2),TRUE,"")</f>
        <v/>
      </c>
      <c r="L5179" s="22">
        <f>IF(C5179=0,B5179,0)</f>
        <v>0</v>
      </c>
      <c r="M5179" s="22">
        <f>IF(B5179=0,C5179,0)</f>
        <v>60</v>
      </c>
      <c r="N5179" s="39">
        <f>LOG(G5179/SUM($G$2:$G$5210))</f>
        <v>-5.1770509585625275</v>
      </c>
      <c r="O5179" s="39">
        <f>LOG(H5179/SUM($H$2:$H$5210))</f>
        <v>-2.7001075406141837</v>
      </c>
    </row>
    <row r="5180" spans="1:15" x14ac:dyDescent="0.6">
      <c r="A5180" t="s">
        <v>2068</v>
      </c>
      <c r="B5180">
        <v>0</v>
      </c>
      <c r="C5180">
        <v>60</v>
      </c>
      <c r="D5180">
        <v>60</v>
      </c>
      <c r="E5180" s="44">
        <f>(B5180+1)/$Q$3</f>
        <v>1.4609203798392987E-4</v>
      </c>
      <c r="F5180" s="45">
        <f>(C5180+1)/$U$3</f>
        <v>9.3297849561041262E-4</v>
      </c>
      <c r="G5180" s="2">
        <f>(B5180+1)/(C5180+1)</f>
        <v>1.6393442622950821E-2</v>
      </c>
      <c r="H5180" s="2">
        <f>(C5180+1)/(B5180+1)</f>
        <v>61</v>
      </c>
      <c r="I5180" s="6">
        <f>G5180-H5180</f>
        <v>-60.983606557377051</v>
      </c>
      <c r="J5180" s="8">
        <f>LEN(A5180)</f>
        <v>4</v>
      </c>
      <c r="K5180" s="11" t="str">
        <f>IF(AND(J5180&lt;3, D5180&lt;2),TRUE,"")</f>
        <v/>
      </c>
      <c r="L5180" s="22">
        <f>IF(C5180=0,B5180,0)</f>
        <v>0</v>
      </c>
      <c r="M5180" s="22">
        <f>IF(B5180=0,C5180,0)</f>
        <v>60</v>
      </c>
      <c r="N5180" s="39">
        <f>LOG(G5180/SUM($G$2:$G$5210))</f>
        <v>-5.1770509585625275</v>
      </c>
      <c r="O5180" s="39">
        <f>LOG(H5180/SUM($H$2:$H$5210))</f>
        <v>-2.7001075406141837</v>
      </c>
    </row>
    <row r="5181" spans="1:15" x14ac:dyDescent="0.6">
      <c r="A5181" t="s">
        <v>724</v>
      </c>
      <c r="B5181">
        <v>0</v>
      </c>
      <c r="C5181">
        <v>61</v>
      </c>
      <c r="D5181">
        <v>61</v>
      </c>
      <c r="E5181" s="44">
        <f>(B5181+1)/$Q$3</f>
        <v>1.4609203798392987E-4</v>
      </c>
      <c r="F5181" s="45">
        <f>(C5181+1)/$U$3</f>
        <v>9.4827322504664898E-4</v>
      </c>
      <c r="G5181" s="2">
        <f>(B5181+1)/(C5181+1)</f>
        <v>1.6129032258064516E-2</v>
      </c>
      <c r="H5181" s="2">
        <f>(C5181+1)/(B5181+1)</f>
        <v>62</v>
      </c>
      <c r="I5181" s="6">
        <f>G5181-H5181</f>
        <v>-61.983870967741936</v>
      </c>
      <c r="J5181" s="8">
        <f>LEN(A5181)</f>
        <v>7</v>
      </c>
      <c r="K5181" s="11" t="str">
        <f>IF(AND(J5181&lt;3, D5181&lt;2),TRUE,"")</f>
        <v/>
      </c>
      <c r="L5181" s="22">
        <f>IF(C5181=0,B5181,0)</f>
        <v>0</v>
      </c>
      <c r="M5181" s="22">
        <f>IF(B5181=0,C5181,0)</f>
        <v>61</v>
      </c>
      <c r="N5181" s="39">
        <f>LOG(G5181/SUM($G$2:$G$5210))</f>
        <v>-5.1841128130500138</v>
      </c>
      <c r="O5181" s="39">
        <f>LOG(H5181/SUM($H$2:$H$5210))</f>
        <v>-2.6930456861266969</v>
      </c>
    </row>
    <row r="5182" spans="1:15" x14ac:dyDescent="0.6">
      <c r="A5182" t="s">
        <v>2556</v>
      </c>
      <c r="B5182">
        <v>0</v>
      </c>
      <c r="C5182">
        <v>61</v>
      </c>
      <c r="D5182">
        <v>61</v>
      </c>
      <c r="E5182" s="44">
        <f>(B5182+1)/$Q$3</f>
        <v>1.4609203798392987E-4</v>
      </c>
      <c r="F5182" s="45">
        <f>(C5182+1)/$U$3</f>
        <v>9.4827322504664898E-4</v>
      </c>
      <c r="G5182" s="2">
        <f>(B5182+1)/(C5182+1)</f>
        <v>1.6129032258064516E-2</v>
      </c>
      <c r="H5182" s="2">
        <f>(C5182+1)/(B5182+1)</f>
        <v>62</v>
      </c>
      <c r="I5182" s="6">
        <f>G5182-H5182</f>
        <v>-61.983870967741936</v>
      </c>
      <c r="J5182" s="8">
        <f>LEN(A5182)</f>
        <v>5</v>
      </c>
      <c r="K5182" s="11" t="str">
        <f>IF(AND(J5182&lt;3, D5182&lt;2),TRUE,"")</f>
        <v/>
      </c>
      <c r="L5182" s="22">
        <f>IF(C5182=0,B5182,0)</f>
        <v>0</v>
      </c>
      <c r="M5182" s="22">
        <f>IF(B5182=0,C5182,0)</f>
        <v>61</v>
      </c>
      <c r="N5182" s="39">
        <f>LOG(G5182/SUM($G$2:$G$5210))</f>
        <v>-5.1841128130500138</v>
      </c>
      <c r="O5182" s="39">
        <f>LOG(H5182/SUM($H$2:$H$5210))</f>
        <v>-2.6930456861266969</v>
      </c>
    </row>
    <row r="5183" spans="1:15" x14ac:dyDescent="0.6">
      <c r="A5183" t="s">
        <v>3380</v>
      </c>
      <c r="B5183">
        <v>0</v>
      </c>
      <c r="C5183">
        <v>61</v>
      </c>
      <c r="D5183">
        <v>61</v>
      </c>
      <c r="E5183" s="44">
        <f>(B5183+1)/$Q$3</f>
        <v>1.4609203798392987E-4</v>
      </c>
      <c r="F5183" s="45">
        <f>(C5183+1)/$U$3</f>
        <v>9.4827322504664898E-4</v>
      </c>
      <c r="G5183" s="2">
        <f>(B5183+1)/(C5183+1)</f>
        <v>1.6129032258064516E-2</v>
      </c>
      <c r="H5183" s="2">
        <f>(C5183+1)/(B5183+1)</f>
        <v>62</v>
      </c>
      <c r="I5183" s="6">
        <f>G5183-H5183</f>
        <v>-61.983870967741936</v>
      </c>
      <c r="J5183" s="8">
        <f>LEN(A5183)</f>
        <v>4</v>
      </c>
      <c r="K5183" s="11" t="str">
        <f>IF(AND(J5183&lt;3, D5183&lt;2),TRUE,"")</f>
        <v/>
      </c>
      <c r="L5183" s="22">
        <f>IF(C5183=0,B5183,0)</f>
        <v>0</v>
      </c>
      <c r="M5183" s="22">
        <f>IF(B5183=0,C5183,0)</f>
        <v>61</v>
      </c>
      <c r="N5183" s="39">
        <f>LOG(G5183/SUM($G$2:$G$5210))</f>
        <v>-5.1841128130500138</v>
      </c>
      <c r="O5183" s="39">
        <f>LOG(H5183/SUM($H$2:$H$5210))</f>
        <v>-2.6930456861266969</v>
      </c>
    </row>
    <row r="5184" spans="1:15" x14ac:dyDescent="0.6">
      <c r="A5184" t="s">
        <v>3203</v>
      </c>
      <c r="B5184">
        <v>0</v>
      </c>
      <c r="C5184">
        <v>62</v>
      </c>
      <c r="D5184">
        <v>62</v>
      </c>
      <c r="E5184" s="44">
        <f>(B5184+1)/$Q$3</f>
        <v>1.4609203798392987E-4</v>
      </c>
      <c r="F5184" s="45">
        <f>(C5184+1)/$U$3</f>
        <v>9.6356795448288522E-4</v>
      </c>
      <c r="G5184" s="2">
        <f>(B5184+1)/(C5184+1)</f>
        <v>1.5873015873015872E-2</v>
      </c>
      <c r="H5184" s="2">
        <f>(C5184+1)/(B5184+1)</f>
        <v>63</v>
      </c>
      <c r="I5184" s="6">
        <f>G5184-H5184</f>
        <v>-62.984126984126981</v>
      </c>
      <c r="J5184" s="8">
        <f>LEN(A5184)</f>
        <v>7</v>
      </c>
      <c r="K5184" s="11" t="str">
        <f>IF(AND(J5184&lt;3, D5184&lt;2),TRUE,"")</f>
        <v/>
      </c>
      <c r="L5184" s="22">
        <f>IF(C5184=0,B5184,0)</f>
        <v>0</v>
      </c>
      <c r="M5184" s="22">
        <f>IF(B5184=0,C5184,0)</f>
        <v>62</v>
      </c>
      <c r="N5184" s="39">
        <f>LOG(G5184/SUM($G$2:$G$5210))</f>
        <v>-5.1910616730053416</v>
      </c>
      <c r="O5184" s="39">
        <f>LOG(H5184/SUM($H$2:$H$5210))</f>
        <v>-2.6860968261713691</v>
      </c>
    </row>
    <row r="5185" spans="1:15" x14ac:dyDescent="0.6">
      <c r="A5185" t="s">
        <v>652</v>
      </c>
      <c r="B5185">
        <v>1</v>
      </c>
      <c r="C5185">
        <v>130</v>
      </c>
      <c r="D5185">
        <v>131</v>
      </c>
      <c r="E5185" s="44">
        <f>(B5185+1)/$Q$3</f>
        <v>2.9218407596785974E-4</v>
      </c>
      <c r="F5185" s="45">
        <f>(C5185+1)/$U$3</f>
        <v>2.0036095561469518E-3</v>
      </c>
      <c r="G5185" s="2">
        <f>(B5185+1)/(C5185+1)</f>
        <v>1.5267175572519083E-2</v>
      </c>
      <c r="H5185" s="2">
        <f>(C5185+1)/(B5185+1)</f>
        <v>65.5</v>
      </c>
      <c r="I5185" s="6">
        <f>G5185-H5185</f>
        <v>-65.484732824427482</v>
      </c>
      <c r="J5185" s="8">
        <f>LEN(A5185)</f>
        <v>4</v>
      </c>
      <c r="K5185" s="11" t="str">
        <f>IF(AND(J5185&lt;3, D5185&lt;2),TRUE,"")</f>
        <v/>
      </c>
      <c r="L5185" s="22">
        <f>IF(C5185=0,B5185,0)</f>
        <v>0</v>
      </c>
      <c r="M5185" s="22">
        <f>IF(B5185=0,C5185,0)</f>
        <v>0</v>
      </c>
      <c r="N5185" s="39">
        <f>LOG(G5185/SUM($G$2:$G$5210))</f>
        <v>-5.2079624235435436</v>
      </c>
      <c r="O5185" s="39">
        <f>LOG(H5185/SUM($H$2:$H$5210))</f>
        <v>-2.6691960756331676</v>
      </c>
    </row>
    <row r="5186" spans="1:15" x14ac:dyDescent="0.6">
      <c r="A5186" t="s">
        <v>4610</v>
      </c>
      <c r="B5186">
        <v>0</v>
      </c>
      <c r="C5186">
        <v>68</v>
      </c>
      <c r="D5186">
        <v>68</v>
      </c>
      <c r="E5186" s="44">
        <f>(B5186+1)/$Q$3</f>
        <v>1.4609203798392987E-4</v>
      </c>
      <c r="F5186" s="45">
        <f>(C5186+1)/$U$3</f>
        <v>1.0553363311003028E-3</v>
      </c>
      <c r="G5186" s="2">
        <f>(B5186+1)/(C5186+1)</f>
        <v>1.4492753623188406E-2</v>
      </c>
      <c r="H5186" s="2">
        <f>(C5186+1)/(B5186+1)</f>
        <v>69</v>
      </c>
      <c r="I5186" s="6">
        <f>G5186-H5186</f>
        <v>-68.985507246376812</v>
      </c>
      <c r="J5186" s="8">
        <f>LEN(A5186)</f>
        <v>10</v>
      </c>
      <c r="K5186" s="11" t="str">
        <f>IF(AND(J5186&lt;3, D5186&lt;2),TRUE,"")</f>
        <v/>
      </c>
      <c r="L5186" s="22">
        <f>IF(C5186=0,B5186,0)</f>
        <v>0</v>
      </c>
      <c r="M5186" s="22">
        <f>IF(B5186=0,C5186,0)</f>
        <v>68</v>
      </c>
      <c r="N5186" s="39">
        <f>LOG(G5186/SUM($G$2:$G$5210))</f>
        <v>-5.2305702142890151</v>
      </c>
      <c r="O5186" s="39">
        <f>LOG(H5186/SUM($H$2:$H$5210))</f>
        <v>-2.6465882848876956</v>
      </c>
    </row>
    <row r="5187" spans="1:15" x14ac:dyDescent="0.6">
      <c r="A5187" t="s">
        <v>4329</v>
      </c>
      <c r="B5187">
        <v>0</v>
      </c>
      <c r="C5187">
        <v>68</v>
      </c>
      <c r="D5187">
        <v>68</v>
      </c>
      <c r="E5187" s="44">
        <f>(B5187+1)/$Q$3</f>
        <v>1.4609203798392987E-4</v>
      </c>
      <c r="F5187" s="45">
        <f>(C5187+1)/$U$3</f>
        <v>1.0553363311003028E-3</v>
      </c>
      <c r="G5187" s="2">
        <f>(B5187+1)/(C5187+1)</f>
        <v>1.4492753623188406E-2</v>
      </c>
      <c r="H5187" s="2">
        <f>(C5187+1)/(B5187+1)</f>
        <v>69</v>
      </c>
      <c r="I5187" s="6">
        <f>G5187-H5187</f>
        <v>-68.985507246376812</v>
      </c>
      <c r="J5187" s="8">
        <f>LEN(A5187)</f>
        <v>5</v>
      </c>
      <c r="K5187" s="11" t="str">
        <f>IF(AND(J5187&lt;3, D5187&lt;2),TRUE,"")</f>
        <v/>
      </c>
      <c r="L5187" s="22">
        <f>IF(C5187=0,B5187,0)</f>
        <v>0</v>
      </c>
      <c r="M5187" s="22">
        <f>IF(B5187=0,C5187,0)</f>
        <v>68</v>
      </c>
      <c r="N5187" s="39">
        <f>LOG(G5187/SUM($G$2:$G$5210))</f>
        <v>-5.2305702142890151</v>
      </c>
      <c r="O5187" s="39">
        <f>LOG(H5187/SUM($H$2:$H$5210))</f>
        <v>-2.6465882848876956</v>
      </c>
    </row>
    <row r="5188" spans="1:15" x14ac:dyDescent="0.6">
      <c r="A5188" t="s">
        <v>1789</v>
      </c>
      <c r="B5188">
        <v>0</v>
      </c>
      <c r="C5188">
        <v>69</v>
      </c>
      <c r="D5188">
        <v>69</v>
      </c>
      <c r="E5188" s="44">
        <f>(B5188+1)/$Q$3</f>
        <v>1.4609203798392987E-4</v>
      </c>
      <c r="F5188" s="45">
        <f>(C5188+1)/$U$3</f>
        <v>1.0706310605365392E-3</v>
      </c>
      <c r="G5188" s="2">
        <f>(B5188+1)/(C5188+1)</f>
        <v>1.4285714285714285E-2</v>
      </c>
      <c r="H5188" s="2">
        <f>(C5188+1)/(B5188+1)</f>
        <v>70</v>
      </c>
      <c r="I5188" s="6">
        <f>G5188-H5188</f>
        <v>-69.98571428571428</v>
      </c>
      <c r="J5188" s="8">
        <f>LEN(A5188)</f>
        <v>5</v>
      </c>
      <c r="K5188" s="11" t="str">
        <f>IF(AND(J5188&lt;3, D5188&lt;2),TRUE,"")</f>
        <v/>
      </c>
      <c r="L5188" s="22">
        <f>IF(C5188=0,B5188,0)</f>
        <v>0</v>
      </c>
      <c r="M5188" s="22">
        <f>IF(B5188=0,C5188,0)</f>
        <v>69</v>
      </c>
      <c r="N5188" s="39">
        <f>LOG(G5188/SUM($G$2:$G$5210))</f>
        <v>-5.2368191635660173</v>
      </c>
      <c r="O5188" s="39">
        <f>LOG(H5188/SUM($H$2:$H$5210))</f>
        <v>-2.6403393356106939</v>
      </c>
    </row>
    <row r="5189" spans="1:15" x14ac:dyDescent="0.6">
      <c r="A5189" t="s">
        <v>2995</v>
      </c>
      <c r="B5189">
        <v>0</v>
      </c>
      <c r="C5189">
        <v>70</v>
      </c>
      <c r="D5189">
        <v>70</v>
      </c>
      <c r="E5189" s="44">
        <f>(B5189+1)/$Q$3</f>
        <v>1.4609203798392987E-4</v>
      </c>
      <c r="F5189" s="45">
        <f>(C5189+1)/$U$3</f>
        <v>1.0859257899727753E-3</v>
      </c>
      <c r="G5189" s="2">
        <f>(B5189+1)/(C5189+1)</f>
        <v>1.4084507042253521E-2</v>
      </c>
      <c r="H5189" s="2">
        <f>(C5189+1)/(B5189+1)</f>
        <v>71</v>
      </c>
      <c r="I5189" s="6">
        <f>G5189-H5189</f>
        <v>-70.985915492957744</v>
      </c>
      <c r="J5189" s="8">
        <f>LEN(A5189)</f>
        <v>7</v>
      </c>
      <c r="K5189" s="11" t="str">
        <f>IF(AND(J5189&lt;3, D5189&lt;2),TRUE,"")</f>
        <v/>
      </c>
      <c r="L5189" s="22">
        <f>IF(C5189=0,B5189,0)</f>
        <v>0</v>
      </c>
      <c r="M5189" s="22">
        <f>IF(B5189=0,C5189,0)</f>
        <v>70</v>
      </c>
      <c r="N5189" s="39">
        <f>LOG(G5189/SUM($G$2:$G$5210))</f>
        <v>-5.2429794722708358</v>
      </c>
      <c r="O5189" s="39">
        <f>LOG(H5189/SUM($H$2:$H$5210))</f>
        <v>-2.6341790269058754</v>
      </c>
    </row>
    <row r="5190" spans="1:15" x14ac:dyDescent="0.6">
      <c r="A5190" t="s">
        <v>3324</v>
      </c>
      <c r="B5190">
        <v>0</v>
      </c>
      <c r="C5190">
        <v>71</v>
      </c>
      <c r="D5190">
        <v>71</v>
      </c>
      <c r="E5190" s="44">
        <f>(B5190+1)/$Q$3</f>
        <v>1.4609203798392987E-4</v>
      </c>
      <c r="F5190" s="45">
        <f>(C5190+1)/$U$3</f>
        <v>1.1012205194090117E-3</v>
      </c>
      <c r="G5190" s="2">
        <f>(B5190+1)/(C5190+1)</f>
        <v>1.3888888888888888E-2</v>
      </c>
      <c r="H5190" s="2">
        <f>(C5190+1)/(B5190+1)</f>
        <v>72</v>
      </c>
      <c r="I5190" s="6">
        <f>G5190-H5190</f>
        <v>-71.986111111111114</v>
      </c>
      <c r="J5190" s="8">
        <f>LEN(A5190)</f>
        <v>6</v>
      </c>
      <c r="K5190" s="11" t="str">
        <f>IF(AND(J5190&lt;3, D5190&lt;2),TRUE,"")</f>
        <v/>
      </c>
      <c r="L5190" s="22">
        <f>IF(C5190=0,B5190,0)</f>
        <v>0</v>
      </c>
      <c r="M5190" s="22">
        <f>IF(B5190=0,C5190,0)</f>
        <v>71</v>
      </c>
      <c r="N5190" s="39">
        <f>LOG(G5190/SUM($G$2:$G$5210))</f>
        <v>-5.2490536199830284</v>
      </c>
      <c r="O5190" s="39">
        <f>LOG(H5190/SUM($H$2:$H$5210))</f>
        <v>-2.6281048791936823</v>
      </c>
    </row>
    <row r="5191" spans="1:15" x14ac:dyDescent="0.6">
      <c r="A5191" t="s">
        <v>4424</v>
      </c>
      <c r="B5191">
        <v>0</v>
      </c>
      <c r="C5191">
        <v>76</v>
      </c>
      <c r="D5191">
        <v>76</v>
      </c>
      <c r="E5191" s="44">
        <f>(B5191+1)/$Q$3</f>
        <v>1.4609203798392987E-4</v>
      </c>
      <c r="F5191" s="45">
        <f>(C5191+1)/$U$3</f>
        <v>1.177694166590193E-3</v>
      </c>
      <c r="G5191" s="2">
        <f>(B5191+1)/(C5191+1)</f>
        <v>1.2987012987012988E-2</v>
      </c>
      <c r="H5191" s="2">
        <f>(C5191+1)/(B5191+1)</f>
        <v>77</v>
      </c>
      <c r="I5191" s="6">
        <f>G5191-H5191</f>
        <v>-76.987012987012989</v>
      </c>
      <c r="J5191" s="8">
        <f>LEN(A5191)</f>
        <v>7</v>
      </c>
      <c r="K5191" s="11" t="str">
        <f>IF(AND(J5191&lt;3, D5191&lt;2),TRUE,"")</f>
        <v/>
      </c>
      <c r="L5191" s="22">
        <f>IF(C5191=0,B5191,0)</f>
        <v>0</v>
      </c>
      <c r="M5191" s="22">
        <f>IF(B5191=0,C5191,0)</f>
        <v>76</v>
      </c>
      <c r="N5191" s="39">
        <f>LOG(G5191/SUM($G$2:$G$5210))</f>
        <v>-5.2782118487242418</v>
      </c>
      <c r="O5191" s="39">
        <f>LOG(H5191/SUM($H$2:$H$5210))</f>
        <v>-2.598946650452469</v>
      </c>
    </row>
    <row r="5192" spans="1:15" x14ac:dyDescent="0.6">
      <c r="A5192" t="s">
        <v>2460</v>
      </c>
      <c r="B5192">
        <v>0</v>
      </c>
      <c r="C5192">
        <v>80</v>
      </c>
      <c r="D5192">
        <v>80</v>
      </c>
      <c r="E5192" s="44">
        <f>(B5192+1)/$Q$3</f>
        <v>1.4609203798392987E-4</v>
      </c>
      <c r="F5192" s="45">
        <f>(C5192+1)/$U$3</f>
        <v>1.2388730843351382E-3</v>
      </c>
      <c r="G5192" s="2">
        <f>(B5192+1)/(C5192+1)</f>
        <v>1.2345679012345678E-2</v>
      </c>
      <c r="H5192" s="2">
        <f>(C5192+1)/(B5192+1)</f>
        <v>81</v>
      </c>
      <c r="I5192" s="6">
        <f>G5192-H5192</f>
        <v>-80.987654320987659</v>
      </c>
      <c r="J5192" s="8">
        <f>LEN(A5192)</f>
        <v>4</v>
      </c>
      <c r="K5192" s="11" t="str">
        <f>IF(AND(J5192&lt;3, D5192&lt;2),TRUE,"")</f>
        <v/>
      </c>
      <c r="L5192" s="22">
        <f>IF(C5192=0,B5192,0)</f>
        <v>0</v>
      </c>
      <c r="M5192" s="22">
        <f>IF(B5192=0,C5192,0)</f>
        <v>80</v>
      </c>
      <c r="N5192" s="39">
        <f>LOG(G5192/SUM($G$2:$G$5210))</f>
        <v>-5.3002061424304099</v>
      </c>
      <c r="O5192" s="39">
        <f>LOG(H5192/SUM($H$2:$H$5210))</f>
        <v>-2.5769523567463009</v>
      </c>
    </row>
    <row r="5193" spans="1:15" x14ac:dyDescent="0.6">
      <c r="A5193" t="s">
        <v>4188</v>
      </c>
      <c r="B5193">
        <v>0</v>
      </c>
      <c r="C5193">
        <v>82</v>
      </c>
      <c r="D5193">
        <v>82</v>
      </c>
      <c r="E5193" s="44">
        <f>(B5193+1)/$Q$3</f>
        <v>1.4609203798392987E-4</v>
      </c>
      <c r="F5193" s="45">
        <f>(C5193+1)/$U$3</f>
        <v>1.2694625432076107E-3</v>
      </c>
      <c r="G5193" s="2">
        <f>(B5193+1)/(C5193+1)</f>
        <v>1.2048192771084338E-2</v>
      </c>
      <c r="H5193" s="2">
        <f>(C5193+1)/(B5193+1)</f>
        <v>83</v>
      </c>
      <c r="I5193" s="6">
        <f>G5193-H5193</f>
        <v>-82.98795180722891</v>
      </c>
      <c r="J5193" s="8">
        <f>LEN(A5193)</f>
        <v>7</v>
      </c>
      <c r="K5193" s="11" t="str">
        <f>IF(AND(J5193&lt;3, D5193&lt;2),TRUE,"")</f>
        <v/>
      </c>
      <c r="L5193" s="22">
        <f>IF(C5193=0,B5193,0)</f>
        <v>0</v>
      </c>
      <c r="M5193" s="22">
        <f>IF(B5193=0,C5193,0)</f>
        <v>82</v>
      </c>
      <c r="N5193" s="39">
        <f>LOG(G5193/SUM($G$2:$G$5210))</f>
        <v>-5.3107992159278341</v>
      </c>
      <c r="O5193" s="39">
        <f>LOG(H5193/SUM($H$2:$H$5210))</f>
        <v>-2.5663592832488766</v>
      </c>
    </row>
    <row r="5194" spans="1:15" x14ac:dyDescent="0.6">
      <c r="A5194" t="s">
        <v>2927</v>
      </c>
      <c r="B5194">
        <v>0</v>
      </c>
      <c r="C5194">
        <v>89</v>
      </c>
      <c r="D5194">
        <v>89</v>
      </c>
      <c r="E5194" s="44">
        <f>(B5194+1)/$Q$3</f>
        <v>1.4609203798392987E-4</v>
      </c>
      <c r="F5194" s="45">
        <f>(C5194+1)/$U$3</f>
        <v>1.3765256492612645E-3</v>
      </c>
      <c r="G5194" s="2">
        <f>(B5194+1)/(C5194+1)</f>
        <v>1.1111111111111112E-2</v>
      </c>
      <c r="H5194" s="2">
        <f>(C5194+1)/(B5194+1)</f>
        <v>90</v>
      </c>
      <c r="I5194" s="6">
        <f>G5194-H5194</f>
        <v>-89.988888888888894</v>
      </c>
      <c r="J5194" s="8">
        <f>LEN(A5194)</f>
        <v>5</v>
      </c>
      <c r="K5194" s="11" t="str">
        <f>IF(AND(J5194&lt;3, D5194&lt;2),TRUE,"")</f>
        <v/>
      </c>
      <c r="L5194" s="22">
        <f>IF(C5194=0,B5194,0)</f>
        <v>0</v>
      </c>
      <c r="M5194" s="22">
        <f>IF(B5194=0,C5194,0)</f>
        <v>89</v>
      </c>
      <c r="N5194" s="39">
        <f>LOG(G5194/SUM($G$2:$G$5210))</f>
        <v>-5.3459636329910847</v>
      </c>
      <c r="O5194" s="39">
        <f>LOG(H5194/SUM($H$2:$H$5210))</f>
        <v>-2.5311948661856261</v>
      </c>
    </row>
    <row r="5195" spans="1:15" x14ac:dyDescent="0.6">
      <c r="A5195" t="s">
        <v>2010</v>
      </c>
      <c r="B5195">
        <v>0</v>
      </c>
      <c r="C5195">
        <v>93</v>
      </c>
      <c r="D5195">
        <v>93</v>
      </c>
      <c r="E5195" s="44">
        <f>(B5195+1)/$Q$3</f>
        <v>1.4609203798392987E-4</v>
      </c>
      <c r="F5195" s="45">
        <f>(C5195+1)/$U$3</f>
        <v>1.4377045670062097E-3</v>
      </c>
      <c r="G5195" s="2">
        <f>(B5195+1)/(C5195+1)</f>
        <v>1.0638297872340425E-2</v>
      </c>
      <c r="H5195" s="2">
        <f>(C5195+1)/(B5195+1)</f>
        <v>94</v>
      </c>
      <c r="I5195" s="6">
        <f>G5195-H5195</f>
        <v>-93.989361702127653</v>
      </c>
      <c r="J5195" s="8">
        <f>LEN(A5195)</f>
        <v>3</v>
      </c>
      <c r="K5195" s="11" t="str">
        <f>IF(AND(J5195&lt;3, D5195&lt;2),TRUE,"")</f>
        <v/>
      </c>
      <c r="L5195" s="22">
        <f>IF(C5195=0,B5195,0)</f>
        <v>0</v>
      </c>
      <c r="M5195" s="22">
        <f>IF(B5195=0,C5195,0)</f>
        <v>93</v>
      </c>
      <c r="N5195" s="39">
        <f>LOG(G5195/SUM($G$2:$G$5210))</f>
        <v>-5.3648489771514587</v>
      </c>
      <c r="O5195" s="39">
        <f>LOG(H5195/SUM($H$2:$H$5210))</f>
        <v>-2.512309522025252</v>
      </c>
    </row>
    <row r="5196" spans="1:15" x14ac:dyDescent="0.6">
      <c r="A5196" t="s">
        <v>2474</v>
      </c>
      <c r="B5196">
        <v>0</v>
      </c>
      <c r="C5196">
        <v>94</v>
      </c>
      <c r="D5196">
        <v>94</v>
      </c>
      <c r="E5196" s="44">
        <f>(B5196+1)/$Q$3</f>
        <v>1.4609203798392987E-4</v>
      </c>
      <c r="F5196" s="45">
        <f>(C5196+1)/$U$3</f>
        <v>1.4529992964424459E-3</v>
      </c>
      <c r="G5196" s="2">
        <f>(B5196+1)/(C5196+1)</f>
        <v>1.0526315789473684E-2</v>
      </c>
      <c r="H5196" s="2">
        <f>(C5196+1)/(B5196+1)</f>
        <v>95</v>
      </c>
      <c r="I5196" s="6">
        <f>G5196-H5196</f>
        <v>-94.989473684210523</v>
      </c>
      <c r="J5196" s="8">
        <f>LEN(A5196)</f>
        <v>5</v>
      </c>
      <c r="K5196" s="11" t="str">
        <f>IF(AND(J5196&lt;3, D5196&lt;2),TRUE,"")</f>
        <v/>
      </c>
      <c r="L5196" s="22">
        <f>IF(C5196=0,B5196,0)</f>
        <v>0</v>
      </c>
      <c r="M5196" s="22">
        <f>IF(B5196=0,C5196,0)</f>
        <v>94</v>
      </c>
      <c r="N5196" s="39">
        <f>LOG(G5196/SUM($G$2:$G$5210))</f>
        <v>-5.369444728840608</v>
      </c>
      <c r="O5196" s="39">
        <f>LOG(H5196/SUM($H$2:$H$5210))</f>
        <v>-2.5077137703361032</v>
      </c>
    </row>
    <row r="5197" spans="1:15" x14ac:dyDescent="0.6">
      <c r="A5197" t="s">
        <v>3946</v>
      </c>
      <c r="B5197">
        <v>0</v>
      </c>
      <c r="C5197">
        <v>99</v>
      </c>
      <c r="D5197">
        <v>99</v>
      </c>
      <c r="E5197" s="44">
        <f>(B5197+1)/$Q$3</f>
        <v>1.4609203798392987E-4</v>
      </c>
      <c r="F5197" s="45">
        <f>(C5197+1)/$U$3</f>
        <v>1.5294729436236274E-3</v>
      </c>
      <c r="G5197" s="2">
        <f>(B5197+1)/(C5197+1)</f>
        <v>0.01</v>
      </c>
      <c r="H5197" s="2">
        <f>(C5197+1)/(B5197+1)</f>
        <v>100</v>
      </c>
      <c r="I5197" s="6">
        <f>G5197-H5197</f>
        <v>-99.99</v>
      </c>
      <c r="J5197" s="8">
        <f>LEN(A5197)</f>
        <v>5</v>
      </c>
      <c r="K5197" s="11" t="str">
        <f>IF(AND(J5197&lt;3, D5197&lt;2),TRUE,"")</f>
        <v/>
      </c>
      <c r="L5197" s="22">
        <f>IF(C5197=0,B5197,0)</f>
        <v>0</v>
      </c>
      <c r="M5197" s="22">
        <f>IF(B5197=0,C5197,0)</f>
        <v>99</v>
      </c>
      <c r="N5197" s="39">
        <f>LOG(G5197/SUM($G$2:$G$5210))</f>
        <v>-5.3917211235517604</v>
      </c>
      <c r="O5197" s="39">
        <f>LOG(H5197/SUM($H$2:$H$5210))</f>
        <v>-2.4854373756249508</v>
      </c>
    </row>
    <row r="5198" spans="1:15" x14ac:dyDescent="0.6">
      <c r="A5198" t="s">
        <v>1781</v>
      </c>
      <c r="B5198">
        <v>0</v>
      </c>
      <c r="C5198">
        <v>100</v>
      </c>
      <c r="D5198">
        <v>100</v>
      </c>
      <c r="E5198" s="44">
        <f>(B5198+1)/$Q$3</f>
        <v>1.4609203798392987E-4</v>
      </c>
      <c r="F5198" s="45">
        <f>(C5198+1)/$U$3</f>
        <v>1.5447676730598635E-3</v>
      </c>
      <c r="G5198" s="2">
        <f>(B5198+1)/(C5198+1)</f>
        <v>9.9009900990099011E-3</v>
      </c>
      <c r="H5198" s="2">
        <f>(C5198+1)/(B5198+1)</f>
        <v>101</v>
      </c>
      <c r="I5198" s="6">
        <f>G5198-H5198</f>
        <v>-100.99009900990099</v>
      </c>
      <c r="J5198" s="8">
        <f>LEN(A5198)</f>
        <v>5</v>
      </c>
      <c r="K5198" s="11" t="str">
        <f>IF(AND(J5198&lt;3, D5198&lt;2),TRUE,"")</f>
        <v/>
      </c>
      <c r="L5198" s="22">
        <f>IF(C5198=0,B5198,0)</f>
        <v>0</v>
      </c>
      <c r="M5198" s="22">
        <f>IF(B5198=0,C5198,0)</f>
        <v>100</v>
      </c>
      <c r="N5198" s="39">
        <f>LOG(G5198/SUM($G$2:$G$5210))</f>
        <v>-5.3960424973344026</v>
      </c>
      <c r="O5198" s="39">
        <f>LOG(H5198/SUM($H$2:$H$5210))</f>
        <v>-2.4811160018423082</v>
      </c>
    </row>
    <row r="5199" spans="1:15" x14ac:dyDescent="0.6">
      <c r="A5199" t="s">
        <v>145</v>
      </c>
      <c r="B5199">
        <v>0</v>
      </c>
      <c r="C5199">
        <v>102</v>
      </c>
      <c r="D5199">
        <v>102</v>
      </c>
      <c r="E5199" s="44">
        <f>(B5199+1)/$Q$3</f>
        <v>1.4609203798392987E-4</v>
      </c>
      <c r="F5199" s="45">
        <f>(C5199+1)/$U$3</f>
        <v>1.575357131932336E-3</v>
      </c>
      <c r="G5199" s="2">
        <f>(B5199+1)/(C5199+1)</f>
        <v>9.7087378640776691E-3</v>
      </c>
      <c r="H5199" s="2">
        <f>(C5199+1)/(B5199+1)</f>
        <v>103</v>
      </c>
      <c r="I5199" s="6">
        <f>G5199-H5199</f>
        <v>-102.99029126213593</v>
      </c>
      <c r="J5199" s="8">
        <f>LEN(A5199)</f>
        <v>10</v>
      </c>
      <c r="K5199" s="11" t="str">
        <f>IF(AND(J5199&lt;3, D5199&lt;2),TRUE,"")</f>
        <v/>
      </c>
      <c r="L5199" s="22">
        <f>IF(C5199=0,B5199,0)</f>
        <v>0</v>
      </c>
      <c r="M5199" s="22">
        <f>IF(B5199=0,C5199,0)</f>
        <v>102</v>
      </c>
      <c r="N5199" s="39">
        <f>LOG(G5199/SUM($G$2:$G$5210))</f>
        <v>-5.4045583482569324</v>
      </c>
      <c r="O5199" s="39">
        <f>LOG(H5199/SUM($H$2:$H$5210))</f>
        <v>-2.4726001509197784</v>
      </c>
    </row>
    <row r="5200" spans="1:15" x14ac:dyDescent="0.6">
      <c r="A5200" t="s">
        <v>4551</v>
      </c>
      <c r="B5200">
        <v>0</v>
      </c>
      <c r="C5200">
        <v>107</v>
      </c>
      <c r="D5200">
        <v>107</v>
      </c>
      <c r="E5200" s="44">
        <f>(B5200+1)/$Q$3</f>
        <v>1.4609203798392987E-4</v>
      </c>
      <c r="F5200" s="45">
        <f>(C5200+1)/$U$3</f>
        <v>1.6518307791135176E-3</v>
      </c>
      <c r="G5200" s="2">
        <f>(B5200+1)/(C5200+1)</f>
        <v>9.2592592592592587E-3</v>
      </c>
      <c r="H5200" s="2">
        <f>(C5200+1)/(B5200+1)</f>
        <v>108</v>
      </c>
      <c r="I5200" s="6">
        <f>G5200-H5200</f>
        <v>-107.99074074074075</v>
      </c>
      <c r="J5200" s="8">
        <f>LEN(A5200)</f>
        <v>4</v>
      </c>
      <c r="K5200" s="11" t="str">
        <f>IF(AND(J5200&lt;3, D5200&lt;2),TRUE,"")</f>
        <v/>
      </c>
      <c r="L5200" s="22">
        <f>IF(C5200=0,B5200,0)</f>
        <v>0</v>
      </c>
      <c r="M5200" s="22">
        <f>IF(B5200=0,C5200,0)</f>
        <v>107</v>
      </c>
      <c r="N5200" s="39">
        <f>LOG(G5200/SUM($G$2:$G$5210))</f>
        <v>-5.4251448790387098</v>
      </c>
      <c r="O5200" s="39">
        <f>LOG(H5200/SUM($H$2:$H$5210))</f>
        <v>-2.4520136201380009</v>
      </c>
    </row>
    <row r="5201" spans="1:15" x14ac:dyDescent="0.6">
      <c r="A5201" t="s">
        <v>1389</v>
      </c>
      <c r="B5201">
        <v>3</v>
      </c>
      <c r="C5201">
        <v>439</v>
      </c>
      <c r="D5201">
        <v>442</v>
      </c>
      <c r="E5201" s="44">
        <f>(B5201+1)/$Q$3</f>
        <v>5.8436815193571947E-4</v>
      </c>
      <c r="F5201" s="45">
        <f>(C5201+1)/$U$3</f>
        <v>6.7296809519439603E-3</v>
      </c>
      <c r="G5201" s="2">
        <f>(B5201+1)/(C5201+1)</f>
        <v>9.0909090909090905E-3</v>
      </c>
      <c r="H5201" s="2">
        <f>(C5201+1)/(B5201+1)</f>
        <v>110</v>
      </c>
      <c r="I5201" s="6">
        <f>G5201-H5201</f>
        <v>-109.99090909090908</v>
      </c>
      <c r="J5201" s="8">
        <f>LEN(A5201)</f>
        <v>7</v>
      </c>
      <c r="K5201" s="11" t="str">
        <f>IF(AND(J5201&lt;3, D5201&lt;2),TRUE,"")</f>
        <v/>
      </c>
      <c r="L5201" s="22">
        <f>IF(C5201=0,B5201,0)</f>
        <v>0</v>
      </c>
      <c r="M5201" s="22">
        <f>IF(B5201=0,C5201,0)</f>
        <v>0</v>
      </c>
      <c r="N5201" s="39">
        <f>LOG(G5201/SUM($G$2:$G$5210))</f>
        <v>-5.4331138087099848</v>
      </c>
      <c r="O5201" s="39">
        <f>LOG(H5201/SUM($H$2:$H$5210))</f>
        <v>-2.4440446904667259</v>
      </c>
    </row>
    <row r="5202" spans="1:15" x14ac:dyDescent="0.6">
      <c r="A5202" t="s">
        <v>690</v>
      </c>
      <c r="B5202">
        <v>0</v>
      </c>
      <c r="C5202">
        <v>113</v>
      </c>
      <c r="D5202">
        <v>113</v>
      </c>
      <c r="E5202" s="44">
        <f>(B5202+1)/$Q$3</f>
        <v>1.4609203798392987E-4</v>
      </c>
      <c r="F5202" s="45">
        <f>(C5202+1)/$U$3</f>
        <v>1.7435991557309351E-3</v>
      </c>
      <c r="G5202" s="2">
        <f>(B5202+1)/(C5202+1)</f>
        <v>8.771929824561403E-3</v>
      </c>
      <c r="H5202" s="2">
        <f>(C5202+1)/(B5202+1)</f>
        <v>114</v>
      </c>
      <c r="I5202" s="6">
        <f>G5202-H5202</f>
        <v>-113.99122807017544</v>
      </c>
      <c r="J5202" s="8">
        <f>LEN(A5202)</f>
        <v>6</v>
      </c>
      <c r="K5202" s="11" t="str">
        <f>IF(AND(J5202&lt;3, D5202&lt;2),TRUE,"")</f>
        <v/>
      </c>
      <c r="L5202" s="22">
        <f>IF(C5202=0,B5202,0)</f>
        <v>0</v>
      </c>
      <c r="M5202" s="22">
        <f>IF(B5202=0,C5202,0)</f>
        <v>113</v>
      </c>
      <c r="N5202" s="39">
        <f>LOG(G5202/SUM($G$2:$G$5210))</f>
        <v>-5.4486259748882331</v>
      </c>
      <c r="O5202" s="39">
        <f>LOG(H5202/SUM($H$2:$H$5210))</f>
        <v>-2.4285325242884781</v>
      </c>
    </row>
    <row r="5203" spans="1:15" x14ac:dyDescent="0.6">
      <c r="A5203" t="s">
        <v>6188</v>
      </c>
      <c r="B5203">
        <v>0</v>
      </c>
      <c r="C5203">
        <v>113</v>
      </c>
      <c r="D5203">
        <v>113</v>
      </c>
      <c r="E5203" s="44">
        <f>(B5203+1)/$Q$3</f>
        <v>1.4609203798392987E-4</v>
      </c>
      <c r="F5203" s="45">
        <f>(C5203+1)/$U$3</f>
        <v>1.7435991557309351E-3</v>
      </c>
      <c r="G5203" s="2">
        <f>(B5203+1)/(C5203+1)</f>
        <v>8.771929824561403E-3</v>
      </c>
      <c r="H5203" s="2">
        <f>(C5203+1)/(B5203+1)</f>
        <v>114</v>
      </c>
      <c r="I5203" s="6">
        <f>G5203-H5203</f>
        <v>-113.99122807017544</v>
      </c>
      <c r="J5203" s="8">
        <f>LEN(A5203)</f>
        <v>5</v>
      </c>
      <c r="K5203" s="11" t="str">
        <f>IF(AND(J5203&lt;3, D5203&lt;2),TRUE,"")</f>
        <v/>
      </c>
      <c r="L5203" s="22">
        <f>IF(C5203=0,B5203,0)</f>
        <v>0</v>
      </c>
      <c r="M5203" s="22">
        <f>IF(B5203=0,C5203,0)</f>
        <v>113</v>
      </c>
      <c r="N5203" s="39">
        <f>LOG(G5203/SUM($G$2:$G$5210))</f>
        <v>-5.4486259748882331</v>
      </c>
      <c r="O5203" s="39">
        <f>LOG(H5203/SUM($H$2:$H$5210))</f>
        <v>-2.4285325242884781</v>
      </c>
    </row>
    <row r="5204" spans="1:15" x14ac:dyDescent="0.6">
      <c r="A5204" t="s">
        <v>1080</v>
      </c>
      <c r="B5204">
        <v>0</v>
      </c>
      <c r="C5204">
        <v>126</v>
      </c>
      <c r="D5204">
        <v>126</v>
      </c>
      <c r="E5204" s="44">
        <f>(B5204+1)/$Q$3</f>
        <v>1.4609203798392987E-4</v>
      </c>
      <c r="F5204" s="45">
        <f>(C5204+1)/$U$3</f>
        <v>1.9424306384020066E-3</v>
      </c>
      <c r="G5204" s="2">
        <f>(B5204+1)/(C5204+1)</f>
        <v>7.874015748031496E-3</v>
      </c>
      <c r="H5204" s="2">
        <f>(C5204+1)/(B5204+1)</f>
        <v>127</v>
      </c>
      <c r="I5204" s="6">
        <f>G5204-H5204</f>
        <v>-126.99212598425197</v>
      </c>
      <c r="J5204" s="8">
        <f>LEN(A5204)</f>
        <v>8</v>
      </c>
      <c r="K5204" s="11" t="str">
        <f>IF(AND(J5204&lt;3, D5204&lt;2),TRUE,"")</f>
        <v/>
      </c>
      <c r="L5204" s="22">
        <f>IF(C5204=0,B5204,0)</f>
        <v>0</v>
      </c>
      <c r="M5204" s="22">
        <f>IF(B5204=0,C5204,0)</f>
        <v>126</v>
      </c>
      <c r="N5204" s="39">
        <f>LOG(G5204/SUM($G$2:$G$5210))</f>
        <v>-5.4955248445077167</v>
      </c>
      <c r="O5204" s="39">
        <f>LOG(H5204/SUM($H$2:$H$5210))</f>
        <v>-2.381633654668994</v>
      </c>
    </row>
    <row r="5205" spans="1:15" x14ac:dyDescent="0.6">
      <c r="A5205" t="s">
        <v>1316</v>
      </c>
      <c r="B5205">
        <v>0</v>
      </c>
      <c r="C5205">
        <v>128</v>
      </c>
      <c r="D5205">
        <v>128</v>
      </c>
      <c r="E5205" s="44">
        <f>(B5205+1)/$Q$3</f>
        <v>1.4609203798392987E-4</v>
      </c>
      <c r="F5205" s="45">
        <f>(C5205+1)/$U$3</f>
        <v>1.9730200972744791E-3</v>
      </c>
      <c r="G5205" s="2">
        <f>(B5205+1)/(C5205+1)</f>
        <v>7.7519379844961239E-3</v>
      </c>
      <c r="H5205" s="2">
        <f>(C5205+1)/(B5205+1)</f>
        <v>129</v>
      </c>
      <c r="I5205" s="6">
        <f>G5205-H5205</f>
        <v>-128.99224806201551</v>
      </c>
      <c r="J5205" s="8">
        <f>LEN(A5205)</f>
        <v>5</v>
      </c>
      <c r="K5205" s="11" t="str">
        <f>IF(AND(J5205&lt;3, D5205&lt;2),TRUE,"")</f>
        <v/>
      </c>
      <c r="L5205" s="22">
        <f>IF(C5205=0,B5205,0)</f>
        <v>0</v>
      </c>
      <c r="M5205" s="22">
        <f>IF(B5205=0,C5205,0)</f>
        <v>128</v>
      </c>
      <c r="N5205" s="39">
        <f>LOG(G5205/SUM($G$2:$G$5210))</f>
        <v>-5.5023108338510092</v>
      </c>
      <c r="O5205" s="39">
        <f>LOG(H5205/SUM($H$2:$H$5210))</f>
        <v>-2.374847665325702</v>
      </c>
    </row>
    <row r="5206" spans="1:15" x14ac:dyDescent="0.6">
      <c r="A5206" t="s">
        <v>2511</v>
      </c>
      <c r="B5206">
        <v>0</v>
      </c>
      <c r="C5206">
        <v>132</v>
      </c>
      <c r="D5206">
        <v>132</v>
      </c>
      <c r="E5206" s="44">
        <f>(B5206+1)/$Q$3</f>
        <v>1.4609203798392987E-4</v>
      </c>
      <c r="F5206" s="45">
        <f>(C5206+1)/$U$3</f>
        <v>2.0341990150194245E-3</v>
      </c>
      <c r="G5206" s="2">
        <f>(B5206+1)/(C5206+1)</f>
        <v>7.5187969924812026E-3</v>
      </c>
      <c r="H5206" s="2">
        <f>(C5206+1)/(B5206+1)</f>
        <v>133</v>
      </c>
      <c r="I5206" s="6">
        <f>G5206-H5206</f>
        <v>-132.99248120300751</v>
      </c>
      <c r="J5206" s="8">
        <f>LEN(A5206)</f>
        <v>4</v>
      </c>
      <c r="K5206" s="11" t="str">
        <f>IF(AND(J5206&lt;3, D5206&lt;2),TRUE,"")</f>
        <v/>
      </c>
      <c r="L5206" s="22">
        <f>IF(C5206=0,B5206,0)</f>
        <v>0</v>
      </c>
      <c r="M5206" s="22">
        <f>IF(B5206=0,C5206,0)</f>
        <v>132</v>
      </c>
      <c r="N5206" s="39">
        <f>LOG(G5206/SUM($G$2:$G$5210))</f>
        <v>-5.5155727645188461</v>
      </c>
      <c r="O5206" s="39">
        <f>LOG(H5206/SUM($H$2:$H$5210))</f>
        <v>-2.361585734657865</v>
      </c>
    </row>
    <row r="5207" spans="1:15" x14ac:dyDescent="0.6">
      <c r="A5207" t="s">
        <v>495</v>
      </c>
      <c r="B5207">
        <v>0</v>
      </c>
      <c r="C5207">
        <v>152</v>
      </c>
      <c r="D5207">
        <v>152</v>
      </c>
      <c r="E5207" s="44">
        <f>(B5207+1)/$Q$3</f>
        <v>1.4609203798392987E-4</v>
      </c>
      <c r="F5207" s="45">
        <f>(C5207+1)/$U$3</f>
        <v>2.3400936037441498E-3</v>
      </c>
      <c r="G5207" s="2">
        <f>(B5207+1)/(C5207+1)</f>
        <v>6.5359477124183009E-3</v>
      </c>
      <c r="H5207" s="2">
        <f>(C5207+1)/(B5207+1)</f>
        <v>153</v>
      </c>
      <c r="I5207" s="6">
        <f>G5207-H5207</f>
        <v>-152.99346405228758</v>
      </c>
      <c r="J5207" s="8">
        <f>LEN(A5207)</f>
        <v>7</v>
      </c>
      <c r="K5207" s="11" t="str">
        <f>IF(AND(J5207&lt;3, D5207&lt;2),TRUE,"")</f>
        <v/>
      </c>
      <c r="L5207" s="22">
        <f>IF(C5207=0,B5207,0)</f>
        <v>0</v>
      </c>
      <c r="M5207" s="22">
        <f>IF(B5207=0,C5207,0)</f>
        <v>152</v>
      </c>
      <c r="N5207" s="39">
        <f>LOG(G5207/SUM($G$2:$G$5210))</f>
        <v>-5.5764125543693588</v>
      </c>
      <c r="O5207" s="39">
        <f>LOG(H5207/SUM($H$2:$H$5210))</f>
        <v>-2.300745944807352</v>
      </c>
    </row>
    <row r="5208" spans="1:15" x14ac:dyDescent="0.6">
      <c r="A5208" t="s">
        <v>2475</v>
      </c>
      <c r="B5208">
        <v>0</v>
      </c>
      <c r="C5208">
        <v>167</v>
      </c>
      <c r="D5208">
        <v>167</v>
      </c>
      <c r="E5208" s="44">
        <f>(B5208+1)/$Q$3</f>
        <v>1.4609203798392987E-4</v>
      </c>
      <c r="F5208" s="45">
        <f>(C5208+1)/$U$3</f>
        <v>2.5695145452876941E-3</v>
      </c>
      <c r="G5208" s="2">
        <f>(B5208+1)/(C5208+1)</f>
        <v>5.9523809523809521E-3</v>
      </c>
      <c r="H5208" s="2">
        <f>(C5208+1)/(B5208+1)</f>
        <v>168</v>
      </c>
      <c r="I5208" s="6">
        <f>G5208-H5208</f>
        <v>-167.99404761904762</v>
      </c>
      <c r="J5208" s="8">
        <f>LEN(A5208)</f>
        <v>4</v>
      </c>
      <c r="K5208" s="11" t="str">
        <f>IF(AND(J5208&lt;3, D5208&lt;2),TRUE,"")</f>
        <v/>
      </c>
      <c r="L5208" s="22">
        <f>IF(C5208=0,B5208,0)</f>
        <v>0</v>
      </c>
      <c r="M5208" s="22">
        <f>IF(B5208=0,C5208,0)</f>
        <v>167</v>
      </c>
      <c r="N5208" s="39">
        <f>LOG(G5208/SUM($G$2:$G$5210))</f>
        <v>-5.6170304052776228</v>
      </c>
      <c r="O5208" s="39">
        <f>LOG(H5208/SUM($H$2:$H$5210))</f>
        <v>-2.260128093899088</v>
      </c>
    </row>
    <row r="5209" spans="1:15" x14ac:dyDescent="0.6">
      <c r="A5209" s="30" t="s">
        <v>2763</v>
      </c>
      <c r="B5209">
        <v>0</v>
      </c>
      <c r="C5209">
        <v>182</v>
      </c>
      <c r="D5209">
        <v>182</v>
      </c>
      <c r="E5209" s="44">
        <f>(B5209+1)/$Q$3</f>
        <v>1.4609203798392987E-4</v>
      </c>
      <c r="F5209" s="45">
        <f>(C5209+1)/$U$3</f>
        <v>2.7989354868312379E-3</v>
      </c>
      <c r="G5209" s="2">
        <f>(B5209+1)/(C5209+1)</f>
        <v>5.4644808743169399E-3</v>
      </c>
      <c r="H5209" s="2">
        <f>(C5209+1)/(B5209+1)</f>
        <v>183</v>
      </c>
      <c r="I5209" s="6">
        <f>G5209-H5209</f>
        <v>-182.99453551912569</v>
      </c>
      <c r="J5209" s="8">
        <f>LEN(A5209)</f>
        <v>7</v>
      </c>
      <c r="K5209" s="11" t="str">
        <f>IF(AND(J5209&lt;3, D5209&lt;2),TRUE,"")</f>
        <v/>
      </c>
      <c r="L5209" s="22">
        <f>IF(C5209=0,B5209,0)</f>
        <v>0</v>
      </c>
      <c r="M5209" s="22">
        <f>IF(B5209=0,C5209,0)</f>
        <v>182</v>
      </c>
      <c r="N5209" s="39">
        <f>LOG(G5209/SUM($G$2:$G$5210))</f>
        <v>-5.6541722132821892</v>
      </c>
      <c r="O5209" s="39">
        <f>LOG(H5209/SUM($H$2:$H$5210))</f>
        <v>-2.2229862858945211</v>
      </c>
    </row>
    <row r="5210" spans="1:15" x14ac:dyDescent="0.6">
      <c r="A5210" s="30" t="s">
        <v>1778</v>
      </c>
      <c r="B5210">
        <v>0</v>
      </c>
      <c r="C5210">
        <v>218</v>
      </c>
      <c r="D5210">
        <v>218</v>
      </c>
      <c r="E5210" s="44">
        <f>(B5210+1)/$Q$3</f>
        <v>1.4609203798392987E-4</v>
      </c>
      <c r="F5210" s="45">
        <f>(C5210+1)/$U$3</f>
        <v>3.3495457465357436E-3</v>
      </c>
      <c r="G5210" s="2">
        <f>(B5210+1)/(C5210+1)</f>
        <v>4.5662100456621002E-3</v>
      </c>
      <c r="H5210" s="2">
        <f>(C5210+1)/(B5210+1)</f>
        <v>219</v>
      </c>
      <c r="I5210" s="6">
        <f>G5210-H5210</f>
        <v>-218.99543378995435</v>
      </c>
      <c r="J5210" s="8">
        <f>LEN(A5210)</f>
        <v>8</v>
      </c>
      <c r="K5210" s="11" t="str">
        <f>IF(AND(J5210&lt;3, D5210&lt;2),TRUE,"")</f>
        <v/>
      </c>
      <c r="L5210" s="22">
        <f>IF(C5210=0,B5210,0)</f>
        <v>0</v>
      </c>
      <c r="M5210" s="22">
        <f>IF(B5210=0,C5210,0)</f>
        <v>218</v>
      </c>
      <c r="N5210" s="39">
        <f>LOG(G5210/SUM($G$2:$G$5210))</f>
        <v>-5.7321652383918789</v>
      </c>
      <c r="O5210" s="39">
        <f>LOG(H5210/SUM($H$2:$H$5210))</f>
        <v>-2.1449932607848323</v>
      </c>
    </row>
  </sheetData>
  <autoFilter ref="A1:O5210">
    <filterColumn colId="10">
      <filters blank="1"/>
    </filterColumn>
    <sortState ref="A2:O5210">
      <sortCondition descending="1" ref="G1:G5210"/>
    </sortState>
  </autoFilter>
  <mergeCells count="4">
    <mergeCell ref="Q1:T1"/>
    <mergeCell ref="U1:X1"/>
    <mergeCell ref="P3:P4"/>
    <mergeCell ref="P5:P6"/>
  </mergeCells>
  <phoneticPr fontId="2" type="noConversion"/>
  <pageMargins left="0.75" right="0.75" top="1" bottom="1" header="0.5" footer="0.5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0"/>
  <sheetViews>
    <sheetView zoomScaleNormal="100" workbookViewId="0">
      <selection activeCell="E4" sqref="E4"/>
    </sheetView>
  </sheetViews>
  <sheetFormatPr defaultColWidth="11" defaultRowHeight="16.899999999999999" x14ac:dyDescent="0.6"/>
  <cols>
    <col min="1" max="1" width="14.875" bestFit="1" customWidth="1"/>
    <col min="5" max="6" width="11.8125" customWidth="1"/>
  </cols>
  <sheetData>
    <row r="1" spans="1:10" s="3" customFormat="1" x14ac:dyDescent="0.6">
      <c r="A1" s="5" t="s">
        <v>6187</v>
      </c>
      <c r="B1" s="5" t="s">
        <v>6182</v>
      </c>
      <c r="C1" s="5" t="s">
        <v>6183</v>
      </c>
      <c r="D1" s="5" t="s">
        <v>6184</v>
      </c>
      <c r="E1" s="5" t="s">
        <v>6185</v>
      </c>
      <c r="F1" s="5" t="s">
        <v>6186</v>
      </c>
      <c r="G1" s="19" t="s">
        <v>6199</v>
      </c>
      <c r="H1" s="19" t="s">
        <v>6200</v>
      </c>
      <c r="I1" s="3" t="s">
        <v>6219</v>
      </c>
      <c r="J1" s="3" t="s">
        <v>6220</v>
      </c>
    </row>
    <row r="2" spans="1:10" x14ac:dyDescent="0.6">
      <c r="A2" s="1" t="s">
        <v>347</v>
      </c>
      <c r="B2">
        <v>15</v>
      </c>
      <c r="C2">
        <v>0</v>
      </c>
      <c r="D2">
        <v>15</v>
      </c>
      <c r="E2" s="2">
        <f>(B2+1)/(C2+1)</f>
        <v>16</v>
      </c>
      <c r="F2" s="2">
        <f>(C2+1)/(B2+1)</f>
        <v>6.25E-2</v>
      </c>
      <c r="G2">
        <f>LEN(A2)</f>
        <v>6</v>
      </c>
      <c r="H2" t="str">
        <f>IF(AND(G2&lt;3, D2&lt;2),TRUE,"")</f>
        <v/>
      </c>
      <c r="I2">
        <f>VLOOKUP(A2,'2014'!$A$2:$G$5210,5,FALSE)</f>
        <v>6.2819576333089846E-3</v>
      </c>
      <c r="J2">
        <f>VLOOKUP(A2,'2014'!$A$2:$H$5210,6,FALSE)</f>
        <v>1.5294729436236273E-5</v>
      </c>
    </row>
    <row r="3" spans="1:10" x14ac:dyDescent="0.6">
      <c r="A3" s="1" t="s">
        <v>939</v>
      </c>
      <c r="B3">
        <v>32</v>
      </c>
      <c r="C3">
        <v>3</v>
      </c>
      <c r="D3">
        <v>35</v>
      </c>
      <c r="E3" s="2">
        <f>(B3+1)/(C3+1)</f>
        <v>8.25</v>
      </c>
      <c r="F3" s="2">
        <f>(C3+1)/(B3+1)</f>
        <v>0.12121212121212122</v>
      </c>
      <c r="G3">
        <f>LEN(A3)</f>
        <v>8</v>
      </c>
      <c r="H3" t="str">
        <f>IF(AND(G3&lt;3, D3&lt;2),TRUE,"")</f>
        <v/>
      </c>
      <c r="I3">
        <f>VLOOKUP(A3,'2014'!$A$2:$G$5210,5,FALSE)</f>
        <v>1.168736303871439E-2</v>
      </c>
      <c r="J3">
        <f>VLOOKUP(A3,'2014'!$A$2:$H$5210,6,FALSE)</f>
        <v>4.5884188308708819E-5</v>
      </c>
    </row>
    <row r="4" spans="1:10" x14ac:dyDescent="0.6">
      <c r="A4" t="s">
        <v>3322</v>
      </c>
      <c r="B4">
        <v>6</v>
      </c>
      <c r="C4">
        <v>0</v>
      </c>
      <c r="D4">
        <v>6</v>
      </c>
      <c r="E4" s="2">
        <f>(B4+1)/(C4+1)</f>
        <v>7</v>
      </c>
      <c r="F4" s="2">
        <f>(C4+1)/(B4+1)</f>
        <v>0.14285714285714285</v>
      </c>
      <c r="G4">
        <f>LEN(A4)</f>
        <v>5</v>
      </c>
      <c r="H4" t="str">
        <f>IF(AND(G4&lt;3, D4&lt;2),TRUE,"")</f>
        <v/>
      </c>
      <c r="I4">
        <f>VLOOKUP(A4,'2014'!$A$2:$G$5210,5,FALSE)</f>
        <v>1.4609203798392987E-4</v>
      </c>
      <c r="J4">
        <f>VLOOKUP(A4,'2014'!$A$2:$H$5210,6,FALSE)</f>
        <v>4.5884188308708819E-5</v>
      </c>
    </row>
    <row r="5" spans="1:10" x14ac:dyDescent="0.6">
      <c r="A5" t="s">
        <v>3940</v>
      </c>
      <c r="B5">
        <v>24</v>
      </c>
      <c r="C5">
        <v>3</v>
      </c>
      <c r="D5">
        <v>27</v>
      </c>
      <c r="E5" s="2">
        <f>(B5+1)/(C5+1)</f>
        <v>6.25</v>
      </c>
      <c r="F5" s="2">
        <f>(C5+1)/(B5+1)</f>
        <v>0.16</v>
      </c>
      <c r="G5">
        <f>LEN(A5)</f>
        <v>9</v>
      </c>
      <c r="H5" t="str">
        <f>IF(AND(G5&lt;3, D5&lt;2),TRUE,"")</f>
        <v/>
      </c>
      <c r="I5">
        <f>VLOOKUP(A5,'2014'!$A$2:$G$5210,5,FALSE)</f>
        <v>1.4609203798392987E-4</v>
      </c>
      <c r="J5">
        <f>VLOOKUP(A5,'2014'!$A$2:$H$5210,6,FALSE)</f>
        <v>9.1768376617417638E-5</v>
      </c>
    </row>
    <row r="6" spans="1:10" x14ac:dyDescent="0.6">
      <c r="A6" t="s">
        <v>1703</v>
      </c>
      <c r="B6">
        <v>17</v>
      </c>
      <c r="C6">
        <v>2</v>
      </c>
      <c r="D6">
        <v>19</v>
      </c>
      <c r="E6" s="2">
        <f>(B6+1)/(C6+1)</f>
        <v>6</v>
      </c>
      <c r="F6" s="2">
        <f>(C6+1)/(B6+1)</f>
        <v>0.16666666666666666</v>
      </c>
      <c r="G6">
        <f>LEN(A6)</f>
        <v>9</v>
      </c>
      <c r="H6" t="str">
        <f>IF(AND(G6&lt;3, D6&lt;2),TRUE,"")</f>
        <v/>
      </c>
      <c r="I6">
        <f>VLOOKUP(A6,'2014'!$A$2:$G$5210,5,FALSE)</f>
        <v>7.3046018991964939E-4</v>
      </c>
      <c r="J6">
        <f>VLOOKUP(A6,'2014'!$A$2:$H$5210,6,FALSE)</f>
        <v>1.5294729436236273E-5</v>
      </c>
    </row>
    <row r="7" spans="1:10" x14ac:dyDescent="0.6">
      <c r="A7" s="1" t="s">
        <v>3585</v>
      </c>
      <c r="B7">
        <v>11</v>
      </c>
      <c r="C7">
        <v>1</v>
      </c>
      <c r="D7">
        <v>12</v>
      </c>
      <c r="E7" s="2">
        <f>(B7+1)/(C7+1)</f>
        <v>6</v>
      </c>
      <c r="F7" s="2">
        <f>(C7+1)/(B7+1)</f>
        <v>0.16666666666666666</v>
      </c>
      <c r="G7">
        <f>LEN(A7)</f>
        <v>3</v>
      </c>
      <c r="H7" t="str">
        <f>IF(AND(G7&lt;3, D7&lt;2),TRUE,"")</f>
        <v/>
      </c>
      <c r="I7">
        <f>VLOOKUP(A7,'2014'!$A$2:$G$5210,5,FALSE)</f>
        <v>3.6523009495982471E-3</v>
      </c>
      <c r="J7">
        <f>VLOOKUP(A7,'2014'!$A$2:$H$5210,6,FALSE)</f>
        <v>1.0706310605365391E-4</v>
      </c>
    </row>
    <row r="8" spans="1:10" x14ac:dyDescent="0.6">
      <c r="A8" t="s">
        <v>2082</v>
      </c>
      <c r="B8">
        <v>5</v>
      </c>
      <c r="C8">
        <v>0</v>
      </c>
      <c r="D8">
        <v>5</v>
      </c>
      <c r="E8" s="2">
        <f>(B8+1)/(C8+1)</f>
        <v>6</v>
      </c>
      <c r="F8" s="2">
        <f>(C8+1)/(B8+1)</f>
        <v>0.16666666666666666</v>
      </c>
      <c r="G8">
        <f>LEN(A8)</f>
        <v>5</v>
      </c>
      <c r="H8" t="str">
        <f>IF(AND(G8&lt;3, D8&lt;2),TRUE,"")</f>
        <v/>
      </c>
      <c r="I8">
        <f>VLOOKUP(A8,'2014'!$A$2:$G$5210,5,FALSE)</f>
        <v>1.4609203798392987E-4</v>
      </c>
      <c r="J8">
        <f>VLOOKUP(A8,'2014'!$A$2:$H$5210,6,FALSE)</f>
        <v>3.0589458872472546E-5</v>
      </c>
    </row>
    <row r="9" spans="1:10" x14ac:dyDescent="0.6">
      <c r="A9" t="s">
        <v>1352</v>
      </c>
      <c r="B9">
        <v>5</v>
      </c>
      <c r="C9">
        <v>0</v>
      </c>
      <c r="D9">
        <v>5</v>
      </c>
      <c r="E9" s="2">
        <f>(B9+1)/(C9+1)</f>
        <v>6</v>
      </c>
      <c r="F9" s="2">
        <f>(C9+1)/(B9+1)</f>
        <v>0.16666666666666666</v>
      </c>
      <c r="G9">
        <f>LEN(A9)</f>
        <v>9</v>
      </c>
      <c r="H9" t="str">
        <f>IF(AND(G9&lt;3, D9&lt;2),TRUE,"")</f>
        <v/>
      </c>
      <c r="I9">
        <f>VLOOKUP(A9,'2014'!$A$2:$G$5210,5,FALSE)</f>
        <v>1.0226442658875091E-3</v>
      </c>
      <c r="J9">
        <f>VLOOKUP(A9,'2014'!$A$2:$H$5210,6,FALSE)</f>
        <v>3.5177877703343431E-4</v>
      </c>
    </row>
    <row r="10" spans="1:10" x14ac:dyDescent="0.6">
      <c r="A10" t="s">
        <v>3812</v>
      </c>
      <c r="B10">
        <v>16</v>
      </c>
      <c r="C10">
        <v>2</v>
      </c>
      <c r="D10">
        <v>18</v>
      </c>
      <c r="E10" s="2">
        <f>(B10+1)/(C10+1)</f>
        <v>5.666666666666667</v>
      </c>
      <c r="F10" s="2">
        <f>(C10+1)/(B10+1)</f>
        <v>0.17647058823529413</v>
      </c>
      <c r="G10">
        <f>LEN(A10)</f>
        <v>6</v>
      </c>
      <c r="H10" t="str">
        <f>IF(AND(G10&lt;3, D10&lt;2),TRUE,"")</f>
        <v/>
      </c>
      <c r="I10">
        <f>VLOOKUP(A10,'2014'!$A$2:$G$5210,5,FALSE)</f>
        <v>1.4609203798392987E-4</v>
      </c>
      <c r="J10">
        <f>VLOOKUP(A10,'2014'!$A$2:$H$5210,6,FALSE)</f>
        <v>3.0589458872472546E-5</v>
      </c>
    </row>
    <row r="11" spans="1:10" x14ac:dyDescent="0.6">
      <c r="A11" t="s">
        <v>5322</v>
      </c>
      <c r="B11">
        <v>9</v>
      </c>
      <c r="C11">
        <v>1</v>
      </c>
      <c r="D11">
        <v>10</v>
      </c>
      <c r="E11" s="2">
        <f>(B11+1)/(C11+1)</f>
        <v>5</v>
      </c>
      <c r="F11" s="2">
        <f>(C11+1)/(B11+1)</f>
        <v>0.2</v>
      </c>
      <c r="G11">
        <f>LEN(A11)</f>
        <v>8</v>
      </c>
      <c r="H11" t="str">
        <f>IF(AND(G11&lt;3, D11&lt;2),TRUE,"")</f>
        <v/>
      </c>
      <c r="I11" t="e">
        <f>VLOOKUP(A11,'2014'!$A$2:$G$5210,5,FALSE)</f>
        <v>#N/A</v>
      </c>
      <c r="J11" t="e">
        <f>VLOOKUP(A11,'2014'!$A$2:$H$5210,6,FALSE)</f>
        <v>#N/A</v>
      </c>
    </row>
    <row r="12" spans="1:10" x14ac:dyDescent="0.6">
      <c r="A12" t="s">
        <v>2468</v>
      </c>
      <c r="B12">
        <v>9</v>
      </c>
      <c r="C12">
        <v>1</v>
      </c>
      <c r="D12">
        <v>10</v>
      </c>
      <c r="E12" s="2">
        <f>(B12+1)/(C12+1)</f>
        <v>5</v>
      </c>
      <c r="F12" s="2">
        <f>(C12+1)/(B12+1)</f>
        <v>0.2</v>
      </c>
      <c r="G12">
        <f>LEN(A12)</f>
        <v>5</v>
      </c>
      <c r="H12" t="str">
        <f>IF(AND(G12&lt;3, D12&lt;2),TRUE,"")</f>
        <v/>
      </c>
      <c r="I12">
        <f>VLOOKUP(A12,'2014'!$A$2:$G$5210,5,FALSE)</f>
        <v>1.4609203798392987E-4</v>
      </c>
      <c r="J12">
        <f>VLOOKUP(A12,'2014'!$A$2:$H$5210,6,FALSE)</f>
        <v>6.1178917744945092E-5</v>
      </c>
    </row>
    <row r="13" spans="1:10" x14ac:dyDescent="0.6">
      <c r="A13" s="1" t="s">
        <v>5438</v>
      </c>
      <c r="B13">
        <v>4</v>
      </c>
      <c r="C13">
        <v>0</v>
      </c>
      <c r="D13">
        <v>4</v>
      </c>
      <c r="E13" s="2">
        <f>(B13+1)/(C13+1)</f>
        <v>5</v>
      </c>
      <c r="F13" s="2">
        <f>(C13+1)/(B13+1)</f>
        <v>0.2</v>
      </c>
      <c r="G13">
        <f>LEN(A13)</f>
        <v>13</v>
      </c>
      <c r="H13" t="str">
        <f>IF(AND(G13&lt;3, D13&lt;2),TRUE,"")</f>
        <v/>
      </c>
      <c r="I13" t="e">
        <f>VLOOKUP(A13,'2014'!$A$2:$G$5210,5,FALSE)</f>
        <v>#N/A</v>
      </c>
      <c r="J13" t="e">
        <f>VLOOKUP(A13,'2014'!$A$2:$H$5210,6,FALSE)</f>
        <v>#N/A</v>
      </c>
    </row>
    <row r="14" spans="1:10" x14ac:dyDescent="0.6">
      <c r="A14" t="s">
        <v>6029</v>
      </c>
      <c r="B14">
        <v>4</v>
      </c>
      <c r="C14">
        <v>0</v>
      </c>
      <c r="D14">
        <v>4</v>
      </c>
      <c r="E14" s="2">
        <f>(B14+1)/(C14+1)</f>
        <v>5</v>
      </c>
      <c r="F14" s="2">
        <f>(C14+1)/(B14+1)</f>
        <v>0.2</v>
      </c>
      <c r="G14">
        <f>LEN(A14)</f>
        <v>10</v>
      </c>
      <c r="H14" t="str">
        <f>IF(AND(G14&lt;3, D14&lt;2),TRUE,"")</f>
        <v/>
      </c>
      <c r="I14" t="e">
        <f>VLOOKUP(A14,'2014'!$A$2:$G$5210,5,FALSE)</f>
        <v>#N/A</v>
      </c>
      <c r="J14" t="e">
        <f>VLOOKUP(A14,'2014'!$A$2:$H$5210,6,FALSE)</f>
        <v>#N/A</v>
      </c>
    </row>
    <row r="15" spans="1:10" x14ac:dyDescent="0.6">
      <c r="A15" t="s">
        <v>2024</v>
      </c>
      <c r="B15">
        <v>4</v>
      </c>
      <c r="C15">
        <v>0</v>
      </c>
      <c r="D15">
        <v>4</v>
      </c>
      <c r="E15" s="2">
        <f>(B15+1)/(C15+1)</f>
        <v>5</v>
      </c>
      <c r="F15" s="2">
        <f>(C15+1)/(B15+1)</f>
        <v>0.2</v>
      </c>
      <c r="G15">
        <f>LEN(A15)</f>
        <v>3</v>
      </c>
      <c r="H15" t="str">
        <f>IF(AND(G15&lt;3, D15&lt;2),TRUE,"")</f>
        <v/>
      </c>
      <c r="I15">
        <f>VLOOKUP(A15,'2014'!$A$2:$G$5210,5,FALSE)</f>
        <v>7.3046018991964939E-4</v>
      </c>
      <c r="J15">
        <f>VLOOKUP(A15,'2014'!$A$2:$H$5210,6,FALSE)</f>
        <v>4.5884188308708819E-5</v>
      </c>
    </row>
    <row r="16" spans="1:10" x14ac:dyDescent="0.6">
      <c r="A16" t="s">
        <v>738</v>
      </c>
      <c r="B16">
        <v>4</v>
      </c>
      <c r="C16">
        <v>0</v>
      </c>
      <c r="D16">
        <v>4</v>
      </c>
      <c r="E16" s="2">
        <f>(B16+1)/(C16+1)</f>
        <v>5</v>
      </c>
      <c r="F16" s="2">
        <f>(C16+1)/(B16+1)</f>
        <v>0.2</v>
      </c>
      <c r="G16">
        <f>LEN(A16)</f>
        <v>7</v>
      </c>
      <c r="H16" t="str">
        <f>IF(AND(G16&lt;3, D16&lt;2),TRUE,"")</f>
        <v/>
      </c>
      <c r="I16">
        <f>VLOOKUP(A16,'2014'!$A$2:$G$5210,5,FALSE)</f>
        <v>1.4609203798392987E-4</v>
      </c>
      <c r="J16">
        <f>VLOOKUP(A16,'2014'!$A$2:$H$5210,6,FALSE)</f>
        <v>7.6473647181181365E-5</v>
      </c>
    </row>
    <row r="17" spans="1:10" x14ac:dyDescent="0.6">
      <c r="A17" t="s">
        <v>4240</v>
      </c>
      <c r="B17">
        <v>4</v>
      </c>
      <c r="C17">
        <v>0</v>
      </c>
      <c r="D17">
        <v>4</v>
      </c>
      <c r="E17" s="2">
        <f>(B17+1)/(C17+1)</f>
        <v>5</v>
      </c>
      <c r="F17" s="2">
        <f>(C17+1)/(B17+1)</f>
        <v>0.2</v>
      </c>
      <c r="G17">
        <f>LEN(A17)</f>
        <v>7</v>
      </c>
      <c r="H17" t="str">
        <f>IF(AND(G17&lt;3, D17&lt;2),TRUE,"")</f>
        <v/>
      </c>
      <c r="I17">
        <f>VLOOKUP(A17,'2014'!$A$2:$G$5210,5,FALSE)</f>
        <v>1.4609203798392987E-4</v>
      </c>
      <c r="J17">
        <f>VLOOKUP(A17,'2014'!$A$2:$H$5210,6,FALSE)</f>
        <v>1.68242023798599E-4</v>
      </c>
    </row>
    <row r="18" spans="1:10" x14ac:dyDescent="0.6">
      <c r="A18" t="s">
        <v>1699</v>
      </c>
      <c r="B18">
        <v>4</v>
      </c>
      <c r="C18">
        <v>0</v>
      </c>
      <c r="D18">
        <v>4</v>
      </c>
      <c r="E18" s="2">
        <f>(B18+1)/(C18+1)</f>
        <v>5</v>
      </c>
      <c r="F18" s="2">
        <f>(C18+1)/(B18+1)</f>
        <v>0.2</v>
      </c>
      <c r="G18">
        <f>LEN(A18)</f>
        <v>13</v>
      </c>
      <c r="H18" t="str">
        <f>IF(AND(G18&lt;3, D18&lt;2),TRUE,"")</f>
        <v/>
      </c>
      <c r="I18">
        <f>VLOOKUP(A18,'2014'!$A$2:$G$5210,5,FALSE)</f>
        <v>1.4609203798392987E-4</v>
      </c>
      <c r="J18">
        <f>VLOOKUP(A18,'2014'!$A$2:$H$5210,6,FALSE)</f>
        <v>1.8353675323483528E-4</v>
      </c>
    </row>
    <row r="19" spans="1:10" x14ac:dyDescent="0.6">
      <c r="A19" t="s">
        <v>5598</v>
      </c>
      <c r="B19">
        <v>8</v>
      </c>
      <c r="C19">
        <v>1</v>
      </c>
      <c r="D19">
        <v>9</v>
      </c>
      <c r="E19" s="2">
        <f>(B19+1)/(C19+1)</f>
        <v>4.5</v>
      </c>
      <c r="F19" s="2">
        <f>(C19+1)/(B19+1)</f>
        <v>0.22222222222222221</v>
      </c>
      <c r="G19">
        <f>LEN(A19)</f>
        <v>7</v>
      </c>
      <c r="H19" t="str">
        <f>IF(AND(G19&lt;3, D19&lt;2),TRUE,"")</f>
        <v/>
      </c>
      <c r="I19" t="e">
        <f>VLOOKUP(A19,'2014'!$A$2:$G$5210,5,FALSE)</f>
        <v>#N/A</v>
      </c>
      <c r="J19" t="e">
        <f>VLOOKUP(A19,'2014'!$A$2:$H$5210,6,FALSE)</f>
        <v>#N/A</v>
      </c>
    </row>
    <row r="20" spans="1:10" x14ac:dyDescent="0.6">
      <c r="A20" t="s">
        <v>5929</v>
      </c>
      <c r="B20">
        <v>7</v>
      </c>
      <c r="C20">
        <v>1</v>
      </c>
      <c r="D20">
        <v>8</v>
      </c>
      <c r="E20" s="2">
        <f>(B20+1)/(C20+1)</f>
        <v>4</v>
      </c>
      <c r="F20" s="2">
        <f>(C20+1)/(B20+1)</f>
        <v>0.25</v>
      </c>
      <c r="G20">
        <f>LEN(A20)</f>
        <v>3</v>
      </c>
      <c r="H20" t="str">
        <f>IF(AND(G20&lt;3, D20&lt;2),TRUE,"")</f>
        <v/>
      </c>
      <c r="I20" t="e">
        <f>VLOOKUP(A20,'2014'!$A$2:$G$5210,5,FALSE)</f>
        <v>#N/A</v>
      </c>
      <c r="J20" t="e">
        <f>VLOOKUP(A20,'2014'!$A$2:$H$5210,6,FALSE)</f>
        <v>#N/A</v>
      </c>
    </row>
    <row r="21" spans="1:10" x14ac:dyDescent="0.6">
      <c r="A21" t="s">
        <v>5551</v>
      </c>
      <c r="B21">
        <v>3</v>
      </c>
      <c r="C21">
        <v>0</v>
      </c>
      <c r="D21">
        <v>3</v>
      </c>
      <c r="E21" s="2">
        <f>(B21+1)/(C21+1)</f>
        <v>4</v>
      </c>
      <c r="F21" s="2">
        <f>(C21+1)/(B21+1)</f>
        <v>0.25</v>
      </c>
      <c r="G21">
        <f>LEN(A21)</f>
        <v>3</v>
      </c>
      <c r="H21" t="str">
        <f>IF(AND(G21&lt;3, D21&lt;2),TRUE,"")</f>
        <v/>
      </c>
      <c r="I21" t="e">
        <f>VLOOKUP(A21,'2014'!$A$2:$G$5210,5,FALSE)</f>
        <v>#N/A</v>
      </c>
      <c r="J21" t="e">
        <f>VLOOKUP(A21,'2014'!$A$2:$H$5210,6,FALSE)</f>
        <v>#N/A</v>
      </c>
    </row>
    <row r="22" spans="1:10" x14ac:dyDescent="0.6">
      <c r="A22" t="s">
        <v>5246</v>
      </c>
      <c r="B22">
        <v>3</v>
      </c>
      <c r="C22">
        <v>0</v>
      </c>
      <c r="D22">
        <v>3</v>
      </c>
      <c r="E22" s="2">
        <f>(B22+1)/(C22+1)</f>
        <v>4</v>
      </c>
      <c r="F22" s="2">
        <f>(C22+1)/(B22+1)</f>
        <v>0.25</v>
      </c>
      <c r="G22">
        <f>LEN(A22)</f>
        <v>4</v>
      </c>
      <c r="H22" t="str">
        <f>IF(AND(G22&lt;3, D22&lt;2),TRUE,"")</f>
        <v/>
      </c>
      <c r="I22" t="e">
        <f>VLOOKUP(A22,'2014'!$A$2:$G$5210,5,FALSE)</f>
        <v>#N/A</v>
      </c>
      <c r="J22" t="e">
        <f>VLOOKUP(A22,'2014'!$A$2:$H$5210,6,FALSE)</f>
        <v>#N/A</v>
      </c>
    </row>
    <row r="23" spans="1:10" x14ac:dyDescent="0.6">
      <c r="A23" t="s">
        <v>5331</v>
      </c>
      <c r="B23">
        <v>3</v>
      </c>
      <c r="C23">
        <v>0</v>
      </c>
      <c r="D23">
        <v>3</v>
      </c>
      <c r="E23" s="2">
        <f>(B23+1)/(C23+1)</f>
        <v>4</v>
      </c>
      <c r="F23" s="2">
        <f>(C23+1)/(B23+1)</f>
        <v>0.25</v>
      </c>
      <c r="G23">
        <f>LEN(A23)</f>
        <v>8</v>
      </c>
      <c r="H23" t="str">
        <f>IF(AND(G23&lt;3, D23&lt;2),TRUE,"")</f>
        <v/>
      </c>
      <c r="I23" t="e">
        <f>VLOOKUP(A23,'2014'!$A$2:$G$5210,5,FALSE)</f>
        <v>#N/A</v>
      </c>
      <c r="J23" t="e">
        <f>VLOOKUP(A23,'2014'!$A$2:$H$5210,6,FALSE)</f>
        <v>#N/A</v>
      </c>
    </row>
    <row r="24" spans="1:10" x14ac:dyDescent="0.6">
      <c r="A24" t="s">
        <v>5434</v>
      </c>
      <c r="B24">
        <v>3</v>
      </c>
      <c r="C24">
        <v>0</v>
      </c>
      <c r="D24">
        <v>3</v>
      </c>
      <c r="E24" s="2">
        <f>(B24+1)/(C24+1)</f>
        <v>4</v>
      </c>
      <c r="F24" s="2">
        <f>(C24+1)/(B24+1)</f>
        <v>0.25</v>
      </c>
      <c r="G24">
        <f>LEN(A24)</f>
        <v>8</v>
      </c>
      <c r="H24" t="str">
        <f>IF(AND(G24&lt;3, D24&lt;2),TRUE,"")</f>
        <v/>
      </c>
      <c r="I24" t="e">
        <f>VLOOKUP(A24,'2014'!$A$2:$G$5210,5,FALSE)</f>
        <v>#N/A</v>
      </c>
      <c r="J24" t="e">
        <f>VLOOKUP(A24,'2014'!$A$2:$H$5210,6,FALSE)</f>
        <v>#N/A</v>
      </c>
    </row>
    <row r="25" spans="1:10" x14ac:dyDescent="0.6">
      <c r="A25" t="s">
        <v>5639</v>
      </c>
      <c r="B25">
        <v>3</v>
      </c>
      <c r="C25">
        <v>0</v>
      </c>
      <c r="D25">
        <v>3</v>
      </c>
      <c r="E25" s="2">
        <f>(B25+1)/(C25+1)</f>
        <v>4</v>
      </c>
      <c r="F25" s="2">
        <f>(C25+1)/(B25+1)</f>
        <v>0.25</v>
      </c>
      <c r="G25">
        <f>LEN(A25)</f>
        <v>6</v>
      </c>
      <c r="H25" t="str">
        <f>IF(AND(G25&lt;3, D25&lt;2),TRUE,"")</f>
        <v/>
      </c>
      <c r="I25" t="e">
        <f>VLOOKUP(A25,'2014'!$A$2:$G$5210,5,FALSE)</f>
        <v>#N/A</v>
      </c>
      <c r="J25" t="e">
        <f>VLOOKUP(A25,'2014'!$A$2:$H$5210,6,FALSE)</f>
        <v>#N/A</v>
      </c>
    </row>
    <row r="26" spans="1:10" x14ac:dyDescent="0.6">
      <c r="A26" t="s">
        <v>5839</v>
      </c>
      <c r="B26">
        <v>3</v>
      </c>
      <c r="C26">
        <v>0</v>
      </c>
      <c r="D26">
        <v>3</v>
      </c>
      <c r="E26" s="2">
        <f>(B26+1)/(C26+1)</f>
        <v>4</v>
      </c>
      <c r="F26" s="2">
        <f>(C26+1)/(B26+1)</f>
        <v>0.25</v>
      </c>
      <c r="G26">
        <f>LEN(A26)</f>
        <v>10</v>
      </c>
      <c r="H26" t="str">
        <f>IF(AND(G26&lt;3, D26&lt;2),TRUE,"")</f>
        <v/>
      </c>
      <c r="I26" t="e">
        <f>VLOOKUP(A26,'2014'!$A$2:$G$5210,5,FALSE)</f>
        <v>#N/A</v>
      </c>
      <c r="J26" t="e">
        <f>VLOOKUP(A26,'2014'!$A$2:$H$5210,6,FALSE)</f>
        <v>#N/A</v>
      </c>
    </row>
    <row r="27" spans="1:10" x14ac:dyDescent="0.6">
      <c r="A27" t="s">
        <v>5874</v>
      </c>
      <c r="B27">
        <v>3</v>
      </c>
      <c r="C27">
        <v>0</v>
      </c>
      <c r="D27">
        <v>3</v>
      </c>
      <c r="E27" s="2">
        <f>(B27+1)/(C27+1)</f>
        <v>4</v>
      </c>
      <c r="F27" s="2">
        <f>(C27+1)/(B27+1)</f>
        <v>0.25</v>
      </c>
      <c r="G27">
        <f>LEN(A27)</f>
        <v>8</v>
      </c>
      <c r="H27" t="str">
        <f>IF(AND(G27&lt;3, D27&lt;2),TRUE,"")</f>
        <v/>
      </c>
      <c r="I27" t="e">
        <f>VLOOKUP(A27,'2014'!$A$2:$G$5210,5,FALSE)</f>
        <v>#N/A</v>
      </c>
      <c r="J27" t="e">
        <f>VLOOKUP(A27,'2014'!$A$2:$H$5210,6,FALSE)</f>
        <v>#N/A</v>
      </c>
    </row>
    <row r="28" spans="1:10" x14ac:dyDescent="0.6">
      <c r="A28" t="s">
        <v>5925</v>
      </c>
      <c r="B28">
        <v>3</v>
      </c>
      <c r="C28">
        <v>0</v>
      </c>
      <c r="D28">
        <v>3</v>
      </c>
      <c r="E28" s="2">
        <f>(B28+1)/(C28+1)</f>
        <v>4</v>
      </c>
      <c r="F28" s="2">
        <f>(C28+1)/(B28+1)</f>
        <v>0.25</v>
      </c>
      <c r="G28">
        <f>LEN(A28)</f>
        <v>4</v>
      </c>
      <c r="H28" t="str">
        <f>IF(AND(G28&lt;3, D28&lt;2),TRUE,"")</f>
        <v/>
      </c>
      <c r="I28" t="e">
        <f>VLOOKUP(A28,'2014'!$A$2:$G$5210,5,FALSE)</f>
        <v>#N/A</v>
      </c>
      <c r="J28" t="e">
        <f>VLOOKUP(A28,'2014'!$A$2:$H$5210,6,FALSE)</f>
        <v>#N/A</v>
      </c>
    </row>
    <row r="29" spans="1:10" x14ac:dyDescent="0.6">
      <c r="A29" t="s">
        <v>511</v>
      </c>
      <c r="B29">
        <v>3</v>
      </c>
      <c r="C29">
        <v>0</v>
      </c>
      <c r="D29">
        <v>3</v>
      </c>
      <c r="E29" s="2">
        <f>(B29+1)/(C29+1)</f>
        <v>4</v>
      </c>
      <c r="F29" s="2">
        <f>(C29+1)/(B29+1)</f>
        <v>0.25</v>
      </c>
      <c r="G29">
        <f>LEN(A29)</f>
        <v>4</v>
      </c>
      <c r="H29" t="str">
        <f>IF(AND(G29&lt;3, D29&lt;2),TRUE,"")</f>
        <v/>
      </c>
      <c r="I29">
        <f>VLOOKUP(A29,'2014'!$A$2:$G$5210,5,FALSE)</f>
        <v>2.9218407596785976E-3</v>
      </c>
      <c r="J29">
        <f>VLOOKUP(A29,'2014'!$A$2:$H$5210,6,FALSE)</f>
        <v>1.5294729436236273E-5</v>
      </c>
    </row>
    <row r="30" spans="1:10" x14ac:dyDescent="0.6">
      <c r="A30" t="s">
        <v>3306</v>
      </c>
      <c r="B30">
        <v>3</v>
      </c>
      <c r="C30">
        <v>0</v>
      </c>
      <c r="D30">
        <v>3</v>
      </c>
      <c r="E30" s="2">
        <f>(B30+1)/(C30+1)</f>
        <v>4</v>
      </c>
      <c r="F30" s="2">
        <f>(C30+1)/(B30+1)</f>
        <v>0.25</v>
      </c>
      <c r="G30">
        <f>LEN(A30)</f>
        <v>5</v>
      </c>
      <c r="H30" t="str">
        <f>IF(AND(G30&lt;3, D30&lt;2),TRUE,"")</f>
        <v/>
      </c>
      <c r="I30">
        <f>VLOOKUP(A30,'2014'!$A$2:$G$5210,5,FALSE)</f>
        <v>4.382761139517896E-4</v>
      </c>
      <c r="J30">
        <f>VLOOKUP(A30,'2014'!$A$2:$H$5210,6,FALSE)</f>
        <v>1.5294729436236273E-5</v>
      </c>
    </row>
    <row r="31" spans="1:10" x14ac:dyDescent="0.6">
      <c r="A31" t="s">
        <v>3766</v>
      </c>
      <c r="B31">
        <v>3</v>
      </c>
      <c r="C31">
        <v>0</v>
      </c>
      <c r="D31">
        <v>3</v>
      </c>
      <c r="E31" s="2">
        <f>(B31+1)/(C31+1)</f>
        <v>4</v>
      </c>
      <c r="F31" s="2">
        <f>(C31+1)/(B31+1)</f>
        <v>0.25</v>
      </c>
      <c r="G31">
        <f>LEN(A31)</f>
        <v>6</v>
      </c>
      <c r="H31" t="str">
        <f>IF(AND(G31&lt;3, D31&lt;2),TRUE,"")</f>
        <v/>
      </c>
      <c r="I31">
        <f>VLOOKUP(A31,'2014'!$A$2:$G$5210,5,FALSE)</f>
        <v>8.7655222790357921E-4</v>
      </c>
      <c r="J31">
        <f>VLOOKUP(A31,'2014'!$A$2:$H$5210,6,FALSE)</f>
        <v>3.0589458872472546E-5</v>
      </c>
    </row>
    <row r="32" spans="1:10" x14ac:dyDescent="0.6">
      <c r="A32" t="s">
        <v>3842</v>
      </c>
      <c r="B32">
        <v>3</v>
      </c>
      <c r="C32">
        <v>0</v>
      </c>
      <c r="D32">
        <v>3</v>
      </c>
      <c r="E32" s="2">
        <f>(B32+1)/(C32+1)</f>
        <v>4</v>
      </c>
      <c r="F32" s="2">
        <f>(C32+1)/(B32+1)</f>
        <v>0.25</v>
      </c>
      <c r="G32">
        <f>LEN(A32)</f>
        <v>4</v>
      </c>
      <c r="H32" t="str">
        <f>IF(AND(G32&lt;3, D32&lt;2),TRUE,"")</f>
        <v/>
      </c>
      <c r="I32">
        <f>VLOOKUP(A32,'2014'!$A$2:$G$5210,5,FALSE)</f>
        <v>4.382761139517896E-4</v>
      </c>
      <c r="J32">
        <f>VLOOKUP(A32,'2014'!$A$2:$H$5210,6,FALSE)</f>
        <v>1.5294729436236273E-5</v>
      </c>
    </row>
    <row r="33" spans="1:10" x14ac:dyDescent="0.6">
      <c r="A33" t="s">
        <v>1085</v>
      </c>
      <c r="B33">
        <v>3</v>
      </c>
      <c r="C33">
        <v>0</v>
      </c>
      <c r="D33">
        <v>3</v>
      </c>
      <c r="E33" s="2">
        <f>(B33+1)/(C33+1)</f>
        <v>4</v>
      </c>
      <c r="F33" s="2">
        <f>(C33+1)/(B33+1)</f>
        <v>0.25</v>
      </c>
      <c r="G33">
        <f>LEN(A33)</f>
        <v>7</v>
      </c>
      <c r="H33" t="str">
        <f>IF(AND(G33&lt;3, D33&lt;2),TRUE,"")</f>
        <v/>
      </c>
      <c r="I33">
        <f>VLOOKUP(A33,'2014'!$A$2:$G$5210,5,FALSE)</f>
        <v>1.1687363038714389E-3</v>
      </c>
      <c r="J33">
        <f>VLOOKUP(A33,'2014'!$A$2:$H$5210,6,FALSE)</f>
        <v>9.1768376617417638E-5</v>
      </c>
    </row>
    <row r="34" spans="1:10" x14ac:dyDescent="0.6">
      <c r="A34" t="s">
        <v>999</v>
      </c>
      <c r="B34">
        <v>3</v>
      </c>
      <c r="C34">
        <v>0</v>
      </c>
      <c r="D34">
        <v>3</v>
      </c>
      <c r="E34" s="2">
        <f>(B34+1)/(C34+1)</f>
        <v>4</v>
      </c>
      <c r="F34" s="2">
        <f>(C34+1)/(B34+1)</f>
        <v>0.25</v>
      </c>
      <c r="G34">
        <f>LEN(A34)</f>
        <v>7</v>
      </c>
      <c r="H34" t="str">
        <f>IF(AND(G34&lt;3, D34&lt;2),TRUE,"")</f>
        <v/>
      </c>
      <c r="I34">
        <f>VLOOKUP(A34,'2014'!$A$2:$G$5210,5,FALSE)</f>
        <v>4.382761139517896E-4</v>
      </c>
      <c r="J34">
        <f>VLOOKUP(A34,'2014'!$A$2:$H$5210,6,FALSE)</f>
        <v>9.1768376617417638E-5</v>
      </c>
    </row>
    <row r="35" spans="1:10" x14ac:dyDescent="0.6">
      <c r="A35" t="s">
        <v>1470</v>
      </c>
      <c r="B35">
        <v>3</v>
      </c>
      <c r="C35">
        <v>0</v>
      </c>
      <c r="D35">
        <v>3</v>
      </c>
      <c r="E35" s="2">
        <f>(B35+1)/(C35+1)</f>
        <v>4</v>
      </c>
      <c r="F35" s="2">
        <f>(C35+1)/(B35+1)</f>
        <v>0.25</v>
      </c>
      <c r="G35">
        <f>LEN(A35)</f>
        <v>7</v>
      </c>
      <c r="H35" t="str">
        <f>IF(AND(G35&lt;3, D35&lt;2),TRUE,"")</f>
        <v/>
      </c>
      <c r="I35">
        <f>VLOOKUP(A35,'2014'!$A$2:$G$5210,5,FALSE)</f>
        <v>1.4609203798392987E-4</v>
      </c>
      <c r="J35">
        <f>VLOOKUP(A35,'2014'!$A$2:$H$5210,6,FALSE)</f>
        <v>6.1178917744945092E-5</v>
      </c>
    </row>
    <row r="36" spans="1:10" x14ac:dyDescent="0.6">
      <c r="A36" t="s">
        <v>3998</v>
      </c>
      <c r="B36">
        <v>3</v>
      </c>
      <c r="C36">
        <v>0</v>
      </c>
      <c r="D36">
        <v>3</v>
      </c>
      <c r="E36" s="2">
        <f>(B36+1)/(C36+1)</f>
        <v>4</v>
      </c>
      <c r="F36" s="2">
        <f>(C36+1)/(B36+1)</f>
        <v>0.25</v>
      </c>
      <c r="G36">
        <f>LEN(A36)</f>
        <v>7</v>
      </c>
      <c r="H36" t="str">
        <f>IF(AND(G36&lt;3, D36&lt;2),TRUE,"")</f>
        <v/>
      </c>
      <c r="I36">
        <f>VLOOKUP(A36,'2014'!$A$2:$G$5210,5,FALSE)</f>
        <v>1.4609203798392987E-4</v>
      </c>
      <c r="J36">
        <f>VLOOKUP(A36,'2014'!$A$2:$H$5210,6,FALSE)</f>
        <v>1.3765256492612646E-4</v>
      </c>
    </row>
    <row r="37" spans="1:10" x14ac:dyDescent="0.6">
      <c r="A37" t="s">
        <v>3377</v>
      </c>
      <c r="B37">
        <v>3</v>
      </c>
      <c r="C37">
        <v>0</v>
      </c>
      <c r="D37">
        <v>3</v>
      </c>
      <c r="E37" s="2">
        <f>(B37+1)/(C37+1)</f>
        <v>4</v>
      </c>
      <c r="F37" s="2">
        <f>(C37+1)/(B37+1)</f>
        <v>0.25</v>
      </c>
      <c r="G37">
        <f>LEN(A37)</f>
        <v>3</v>
      </c>
      <c r="H37" t="str">
        <f>IF(AND(G37&lt;3, D37&lt;2),TRUE,"")</f>
        <v/>
      </c>
      <c r="I37">
        <f>VLOOKUP(A37,'2014'!$A$2:$G$5210,5,FALSE)</f>
        <v>1.4609203798392987E-4</v>
      </c>
      <c r="J37">
        <f>VLOOKUP(A37,'2014'!$A$2:$H$5210,6,FALSE)</f>
        <v>2.4471567097978037E-4</v>
      </c>
    </row>
    <row r="38" spans="1:10" x14ac:dyDescent="0.6">
      <c r="A38" t="s">
        <v>4202</v>
      </c>
      <c r="B38">
        <v>3</v>
      </c>
      <c r="C38">
        <v>0</v>
      </c>
      <c r="D38">
        <v>3</v>
      </c>
      <c r="E38" s="2">
        <f>(B38+1)/(C38+1)</f>
        <v>4</v>
      </c>
      <c r="F38" s="2">
        <f>(C38+1)/(B38+1)</f>
        <v>0.25</v>
      </c>
      <c r="G38">
        <f>LEN(A38)</f>
        <v>5</v>
      </c>
      <c r="H38" t="str">
        <f>IF(AND(G38&lt;3, D38&lt;2),TRUE,"")</f>
        <v/>
      </c>
      <c r="I38">
        <f>VLOOKUP(A38,'2014'!$A$2:$G$5210,5,FALSE)</f>
        <v>1.4609203798392987E-4</v>
      </c>
      <c r="J38">
        <f>VLOOKUP(A38,'2014'!$A$2:$H$5210,6,FALSE)</f>
        <v>3.976629653421431E-4</v>
      </c>
    </row>
    <row r="39" spans="1:10" x14ac:dyDescent="0.6">
      <c r="A39" t="s">
        <v>2838</v>
      </c>
      <c r="B39">
        <v>6</v>
      </c>
      <c r="C39">
        <v>1</v>
      </c>
      <c r="D39">
        <v>7</v>
      </c>
      <c r="E39" s="2">
        <f>(B39+1)/(C39+1)</f>
        <v>3.5</v>
      </c>
      <c r="F39" s="2">
        <f>(C39+1)/(B39+1)</f>
        <v>0.2857142857142857</v>
      </c>
      <c r="G39">
        <f>LEN(A39)</f>
        <v>11</v>
      </c>
      <c r="H39" t="str">
        <f>IF(AND(G39&lt;3, D39&lt;2),TRUE,"")</f>
        <v/>
      </c>
      <c r="I39">
        <f>VLOOKUP(A39,'2014'!$A$2:$G$5210,5,FALSE)</f>
        <v>2.9218407596785974E-4</v>
      </c>
      <c r="J39">
        <f>VLOOKUP(A39,'2014'!$A$2:$H$5210,6,FALSE)</f>
        <v>6.1178917744945092E-5</v>
      </c>
    </row>
    <row r="40" spans="1:10" x14ac:dyDescent="0.6">
      <c r="A40" t="s">
        <v>5844</v>
      </c>
      <c r="B40">
        <v>16</v>
      </c>
      <c r="C40">
        <v>4</v>
      </c>
      <c r="D40">
        <v>20</v>
      </c>
      <c r="E40" s="2">
        <f>(B40+1)/(C40+1)</f>
        <v>3.4</v>
      </c>
      <c r="F40" s="2">
        <f>(C40+1)/(B40+1)</f>
        <v>0.29411764705882354</v>
      </c>
      <c r="G40">
        <f>LEN(A40)</f>
        <v>5</v>
      </c>
      <c r="H40" t="str">
        <f>IF(AND(G40&lt;3, D40&lt;2),TRUE,"")</f>
        <v/>
      </c>
      <c r="I40" t="e">
        <f>VLOOKUP(A40,'2014'!$A$2:$G$5210,5,FALSE)</f>
        <v>#N/A</v>
      </c>
      <c r="J40" t="e">
        <f>VLOOKUP(A40,'2014'!$A$2:$H$5210,6,FALSE)</f>
        <v>#N/A</v>
      </c>
    </row>
    <row r="41" spans="1:10" x14ac:dyDescent="0.6">
      <c r="A41" t="s">
        <v>3551</v>
      </c>
      <c r="B41">
        <v>17</v>
      </c>
      <c r="C41">
        <v>5</v>
      </c>
      <c r="D41">
        <v>22</v>
      </c>
      <c r="E41" s="2">
        <f>(B41+1)/(C41+1)</f>
        <v>3</v>
      </c>
      <c r="F41" s="2">
        <f>(C41+1)/(B41+1)</f>
        <v>0.33333333333333331</v>
      </c>
      <c r="G41">
        <f>LEN(A41)</f>
        <v>10</v>
      </c>
      <c r="H41" t="str">
        <f>IF(AND(G41&lt;3, D41&lt;2),TRUE,"")</f>
        <v/>
      </c>
      <c r="I41">
        <f>VLOOKUP(A41,'2014'!$A$2:$G$5210,5,FALSE)</f>
        <v>1.7531044558071584E-3</v>
      </c>
      <c r="J41">
        <f>VLOOKUP(A41,'2014'!$A$2:$H$5210,6,FALSE)</f>
        <v>3.2118931816096176E-4</v>
      </c>
    </row>
    <row r="42" spans="1:10" x14ac:dyDescent="0.6">
      <c r="A42" t="s">
        <v>1962</v>
      </c>
      <c r="B42">
        <v>11</v>
      </c>
      <c r="C42">
        <v>3</v>
      </c>
      <c r="D42">
        <v>14</v>
      </c>
      <c r="E42" s="2">
        <f>(B42+1)/(C42+1)</f>
        <v>3</v>
      </c>
      <c r="F42" s="2">
        <f>(C42+1)/(B42+1)</f>
        <v>0.33333333333333331</v>
      </c>
      <c r="G42">
        <f>LEN(A42)</f>
        <v>6</v>
      </c>
      <c r="H42" t="str">
        <f>IF(AND(G42&lt;3, D42&lt;2),TRUE,"")</f>
        <v/>
      </c>
      <c r="I42">
        <f>VLOOKUP(A42,'2014'!$A$2:$G$5210,5,FALSE)</f>
        <v>5.8436815193571947E-4</v>
      </c>
      <c r="J42">
        <f>VLOOKUP(A42,'2014'!$A$2:$H$5210,6,FALSE)</f>
        <v>1.9883148267107155E-4</v>
      </c>
    </row>
    <row r="43" spans="1:10" x14ac:dyDescent="0.6">
      <c r="A43" t="s">
        <v>4789</v>
      </c>
      <c r="B43">
        <v>8</v>
      </c>
      <c r="C43">
        <v>2</v>
      </c>
      <c r="D43">
        <v>10</v>
      </c>
      <c r="E43" s="2">
        <f>(B43+1)/(C43+1)</f>
        <v>3</v>
      </c>
      <c r="F43" s="2">
        <f>(C43+1)/(B43+1)</f>
        <v>0.33333333333333331</v>
      </c>
      <c r="G43">
        <f>LEN(A43)</f>
        <v>6</v>
      </c>
      <c r="H43" t="str">
        <f>IF(AND(G43&lt;3, D43&lt;2),TRUE,"")</f>
        <v/>
      </c>
      <c r="I43">
        <f>VLOOKUP(A43,'2014'!$A$2:$G$5210,5,FALSE)</f>
        <v>1.4609203798392987E-4</v>
      </c>
      <c r="J43">
        <f>VLOOKUP(A43,'2014'!$A$2:$H$5210,6,FALSE)</f>
        <v>9.1768376617417638E-5</v>
      </c>
    </row>
    <row r="44" spans="1:10" x14ac:dyDescent="0.6">
      <c r="A44" t="s">
        <v>5831</v>
      </c>
      <c r="B44">
        <v>2</v>
      </c>
      <c r="C44">
        <v>0</v>
      </c>
      <c r="D44">
        <v>2</v>
      </c>
      <c r="E44" s="2">
        <f>(B44+1)/(C44+1)</f>
        <v>3</v>
      </c>
      <c r="F44" s="2">
        <f>(C44+1)/(B44+1)</f>
        <v>0.33333333333333331</v>
      </c>
      <c r="G44">
        <f>LEN(A44)</f>
        <v>3</v>
      </c>
      <c r="H44" t="str">
        <f>IF(AND(G44&lt;3, D44&lt;2),TRUE,"")</f>
        <v/>
      </c>
      <c r="I44" t="e">
        <f>VLOOKUP(A44,'2014'!$A$2:$G$5210,5,FALSE)</f>
        <v>#N/A</v>
      </c>
      <c r="J44" t="e">
        <f>VLOOKUP(A44,'2014'!$A$2:$H$5210,6,FALSE)</f>
        <v>#N/A</v>
      </c>
    </row>
    <row r="45" spans="1:10" x14ac:dyDescent="0.6">
      <c r="A45" t="s">
        <v>5518</v>
      </c>
      <c r="B45">
        <v>2</v>
      </c>
      <c r="C45">
        <v>0</v>
      </c>
      <c r="D45">
        <v>2</v>
      </c>
      <c r="E45" s="2">
        <f>(B45+1)/(C45+1)</f>
        <v>3</v>
      </c>
      <c r="F45" s="2">
        <f>(C45+1)/(B45+1)</f>
        <v>0.33333333333333331</v>
      </c>
      <c r="G45">
        <f>LEN(A45)</f>
        <v>11</v>
      </c>
      <c r="H45" t="str">
        <f>IF(AND(G45&lt;3, D45&lt;2),TRUE,"")</f>
        <v/>
      </c>
      <c r="I45" t="e">
        <f>VLOOKUP(A45,'2014'!$A$2:$G$5210,5,FALSE)</f>
        <v>#N/A</v>
      </c>
      <c r="J45" t="e">
        <f>VLOOKUP(A45,'2014'!$A$2:$H$5210,6,FALSE)</f>
        <v>#N/A</v>
      </c>
    </row>
    <row r="46" spans="1:10" x14ac:dyDescent="0.6">
      <c r="A46" t="s">
        <v>5612</v>
      </c>
      <c r="B46">
        <v>2</v>
      </c>
      <c r="C46">
        <v>0</v>
      </c>
      <c r="D46">
        <v>2</v>
      </c>
      <c r="E46" s="2">
        <f>(B46+1)/(C46+1)</f>
        <v>3</v>
      </c>
      <c r="F46" s="2">
        <f>(C46+1)/(B46+1)</f>
        <v>0.33333333333333331</v>
      </c>
      <c r="G46">
        <f>LEN(A46)</f>
        <v>10</v>
      </c>
      <c r="H46" t="str">
        <f>IF(AND(G46&lt;3, D46&lt;2),TRUE,"")</f>
        <v/>
      </c>
      <c r="I46" t="e">
        <f>VLOOKUP(A46,'2014'!$A$2:$G$5210,5,FALSE)</f>
        <v>#N/A</v>
      </c>
      <c r="J46" t="e">
        <f>VLOOKUP(A46,'2014'!$A$2:$H$5210,6,FALSE)</f>
        <v>#N/A</v>
      </c>
    </row>
    <row r="47" spans="1:10" x14ac:dyDescent="0.6">
      <c r="A47" t="s">
        <v>5814</v>
      </c>
      <c r="B47">
        <v>2</v>
      </c>
      <c r="C47">
        <v>0</v>
      </c>
      <c r="D47">
        <v>2</v>
      </c>
      <c r="E47" s="2">
        <f>(B47+1)/(C47+1)</f>
        <v>3</v>
      </c>
      <c r="F47" s="2">
        <f>(C47+1)/(B47+1)</f>
        <v>0.33333333333333331</v>
      </c>
      <c r="G47">
        <f>LEN(A47)</f>
        <v>6</v>
      </c>
      <c r="H47" t="str">
        <f>IF(AND(G47&lt;3, D47&lt;2),TRUE,"")</f>
        <v/>
      </c>
      <c r="I47" t="e">
        <f>VLOOKUP(A47,'2014'!$A$2:$G$5210,5,FALSE)</f>
        <v>#N/A</v>
      </c>
      <c r="J47" t="e">
        <f>VLOOKUP(A47,'2014'!$A$2:$H$5210,6,FALSE)</f>
        <v>#N/A</v>
      </c>
    </row>
    <row r="48" spans="1:10" x14ac:dyDescent="0.6">
      <c r="A48" t="s">
        <v>5980</v>
      </c>
      <c r="B48">
        <v>2</v>
      </c>
      <c r="C48">
        <v>0</v>
      </c>
      <c r="D48">
        <v>2</v>
      </c>
      <c r="E48" s="2">
        <f>(B48+1)/(C48+1)</f>
        <v>3</v>
      </c>
      <c r="F48" s="2">
        <f>(C48+1)/(B48+1)</f>
        <v>0.33333333333333331</v>
      </c>
      <c r="G48">
        <f>LEN(A48)</f>
        <v>8</v>
      </c>
      <c r="H48" t="str">
        <f>IF(AND(G48&lt;3, D48&lt;2),TRUE,"")</f>
        <v/>
      </c>
      <c r="I48" t="e">
        <f>VLOOKUP(A48,'2014'!$A$2:$G$5210,5,FALSE)</f>
        <v>#N/A</v>
      </c>
      <c r="J48" t="e">
        <f>VLOOKUP(A48,'2014'!$A$2:$H$5210,6,FALSE)</f>
        <v>#N/A</v>
      </c>
    </row>
    <row r="49" spans="1:10" x14ac:dyDescent="0.6">
      <c r="A49" t="s">
        <v>6165</v>
      </c>
      <c r="B49">
        <v>2</v>
      </c>
      <c r="C49">
        <v>0</v>
      </c>
      <c r="D49">
        <v>2</v>
      </c>
      <c r="E49" s="2">
        <f>(B49+1)/(C49+1)</f>
        <v>3</v>
      </c>
      <c r="F49" s="2">
        <f>(C49+1)/(B49+1)</f>
        <v>0.33333333333333331</v>
      </c>
      <c r="G49">
        <f>LEN(A49)</f>
        <v>6</v>
      </c>
      <c r="H49" t="str">
        <f>IF(AND(G49&lt;3, D49&lt;2),TRUE,"")</f>
        <v/>
      </c>
      <c r="I49" t="e">
        <f>VLOOKUP(A49,'2014'!$A$2:$G$5210,5,FALSE)</f>
        <v>#N/A</v>
      </c>
      <c r="J49" t="e">
        <f>VLOOKUP(A49,'2014'!$A$2:$H$5210,6,FALSE)</f>
        <v>#N/A</v>
      </c>
    </row>
    <row r="50" spans="1:10" x14ac:dyDescent="0.6">
      <c r="A50" t="s">
        <v>6166</v>
      </c>
      <c r="B50">
        <v>2</v>
      </c>
      <c r="C50">
        <v>0</v>
      </c>
      <c r="D50">
        <v>2</v>
      </c>
      <c r="E50" s="2">
        <f>(B50+1)/(C50+1)</f>
        <v>3</v>
      </c>
      <c r="F50" s="2">
        <f>(C50+1)/(B50+1)</f>
        <v>0.33333333333333331</v>
      </c>
      <c r="G50">
        <f>LEN(A50)</f>
        <v>6</v>
      </c>
      <c r="H50" t="str">
        <f>IF(AND(G50&lt;3, D50&lt;2),TRUE,"")</f>
        <v/>
      </c>
      <c r="I50" t="e">
        <f>VLOOKUP(A50,'2014'!$A$2:$G$5210,5,FALSE)</f>
        <v>#N/A</v>
      </c>
      <c r="J50" t="e">
        <f>VLOOKUP(A50,'2014'!$A$2:$H$5210,6,FALSE)</f>
        <v>#N/A</v>
      </c>
    </row>
    <row r="51" spans="1:10" x14ac:dyDescent="0.6">
      <c r="A51" t="s">
        <v>2177</v>
      </c>
      <c r="B51">
        <v>2</v>
      </c>
      <c r="C51">
        <v>0</v>
      </c>
      <c r="D51">
        <v>2</v>
      </c>
      <c r="E51" s="2">
        <f>(B51+1)/(C51+1)</f>
        <v>3</v>
      </c>
      <c r="F51" s="2">
        <f>(C51+1)/(B51+1)</f>
        <v>0.33333333333333331</v>
      </c>
      <c r="G51">
        <f>LEN(A51)</f>
        <v>10</v>
      </c>
      <c r="H51" t="str">
        <f>IF(AND(G51&lt;3, D51&lt;2),TRUE,"")</f>
        <v/>
      </c>
      <c r="I51">
        <f>VLOOKUP(A51,'2014'!$A$2:$G$5210,5,FALSE)</f>
        <v>1.7531044558071584E-3</v>
      </c>
      <c r="J51">
        <f>VLOOKUP(A51,'2014'!$A$2:$H$5210,6,FALSE)</f>
        <v>1.5294729436236273E-5</v>
      </c>
    </row>
    <row r="52" spans="1:10" x14ac:dyDescent="0.6">
      <c r="A52" t="s">
        <v>346</v>
      </c>
      <c r="B52">
        <v>2</v>
      </c>
      <c r="C52">
        <v>0</v>
      </c>
      <c r="D52">
        <v>2</v>
      </c>
      <c r="E52" s="2">
        <f>(B52+1)/(C52+1)</f>
        <v>3</v>
      </c>
      <c r="F52" s="2">
        <f>(C52+1)/(B52+1)</f>
        <v>0.33333333333333331</v>
      </c>
      <c r="G52">
        <f>LEN(A52)</f>
        <v>7</v>
      </c>
      <c r="H52" t="str">
        <f>IF(AND(G52&lt;3, D52&lt;2),TRUE,"")</f>
        <v/>
      </c>
      <c r="I52">
        <f>VLOOKUP(A52,'2014'!$A$2:$G$5210,5,FALSE)</f>
        <v>7.3046018991964939E-4</v>
      </c>
      <c r="J52">
        <f>VLOOKUP(A52,'2014'!$A$2:$H$5210,6,FALSE)</f>
        <v>4.5884188308708819E-5</v>
      </c>
    </row>
    <row r="53" spans="1:10" x14ac:dyDescent="0.6">
      <c r="A53" t="s">
        <v>2404</v>
      </c>
      <c r="B53">
        <v>2</v>
      </c>
      <c r="C53">
        <v>0</v>
      </c>
      <c r="D53">
        <v>2</v>
      </c>
      <c r="E53" s="2">
        <f>(B53+1)/(C53+1)</f>
        <v>3</v>
      </c>
      <c r="F53" s="2">
        <f>(C53+1)/(B53+1)</f>
        <v>0.33333333333333331</v>
      </c>
      <c r="G53">
        <f>LEN(A53)</f>
        <v>4</v>
      </c>
      <c r="H53" t="str">
        <f>IF(AND(G53&lt;3, D53&lt;2),TRUE,"")</f>
        <v/>
      </c>
      <c r="I53">
        <f>VLOOKUP(A53,'2014'!$A$2:$G$5210,5,FALSE)</f>
        <v>8.7655222790357921E-4</v>
      </c>
      <c r="J53">
        <f>VLOOKUP(A53,'2014'!$A$2:$H$5210,6,FALSE)</f>
        <v>7.6473647181181365E-5</v>
      </c>
    </row>
    <row r="54" spans="1:10" x14ac:dyDescent="0.6">
      <c r="A54" t="s">
        <v>860</v>
      </c>
      <c r="B54">
        <v>2</v>
      </c>
      <c r="C54">
        <v>0</v>
      </c>
      <c r="D54">
        <v>2</v>
      </c>
      <c r="E54" s="2">
        <f>(B54+1)/(C54+1)</f>
        <v>3</v>
      </c>
      <c r="F54" s="2">
        <f>(C54+1)/(B54+1)</f>
        <v>0.33333333333333331</v>
      </c>
      <c r="G54">
        <f>LEN(A54)</f>
        <v>3</v>
      </c>
      <c r="H54" t="str">
        <f>IF(AND(G54&lt;3, D54&lt;2),TRUE,"")</f>
        <v/>
      </c>
      <c r="I54">
        <f>VLOOKUP(A54,'2014'!$A$2:$G$5210,5,FALSE)</f>
        <v>2.9218407596785974E-4</v>
      </c>
      <c r="J54">
        <f>VLOOKUP(A54,'2014'!$A$2:$H$5210,6,FALSE)</f>
        <v>3.0589458872472546E-5</v>
      </c>
    </row>
    <row r="55" spans="1:10" x14ac:dyDescent="0.6">
      <c r="A55" t="s">
        <v>2528</v>
      </c>
      <c r="B55">
        <v>2</v>
      </c>
      <c r="C55">
        <v>0</v>
      </c>
      <c r="D55">
        <v>2</v>
      </c>
      <c r="E55" s="2">
        <f>(B55+1)/(C55+1)</f>
        <v>3</v>
      </c>
      <c r="F55" s="2">
        <f>(C55+1)/(B55+1)</f>
        <v>0.33333333333333331</v>
      </c>
      <c r="G55">
        <f>LEN(A55)</f>
        <v>5</v>
      </c>
      <c r="H55" t="str">
        <f>IF(AND(G55&lt;3, D55&lt;2),TRUE,"")</f>
        <v/>
      </c>
      <c r="I55">
        <f>VLOOKUP(A55,'2014'!$A$2:$G$5210,5,FALSE)</f>
        <v>2.9218407596785974E-4</v>
      </c>
      <c r="J55">
        <f>VLOOKUP(A55,'2014'!$A$2:$H$5210,6,FALSE)</f>
        <v>3.0589458872472546E-5</v>
      </c>
    </row>
    <row r="56" spans="1:10" x14ac:dyDescent="0.6">
      <c r="A56" t="s">
        <v>4172</v>
      </c>
      <c r="B56">
        <v>2</v>
      </c>
      <c r="C56">
        <v>0</v>
      </c>
      <c r="D56">
        <v>2</v>
      </c>
      <c r="E56" s="2">
        <f>(B56+1)/(C56+1)</f>
        <v>3</v>
      </c>
      <c r="F56" s="2">
        <f>(C56+1)/(B56+1)</f>
        <v>0.33333333333333331</v>
      </c>
      <c r="G56">
        <f>LEN(A56)</f>
        <v>14</v>
      </c>
      <c r="H56" t="str">
        <f>IF(AND(G56&lt;3, D56&lt;2),TRUE,"")</f>
        <v/>
      </c>
      <c r="I56">
        <f>VLOOKUP(A56,'2014'!$A$2:$G$5210,5,FALSE)</f>
        <v>4.382761139517896E-4</v>
      </c>
      <c r="J56">
        <f>VLOOKUP(A56,'2014'!$A$2:$H$5210,6,FALSE)</f>
        <v>4.5884188308708819E-5</v>
      </c>
    </row>
    <row r="57" spans="1:10" x14ac:dyDescent="0.6">
      <c r="A57" t="s">
        <v>1334</v>
      </c>
      <c r="B57">
        <v>2</v>
      </c>
      <c r="C57">
        <v>0</v>
      </c>
      <c r="D57">
        <v>2</v>
      </c>
      <c r="E57" s="2">
        <f>(B57+1)/(C57+1)</f>
        <v>3</v>
      </c>
      <c r="F57" s="2">
        <f>(C57+1)/(B57+1)</f>
        <v>0.33333333333333331</v>
      </c>
      <c r="G57">
        <f>LEN(A57)</f>
        <v>7</v>
      </c>
      <c r="H57" t="str">
        <f>IF(AND(G57&lt;3, D57&lt;2),TRUE,"")</f>
        <v/>
      </c>
      <c r="I57">
        <f>VLOOKUP(A57,'2014'!$A$2:$G$5210,5,FALSE)</f>
        <v>2.9218407596785974E-4</v>
      </c>
      <c r="J57">
        <f>VLOOKUP(A57,'2014'!$A$2:$H$5210,6,FALSE)</f>
        <v>4.5884188308708819E-5</v>
      </c>
    </row>
    <row r="58" spans="1:10" x14ac:dyDescent="0.6">
      <c r="A58" t="s">
        <v>3562</v>
      </c>
      <c r="B58">
        <v>2</v>
      </c>
      <c r="C58">
        <v>0</v>
      </c>
      <c r="D58">
        <v>2</v>
      </c>
      <c r="E58" s="2">
        <f>(B58+1)/(C58+1)</f>
        <v>3</v>
      </c>
      <c r="F58" s="2">
        <f>(C58+1)/(B58+1)</f>
        <v>0.33333333333333331</v>
      </c>
      <c r="G58">
        <f>LEN(A58)</f>
        <v>7</v>
      </c>
      <c r="H58" t="str">
        <f>IF(AND(G58&lt;3, D58&lt;2),TRUE,"")</f>
        <v/>
      </c>
      <c r="I58">
        <f>VLOOKUP(A58,'2014'!$A$2:$G$5210,5,FALSE)</f>
        <v>1.4609203798392987E-4</v>
      </c>
      <c r="J58">
        <f>VLOOKUP(A58,'2014'!$A$2:$H$5210,6,FALSE)</f>
        <v>3.0589458872472546E-5</v>
      </c>
    </row>
    <row r="59" spans="1:10" x14ac:dyDescent="0.6">
      <c r="A59" t="s">
        <v>816</v>
      </c>
      <c r="B59">
        <v>2</v>
      </c>
      <c r="C59">
        <v>0</v>
      </c>
      <c r="D59">
        <v>2</v>
      </c>
      <c r="E59" s="2">
        <f>(B59+1)/(C59+1)</f>
        <v>3</v>
      </c>
      <c r="F59" s="2">
        <f>(C59+1)/(B59+1)</f>
        <v>0.33333333333333331</v>
      </c>
      <c r="G59">
        <f>LEN(A59)</f>
        <v>4</v>
      </c>
      <c r="H59" t="str">
        <f>IF(AND(G59&lt;3, D59&lt;2),TRUE,"")</f>
        <v/>
      </c>
      <c r="I59">
        <f>VLOOKUP(A59,'2014'!$A$2:$G$5210,5,FALSE)</f>
        <v>2.9218407596785974E-4</v>
      </c>
      <c r="J59">
        <f>VLOOKUP(A59,'2014'!$A$2:$H$5210,6,FALSE)</f>
        <v>7.6473647181181365E-5</v>
      </c>
    </row>
    <row r="60" spans="1:10" x14ac:dyDescent="0.6">
      <c r="A60" t="s">
        <v>1264</v>
      </c>
      <c r="B60">
        <v>2</v>
      </c>
      <c r="C60">
        <v>0</v>
      </c>
      <c r="D60">
        <v>2</v>
      </c>
      <c r="E60" s="2">
        <f>(B60+1)/(C60+1)</f>
        <v>3</v>
      </c>
      <c r="F60" s="2">
        <f>(C60+1)/(B60+1)</f>
        <v>0.33333333333333331</v>
      </c>
      <c r="G60">
        <f>LEN(A60)</f>
        <v>6</v>
      </c>
      <c r="H60" t="str">
        <f>IF(AND(G60&lt;3, D60&lt;2),TRUE,"")</f>
        <v/>
      </c>
      <c r="I60">
        <f>VLOOKUP(A60,'2014'!$A$2:$G$5210,5,FALSE)</f>
        <v>2.9218407596785974E-4</v>
      </c>
      <c r="J60">
        <f>VLOOKUP(A60,'2014'!$A$2:$H$5210,6,FALSE)</f>
        <v>1.2235783548989018E-4</v>
      </c>
    </row>
    <row r="61" spans="1:10" x14ac:dyDescent="0.6">
      <c r="A61" t="s">
        <v>2135</v>
      </c>
      <c r="B61">
        <v>2</v>
      </c>
      <c r="C61">
        <v>0</v>
      </c>
      <c r="D61">
        <v>2</v>
      </c>
      <c r="E61" s="2">
        <f>(B61+1)/(C61+1)</f>
        <v>3</v>
      </c>
      <c r="F61" s="2">
        <f>(C61+1)/(B61+1)</f>
        <v>0.33333333333333331</v>
      </c>
      <c r="G61">
        <f>LEN(A61)</f>
        <v>5</v>
      </c>
      <c r="H61" t="str">
        <f>IF(AND(G61&lt;3, D61&lt;2),TRUE,"")</f>
        <v/>
      </c>
      <c r="I61">
        <f>VLOOKUP(A61,'2014'!$A$2:$G$5210,5,FALSE)</f>
        <v>1.4609203798392987E-4</v>
      </c>
      <c r="J61">
        <f>VLOOKUP(A61,'2014'!$A$2:$H$5210,6,FALSE)</f>
        <v>6.1178917744945092E-5</v>
      </c>
    </row>
    <row r="62" spans="1:10" x14ac:dyDescent="0.6">
      <c r="A62" t="s">
        <v>1292</v>
      </c>
      <c r="B62">
        <v>2</v>
      </c>
      <c r="C62">
        <v>0</v>
      </c>
      <c r="D62">
        <v>2</v>
      </c>
      <c r="E62" s="2">
        <f>(B62+1)/(C62+1)</f>
        <v>3</v>
      </c>
      <c r="F62" s="2">
        <f>(C62+1)/(B62+1)</f>
        <v>0.33333333333333331</v>
      </c>
      <c r="G62">
        <f>LEN(A62)</f>
        <v>3</v>
      </c>
      <c r="H62" t="str">
        <f>IF(AND(G62&lt;3, D62&lt;2),TRUE,"")</f>
        <v/>
      </c>
      <c r="I62">
        <f>VLOOKUP(A62,'2014'!$A$2:$G$5210,5,FALSE)</f>
        <v>1.4609203798392987E-4</v>
      </c>
      <c r="J62">
        <f>VLOOKUP(A62,'2014'!$A$2:$H$5210,6,FALSE)</f>
        <v>9.1768376617417638E-5</v>
      </c>
    </row>
    <row r="63" spans="1:10" x14ac:dyDescent="0.6">
      <c r="A63" t="s">
        <v>3638</v>
      </c>
      <c r="B63">
        <v>2</v>
      </c>
      <c r="C63">
        <v>0</v>
      </c>
      <c r="D63">
        <v>2</v>
      </c>
      <c r="E63" s="2">
        <f>(B63+1)/(C63+1)</f>
        <v>3</v>
      </c>
      <c r="F63" s="2">
        <f>(C63+1)/(B63+1)</f>
        <v>0.33333333333333331</v>
      </c>
      <c r="G63">
        <f>LEN(A63)</f>
        <v>3</v>
      </c>
      <c r="H63" t="str">
        <f>IF(AND(G63&lt;3, D63&lt;2),TRUE,"")</f>
        <v/>
      </c>
      <c r="I63">
        <f>VLOOKUP(A63,'2014'!$A$2:$G$5210,5,FALSE)</f>
        <v>1.4609203798392987E-4</v>
      </c>
      <c r="J63">
        <f>VLOOKUP(A63,'2014'!$A$2:$H$5210,6,FALSE)</f>
        <v>2.4471567097978037E-4</v>
      </c>
    </row>
    <row r="64" spans="1:10" x14ac:dyDescent="0.6">
      <c r="A64" t="s">
        <v>1377</v>
      </c>
      <c r="B64">
        <v>4</v>
      </c>
      <c r="C64">
        <v>1</v>
      </c>
      <c r="D64">
        <v>5</v>
      </c>
      <c r="E64" s="2">
        <f>(B64+1)/(C64+1)</f>
        <v>2.5</v>
      </c>
      <c r="F64" s="2">
        <f>(C64+1)/(B64+1)</f>
        <v>0.4</v>
      </c>
      <c r="G64">
        <f>LEN(A64)</f>
        <v>12</v>
      </c>
      <c r="H64" t="str">
        <f>IF(AND(G64&lt;3, D64&lt;2),TRUE,"")</f>
        <v/>
      </c>
      <c r="I64">
        <f>VLOOKUP(A64,'2014'!$A$2:$G$5210,5,FALSE)</f>
        <v>2.9218407596785974E-4</v>
      </c>
      <c r="J64">
        <f>VLOOKUP(A64,'2014'!$A$2:$H$5210,6,FALSE)</f>
        <v>1.5294729436236273E-5</v>
      </c>
    </row>
    <row r="65" spans="1:10" x14ac:dyDescent="0.6">
      <c r="A65" t="s">
        <v>4014</v>
      </c>
      <c r="B65">
        <v>4</v>
      </c>
      <c r="C65">
        <v>1</v>
      </c>
      <c r="D65">
        <v>5</v>
      </c>
      <c r="E65" s="2">
        <f>(B65+1)/(C65+1)</f>
        <v>2.5</v>
      </c>
      <c r="F65" s="2">
        <f>(C65+1)/(B65+1)</f>
        <v>0.4</v>
      </c>
      <c r="G65">
        <f>LEN(A65)</f>
        <v>10</v>
      </c>
      <c r="H65" t="str">
        <f>IF(AND(G65&lt;3, D65&lt;2),TRUE,"")</f>
        <v/>
      </c>
      <c r="I65">
        <f>VLOOKUP(A65,'2014'!$A$2:$G$5210,5,FALSE)</f>
        <v>5.8436815193571947E-4</v>
      </c>
      <c r="J65">
        <f>VLOOKUP(A65,'2014'!$A$2:$H$5210,6,FALSE)</f>
        <v>4.5884188308708819E-5</v>
      </c>
    </row>
    <row r="66" spans="1:10" x14ac:dyDescent="0.6">
      <c r="A66" t="s">
        <v>1878</v>
      </c>
      <c r="B66">
        <v>4</v>
      </c>
      <c r="C66">
        <v>1</v>
      </c>
      <c r="D66">
        <v>5</v>
      </c>
      <c r="E66" s="2">
        <f>(B66+1)/(C66+1)</f>
        <v>2.5</v>
      </c>
      <c r="F66" s="2">
        <f>(C66+1)/(B66+1)</f>
        <v>0.4</v>
      </c>
      <c r="G66">
        <f>LEN(A66)</f>
        <v>4</v>
      </c>
      <c r="H66" t="str">
        <f>IF(AND(G66&lt;3, D66&lt;2),TRUE,"")</f>
        <v/>
      </c>
      <c r="I66">
        <f>VLOOKUP(A66,'2014'!$A$2:$G$5210,5,FALSE)</f>
        <v>4.382761139517896E-4</v>
      </c>
      <c r="J66">
        <f>VLOOKUP(A66,'2014'!$A$2:$H$5210,6,FALSE)</f>
        <v>6.1178917744945092E-5</v>
      </c>
    </row>
    <row r="67" spans="1:10" x14ac:dyDescent="0.6">
      <c r="A67" t="s">
        <v>4306</v>
      </c>
      <c r="B67">
        <v>4</v>
      </c>
      <c r="C67">
        <v>1</v>
      </c>
      <c r="D67">
        <v>5</v>
      </c>
      <c r="E67" s="2">
        <f>(B67+1)/(C67+1)</f>
        <v>2.5</v>
      </c>
      <c r="F67" s="2">
        <f>(C67+1)/(B67+1)</f>
        <v>0.4</v>
      </c>
      <c r="G67">
        <f>LEN(A67)</f>
        <v>9</v>
      </c>
      <c r="H67" t="str">
        <f>IF(AND(G67&lt;3, D67&lt;2),TRUE,"")</f>
        <v/>
      </c>
      <c r="I67">
        <f>VLOOKUP(A67,'2014'!$A$2:$G$5210,5,FALSE)</f>
        <v>1.4609203798392987E-4</v>
      </c>
      <c r="J67">
        <f>VLOOKUP(A67,'2014'!$A$2:$H$5210,6,FALSE)</f>
        <v>4.5884188308708819E-5</v>
      </c>
    </row>
    <row r="68" spans="1:10" x14ac:dyDescent="0.6">
      <c r="A68" t="s">
        <v>3512</v>
      </c>
      <c r="B68">
        <v>4</v>
      </c>
      <c r="C68">
        <v>1</v>
      </c>
      <c r="D68">
        <v>5</v>
      </c>
      <c r="E68" s="2">
        <f>(B68+1)/(C68+1)</f>
        <v>2.5</v>
      </c>
      <c r="F68" s="2">
        <f>(C68+1)/(B68+1)</f>
        <v>0.4</v>
      </c>
      <c r="G68">
        <f>LEN(A68)</f>
        <v>7</v>
      </c>
      <c r="H68" t="str">
        <f>IF(AND(G68&lt;3, D68&lt;2),TRUE,"")</f>
        <v/>
      </c>
      <c r="I68">
        <f>VLOOKUP(A68,'2014'!$A$2:$G$5210,5,FALSE)</f>
        <v>5.8436815193571947E-4</v>
      </c>
      <c r="J68">
        <f>VLOOKUP(A68,'2014'!$A$2:$H$5210,6,FALSE)</f>
        <v>5.6590498914074207E-4</v>
      </c>
    </row>
    <row r="69" spans="1:10" x14ac:dyDescent="0.6">
      <c r="A69" t="s">
        <v>5254</v>
      </c>
      <c r="B69">
        <v>8</v>
      </c>
      <c r="C69">
        <v>3</v>
      </c>
      <c r="D69">
        <v>11</v>
      </c>
      <c r="E69" s="2">
        <f>(B69+1)/(C69+1)</f>
        <v>2.25</v>
      </c>
      <c r="F69" s="2">
        <f>(C69+1)/(B69+1)</f>
        <v>0.44444444444444442</v>
      </c>
      <c r="G69">
        <f>LEN(A69)</f>
        <v>11</v>
      </c>
      <c r="H69" t="str">
        <f>IF(AND(G69&lt;3, D69&lt;2),TRUE,"")</f>
        <v/>
      </c>
      <c r="I69" t="e">
        <f>VLOOKUP(A69,'2014'!$A$2:$G$5210,5,FALSE)</f>
        <v>#N/A</v>
      </c>
      <c r="J69" t="e">
        <f>VLOOKUP(A69,'2014'!$A$2:$H$5210,6,FALSE)</f>
        <v>#N/A</v>
      </c>
    </row>
    <row r="70" spans="1:10" x14ac:dyDescent="0.6">
      <c r="A70" t="s">
        <v>5981</v>
      </c>
      <c r="B70">
        <v>8</v>
      </c>
      <c r="C70">
        <v>3</v>
      </c>
      <c r="D70">
        <v>11</v>
      </c>
      <c r="E70" s="2">
        <f>(B70+1)/(C70+1)</f>
        <v>2.25</v>
      </c>
      <c r="F70" s="2">
        <f>(C70+1)/(B70+1)</f>
        <v>0.44444444444444442</v>
      </c>
      <c r="G70">
        <f>LEN(A70)</f>
        <v>8</v>
      </c>
      <c r="H70" t="str">
        <f>IF(AND(G70&lt;3, D70&lt;2),TRUE,"")</f>
        <v/>
      </c>
      <c r="I70" t="e">
        <f>VLOOKUP(A70,'2014'!$A$2:$G$5210,5,FALSE)</f>
        <v>#N/A</v>
      </c>
      <c r="J70" t="e">
        <f>VLOOKUP(A70,'2014'!$A$2:$H$5210,6,FALSE)</f>
        <v>#N/A</v>
      </c>
    </row>
    <row r="71" spans="1:10" x14ac:dyDescent="0.6">
      <c r="A71" t="s">
        <v>4110</v>
      </c>
      <c r="B71">
        <v>8</v>
      </c>
      <c r="C71">
        <v>3</v>
      </c>
      <c r="D71">
        <v>11</v>
      </c>
      <c r="E71" s="2">
        <f>(B71+1)/(C71+1)</f>
        <v>2.25</v>
      </c>
      <c r="F71" s="2">
        <f>(C71+1)/(B71+1)</f>
        <v>0.44444444444444442</v>
      </c>
      <c r="G71">
        <f>LEN(A71)</f>
        <v>5</v>
      </c>
      <c r="H71" t="str">
        <f>IF(AND(G71&lt;3, D71&lt;2),TRUE,"")</f>
        <v/>
      </c>
      <c r="I71">
        <f>VLOOKUP(A71,'2014'!$A$2:$G$5210,5,FALSE)</f>
        <v>1.4609203798392987E-4</v>
      </c>
      <c r="J71">
        <f>VLOOKUP(A71,'2014'!$A$2:$H$5210,6,FALSE)</f>
        <v>9.1768376617417638E-5</v>
      </c>
    </row>
    <row r="72" spans="1:10" x14ac:dyDescent="0.6">
      <c r="A72" t="s">
        <v>5501</v>
      </c>
      <c r="B72">
        <v>1</v>
      </c>
      <c r="C72">
        <v>0</v>
      </c>
      <c r="D72">
        <v>1</v>
      </c>
      <c r="E72" s="2">
        <f>(B72+1)/(C72+1)</f>
        <v>2</v>
      </c>
      <c r="F72" s="2">
        <f>(C72+1)/(B72+1)</f>
        <v>0.5</v>
      </c>
      <c r="G72">
        <f>LEN(A72)</f>
        <v>2</v>
      </c>
      <c r="H72" t="b">
        <f>IF(AND(G72&lt;3, D72&lt;2),TRUE,"")</f>
        <v>1</v>
      </c>
      <c r="I72" t="e">
        <f>VLOOKUP(A72,'2014'!$A$2:$G$5210,5,FALSE)</f>
        <v>#N/A</v>
      </c>
      <c r="J72" t="e">
        <f>VLOOKUP(A72,'2014'!$A$2:$H$5210,6,FALSE)</f>
        <v>#N/A</v>
      </c>
    </row>
    <row r="73" spans="1:10" x14ac:dyDescent="0.6">
      <c r="A73" t="s">
        <v>43</v>
      </c>
      <c r="B73">
        <v>1</v>
      </c>
      <c r="C73">
        <v>0</v>
      </c>
      <c r="D73">
        <v>1</v>
      </c>
      <c r="E73" s="2">
        <f>(B73+1)/(C73+1)</f>
        <v>2</v>
      </c>
      <c r="F73" s="2">
        <f>(C73+1)/(B73+1)</f>
        <v>0.5</v>
      </c>
      <c r="G73">
        <f>LEN(A73)</f>
        <v>2</v>
      </c>
      <c r="H73" t="b">
        <f>IF(AND(G73&lt;3, D73&lt;2),TRUE,"")</f>
        <v>1</v>
      </c>
      <c r="I73">
        <f>VLOOKUP(A73,'2014'!$A$2:$G$5210,5,FALSE)</f>
        <v>1.4609203798392987E-4</v>
      </c>
      <c r="J73">
        <f>VLOOKUP(A73,'2014'!$A$2:$H$5210,6,FALSE)</f>
        <v>4.5884188308708819E-5</v>
      </c>
    </row>
    <row r="74" spans="1:10" x14ac:dyDescent="0.6">
      <c r="A74" t="s">
        <v>3151</v>
      </c>
      <c r="B74">
        <v>1</v>
      </c>
      <c r="C74">
        <v>0</v>
      </c>
      <c r="D74">
        <v>1</v>
      </c>
      <c r="E74" s="2">
        <f>(B74+1)/(C74+1)</f>
        <v>2</v>
      </c>
      <c r="F74" s="2">
        <f>(C74+1)/(B74+1)</f>
        <v>0.5</v>
      </c>
      <c r="G74">
        <f>LEN(A74)</f>
        <v>2</v>
      </c>
      <c r="H74" t="b">
        <f>IF(AND(G74&lt;3, D74&lt;2),TRUE,"")</f>
        <v>1</v>
      </c>
      <c r="I74">
        <f>VLOOKUP(A74,'2014'!$A$2:$G$5210,5,FALSE)</f>
        <v>1.4609203798392987E-4</v>
      </c>
      <c r="J74">
        <f>VLOOKUP(A74,'2014'!$A$2:$H$5210,6,FALSE)</f>
        <v>1.3765256492612646E-4</v>
      </c>
    </row>
    <row r="75" spans="1:10" x14ac:dyDescent="0.6">
      <c r="A75" t="s">
        <v>5413</v>
      </c>
      <c r="B75">
        <v>1</v>
      </c>
      <c r="C75">
        <v>0</v>
      </c>
      <c r="D75">
        <v>1</v>
      </c>
      <c r="E75" s="2">
        <f>(B75+1)/(C75+1)</f>
        <v>2</v>
      </c>
      <c r="F75" s="2">
        <f>(C75+1)/(B75+1)</f>
        <v>0.5</v>
      </c>
      <c r="G75">
        <f>LEN(A75)</f>
        <v>3</v>
      </c>
      <c r="H75" t="str">
        <f>IF(AND(G75&lt;3, D75&lt;2),TRUE,"")</f>
        <v/>
      </c>
      <c r="I75" t="e">
        <f>VLOOKUP(A75,'2014'!$A$2:$G$5210,5,FALSE)</f>
        <v>#N/A</v>
      </c>
      <c r="J75" t="e">
        <f>VLOOKUP(A75,'2014'!$A$2:$H$5210,6,FALSE)</f>
        <v>#N/A</v>
      </c>
    </row>
    <row r="76" spans="1:10" x14ac:dyDescent="0.6">
      <c r="A76" t="s">
        <v>5487</v>
      </c>
      <c r="B76">
        <v>1</v>
      </c>
      <c r="C76">
        <v>0</v>
      </c>
      <c r="D76">
        <v>1</v>
      </c>
      <c r="E76" s="2">
        <f>(B76+1)/(C76+1)</f>
        <v>2</v>
      </c>
      <c r="F76" s="2">
        <f>(C76+1)/(B76+1)</f>
        <v>0.5</v>
      </c>
      <c r="G76">
        <f>LEN(A76)</f>
        <v>3</v>
      </c>
      <c r="H76" t="str">
        <f>IF(AND(G76&lt;3, D76&lt;2),TRUE,"")</f>
        <v/>
      </c>
      <c r="I76" t="e">
        <f>VLOOKUP(A76,'2014'!$A$2:$G$5210,5,FALSE)</f>
        <v>#N/A</v>
      </c>
      <c r="J76" t="e">
        <f>VLOOKUP(A76,'2014'!$A$2:$H$5210,6,FALSE)</f>
        <v>#N/A</v>
      </c>
    </row>
    <row r="77" spans="1:10" x14ac:dyDescent="0.6">
      <c r="A77" t="s">
        <v>5488</v>
      </c>
      <c r="B77">
        <v>1</v>
      </c>
      <c r="C77">
        <v>0</v>
      </c>
      <c r="D77">
        <v>1</v>
      </c>
      <c r="E77" s="2">
        <f>(B77+1)/(C77+1)</f>
        <v>2</v>
      </c>
      <c r="F77" s="2">
        <f>(C77+1)/(B77+1)</f>
        <v>0.5</v>
      </c>
      <c r="G77">
        <f>LEN(A77)</f>
        <v>3</v>
      </c>
      <c r="H77" t="str">
        <f>IF(AND(G77&lt;3, D77&lt;2),TRUE,"")</f>
        <v/>
      </c>
      <c r="I77" t="e">
        <f>VLOOKUP(A77,'2014'!$A$2:$G$5210,5,FALSE)</f>
        <v>#N/A</v>
      </c>
      <c r="J77" t="e">
        <f>VLOOKUP(A77,'2014'!$A$2:$H$5210,6,FALSE)</f>
        <v>#N/A</v>
      </c>
    </row>
    <row r="78" spans="1:10" x14ac:dyDescent="0.6">
      <c r="A78" t="s">
        <v>5622</v>
      </c>
      <c r="B78">
        <v>1</v>
      </c>
      <c r="C78">
        <v>0</v>
      </c>
      <c r="D78">
        <v>1</v>
      </c>
      <c r="E78" s="2">
        <f>(B78+1)/(C78+1)</f>
        <v>2</v>
      </c>
      <c r="F78" s="2">
        <f>(C78+1)/(B78+1)</f>
        <v>0.5</v>
      </c>
      <c r="G78">
        <f>LEN(A78)</f>
        <v>3</v>
      </c>
      <c r="H78" t="str">
        <f>IF(AND(G78&lt;3, D78&lt;2),TRUE,"")</f>
        <v/>
      </c>
      <c r="I78" t="e">
        <f>VLOOKUP(A78,'2014'!$A$2:$G$5210,5,FALSE)</f>
        <v>#N/A</v>
      </c>
      <c r="J78" t="e">
        <f>VLOOKUP(A78,'2014'!$A$2:$H$5210,6,FALSE)</f>
        <v>#N/A</v>
      </c>
    </row>
    <row r="79" spans="1:10" x14ac:dyDescent="0.6">
      <c r="A79" t="s">
        <v>5662</v>
      </c>
      <c r="B79">
        <v>1</v>
      </c>
      <c r="C79">
        <v>0</v>
      </c>
      <c r="D79">
        <v>1</v>
      </c>
      <c r="E79" s="2">
        <f>(B79+1)/(C79+1)</f>
        <v>2</v>
      </c>
      <c r="F79" s="2">
        <f>(C79+1)/(B79+1)</f>
        <v>0.5</v>
      </c>
      <c r="G79">
        <f>LEN(A79)</f>
        <v>3</v>
      </c>
      <c r="H79" t="str">
        <f>IF(AND(G79&lt;3, D79&lt;2),TRUE,"")</f>
        <v/>
      </c>
      <c r="I79" t="e">
        <f>VLOOKUP(A79,'2014'!$A$2:$G$5210,5,FALSE)</f>
        <v>#N/A</v>
      </c>
      <c r="J79" t="e">
        <f>VLOOKUP(A79,'2014'!$A$2:$H$5210,6,FALSE)</f>
        <v>#N/A</v>
      </c>
    </row>
    <row r="80" spans="1:10" x14ac:dyDescent="0.6">
      <c r="A80" t="s">
        <v>5663</v>
      </c>
      <c r="B80">
        <v>1</v>
      </c>
      <c r="C80">
        <v>0</v>
      </c>
      <c r="D80">
        <v>1</v>
      </c>
      <c r="E80" s="2">
        <f>(B80+1)/(C80+1)</f>
        <v>2</v>
      </c>
      <c r="F80" s="2">
        <f>(C80+1)/(B80+1)</f>
        <v>0.5</v>
      </c>
      <c r="G80">
        <f>LEN(A80)</f>
        <v>3</v>
      </c>
      <c r="H80" t="str">
        <f>IF(AND(G80&lt;3, D80&lt;2),TRUE,"")</f>
        <v/>
      </c>
      <c r="I80" t="e">
        <f>VLOOKUP(A80,'2014'!$A$2:$G$5210,5,FALSE)</f>
        <v>#N/A</v>
      </c>
      <c r="J80" t="e">
        <f>VLOOKUP(A80,'2014'!$A$2:$H$5210,6,FALSE)</f>
        <v>#N/A</v>
      </c>
    </row>
    <row r="81" spans="1:10" x14ac:dyDescent="0.6">
      <c r="A81" t="s">
        <v>5664</v>
      </c>
      <c r="B81">
        <v>1</v>
      </c>
      <c r="C81">
        <v>0</v>
      </c>
      <c r="D81">
        <v>1</v>
      </c>
      <c r="E81" s="2">
        <f>(B81+1)/(C81+1)</f>
        <v>2</v>
      </c>
      <c r="F81" s="2">
        <f>(C81+1)/(B81+1)</f>
        <v>0.5</v>
      </c>
      <c r="G81">
        <f>LEN(A81)</f>
        <v>3</v>
      </c>
      <c r="H81" t="str">
        <f>IF(AND(G81&lt;3, D81&lt;2),TRUE,"")</f>
        <v/>
      </c>
      <c r="I81" t="e">
        <f>VLOOKUP(A81,'2014'!$A$2:$G$5210,5,FALSE)</f>
        <v>#N/A</v>
      </c>
      <c r="J81" t="e">
        <f>VLOOKUP(A81,'2014'!$A$2:$H$5210,6,FALSE)</f>
        <v>#N/A</v>
      </c>
    </row>
    <row r="82" spans="1:10" x14ac:dyDescent="0.6">
      <c r="A82" t="s">
        <v>5670</v>
      </c>
      <c r="B82">
        <v>1</v>
      </c>
      <c r="C82">
        <v>0</v>
      </c>
      <c r="D82">
        <v>1</v>
      </c>
      <c r="E82" s="2">
        <f>(B82+1)/(C82+1)</f>
        <v>2</v>
      </c>
      <c r="F82" s="2">
        <f>(C82+1)/(B82+1)</f>
        <v>0.5</v>
      </c>
      <c r="G82">
        <f>LEN(A82)</f>
        <v>3</v>
      </c>
      <c r="H82" t="str">
        <f>IF(AND(G82&lt;3, D82&lt;2),TRUE,"")</f>
        <v/>
      </c>
      <c r="I82" t="e">
        <f>VLOOKUP(A82,'2014'!$A$2:$G$5210,5,FALSE)</f>
        <v>#N/A</v>
      </c>
      <c r="J82" t="e">
        <f>VLOOKUP(A82,'2014'!$A$2:$H$5210,6,FALSE)</f>
        <v>#N/A</v>
      </c>
    </row>
    <row r="83" spans="1:10" x14ac:dyDescent="0.6">
      <c r="A83" t="s">
        <v>5671</v>
      </c>
      <c r="B83">
        <v>1</v>
      </c>
      <c r="C83">
        <v>0</v>
      </c>
      <c r="D83">
        <v>1</v>
      </c>
      <c r="E83" s="2">
        <f>(B83+1)/(C83+1)</f>
        <v>2</v>
      </c>
      <c r="F83" s="2">
        <f>(C83+1)/(B83+1)</f>
        <v>0.5</v>
      </c>
      <c r="G83">
        <f>LEN(A83)</f>
        <v>3</v>
      </c>
      <c r="H83" t="str">
        <f>IF(AND(G83&lt;3, D83&lt;2),TRUE,"")</f>
        <v/>
      </c>
      <c r="I83" t="e">
        <f>VLOOKUP(A83,'2014'!$A$2:$G$5210,5,FALSE)</f>
        <v>#N/A</v>
      </c>
      <c r="J83" t="e">
        <f>VLOOKUP(A83,'2014'!$A$2:$H$5210,6,FALSE)</f>
        <v>#N/A</v>
      </c>
    </row>
    <row r="84" spans="1:10" x14ac:dyDescent="0.6">
      <c r="A84" t="s">
        <v>5737</v>
      </c>
      <c r="B84">
        <v>1</v>
      </c>
      <c r="C84">
        <v>0</v>
      </c>
      <c r="D84">
        <v>1</v>
      </c>
      <c r="E84" s="2">
        <f>(B84+1)/(C84+1)</f>
        <v>2</v>
      </c>
      <c r="F84" s="2">
        <f>(C84+1)/(B84+1)</f>
        <v>0.5</v>
      </c>
      <c r="G84">
        <f>LEN(A84)</f>
        <v>3</v>
      </c>
      <c r="H84" t="str">
        <f>IF(AND(G84&lt;3, D84&lt;2),TRUE,"")</f>
        <v/>
      </c>
      <c r="I84" t="e">
        <f>VLOOKUP(A84,'2014'!$A$2:$G$5210,5,FALSE)</f>
        <v>#N/A</v>
      </c>
      <c r="J84" t="e">
        <f>VLOOKUP(A84,'2014'!$A$2:$H$5210,6,FALSE)</f>
        <v>#N/A</v>
      </c>
    </row>
    <row r="85" spans="1:10" x14ac:dyDescent="0.6">
      <c r="A85" t="s">
        <v>5845</v>
      </c>
      <c r="B85">
        <v>1</v>
      </c>
      <c r="C85">
        <v>0</v>
      </c>
      <c r="D85">
        <v>1</v>
      </c>
      <c r="E85" s="2">
        <f>(B85+1)/(C85+1)</f>
        <v>2</v>
      </c>
      <c r="F85" s="2">
        <f>(C85+1)/(B85+1)</f>
        <v>0.5</v>
      </c>
      <c r="G85">
        <f>LEN(A85)</f>
        <v>3</v>
      </c>
      <c r="H85" t="str">
        <f>IF(AND(G85&lt;3, D85&lt;2),TRUE,"")</f>
        <v/>
      </c>
      <c r="I85" t="e">
        <f>VLOOKUP(A85,'2014'!$A$2:$G$5210,5,FALSE)</f>
        <v>#N/A</v>
      </c>
      <c r="J85" t="e">
        <f>VLOOKUP(A85,'2014'!$A$2:$H$5210,6,FALSE)</f>
        <v>#N/A</v>
      </c>
    </row>
    <row r="86" spans="1:10" x14ac:dyDescent="0.6">
      <c r="A86" t="s">
        <v>5851</v>
      </c>
      <c r="B86">
        <v>1</v>
      </c>
      <c r="C86">
        <v>0</v>
      </c>
      <c r="D86">
        <v>1</v>
      </c>
      <c r="E86" s="2">
        <f>(B86+1)/(C86+1)</f>
        <v>2</v>
      </c>
      <c r="F86" s="2">
        <f>(C86+1)/(B86+1)</f>
        <v>0.5</v>
      </c>
      <c r="G86">
        <f>LEN(A86)</f>
        <v>3</v>
      </c>
      <c r="H86" t="str">
        <f>IF(AND(G86&lt;3, D86&lt;2),TRUE,"")</f>
        <v/>
      </c>
      <c r="I86" t="e">
        <f>VLOOKUP(A86,'2014'!$A$2:$G$5210,5,FALSE)</f>
        <v>#N/A</v>
      </c>
      <c r="J86" t="e">
        <f>VLOOKUP(A86,'2014'!$A$2:$H$5210,6,FALSE)</f>
        <v>#N/A</v>
      </c>
    </row>
    <row r="87" spans="1:10" x14ac:dyDescent="0.6">
      <c r="A87" t="s">
        <v>6054</v>
      </c>
      <c r="B87">
        <v>1</v>
      </c>
      <c r="C87">
        <v>0</v>
      </c>
      <c r="D87">
        <v>1</v>
      </c>
      <c r="E87" s="2">
        <f>(B87+1)/(C87+1)</f>
        <v>2</v>
      </c>
      <c r="F87" s="2">
        <f>(C87+1)/(B87+1)</f>
        <v>0.5</v>
      </c>
      <c r="G87">
        <f>LEN(A87)</f>
        <v>3</v>
      </c>
      <c r="H87" t="str">
        <f>IF(AND(G87&lt;3, D87&lt;2),TRUE,"")</f>
        <v/>
      </c>
      <c r="I87" t="e">
        <f>VLOOKUP(A87,'2014'!$A$2:$G$5210,5,FALSE)</f>
        <v>#N/A</v>
      </c>
      <c r="J87" t="e">
        <f>VLOOKUP(A87,'2014'!$A$2:$H$5210,6,FALSE)</f>
        <v>#N/A</v>
      </c>
    </row>
    <row r="88" spans="1:10" x14ac:dyDescent="0.6">
      <c r="A88" t="s">
        <v>6143</v>
      </c>
      <c r="B88">
        <v>1</v>
      </c>
      <c r="C88">
        <v>0</v>
      </c>
      <c r="D88">
        <v>1</v>
      </c>
      <c r="E88" s="2">
        <f>(B88+1)/(C88+1)</f>
        <v>2</v>
      </c>
      <c r="F88" s="2">
        <f>(C88+1)/(B88+1)</f>
        <v>0.5</v>
      </c>
      <c r="G88">
        <f>LEN(A88)</f>
        <v>3</v>
      </c>
      <c r="H88" t="str">
        <f>IF(AND(G88&lt;3, D88&lt;2),TRUE,"")</f>
        <v/>
      </c>
      <c r="I88" t="e">
        <f>VLOOKUP(A88,'2014'!$A$2:$G$5210,5,FALSE)</f>
        <v>#N/A</v>
      </c>
      <c r="J88" t="e">
        <f>VLOOKUP(A88,'2014'!$A$2:$H$5210,6,FALSE)</f>
        <v>#N/A</v>
      </c>
    </row>
    <row r="89" spans="1:10" x14ac:dyDescent="0.6">
      <c r="A89" t="s">
        <v>5377</v>
      </c>
      <c r="B89">
        <v>1</v>
      </c>
      <c r="C89">
        <v>0</v>
      </c>
      <c r="D89">
        <v>1</v>
      </c>
      <c r="E89" s="2">
        <f>(B89+1)/(C89+1)</f>
        <v>2</v>
      </c>
      <c r="F89" s="2">
        <f>(C89+1)/(B89+1)</f>
        <v>0.5</v>
      </c>
      <c r="G89">
        <f>LEN(A89)</f>
        <v>5</v>
      </c>
      <c r="H89" t="str">
        <f>IF(AND(G89&lt;3, D89&lt;2),TRUE,"")</f>
        <v/>
      </c>
      <c r="I89" t="e">
        <f>VLOOKUP(A89,'2014'!$A$2:$G$5210,5,FALSE)</f>
        <v>#N/A</v>
      </c>
      <c r="J89" t="e">
        <f>VLOOKUP(A89,'2014'!$A$2:$H$5210,6,FALSE)</f>
        <v>#N/A</v>
      </c>
    </row>
    <row r="90" spans="1:10" x14ac:dyDescent="0.6">
      <c r="A90" t="s">
        <v>5389</v>
      </c>
      <c r="B90">
        <v>1</v>
      </c>
      <c r="C90">
        <v>0</v>
      </c>
      <c r="D90">
        <v>1</v>
      </c>
      <c r="E90" s="2">
        <f>(B90+1)/(C90+1)</f>
        <v>2</v>
      </c>
      <c r="F90" s="2">
        <f>(C90+1)/(B90+1)</f>
        <v>0.5</v>
      </c>
      <c r="G90">
        <f>LEN(A90)</f>
        <v>5</v>
      </c>
      <c r="H90" t="str">
        <f>IF(AND(G90&lt;3, D90&lt;2),TRUE,"")</f>
        <v/>
      </c>
      <c r="I90" t="e">
        <f>VLOOKUP(A90,'2014'!$A$2:$G$5210,5,FALSE)</f>
        <v>#N/A</v>
      </c>
      <c r="J90" t="e">
        <f>VLOOKUP(A90,'2014'!$A$2:$H$5210,6,FALSE)</f>
        <v>#N/A</v>
      </c>
    </row>
    <row r="91" spans="1:10" x14ac:dyDescent="0.6">
      <c r="A91" t="s">
        <v>5390</v>
      </c>
      <c r="B91">
        <v>1</v>
      </c>
      <c r="C91">
        <v>0</v>
      </c>
      <c r="D91">
        <v>1</v>
      </c>
      <c r="E91" s="2">
        <f>(B91+1)/(C91+1)</f>
        <v>2</v>
      </c>
      <c r="F91" s="2">
        <f>(C91+1)/(B91+1)</f>
        <v>0.5</v>
      </c>
      <c r="G91">
        <f>LEN(A91)</f>
        <v>6</v>
      </c>
      <c r="H91" t="str">
        <f>IF(AND(G91&lt;3, D91&lt;2),TRUE,"")</f>
        <v/>
      </c>
      <c r="I91" t="e">
        <f>VLOOKUP(A91,'2014'!$A$2:$G$5210,5,FALSE)</f>
        <v>#N/A</v>
      </c>
      <c r="J91" t="e">
        <f>VLOOKUP(A91,'2014'!$A$2:$H$5210,6,FALSE)</f>
        <v>#N/A</v>
      </c>
    </row>
    <row r="92" spans="1:10" x14ac:dyDescent="0.6">
      <c r="A92" t="s">
        <v>5539</v>
      </c>
      <c r="B92">
        <v>1</v>
      </c>
      <c r="C92">
        <v>0</v>
      </c>
      <c r="D92">
        <v>1</v>
      </c>
      <c r="E92" s="2">
        <f>(B92+1)/(C92+1)</f>
        <v>2</v>
      </c>
      <c r="F92" s="2">
        <f>(C92+1)/(B92+1)</f>
        <v>0.5</v>
      </c>
      <c r="G92">
        <f>LEN(A92)</f>
        <v>4</v>
      </c>
      <c r="H92" t="str">
        <f>IF(AND(G92&lt;3, D92&lt;2),TRUE,"")</f>
        <v/>
      </c>
      <c r="I92" t="e">
        <f>VLOOKUP(A92,'2014'!$A$2:$G$5210,5,FALSE)</f>
        <v>#N/A</v>
      </c>
      <c r="J92" t="e">
        <f>VLOOKUP(A92,'2014'!$A$2:$H$5210,6,FALSE)</f>
        <v>#N/A</v>
      </c>
    </row>
    <row r="93" spans="1:10" x14ac:dyDescent="0.6">
      <c r="A93" t="s">
        <v>5540</v>
      </c>
      <c r="B93">
        <v>1</v>
      </c>
      <c r="C93">
        <v>0</v>
      </c>
      <c r="D93">
        <v>1</v>
      </c>
      <c r="E93" s="2">
        <f>(B93+1)/(C93+1)</f>
        <v>2</v>
      </c>
      <c r="F93" s="2">
        <f>(C93+1)/(B93+1)</f>
        <v>0.5</v>
      </c>
      <c r="G93">
        <f>LEN(A93)</f>
        <v>4</v>
      </c>
      <c r="H93" t="str">
        <f>IF(AND(G93&lt;3, D93&lt;2),TRUE,"")</f>
        <v/>
      </c>
      <c r="I93" t="e">
        <f>VLOOKUP(A93,'2014'!$A$2:$G$5210,5,FALSE)</f>
        <v>#N/A</v>
      </c>
      <c r="J93" t="e">
        <f>VLOOKUP(A93,'2014'!$A$2:$H$5210,6,FALSE)</f>
        <v>#N/A</v>
      </c>
    </row>
    <row r="94" spans="1:10" x14ac:dyDescent="0.6">
      <c r="A94" t="s">
        <v>5557</v>
      </c>
      <c r="B94">
        <v>1</v>
      </c>
      <c r="C94">
        <v>0</v>
      </c>
      <c r="D94">
        <v>1</v>
      </c>
      <c r="E94" s="2">
        <f>(B94+1)/(C94+1)</f>
        <v>2</v>
      </c>
      <c r="F94" s="2">
        <f>(C94+1)/(B94+1)</f>
        <v>0.5</v>
      </c>
      <c r="G94">
        <f>LEN(A94)</f>
        <v>7</v>
      </c>
      <c r="H94" t="str">
        <f>IF(AND(G94&lt;3, D94&lt;2),TRUE,"")</f>
        <v/>
      </c>
      <c r="I94" t="e">
        <f>VLOOKUP(A94,'2014'!$A$2:$G$5210,5,FALSE)</f>
        <v>#N/A</v>
      </c>
      <c r="J94" t="e">
        <f>VLOOKUP(A94,'2014'!$A$2:$H$5210,6,FALSE)</f>
        <v>#N/A</v>
      </c>
    </row>
    <row r="95" spans="1:10" x14ac:dyDescent="0.6">
      <c r="A95" t="s">
        <v>5563</v>
      </c>
      <c r="B95">
        <v>1</v>
      </c>
      <c r="C95">
        <v>0</v>
      </c>
      <c r="D95">
        <v>1</v>
      </c>
      <c r="E95" s="2">
        <f>(B95+1)/(C95+1)</f>
        <v>2</v>
      </c>
      <c r="F95" s="2">
        <f>(C95+1)/(B95+1)</f>
        <v>0.5</v>
      </c>
      <c r="G95">
        <f>LEN(A95)</f>
        <v>5</v>
      </c>
      <c r="H95" t="str">
        <f>IF(AND(G95&lt;3, D95&lt;2),TRUE,"")</f>
        <v/>
      </c>
      <c r="I95" t="e">
        <f>VLOOKUP(A95,'2014'!$A$2:$G$5210,5,FALSE)</f>
        <v>#N/A</v>
      </c>
      <c r="J95" t="e">
        <f>VLOOKUP(A95,'2014'!$A$2:$H$5210,6,FALSE)</f>
        <v>#N/A</v>
      </c>
    </row>
    <row r="96" spans="1:10" x14ac:dyDescent="0.6">
      <c r="A96" t="s">
        <v>5567</v>
      </c>
      <c r="B96">
        <v>1</v>
      </c>
      <c r="C96">
        <v>0</v>
      </c>
      <c r="D96">
        <v>1</v>
      </c>
      <c r="E96" s="2">
        <f>(B96+1)/(C96+1)</f>
        <v>2</v>
      </c>
      <c r="F96" s="2">
        <f>(C96+1)/(B96+1)</f>
        <v>0.5</v>
      </c>
      <c r="G96">
        <f>LEN(A96)</f>
        <v>7</v>
      </c>
      <c r="H96" t="str">
        <f>IF(AND(G96&lt;3, D96&lt;2),TRUE,"")</f>
        <v/>
      </c>
      <c r="I96" t="e">
        <f>VLOOKUP(A96,'2014'!$A$2:$G$5210,5,FALSE)</f>
        <v>#N/A</v>
      </c>
      <c r="J96" t="e">
        <f>VLOOKUP(A96,'2014'!$A$2:$H$5210,6,FALSE)</f>
        <v>#N/A</v>
      </c>
    </row>
    <row r="97" spans="1:10" x14ac:dyDescent="0.6">
      <c r="A97" t="s">
        <v>5600</v>
      </c>
      <c r="B97">
        <v>1</v>
      </c>
      <c r="C97">
        <v>0</v>
      </c>
      <c r="D97">
        <v>1</v>
      </c>
      <c r="E97" s="2">
        <f>(B97+1)/(C97+1)</f>
        <v>2</v>
      </c>
      <c r="F97" s="2">
        <f>(C97+1)/(B97+1)</f>
        <v>0.5</v>
      </c>
      <c r="G97">
        <f>LEN(A97)</f>
        <v>4</v>
      </c>
      <c r="H97" t="str">
        <f>IF(AND(G97&lt;3, D97&lt;2),TRUE,"")</f>
        <v/>
      </c>
      <c r="I97" t="e">
        <f>VLOOKUP(A97,'2014'!$A$2:$G$5210,5,FALSE)</f>
        <v>#N/A</v>
      </c>
      <c r="J97" t="e">
        <f>VLOOKUP(A97,'2014'!$A$2:$H$5210,6,FALSE)</f>
        <v>#N/A</v>
      </c>
    </row>
    <row r="98" spans="1:10" x14ac:dyDescent="0.6">
      <c r="A98" t="s">
        <v>5608</v>
      </c>
      <c r="B98">
        <v>1</v>
      </c>
      <c r="C98">
        <v>0</v>
      </c>
      <c r="D98">
        <v>1</v>
      </c>
      <c r="E98" s="2">
        <f>(B98+1)/(C98+1)</f>
        <v>2</v>
      </c>
      <c r="F98" s="2">
        <f>(C98+1)/(B98+1)</f>
        <v>0.5</v>
      </c>
      <c r="G98">
        <f>LEN(A98)</f>
        <v>4</v>
      </c>
      <c r="H98" t="str">
        <f>IF(AND(G98&lt;3, D98&lt;2),TRUE,"")</f>
        <v/>
      </c>
      <c r="I98" t="e">
        <f>VLOOKUP(A98,'2014'!$A$2:$G$5210,5,FALSE)</f>
        <v>#N/A</v>
      </c>
      <c r="J98" t="e">
        <f>VLOOKUP(A98,'2014'!$A$2:$H$5210,6,FALSE)</f>
        <v>#N/A</v>
      </c>
    </row>
    <row r="99" spans="1:10" x14ac:dyDescent="0.6">
      <c r="A99" t="s">
        <v>5640</v>
      </c>
      <c r="B99">
        <v>1</v>
      </c>
      <c r="C99">
        <v>0</v>
      </c>
      <c r="D99">
        <v>1</v>
      </c>
      <c r="E99" s="2">
        <f>(B99+1)/(C99+1)</f>
        <v>2</v>
      </c>
      <c r="F99" s="2">
        <f>(C99+1)/(B99+1)</f>
        <v>0.5</v>
      </c>
      <c r="G99">
        <f>LEN(A99)</f>
        <v>5</v>
      </c>
      <c r="H99" t="str">
        <f>IF(AND(G99&lt;3, D99&lt;2),TRUE,"")</f>
        <v/>
      </c>
      <c r="I99" t="e">
        <f>VLOOKUP(A99,'2014'!$A$2:$G$5210,5,FALSE)</f>
        <v>#N/A</v>
      </c>
      <c r="J99" t="e">
        <f>VLOOKUP(A99,'2014'!$A$2:$H$5210,6,FALSE)</f>
        <v>#N/A</v>
      </c>
    </row>
    <row r="100" spans="1:10" x14ac:dyDescent="0.6">
      <c r="A100" t="s">
        <v>5689</v>
      </c>
      <c r="B100">
        <v>1</v>
      </c>
      <c r="C100">
        <v>0</v>
      </c>
      <c r="D100">
        <v>1</v>
      </c>
      <c r="E100" s="2">
        <f>(B100+1)/(C100+1)</f>
        <v>2</v>
      </c>
      <c r="F100" s="2">
        <f>(C100+1)/(B100+1)</f>
        <v>0.5</v>
      </c>
      <c r="G100">
        <f>LEN(A100)</f>
        <v>4</v>
      </c>
      <c r="H100" t="str">
        <f>IF(AND(G100&lt;3, D100&lt;2),TRUE,"")</f>
        <v/>
      </c>
      <c r="I100" t="e">
        <f>VLOOKUP(A100,'2014'!$A$2:$G$5210,5,FALSE)</f>
        <v>#N/A</v>
      </c>
      <c r="J100" t="e">
        <f>VLOOKUP(A100,'2014'!$A$2:$H$5210,6,FALSE)</f>
        <v>#N/A</v>
      </c>
    </row>
    <row r="101" spans="1:10" x14ac:dyDescent="0.6">
      <c r="A101" t="s">
        <v>5727</v>
      </c>
      <c r="B101">
        <v>1</v>
      </c>
      <c r="C101">
        <v>0</v>
      </c>
      <c r="D101">
        <v>1</v>
      </c>
      <c r="E101" s="2">
        <f>(B101+1)/(C101+1)</f>
        <v>2</v>
      </c>
      <c r="F101" s="2">
        <f>(C101+1)/(B101+1)</f>
        <v>0.5</v>
      </c>
      <c r="G101">
        <f>LEN(A101)</f>
        <v>4</v>
      </c>
      <c r="H101" t="str">
        <f>IF(AND(G101&lt;3, D101&lt;2),TRUE,"")</f>
        <v/>
      </c>
      <c r="I101" t="e">
        <f>VLOOKUP(A101,'2014'!$A$2:$G$5210,5,FALSE)</f>
        <v>#N/A</v>
      </c>
      <c r="J101" t="e">
        <f>VLOOKUP(A101,'2014'!$A$2:$H$5210,6,FALSE)</f>
        <v>#N/A</v>
      </c>
    </row>
    <row r="102" spans="1:10" x14ac:dyDescent="0.6">
      <c r="A102" t="s">
        <v>5732</v>
      </c>
      <c r="B102">
        <v>1</v>
      </c>
      <c r="C102">
        <v>0</v>
      </c>
      <c r="D102">
        <v>1</v>
      </c>
      <c r="E102" s="2">
        <f>(B102+1)/(C102+1)</f>
        <v>2</v>
      </c>
      <c r="F102" s="2">
        <f>(C102+1)/(B102+1)</f>
        <v>0.5</v>
      </c>
      <c r="G102">
        <f>LEN(A102)</f>
        <v>4</v>
      </c>
      <c r="H102" t="str">
        <f>IF(AND(G102&lt;3, D102&lt;2),TRUE,"")</f>
        <v/>
      </c>
      <c r="I102" t="e">
        <f>VLOOKUP(A102,'2014'!$A$2:$G$5210,5,FALSE)</f>
        <v>#N/A</v>
      </c>
      <c r="J102" t="e">
        <f>VLOOKUP(A102,'2014'!$A$2:$H$5210,6,FALSE)</f>
        <v>#N/A</v>
      </c>
    </row>
    <row r="103" spans="1:10" x14ac:dyDescent="0.6">
      <c r="A103" t="s">
        <v>5777</v>
      </c>
      <c r="B103">
        <v>1</v>
      </c>
      <c r="C103">
        <v>0</v>
      </c>
      <c r="D103">
        <v>1</v>
      </c>
      <c r="E103" s="2">
        <f>(B103+1)/(C103+1)</f>
        <v>2</v>
      </c>
      <c r="F103" s="2">
        <f>(C103+1)/(B103+1)</f>
        <v>0.5</v>
      </c>
      <c r="G103">
        <f>LEN(A103)</f>
        <v>5</v>
      </c>
      <c r="H103" t="str">
        <f>IF(AND(G103&lt;3, D103&lt;2),TRUE,"")</f>
        <v/>
      </c>
      <c r="I103" t="e">
        <f>VLOOKUP(A103,'2014'!$A$2:$G$5210,5,FALSE)</f>
        <v>#N/A</v>
      </c>
      <c r="J103" t="e">
        <f>VLOOKUP(A103,'2014'!$A$2:$H$5210,6,FALSE)</f>
        <v>#N/A</v>
      </c>
    </row>
    <row r="104" spans="1:10" x14ac:dyDescent="0.6">
      <c r="A104" t="s">
        <v>5782</v>
      </c>
      <c r="B104">
        <v>1</v>
      </c>
      <c r="C104">
        <v>0</v>
      </c>
      <c r="D104">
        <v>1</v>
      </c>
      <c r="E104" s="2">
        <f>(B104+1)/(C104+1)</f>
        <v>2</v>
      </c>
      <c r="F104" s="2">
        <f>(C104+1)/(B104+1)</f>
        <v>0.5</v>
      </c>
      <c r="G104">
        <f>LEN(A104)</f>
        <v>6</v>
      </c>
      <c r="H104" t="str">
        <f>IF(AND(G104&lt;3, D104&lt;2),TRUE,"")</f>
        <v/>
      </c>
      <c r="I104" t="e">
        <f>VLOOKUP(A104,'2014'!$A$2:$G$5210,5,FALSE)</f>
        <v>#N/A</v>
      </c>
      <c r="J104" t="e">
        <f>VLOOKUP(A104,'2014'!$A$2:$H$5210,6,FALSE)</f>
        <v>#N/A</v>
      </c>
    </row>
    <row r="105" spans="1:10" x14ac:dyDescent="0.6">
      <c r="A105" t="s">
        <v>5808</v>
      </c>
      <c r="B105">
        <v>1</v>
      </c>
      <c r="C105">
        <v>0</v>
      </c>
      <c r="D105">
        <v>1</v>
      </c>
      <c r="E105" s="2">
        <f>(B105+1)/(C105+1)</f>
        <v>2</v>
      </c>
      <c r="F105" s="2">
        <f>(C105+1)/(B105+1)</f>
        <v>0.5</v>
      </c>
      <c r="G105">
        <f>LEN(A105)</f>
        <v>6</v>
      </c>
      <c r="H105" t="str">
        <f>IF(AND(G105&lt;3, D105&lt;2),TRUE,"")</f>
        <v/>
      </c>
      <c r="I105" t="e">
        <f>VLOOKUP(A105,'2014'!$A$2:$G$5210,5,FALSE)</f>
        <v>#N/A</v>
      </c>
      <c r="J105" t="e">
        <f>VLOOKUP(A105,'2014'!$A$2:$H$5210,6,FALSE)</f>
        <v>#N/A</v>
      </c>
    </row>
    <row r="106" spans="1:10" x14ac:dyDescent="0.6">
      <c r="A106" t="s">
        <v>5829</v>
      </c>
      <c r="B106">
        <v>1</v>
      </c>
      <c r="C106">
        <v>0</v>
      </c>
      <c r="D106">
        <v>1</v>
      </c>
      <c r="E106" s="2">
        <f>(B106+1)/(C106+1)</f>
        <v>2</v>
      </c>
      <c r="F106" s="2">
        <f>(C106+1)/(B106+1)</f>
        <v>0.5</v>
      </c>
      <c r="G106">
        <f>LEN(A106)</f>
        <v>4</v>
      </c>
      <c r="H106" t="str">
        <f>IF(AND(G106&lt;3, D106&lt;2),TRUE,"")</f>
        <v/>
      </c>
      <c r="I106" t="e">
        <f>VLOOKUP(A106,'2014'!$A$2:$G$5210,5,FALSE)</f>
        <v>#N/A</v>
      </c>
      <c r="J106" t="e">
        <f>VLOOKUP(A106,'2014'!$A$2:$H$5210,6,FALSE)</f>
        <v>#N/A</v>
      </c>
    </row>
    <row r="107" spans="1:10" x14ac:dyDescent="0.6">
      <c r="A107" t="s">
        <v>5870</v>
      </c>
      <c r="B107">
        <v>1</v>
      </c>
      <c r="C107">
        <v>0</v>
      </c>
      <c r="D107">
        <v>1</v>
      </c>
      <c r="E107" s="2">
        <f>(B107+1)/(C107+1)</f>
        <v>2</v>
      </c>
      <c r="F107" s="2">
        <f>(C107+1)/(B107+1)</f>
        <v>0.5</v>
      </c>
      <c r="G107">
        <f>LEN(A107)</f>
        <v>7</v>
      </c>
      <c r="H107" t="str">
        <f>IF(AND(G107&lt;3, D107&lt;2),TRUE,"")</f>
        <v/>
      </c>
      <c r="I107" t="e">
        <f>VLOOKUP(A107,'2014'!$A$2:$G$5210,5,FALSE)</f>
        <v>#N/A</v>
      </c>
      <c r="J107" t="e">
        <f>VLOOKUP(A107,'2014'!$A$2:$H$5210,6,FALSE)</f>
        <v>#N/A</v>
      </c>
    </row>
    <row r="108" spans="1:10" x14ac:dyDescent="0.6">
      <c r="A108" t="s">
        <v>5883</v>
      </c>
      <c r="B108">
        <v>1</v>
      </c>
      <c r="C108">
        <v>0</v>
      </c>
      <c r="D108">
        <v>1</v>
      </c>
      <c r="E108" s="2">
        <f>(B108+1)/(C108+1)</f>
        <v>2</v>
      </c>
      <c r="F108" s="2">
        <f>(C108+1)/(B108+1)</f>
        <v>0.5</v>
      </c>
      <c r="G108">
        <f>LEN(A108)</f>
        <v>6</v>
      </c>
      <c r="H108" t="str">
        <f>IF(AND(G108&lt;3, D108&lt;2),TRUE,"")</f>
        <v/>
      </c>
      <c r="I108" t="e">
        <f>VLOOKUP(A108,'2014'!$A$2:$G$5210,5,FALSE)</f>
        <v>#N/A</v>
      </c>
      <c r="J108" t="e">
        <f>VLOOKUP(A108,'2014'!$A$2:$H$5210,6,FALSE)</f>
        <v>#N/A</v>
      </c>
    </row>
    <row r="109" spans="1:10" x14ac:dyDescent="0.6">
      <c r="A109" t="s">
        <v>5906</v>
      </c>
      <c r="B109">
        <v>1</v>
      </c>
      <c r="C109">
        <v>0</v>
      </c>
      <c r="D109">
        <v>1</v>
      </c>
      <c r="E109" s="2">
        <f>(B109+1)/(C109+1)</f>
        <v>2</v>
      </c>
      <c r="F109" s="2">
        <f>(C109+1)/(B109+1)</f>
        <v>0.5</v>
      </c>
      <c r="G109">
        <f>LEN(A109)</f>
        <v>6</v>
      </c>
      <c r="H109" t="str">
        <f>IF(AND(G109&lt;3, D109&lt;2),TRUE,"")</f>
        <v/>
      </c>
      <c r="I109" t="e">
        <f>VLOOKUP(A109,'2014'!$A$2:$G$5210,5,FALSE)</f>
        <v>#N/A</v>
      </c>
      <c r="J109" t="e">
        <f>VLOOKUP(A109,'2014'!$A$2:$H$5210,6,FALSE)</f>
        <v>#N/A</v>
      </c>
    </row>
    <row r="110" spans="1:10" x14ac:dyDescent="0.6">
      <c r="A110" t="s">
        <v>5914</v>
      </c>
      <c r="B110">
        <v>1</v>
      </c>
      <c r="C110">
        <v>0</v>
      </c>
      <c r="D110">
        <v>1</v>
      </c>
      <c r="E110" s="2">
        <f>(B110+1)/(C110+1)</f>
        <v>2</v>
      </c>
      <c r="F110" s="2">
        <f>(C110+1)/(B110+1)</f>
        <v>0.5</v>
      </c>
      <c r="G110">
        <f>LEN(A110)</f>
        <v>4</v>
      </c>
      <c r="H110" t="str">
        <f>IF(AND(G110&lt;3, D110&lt;2),TRUE,"")</f>
        <v/>
      </c>
      <c r="I110" t="e">
        <f>VLOOKUP(A110,'2014'!$A$2:$G$5210,5,FALSE)</f>
        <v>#N/A</v>
      </c>
      <c r="J110" t="e">
        <f>VLOOKUP(A110,'2014'!$A$2:$H$5210,6,FALSE)</f>
        <v>#N/A</v>
      </c>
    </row>
    <row r="111" spans="1:10" x14ac:dyDescent="0.6">
      <c r="A111" t="s">
        <v>5933</v>
      </c>
      <c r="B111">
        <v>1</v>
      </c>
      <c r="C111">
        <v>0</v>
      </c>
      <c r="D111">
        <v>1</v>
      </c>
      <c r="E111" s="2">
        <f>(B111+1)/(C111+1)</f>
        <v>2</v>
      </c>
      <c r="F111" s="2">
        <f>(C111+1)/(B111+1)</f>
        <v>0.5</v>
      </c>
      <c r="G111">
        <f>LEN(A111)</f>
        <v>4</v>
      </c>
      <c r="H111" t="str">
        <f>IF(AND(G111&lt;3, D111&lt;2),TRUE,"")</f>
        <v/>
      </c>
      <c r="I111" t="e">
        <f>VLOOKUP(A111,'2014'!$A$2:$G$5210,5,FALSE)</f>
        <v>#N/A</v>
      </c>
      <c r="J111" t="e">
        <f>VLOOKUP(A111,'2014'!$A$2:$H$5210,6,FALSE)</f>
        <v>#N/A</v>
      </c>
    </row>
    <row r="112" spans="1:10" x14ac:dyDescent="0.6">
      <c r="A112" t="s">
        <v>5984</v>
      </c>
      <c r="B112">
        <v>1</v>
      </c>
      <c r="C112">
        <v>0</v>
      </c>
      <c r="D112">
        <v>1</v>
      </c>
      <c r="E112" s="2">
        <f>(B112+1)/(C112+1)</f>
        <v>2</v>
      </c>
      <c r="F112" s="2">
        <f>(C112+1)/(B112+1)</f>
        <v>0.5</v>
      </c>
      <c r="G112">
        <f>LEN(A112)</f>
        <v>4</v>
      </c>
      <c r="H112" t="str">
        <f>IF(AND(G112&lt;3, D112&lt;2),TRUE,"")</f>
        <v/>
      </c>
      <c r="I112" t="e">
        <f>VLOOKUP(A112,'2014'!$A$2:$G$5210,5,FALSE)</f>
        <v>#N/A</v>
      </c>
      <c r="J112" t="e">
        <f>VLOOKUP(A112,'2014'!$A$2:$H$5210,6,FALSE)</f>
        <v>#N/A</v>
      </c>
    </row>
    <row r="113" spans="1:10" x14ac:dyDescent="0.6">
      <c r="A113" t="s">
        <v>6026</v>
      </c>
      <c r="B113">
        <v>1</v>
      </c>
      <c r="C113">
        <v>0</v>
      </c>
      <c r="D113">
        <v>1</v>
      </c>
      <c r="E113" s="2">
        <f>(B113+1)/(C113+1)</f>
        <v>2</v>
      </c>
      <c r="F113" s="2">
        <f>(C113+1)/(B113+1)</f>
        <v>0.5</v>
      </c>
      <c r="G113">
        <f>LEN(A113)</f>
        <v>7</v>
      </c>
      <c r="H113" t="str">
        <f>IF(AND(G113&lt;3, D113&lt;2),TRUE,"")</f>
        <v/>
      </c>
      <c r="I113" t="e">
        <f>VLOOKUP(A113,'2014'!$A$2:$G$5210,5,FALSE)</f>
        <v>#N/A</v>
      </c>
      <c r="J113" t="e">
        <f>VLOOKUP(A113,'2014'!$A$2:$H$5210,6,FALSE)</f>
        <v>#N/A</v>
      </c>
    </row>
    <row r="114" spans="1:10" x14ac:dyDescent="0.6">
      <c r="A114" t="s">
        <v>6035</v>
      </c>
      <c r="B114">
        <v>1</v>
      </c>
      <c r="C114">
        <v>0</v>
      </c>
      <c r="D114">
        <v>1</v>
      </c>
      <c r="E114" s="2">
        <f>(B114+1)/(C114+1)</f>
        <v>2</v>
      </c>
      <c r="F114" s="2">
        <f>(C114+1)/(B114+1)</f>
        <v>0.5</v>
      </c>
      <c r="G114">
        <f>LEN(A114)</f>
        <v>6</v>
      </c>
      <c r="H114" t="str">
        <f>IF(AND(G114&lt;3, D114&lt;2),TRUE,"")</f>
        <v/>
      </c>
      <c r="I114" t="e">
        <f>VLOOKUP(A114,'2014'!$A$2:$G$5210,5,FALSE)</f>
        <v>#N/A</v>
      </c>
      <c r="J114" t="e">
        <f>VLOOKUP(A114,'2014'!$A$2:$H$5210,6,FALSE)</f>
        <v>#N/A</v>
      </c>
    </row>
    <row r="115" spans="1:10" x14ac:dyDescent="0.6">
      <c r="A115" t="s">
        <v>6055</v>
      </c>
      <c r="B115">
        <v>1</v>
      </c>
      <c r="C115">
        <v>0</v>
      </c>
      <c r="D115">
        <v>1</v>
      </c>
      <c r="E115" s="2">
        <f>(B115+1)/(C115+1)</f>
        <v>2</v>
      </c>
      <c r="F115" s="2">
        <f>(C115+1)/(B115+1)</f>
        <v>0.5</v>
      </c>
      <c r="G115">
        <f>LEN(A115)</f>
        <v>4</v>
      </c>
      <c r="H115" t="str">
        <f>IF(AND(G115&lt;3, D115&lt;2),TRUE,"")</f>
        <v/>
      </c>
      <c r="I115" t="e">
        <f>VLOOKUP(A115,'2014'!$A$2:$G$5210,5,FALSE)</f>
        <v>#N/A</v>
      </c>
      <c r="J115" t="e">
        <f>VLOOKUP(A115,'2014'!$A$2:$H$5210,6,FALSE)</f>
        <v>#N/A</v>
      </c>
    </row>
    <row r="116" spans="1:10" x14ac:dyDescent="0.6">
      <c r="A116" t="s">
        <v>6119</v>
      </c>
      <c r="B116">
        <v>1</v>
      </c>
      <c r="C116">
        <v>0</v>
      </c>
      <c r="D116">
        <v>1</v>
      </c>
      <c r="E116" s="2">
        <f>(B116+1)/(C116+1)</f>
        <v>2</v>
      </c>
      <c r="F116" s="2">
        <f>(C116+1)/(B116+1)</f>
        <v>0.5</v>
      </c>
      <c r="G116">
        <f>LEN(A116)</f>
        <v>6</v>
      </c>
      <c r="H116" t="str">
        <f>IF(AND(G116&lt;3, D116&lt;2),TRUE,"")</f>
        <v/>
      </c>
      <c r="I116" t="e">
        <f>VLOOKUP(A116,'2014'!$A$2:$G$5210,5,FALSE)</f>
        <v>#N/A</v>
      </c>
      <c r="J116" t="e">
        <f>VLOOKUP(A116,'2014'!$A$2:$H$5210,6,FALSE)</f>
        <v>#N/A</v>
      </c>
    </row>
    <row r="117" spans="1:10" x14ac:dyDescent="0.6">
      <c r="A117" t="s">
        <v>6130</v>
      </c>
      <c r="B117">
        <v>1</v>
      </c>
      <c r="C117">
        <v>0</v>
      </c>
      <c r="D117">
        <v>1</v>
      </c>
      <c r="E117" s="2">
        <f>(B117+1)/(C117+1)</f>
        <v>2</v>
      </c>
      <c r="F117" s="2">
        <f>(C117+1)/(B117+1)</f>
        <v>0.5</v>
      </c>
      <c r="G117">
        <f>LEN(A117)</f>
        <v>5</v>
      </c>
      <c r="H117" t="str">
        <f>IF(AND(G117&lt;3, D117&lt;2),TRUE,"")</f>
        <v/>
      </c>
      <c r="I117" t="e">
        <f>VLOOKUP(A117,'2014'!$A$2:$G$5210,5,FALSE)</f>
        <v>#N/A</v>
      </c>
      <c r="J117" t="e">
        <f>VLOOKUP(A117,'2014'!$A$2:$H$5210,6,FALSE)</f>
        <v>#N/A</v>
      </c>
    </row>
    <row r="118" spans="1:10" x14ac:dyDescent="0.6">
      <c r="A118" t="s">
        <v>6138</v>
      </c>
      <c r="B118">
        <v>1</v>
      </c>
      <c r="C118">
        <v>0</v>
      </c>
      <c r="D118">
        <v>1</v>
      </c>
      <c r="E118" s="2">
        <f>(B118+1)/(C118+1)</f>
        <v>2</v>
      </c>
      <c r="F118" s="2">
        <f>(C118+1)/(B118+1)</f>
        <v>0.5</v>
      </c>
      <c r="G118">
        <f>LEN(A118)</f>
        <v>5</v>
      </c>
      <c r="H118" t="str">
        <f>IF(AND(G118&lt;3, D118&lt;2),TRUE,"")</f>
        <v/>
      </c>
      <c r="I118" t="e">
        <f>VLOOKUP(A118,'2014'!$A$2:$G$5210,5,FALSE)</f>
        <v>#N/A</v>
      </c>
      <c r="J118" t="e">
        <f>VLOOKUP(A118,'2014'!$A$2:$H$5210,6,FALSE)</f>
        <v>#N/A</v>
      </c>
    </row>
    <row r="119" spans="1:10" x14ac:dyDescent="0.6">
      <c r="A119" t="s">
        <v>6142</v>
      </c>
      <c r="B119">
        <v>1</v>
      </c>
      <c r="C119">
        <v>0</v>
      </c>
      <c r="D119">
        <v>1</v>
      </c>
      <c r="E119" s="2">
        <f>(B119+1)/(C119+1)</f>
        <v>2</v>
      </c>
      <c r="F119" s="2">
        <f>(C119+1)/(B119+1)</f>
        <v>0.5</v>
      </c>
      <c r="G119">
        <f>LEN(A119)</f>
        <v>5</v>
      </c>
      <c r="H119" t="str">
        <f>IF(AND(G119&lt;3, D119&lt;2),TRUE,"")</f>
        <v/>
      </c>
      <c r="I119" t="e">
        <f>VLOOKUP(A119,'2014'!$A$2:$G$5210,5,FALSE)</f>
        <v>#N/A</v>
      </c>
      <c r="J119" t="e">
        <f>VLOOKUP(A119,'2014'!$A$2:$H$5210,6,FALSE)</f>
        <v>#N/A</v>
      </c>
    </row>
    <row r="120" spans="1:10" x14ac:dyDescent="0.6">
      <c r="A120" t="s">
        <v>6153</v>
      </c>
      <c r="B120">
        <v>1</v>
      </c>
      <c r="C120">
        <v>0</v>
      </c>
      <c r="D120">
        <v>1</v>
      </c>
      <c r="E120" s="2">
        <f>(B120+1)/(C120+1)</f>
        <v>2</v>
      </c>
      <c r="F120" s="2">
        <f>(C120+1)/(B120+1)</f>
        <v>0.5</v>
      </c>
      <c r="G120">
        <f>LEN(A120)</f>
        <v>6</v>
      </c>
      <c r="H120" t="str">
        <f>IF(AND(G120&lt;3, D120&lt;2),TRUE,"")</f>
        <v/>
      </c>
      <c r="I120" t="e">
        <f>VLOOKUP(A120,'2014'!$A$2:$G$5210,5,FALSE)</f>
        <v>#N/A</v>
      </c>
      <c r="J120" t="e">
        <f>VLOOKUP(A120,'2014'!$A$2:$H$5210,6,FALSE)</f>
        <v>#N/A</v>
      </c>
    </row>
    <row r="121" spans="1:10" x14ac:dyDescent="0.6">
      <c r="A121" t="s">
        <v>2192</v>
      </c>
      <c r="B121">
        <v>1</v>
      </c>
      <c r="C121">
        <v>0</v>
      </c>
      <c r="D121">
        <v>1</v>
      </c>
      <c r="E121" s="2">
        <f>(B121+1)/(C121+1)</f>
        <v>2</v>
      </c>
      <c r="F121" s="2">
        <f>(C121+1)/(B121+1)</f>
        <v>0.5</v>
      </c>
      <c r="G121">
        <f>LEN(A121)</f>
        <v>4</v>
      </c>
      <c r="H121" t="str">
        <f>IF(AND(G121&lt;3, D121&lt;2),TRUE,"")</f>
        <v/>
      </c>
      <c r="I121">
        <f>VLOOKUP(A121,'2014'!$A$2:$G$5210,5,FALSE)</f>
        <v>8.7655222790357921E-4</v>
      </c>
      <c r="J121">
        <f>VLOOKUP(A121,'2014'!$A$2:$H$5210,6,FALSE)</f>
        <v>1.5294729436236273E-5</v>
      </c>
    </row>
    <row r="122" spans="1:10" x14ac:dyDescent="0.6">
      <c r="A122" t="s">
        <v>2305</v>
      </c>
      <c r="B122">
        <v>1</v>
      </c>
      <c r="C122">
        <v>0</v>
      </c>
      <c r="D122">
        <v>1</v>
      </c>
      <c r="E122" s="2">
        <f>(B122+1)/(C122+1)</f>
        <v>2</v>
      </c>
      <c r="F122" s="2">
        <f>(C122+1)/(B122+1)</f>
        <v>0.5</v>
      </c>
      <c r="G122">
        <f>LEN(A122)</f>
        <v>4</v>
      </c>
      <c r="H122" t="str">
        <f>IF(AND(G122&lt;3, D122&lt;2),TRUE,"")</f>
        <v/>
      </c>
      <c r="I122">
        <f>VLOOKUP(A122,'2014'!$A$2:$G$5210,5,FALSE)</f>
        <v>5.8436815193571947E-4</v>
      </c>
      <c r="J122">
        <f>VLOOKUP(A122,'2014'!$A$2:$H$5210,6,FALSE)</f>
        <v>1.5294729436236273E-5</v>
      </c>
    </row>
    <row r="123" spans="1:10" x14ac:dyDescent="0.6">
      <c r="A123" t="s">
        <v>2767</v>
      </c>
      <c r="B123">
        <v>1</v>
      </c>
      <c r="C123">
        <v>0</v>
      </c>
      <c r="D123">
        <v>1</v>
      </c>
      <c r="E123" s="2">
        <f>(B123+1)/(C123+1)</f>
        <v>2</v>
      </c>
      <c r="F123" s="2">
        <f>(C123+1)/(B123+1)</f>
        <v>0.5</v>
      </c>
      <c r="G123">
        <f>LEN(A123)</f>
        <v>5</v>
      </c>
      <c r="H123" t="str">
        <f>IF(AND(G123&lt;3, D123&lt;2),TRUE,"")</f>
        <v/>
      </c>
      <c r="I123">
        <f>VLOOKUP(A123,'2014'!$A$2:$G$5210,5,FALSE)</f>
        <v>1.4609203798392988E-3</v>
      </c>
      <c r="J123">
        <f>VLOOKUP(A123,'2014'!$A$2:$H$5210,6,FALSE)</f>
        <v>4.5884188308708819E-5</v>
      </c>
    </row>
    <row r="124" spans="1:10" x14ac:dyDescent="0.6">
      <c r="A124" t="s">
        <v>250</v>
      </c>
      <c r="B124">
        <v>1</v>
      </c>
      <c r="C124">
        <v>0</v>
      </c>
      <c r="D124">
        <v>1</v>
      </c>
      <c r="E124" s="2">
        <f>(B124+1)/(C124+1)</f>
        <v>2</v>
      </c>
      <c r="F124" s="2">
        <f>(C124+1)/(B124+1)</f>
        <v>0.5</v>
      </c>
      <c r="G124">
        <f>LEN(A124)</f>
        <v>3</v>
      </c>
      <c r="H124" t="str">
        <f>IF(AND(G124&lt;3, D124&lt;2),TRUE,"")</f>
        <v/>
      </c>
      <c r="I124">
        <f>VLOOKUP(A124,'2014'!$A$2:$G$5210,5,FALSE)</f>
        <v>2.9218407596785974E-4</v>
      </c>
      <c r="J124">
        <f>VLOOKUP(A124,'2014'!$A$2:$H$5210,6,FALSE)</f>
        <v>1.5294729436236273E-5</v>
      </c>
    </row>
    <row r="125" spans="1:10" x14ac:dyDescent="0.6">
      <c r="A125" t="s">
        <v>1901</v>
      </c>
      <c r="B125">
        <v>1</v>
      </c>
      <c r="C125">
        <v>0</v>
      </c>
      <c r="D125">
        <v>1</v>
      </c>
      <c r="E125" s="2">
        <f>(B125+1)/(C125+1)</f>
        <v>2</v>
      </c>
      <c r="F125" s="2">
        <f>(C125+1)/(B125+1)</f>
        <v>0.5</v>
      </c>
      <c r="G125">
        <f>LEN(A125)</f>
        <v>3</v>
      </c>
      <c r="H125" t="str">
        <f>IF(AND(G125&lt;3, D125&lt;2),TRUE,"")</f>
        <v/>
      </c>
      <c r="I125">
        <f>VLOOKUP(A125,'2014'!$A$2:$G$5210,5,FALSE)</f>
        <v>2.9218407596785974E-4</v>
      </c>
      <c r="J125">
        <f>VLOOKUP(A125,'2014'!$A$2:$H$5210,6,FALSE)</f>
        <v>1.5294729436236273E-5</v>
      </c>
    </row>
    <row r="126" spans="1:10" x14ac:dyDescent="0.6">
      <c r="A126" t="s">
        <v>225</v>
      </c>
      <c r="B126">
        <v>1</v>
      </c>
      <c r="C126">
        <v>0</v>
      </c>
      <c r="D126">
        <v>1</v>
      </c>
      <c r="E126" s="2">
        <f>(B126+1)/(C126+1)</f>
        <v>2</v>
      </c>
      <c r="F126" s="2">
        <f>(C126+1)/(B126+1)</f>
        <v>0.5</v>
      </c>
      <c r="G126">
        <f>LEN(A126)</f>
        <v>4</v>
      </c>
      <c r="H126" t="str">
        <f>IF(AND(G126&lt;3, D126&lt;2),TRUE,"")</f>
        <v/>
      </c>
      <c r="I126">
        <f>VLOOKUP(A126,'2014'!$A$2:$G$5210,5,FALSE)</f>
        <v>2.9218407596785974E-4</v>
      </c>
      <c r="J126">
        <f>VLOOKUP(A126,'2014'!$A$2:$H$5210,6,FALSE)</f>
        <v>1.5294729436236273E-5</v>
      </c>
    </row>
    <row r="127" spans="1:10" x14ac:dyDescent="0.6">
      <c r="A127" t="s">
        <v>1846</v>
      </c>
      <c r="B127">
        <v>1</v>
      </c>
      <c r="C127">
        <v>0</v>
      </c>
      <c r="D127">
        <v>1</v>
      </c>
      <c r="E127" s="2">
        <f>(B127+1)/(C127+1)</f>
        <v>2</v>
      </c>
      <c r="F127" s="2">
        <f>(C127+1)/(B127+1)</f>
        <v>0.5</v>
      </c>
      <c r="G127">
        <f>LEN(A127)</f>
        <v>4</v>
      </c>
      <c r="H127" t="str">
        <f>IF(AND(G127&lt;3, D127&lt;2),TRUE,"")</f>
        <v/>
      </c>
      <c r="I127">
        <f>VLOOKUP(A127,'2014'!$A$2:$G$5210,5,FALSE)</f>
        <v>2.9218407596785974E-4</v>
      </c>
      <c r="J127">
        <f>VLOOKUP(A127,'2014'!$A$2:$H$5210,6,FALSE)</f>
        <v>1.5294729436236273E-5</v>
      </c>
    </row>
    <row r="128" spans="1:10" x14ac:dyDescent="0.6">
      <c r="A128" t="s">
        <v>1978</v>
      </c>
      <c r="B128">
        <v>1</v>
      </c>
      <c r="C128">
        <v>0</v>
      </c>
      <c r="D128">
        <v>1</v>
      </c>
      <c r="E128" s="2">
        <f>(B128+1)/(C128+1)</f>
        <v>2</v>
      </c>
      <c r="F128" s="2">
        <f>(C128+1)/(B128+1)</f>
        <v>0.5</v>
      </c>
      <c r="G128">
        <f>LEN(A128)</f>
        <v>5</v>
      </c>
      <c r="H128" t="str">
        <f>IF(AND(G128&lt;3, D128&lt;2),TRUE,"")</f>
        <v/>
      </c>
      <c r="I128">
        <f>VLOOKUP(A128,'2014'!$A$2:$G$5210,5,FALSE)</f>
        <v>2.9218407596785974E-4</v>
      </c>
      <c r="J128">
        <f>VLOOKUP(A128,'2014'!$A$2:$H$5210,6,FALSE)</f>
        <v>1.5294729436236273E-5</v>
      </c>
    </row>
    <row r="129" spans="1:10" x14ac:dyDescent="0.6">
      <c r="A129" t="s">
        <v>2462</v>
      </c>
      <c r="B129">
        <v>1</v>
      </c>
      <c r="C129">
        <v>0</v>
      </c>
      <c r="D129">
        <v>1</v>
      </c>
      <c r="E129" s="2">
        <f>(B129+1)/(C129+1)</f>
        <v>2</v>
      </c>
      <c r="F129" s="2">
        <f>(C129+1)/(B129+1)</f>
        <v>0.5</v>
      </c>
      <c r="G129">
        <f>LEN(A129)</f>
        <v>4</v>
      </c>
      <c r="H129" t="str">
        <f>IF(AND(G129&lt;3, D129&lt;2),TRUE,"")</f>
        <v/>
      </c>
      <c r="I129">
        <f>VLOOKUP(A129,'2014'!$A$2:$G$5210,5,FALSE)</f>
        <v>2.9218407596785974E-4</v>
      </c>
      <c r="J129">
        <f>VLOOKUP(A129,'2014'!$A$2:$H$5210,6,FALSE)</f>
        <v>1.5294729436236273E-5</v>
      </c>
    </row>
    <row r="130" spans="1:10" x14ac:dyDescent="0.6">
      <c r="A130" t="s">
        <v>4467</v>
      </c>
      <c r="B130">
        <v>1</v>
      </c>
      <c r="C130">
        <v>0</v>
      </c>
      <c r="D130">
        <v>1</v>
      </c>
      <c r="E130" s="2">
        <f>(B130+1)/(C130+1)</f>
        <v>2</v>
      </c>
      <c r="F130" s="2">
        <f>(C130+1)/(B130+1)</f>
        <v>0.5</v>
      </c>
      <c r="G130">
        <f>LEN(A130)</f>
        <v>7</v>
      </c>
      <c r="H130" t="str">
        <f>IF(AND(G130&lt;3, D130&lt;2),TRUE,"")</f>
        <v/>
      </c>
      <c r="I130">
        <f>VLOOKUP(A130,'2014'!$A$2:$G$5210,5,FALSE)</f>
        <v>2.9218407596785974E-4</v>
      </c>
      <c r="J130">
        <f>VLOOKUP(A130,'2014'!$A$2:$H$5210,6,FALSE)</f>
        <v>1.5294729436236273E-5</v>
      </c>
    </row>
    <row r="131" spans="1:10" x14ac:dyDescent="0.6">
      <c r="A131" t="s">
        <v>3868</v>
      </c>
      <c r="B131">
        <v>1</v>
      </c>
      <c r="C131">
        <v>0</v>
      </c>
      <c r="D131">
        <v>1</v>
      </c>
      <c r="E131" s="2">
        <f>(B131+1)/(C131+1)</f>
        <v>2</v>
      </c>
      <c r="F131" s="2">
        <f>(C131+1)/(B131+1)</f>
        <v>0.5</v>
      </c>
      <c r="G131">
        <f>LEN(A131)</f>
        <v>5</v>
      </c>
      <c r="H131" t="str">
        <f>IF(AND(G131&lt;3, D131&lt;2),TRUE,"")</f>
        <v/>
      </c>
      <c r="I131">
        <f>VLOOKUP(A131,'2014'!$A$2:$G$5210,5,FALSE)</f>
        <v>4.382761139517896E-4</v>
      </c>
      <c r="J131">
        <f>VLOOKUP(A131,'2014'!$A$2:$H$5210,6,FALSE)</f>
        <v>3.0589458872472546E-5</v>
      </c>
    </row>
    <row r="132" spans="1:10" x14ac:dyDescent="0.6">
      <c r="A132" t="s">
        <v>3917</v>
      </c>
      <c r="B132">
        <v>1</v>
      </c>
      <c r="C132">
        <v>0</v>
      </c>
      <c r="D132">
        <v>1</v>
      </c>
      <c r="E132" s="2">
        <f>(B132+1)/(C132+1)</f>
        <v>2</v>
      </c>
      <c r="F132" s="2">
        <f>(C132+1)/(B132+1)</f>
        <v>0.5</v>
      </c>
      <c r="G132">
        <f>LEN(A132)</f>
        <v>6</v>
      </c>
      <c r="H132" t="str">
        <f>IF(AND(G132&lt;3, D132&lt;2),TRUE,"")</f>
        <v/>
      </c>
      <c r="I132">
        <f>VLOOKUP(A132,'2014'!$A$2:$G$5210,5,FALSE)</f>
        <v>1.0226442658875091E-3</v>
      </c>
      <c r="J132">
        <f>VLOOKUP(A132,'2014'!$A$2:$H$5210,6,FALSE)</f>
        <v>7.6473647181181365E-5</v>
      </c>
    </row>
    <row r="133" spans="1:10" x14ac:dyDescent="0.6">
      <c r="A133" t="s">
        <v>2506</v>
      </c>
      <c r="B133">
        <v>1</v>
      </c>
      <c r="C133">
        <v>0</v>
      </c>
      <c r="D133">
        <v>1</v>
      </c>
      <c r="E133" s="2">
        <f>(B133+1)/(C133+1)</f>
        <v>2</v>
      </c>
      <c r="F133" s="2">
        <f>(C133+1)/(B133+1)</f>
        <v>0.5</v>
      </c>
      <c r="G133">
        <f>LEN(A133)</f>
        <v>5</v>
      </c>
      <c r="H133" t="str">
        <f>IF(AND(G133&lt;3, D133&lt;2),TRUE,"")</f>
        <v/>
      </c>
      <c r="I133">
        <f>VLOOKUP(A133,'2014'!$A$2:$G$5210,5,FALSE)</f>
        <v>5.8436815193571947E-4</v>
      </c>
      <c r="J133">
        <f>VLOOKUP(A133,'2014'!$A$2:$H$5210,6,FALSE)</f>
        <v>4.5884188308708819E-5</v>
      </c>
    </row>
    <row r="134" spans="1:10" x14ac:dyDescent="0.6">
      <c r="A134" t="s">
        <v>4128</v>
      </c>
      <c r="B134">
        <v>1</v>
      </c>
      <c r="C134">
        <v>0</v>
      </c>
      <c r="D134">
        <v>1</v>
      </c>
      <c r="E134" s="2">
        <f>(B134+1)/(C134+1)</f>
        <v>2</v>
      </c>
      <c r="F134" s="2">
        <f>(C134+1)/(B134+1)</f>
        <v>0.5</v>
      </c>
      <c r="G134">
        <f>LEN(A134)</f>
        <v>4</v>
      </c>
      <c r="H134" t="str">
        <f>IF(AND(G134&lt;3, D134&lt;2),TRUE,"")</f>
        <v/>
      </c>
      <c r="I134">
        <f>VLOOKUP(A134,'2014'!$A$2:$G$5210,5,FALSE)</f>
        <v>2.7757487216946678E-3</v>
      </c>
      <c r="J134">
        <f>VLOOKUP(A134,'2014'!$A$2:$H$5210,6,FALSE)</f>
        <v>2.4471567097978037E-4</v>
      </c>
    </row>
    <row r="135" spans="1:10" x14ac:dyDescent="0.6">
      <c r="A135" t="s">
        <v>2482</v>
      </c>
      <c r="B135">
        <v>1</v>
      </c>
      <c r="C135">
        <v>0</v>
      </c>
      <c r="D135">
        <v>1</v>
      </c>
      <c r="E135" s="2">
        <f>(B135+1)/(C135+1)</f>
        <v>2</v>
      </c>
      <c r="F135" s="2">
        <f>(C135+1)/(B135+1)</f>
        <v>0.5</v>
      </c>
      <c r="G135">
        <f>LEN(A135)</f>
        <v>3</v>
      </c>
      <c r="H135" t="str">
        <f>IF(AND(G135&lt;3, D135&lt;2),TRUE,"")</f>
        <v/>
      </c>
      <c r="I135">
        <f>VLOOKUP(A135,'2014'!$A$2:$G$5210,5,FALSE)</f>
        <v>2.9218407596785974E-4</v>
      </c>
      <c r="J135">
        <f>VLOOKUP(A135,'2014'!$A$2:$H$5210,6,FALSE)</f>
        <v>3.0589458872472546E-5</v>
      </c>
    </row>
    <row r="136" spans="1:10" x14ac:dyDescent="0.6">
      <c r="A136" t="s">
        <v>4396</v>
      </c>
      <c r="B136">
        <v>1</v>
      </c>
      <c r="C136">
        <v>0</v>
      </c>
      <c r="D136">
        <v>1</v>
      </c>
      <c r="E136" s="2">
        <f>(B136+1)/(C136+1)</f>
        <v>2</v>
      </c>
      <c r="F136" s="2">
        <f>(C136+1)/(B136+1)</f>
        <v>0.5</v>
      </c>
      <c r="G136">
        <f>LEN(A136)</f>
        <v>3</v>
      </c>
      <c r="H136" t="str">
        <f>IF(AND(G136&lt;3, D136&lt;2),TRUE,"")</f>
        <v/>
      </c>
      <c r="I136">
        <f>VLOOKUP(A136,'2014'!$A$2:$G$5210,5,FALSE)</f>
        <v>2.9218407596785974E-4</v>
      </c>
      <c r="J136">
        <f>VLOOKUP(A136,'2014'!$A$2:$H$5210,6,FALSE)</f>
        <v>3.0589458872472546E-5</v>
      </c>
    </row>
    <row r="137" spans="1:10" x14ac:dyDescent="0.6">
      <c r="A137" t="s">
        <v>1681</v>
      </c>
      <c r="B137">
        <v>1</v>
      </c>
      <c r="C137">
        <v>0</v>
      </c>
      <c r="D137">
        <v>1</v>
      </c>
      <c r="E137" s="2">
        <f>(B137+1)/(C137+1)</f>
        <v>2</v>
      </c>
      <c r="F137" s="2">
        <f>(C137+1)/(B137+1)</f>
        <v>0.5</v>
      </c>
      <c r="G137">
        <f>LEN(A137)</f>
        <v>5</v>
      </c>
      <c r="H137" t="str">
        <f>IF(AND(G137&lt;3, D137&lt;2),TRUE,"")</f>
        <v/>
      </c>
      <c r="I137">
        <f>VLOOKUP(A137,'2014'!$A$2:$G$5210,5,FALSE)</f>
        <v>2.9218407596785974E-4</v>
      </c>
      <c r="J137">
        <f>VLOOKUP(A137,'2014'!$A$2:$H$5210,6,FALSE)</f>
        <v>3.0589458872472546E-5</v>
      </c>
    </row>
    <row r="138" spans="1:10" x14ac:dyDescent="0.6">
      <c r="A138" t="s">
        <v>3447</v>
      </c>
      <c r="B138">
        <v>1</v>
      </c>
      <c r="C138">
        <v>0</v>
      </c>
      <c r="D138">
        <v>1</v>
      </c>
      <c r="E138" s="2">
        <f>(B138+1)/(C138+1)</f>
        <v>2</v>
      </c>
      <c r="F138" s="2">
        <f>(C138+1)/(B138+1)</f>
        <v>0.5</v>
      </c>
      <c r="G138">
        <f>LEN(A138)</f>
        <v>6</v>
      </c>
      <c r="H138" t="str">
        <f>IF(AND(G138&lt;3, D138&lt;2),TRUE,"")</f>
        <v/>
      </c>
      <c r="I138">
        <f>VLOOKUP(A138,'2014'!$A$2:$G$5210,5,FALSE)</f>
        <v>2.9218407596785974E-4</v>
      </c>
      <c r="J138">
        <f>VLOOKUP(A138,'2014'!$A$2:$H$5210,6,FALSE)</f>
        <v>3.0589458872472546E-5</v>
      </c>
    </row>
    <row r="139" spans="1:10" x14ac:dyDescent="0.6">
      <c r="A139" t="s">
        <v>3845</v>
      </c>
      <c r="B139">
        <v>1</v>
      </c>
      <c r="C139">
        <v>0</v>
      </c>
      <c r="D139">
        <v>1</v>
      </c>
      <c r="E139" s="2">
        <f>(B139+1)/(C139+1)</f>
        <v>2</v>
      </c>
      <c r="F139" s="2">
        <f>(C139+1)/(B139+1)</f>
        <v>0.5</v>
      </c>
      <c r="G139">
        <f>LEN(A139)</f>
        <v>7</v>
      </c>
      <c r="H139" t="str">
        <f>IF(AND(G139&lt;3, D139&lt;2),TRUE,"")</f>
        <v/>
      </c>
      <c r="I139">
        <f>VLOOKUP(A139,'2014'!$A$2:$G$5210,5,FALSE)</f>
        <v>4.382761139517896E-4</v>
      </c>
      <c r="J139">
        <f>VLOOKUP(A139,'2014'!$A$2:$H$5210,6,FALSE)</f>
        <v>6.1178917744945092E-5</v>
      </c>
    </row>
    <row r="140" spans="1:10" x14ac:dyDescent="0.6">
      <c r="A140" t="s">
        <v>413</v>
      </c>
      <c r="B140">
        <v>1</v>
      </c>
      <c r="C140">
        <v>0</v>
      </c>
      <c r="D140">
        <v>1</v>
      </c>
      <c r="E140" s="2">
        <f>(B140+1)/(C140+1)</f>
        <v>2</v>
      </c>
      <c r="F140" s="2">
        <f>(C140+1)/(B140+1)</f>
        <v>0.5</v>
      </c>
      <c r="G140">
        <f>LEN(A140)</f>
        <v>5</v>
      </c>
      <c r="H140" t="str">
        <f>IF(AND(G140&lt;3, D140&lt;2),TRUE,"")</f>
        <v/>
      </c>
      <c r="I140">
        <f>VLOOKUP(A140,'2014'!$A$2:$G$5210,5,FALSE)</f>
        <v>2.9218407596785974E-4</v>
      </c>
      <c r="J140">
        <f>VLOOKUP(A140,'2014'!$A$2:$H$5210,6,FALSE)</f>
        <v>4.5884188308708819E-5</v>
      </c>
    </row>
    <row r="141" spans="1:10" x14ac:dyDescent="0.6">
      <c r="A141" t="s">
        <v>940</v>
      </c>
      <c r="B141">
        <v>1</v>
      </c>
      <c r="C141">
        <v>0</v>
      </c>
      <c r="D141">
        <v>1</v>
      </c>
      <c r="E141" s="2">
        <f>(B141+1)/(C141+1)</f>
        <v>2</v>
      </c>
      <c r="F141" s="2">
        <f>(C141+1)/(B141+1)</f>
        <v>0.5</v>
      </c>
      <c r="G141">
        <f>LEN(A141)</f>
        <v>7</v>
      </c>
      <c r="H141" t="str">
        <f>IF(AND(G141&lt;3, D141&lt;2),TRUE,"")</f>
        <v/>
      </c>
      <c r="I141">
        <f>VLOOKUP(A141,'2014'!$A$2:$G$5210,5,FALSE)</f>
        <v>2.9218407596785974E-4</v>
      </c>
      <c r="J141">
        <f>VLOOKUP(A141,'2014'!$A$2:$H$5210,6,FALSE)</f>
        <v>4.5884188308708819E-5</v>
      </c>
    </row>
    <row r="142" spans="1:10" x14ac:dyDescent="0.6">
      <c r="A142" t="s">
        <v>3773</v>
      </c>
      <c r="B142">
        <v>1</v>
      </c>
      <c r="C142">
        <v>0</v>
      </c>
      <c r="D142">
        <v>1</v>
      </c>
      <c r="E142" s="2">
        <f>(B142+1)/(C142+1)</f>
        <v>2</v>
      </c>
      <c r="F142" s="2">
        <f>(C142+1)/(B142+1)</f>
        <v>0.5</v>
      </c>
      <c r="G142">
        <f>LEN(A142)</f>
        <v>7</v>
      </c>
      <c r="H142" t="str">
        <f>IF(AND(G142&lt;3, D142&lt;2),TRUE,"")</f>
        <v/>
      </c>
      <c r="I142">
        <f>VLOOKUP(A142,'2014'!$A$2:$G$5210,5,FALSE)</f>
        <v>5.8436815193571947E-4</v>
      </c>
      <c r="J142">
        <f>VLOOKUP(A142,'2014'!$A$2:$H$5210,6,FALSE)</f>
        <v>1.0706310605365391E-4</v>
      </c>
    </row>
    <row r="143" spans="1:10" x14ac:dyDescent="0.6">
      <c r="A143" t="s">
        <v>1571</v>
      </c>
      <c r="B143">
        <v>1</v>
      </c>
      <c r="C143">
        <v>0</v>
      </c>
      <c r="D143">
        <v>1</v>
      </c>
      <c r="E143" s="2">
        <f>(B143+1)/(C143+1)</f>
        <v>2</v>
      </c>
      <c r="F143" s="2">
        <f>(C143+1)/(B143+1)</f>
        <v>0.5</v>
      </c>
      <c r="G143">
        <f>LEN(A143)</f>
        <v>3</v>
      </c>
      <c r="H143" t="str">
        <f>IF(AND(G143&lt;3, D143&lt;2),TRUE,"")</f>
        <v/>
      </c>
      <c r="I143">
        <f>VLOOKUP(A143,'2014'!$A$2:$G$5210,5,FALSE)</f>
        <v>1.4609203798392987E-4</v>
      </c>
      <c r="J143">
        <f>VLOOKUP(A143,'2014'!$A$2:$H$5210,6,FALSE)</f>
        <v>3.0589458872472546E-5</v>
      </c>
    </row>
    <row r="144" spans="1:10" x14ac:dyDescent="0.6">
      <c r="A144" t="s">
        <v>4508</v>
      </c>
      <c r="B144">
        <v>1</v>
      </c>
      <c r="C144">
        <v>0</v>
      </c>
      <c r="D144">
        <v>1</v>
      </c>
      <c r="E144" s="2">
        <f>(B144+1)/(C144+1)</f>
        <v>2</v>
      </c>
      <c r="F144" s="2">
        <f>(C144+1)/(B144+1)</f>
        <v>0.5</v>
      </c>
      <c r="G144">
        <f>LEN(A144)</f>
        <v>3</v>
      </c>
      <c r="H144" t="str">
        <f>IF(AND(G144&lt;3, D144&lt;2),TRUE,"")</f>
        <v/>
      </c>
      <c r="I144">
        <f>VLOOKUP(A144,'2014'!$A$2:$G$5210,5,FALSE)</f>
        <v>2.9218407596785974E-4</v>
      </c>
      <c r="J144">
        <f>VLOOKUP(A144,'2014'!$A$2:$H$5210,6,FALSE)</f>
        <v>6.1178917744945092E-5</v>
      </c>
    </row>
    <row r="145" spans="1:10" x14ac:dyDescent="0.6">
      <c r="A145" t="s">
        <v>1104</v>
      </c>
      <c r="B145">
        <v>1</v>
      </c>
      <c r="C145">
        <v>0</v>
      </c>
      <c r="D145">
        <v>1</v>
      </c>
      <c r="E145" s="2">
        <f>(B145+1)/(C145+1)</f>
        <v>2</v>
      </c>
      <c r="F145" s="2">
        <f>(C145+1)/(B145+1)</f>
        <v>0.5</v>
      </c>
      <c r="G145">
        <f>LEN(A145)</f>
        <v>6</v>
      </c>
      <c r="H145" t="str">
        <f>IF(AND(G145&lt;3, D145&lt;2),TRUE,"")</f>
        <v/>
      </c>
      <c r="I145">
        <f>VLOOKUP(A145,'2014'!$A$2:$G$5210,5,FALSE)</f>
        <v>1.4609203798392987E-4</v>
      </c>
      <c r="J145">
        <f>VLOOKUP(A145,'2014'!$A$2:$H$5210,6,FALSE)</f>
        <v>3.0589458872472546E-5</v>
      </c>
    </row>
    <row r="146" spans="1:10" x14ac:dyDescent="0.6">
      <c r="A146" t="s">
        <v>1237</v>
      </c>
      <c r="B146">
        <v>1</v>
      </c>
      <c r="C146">
        <v>0</v>
      </c>
      <c r="D146">
        <v>1</v>
      </c>
      <c r="E146" s="2">
        <f>(B146+1)/(C146+1)</f>
        <v>2</v>
      </c>
      <c r="F146" s="2">
        <f>(C146+1)/(B146+1)</f>
        <v>0.5</v>
      </c>
      <c r="G146">
        <f>LEN(A146)</f>
        <v>4</v>
      </c>
      <c r="H146" t="str">
        <f>IF(AND(G146&lt;3, D146&lt;2),TRUE,"")</f>
        <v/>
      </c>
      <c r="I146">
        <f>VLOOKUP(A146,'2014'!$A$2:$G$5210,5,FALSE)</f>
        <v>1.4609203798392987E-4</v>
      </c>
      <c r="J146">
        <f>VLOOKUP(A146,'2014'!$A$2:$H$5210,6,FALSE)</f>
        <v>3.0589458872472546E-5</v>
      </c>
    </row>
    <row r="147" spans="1:10" x14ac:dyDescent="0.6">
      <c r="A147" t="s">
        <v>1883</v>
      </c>
      <c r="B147">
        <v>1</v>
      </c>
      <c r="C147">
        <v>0</v>
      </c>
      <c r="D147">
        <v>1</v>
      </c>
      <c r="E147" s="2">
        <f>(B147+1)/(C147+1)</f>
        <v>2</v>
      </c>
      <c r="F147" s="2">
        <f>(C147+1)/(B147+1)</f>
        <v>0.5</v>
      </c>
      <c r="G147">
        <f>LEN(A147)</f>
        <v>4</v>
      </c>
      <c r="H147" t="str">
        <f>IF(AND(G147&lt;3, D147&lt;2),TRUE,"")</f>
        <v/>
      </c>
      <c r="I147">
        <f>VLOOKUP(A147,'2014'!$A$2:$G$5210,5,FALSE)</f>
        <v>1.4609203798392987E-4</v>
      </c>
      <c r="J147">
        <f>VLOOKUP(A147,'2014'!$A$2:$H$5210,6,FALSE)</f>
        <v>3.0589458872472546E-5</v>
      </c>
    </row>
    <row r="148" spans="1:10" x14ac:dyDescent="0.6">
      <c r="A148" t="s">
        <v>4649</v>
      </c>
      <c r="B148">
        <v>1</v>
      </c>
      <c r="C148">
        <v>0</v>
      </c>
      <c r="D148">
        <v>1</v>
      </c>
      <c r="E148" s="2">
        <f>(B148+1)/(C148+1)</f>
        <v>2</v>
      </c>
      <c r="F148" s="2">
        <f>(C148+1)/(B148+1)</f>
        <v>0.5</v>
      </c>
      <c r="G148">
        <f>LEN(A148)</f>
        <v>7</v>
      </c>
      <c r="H148" t="str">
        <f>IF(AND(G148&lt;3, D148&lt;2),TRUE,"")</f>
        <v/>
      </c>
      <c r="I148">
        <f>VLOOKUP(A148,'2014'!$A$2:$G$5210,5,FALSE)</f>
        <v>1.4609203798392987E-4</v>
      </c>
      <c r="J148">
        <f>VLOOKUP(A148,'2014'!$A$2:$H$5210,6,FALSE)</f>
        <v>3.0589458872472546E-5</v>
      </c>
    </row>
    <row r="149" spans="1:10" x14ac:dyDescent="0.6">
      <c r="A149" t="s">
        <v>4779</v>
      </c>
      <c r="B149">
        <v>1</v>
      </c>
      <c r="C149">
        <v>0</v>
      </c>
      <c r="D149">
        <v>1</v>
      </c>
      <c r="E149" s="2">
        <f>(B149+1)/(C149+1)</f>
        <v>2</v>
      </c>
      <c r="F149" s="2">
        <f>(C149+1)/(B149+1)</f>
        <v>0.5</v>
      </c>
      <c r="G149">
        <f>LEN(A149)</f>
        <v>5</v>
      </c>
      <c r="H149" t="str">
        <f>IF(AND(G149&lt;3, D149&lt;2),TRUE,"")</f>
        <v/>
      </c>
      <c r="I149">
        <f>VLOOKUP(A149,'2014'!$A$2:$G$5210,5,FALSE)</f>
        <v>4.382761139517896E-4</v>
      </c>
      <c r="J149">
        <f>VLOOKUP(A149,'2014'!$A$2:$H$5210,6,FALSE)</f>
        <v>9.1768376617417638E-5</v>
      </c>
    </row>
    <row r="150" spans="1:10" x14ac:dyDescent="0.6">
      <c r="A150" t="s">
        <v>2144</v>
      </c>
      <c r="B150">
        <v>1</v>
      </c>
      <c r="C150">
        <v>0</v>
      </c>
      <c r="D150">
        <v>1</v>
      </c>
      <c r="E150" s="2">
        <f>(B150+1)/(C150+1)</f>
        <v>2</v>
      </c>
      <c r="F150" s="2">
        <f>(C150+1)/(B150+1)</f>
        <v>0.5</v>
      </c>
      <c r="G150">
        <f>LEN(A150)</f>
        <v>3</v>
      </c>
      <c r="H150" t="str">
        <f>IF(AND(G150&lt;3, D150&lt;2),TRUE,"")</f>
        <v/>
      </c>
      <c r="I150">
        <f>VLOOKUP(A150,'2014'!$A$2:$G$5210,5,FALSE)</f>
        <v>1.4609203798392987E-4</v>
      </c>
      <c r="J150">
        <f>VLOOKUP(A150,'2014'!$A$2:$H$5210,6,FALSE)</f>
        <v>4.5884188308708819E-5</v>
      </c>
    </row>
    <row r="151" spans="1:10" x14ac:dyDescent="0.6">
      <c r="A151" t="s">
        <v>4556</v>
      </c>
      <c r="B151">
        <v>1</v>
      </c>
      <c r="C151">
        <v>0</v>
      </c>
      <c r="D151">
        <v>1</v>
      </c>
      <c r="E151" s="2">
        <f>(B151+1)/(C151+1)</f>
        <v>2</v>
      </c>
      <c r="F151" s="2">
        <f>(C151+1)/(B151+1)</f>
        <v>0.5</v>
      </c>
      <c r="G151">
        <f>LEN(A151)</f>
        <v>3</v>
      </c>
      <c r="H151" t="str">
        <f>IF(AND(G151&lt;3, D151&lt;2),TRUE,"")</f>
        <v/>
      </c>
      <c r="I151">
        <f>VLOOKUP(A151,'2014'!$A$2:$G$5210,5,FALSE)</f>
        <v>1.4609203798392987E-4</v>
      </c>
      <c r="J151">
        <f>VLOOKUP(A151,'2014'!$A$2:$H$5210,6,FALSE)</f>
        <v>4.5884188308708819E-5</v>
      </c>
    </row>
    <row r="152" spans="1:10" x14ac:dyDescent="0.6">
      <c r="A152" t="s">
        <v>5020</v>
      </c>
      <c r="B152">
        <v>1</v>
      </c>
      <c r="C152">
        <v>0</v>
      </c>
      <c r="D152">
        <v>1</v>
      </c>
      <c r="E152" s="2">
        <f>(B152+1)/(C152+1)</f>
        <v>2</v>
      </c>
      <c r="F152" s="2">
        <f>(C152+1)/(B152+1)</f>
        <v>0.5</v>
      </c>
      <c r="G152">
        <f>LEN(A152)</f>
        <v>3</v>
      </c>
      <c r="H152" t="str">
        <f>IF(AND(G152&lt;3, D152&lt;2),TRUE,"")</f>
        <v/>
      </c>
      <c r="I152">
        <f>VLOOKUP(A152,'2014'!$A$2:$G$5210,5,FALSE)</f>
        <v>1.4609203798392987E-4</v>
      </c>
      <c r="J152">
        <f>VLOOKUP(A152,'2014'!$A$2:$H$5210,6,FALSE)</f>
        <v>4.5884188308708819E-5</v>
      </c>
    </row>
    <row r="153" spans="1:10" x14ac:dyDescent="0.6">
      <c r="A153" t="s">
        <v>32</v>
      </c>
      <c r="B153">
        <v>1</v>
      </c>
      <c r="C153">
        <v>0</v>
      </c>
      <c r="D153">
        <v>1</v>
      </c>
      <c r="E153" s="2">
        <f>(B153+1)/(C153+1)</f>
        <v>2</v>
      </c>
      <c r="F153" s="2">
        <f>(C153+1)/(B153+1)</f>
        <v>0.5</v>
      </c>
      <c r="G153">
        <f>LEN(A153)</f>
        <v>5</v>
      </c>
      <c r="H153" t="str">
        <f>IF(AND(G153&lt;3, D153&lt;2),TRUE,"")</f>
        <v/>
      </c>
      <c r="I153">
        <f>VLOOKUP(A153,'2014'!$A$2:$G$5210,5,FALSE)</f>
        <v>2.9218407596785974E-4</v>
      </c>
      <c r="J153">
        <f>VLOOKUP(A153,'2014'!$A$2:$H$5210,6,FALSE)</f>
        <v>9.1768376617417638E-5</v>
      </c>
    </row>
    <row r="154" spans="1:10" x14ac:dyDescent="0.6">
      <c r="A154" t="s">
        <v>498</v>
      </c>
      <c r="B154">
        <v>1</v>
      </c>
      <c r="C154">
        <v>0</v>
      </c>
      <c r="D154">
        <v>1</v>
      </c>
      <c r="E154" s="2">
        <f>(B154+1)/(C154+1)</f>
        <v>2</v>
      </c>
      <c r="F154" s="2">
        <f>(C154+1)/(B154+1)</f>
        <v>0.5</v>
      </c>
      <c r="G154">
        <f>LEN(A154)</f>
        <v>7</v>
      </c>
      <c r="H154" t="str">
        <f>IF(AND(G154&lt;3, D154&lt;2),TRUE,"")</f>
        <v/>
      </c>
      <c r="I154">
        <f>VLOOKUP(A154,'2014'!$A$2:$G$5210,5,FALSE)</f>
        <v>2.9218407596785974E-4</v>
      </c>
      <c r="J154">
        <f>VLOOKUP(A154,'2014'!$A$2:$H$5210,6,FALSE)</f>
        <v>9.1768376617417638E-5</v>
      </c>
    </row>
    <row r="155" spans="1:10" x14ac:dyDescent="0.6">
      <c r="A155" t="s">
        <v>2610</v>
      </c>
      <c r="B155">
        <v>1</v>
      </c>
      <c r="C155">
        <v>0</v>
      </c>
      <c r="D155">
        <v>1</v>
      </c>
      <c r="E155" s="2">
        <f>(B155+1)/(C155+1)</f>
        <v>2</v>
      </c>
      <c r="F155" s="2">
        <f>(C155+1)/(B155+1)</f>
        <v>0.5</v>
      </c>
      <c r="G155">
        <f>LEN(A155)</f>
        <v>4</v>
      </c>
      <c r="H155" t="str">
        <f>IF(AND(G155&lt;3, D155&lt;2),TRUE,"")</f>
        <v/>
      </c>
      <c r="I155">
        <f>VLOOKUP(A155,'2014'!$A$2:$G$5210,5,FALSE)</f>
        <v>1.4609203798392987E-4</v>
      </c>
      <c r="J155">
        <f>VLOOKUP(A155,'2014'!$A$2:$H$5210,6,FALSE)</f>
        <v>4.5884188308708819E-5</v>
      </c>
    </row>
    <row r="156" spans="1:10" x14ac:dyDescent="0.6">
      <c r="A156" t="s">
        <v>3355</v>
      </c>
      <c r="B156">
        <v>1</v>
      </c>
      <c r="C156">
        <v>0</v>
      </c>
      <c r="D156">
        <v>1</v>
      </c>
      <c r="E156" s="2">
        <f>(B156+1)/(C156+1)</f>
        <v>2</v>
      </c>
      <c r="F156" s="2">
        <f>(C156+1)/(B156+1)</f>
        <v>0.5</v>
      </c>
      <c r="G156">
        <f>LEN(A156)</f>
        <v>7</v>
      </c>
      <c r="H156" t="str">
        <f>IF(AND(G156&lt;3, D156&lt;2),TRUE,"")</f>
        <v/>
      </c>
      <c r="I156">
        <f>VLOOKUP(A156,'2014'!$A$2:$G$5210,5,FALSE)</f>
        <v>5.8436815193571947E-4</v>
      </c>
      <c r="J156">
        <f>VLOOKUP(A156,'2014'!$A$2:$H$5210,6,FALSE)</f>
        <v>1.8353675323483528E-4</v>
      </c>
    </row>
    <row r="157" spans="1:10" x14ac:dyDescent="0.6">
      <c r="A157" t="s">
        <v>3608</v>
      </c>
      <c r="B157">
        <v>1</v>
      </c>
      <c r="C157">
        <v>0</v>
      </c>
      <c r="D157">
        <v>1</v>
      </c>
      <c r="E157" s="2">
        <f>(B157+1)/(C157+1)</f>
        <v>2</v>
      </c>
      <c r="F157" s="2">
        <f>(C157+1)/(B157+1)</f>
        <v>0.5</v>
      </c>
      <c r="G157">
        <f>LEN(A157)</f>
        <v>4</v>
      </c>
      <c r="H157" t="str">
        <f>IF(AND(G157&lt;3, D157&lt;2),TRUE,"")</f>
        <v/>
      </c>
      <c r="I157">
        <f>VLOOKUP(A157,'2014'!$A$2:$G$5210,5,FALSE)</f>
        <v>1.4609203798392987E-4</v>
      </c>
      <c r="J157">
        <f>VLOOKUP(A157,'2014'!$A$2:$H$5210,6,FALSE)</f>
        <v>4.5884188308708819E-5</v>
      </c>
    </row>
    <row r="158" spans="1:10" x14ac:dyDescent="0.6">
      <c r="A158" t="s">
        <v>3725</v>
      </c>
      <c r="B158">
        <v>1</v>
      </c>
      <c r="C158">
        <v>0</v>
      </c>
      <c r="D158">
        <v>1</v>
      </c>
      <c r="E158" s="2">
        <f>(B158+1)/(C158+1)</f>
        <v>2</v>
      </c>
      <c r="F158" s="2">
        <f>(C158+1)/(B158+1)</f>
        <v>0.5</v>
      </c>
      <c r="G158">
        <f>LEN(A158)</f>
        <v>7</v>
      </c>
      <c r="H158" t="str">
        <f>IF(AND(G158&lt;3, D158&lt;2),TRUE,"")</f>
        <v/>
      </c>
      <c r="I158">
        <f>VLOOKUP(A158,'2014'!$A$2:$G$5210,5,FALSE)</f>
        <v>1.4609203798392987E-4</v>
      </c>
      <c r="J158">
        <f>VLOOKUP(A158,'2014'!$A$2:$H$5210,6,FALSE)</f>
        <v>4.5884188308708819E-5</v>
      </c>
    </row>
    <row r="159" spans="1:10" x14ac:dyDescent="0.6">
      <c r="A159" t="s">
        <v>232</v>
      </c>
      <c r="B159">
        <v>1</v>
      </c>
      <c r="C159">
        <v>0</v>
      </c>
      <c r="D159">
        <v>1</v>
      </c>
      <c r="E159" s="2">
        <f>(B159+1)/(C159+1)</f>
        <v>2</v>
      </c>
      <c r="F159" s="2">
        <f>(C159+1)/(B159+1)</f>
        <v>0.5</v>
      </c>
      <c r="G159">
        <f>LEN(A159)</f>
        <v>4</v>
      </c>
      <c r="H159" t="str">
        <f>IF(AND(G159&lt;3, D159&lt;2),TRUE,"")</f>
        <v/>
      </c>
      <c r="I159">
        <f>VLOOKUP(A159,'2014'!$A$2:$G$5210,5,FALSE)</f>
        <v>1.4609203798392987E-4</v>
      </c>
      <c r="J159">
        <f>VLOOKUP(A159,'2014'!$A$2:$H$5210,6,FALSE)</f>
        <v>6.1178917744945092E-5</v>
      </c>
    </row>
    <row r="160" spans="1:10" x14ac:dyDescent="0.6">
      <c r="A160" t="s">
        <v>471</v>
      </c>
      <c r="B160">
        <v>1</v>
      </c>
      <c r="C160">
        <v>0</v>
      </c>
      <c r="D160">
        <v>1</v>
      </c>
      <c r="E160" s="2">
        <f>(B160+1)/(C160+1)</f>
        <v>2</v>
      </c>
      <c r="F160" s="2">
        <f>(C160+1)/(B160+1)</f>
        <v>0.5</v>
      </c>
      <c r="G160">
        <f>LEN(A160)</f>
        <v>7</v>
      </c>
      <c r="H160" t="str">
        <f>IF(AND(G160&lt;3, D160&lt;2),TRUE,"")</f>
        <v/>
      </c>
      <c r="I160">
        <f>VLOOKUP(A160,'2014'!$A$2:$G$5210,5,FALSE)</f>
        <v>1.4609203798392987E-4</v>
      </c>
      <c r="J160">
        <f>VLOOKUP(A160,'2014'!$A$2:$H$5210,6,FALSE)</f>
        <v>6.1178917744945092E-5</v>
      </c>
    </row>
    <row r="161" spans="1:10" x14ac:dyDescent="0.6">
      <c r="A161" t="s">
        <v>524</v>
      </c>
      <c r="B161">
        <v>1</v>
      </c>
      <c r="C161">
        <v>0</v>
      </c>
      <c r="D161">
        <v>1</v>
      </c>
      <c r="E161" s="2">
        <f>(B161+1)/(C161+1)</f>
        <v>2</v>
      </c>
      <c r="F161" s="2">
        <f>(C161+1)/(B161+1)</f>
        <v>0.5</v>
      </c>
      <c r="G161">
        <f>LEN(A161)</f>
        <v>7</v>
      </c>
      <c r="H161" t="str">
        <f>IF(AND(G161&lt;3, D161&lt;2),TRUE,"")</f>
        <v/>
      </c>
      <c r="I161">
        <f>VLOOKUP(A161,'2014'!$A$2:$G$5210,5,FALSE)</f>
        <v>1.4609203798392987E-4</v>
      </c>
      <c r="J161">
        <f>VLOOKUP(A161,'2014'!$A$2:$H$5210,6,FALSE)</f>
        <v>6.1178917744945092E-5</v>
      </c>
    </row>
    <row r="162" spans="1:10" x14ac:dyDescent="0.6">
      <c r="A162" t="s">
        <v>1800</v>
      </c>
      <c r="B162">
        <v>1</v>
      </c>
      <c r="C162">
        <v>0</v>
      </c>
      <c r="D162">
        <v>1</v>
      </c>
      <c r="E162" s="2">
        <f>(B162+1)/(C162+1)</f>
        <v>2</v>
      </c>
      <c r="F162" s="2">
        <f>(C162+1)/(B162+1)</f>
        <v>0.5</v>
      </c>
      <c r="G162">
        <f>LEN(A162)</f>
        <v>5</v>
      </c>
      <c r="H162" t="str">
        <f>IF(AND(G162&lt;3, D162&lt;2),TRUE,"")</f>
        <v/>
      </c>
      <c r="I162">
        <f>VLOOKUP(A162,'2014'!$A$2:$G$5210,5,FALSE)</f>
        <v>1.4609203798392987E-4</v>
      </c>
      <c r="J162">
        <f>VLOOKUP(A162,'2014'!$A$2:$H$5210,6,FALSE)</f>
        <v>6.1178917744945092E-5</v>
      </c>
    </row>
    <row r="163" spans="1:10" x14ac:dyDescent="0.6">
      <c r="A163" t="s">
        <v>1827</v>
      </c>
      <c r="B163">
        <v>1</v>
      </c>
      <c r="C163">
        <v>0</v>
      </c>
      <c r="D163">
        <v>1</v>
      </c>
      <c r="E163" s="2">
        <f>(B163+1)/(C163+1)</f>
        <v>2</v>
      </c>
      <c r="F163" s="2">
        <f>(C163+1)/(B163+1)</f>
        <v>0.5</v>
      </c>
      <c r="G163">
        <f>LEN(A163)</f>
        <v>3</v>
      </c>
      <c r="H163" t="str">
        <f>IF(AND(G163&lt;3, D163&lt;2),TRUE,"")</f>
        <v/>
      </c>
      <c r="I163">
        <f>VLOOKUP(A163,'2014'!$A$2:$G$5210,5,FALSE)</f>
        <v>1.4609203798392987E-4</v>
      </c>
      <c r="J163">
        <f>VLOOKUP(A163,'2014'!$A$2:$H$5210,6,FALSE)</f>
        <v>7.6473647181181365E-5</v>
      </c>
    </row>
    <row r="164" spans="1:10" x14ac:dyDescent="0.6">
      <c r="A164" t="s">
        <v>3654</v>
      </c>
      <c r="B164">
        <v>1</v>
      </c>
      <c r="C164">
        <v>0</v>
      </c>
      <c r="D164">
        <v>1</v>
      </c>
      <c r="E164" s="2">
        <f>(B164+1)/(C164+1)</f>
        <v>2</v>
      </c>
      <c r="F164" s="2">
        <f>(C164+1)/(B164+1)</f>
        <v>0.5</v>
      </c>
      <c r="G164">
        <f>LEN(A164)</f>
        <v>5</v>
      </c>
      <c r="H164" t="str">
        <f>IF(AND(G164&lt;3, D164&lt;2),TRUE,"")</f>
        <v/>
      </c>
      <c r="I164">
        <f>VLOOKUP(A164,'2014'!$A$2:$G$5210,5,FALSE)</f>
        <v>1.4609203798392987E-4</v>
      </c>
      <c r="J164">
        <f>VLOOKUP(A164,'2014'!$A$2:$H$5210,6,FALSE)</f>
        <v>7.6473647181181365E-5</v>
      </c>
    </row>
    <row r="165" spans="1:10" x14ac:dyDescent="0.6">
      <c r="A165" t="s">
        <v>4478</v>
      </c>
      <c r="B165">
        <v>1</v>
      </c>
      <c r="C165">
        <v>0</v>
      </c>
      <c r="D165">
        <v>1</v>
      </c>
      <c r="E165" s="2">
        <f>(B165+1)/(C165+1)</f>
        <v>2</v>
      </c>
      <c r="F165" s="2">
        <f>(C165+1)/(B165+1)</f>
        <v>0.5</v>
      </c>
      <c r="G165">
        <f>LEN(A165)</f>
        <v>6</v>
      </c>
      <c r="H165" t="str">
        <f>IF(AND(G165&lt;3, D165&lt;2),TRUE,"")</f>
        <v/>
      </c>
      <c r="I165">
        <f>VLOOKUP(A165,'2014'!$A$2:$G$5210,5,FALSE)</f>
        <v>1.4609203798392987E-4</v>
      </c>
      <c r="J165">
        <f>VLOOKUP(A165,'2014'!$A$2:$H$5210,6,FALSE)</f>
        <v>7.6473647181181365E-5</v>
      </c>
    </row>
    <row r="166" spans="1:10" x14ac:dyDescent="0.6">
      <c r="A166" t="s">
        <v>2264</v>
      </c>
      <c r="B166">
        <v>1</v>
      </c>
      <c r="C166">
        <v>0</v>
      </c>
      <c r="D166">
        <v>1</v>
      </c>
      <c r="E166" s="2">
        <f>(B166+1)/(C166+1)</f>
        <v>2</v>
      </c>
      <c r="F166" s="2">
        <f>(C166+1)/(B166+1)</f>
        <v>0.5</v>
      </c>
      <c r="G166">
        <f>LEN(A166)</f>
        <v>5</v>
      </c>
      <c r="H166" t="str">
        <f>IF(AND(G166&lt;3, D166&lt;2),TRUE,"")</f>
        <v/>
      </c>
      <c r="I166">
        <f>VLOOKUP(A166,'2014'!$A$2:$G$5210,5,FALSE)</f>
        <v>1.4609203798392987E-4</v>
      </c>
      <c r="J166">
        <f>VLOOKUP(A166,'2014'!$A$2:$H$5210,6,FALSE)</f>
        <v>9.1768376617417638E-5</v>
      </c>
    </row>
    <row r="167" spans="1:10" x14ac:dyDescent="0.6">
      <c r="A167" t="s">
        <v>1732</v>
      </c>
      <c r="B167">
        <v>1</v>
      </c>
      <c r="C167">
        <v>0</v>
      </c>
      <c r="D167">
        <v>1</v>
      </c>
      <c r="E167" s="2">
        <f>(B167+1)/(C167+1)</f>
        <v>2</v>
      </c>
      <c r="F167" s="2">
        <f>(C167+1)/(B167+1)</f>
        <v>0.5</v>
      </c>
      <c r="G167">
        <f>LEN(A167)</f>
        <v>7</v>
      </c>
      <c r="H167" t="str">
        <f>IF(AND(G167&lt;3, D167&lt;2),TRUE,"")</f>
        <v/>
      </c>
      <c r="I167">
        <f>VLOOKUP(A167,'2014'!$A$2:$G$5210,5,FALSE)</f>
        <v>1.4609203798392987E-4</v>
      </c>
      <c r="J167">
        <f>VLOOKUP(A167,'2014'!$A$2:$H$5210,6,FALSE)</f>
        <v>1.0706310605365391E-4</v>
      </c>
    </row>
    <row r="168" spans="1:10" x14ac:dyDescent="0.6">
      <c r="A168" t="s">
        <v>3607</v>
      </c>
      <c r="B168">
        <v>1</v>
      </c>
      <c r="C168">
        <v>0</v>
      </c>
      <c r="D168">
        <v>1</v>
      </c>
      <c r="E168" s="2">
        <f>(B168+1)/(C168+1)</f>
        <v>2</v>
      </c>
      <c r="F168" s="2">
        <f>(C168+1)/(B168+1)</f>
        <v>0.5</v>
      </c>
      <c r="G168">
        <f>LEN(A168)</f>
        <v>7</v>
      </c>
      <c r="H168" t="str">
        <f>IF(AND(G168&lt;3, D168&lt;2),TRUE,"")</f>
        <v/>
      </c>
      <c r="I168">
        <f>VLOOKUP(A168,'2014'!$A$2:$G$5210,5,FALSE)</f>
        <v>1.4609203798392987E-4</v>
      </c>
      <c r="J168">
        <f>VLOOKUP(A168,'2014'!$A$2:$H$5210,6,FALSE)</f>
        <v>1.0706310605365391E-4</v>
      </c>
    </row>
    <row r="169" spans="1:10" x14ac:dyDescent="0.6">
      <c r="A169" t="s">
        <v>461</v>
      </c>
      <c r="B169">
        <v>1</v>
      </c>
      <c r="C169">
        <v>0</v>
      </c>
      <c r="D169">
        <v>1</v>
      </c>
      <c r="E169" s="2">
        <f>(B169+1)/(C169+1)</f>
        <v>2</v>
      </c>
      <c r="F169" s="2">
        <f>(C169+1)/(B169+1)</f>
        <v>0.5</v>
      </c>
      <c r="G169">
        <f>LEN(A169)</f>
        <v>5</v>
      </c>
      <c r="H169" t="str">
        <f>IF(AND(G169&lt;3, D169&lt;2),TRUE,"")</f>
        <v/>
      </c>
      <c r="I169">
        <f>VLOOKUP(A169,'2014'!$A$2:$G$5210,5,FALSE)</f>
        <v>1.4609203798392987E-4</v>
      </c>
      <c r="J169">
        <f>VLOOKUP(A169,'2014'!$A$2:$H$5210,6,FALSE)</f>
        <v>1.2235783548989018E-4</v>
      </c>
    </row>
    <row r="170" spans="1:10" x14ac:dyDescent="0.6">
      <c r="A170" t="s">
        <v>4665</v>
      </c>
      <c r="B170">
        <v>1</v>
      </c>
      <c r="C170">
        <v>0</v>
      </c>
      <c r="D170">
        <v>1</v>
      </c>
      <c r="E170" s="2">
        <f>(B170+1)/(C170+1)</f>
        <v>2</v>
      </c>
      <c r="F170" s="2">
        <f>(C170+1)/(B170+1)</f>
        <v>0.5</v>
      </c>
      <c r="G170">
        <f>LEN(A170)</f>
        <v>4</v>
      </c>
      <c r="H170" t="str">
        <f>IF(AND(G170&lt;3, D170&lt;2),TRUE,"")</f>
        <v/>
      </c>
      <c r="I170">
        <f>VLOOKUP(A170,'2014'!$A$2:$G$5210,5,FALSE)</f>
        <v>1.4609203798392987E-4</v>
      </c>
      <c r="J170">
        <f>VLOOKUP(A170,'2014'!$A$2:$H$5210,6,FALSE)</f>
        <v>1.3765256492612646E-4</v>
      </c>
    </row>
    <row r="171" spans="1:10" x14ac:dyDescent="0.6">
      <c r="A171" t="s">
        <v>2915</v>
      </c>
      <c r="B171">
        <v>17</v>
      </c>
      <c r="C171">
        <v>8</v>
      </c>
      <c r="D171">
        <v>25</v>
      </c>
      <c r="E171" s="2">
        <f>(B171+1)/(C171+1)</f>
        <v>2</v>
      </c>
      <c r="F171" s="2">
        <f>(C171+1)/(B171+1)</f>
        <v>0.5</v>
      </c>
      <c r="G171">
        <f>LEN(A171)</f>
        <v>3</v>
      </c>
      <c r="H171" t="str">
        <f>IF(AND(G171&lt;3, D171&lt;2),TRUE,"")</f>
        <v/>
      </c>
      <c r="I171">
        <f>VLOOKUP(A171,'2014'!$A$2:$G$5210,5,FALSE)</f>
        <v>1.4609203798392987E-4</v>
      </c>
      <c r="J171">
        <f>VLOOKUP(A171,'2014'!$A$2:$H$5210,6,FALSE)</f>
        <v>3.2118931816096176E-4</v>
      </c>
    </row>
    <row r="172" spans="1:10" x14ac:dyDescent="0.6">
      <c r="A172" t="s">
        <v>3639</v>
      </c>
      <c r="B172">
        <v>3</v>
      </c>
      <c r="C172">
        <v>1</v>
      </c>
      <c r="D172">
        <v>4</v>
      </c>
      <c r="E172" s="2">
        <f>(B172+1)/(C172+1)</f>
        <v>2</v>
      </c>
      <c r="F172" s="2">
        <f>(C172+1)/(B172+1)</f>
        <v>0.5</v>
      </c>
      <c r="G172">
        <f>LEN(A172)</f>
        <v>7</v>
      </c>
      <c r="H172" t="str">
        <f>IF(AND(G172&lt;3, D172&lt;2),TRUE,"")</f>
        <v/>
      </c>
      <c r="I172">
        <f>VLOOKUP(A172,'2014'!$A$2:$G$5210,5,FALSE)</f>
        <v>1.1687363038714389E-3</v>
      </c>
      <c r="J172">
        <f>VLOOKUP(A172,'2014'!$A$2:$H$5210,6,FALSE)</f>
        <v>4.129576947783794E-4</v>
      </c>
    </row>
    <row r="173" spans="1:10" x14ac:dyDescent="0.6">
      <c r="A173" t="s">
        <v>2277</v>
      </c>
      <c r="B173">
        <v>3</v>
      </c>
      <c r="C173">
        <v>1</v>
      </c>
      <c r="D173">
        <v>4</v>
      </c>
      <c r="E173" s="2">
        <f>(B173+1)/(C173+1)</f>
        <v>2</v>
      </c>
      <c r="F173" s="2">
        <f>(C173+1)/(B173+1)</f>
        <v>0.5</v>
      </c>
      <c r="G173">
        <f>LEN(A173)</f>
        <v>3</v>
      </c>
      <c r="H173" t="str">
        <f>IF(AND(G173&lt;3, D173&lt;2),TRUE,"")</f>
        <v/>
      </c>
      <c r="I173">
        <f>VLOOKUP(A173,'2014'!$A$2:$G$5210,5,FALSE)</f>
        <v>1.4609203798392987E-4</v>
      </c>
      <c r="J173">
        <f>VLOOKUP(A173,'2014'!$A$2:$H$5210,6,FALSE)</f>
        <v>9.1768376617417638E-5</v>
      </c>
    </row>
    <row r="174" spans="1:10" x14ac:dyDescent="0.6">
      <c r="A174" t="s">
        <v>3594</v>
      </c>
      <c r="B174">
        <v>3</v>
      </c>
      <c r="C174">
        <v>1</v>
      </c>
      <c r="D174">
        <v>4</v>
      </c>
      <c r="E174" s="2">
        <f>(B174+1)/(C174+1)</f>
        <v>2</v>
      </c>
      <c r="F174" s="2">
        <f>(C174+1)/(B174+1)</f>
        <v>0.5</v>
      </c>
      <c r="G174">
        <f>LEN(A174)</f>
        <v>7</v>
      </c>
      <c r="H174" t="str">
        <f>IF(AND(G174&lt;3, D174&lt;2),TRUE,"")</f>
        <v/>
      </c>
      <c r="I174">
        <f>VLOOKUP(A174,'2014'!$A$2:$G$5210,5,FALSE)</f>
        <v>1.4609203798392987E-4</v>
      </c>
      <c r="J174">
        <f>VLOOKUP(A174,'2014'!$A$2:$H$5210,6,FALSE)</f>
        <v>9.1768376617417638E-5</v>
      </c>
    </row>
    <row r="175" spans="1:10" x14ac:dyDescent="0.6">
      <c r="A175" t="s">
        <v>3502</v>
      </c>
      <c r="B175">
        <v>3</v>
      </c>
      <c r="C175">
        <v>1</v>
      </c>
      <c r="D175">
        <v>4</v>
      </c>
      <c r="E175" s="2">
        <f>(B175+1)/(C175+1)</f>
        <v>2</v>
      </c>
      <c r="F175" s="2">
        <f>(C175+1)/(B175+1)</f>
        <v>0.5</v>
      </c>
      <c r="G175">
        <f>LEN(A175)</f>
        <v>6</v>
      </c>
      <c r="H175" t="str">
        <f>IF(AND(G175&lt;3, D175&lt;2),TRUE,"")</f>
        <v/>
      </c>
      <c r="I175">
        <f>VLOOKUP(A175,'2014'!$A$2:$G$5210,5,FALSE)</f>
        <v>1.4609203798392987E-4</v>
      </c>
      <c r="J175">
        <f>VLOOKUP(A175,'2014'!$A$2:$H$5210,6,FALSE)</f>
        <v>1.0706310605365391E-4</v>
      </c>
    </row>
    <row r="176" spans="1:10" x14ac:dyDescent="0.6">
      <c r="A176" t="s">
        <v>1123</v>
      </c>
      <c r="B176">
        <v>3</v>
      </c>
      <c r="C176">
        <v>1</v>
      </c>
      <c r="D176">
        <v>4</v>
      </c>
      <c r="E176" s="2">
        <f>(B176+1)/(C176+1)</f>
        <v>2</v>
      </c>
      <c r="F176" s="2">
        <f>(C176+1)/(B176+1)</f>
        <v>0.5</v>
      </c>
      <c r="G176">
        <f>LEN(A176)</f>
        <v>8</v>
      </c>
      <c r="H176" t="str">
        <f>IF(AND(G176&lt;3, D176&lt;2),TRUE,"")</f>
        <v/>
      </c>
      <c r="I176">
        <f>VLOOKUP(A176,'2014'!$A$2:$G$5210,5,FALSE)</f>
        <v>1.4609203798392987E-4</v>
      </c>
      <c r="J176">
        <f>VLOOKUP(A176,'2014'!$A$2:$H$5210,6,FALSE)</f>
        <v>1.2235783548989018E-4</v>
      </c>
    </row>
    <row r="177" spans="1:10" x14ac:dyDescent="0.6">
      <c r="A177" t="s">
        <v>5294</v>
      </c>
      <c r="B177">
        <v>1</v>
      </c>
      <c r="C177">
        <v>0</v>
      </c>
      <c r="D177">
        <v>1</v>
      </c>
      <c r="E177" s="2">
        <f>(B177+1)/(C177+1)</f>
        <v>2</v>
      </c>
      <c r="F177" s="2">
        <f>(C177+1)/(B177+1)</f>
        <v>0.5</v>
      </c>
      <c r="G177">
        <f>LEN(A177)</f>
        <v>9</v>
      </c>
      <c r="H177" t="str">
        <f>IF(AND(G177&lt;3, D177&lt;2),TRUE,"")</f>
        <v/>
      </c>
      <c r="I177" t="e">
        <f>VLOOKUP(A177,'2014'!$A$2:$G$5210,5,FALSE)</f>
        <v>#N/A</v>
      </c>
      <c r="J177" t="e">
        <f>VLOOKUP(A177,'2014'!$A$2:$H$5210,6,FALSE)</f>
        <v>#N/A</v>
      </c>
    </row>
    <row r="178" spans="1:10" x14ac:dyDescent="0.6">
      <c r="A178" t="s">
        <v>5409</v>
      </c>
      <c r="B178">
        <v>1</v>
      </c>
      <c r="C178">
        <v>0</v>
      </c>
      <c r="D178">
        <v>1</v>
      </c>
      <c r="E178" s="2">
        <f>(B178+1)/(C178+1)</f>
        <v>2</v>
      </c>
      <c r="F178" s="2">
        <f>(C178+1)/(B178+1)</f>
        <v>0.5</v>
      </c>
      <c r="G178">
        <f>LEN(A178)</f>
        <v>8</v>
      </c>
      <c r="H178" t="str">
        <f>IF(AND(G178&lt;3, D178&lt;2),TRUE,"")</f>
        <v/>
      </c>
      <c r="I178" t="e">
        <f>VLOOKUP(A178,'2014'!$A$2:$G$5210,5,FALSE)</f>
        <v>#N/A</v>
      </c>
      <c r="J178" t="e">
        <f>VLOOKUP(A178,'2014'!$A$2:$H$5210,6,FALSE)</f>
        <v>#N/A</v>
      </c>
    </row>
    <row r="179" spans="1:10" x14ac:dyDescent="0.6">
      <c r="A179" t="s">
        <v>5420</v>
      </c>
      <c r="B179">
        <v>1</v>
      </c>
      <c r="C179">
        <v>0</v>
      </c>
      <c r="D179">
        <v>1</v>
      </c>
      <c r="E179" s="2">
        <f>(B179+1)/(C179+1)</f>
        <v>2</v>
      </c>
      <c r="F179" s="2">
        <f>(C179+1)/(B179+1)</f>
        <v>0.5</v>
      </c>
      <c r="G179">
        <f>LEN(A179)</f>
        <v>8</v>
      </c>
      <c r="H179" t="str">
        <f>IF(AND(G179&lt;3, D179&lt;2),TRUE,"")</f>
        <v/>
      </c>
      <c r="I179" t="e">
        <f>VLOOKUP(A179,'2014'!$A$2:$G$5210,5,FALSE)</f>
        <v>#N/A</v>
      </c>
      <c r="J179" t="e">
        <f>VLOOKUP(A179,'2014'!$A$2:$H$5210,6,FALSE)</f>
        <v>#N/A</v>
      </c>
    </row>
    <row r="180" spans="1:10" x14ac:dyDescent="0.6">
      <c r="A180" t="s">
        <v>5452</v>
      </c>
      <c r="B180">
        <v>1</v>
      </c>
      <c r="C180">
        <v>0</v>
      </c>
      <c r="D180">
        <v>1</v>
      </c>
      <c r="E180" s="2">
        <f>(B180+1)/(C180+1)</f>
        <v>2</v>
      </c>
      <c r="F180" s="2">
        <f>(C180+1)/(B180+1)</f>
        <v>0.5</v>
      </c>
      <c r="G180">
        <f>LEN(A180)</f>
        <v>8</v>
      </c>
      <c r="H180" t="str">
        <f>IF(AND(G180&lt;3, D180&lt;2),TRUE,"")</f>
        <v/>
      </c>
      <c r="I180" t="e">
        <f>VLOOKUP(A180,'2014'!$A$2:$G$5210,5,FALSE)</f>
        <v>#N/A</v>
      </c>
      <c r="J180" t="e">
        <f>VLOOKUP(A180,'2014'!$A$2:$H$5210,6,FALSE)</f>
        <v>#N/A</v>
      </c>
    </row>
    <row r="181" spans="1:10" x14ac:dyDescent="0.6">
      <c r="A181" t="s">
        <v>5511</v>
      </c>
      <c r="B181">
        <v>1</v>
      </c>
      <c r="C181">
        <v>0</v>
      </c>
      <c r="D181">
        <v>1</v>
      </c>
      <c r="E181" s="2">
        <f>(B181+1)/(C181+1)</f>
        <v>2</v>
      </c>
      <c r="F181" s="2">
        <f>(C181+1)/(B181+1)</f>
        <v>0.5</v>
      </c>
      <c r="G181">
        <f>LEN(A181)</f>
        <v>12</v>
      </c>
      <c r="H181" t="str">
        <f>IF(AND(G181&lt;3, D181&lt;2),TRUE,"")</f>
        <v/>
      </c>
      <c r="I181" t="e">
        <f>VLOOKUP(A181,'2014'!$A$2:$G$5210,5,FALSE)</f>
        <v>#N/A</v>
      </c>
      <c r="J181" t="e">
        <f>VLOOKUP(A181,'2014'!$A$2:$H$5210,6,FALSE)</f>
        <v>#N/A</v>
      </c>
    </row>
    <row r="182" spans="1:10" x14ac:dyDescent="0.6">
      <c r="A182" t="s">
        <v>5554</v>
      </c>
      <c r="B182">
        <v>1</v>
      </c>
      <c r="C182">
        <v>0</v>
      </c>
      <c r="D182">
        <v>1</v>
      </c>
      <c r="E182" s="2">
        <f>(B182+1)/(C182+1)</f>
        <v>2</v>
      </c>
      <c r="F182" s="2">
        <f>(C182+1)/(B182+1)</f>
        <v>0.5</v>
      </c>
      <c r="G182">
        <f>LEN(A182)</f>
        <v>9</v>
      </c>
      <c r="H182" t="str">
        <f>IF(AND(G182&lt;3, D182&lt;2),TRUE,"")</f>
        <v/>
      </c>
      <c r="I182" t="e">
        <f>VLOOKUP(A182,'2014'!$A$2:$G$5210,5,FALSE)</f>
        <v>#N/A</v>
      </c>
      <c r="J182" t="e">
        <f>VLOOKUP(A182,'2014'!$A$2:$H$5210,6,FALSE)</f>
        <v>#N/A</v>
      </c>
    </row>
    <row r="183" spans="1:10" x14ac:dyDescent="0.6">
      <c r="A183" t="s">
        <v>5597</v>
      </c>
      <c r="B183">
        <v>1</v>
      </c>
      <c r="C183">
        <v>0</v>
      </c>
      <c r="D183">
        <v>1</v>
      </c>
      <c r="E183" s="2">
        <f>(B183+1)/(C183+1)</f>
        <v>2</v>
      </c>
      <c r="F183" s="2">
        <f>(C183+1)/(B183+1)</f>
        <v>0.5</v>
      </c>
      <c r="G183">
        <f>LEN(A183)</f>
        <v>10</v>
      </c>
      <c r="H183" t="str">
        <f>IF(AND(G183&lt;3, D183&lt;2),TRUE,"")</f>
        <v/>
      </c>
      <c r="I183" t="e">
        <f>VLOOKUP(A183,'2014'!$A$2:$G$5210,5,FALSE)</f>
        <v>#N/A</v>
      </c>
      <c r="J183" t="e">
        <f>VLOOKUP(A183,'2014'!$A$2:$H$5210,6,FALSE)</f>
        <v>#N/A</v>
      </c>
    </row>
    <row r="184" spans="1:10" x14ac:dyDescent="0.6">
      <c r="A184" t="s">
        <v>5695</v>
      </c>
      <c r="B184">
        <v>1</v>
      </c>
      <c r="C184">
        <v>0</v>
      </c>
      <c r="D184">
        <v>1</v>
      </c>
      <c r="E184" s="2">
        <f>(B184+1)/(C184+1)</f>
        <v>2</v>
      </c>
      <c r="F184" s="2">
        <f>(C184+1)/(B184+1)</f>
        <v>0.5</v>
      </c>
      <c r="G184">
        <f>LEN(A184)</f>
        <v>9</v>
      </c>
      <c r="H184" t="str">
        <f>IF(AND(G184&lt;3, D184&lt;2),TRUE,"")</f>
        <v/>
      </c>
      <c r="I184" t="e">
        <f>VLOOKUP(A184,'2014'!$A$2:$G$5210,5,FALSE)</f>
        <v>#N/A</v>
      </c>
      <c r="J184" t="e">
        <f>VLOOKUP(A184,'2014'!$A$2:$H$5210,6,FALSE)</f>
        <v>#N/A</v>
      </c>
    </row>
    <row r="185" spans="1:10" x14ac:dyDescent="0.6">
      <c r="A185" t="s">
        <v>5696</v>
      </c>
      <c r="B185">
        <v>1</v>
      </c>
      <c r="C185">
        <v>0</v>
      </c>
      <c r="D185">
        <v>1</v>
      </c>
      <c r="E185" s="2">
        <f>(B185+1)/(C185+1)</f>
        <v>2</v>
      </c>
      <c r="F185" s="2">
        <f>(C185+1)/(B185+1)</f>
        <v>0.5</v>
      </c>
      <c r="G185">
        <f>LEN(A185)</f>
        <v>9</v>
      </c>
      <c r="H185" t="str">
        <f>IF(AND(G185&lt;3, D185&lt;2),TRUE,"")</f>
        <v/>
      </c>
      <c r="I185" t="e">
        <f>VLOOKUP(A185,'2014'!$A$2:$G$5210,5,FALSE)</f>
        <v>#N/A</v>
      </c>
      <c r="J185" t="e">
        <f>VLOOKUP(A185,'2014'!$A$2:$H$5210,6,FALSE)</f>
        <v>#N/A</v>
      </c>
    </row>
    <row r="186" spans="1:10" x14ac:dyDescent="0.6">
      <c r="A186" t="s">
        <v>5704</v>
      </c>
      <c r="B186">
        <v>1</v>
      </c>
      <c r="C186">
        <v>0</v>
      </c>
      <c r="D186">
        <v>1</v>
      </c>
      <c r="E186" s="2">
        <f>(B186+1)/(C186+1)</f>
        <v>2</v>
      </c>
      <c r="F186" s="2">
        <f>(C186+1)/(B186+1)</f>
        <v>0.5</v>
      </c>
      <c r="G186">
        <f>LEN(A186)</f>
        <v>12</v>
      </c>
      <c r="H186" t="str">
        <f>IF(AND(G186&lt;3, D186&lt;2),TRUE,"")</f>
        <v/>
      </c>
      <c r="I186" t="e">
        <f>VLOOKUP(A186,'2014'!$A$2:$G$5210,5,FALSE)</f>
        <v>#N/A</v>
      </c>
      <c r="J186" t="e">
        <f>VLOOKUP(A186,'2014'!$A$2:$H$5210,6,FALSE)</f>
        <v>#N/A</v>
      </c>
    </row>
    <row r="187" spans="1:10" x14ac:dyDescent="0.6">
      <c r="A187" t="s">
        <v>5745</v>
      </c>
      <c r="B187">
        <v>1</v>
      </c>
      <c r="C187">
        <v>0</v>
      </c>
      <c r="D187">
        <v>1</v>
      </c>
      <c r="E187" s="2">
        <f>(B187+1)/(C187+1)</f>
        <v>2</v>
      </c>
      <c r="F187" s="2">
        <f>(C187+1)/(B187+1)</f>
        <v>0.5</v>
      </c>
      <c r="G187">
        <f>LEN(A187)</f>
        <v>10</v>
      </c>
      <c r="H187" t="str">
        <f>IF(AND(G187&lt;3, D187&lt;2),TRUE,"")</f>
        <v/>
      </c>
      <c r="I187" t="e">
        <f>VLOOKUP(A187,'2014'!$A$2:$G$5210,5,FALSE)</f>
        <v>#N/A</v>
      </c>
      <c r="J187" t="e">
        <f>VLOOKUP(A187,'2014'!$A$2:$H$5210,6,FALSE)</f>
        <v>#N/A</v>
      </c>
    </row>
    <row r="188" spans="1:10" x14ac:dyDescent="0.6">
      <c r="A188" t="s">
        <v>5860</v>
      </c>
      <c r="B188">
        <v>1</v>
      </c>
      <c r="C188">
        <v>0</v>
      </c>
      <c r="D188">
        <v>1</v>
      </c>
      <c r="E188" s="2">
        <f>(B188+1)/(C188+1)</f>
        <v>2</v>
      </c>
      <c r="F188" s="2">
        <f>(C188+1)/(B188+1)</f>
        <v>0.5</v>
      </c>
      <c r="G188">
        <f>LEN(A188)</f>
        <v>11</v>
      </c>
      <c r="H188" t="str">
        <f>IF(AND(G188&lt;3, D188&lt;2),TRUE,"")</f>
        <v/>
      </c>
      <c r="I188" t="e">
        <f>VLOOKUP(A188,'2014'!$A$2:$G$5210,5,FALSE)</f>
        <v>#N/A</v>
      </c>
      <c r="J188" t="e">
        <f>VLOOKUP(A188,'2014'!$A$2:$H$5210,6,FALSE)</f>
        <v>#N/A</v>
      </c>
    </row>
    <row r="189" spans="1:10" x14ac:dyDescent="0.6">
      <c r="A189" t="s">
        <v>5885</v>
      </c>
      <c r="B189">
        <v>1</v>
      </c>
      <c r="C189">
        <v>0</v>
      </c>
      <c r="D189">
        <v>1</v>
      </c>
      <c r="E189" s="2">
        <f>(B189+1)/(C189+1)</f>
        <v>2</v>
      </c>
      <c r="F189" s="2">
        <f>(C189+1)/(B189+1)</f>
        <v>0.5</v>
      </c>
      <c r="G189">
        <f>LEN(A189)</f>
        <v>11</v>
      </c>
      <c r="H189" t="str">
        <f>IF(AND(G189&lt;3, D189&lt;2),TRUE,"")</f>
        <v/>
      </c>
      <c r="I189" t="e">
        <f>VLOOKUP(A189,'2014'!$A$2:$G$5210,5,FALSE)</f>
        <v>#N/A</v>
      </c>
      <c r="J189" t="e">
        <f>VLOOKUP(A189,'2014'!$A$2:$H$5210,6,FALSE)</f>
        <v>#N/A</v>
      </c>
    </row>
    <row r="190" spans="1:10" x14ac:dyDescent="0.6">
      <c r="A190" t="s">
        <v>5922</v>
      </c>
      <c r="B190">
        <v>1</v>
      </c>
      <c r="C190">
        <v>0</v>
      </c>
      <c r="D190">
        <v>1</v>
      </c>
      <c r="E190" s="2">
        <f>(B190+1)/(C190+1)</f>
        <v>2</v>
      </c>
      <c r="F190" s="2">
        <f>(C190+1)/(B190+1)</f>
        <v>0.5</v>
      </c>
      <c r="G190">
        <f>LEN(A190)</f>
        <v>13</v>
      </c>
      <c r="H190" t="str">
        <f>IF(AND(G190&lt;3, D190&lt;2),TRUE,"")</f>
        <v/>
      </c>
      <c r="I190" t="e">
        <f>VLOOKUP(A190,'2014'!$A$2:$G$5210,5,FALSE)</f>
        <v>#N/A</v>
      </c>
      <c r="J190" t="e">
        <f>VLOOKUP(A190,'2014'!$A$2:$H$5210,6,FALSE)</f>
        <v>#N/A</v>
      </c>
    </row>
    <row r="191" spans="1:10" x14ac:dyDescent="0.6">
      <c r="A191" t="s">
        <v>5941</v>
      </c>
      <c r="B191">
        <v>1</v>
      </c>
      <c r="C191">
        <v>0</v>
      </c>
      <c r="D191">
        <v>1</v>
      </c>
      <c r="E191" s="2">
        <f>(B191+1)/(C191+1)</f>
        <v>2</v>
      </c>
      <c r="F191" s="2">
        <f>(C191+1)/(B191+1)</f>
        <v>0.5</v>
      </c>
      <c r="G191">
        <f>LEN(A191)</f>
        <v>8</v>
      </c>
      <c r="H191" t="str">
        <f>IF(AND(G191&lt;3, D191&lt;2),TRUE,"")</f>
        <v/>
      </c>
      <c r="I191" t="e">
        <f>VLOOKUP(A191,'2014'!$A$2:$G$5210,5,FALSE)</f>
        <v>#N/A</v>
      </c>
      <c r="J191" t="e">
        <f>VLOOKUP(A191,'2014'!$A$2:$H$5210,6,FALSE)</f>
        <v>#N/A</v>
      </c>
    </row>
    <row r="192" spans="1:10" x14ac:dyDescent="0.6">
      <c r="A192" t="s">
        <v>5960</v>
      </c>
      <c r="B192">
        <v>1</v>
      </c>
      <c r="C192">
        <v>0</v>
      </c>
      <c r="D192">
        <v>1</v>
      </c>
      <c r="E192" s="2">
        <f>(B192+1)/(C192+1)</f>
        <v>2</v>
      </c>
      <c r="F192" s="2">
        <f>(C192+1)/(B192+1)</f>
        <v>0.5</v>
      </c>
      <c r="G192">
        <f>LEN(A192)</f>
        <v>10</v>
      </c>
      <c r="H192" t="str">
        <f>IF(AND(G192&lt;3, D192&lt;2),TRUE,"")</f>
        <v/>
      </c>
      <c r="I192" t="e">
        <f>VLOOKUP(A192,'2014'!$A$2:$G$5210,5,FALSE)</f>
        <v>#N/A</v>
      </c>
      <c r="J192" t="e">
        <f>VLOOKUP(A192,'2014'!$A$2:$H$5210,6,FALSE)</f>
        <v>#N/A</v>
      </c>
    </row>
    <row r="193" spans="1:10" x14ac:dyDescent="0.6">
      <c r="A193" t="s">
        <v>5961</v>
      </c>
      <c r="B193">
        <v>1</v>
      </c>
      <c r="C193">
        <v>0</v>
      </c>
      <c r="D193">
        <v>1</v>
      </c>
      <c r="E193" s="2">
        <f>(B193+1)/(C193+1)</f>
        <v>2</v>
      </c>
      <c r="F193" s="2">
        <f>(C193+1)/(B193+1)</f>
        <v>0.5</v>
      </c>
      <c r="G193">
        <f>LEN(A193)</f>
        <v>9</v>
      </c>
      <c r="H193" t="str">
        <f>IF(AND(G193&lt;3, D193&lt;2),TRUE,"")</f>
        <v/>
      </c>
      <c r="I193" t="e">
        <f>VLOOKUP(A193,'2014'!$A$2:$G$5210,5,FALSE)</f>
        <v>#N/A</v>
      </c>
      <c r="J193" t="e">
        <f>VLOOKUP(A193,'2014'!$A$2:$H$5210,6,FALSE)</f>
        <v>#N/A</v>
      </c>
    </row>
    <row r="194" spans="1:10" x14ac:dyDescent="0.6">
      <c r="A194" t="s">
        <v>6032</v>
      </c>
      <c r="B194">
        <v>1</v>
      </c>
      <c r="C194">
        <v>0</v>
      </c>
      <c r="D194">
        <v>1</v>
      </c>
      <c r="E194" s="2">
        <f>(B194+1)/(C194+1)</f>
        <v>2</v>
      </c>
      <c r="F194" s="2">
        <f>(C194+1)/(B194+1)</f>
        <v>0.5</v>
      </c>
      <c r="G194">
        <f>LEN(A194)</f>
        <v>9</v>
      </c>
      <c r="H194" t="str">
        <f>IF(AND(G194&lt;3, D194&lt;2),TRUE,"")</f>
        <v/>
      </c>
      <c r="I194" t="e">
        <f>VLOOKUP(A194,'2014'!$A$2:$G$5210,5,FALSE)</f>
        <v>#N/A</v>
      </c>
      <c r="J194" t="e">
        <f>VLOOKUP(A194,'2014'!$A$2:$H$5210,6,FALSE)</f>
        <v>#N/A</v>
      </c>
    </row>
    <row r="195" spans="1:10" x14ac:dyDescent="0.6">
      <c r="A195" t="s">
        <v>6036</v>
      </c>
      <c r="B195">
        <v>1</v>
      </c>
      <c r="C195">
        <v>0</v>
      </c>
      <c r="D195">
        <v>1</v>
      </c>
      <c r="E195" s="2">
        <f>(B195+1)/(C195+1)</f>
        <v>2</v>
      </c>
      <c r="F195" s="2">
        <f>(C195+1)/(B195+1)</f>
        <v>0.5</v>
      </c>
      <c r="G195">
        <f>LEN(A195)</f>
        <v>11</v>
      </c>
      <c r="H195" t="str">
        <f>IF(AND(G195&lt;3, D195&lt;2),TRUE,"")</f>
        <v/>
      </c>
      <c r="I195" t="e">
        <f>VLOOKUP(A195,'2014'!$A$2:$G$5210,5,FALSE)</f>
        <v>#N/A</v>
      </c>
      <c r="J195" t="e">
        <f>VLOOKUP(A195,'2014'!$A$2:$H$5210,6,FALSE)</f>
        <v>#N/A</v>
      </c>
    </row>
    <row r="196" spans="1:10" x14ac:dyDescent="0.6">
      <c r="A196" t="s">
        <v>4577</v>
      </c>
      <c r="B196">
        <v>1</v>
      </c>
      <c r="C196">
        <v>0</v>
      </c>
      <c r="D196">
        <v>1</v>
      </c>
      <c r="E196" s="2">
        <f>(B196+1)/(C196+1)</f>
        <v>2</v>
      </c>
      <c r="F196" s="2">
        <f>(C196+1)/(B196+1)</f>
        <v>0.5</v>
      </c>
      <c r="G196">
        <f>LEN(A196)</f>
        <v>13</v>
      </c>
      <c r="H196" t="str">
        <f>IF(AND(G196&lt;3, D196&lt;2),TRUE,"")</f>
        <v/>
      </c>
      <c r="I196">
        <f>VLOOKUP(A196,'2014'!$A$2:$G$5210,5,FALSE)</f>
        <v>5.8436815193571947E-4</v>
      </c>
      <c r="J196">
        <f>VLOOKUP(A196,'2014'!$A$2:$H$5210,6,FALSE)</f>
        <v>1.5294729436236273E-5</v>
      </c>
    </row>
    <row r="197" spans="1:10" x14ac:dyDescent="0.6">
      <c r="A197" t="s">
        <v>1819</v>
      </c>
      <c r="B197">
        <v>1</v>
      </c>
      <c r="C197">
        <v>0</v>
      </c>
      <c r="D197">
        <v>1</v>
      </c>
      <c r="E197" s="2">
        <f>(B197+1)/(C197+1)</f>
        <v>2</v>
      </c>
      <c r="F197" s="2">
        <f>(C197+1)/(B197+1)</f>
        <v>0.5</v>
      </c>
      <c r="G197">
        <f>LEN(A197)</f>
        <v>11</v>
      </c>
      <c r="H197" t="str">
        <f>IF(AND(G197&lt;3, D197&lt;2),TRUE,"")</f>
        <v/>
      </c>
      <c r="I197">
        <f>VLOOKUP(A197,'2014'!$A$2:$G$5210,5,FALSE)</f>
        <v>2.9218407596785974E-4</v>
      </c>
      <c r="J197">
        <f>VLOOKUP(A197,'2014'!$A$2:$H$5210,6,FALSE)</f>
        <v>1.5294729436236273E-5</v>
      </c>
    </row>
    <row r="198" spans="1:10" x14ac:dyDescent="0.6">
      <c r="A198" t="s">
        <v>2811</v>
      </c>
      <c r="B198">
        <v>1</v>
      </c>
      <c r="C198">
        <v>0</v>
      </c>
      <c r="D198">
        <v>1</v>
      </c>
      <c r="E198" s="2">
        <f>(B198+1)/(C198+1)</f>
        <v>2</v>
      </c>
      <c r="F198" s="2">
        <f>(C198+1)/(B198+1)</f>
        <v>0.5</v>
      </c>
      <c r="G198">
        <f>LEN(A198)</f>
        <v>10</v>
      </c>
      <c r="H198" t="str">
        <f>IF(AND(G198&lt;3, D198&lt;2),TRUE,"")</f>
        <v/>
      </c>
      <c r="I198">
        <f>VLOOKUP(A198,'2014'!$A$2:$G$5210,5,FALSE)</f>
        <v>2.9218407596785974E-4</v>
      </c>
      <c r="J198">
        <f>VLOOKUP(A198,'2014'!$A$2:$H$5210,6,FALSE)</f>
        <v>1.5294729436236273E-5</v>
      </c>
    </row>
    <row r="199" spans="1:10" x14ac:dyDescent="0.6">
      <c r="A199" t="s">
        <v>2872</v>
      </c>
      <c r="B199">
        <v>1</v>
      </c>
      <c r="C199">
        <v>0</v>
      </c>
      <c r="D199">
        <v>1</v>
      </c>
      <c r="E199" s="2">
        <f>(B199+1)/(C199+1)</f>
        <v>2</v>
      </c>
      <c r="F199" s="2">
        <f>(C199+1)/(B199+1)</f>
        <v>0.5</v>
      </c>
      <c r="G199">
        <f>LEN(A199)</f>
        <v>11</v>
      </c>
      <c r="H199" t="str">
        <f>IF(AND(G199&lt;3, D199&lt;2),TRUE,"")</f>
        <v/>
      </c>
      <c r="I199">
        <f>VLOOKUP(A199,'2014'!$A$2:$G$5210,5,FALSE)</f>
        <v>7.3046018991964939E-4</v>
      </c>
      <c r="J199">
        <f>VLOOKUP(A199,'2014'!$A$2:$H$5210,6,FALSE)</f>
        <v>4.5884188308708819E-5</v>
      </c>
    </row>
    <row r="200" spans="1:10" x14ac:dyDescent="0.6">
      <c r="A200" t="s">
        <v>3835</v>
      </c>
      <c r="B200">
        <v>1</v>
      </c>
      <c r="C200">
        <v>0</v>
      </c>
      <c r="D200">
        <v>1</v>
      </c>
      <c r="E200" s="2">
        <f>(B200+1)/(C200+1)</f>
        <v>2</v>
      </c>
      <c r="F200" s="2">
        <f>(C200+1)/(B200+1)</f>
        <v>0.5</v>
      </c>
      <c r="G200">
        <f>LEN(A200)</f>
        <v>11</v>
      </c>
      <c r="H200" t="str">
        <f>IF(AND(G200&lt;3, D200&lt;2),TRUE,"")</f>
        <v/>
      </c>
      <c r="I200">
        <f>VLOOKUP(A200,'2014'!$A$2:$G$5210,5,FALSE)</f>
        <v>4.382761139517896E-4</v>
      </c>
      <c r="J200">
        <f>VLOOKUP(A200,'2014'!$A$2:$H$5210,6,FALSE)</f>
        <v>3.0589458872472546E-5</v>
      </c>
    </row>
    <row r="201" spans="1:10" x14ac:dyDescent="0.6">
      <c r="A201" t="s">
        <v>2808</v>
      </c>
      <c r="B201">
        <v>1</v>
      </c>
      <c r="C201">
        <v>0</v>
      </c>
      <c r="D201">
        <v>1</v>
      </c>
      <c r="E201" s="2">
        <f>(B201+1)/(C201+1)</f>
        <v>2</v>
      </c>
      <c r="F201" s="2">
        <f>(C201+1)/(B201+1)</f>
        <v>0.5</v>
      </c>
      <c r="G201">
        <f>LEN(A201)</f>
        <v>10</v>
      </c>
      <c r="H201" t="str">
        <f>IF(AND(G201&lt;3, D201&lt;2),TRUE,"")</f>
        <v/>
      </c>
      <c r="I201">
        <f>VLOOKUP(A201,'2014'!$A$2:$G$5210,5,FALSE)</f>
        <v>5.8436815193571947E-4</v>
      </c>
      <c r="J201">
        <f>VLOOKUP(A201,'2014'!$A$2:$H$5210,6,FALSE)</f>
        <v>4.5884188308708819E-5</v>
      </c>
    </row>
    <row r="202" spans="1:10" x14ac:dyDescent="0.6">
      <c r="A202" t="s">
        <v>29</v>
      </c>
      <c r="B202">
        <v>1</v>
      </c>
      <c r="C202">
        <v>0</v>
      </c>
      <c r="D202">
        <v>1</v>
      </c>
      <c r="E202" s="2">
        <f>(B202+1)/(C202+1)</f>
        <v>2</v>
      </c>
      <c r="F202" s="2">
        <f>(C202+1)/(B202+1)</f>
        <v>0.5</v>
      </c>
      <c r="G202">
        <f>LEN(A202)</f>
        <v>8</v>
      </c>
      <c r="H202" t="str">
        <f>IF(AND(G202&lt;3, D202&lt;2),TRUE,"")</f>
        <v/>
      </c>
      <c r="I202">
        <f>VLOOKUP(A202,'2014'!$A$2:$G$5210,5,FALSE)</f>
        <v>2.9218407596785974E-4</v>
      </c>
      <c r="J202">
        <f>VLOOKUP(A202,'2014'!$A$2:$H$5210,6,FALSE)</f>
        <v>3.0589458872472546E-5</v>
      </c>
    </row>
    <row r="203" spans="1:10" x14ac:dyDescent="0.6">
      <c r="A203" t="s">
        <v>4642</v>
      </c>
      <c r="B203">
        <v>1</v>
      </c>
      <c r="C203">
        <v>0</v>
      </c>
      <c r="D203">
        <v>1</v>
      </c>
      <c r="E203" s="2">
        <f>(B203+1)/(C203+1)</f>
        <v>2</v>
      </c>
      <c r="F203" s="2">
        <f>(C203+1)/(B203+1)</f>
        <v>0.5</v>
      </c>
      <c r="G203">
        <f>LEN(A203)</f>
        <v>13</v>
      </c>
      <c r="H203" t="str">
        <f>IF(AND(G203&lt;3, D203&lt;2),TRUE,"")</f>
        <v/>
      </c>
      <c r="I203">
        <f>VLOOKUP(A203,'2014'!$A$2:$G$5210,5,FALSE)</f>
        <v>2.9218407596785974E-4</v>
      </c>
      <c r="J203">
        <f>VLOOKUP(A203,'2014'!$A$2:$H$5210,6,FALSE)</f>
        <v>3.0589458872472546E-5</v>
      </c>
    </row>
    <row r="204" spans="1:10" x14ac:dyDescent="0.6">
      <c r="A204" t="s">
        <v>1880</v>
      </c>
      <c r="B204">
        <v>1</v>
      </c>
      <c r="C204">
        <v>0</v>
      </c>
      <c r="D204">
        <v>1</v>
      </c>
      <c r="E204" s="2">
        <f>(B204+1)/(C204+1)</f>
        <v>2</v>
      </c>
      <c r="F204" s="2">
        <f>(C204+1)/(B204+1)</f>
        <v>0.5</v>
      </c>
      <c r="G204">
        <f>LEN(A204)</f>
        <v>8</v>
      </c>
      <c r="H204" t="str">
        <f>IF(AND(G204&lt;3, D204&lt;2),TRUE,"")</f>
        <v/>
      </c>
      <c r="I204">
        <f>VLOOKUP(A204,'2014'!$A$2:$G$5210,5,FALSE)</f>
        <v>1.4609203798392987E-4</v>
      </c>
      <c r="J204">
        <f>VLOOKUP(A204,'2014'!$A$2:$H$5210,6,FALSE)</f>
        <v>3.0589458872472546E-5</v>
      </c>
    </row>
    <row r="205" spans="1:10" x14ac:dyDescent="0.6">
      <c r="A205" t="s">
        <v>2395</v>
      </c>
      <c r="B205">
        <v>1</v>
      </c>
      <c r="C205">
        <v>0</v>
      </c>
      <c r="D205">
        <v>1</v>
      </c>
      <c r="E205" s="2">
        <f>(B205+1)/(C205+1)</f>
        <v>2</v>
      </c>
      <c r="F205" s="2">
        <f>(C205+1)/(B205+1)</f>
        <v>0.5</v>
      </c>
      <c r="G205">
        <f>LEN(A205)</f>
        <v>8</v>
      </c>
      <c r="H205" t="str">
        <f>IF(AND(G205&lt;3, D205&lt;2),TRUE,"")</f>
        <v/>
      </c>
      <c r="I205">
        <f>VLOOKUP(A205,'2014'!$A$2:$G$5210,5,FALSE)</f>
        <v>2.9218407596785974E-4</v>
      </c>
      <c r="J205">
        <f>VLOOKUP(A205,'2014'!$A$2:$H$5210,6,FALSE)</f>
        <v>6.1178917744945092E-5</v>
      </c>
    </row>
    <row r="206" spans="1:10" x14ac:dyDescent="0.6">
      <c r="A206" t="s">
        <v>2868</v>
      </c>
      <c r="B206">
        <v>1</v>
      </c>
      <c r="C206">
        <v>0</v>
      </c>
      <c r="D206">
        <v>1</v>
      </c>
      <c r="E206" s="2">
        <f>(B206+1)/(C206+1)</f>
        <v>2</v>
      </c>
      <c r="F206" s="2">
        <f>(C206+1)/(B206+1)</f>
        <v>0.5</v>
      </c>
      <c r="G206">
        <f>LEN(A206)</f>
        <v>9</v>
      </c>
      <c r="H206" t="str">
        <f>IF(AND(G206&lt;3, D206&lt;2),TRUE,"")</f>
        <v/>
      </c>
      <c r="I206">
        <f>VLOOKUP(A206,'2014'!$A$2:$G$5210,5,FALSE)</f>
        <v>1.4609203798392987E-4</v>
      </c>
      <c r="J206">
        <f>VLOOKUP(A206,'2014'!$A$2:$H$5210,6,FALSE)</f>
        <v>3.0589458872472546E-5</v>
      </c>
    </row>
    <row r="207" spans="1:10" x14ac:dyDescent="0.6">
      <c r="A207" t="s">
        <v>3525</v>
      </c>
      <c r="B207">
        <v>1</v>
      </c>
      <c r="C207">
        <v>0</v>
      </c>
      <c r="D207">
        <v>1</v>
      </c>
      <c r="E207" s="2">
        <f>(B207+1)/(C207+1)</f>
        <v>2</v>
      </c>
      <c r="F207" s="2">
        <f>(C207+1)/(B207+1)</f>
        <v>0.5</v>
      </c>
      <c r="G207">
        <f>LEN(A207)</f>
        <v>8</v>
      </c>
      <c r="H207" t="str">
        <f>IF(AND(G207&lt;3, D207&lt;2),TRUE,"")</f>
        <v/>
      </c>
      <c r="I207">
        <f>VLOOKUP(A207,'2014'!$A$2:$G$5210,5,FALSE)</f>
        <v>1.4609203798392987E-4</v>
      </c>
      <c r="J207">
        <f>VLOOKUP(A207,'2014'!$A$2:$H$5210,6,FALSE)</f>
        <v>3.0589458872472546E-5</v>
      </c>
    </row>
    <row r="208" spans="1:10" x14ac:dyDescent="0.6">
      <c r="A208" t="s">
        <v>4027</v>
      </c>
      <c r="B208">
        <v>1</v>
      </c>
      <c r="C208">
        <v>0</v>
      </c>
      <c r="D208">
        <v>1</v>
      </c>
      <c r="E208" s="2">
        <f>(B208+1)/(C208+1)</f>
        <v>2</v>
      </c>
      <c r="F208" s="2">
        <f>(C208+1)/(B208+1)</f>
        <v>0.5</v>
      </c>
      <c r="G208">
        <f>LEN(A208)</f>
        <v>8</v>
      </c>
      <c r="H208" t="str">
        <f>IF(AND(G208&lt;3, D208&lt;2),TRUE,"")</f>
        <v/>
      </c>
      <c r="I208">
        <f>VLOOKUP(A208,'2014'!$A$2:$G$5210,5,FALSE)</f>
        <v>4.382761139517896E-4</v>
      </c>
      <c r="J208">
        <f>VLOOKUP(A208,'2014'!$A$2:$H$5210,6,FALSE)</f>
        <v>9.1768376617417638E-5</v>
      </c>
    </row>
    <row r="209" spans="1:10" x14ac:dyDescent="0.6">
      <c r="A209" t="s">
        <v>4689</v>
      </c>
      <c r="B209">
        <v>1</v>
      </c>
      <c r="C209">
        <v>0</v>
      </c>
      <c r="D209">
        <v>1</v>
      </c>
      <c r="E209" s="2">
        <f>(B209+1)/(C209+1)</f>
        <v>2</v>
      </c>
      <c r="F209" s="2">
        <f>(C209+1)/(B209+1)</f>
        <v>0.5</v>
      </c>
      <c r="G209">
        <f>LEN(A209)</f>
        <v>9</v>
      </c>
      <c r="H209" t="str">
        <f>IF(AND(G209&lt;3, D209&lt;2),TRUE,"")</f>
        <v/>
      </c>
      <c r="I209">
        <f>VLOOKUP(A209,'2014'!$A$2:$G$5210,5,FALSE)</f>
        <v>1.4609203798392987E-4</v>
      </c>
      <c r="J209">
        <f>VLOOKUP(A209,'2014'!$A$2:$H$5210,6,FALSE)</f>
        <v>3.0589458872472546E-5</v>
      </c>
    </row>
    <row r="210" spans="1:10" x14ac:dyDescent="0.6">
      <c r="A210" t="s">
        <v>2003</v>
      </c>
      <c r="B210">
        <v>1</v>
      </c>
      <c r="C210">
        <v>0</v>
      </c>
      <c r="D210">
        <v>1</v>
      </c>
      <c r="E210" s="2">
        <f>(B210+1)/(C210+1)</f>
        <v>2</v>
      </c>
      <c r="F210" s="2">
        <f>(C210+1)/(B210+1)</f>
        <v>0.5</v>
      </c>
      <c r="G210">
        <f>LEN(A210)</f>
        <v>8</v>
      </c>
      <c r="H210" t="str">
        <f>IF(AND(G210&lt;3, D210&lt;2),TRUE,"")</f>
        <v/>
      </c>
      <c r="I210">
        <f>VLOOKUP(A210,'2014'!$A$2:$G$5210,5,FALSE)</f>
        <v>2.9218407596785974E-4</v>
      </c>
      <c r="J210">
        <f>VLOOKUP(A210,'2014'!$A$2:$H$5210,6,FALSE)</f>
        <v>7.6473647181181365E-5</v>
      </c>
    </row>
    <row r="211" spans="1:10" x14ac:dyDescent="0.6">
      <c r="A211" t="s">
        <v>4048</v>
      </c>
      <c r="B211">
        <v>1</v>
      </c>
      <c r="C211">
        <v>0</v>
      </c>
      <c r="D211">
        <v>1</v>
      </c>
      <c r="E211" s="2">
        <f>(B211+1)/(C211+1)</f>
        <v>2</v>
      </c>
      <c r="F211" s="2">
        <f>(C211+1)/(B211+1)</f>
        <v>0.5</v>
      </c>
      <c r="G211">
        <f>LEN(A211)</f>
        <v>11</v>
      </c>
      <c r="H211" t="str">
        <f>IF(AND(G211&lt;3, D211&lt;2),TRUE,"")</f>
        <v/>
      </c>
      <c r="I211">
        <f>VLOOKUP(A211,'2014'!$A$2:$G$5210,5,FALSE)</f>
        <v>1.4609203798392987E-4</v>
      </c>
      <c r="J211">
        <f>VLOOKUP(A211,'2014'!$A$2:$H$5210,6,FALSE)</f>
        <v>4.5884188308708819E-5</v>
      </c>
    </row>
    <row r="212" spans="1:10" x14ac:dyDescent="0.6">
      <c r="A212" t="s">
        <v>4122</v>
      </c>
      <c r="B212">
        <v>1</v>
      </c>
      <c r="C212">
        <v>0</v>
      </c>
      <c r="D212">
        <v>1</v>
      </c>
      <c r="E212" s="2">
        <f>(B212+1)/(C212+1)</f>
        <v>2</v>
      </c>
      <c r="F212" s="2">
        <f>(C212+1)/(B212+1)</f>
        <v>0.5</v>
      </c>
      <c r="G212">
        <f>LEN(A212)</f>
        <v>9</v>
      </c>
      <c r="H212" t="str">
        <f>IF(AND(G212&lt;3, D212&lt;2),TRUE,"")</f>
        <v/>
      </c>
      <c r="I212">
        <f>VLOOKUP(A212,'2014'!$A$2:$G$5210,5,FALSE)</f>
        <v>1.4609203798392987E-4</v>
      </c>
      <c r="J212">
        <f>VLOOKUP(A212,'2014'!$A$2:$H$5210,6,FALSE)</f>
        <v>4.5884188308708819E-5</v>
      </c>
    </row>
    <row r="213" spans="1:10" x14ac:dyDescent="0.6">
      <c r="A213" t="s">
        <v>4171</v>
      </c>
      <c r="B213">
        <v>1</v>
      </c>
      <c r="C213">
        <v>0</v>
      </c>
      <c r="D213">
        <v>1</v>
      </c>
      <c r="E213" s="2">
        <f>(B213+1)/(C213+1)</f>
        <v>2</v>
      </c>
      <c r="F213" s="2">
        <f>(C213+1)/(B213+1)</f>
        <v>0.5</v>
      </c>
      <c r="G213">
        <f>LEN(A213)</f>
        <v>10</v>
      </c>
      <c r="H213" t="str">
        <f>IF(AND(G213&lt;3, D213&lt;2),TRUE,"")</f>
        <v/>
      </c>
      <c r="I213">
        <f>VLOOKUP(A213,'2014'!$A$2:$G$5210,5,FALSE)</f>
        <v>1.4609203798392987E-4</v>
      </c>
      <c r="J213">
        <f>VLOOKUP(A213,'2014'!$A$2:$H$5210,6,FALSE)</f>
        <v>4.5884188308708819E-5</v>
      </c>
    </row>
    <row r="214" spans="1:10" x14ac:dyDescent="0.6">
      <c r="A214" t="s">
        <v>1851</v>
      </c>
      <c r="B214">
        <v>1</v>
      </c>
      <c r="C214">
        <v>0</v>
      </c>
      <c r="D214">
        <v>1</v>
      </c>
      <c r="E214" s="2">
        <f>(B214+1)/(C214+1)</f>
        <v>2</v>
      </c>
      <c r="F214" s="2">
        <f>(C214+1)/(B214+1)</f>
        <v>0.5</v>
      </c>
      <c r="G214">
        <f>LEN(A214)</f>
        <v>10</v>
      </c>
      <c r="H214" t="str">
        <f>IF(AND(G214&lt;3, D214&lt;2),TRUE,"")</f>
        <v/>
      </c>
      <c r="I214">
        <f>VLOOKUP(A214,'2014'!$A$2:$G$5210,5,FALSE)</f>
        <v>2.9218407596785974E-4</v>
      </c>
      <c r="J214">
        <f>VLOOKUP(A214,'2014'!$A$2:$H$5210,6,FALSE)</f>
        <v>1.5294729436236273E-4</v>
      </c>
    </row>
    <row r="215" spans="1:10" x14ac:dyDescent="0.6">
      <c r="A215" t="s">
        <v>623</v>
      </c>
      <c r="B215">
        <v>1</v>
      </c>
      <c r="C215">
        <v>0</v>
      </c>
      <c r="D215">
        <v>1</v>
      </c>
      <c r="E215" s="2">
        <f>(B215+1)/(C215+1)</f>
        <v>2</v>
      </c>
      <c r="F215" s="2">
        <f>(C215+1)/(B215+1)</f>
        <v>0.5</v>
      </c>
      <c r="G215">
        <f>LEN(A215)</f>
        <v>11</v>
      </c>
      <c r="H215" t="str">
        <f>IF(AND(G215&lt;3, D215&lt;2),TRUE,"")</f>
        <v/>
      </c>
      <c r="I215">
        <f>VLOOKUP(A215,'2014'!$A$2:$G$5210,5,FALSE)</f>
        <v>1.4609203798392987E-4</v>
      </c>
      <c r="J215">
        <f>VLOOKUP(A215,'2014'!$A$2:$H$5210,6,FALSE)</f>
        <v>9.1768376617417638E-5</v>
      </c>
    </row>
    <row r="216" spans="1:10" x14ac:dyDescent="0.6">
      <c r="A216" t="s">
        <v>1753</v>
      </c>
      <c r="B216">
        <v>1</v>
      </c>
      <c r="C216">
        <v>0</v>
      </c>
      <c r="D216">
        <v>1</v>
      </c>
      <c r="E216" s="2">
        <f>(B216+1)/(C216+1)</f>
        <v>2</v>
      </c>
      <c r="F216" s="2">
        <f>(C216+1)/(B216+1)</f>
        <v>0.5</v>
      </c>
      <c r="G216">
        <f>LEN(A216)</f>
        <v>10</v>
      </c>
      <c r="H216" t="str">
        <f>IF(AND(G216&lt;3, D216&lt;2),TRUE,"")</f>
        <v/>
      </c>
      <c r="I216">
        <f>VLOOKUP(A216,'2014'!$A$2:$G$5210,5,FALSE)</f>
        <v>1.4609203798392987E-4</v>
      </c>
      <c r="J216">
        <f>VLOOKUP(A216,'2014'!$A$2:$H$5210,6,FALSE)</f>
        <v>1.0706310605365391E-4</v>
      </c>
    </row>
    <row r="217" spans="1:10" x14ac:dyDescent="0.6">
      <c r="A217" t="s">
        <v>3822</v>
      </c>
      <c r="B217">
        <v>1</v>
      </c>
      <c r="C217">
        <v>0</v>
      </c>
      <c r="D217">
        <v>1</v>
      </c>
      <c r="E217" s="2">
        <f>(B217+1)/(C217+1)</f>
        <v>2</v>
      </c>
      <c r="F217" s="2">
        <f>(C217+1)/(B217+1)</f>
        <v>0.5</v>
      </c>
      <c r="G217">
        <f>LEN(A217)</f>
        <v>8</v>
      </c>
      <c r="H217" t="str">
        <f>IF(AND(G217&lt;3, D217&lt;2),TRUE,"")</f>
        <v/>
      </c>
      <c r="I217">
        <f>VLOOKUP(A217,'2014'!$A$2:$G$5210,5,FALSE)</f>
        <v>1.4609203798392987E-4</v>
      </c>
      <c r="J217">
        <f>VLOOKUP(A217,'2014'!$A$2:$H$5210,6,FALSE)</f>
        <v>1.0706310605365391E-4</v>
      </c>
    </row>
    <row r="218" spans="1:10" x14ac:dyDescent="0.6">
      <c r="A218" t="s">
        <v>1745</v>
      </c>
      <c r="B218">
        <v>1</v>
      </c>
      <c r="C218">
        <v>0</v>
      </c>
      <c r="D218">
        <v>1</v>
      </c>
      <c r="E218" s="2">
        <f>(B218+1)/(C218+1)</f>
        <v>2</v>
      </c>
      <c r="F218" s="2">
        <f>(C218+1)/(B218+1)</f>
        <v>0.5</v>
      </c>
      <c r="G218">
        <f>LEN(A218)</f>
        <v>9</v>
      </c>
      <c r="H218" t="str">
        <f>IF(AND(G218&lt;3, D218&lt;2),TRUE,"")</f>
        <v/>
      </c>
      <c r="I218">
        <f>VLOOKUP(A218,'2014'!$A$2:$G$5210,5,FALSE)</f>
        <v>1.4609203798392987E-4</v>
      </c>
      <c r="J218">
        <f>VLOOKUP(A218,'2014'!$A$2:$H$5210,6,FALSE)</f>
        <v>1.2235783548989018E-4</v>
      </c>
    </row>
    <row r="219" spans="1:10" x14ac:dyDescent="0.6">
      <c r="A219" t="s">
        <v>431</v>
      </c>
      <c r="B219">
        <v>8</v>
      </c>
      <c r="C219">
        <v>4</v>
      </c>
      <c r="D219">
        <v>12</v>
      </c>
      <c r="E219" s="2">
        <f>(B219+1)/(C219+1)</f>
        <v>1.8</v>
      </c>
      <c r="F219" s="2">
        <f>(C219+1)/(B219+1)</f>
        <v>0.55555555555555558</v>
      </c>
      <c r="G219">
        <f>LEN(A219)</f>
        <v>4</v>
      </c>
      <c r="H219" t="str">
        <f>IF(AND(G219&lt;3, D219&lt;2),TRUE,"")</f>
        <v/>
      </c>
      <c r="I219">
        <f>VLOOKUP(A219,'2014'!$A$2:$G$5210,5,FALSE)</f>
        <v>1.4609203798392987E-4</v>
      </c>
      <c r="J219">
        <f>VLOOKUP(A219,'2014'!$A$2:$H$5210,6,FALSE)</f>
        <v>3.0589458872472546E-4</v>
      </c>
    </row>
    <row r="220" spans="1:10" x14ac:dyDescent="0.6">
      <c r="A220" t="s">
        <v>277</v>
      </c>
      <c r="B220">
        <v>8</v>
      </c>
      <c r="C220">
        <v>4</v>
      </c>
      <c r="D220">
        <v>12</v>
      </c>
      <c r="E220" s="2">
        <f>(B220+1)/(C220+1)</f>
        <v>1.8</v>
      </c>
      <c r="F220" s="2">
        <f>(C220+1)/(B220+1)</f>
        <v>0.55555555555555558</v>
      </c>
      <c r="G220">
        <f>LEN(A220)</f>
        <v>4</v>
      </c>
      <c r="H220" t="str">
        <f>IF(AND(G220&lt;3, D220&lt;2),TRUE,"")</f>
        <v/>
      </c>
      <c r="I220">
        <f>VLOOKUP(A220,'2014'!$A$2:$G$5210,5,FALSE)</f>
        <v>1.4609203798392987E-4</v>
      </c>
      <c r="J220">
        <f>VLOOKUP(A220,'2014'!$A$2:$H$5210,6,FALSE)</f>
        <v>3.5177877703343431E-4</v>
      </c>
    </row>
    <row r="221" spans="1:10" x14ac:dyDescent="0.6">
      <c r="A221" t="s">
        <v>296</v>
      </c>
      <c r="B221">
        <v>4</v>
      </c>
      <c r="C221">
        <v>2</v>
      </c>
      <c r="D221">
        <v>6</v>
      </c>
      <c r="E221" s="2">
        <f>(B221+1)/(C221+1)</f>
        <v>1.6666666666666667</v>
      </c>
      <c r="F221" s="2">
        <f>(C221+1)/(B221+1)</f>
        <v>0.6</v>
      </c>
      <c r="G221">
        <f>LEN(A221)</f>
        <v>5</v>
      </c>
      <c r="H221" t="str">
        <f>IF(AND(G221&lt;3, D221&lt;2),TRUE,"")</f>
        <v/>
      </c>
      <c r="I221">
        <f>VLOOKUP(A221,'2014'!$A$2:$G$5210,5,FALSE)</f>
        <v>1.4609203798392987E-4</v>
      </c>
      <c r="J221">
        <f>VLOOKUP(A221,'2014'!$A$2:$H$5210,6,FALSE)</f>
        <v>3.0589458872472546E-5</v>
      </c>
    </row>
    <row r="222" spans="1:10" x14ac:dyDescent="0.6">
      <c r="A222" t="s">
        <v>3519</v>
      </c>
      <c r="B222">
        <v>8</v>
      </c>
      <c r="C222">
        <v>5</v>
      </c>
      <c r="D222">
        <v>13</v>
      </c>
      <c r="E222" s="2">
        <f>(B222+1)/(C222+1)</f>
        <v>1.5</v>
      </c>
      <c r="F222" s="2">
        <f>(C222+1)/(B222+1)</f>
        <v>0.66666666666666663</v>
      </c>
      <c r="G222">
        <f>LEN(A222)</f>
        <v>4</v>
      </c>
      <c r="H222" t="str">
        <f>IF(AND(G222&lt;3, D222&lt;2),TRUE,"")</f>
        <v/>
      </c>
      <c r="I222">
        <f>VLOOKUP(A222,'2014'!$A$2:$G$5210,5,FALSE)</f>
        <v>1.4609203798392987E-4</v>
      </c>
      <c r="J222">
        <f>VLOOKUP(A222,'2014'!$A$2:$H$5210,6,FALSE)</f>
        <v>9.1768376617417638E-5</v>
      </c>
    </row>
    <row r="223" spans="1:10" x14ac:dyDescent="0.6">
      <c r="A223" t="s">
        <v>1015</v>
      </c>
      <c r="B223">
        <v>5</v>
      </c>
      <c r="C223">
        <v>3</v>
      </c>
      <c r="D223">
        <v>8</v>
      </c>
      <c r="E223" s="2">
        <f>(B223+1)/(C223+1)</f>
        <v>1.5</v>
      </c>
      <c r="F223" s="2">
        <f>(C223+1)/(B223+1)</f>
        <v>0.66666666666666663</v>
      </c>
      <c r="G223">
        <f>LEN(A223)</f>
        <v>4</v>
      </c>
      <c r="H223" t="str">
        <f>IF(AND(G223&lt;3, D223&lt;2),TRUE,"")</f>
        <v/>
      </c>
      <c r="I223">
        <f>VLOOKUP(A223,'2014'!$A$2:$G$5210,5,FALSE)</f>
        <v>7.3046018991964939E-4</v>
      </c>
      <c r="J223">
        <f>VLOOKUP(A223,'2014'!$A$2:$H$5210,6,FALSE)</f>
        <v>1.9883148267107155E-4</v>
      </c>
    </row>
    <row r="224" spans="1:10" x14ac:dyDescent="0.6">
      <c r="A224" t="s">
        <v>1992</v>
      </c>
      <c r="B224">
        <v>5</v>
      </c>
      <c r="C224">
        <v>3</v>
      </c>
      <c r="D224">
        <v>8</v>
      </c>
      <c r="E224" s="2">
        <f>(B224+1)/(C224+1)</f>
        <v>1.5</v>
      </c>
      <c r="F224" s="2">
        <f>(C224+1)/(B224+1)</f>
        <v>0.66666666666666663</v>
      </c>
      <c r="G224">
        <f>LEN(A224)</f>
        <v>8</v>
      </c>
      <c r="H224" t="str">
        <f>IF(AND(G224&lt;3, D224&lt;2),TRUE,"")</f>
        <v/>
      </c>
      <c r="I224">
        <f>VLOOKUP(A224,'2014'!$A$2:$G$5210,5,FALSE)</f>
        <v>1.4609203798392987E-4</v>
      </c>
      <c r="J224">
        <f>VLOOKUP(A224,'2014'!$A$2:$H$5210,6,FALSE)</f>
        <v>9.1768376617417638E-5</v>
      </c>
    </row>
    <row r="225" spans="1:10" x14ac:dyDescent="0.6">
      <c r="A225" t="s">
        <v>4152</v>
      </c>
      <c r="B225">
        <v>2</v>
      </c>
      <c r="C225">
        <v>1</v>
      </c>
      <c r="D225">
        <v>3</v>
      </c>
      <c r="E225" s="2">
        <f>(B225+1)/(C225+1)</f>
        <v>1.5</v>
      </c>
      <c r="F225" s="2">
        <f>(C225+1)/(B225+1)</f>
        <v>0.66666666666666663</v>
      </c>
      <c r="G225">
        <f>LEN(A225)</f>
        <v>7</v>
      </c>
      <c r="H225" t="str">
        <f>IF(AND(G225&lt;3, D225&lt;2),TRUE,"")</f>
        <v/>
      </c>
      <c r="I225">
        <f>VLOOKUP(A225,'2014'!$A$2:$G$5210,5,FALSE)</f>
        <v>2.9218407596785974E-4</v>
      </c>
      <c r="J225">
        <f>VLOOKUP(A225,'2014'!$A$2:$H$5210,6,FALSE)</f>
        <v>3.0589458872472546E-5</v>
      </c>
    </row>
    <row r="226" spans="1:10" x14ac:dyDescent="0.6">
      <c r="A226" t="s">
        <v>2860</v>
      </c>
      <c r="B226">
        <v>2</v>
      </c>
      <c r="C226">
        <v>1</v>
      </c>
      <c r="D226">
        <v>3</v>
      </c>
      <c r="E226" s="2">
        <f>(B226+1)/(C226+1)</f>
        <v>1.5</v>
      </c>
      <c r="F226" s="2">
        <f>(C226+1)/(B226+1)</f>
        <v>0.66666666666666663</v>
      </c>
      <c r="G226">
        <f>LEN(A226)</f>
        <v>6</v>
      </c>
      <c r="H226" t="str">
        <f>IF(AND(G226&lt;3, D226&lt;2),TRUE,"")</f>
        <v/>
      </c>
      <c r="I226">
        <f>VLOOKUP(A226,'2014'!$A$2:$G$5210,5,FALSE)</f>
        <v>5.8436815193571947E-4</v>
      </c>
      <c r="J226">
        <f>VLOOKUP(A226,'2014'!$A$2:$H$5210,6,FALSE)</f>
        <v>1.0706310605365391E-4</v>
      </c>
    </row>
    <row r="227" spans="1:10" x14ac:dyDescent="0.6">
      <c r="A227" t="s">
        <v>1652</v>
      </c>
      <c r="B227">
        <v>2</v>
      </c>
      <c r="C227">
        <v>1</v>
      </c>
      <c r="D227">
        <v>3</v>
      </c>
      <c r="E227" s="2">
        <f>(B227+1)/(C227+1)</f>
        <v>1.5</v>
      </c>
      <c r="F227" s="2">
        <f>(C227+1)/(B227+1)</f>
        <v>0.66666666666666663</v>
      </c>
      <c r="G227">
        <f>LEN(A227)</f>
        <v>10</v>
      </c>
      <c r="H227" t="str">
        <f>IF(AND(G227&lt;3, D227&lt;2),TRUE,"")</f>
        <v/>
      </c>
      <c r="I227">
        <f>VLOOKUP(A227,'2014'!$A$2:$G$5210,5,FALSE)</f>
        <v>1.4609203798392987E-4</v>
      </c>
      <c r="J227">
        <f>VLOOKUP(A227,'2014'!$A$2:$H$5210,6,FALSE)</f>
        <v>3.0589458872472546E-5</v>
      </c>
    </row>
    <row r="228" spans="1:10" x14ac:dyDescent="0.6">
      <c r="A228" t="s">
        <v>1823</v>
      </c>
      <c r="B228">
        <v>2</v>
      </c>
      <c r="C228">
        <v>1</v>
      </c>
      <c r="D228">
        <v>3</v>
      </c>
      <c r="E228" s="2">
        <f>(B228+1)/(C228+1)</f>
        <v>1.5</v>
      </c>
      <c r="F228" s="2">
        <f>(C228+1)/(B228+1)</f>
        <v>0.66666666666666663</v>
      </c>
      <c r="G228">
        <f>LEN(A228)</f>
        <v>6</v>
      </c>
      <c r="H228" t="str">
        <f>IF(AND(G228&lt;3, D228&lt;2),TRUE,"")</f>
        <v/>
      </c>
      <c r="I228">
        <f>VLOOKUP(A228,'2014'!$A$2:$G$5210,5,FALSE)</f>
        <v>1.4609203798392987E-4</v>
      </c>
      <c r="J228">
        <f>VLOOKUP(A228,'2014'!$A$2:$H$5210,6,FALSE)</f>
        <v>4.5884188308708819E-5</v>
      </c>
    </row>
    <row r="229" spans="1:10" x14ac:dyDescent="0.6">
      <c r="A229" t="s">
        <v>1857</v>
      </c>
      <c r="B229">
        <v>2</v>
      </c>
      <c r="C229">
        <v>1</v>
      </c>
      <c r="D229">
        <v>3</v>
      </c>
      <c r="E229" s="2">
        <f>(B229+1)/(C229+1)</f>
        <v>1.5</v>
      </c>
      <c r="F229" s="2">
        <f>(C229+1)/(B229+1)</f>
        <v>0.66666666666666663</v>
      </c>
      <c r="G229">
        <f>LEN(A229)</f>
        <v>9</v>
      </c>
      <c r="H229" t="str">
        <f>IF(AND(G229&lt;3, D229&lt;2),TRUE,"")</f>
        <v/>
      </c>
      <c r="I229">
        <f>VLOOKUP(A229,'2014'!$A$2:$G$5210,5,FALSE)</f>
        <v>1.4609203798392987E-4</v>
      </c>
      <c r="J229">
        <f>VLOOKUP(A229,'2014'!$A$2:$H$5210,6,FALSE)</f>
        <v>4.5884188308708819E-5</v>
      </c>
    </row>
    <row r="230" spans="1:10" x14ac:dyDescent="0.6">
      <c r="A230" t="s">
        <v>2502</v>
      </c>
      <c r="B230">
        <v>2</v>
      </c>
      <c r="C230">
        <v>1</v>
      </c>
      <c r="D230">
        <v>3</v>
      </c>
      <c r="E230" s="2">
        <f>(B230+1)/(C230+1)</f>
        <v>1.5</v>
      </c>
      <c r="F230" s="2">
        <f>(C230+1)/(B230+1)</f>
        <v>0.66666666666666663</v>
      </c>
      <c r="G230">
        <f>LEN(A230)</f>
        <v>3</v>
      </c>
      <c r="H230" t="str">
        <f>IF(AND(G230&lt;3, D230&lt;2),TRUE,"")</f>
        <v/>
      </c>
      <c r="I230">
        <f>VLOOKUP(A230,'2014'!$A$2:$G$5210,5,FALSE)</f>
        <v>1.4609203798392987E-4</v>
      </c>
      <c r="J230">
        <f>VLOOKUP(A230,'2014'!$A$2:$H$5210,6,FALSE)</f>
        <v>6.1178917744945092E-5</v>
      </c>
    </row>
    <row r="231" spans="1:10" x14ac:dyDescent="0.6">
      <c r="A231" t="s">
        <v>2165</v>
      </c>
      <c r="B231">
        <v>2</v>
      </c>
      <c r="C231">
        <v>1</v>
      </c>
      <c r="D231">
        <v>3</v>
      </c>
      <c r="E231" s="2">
        <f>(B231+1)/(C231+1)</f>
        <v>1.5</v>
      </c>
      <c r="F231" s="2">
        <f>(C231+1)/(B231+1)</f>
        <v>0.66666666666666663</v>
      </c>
      <c r="G231">
        <f>LEN(A231)</f>
        <v>12</v>
      </c>
      <c r="H231" t="str">
        <f>IF(AND(G231&lt;3, D231&lt;2),TRUE,"")</f>
        <v/>
      </c>
      <c r="I231">
        <f>VLOOKUP(A231,'2014'!$A$2:$G$5210,5,FALSE)</f>
        <v>4.382761139517896E-4</v>
      </c>
      <c r="J231">
        <f>VLOOKUP(A231,'2014'!$A$2:$H$5210,6,FALSE)</f>
        <v>2.4471567097978037E-4</v>
      </c>
    </row>
    <row r="232" spans="1:10" x14ac:dyDescent="0.6">
      <c r="A232" t="s">
        <v>414</v>
      </c>
      <c r="B232">
        <v>2</v>
      </c>
      <c r="C232">
        <v>1</v>
      </c>
      <c r="D232">
        <v>3</v>
      </c>
      <c r="E232" s="2">
        <f>(B232+1)/(C232+1)</f>
        <v>1.5</v>
      </c>
      <c r="F232" s="2">
        <f>(C232+1)/(B232+1)</f>
        <v>0.66666666666666663</v>
      </c>
      <c r="G232">
        <f>LEN(A232)</f>
        <v>7</v>
      </c>
      <c r="H232" t="str">
        <f>IF(AND(G232&lt;3, D232&lt;2),TRUE,"")</f>
        <v/>
      </c>
      <c r="I232">
        <f>VLOOKUP(A232,'2014'!$A$2:$G$5210,5,FALSE)</f>
        <v>2.9218407596785974E-4</v>
      </c>
      <c r="J232">
        <f>VLOOKUP(A232,'2014'!$A$2:$H$5210,6,FALSE)</f>
        <v>2.2942094154354409E-4</v>
      </c>
    </row>
    <row r="233" spans="1:10" x14ac:dyDescent="0.6">
      <c r="A233" t="s">
        <v>1669</v>
      </c>
      <c r="B233">
        <v>2</v>
      </c>
      <c r="C233">
        <v>1</v>
      </c>
      <c r="D233">
        <v>3</v>
      </c>
      <c r="E233" s="2">
        <f>(B233+1)/(C233+1)</f>
        <v>1.5</v>
      </c>
      <c r="F233" s="2">
        <f>(C233+1)/(B233+1)</f>
        <v>0.66666666666666663</v>
      </c>
      <c r="G233">
        <f>LEN(A233)</f>
        <v>8</v>
      </c>
      <c r="H233" t="str">
        <f>IF(AND(G233&lt;3, D233&lt;2),TRUE,"")</f>
        <v/>
      </c>
      <c r="I233">
        <f>VLOOKUP(A233,'2014'!$A$2:$G$5210,5,FALSE)</f>
        <v>1.4609203798392987E-4</v>
      </c>
      <c r="J233">
        <f>VLOOKUP(A233,'2014'!$A$2:$H$5210,6,FALSE)</f>
        <v>1.8353675323483528E-4</v>
      </c>
    </row>
    <row r="234" spans="1:10" x14ac:dyDescent="0.6">
      <c r="A234" t="s">
        <v>2019</v>
      </c>
      <c r="B234">
        <v>2</v>
      </c>
      <c r="C234">
        <v>1</v>
      </c>
      <c r="D234">
        <v>3</v>
      </c>
      <c r="E234" s="2">
        <f>(B234+1)/(C234+1)</f>
        <v>1.5</v>
      </c>
      <c r="F234" s="2">
        <f>(C234+1)/(B234+1)</f>
        <v>0.66666666666666663</v>
      </c>
      <c r="G234">
        <f>LEN(A234)</f>
        <v>7</v>
      </c>
      <c r="H234" t="str">
        <f>IF(AND(G234&lt;3, D234&lt;2),TRUE,"")</f>
        <v/>
      </c>
      <c r="I234">
        <f>VLOOKUP(A234,'2014'!$A$2:$G$5210,5,FALSE)</f>
        <v>1.4609203798392987E-4</v>
      </c>
      <c r="J234">
        <f>VLOOKUP(A234,'2014'!$A$2:$H$5210,6,FALSE)</f>
        <v>2.7530512985225291E-4</v>
      </c>
    </row>
    <row r="235" spans="1:10" x14ac:dyDescent="0.6">
      <c r="A235" t="s">
        <v>3795</v>
      </c>
      <c r="B235">
        <v>6</v>
      </c>
      <c r="C235">
        <v>4</v>
      </c>
      <c r="D235">
        <v>10</v>
      </c>
      <c r="E235" s="2">
        <f>(B235+1)/(C235+1)</f>
        <v>1.4</v>
      </c>
      <c r="F235" s="2">
        <f>(C235+1)/(B235+1)</f>
        <v>0.7142857142857143</v>
      </c>
      <c r="G235">
        <f>LEN(A235)</f>
        <v>6</v>
      </c>
      <c r="H235" t="str">
        <f>IF(AND(G235&lt;3, D235&lt;2),TRUE,"")</f>
        <v/>
      </c>
      <c r="I235">
        <f>VLOOKUP(A235,'2014'!$A$2:$G$5210,5,FALSE)</f>
        <v>1.314828341855369E-3</v>
      </c>
      <c r="J235">
        <f>VLOOKUP(A235,'2014'!$A$2:$H$5210,6,FALSE)</f>
        <v>4.2825242421461564E-4</v>
      </c>
    </row>
    <row r="236" spans="1:10" x14ac:dyDescent="0.6">
      <c r="A236" t="s">
        <v>2473</v>
      </c>
      <c r="B236">
        <v>11</v>
      </c>
      <c r="C236">
        <v>8</v>
      </c>
      <c r="D236">
        <v>19</v>
      </c>
      <c r="E236" s="2">
        <f>(B236+1)/(C236+1)</f>
        <v>1.3333333333333333</v>
      </c>
      <c r="F236" s="2">
        <f>(C236+1)/(B236+1)</f>
        <v>0.75</v>
      </c>
      <c r="G236">
        <f>LEN(A236)</f>
        <v>5</v>
      </c>
      <c r="H236" t="str">
        <f>IF(AND(G236&lt;3, D236&lt;2),TRUE,"")</f>
        <v/>
      </c>
      <c r="I236">
        <f>VLOOKUP(A236,'2014'!$A$2:$G$5210,5,FALSE)</f>
        <v>2.3374726077428779E-3</v>
      </c>
      <c r="J236">
        <f>VLOOKUP(A236,'2014'!$A$2:$H$5210,6,FALSE)</f>
        <v>4.7413661252332449E-4</v>
      </c>
    </row>
    <row r="237" spans="1:10" x14ac:dyDescent="0.6">
      <c r="A237" t="s">
        <v>714</v>
      </c>
      <c r="B237">
        <v>7</v>
      </c>
      <c r="C237">
        <v>5</v>
      </c>
      <c r="D237">
        <v>12</v>
      </c>
      <c r="E237" s="2">
        <f>(B237+1)/(C237+1)</f>
        <v>1.3333333333333333</v>
      </c>
      <c r="F237" s="2">
        <f>(C237+1)/(B237+1)</f>
        <v>0.75</v>
      </c>
      <c r="G237">
        <f>LEN(A237)</f>
        <v>7</v>
      </c>
      <c r="H237" t="str">
        <f>IF(AND(G237&lt;3, D237&lt;2),TRUE,"")</f>
        <v/>
      </c>
      <c r="I237">
        <f>VLOOKUP(A237,'2014'!$A$2:$G$5210,5,FALSE)</f>
        <v>1.4609203798392987E-4</v>
      </c>
      <c r="J237">
        <f>VLOOKUP(A237,'2014'!$A$2:$H$5210,6,FALSE)</f>
        <v>1.5294729436236273E-4</v>
      </c>
    </row>
    <row r="238" spans="1:10" x14ac:dyDescent="0.6">
      <c r="A238" t="s">
        <v>2647</v>
      </c>
      <c r="B238">
        <v>3</v>
      </c>
      <c r="C238">
        <v>2</v>
      </c>
      <c r="D238">
        <v>5</v>
      </c>
      <c r="E238" s="2">
        <f>(B238+1)/(C238+1)</f>
        <v>1.3333333333333333</v>
      </c>
      <c r="F238" s="2">
        <f>(C238+1)/(B238+1)</f>
        <v>0.75</v>
      </c>
      <c r="G238">
        <f>LEN(A238)</f>
        <v>4</v>
      </c>
      <c r="H238" t="str">
        <f>IF(AND(G238&lt;3, D238&lt;2),TRUE,"")</f>
        <v/>
      </c>
      <c r="I238">
        <f>VLOOKUP(A238,'2014'!$A$2:$G$5210,5,FALSE)</f>
        <v>1.0226442658875091E-3</v>
      </c>
      <c r="J238">
        <f>VLOOKUP(A238,'2014'!$A$2:$H$5210,6,FALSE)</f>
        <v>1.8353675323483528E-4</v>
      </c>
    </row>
    <row r="239" spans="1:10" x14ac:dyDescent="0.6">
      <c r="A239" t="s">
        <v>905</v>
      </c>
      <c r="B239">
        <v>3</v>
      </c>
      <c r="C239">
        <v>2</v>
      </c>
      <c r="D239">
        <v>5</v>
      </c>
      <c r="E239" s="2">
        <f>(B239+1)/(C239+1)</f>
        <v>1.3333333333333333</v>
      </c>
      <c r="F239" s="2">
        <f>(C239+1)/(B239+1)</f>
        <v>0.75</v>
      </c>
      <c r="G239">
        <f>LEN(A239)</f>
        <v>6</v>
      </c>
      <c r="H239" t="str">
        <f>IF(AND(G239&lt;3, D239&lt;2),TRUE,"")</f>
        <v/>
      </c>
      <c r="I239">
        <f>VLOOKUP(A239,'2014'!$A$2:$G$5210,5,FALSE)</f>
        <v>7.3046018991964939E-4</v>
      </c>
      <c r="J239">
        <f>VLOOKUP(A239,'2014'!$A$2:$H$5210,6,FALSE)</f>
        <v>1.5294729436236273E-4</v>
      </c>
    </row>
    <row r="240" spans="1:10" x14ac:dyDescent="0.6">
      <c r="A240" t="s">
        <v>4650</v>
      </c>
      <c r="B240">
        <v>3</v>
      </c>
      <c r="C240">
        <v>2</v>
      </c>
      <c r="D240">
        <v>5</v>
      </c>
      <c r="E240" s="2">
        <f>(B240+1)/(C240+1)</f>
        <v>1.3333333333333333</v>
      </c>
      <c r="F240" s="2">
        <f>(C240+1)/(B240+1)</f>
        <v>0.75</v>
      </c>
      <c r="G240">
        <f>LEN(A240)</f>
        <v>7</v>
      </c>
      <c r="H240" t="str">
        <f>IF(AND(G240&lt;3, D240&lt;2),TRUE,"")</f>
        <v/>
      </c>
      <c r="I240">
        <f>VLOOKUP(A240,'2014'!$A$2:$G$5210,5,FALSE)</f>
        <v>4.382761139517896E-4</v>
      </c>
      <c r="J240">
        <f>VLOOKUP(A240,'2014'!$A$2:$H$5210,6,FALSE)</f>
        <v>1.9883148267107155E-4</v>
      </c>
    </row>
    <row r="241" spans="1:10" x14ac:dyDescent="0.6">
      <c r="A241" t="s">
        <v>2329</v>
      </c>
      <c r="B241">
        <v>3</v>
      </c>
      <c r="C241">
        <v>2</v>
      </c>
      <c r="D241">
        <v>5</v>
      </c>
      <c r="E241" s="2">
        <f>(B241+1)/(C241+1)</f>
        <v>1.3333333333333333</v>
      </c>
      <c r="F241" s="2">
        <f>(C241+1)/(B241+1)</f>
        <v>0.75</v>
      </c>
      <c r="G241">
        <f>LEN(A241)</f>
        <v>6</v>
      </c>
      <c r="H241" t="str">
        <f>IF(AND(G241&lt;3, D241&lt;2),TRUE,"")</f>
        <v/>
      </c>
      <c r="I241">
        <f>VLOOKUP(A241,'2014'!$A$2:$G$5210,5,FALSE)</f>
        <v>2.9218407596785974E-4</v>
      </c>
      <c r="J241">
        <f>VLOOKUP(A241,'2014'!$A$2:$H$5210,6,FALSE)</f>
        <v>2.6001040041601667E-4</v>
      </c>
    </row>
    <row r="242" spans="1:10" x14ac:dyDescent="0.6">
      <c r="A242" t="s">
        <v>1392</v>
      </c>
      <c r="B242">
        <v>12</v>
      </c>
      <c r="C242">
        <v>9</v>
      </c>
      <c r="D242">
        <v>21</v>
      </c>
      <c r="E242" s="2">
        <f>(B242+1)/(C242+1)</f>
        <v>1.3</v>
      </c>
      <c r="F242" s="2">
        <f>(C242+1)/(B242+1)</f>
        <v>0.76923076923076927</v>
      </c>
      <c r="G242">
        <f>LEN(A242)</f>
        <v>7</v>
      </c>
      <c r="H242" t="str">
        <f>IF(AND(G242&lt;3, D242&lt;2),TRUE,"")</f>
        <v/>
      </c>
      <c r="I242">
        <f>VLOOKUP(A242,'2014'!$A$2:$G$5210,5,FALSE)</f>
        <v>1.4609203798392987E-4</v>
      </c>
      <c r="J242">
        <f>VLOOKUP(A242,'2014'!$A$2:$H$5210,6,FALSE)</f>
        <v>2.4471567097978037E-4</v>
      </c>
    </row>
    <row r="243" spans="1:10" x14ac:dyDescent="0.6">
      <c r="A243" t="s">
        <v>2543</v>
      </c>
      <c r="B243">
        <v>8</v>
      </c>
      <c r="C243">
        <v>6</v>
      </c>
      <c r="D243">
        <v>14</v>
      </c>
      <c r="E243" s="2">
        <f>(B243+1)/(C243+1)</f>
        <v>1.2857142857142858</v>
      </c>
      <c r="F243" s="2">
        <f>(C243+1)/(B243+1)</f>
        <v>0.77777777777777779</v>
      </c>
      <c r="G243">
        <f>LEN(A243)</f>
        <v>5</v>
      </c>
      <c r="H243" t="str">
        <f>IF(AND(G243&lt;3, D243&lt;2),TRUE,"")</f>
        <v/>
      </c>
      <c r="I243">
        <f>VLOOKUP(A243,'2014'!$A$2:$G$5210,5,FALSE)</f>
        <v>1.314828341855369E-3</v>
      </c>
      <c r="J243">
        <f>VLOOKUP(A243,'2014'!$A$2:$H$5210,6,FALSE)</f>
        <v>1.8353675323483528E-4</v>
      </c>
    </row>
    <row r="244" spans="1:10" x14ac:dyDescent="0.6">
      <c r="A244" t="s">
        <v>1824</v>
      </c>
      <c r="B244">
        <v>14</v>
      </c>
      <c r="C244">
        <v>11</v>
      </c>
      <c r="D244">
        <v>25</v>
      </c>
      <c r="E244" s="2">
        <f>(B244+1)/(C244+1)</f>
        <v>1.25</v>
      </c>
      <c r="F244" s="2">
        <f>(C244+1)/(B244+1)</f>
        <v>0.8</v>
      </c>
      <c r="G244">
        <f>LEN(A244)</f>
        <v>9</v>
      </c>
      <c r="H244" t="str">
        <f>IF(AND(G244&lt;3, D244&lt;2),TRUE,"")</f>
        <v/>
      </c>
      <c r="I244">
        <f>VLOOKUP(A244,'2014'!$A$2:$G$5210,5,FALSE)</f>
        <v>1.4609203798392987E-4</v>
      </c>
      <c r="J244">
        <f>VLOOKUP(A244,'2014'!$A$2:$H$5210,6,FALSE)</f>
        <v>4.2825242421461564E-4</v>
      </c>
    </row>
    <row r="245" spans="1:10" x14ac:dyDescent="0.6">
      <c r="A245" t="s">
        <v>3724</v>
      </c>
      <c r="B245">
        <v>4</v>
      </c>
      <c r="C245">
        <v>3</v>
      </c>
      <c r="D245">
        <v>7</v>
      </c>
      <c r="E245" s="2">
        <f>(B245+1)/(C245+1)</f>
        <v>1.25</v>
      </c>
      <c r="F245" s="2">
        <f>(C245+1)/(B245+1)</f>
        <v>0.8</v>
      </c>
      <c r="G245">
        <f>LEN(A245)</f>
        <v>8</v>
      </c>
      <c r="H245" t="str">
        <f>IF(AND(G245&lt;3, D245&lt;2),TRUE,"")</f>
        <v/>
      </c>
      <c r="I245">
        <f>VLOOKUP(A245,'2014'!$A$2:$G$5210,5,FALSE)</f>
        <v>1.314828341855369E-3</v>
      </c>
      <c r="J245">
        <f>VLOOKUP(A245,'2014'!$A$2:$H$5210,6,FALSE)</f>
        <v>9.1768376617417638E-5</v>
      </c>
    </row>
    <row r="246" spans="1:10" x14ac:dyDescent="0.6">
      <c r="A246" t="s">
        <v>4608</v>
      </c>
      <c r="B246">
        <v>4</v>
      </c>
      <c r="C246">
        <v>3</v>
      </c>
      <c r="D246">
        <v>7</v>
      </c>
      <c r="E246" s="2">
        <f>(B246+1)/(C246+1)</f>
        <v>1.25</v>
      </c>
      <c r="F246" s="2">
        <f>(C246+1)/(B246+1)</f>
        <v>0.8</v>
      </c>
      <c r="G246">
        <f>LEN(A246)</f>
        <v>6</v>
      </c>
      <c r="H246" t="str">
        <f>IF(AND(G246&lt;3, D246&lt;2),TRUE,"")</f>
        <v/>
      </c>
      <c r="I246">
        <f>VLOOKUP(A246,'2014'!$A$2:$G$5210,5,FALSE)</f>
        <v>1.8991964937910884E-3</v>
      </c>
      <c r="J246">
        <f>VLOOKUP(A246,'2014'!$A$2:$H$5210,6,FALSE)</f>
        <v>3.0589458872472546E-4</v>
      </c>
    </row>
    <row r="247" spans="1:10" x14ac:dyDescent="0.6">
      <c r="A247" t="s">
        <v>4156</v>
      </c>
      <c r="B247">
        <v>4</v>
      </c>
      <c r="C247">
        <v>3</v>
      </c>
      <c r="D247">
        <v>7</v>
      </c>
      <c r="E247" s="2">
        <f>(B247+1)/(C247+1)</f>
        <v>1.25</v>
      </c>
      <c r="F247" s="2">
        <f>(C247+1)/(B247+1)</f>
        <v>0.8</v>
      </c>
      <c r="G247">
        <f>LEN(A247)</f>
        <v>5</v>
      </c>
      <c r="H247" t="str">
        <f>IF(AND(G247&lt;3, D247&lt;2),TRUE,"")</f>
        <v/>
      </c>
      <c r="I247">
        <f>VLOOKUP(A247,'2014'!$A$2:$G$5210,5,FALSE)</f>
        <v>1.4609203798392987E-4</v>
      </c>
      <c r="J247">
        <f>VLOOKUP(A247,'2014'!$A$2:$H$5210,6,FALSE)</f>
        <v>9.1768376617417638E-5</v>
      </c>
    </row>
    <row r="248" spans="1:10" x14ac:dyDescent="0.6">
      <c r="A248" t="s">
        <v>4492</v>
      </c>
      <c r="B248">
        <v>4</v>
      </c>
      <c r="C248">
        <v>3</v>
      </c>
      <c r="D248">
        <v>7</v>
      </c>
      <c r="E248" s="2">
        <f>(B248+1)/(C248+1)</f>
        <v>1.25</v>
      </c>
      <c r="F248" s="2">
        <f>(C248+1)/(B248+1)</f>
        <v>0.8</v>
      </c>
      <c r="G248">
        <f>LEN(A248)</f>
        <v>6</v>
      </c>
      <c r="H248" t="str">
        <f>IF(AND(G248&lt;3, D248&lt;2),TRUE,"")</f>
        <v/>
      </c>
      <c r="I248">
        <f>VLOOKUP(A248,'2014'!$A$2:$G$5210,5,FALSE)</f>
        <v>1.4609203798392987E-4</v>
      </c>
      <c r="J248">
        <f>VLOOKUP(A248,'2014'!$A$2:$H$5210,6,FALSE)</f>
        <v>1.0706310605365391E-4</v>
      </c>
    </row>
    <row r="249" spans="1:10" x14ac:dyDescent="0.6">
      <c r="A249" t="s">
        <v>2832</v>
      </c>
      <c r="B249">
        <v>4</v>
      </c>
      <c r="C249">
        <v>3</v>
      </c>
      <c r="D249">
        <v>7</v>
      </c>
      <c r="E249" s="2">
        <f>(B249+1)/(C249+1)</f>
        <v>1.25</v>
      </c>
      <c r="F249" s="2">
        <f>(C249+1)/(B249+1)</f>
        <v>0.8</v>
      </c>
      <c r="G249">
        <f>LEN(A249)</f>
        <v>7</v>
      </c>
      <c r="H249" t="str">
        <f>IF(AND(G249&lt;3, D249&lt;2),TRUE,"")</f>
        <v/>
      </c>
      <c r="I249">
        <f>VLOOKUP(A249,'2014'!$A$2:$G$5210,5,FALSE)</f>
        <v>1.4609203798392987E-4</v>
      </c>
      <c r="J249">
        <f>VLOOKUP(A249,'2014'!$A$2:$H$5210,6,FALSE)</f>
        <v>1.3765256492612646E-4</v>
      </c>
    </row>
    <row r="250" spans="1:10" x14ac:dyDescent="0.6">
      <c r="A250" t="s">
        <v>4528</v>
      </c>
      <c r="B250">
        <v>10</v>
      </c>
      <c r="C250">
        <v>8</v>
      </c>
      <c r="D250">
        <v>18</v>
      </c>
      <c r="E250" s="2">
        <f>(B250+1)/(C250+1)</f>
        <v>1.2222222222222223</v>
      </c>
      <c r="F250" s="2">
        <f>(C250+1)/(B250+1)</f>
        <v>0.81818181818181823</v>
      </c>
      <c r="G250">
        <f>LEN(A250)</f>
        <v>4</v>
      </c>
      <c r="H250" t="str">
        <f>IF(AND(G250&lt;3, D250&lt;2),TRUE,"")</f>
        <v/>
      </c>
      <c r="I250">
        <f>VLOOKUP(A250,'2014'!$A$2:$G$5210,5,FALSE)</f>
        <v>1.0226442658875091E-3</v>
      </c>
      <c r="J250">
        <f>VLOOKUP(A250,'2014'!$A$2:$H$5210,6,FALSE)</f>
        <v>7.4944174237557735E-4</v>
      </c>
    </row>
    <row r="251" spans="1:10" x14ac:dyDescent="0.6">
      <c r="A251" t="s">
        <v>2895</v>
      </c>
      <c r="B251">
        <v>10</v>
      </c>
      <c r="C251">
        <v>8</v>
      </c>
      <c r="D251">
        <v>18</v>
      </c>
      <c r="E251" s="2">
        <f>(B251+1)/(C251+1)</f>
        <v>1.2222222222222223</v>
      </c>
      <c r="F251" s="2">
        <f>(C251+1)/(B251+1)</f>
        <v>0.81818181818181823</v>
      </c>
      <c r="G251">
        <f>LEN(A251)</f>
        <v>7</v>
      </c>
      <c r="H251" t="str">
        <f>IF(AND(G251&lt;3, D251&lt;2),TRUE,"")</f>
        <v/>
      </c>
      <c r="I251">
        <f>VLOOKUP(A251,'2014'!$A$2:$G$5210,5,FALSE)</f>
        <v>1.4609203798392987E-4</v>
      </c>
      <c r="J251">
        <f>VLOOKUP(A251,'2014'!$A$2:$H$5210,6,FALSE)</f>
        <v>8.8709430730170389E-4</v>
      </c>
    </row>
    <row r="252" spans="1:10" x14ac:dyDescent="0.6">
      <c r="A252" t="s">
        <v>3443</v>
      </c>
      <c r="B252">
        <v>11</v>
      </c>
      <c r="C252">
        <v>9</v>
      </c>
      <c r="D252">
        <v>20</v>
      </c>
      <c r="E252" s="2">
        <f>(B252+1)/(C252+1)</f>
        <v>1.2</v>
      </c>
      <c r="F252" s="2">
        <f>(C252+1)/(B252+1)</f>
        <v>0.83333333333333337</v>
      </c>
      <c r="G252">
        <f>LEN(A252)</f>
        <v>9</v>
      </c>
      <c r="H252" t="str">
        <f>IF(AND(G252&lt;3, D252&lt;2),TRUE,"")</f>
        <v/>
      </c>
      <c r="I252">
        <f>VLOOKUP(A252,'2014'!$A$2:$G$5210,5,FALSE)</f>
        <v>4.382761139517896E-4</v>
      </c>
      <c r="J252">
        <f>VLOOKUP(A252,'2014'!$A$2:$H$5210,6,FALSE)</f>
        <v>5.9649444801321467E-4</v>
      </c>
    </row>
    <row r="253" spans="1:10" x14ac:dyDescent="0.6">
      <c r="A253" t="s">
        <v>3902</v>
      </c>
      <c r="B253">
        <v>15</v>
      </c>
      <c r="C253">
        <v>14</v>
      </c>
      <c r="D253">
        <v>29</v>
      </c>
      <c r="E253" s="2">
        <f>(B253+1)/(C253+1)</f>
        <v>1.0666666666666667</v>
      </c>
      <c r="F253" s="2">
        <f>(C253+1)/(B253+1)</f>
        <v>0.9375</v>
      </c>
      <c r="G253">
        <f>LEN(A253)</f>
        <v>7</v>
      </c>
      <c r="H253" t="str">
        <f>IF(AND(G253&lt;3, D253&lt;2),TRUE,"")</f>
        <v/>
      </c>
      <c r="I253">
        <f>VLOOKUP(A253,'2014'!$A$2:$G$5210,5,FALSE)</f>
        <v>1.3002191380569759E-2</v>
      </c>
      <c r="J253">
        <f>VLOOKUP(A253,'2014'!$A$2:$H$5210,6,FALSE)</f>
        <v>1.7741886146034078E-3</v>
      </c>
    </row>
    <row r="254" spans="1:10" x14ac:dyDescent="0.6">
      <c r="A254" t="s">
        <v>2010</v>
      </c>
      <c r="B254">
        <v>16</v>
      </c>
      <c r="C254">
        <v>15</v>
      </c>
      <c r="D254">
        <v>31</v>
      </c>
      <c r="E254" s="2">
        <f>(B254+1)/(C254+1)</f>
        <v>1.0625</v>
      </c>
      <c r="F254" s="2">
        <f>(C254+1)/(B254+1)</f>
        <v>0.94117647058823528</v>
      </c>
      <c r="G254">
        <f>LEN(A254)</f>
        <v>3</v>
      </c>
      <c r="H254" t="str">
        <f>IF(AND(G254&lt;3, D254&lt;2),TRUE,"")</f>
        <v/>
      </c>
      <c r="I254">
        <f>VLOOKUP(A254,'2014'!$A$2:$G$5210,5,FALSE)</f>
        <v>1.4609203798392987E-4</v>
      </c>
      <c r="J254">
        <f>VLOOKUP(A254,'2014'!$A$2:$H$5210,6,FALSE)</f>
        <v>1.4377045670062097E-3</v>
      </c>
    </row>
    <row r="255" spans="1:10" x14ac:dyDescent="0.6">
      <c r="A255" t="s">
        <v>2186</v>
      </c>
      <c r="B255">
        <v>25</v>
      </c>
      <c r="C255">
        <v>24</v>
      </c>
      <c r="D255">
        <v>49</v>
      </c>
      <c r="E255" s="2">
        <f>(B255+1)/(C255+1)</f>
        <v>1.04</v>
      </c>
      <c r="F255" s="2">
        <f>(C255+1)/(B255+1)</f>
        <v>0.96153846153846156</v>
      </c>
      <c r="G255">
        <f>LEN(A255)</f>
        <v>6</v>
      </c>
      <c r="H255" t="str">
        <f>IF(AND(G255&lt;3, D255&lt;2),TRUE,"")</f>
        <v/>
      </c>
      <c r="I255">
        <f>VLOOKUP(A255,'2014'!$A$2:$G$5210,5,FALSE)</f>
        <v>6.2819576333089846E-3</v>
      </c>
      <c r="J255">
        <f>VLOOKUP(A255,'2014'!$A$2:$H$5210,6,FALSE)</f>
        <v>9.9415741335535782E-4</v>
      </c>
    </row>
    <row r="256" spans="1:10" x14ac:dyDescent="0.6">
      <c r="A256" t="s">
        <v>4111</v>
      </c>
      <c r="B256">
        <v>8</v>
      </c>
      <c r="C256">
        <v>8</v>
      </c>
      <c r="D256">
        <v>16</v>
      </c>
      <c r="E256" s="2">
        <f>(B256+1)/(C256+1)</f>
        <v>1</v>
      </c>
      <c r="F256" s="2">
        <f>(C256+1)/(B256+1)</f>
        <v>1</v>
      </c>
      <c r="G256">
        <f>LEN(A256)</f>
        <v>4</v>
      </c>
      <c r="H256" t="str">
        <f>IF(AND(G256&lt;3, D256&lt;2),TRUE,"")</f>
        <v/>
      </c>
      <c r="I256">
        <f>VLOOKUP(A256,'2014'!$A$2:$G$5210,5,FALSE)</f>
        <v>2.9218407596785974E-4</v>
      </c>
      <c r="J256">
        <f>VLOOKUP(A256,'2014'!$A$2:$H$5210,6,FALSE)</f>
        <v>8.7179957786546753E-4</v>
      </c>
    </row>
    <row r="257" spans="1:10" x14ac:dyDescent="0.6">
      <c r="A257" t="s">
        <v>416</v>
      </c>
      <c r="B257">
        <v>7</v>
      </c>
      <c r="C257">
        <v>7</v>
      </c>
      <c r="D257">
        <v>14</v>
      </c>
      <c r="E257" s="2">
        <f>(B257+1)/(C257+1)</f>
        <v>1</v>
      </c>
      <c r="F257" s="2">
        <f>(C257+1)/(B257+1)</f>
        <v>1</v>
      </c>
      <c r="G257">
        <f>LEN(A257)</f>
        <v>4</v>
      </c>
      <c r="H257" t="str">
        <f>IF(AND(G257&lt;3, D257&lt;2),TRUE,"")</f>
        <v/>
      </c>
      <c r="I257">
        <f>VLOOKUP(A257,'2014'!$A$2:$G$5210,5,FALSE)</f>
        <v>1.8991964937910884E-3</v>
      </c>
      <c r="J257">
        <f>VLOOKUP(A257,'2014'!$A$2:$H$5210,6,FALSE)</f>
        <v>1.8353675323483528E-4</v>
      </c>
    </row>
    <row r="258" spans="1:10" x14ac:dyDescent="0.6">
      <c r="A258" t="s">
        <v>2837</v>
      </c>
      <c r="B258">
        <v>6</v>
      </c>
      <c r="C258">
        <v>6</v>
      </c>
      <c r="D258">
        <v>12</v>
      </c>
      <c r="E258" s="2">
        <f>(B258+1)/(C258+1)</f>
        <v>1</v>
      </c>
      <c r="F258" s="2">
        <f>(C258+1)/(B258+1)</f>
        <v>1</v>
      </c>
      <c r="G258">
        <f>LEN(A258)</f>
        <v>13</v>
      </c>
      <c r="H258" t="str">
        <f>IF(AND(G258&lt;3, D258&lt;2),TRUE,"")</f>
        <v/>
      </c>
      <c r="I258">
        <f>VLOOKUP(A258,'2014'!$A$2:$G$5210,5,FALSE)</f>
        <v>4.382761139517896E-4</v>
      </c>
      <c r="J258">
        <f>VLOOKUP(A258,'2014'!$A$2:$H$5210,6,FALSE)</f>
        <v>1.68242023798599E-4</v>
      </c>
    </row>
    <row r="259" spans="1:10" x14ac:dyDescent="0.6">
      <c r="A259" t="s">
        <v>222</v>
      </c>
      <c r="B259">
        <v>5</v>
      </c>
      <c r="C259">
        <v>5</v>
      </c>
      <c r="D259">
        <v>10</v>
      </c>
      <c r="E259" s="2">
        <f>(B259+1)/(C259+1)</f>
        <v>1</v>
      </c>
      <c r="F259" s="2">
        <f>(C259+1)/(B259+1)</f>
        <v>1</v>
      </c>
      <c r="G259">
        <f>LEN(A259)</f>
        <v>5</v>
      </c>
      <c r="H259" t="str">
        <f>IF(AND(G259&lt;3, D259&lt;2),TRUE,"")</f>
        <v/>
      </c>
      <c r="I259">
        <f>VLOOKUP(A259,'2014'!$A$2:$G$5210,5,FALSE)</f>
        <v>2.3374726077428779E-3</v>
      </c>
      <c r="J259">
        <f>VLOOKUP(A259,'2014'!$A$2:$H$5210,6,FALSE)</f>
        <v>3.0589458872472546E-4</v>
      </c>
    </row>
    <row r="260" spans="1:10" x14ac:dyDescent="0.6">
      <c r="A260" t="s">
        <v>2125</v>
      </c>
      <c r="B260">
        <v>5</v>
      </c>
      <c r="C260">
        <v>5</v>
      </c>
      <c r="D260">
        <v>10</v>
      </c>
      <c r="E260" s="2">
        <f>(B260+1)/(C260+1)</f>
        <v>1</v>
      </c>
      <c r="F260" s="2">
        <f>(C260+1)/(B260+1)</f>
        <v>1</v>
      </c>
      <c r="G260">
        <f>LEN(A260)</f>
        <v>4</v>
      </c>
      <c r="H260" t="str">
        <f>IF(AND(G260&lt;3, D260&lt;2),TRUE,"")</f>
        <v/>
      </c>
      <c r="I260">
        <f>VLOOKUP(A260,'2014'!$A$2:$G$5210,5,FALSE)</f>
        <v>8.7655222790357921E-4</v>
      </c>
      <c r="J260">
        <f>VLOOKUP(A260,'2014'!$A$2:$H$5210,6,FALSE)</f>
        <v>3.976629653421431E-4</v>
      </c>
    </row>
    <row r="261" spans="1:10" x14ac:dyDescent="0.6">
      <c r="A261" t="s">
        <v>1062</v>
      </c>
      <c r="B261">
        <v>5</v>
      </c>
      <c r="C261">
        <v>5</v>
      </c>
      <c r="D261">
        <v>10</v>
      </c>
      <c r="E261" s="2">
        <f>(B261+1)/(C261+1)</f>
        <v>1</v>
      </c>
      <c r="F261" s="2">
        <f>(C261+1)/(B261+1)</f>
        <v>1</v>
      </c>
      <c r="G261">
        <f>LEN(A261)</f>
        <v>3</v>
      </c>
      <c r="H261" t="str">
        <f>IF(AND(G261&lt;3, D261&lt;2),TRUE,"")</f>
        <v/>
      </c>
      <c r="I261">
        <f>VLOOKUP(A261,'2014'!$A$2:$G$5210,5,FALSE)</f>
        <v>2.9218407596785974E-4</v>
      </c>
      <c r="J261">
        <f>VLOOKUP(A261,'2014'!$A$2:$H$5210,6,FALSE)</f>
        <v>2.4471567097978037E-4</v>
      </c>
    </row>
    <row r="262" spans="1:10" x14ac:dyDescent="0.6">
      <c r="A262" t="s">
        <v>1461</v>
      </c>
      <c r="B262">
        <v>4</v>
      </c>
      <c r="C262">
        <v>4</v>
      </c>
      <c r="D262">
        <v>8</v>
      </c>
      <c r="E262" s="2">
        <f>(B262+1)/(C262+1)</f>
        <v>1</v>
      </c>
      <c r="F262" s="2">
        <f>(C262+1)/(B262+1)</f>
        <v>1</v>
      </c>
      <c r="G262">
        <f>LEN(A262)</f>
        <v>10</v>
      </c>
      <c r="H262" t="str">
        <f>IF(AND(G262&lt;3, D262&lt;2),TRUE,"")</f>
        <v/>
      </c>
      <c r="I262">
        <f>VLOOKUP(A262,'2014'!$A$2:$G$5210,5,FALSE)</f>
        <v>7.3046018991964939E-4</v>
      </c>
      <c r="J262">
        <f>VLOOKUP(A262,'2014'!$A$2:$H$5210,6,FALSE)</f>
        <v>1.2235783548989018E-4</v>
      </c>
    </row>
    <row r="263" spans="1:10" x14ac:dyDescent="0.6">
      <c r="A263" t="s">
        <v>1859</v>
      </c>
      <c r="B263">
        <v>4</v>
      </c>
      <c r="C263">
        <v>4</v>
      </c>
      <c r="D263">
        <v>8</v>
      </c>
      <c r="E263" s="2">
        <f>(B263+1)/(C263+1)</f>
        <v>1</v>
      </c>
      <c r="F263" s="2">
        <f>(C263+1)/(B263+1)</f>
        <v>1</v>
      </c>
      <c r="G263">
        <f>LEN(A263)</f>
        <v>9</v>
      </c>
      <c r="H263" t="str">
        <f>IF(AND(G263&lt;3, D263&lt;2),TRUE,"")</f>
        <v/>
      </c>
      <c r="I263">
        <f>VLOOKUP(A263,'2014'!$A$2:$G$5210,5,FALSE)</f>
        <v>7.3046018991964939E-4</v>
      </c>
      <c r="J263">
        <f>VLOOKUP(A263,'2014'!$A$2:$H$5210,6,FALSE)</f>
        <v>4.5884188308708819E-4</v>
      </c>
    </row>
    <row r="264" spans="1:10" x14ac:dyDescent="0.6">
      <c r="A264" t="s">
        <v>1110</v>
      </c>
      <c r="B264">
        <v>4</v>
      </c>
      <c r="C264">
        <v>4</v>
      </c>
      <c r="D264">
        <v>8</v>
      </c>
      <c r="E264" s="2">
        <f>(B264+1)/(C264+1)</f>
        <v>1</v>
      </c>
      <c r="F264" s="2">
        <f>(C264+1)/(B264+1)</f>
        <v>1</v>
      </c>
      <c r="G264">
        <f>LEN(A264)</f>
        <v>8</v>
      </c>
      <c r="H264" t="str">
        <f>IF(AND(G264&lt;3, D264&lt;2),TRUE,"")</f>
        <v/>
      </c>
      <c r="I264">
        <f>VLOOKUP(A264,'2014'!$A$2:$G$5210,5,FALSE)</f>
        <v>1.4609203798392987E-4</v>
      </c>
      <c r="J264">
        <f>VLOOKUP(A264,'2014'!$A$2:$H$5210,6,FALSE)</f>
        <v>1.0706310605365391E-4</v>
      </c>
    </row>
    <row r="265" spans="1:10" x14ac:dyDescent="0.6">
      <c r="A265" t="s">
        <v>4811</v>
      </c>
      <c r="B265">
        <v>4</v>
      </c>
      <c r="C265">
        <v>4</v>
      </c>
      <c r="D265">
        <v>8</v>
      </c>
      <c r="E265" s="2">
        <f>(B265+1)/(C265+1)</f>
        <v>1</v>
      </c>
      <c r="F265" s="2">
        <f>(C265+1)/(B265+1)</f>
        <v>1</v>
      </c>
      <c r="G265">
        <f>LEN(A265)</f>
        <v>5</v>
      </c>
      <c r="H265" t="str">
        <f>IF(AND(G265&lt;3, D265&lt;2),TRUE,"")</f>
        <v/>
      </c>
      <c r="I265">
        <f>VLOOKUP(A265,'2014'!$A$2:$G$5210,5,FALSE)</f>
        <v>1.4609203798392987E-4</v>
      </c>
      <c r="J265">
        <f>VLOOKUP(A265,'2014'!$A$2:$H$5210,6,FALSE)</f>
        <v>2.7530512985225291E-4</v>
      </c>
    </row>
    <row r="266" spans="1:10" x14ac:dyDescent="0.6">
      <c r="A266" t="s">
        <v>3485</v>
      </c>
      <c r="B266">
        <v>3</v>
      </c>
      <c r="C266">
        <v>3</v>
      </c>
      <c r="D266">
        <v>6</v>
      </c>
      <c r="E266" s="2">
        <f>(B266+1)/(C266+1)</f>
        <v>1</v>
      </c>
      <c r="F266" s="2">
        <f>(C266+1)/(B266+1)</f>
        <v>1</v>
      </c>
      <c r="G266">
        <f>LEN(A266)</f>
        <v>3</v>
      </c>
      <c r="H266" t="str">
        <f>IF(AND(G266&lt;3, D266&lt;2),TRUE,"")</f>
        <v/>
      </c>
      <c r="I266">
        <f>VLOOKUP(A266,'2014'!$A$2:$G$5210,5,FALSE)</f>
        <v>4.382761139517896E-4</v>
      </c>
      <c r="J266">
        <f>VLOOKUP(A266,'2014'!$A$2:$H$5210,6,FALSE)</f>
        <v>1.2235783548989018E-4</v>
      </c>
    </row>
    <row r="267" spans="1:10" x14ac:dyDescent="0.6">
      <c r="A267" t="s">
        <v>850</v>
      </c>
      <c r="B267">
        <v>3</v>
      </c>
      <c r="C267">
        <v>3</v>
      </c>
      <c r="D267">
        <v>6</v>
      </c>
      <c r="E267" s="2">
        <f>(B267+1)/(C267+1)</f>
        <v>1</v>
      </c>
      <c r="F267" s="2">
        <f>(C267+1)/(B267+1)</f>
        <v>1</v>
      </c>
      <c r="G267">
        <f>LEN(A267)</f>
        <v>9</v>
      </c>
      <c r="H267" t="str">
        <f>IF(AND(G267&lt;3, D267&lt;2),TRUE,"")</f>
        <v/>
      </c>
      <c r="I267">
        <f>VLOOKUP(A267,'2014'!$A$2:$G$5210,5,FALSE)</f>
        <v>4.382761139517896E-4</v>
      </c>
      <c r="J267">
        <f>VLOOKUP(A267,'2014'!$A$2:$H$5210,6,FALSE)</f>
        <v>1.5294729436236273E-4</v>
      </c>
    </row>
    <row r="268" spans="1:10" x14ac:dyDescent="0.6">
      <c r="A268" t="s">
        <v>3333</v>
      </c>
      <c r="B268">
        <v>3</v>
      </c>
      <c r="C268">
        <v>3</v>
      </c>
      <c r="D268">
        <v>6</v>
      </c>
      <c r="E268" s="2">
        <f>(B268+1)/(C268+1)</f>
        <v>1</v>
      </c>
      <c r="F268" s="2">
        <f>(C268+1)/(B268+1)</f>
        <v>1</v>
      </c>
      <c r="G268">
        <f>LEN(A268)</f>
        <v>5</v>
      </c>
      <c r="H268" t="str">
        <f>IF(AND(G268&lt;3, D268&lt;2),TRUE,"")</f>
        <v/>
      </c>
      <c r="I268">
        <f>VLOOKUP(A268,'2014'!$A$2:$G$5210,5,FALSE)</f>
        <v>1.4609203798392987E-4</v>
      </c>
      <c r="J268">
        <f>VLOOKUP(A268,'2014'!$A$2:$H$5210,6,FALSE)</f>
        <v>7.6473647181181365E-5</v>
      </c>
    </row>
    <row r="269" spans="1:10" x14ac:dyDescent="0.6">
      <c r="A269" t="s">
        <v>1378</v>
      </c>
      <c r="B269">
        <v>2</v>
      </c>
      <c r="C269">
        <v>2</v>
      </c>
      <c r="D269">
        <v>4</v>
      </c>
      <c r="E269" s="2">
        <f>(B269+1)/(C269+1)</f>
        <v>1</v>
      </c>
      <c r="F269" s="2">
        <f>(C269+1)/(B269+1)</f>
        <v>1</v>
      </c>
      <c r="G269">
        <f>LEN(A269)</f>
        <v>9</v>
      </c>
      <c r="H269" t="str">
        <f>IF(AND(G269&lt;3, D269&lt;2),TRUE,"")</f>
        <v/>
      </c>
      <c r="I269">
        <f>VLOOKUP(A269,'2014'!$A$2:$G$5210,5,FALSE)</f>
        <v>2.3374726077428779E-3</v>
      </c>
      <c r="J269">
        <f>VLOOKUP(A269,'2014'!$A$2:$H$5210,6,FALSE)</f>
        <v>3.0589458872472546E-5</v>
      </c>
    </row>
    <row r="270" spans="1:10" x14ac:dyDescent="0.6">
      <c r="A270" t="s">
        <v>1001</v>
      </c>
      <c r="B270">
        <v>2</v>
      </c>
      <c r="C270">
        <v>2</v>
      </c>
      <c r="D270">
        <v>4</v>
      </c>
      <c r="E270" s="2">
        <f>(B270+1)/(C270+1)</f>
        <v>1</v>
      </c>
      <c r="F270" s="2">
        <f>(C270+1)/(B270+1)</f>
        <v>1</v>
      </c>
      <c r="G270">
        <f>LEN(A270)</f>
        <v>6</v>
      </c>
      <c r="H270" t="str">
        <f>IF(AND(G270&lt;3, D270&lt;2),TRUE,"")</f>
        <v/>
      </c>
      <c r="I270">
        <f>VLOOKUP(A270,'2014'!$A$2:$G$5210,5,FALSE)</f>
        <v>2.1913805697589481E-3</v>
      </c>
      <c r="J270">
        <f>VLOOKUP(A270,'2014'!$A$2:$H$5210,6,FALSE)</f>
        <v>3.0589458872472546E-5</v>
      </c>
    </row>
    <row r="271" spans="1:10" x14ac:dyDescent="0.6">
      <c r="A271" t="s">
        <v>811</v>
      </c>
      <c r="B271">
        <v>2</v>
      </c>
      <c r="C271">
        <v>2</v>
      </c>
      <c r="D271">
        <v>4</v>
      </c>
      <c r="E271" s="2">
        <f>(B271+1)/(C271+1)</f>
        <v>1</v>
      </c>
      <c r="F271" s="2">
        <f>(C271+1)/(B271+1)</f>
        <v>1</v>
      </c>
      <c r="G271">
        <f>LEN(A271)</f>
        <v>5</v>
      </c>
      <c r="H271" t="str">
        <f>IF(AND(G271&lt;3, D271&lt;2),TRUE,"")</f>
        <v/>
      </c>
      <c r="I271">
        <f>VLOOKUP(A271,'2014'!$A$2:$G$5210,5,FALSE)</f>
        <v>5.8436815193571947E-4</v>
      </c>
      <c r="J271">
        <f>VLOOKUP(A271,'2014'!$A$2:$H$5210,6,FALSE)</f>
        <v>1.3765256492612646E-4</v>
      </c>
    </row>
    <row r="272" spans="1:10" x14ac:dyDescent="0.6">
      <c r="A272" t="s">
        <v>2472</v>
      </c>
      <c r="B272">
        <v>2</v>
      </c>
      <c r="C272">
        <v>2</v>
      </c>
      <c r="D272">
        <v>4</v>
      </c>
      <c r="E272" s="2">
        <f>(B272+1)/(C272+1)</f>
        <v>1</v>
      </c>
      <c r="F272" s="2">
        <f>(C272+1)/(B272+1)</f>
        <v>1</v>
      </c>
      <c r="G272">
        <f>LEN(A272)</f>
        <v>8</v>
      </c>
      <c r="H272" t="str">
        <f>IF(AND(G272&lt;3, D272&lt;2),TRUE,"")</f>
        <v/>
      </c>
      <c r="I272">
        <f>VLOOKUP(A272,'2014'!$A$2:$G$5210,5,FALSE)</f>
        <v>1.4609203798392987E-4</v>
      </c>
      <c r="J272">
        <f>VLOOKUP(A272,'2014'!$A$2:$H$5210,6,FALSE)</f>
        <v>4.5884188308708819E-5</v>
      </c>
    </row>
    <row r="273" spans="1:10" x14ac:dyDescent="0.6">
      <c r="A273" t="s">
        <v>124</v>
      </c>
      <c r="B273">
        <v>2</v>
      </c>
      <c r="C273">
        <v>2</v>
      </c>
      <c r="D273">
        <v>4</v>
      </c>
      <c r="E273" s="2">
        <f>(B273+1)/(C273+1)</f>
        <v>1</v>
      </c>
      <c r="F273" s="2">
        <f>(C273+1)/(B273+1)</f>
        <v>1</v>
      </c>
      <c r="G273">
        <f>LEN(A273)</f>
        <v>6</v>
      </c>
      <c r="H273" t="str">
        <f>IF(AND(G273&lt;3, D273&lt;2),TRUE,"")</f>
        <v/>
      </c>
      <c r="I273">
        <f>VLOOKUP(A273,'2014'!$A$2:$G$5210,5,FALSE)</f>
        <v>1.4609203798392987E-4</v>
      </c>
      <c r="J273">
        <f>VLOOKUP(A273,'2014'!$A$2:$H$5210,6,FALSE)</f>
        <v>2.1412621210730782E-4</v>
      </c>
    </row>
    <row r="274" spans="1:10" x14ac:dyDescent="0.6">
      <c r="A274" t="s">
        <v>5830</v>
      </c>
      <c r="B274">
        <v>1</v>
      </c>
      <c r="C274">
        <v>1</v>
      </c>
      <c r="D274">
        <v>2</v>
      </c>
      <c r="E274" s="2">
        <f>(B274+1)/(C274+1)</f>
        <v>1</v>
      </c>
      <c r="F274" s="2">
        <f>(C274+1)/(B274+1)</f>
        <v>1</v>
      </c>
      <c r="G274">
        <f>LEN(A274)</f>
        <v>2</v>
      </c>
      <c r="H274" t="str">
        <f>IF(AND(G274&lt;3, D274&lt;2),TRUE,"")</f>
        <v/>
      </c>
      <c r="I274" t="e">
        <f>VLOOKUP(A274,'2014'!$A$2:$G$5210,5,FALSE)</f>
        <v>#N/A</v>
      </c>
      <c r="J274" t="e">
        <f>VLOOKUP(A274,'2014'!$A$2:$H$5210,6,FALSE)</f>
        <v>#N/A</v>
      </c>
    </row>
    <row r="275" spans="1:10" x14ac:dyDescent="0.6">
      <c r="A275" t="s">
        <v>5218</v>
      </c>
      <c r="B275">
        <v>1</v>
      </c>
      <c r="C275">
        <v>1</v>
      </c>
      <c r="D275">
        <v>2</v>
      </c>
      <c r="E275" s="2">
        <f>(B275+1)/(C275+1)</f>
        <v>1</v>
      </c>
      <c r="F275" s="2">
        <f>(C275+1)/(B275+1)</f>
        <v>1</v>
      </c>
      <c r="G275">
        <f>LEN(A275)</f>
        <v>8</v>
      </c>
      <c r="H275" t="str">
        <f>IF(AND(G275&lt;3, D275&lt;2),TRUE,"")</f>
        <v/>
      </c>
      <c r="I275" t="e">
        <f>VLOOKUP(A275,'2014'!$A$2:$G$5210,5,FALSE)</f>
        <v>#N/A</v>
      </c>
      <c r="J275" t="e">
        <f>VLOOKUP(A275,'2014'!$A$2:$H$5210,6,FALSE)</f>
        <v>#N/A</v>
      </c>
    </row>
    <row r="276" spans="1:10" x14ac:dyDescent="0.6">
      <c r="A276" t="s">
        <v>5307</v>
      </c>
      <c r="B276">
        <v>1</v>
      </c>
      <c r="C276">
        <v>1</v>
      </c>
      <c r="D276">
        <v>2</v>
      </c>
      <c r="E276" s="2">
        <f>(B276+1)/(C276+1)</f>
        <v>1</v>
      </c>
      <c r="F276" s="2">
        <f>(C276+1)/(B276+1)</f>
        <v>1</v>
      </c>
      <c r="G276">
        <f>LEN(A276)</f>
        <v>11</v>
      </c>
      <c r="H276" t="str">
        <f>IF(AND(G276&lt;3, D276&lt;2),TRUE,"")</f>
        <v/>
      </c>
      <c r="I276" t="e">
        <f>VLOOKUP(A276,'2014'!$A$2:$G$5210,5,FALSE)</f>
        <v>#N/A</v>
      </c>
      <c r="J276" t="e">
        <f>VLOOKUP(A276,'2014'!$A$2:$H$5210,6,FALSE)</f>
        <v>#N/A</v>
      </c>
    </row>
    <row r="277" spans="1:10" x14ac:dyDescent="0.6">
      <c r="A277" t="s">
        <v>5329</v>
      </c>
      <c r="B277">
        <v>1</v>
      </c>
      <c r="C277">
        <v>1</v>
      </c>
      <c r="D277">
        <v>2</v>
      </c>
      <c r="E277" s="2">
        <f>(B277+1)/(C277+1)</f>
        <v>1</v>
      </c>
      <c r="F277" s="2">
        <f>(C277+1)/(B277+1)</f>
        <v>1</v>
      </c>
      <c r="G277">
        <f>LEN(A277)</f>
        <v>10</v>
      </c>
      <c r="H277" t="str">
        <f>IF(AND(G277&lt;3, D277&lt;2),TRUE,"")</f>
        <v/>
      </c>
      <c r="I277" t="e">
        <f>VLOOKUP(A277,'2014'!$A$2:$G$5210,5,FALSE)</f>
        <v>#N/A</v>
      </c>
      <c r="J277" t="e">
        <f>VLOOKUP(A277,'2014'!$A$2:$H$5210,6,FALSE)</f>
        <v>#N/A</v>
      </c>
    </row>
    <row r="278" spans="1:10" x14ac:dyDescent="0.6">
      <c r="A278" t="s">
        <v>5514</v>
      </c>
      <c r="B278">
        <v>1</v>
      </c>
      <c r="C278">
        <v>1</v>
      </c>
      <c r="D278">
        <v>2</v>
      </c>
      <c r="E278" s="2">
        <f>(B278+1)/(C278+1)</f>
        <v>1</v>
      </c>
      <c r="F278" s="2">
        <f>(C278+1)/(B278+1)</f>
        <v>1</v>
      </c>
      <c r="G278">
        <f>LEN(A278)</f>
        <v>11</v>
      </c>
      <c r="H278" t="str">
        <f>IF(AND(G278&lt;3, D278&lt;2),TRUE,"")</f>
        <v/>
      </c>
      <c r="I278" t="e">
        <f>VLOOKUP(A278,'2014'!$A$2:$G$5210,5,FALSE)</f>
        <v>#N/A</v>
      </c>
      <c r="J278" t="e">
        <f>VLOOKUP(A278,'2014'!$A$2:$H$5210,6,FALSE)</f>
        <v>#N/A</v>
      </c>
    </row>
    <row r="279" spans="1:10" x14ac:dyDescent="0.6">
      <c r="A279" t="s">
        <v>5606</v>
      </c>
      <c r="B279">
        <v>1</v>
      </c>
      <c r="C279">
        <v>1</v>
      </c>
      <c r="D279">
        <v>2</v>
      </c>
      <c r="E279" s="2">
        <f>(B279+1)/(C279+1)</f>
        <v>1</v>
      </c>
      <c r="F279" s="2">
        <f>(C279+1)/(B279+1)</f>
        <v>1</v>
      </c>
      <c r="G279">
        <f>LEN(A279)</f>
        <v>7</v>
      </c>
      <c r="H279" t="str">
        <f>IF(AND(G279&lt;3, D279&lt;2),TRUE,"")</f>
        <v/>
      </c>
      <c r="I279" t="e">
        <f>VLOOKUP(A279,'2014'!$A$2:$G$5210,5,FALSE)</f>
        <v>#N/A</v>
      </c>
      <c r="J279" t="e">
        <f>VLOOKUP(A279,'2014'!$A$2:$H$5210,6,FALSE)</f>
        <v>#N/A</v>
      </c>
    </row>
    <row r="280" spans="1:10" x14ac:dyDescent="0.6">
      <c r="A280" t="s">
        <v>5917</v>
      </c>
      <c r="B280">
        <v>1</v>
      </c>
      <c r="C280">
        <v>1</v>
      </c>
      <c r="D280">
        <v>2</v>
      </c>
      <c r="E280" s="2">
        <f>(B280+1)/(C280+1)</f>
        <v>1</v>
      </c>
      <c r="F280" s="2">
        <f>(C280+1)/(B280+1)</f>
        <v>1</v>
      </c>
      <c r="G280">
        <f>LEN(A280)</f>
        <v>11</v>
      </c>
      <c r="H280" t="str">
        <f>IF(AND(G280&lt;3, D280&lt;2),TRUE,"")</f>
        <v/>
      </c>
      <c r="I280" t="e">
        <f>VLOOKUP(A280,'2014'!$A$2:$G$5210,5,FALSE)</f>
        <v>#N/A</v>
      </c>
      <c r="J280" t="e">
        <f>VLOOKUP(A280,'2014'!$A$2:$H$5210,6,FALSE)</f>
        <v>#N/A</v>
      </c>
    </row>
    <row r="281" spans="1:10" x14ac:dyDescent="0.6">
      <c r="A281" t="s">
        <v>1663</v>
      </c>
      <c r="B281">
        <v>1</v>
      </c>
      <c r="C281">
        <v>1</v>
      </c>
      <c r="D281">
        <v>2</v>
      </c>
      <c r="E281" s="2">
        <f>(B281+1)/(C281+1)</f>
        <v>1</v>
      </c>
      <c r="F281" s="2">
        <f>(C281+1)/(B281+1)</f>
        <v>1</v>
      </c>
      <c r="G281">
        <f>LEN(A281)</f>
        <v>11</v>
      </c>
      <c r="H281" t="str">
        <f>IF(AND(G281&lt;3, D281&lt;2),TRUE,"")</f>
        <v/>
      </c>
      <c r="I281">
        <f>VLOOKUP(A281,'2014'!$A$2:$G$5210,5,FALSE)</f>
        <v>1.1687363038714389E-3</v>
      </c>
      <c r="J281">
        <f>VLOOKUP(A281,'2014'!$A$2:$H$5210,6,FALSE)</f>
        <v>1.5294729436236273E-5</v>
      </c>
    </row>
    <row r="282" spans="1:10" x14ac:dyDescent="0.6">
      <c r="A282" t="s">
        <v>1839</v>
      </c>
      <c r="B282">
        <v>1</v>
      </c>
      <c r="C282">
        <v>1</v>
      </c>
      <c r="D282">
        <v>2</v>
      </c>
      <c r="E282" s="2">
        <f>(B282+1)/(C282+1)</f>
        <v>1</v>
      </c>
      <c r="F282" s="2">
        <f>(C282+1)/(B282+1)</f>
        <v>1</v>
      </c>
      <c r="G282">
        <f>LEN(A282)</f>
        <v>3</v>
      </c>
      <c r="H282" t="str">
        <f>IF(AND(G282&lt;3, D282&lt;2),TRUE,"")</f>
        <v/>
      </c>
      <c r="I282">
        <f>VLOOKUP(A282,'2014'!$A$2:$G$5210,5,FALSE)</f>
        <v>5.8436815193571947E-4</v>
      </c>
      <c r="J282">
        <f>VLOOKUP(A282,'2014'!$A$2:$H$5210,6,FALSE)</f>
        <v>3.0589458872472546E-5</v>
      </c>
    </row>
    <row r="283" spans="1:10" x14ac:dyDescent="0.6">
      <c r="A283" t="s">
        <v>3501</v>
      </c>
      <c r="B283">
        <v>1</v>
      </c>
      <c r="C283">
        <v>1</v>
      </c>
      <c r="D283">
        <v>2</v>
      </c>
      <c r="E283" s="2">
        <f>(B283+1)/(C283+1)</f>
        <v>1</v>
      </c>
      <c r="F283" s="2">
        <f>(C283+1)/(B283+1)</f>
        <v>1</v>
      </c>
      <c r="G283">
        <f>LEN(A283)</f>
        <v>6</v>
      </c>
      <c r="H283" t="str">
        <f>IF(AND(G283&lt;3, D283&lt;2),TRUE,"")</f>
        <v/>
      </c>
      <c r="I283">
        <f>VLOOKUP(A283,'2014'!$A$2:$G$5210,5,FALSE)</f>
        <v>2.9218407596785974E-4</v>
      </c>
      <c r="J283">
        <f>VLOOKUP(A283,'2014'!$A$2:$H$5210,6,FALSE)</f>
        <v>1.5294729436236273E-5</v>
      </c>
    </row>
    <row r="284" spans="1:10" x14ac:dyDescent="0.6">
      <c r="A284" t="s">
        <v>229</v>
      </c>
      <c r="B284">
        <v>1</v>
      </c>
      <c r="C284">
        <v>1</v>
      </c>
      <c r="D284">
        <v>2</v>
      </c>
      <c r="E284" s="2">
        <f>(B284+1)/(C284+1)</f>
        <v>1</v>
      </c>
      <c r="F284" s="2">
        <f>(C284+1)/(B284+1)</f>
        <v>1</v>
      </c>
      <c r="G284">
        <f>LEN(A284)</f>
        <v>3</v>
      </c>
      <c r="H284" t="str">
        <f>IF(AND(G284&lt;3, D284&lt;2),TRUE,"")</f>
        <v/>
      </c>
      <c r="I284">
        <f>VLOOKUP(A284,'2014'!$A$2:$G$5210,5,FALSE)</f>
        <v>4.382761139517896E-4</v>
      </c>
      <c r="J284">
        <f>VLOOKUP(A284,'2014'!$A$2:$H$5210,6,FALSE)</f>
        <v>4.5884188308708819E-5</v>
      </c>
    </row>
    <row r="285" spans="1:10" x14ac:dyDescent="0.6">
      <c r="A285" t="s">
        <v>2490</v>
      </c>
      <c r="B285">
        <v>1</v>
      </c>
      <c r="C285">
        <v>1</v>
      </c>
      <c r="D285">
        <v>2</v>
      </c>
      <c r="E285" s="2">
        <f>(B285+1)/(C285+1)</f>
        <v>1</v>
      </c>
      <c r="F285" s="2">
        <f>(C285+1)/(B285+1)</f>
        <v>1</v>
      </c>
      <c r="G285">
        <f>LEN(A285)</f>
        <v>5</v>
      </c>
      <c r="H285" t="str">
        <f>IF(AND(G285&lt;3, D285&lt;2),TRUE,"")</f>
        <v/>
      </c>
      <c r="I285">
        <f>VLOOKUP(A285,'2014'!$A$2:$G$5210,5,FALSE)</f>
        <v>4.382761139517896E-4</v>
      </c>
      <c r="J285">
        <f>VLOOKUP(A285,'2014'!$A$2:$H$5210,6,FALSE)</f>
        <v>4.5884188308708819E-5</v>
      </c>
    </row>
    <row r="286" spans="1:10" x14ac:dyDescent="0.6">
      <c r="A286" t="s">
        <v>3366</v>
      </c>
      <c r="B286">
        <v>1</v>
      </c>
      <c r="C286">
        <v>1</v>
      </c>
      <c r="D286">
        <v>2</v>
      </c>
      <c r="E286" s="2">
        <f>(B286+1)/(C286+1)</f>
        <v>1</v>
      </c>
      <c r="F286" s="2">
        <f>(C286+1)/(B286+1)</f>
        <v>1</v>
      </c>
      <c r="G286">
        <f>LEN(A286)</f>
        <v>5</v>
      </c>
      <c r="H286" t="str">
        <f>IF(AND(G286&lt;3, D286&lt;2),TRUE,"")</f>
        <v/>
      </c>
      <c r="I286">
        <f>VLOOKUP(A286,'2014'!$A$2:$G$5210,5,FALSE)</f>
        <v>4.382761139517896E-4</v>
      </c>
      <c r="J286">
        <f>VLOOKUP(A286,'2014'!$A$2:$H$5210,6,FALSE)</f>
        <v>4.5884188308708819E-5</v>
      </c>
    </row>
    <row r="287" spans="1:10" x14ac:dyDescent="0.6">
      <c r="A287" t="s">
        <v>3432</v>
      </c>
      <c r="B287">
        <v>1</v>
      </c>
      <c r="C287">
        <v>1</v>
      </c>
      <c r="D287">
        <v>2</v>
      </c>
      <c r="E287" s="2">
        <f>(B287+1)/(C287+1)</f>
        <v>1</v>
      </c>
      <c r="F287" s="2">
        <f>(C287+1)/(B287+1)</f>
        <v>1</v>
      </c>
      <c r="G287">
        <f>LEN(A287)</f>
        <v>5</v>
      </c>
      <c r="H287" t="str">
        <f>IF(AND(G287&lt;3, D287&lt;2),TRUE,"")</f>
        <v/>
      </c>
      <c r="I287">
        <f>VLOOKUP(A287,'2014'!$A$2:$G$5210,5,FALSE)</f>
        <v>2.9218407596785974E-4</v>
      </c>
      <c r="J287">
        <f>VLOOKUP(A287,'2014'!$A$2:$H$5210,6,FALSE)</f>
        <v>3.0589458872472546E-5</v>
      </c>
    </row>
    <row r="288" spans="1:10" x14ac:dyDescent="0.6">
      <c r="A288" t="s">
        <v>3865</v>
      </c>
      <c r="B288">
        <v>1</v>
      </c>
      <c r="C288">
        <v>1</v>
      </c>
      <c r="D288">
        <v>2</v>
      </c>
      <c r="E288" s="2">
        <f>(B288+1)/(C288+1)</f>
        <v>1</v>
      </c>
      <c r="F288" s="2">
        <f>(C288+1)/(B288+1)</f>
        <v>1</v>
      </c>
      <c r="G288">
        <f>LEN(A288)</f>
        <v>5</v>
      </c>
      <c r="H288" t="str">
        <f>IF(AND(G288&lt;3, D288&lt;2),TRUE,"")</f>
        <v/>
      </c>
      <c r="I288">
        <f>VLOOKUP(A288,'2014'!$A$2:$G$5210,5,FALSE)</f>
        <v>2.9218407596785974E-4</v>
      </c>
      <c r="J288">
        <f>VLOOKUP(A288,'2014'!$A$2:$H$5210,6,FALSE)</f>
        <v>3.0589458872472546E-5</v>
      </c>
    </row>
    <row r="289" spans="1:10" x14ac:dyDescent="0.6">
      <c r="A289" t="s">
        <v>504</v>
      </c>
      <c r="B289">
        <v>1</v>
      </c>
      <c r="C289">
        <v>1</v>
      </c>
      <c r="D289">
        <v>2</v>
      </c>
      <c r="E289" s="2">
        <f>(B289+1)/(C289+1)</f>
        <v>1</v>
      </c>
      <c r="F289" s="2">
        <f>(C289+1)/(B289+1)</f>
        <v>1</v>
      </c>
      <c r="G289">
        <f>LEN(A289)</f>
        <v>8</v>
      </c>
      <c r="H289" t="str">
        <f>IF(AND(G289&lt;3, D289&lt;2),TRUE,"")</f>
        <v/>
      </c>
      <c r="I289">
        <f>VLOOKUP(A289,'2014'!$A$2:$G$5210,5,FALSE)</f>
        <v>2.9218407596785974E-4</v>
      </c>
      <c r="J289">
        <f>VLOOKUP(A289,'2014'!$A$2:$H$5210,6,FALSE)</f>
        <v>4.5884188308708819E-5</v>
      </c>
    </row>
    <row r="290" spans="1:10" x14ac:dyDescent="0.6">
      <c r="A290" t="s">
        <v>4607</v>
      </c>
      <c r="B290">
        <v>1</v>
      </c>
      <c r="C290">
        <v>1</v>
      </c>
      <c r="D290">
        <v>2</v>
      </c>
      <c r="E290" s="2">
        <f>(B290+1)/(C290+1)</f>
        <v>1</v>
      </c>
      <c r="F290" s="2">
        <f>(C290+1)/(B290+1)</f>
        <v>1</v>
      </c>
      <c r="G290">
        <f>LEN(A290)</f>
        <v>10</v>
      </c>
      <c r="H290" t="str">
        <f>IF(AND(G290&lt;3, D290&lt;2),TRUE,"")</f>
        <v/>
      </c>
      <c r="I290">
        <f>VLOOKUP(A290,'2014'!$A$2:$G$5210,5,FALSE)</f>
        <v>4.382761139517896E-4</v>
      </c>
      <c r="J290">
        <f>VLOOKUP(A290,'2014'!$A$2:$H$5210,6,FALSE)</f>
        <v>7.6473647181181365E-5</v>
      </c>
    </row>
    <row r="291" spans="1:10" x14ac:dyDescent="0.6">
      <c r="A291" t="s">
        <v>1357</v>
      </c>
      <c r="B291">
        <v>1</v>
      </c>
      <c r="C291">
        <v>1</v>
      </c>
      <c r="D291">
        <v>2</v>
      </c>
      <c r="E291" s="2">
        <f>(B291+1)/(C291+1)</f>
        <v>1</v>
      </c>
      <c r="F291" s="2">
        <f>(C291+1)/(B291+1)</f>
        <v>1</v>
      </c>
      <c r="G291">
        <f>LEN(A291)</f>
        <v>7</v>
      </c>
      <c r="H291" t="str">
        <f>IF(AND(G291&lt;3, D291&lt;2),TRUE,"")</f>
        <v/>
      </c>
      <c r="I291">
        <f>VLOOKUP(A291,'2014'!$A$2:$G$5210,5,FALSE)</f>
        <v>1.4609203798392987E-4</v>
      </c>
      <c r="J291">
        <f>VLOOKUP(A291,'2014'!$A$2:$H$5210,6,FALSE)</f>
        <v>3.0589458872472546E-5</v>
      </c>
    </row>
    <row r="292" spans="1:10" x14ac:dyDescent="0.6">
      <c r="A292" t="s">
        <v>2030</v>
      </c>
      <c r="B292">
        <v>1</v>
      </c>
      <c r="C292">
        <v>1</v>
      </c>
      <c r="D292">
        <v>2</v>
      </c>
      <c r="E292" s="2">
        <f>(B292+1)/(C292+1)</f>
        <v>1</v>
      </c>
      <c r="F292" s="2">
        <f>(C292+1)/(B292+1)</f>
        <v>1</v>
      </c>
      <c r="G292">
        <f>LEN(A292)</f>
        <v>8</v>
      </c>
      <c r="H292" t="str">
        <f>IF(AND(G292&lt;3, D292&lt;2),TRUE,"")</f>
        <v/>
      </c>
      <c r="I292">
        <f>VLOOKUP(A292,'2014'!$A$2:$G$5210,5,FALSE)</f>
        <v>2.9218407596785974E-4</v>
      </c>
      <c r="J292">
        <f>VLOOKUP(A292,'2014'!$A$2:$H$5210,6,FALSE)</f>
        <v>6.1178917744945092E-5</v>
      </c>
    </row>
    <row r="293" spans="1:10" x14ac:dyDescent="0.6">
      <c r="A293" t="s">
        <v>2227</v>
      </c>
      <c r="B293">
        <v>1</v>
      </c>
      <c r="C293">
        <v>1</v>
      </c>
      <c r="D293">
        <v>2</v>
      </c>
      <c r="E293" s="2">
        <f>(B293+1)/(C293+1)</f>
        <v>1</v>
      </c>
      <c r="F293" s="2">
        <f>(C293+1)/(B293+1)</f>
        <v>1</v>
      </c>
      <c r="G293">
        <f>LEN(A293)</f>
        <v>7</v>
      </c>
      <c r="H293" t="str">
        <f>IF(AND(G293&lt;3, D293&lt;2),TRUE,"")</f>
        <v/>
      </c>
      <c r="I293">
        <f>VLOOKUP(A293,'2014'!$A$2:$G$5210,5,FALSE)</f>
        <v>1.4609203798392987E-4</v>
      </c>
      <c r="J293">
        <f>VLOOKUP(A293,'2014'!$A$2:$H$5210,6,FALSE)</f>
        <v>3.0589458872472546E-5</v>
      </c>
    </row>
    <row r="294" spans="1:10" x14ac:dyDescent="0.6">
      <c r="A294" t="s">
        <v>2313</v>
      </c>
      <c r="B294">
        <v>1</v>
      </c>
      <c r="C294">
        <v>1</v>
      </c>
      <c r="D294">
        <v>2</v>
      </c>
      <c r="E294" s="2">
        <f>(B294+1)/(C294+1)</f>
        <v>1</v>
      </c>
      <c r="F294" s="2">
        <f>(C294+1)/(B294+1)</f>
        <v>1</v>
      </c>
      <c r="G294">
        <f>LEN(A294)</f>
        <v>6</v>
      </c>
      <c r="H294" t="str">
        <f>IF(AND(G294&lt;3, D294&lt;2),TRUE,"")</f>
        <v/>
      </c>
      <c r="I294">
        <f>VLOOKUP(A294,'2014'!$A$2:$G$5210,5,FALSE)</f>
        <v>1.4609203798392987E-4</v>
      </c>
      <c r="J294">
        <f>VLOOKUP(A294,'2014'!$A$2:$H$5210,6,FALSE)</f>
        <v>3.0589458872472546E-5</v>
      </c>
    </row>
    <row r="295" spans="1:10" x14ac:dyDescent="0.6">
      <c r="A295" t="s">
        <v>4216</v>
      </c>
      <c r="B295">
        <v>1</v>
      </c>
      <c r="C295">
        <v>1</v>
      </c>
      <c r="D295">
        <v>2</v>
      </c>
      <c r="E295" s="2">
        <f>(B295+1)/(C295+1)</f>
        <v>1</v>
      </c>
      <c r="F295" s="2">
        <f>(C295+1)/(B295+1)</f>
        <v>1</v>
      </c>
      <c r="G295">
        <f>LEN(A295)</f>
        <v>6</v>
      </c>
      <c r="H295" t="str">
        <f>IF(AND(G295&lt;3, D295&lt;2),TRUE,"")</f>
        <v/>
      </c>
      <c r="I295">
        <f>VLOOKUP(A295,'2014'!$A$2:$G$5210,5,FALSE)</f>
        <v>5.8436815193571947E-4</v>
      </c>
      <c r="J295">
        <f>VLOOKUP(A295,'2014'!$A$2:$H$5210,6,FALSE)</f>
        <v>1.2235783548989018E-4</v>
      </c>
    </row>
    <row r="296" spans="1:10" x14ac:dyDescent="0.6">
      <c r="A296" t="s">
        <v>4816</v>
      </c>
      <c r="B296">
        <v>1</v>
      </c>
      <c r="C296">
        <v>1</v>
      </c>
      <c r="D296">
        <v>2</v>
      </c>
      <c r="E296" s="2">
        <f>(B296+1)/(C296+1)</f>
        <v>1</v>
      </c>
      <c r="F296" s="2">
        <f>(C296+1)/(B296+1)</f>
        <v>1</v>
      </c>
      <c r="G296">
        <f>LEN(A296)</f>
        <v>8</v>
      </c>
      <c r="H296" t="str">
        <f>IF(AND(G296&lt;3, D296&lt;2),TRUE,"")</f>
        <v/>
      </c>
      <c r="I296">
        <f>VLOOKUP(A296,'2014'!$A$2:$G$5210,5,FALSE)</f>
        <v>1.4609203798392987E-4</v>
      </c>
      <c r="J296">
        <f>VLOOKUP(A296,'2014'!$A$2:$H$5210,6,FALSE)</f>
        <v>3.0589458872472546E-5</v>
      </c>
    </row>
    <row r="297" spans="1:10" x14ac:dyDescent="0.6">
      <c r="A297" t="s">
        <v>2976</v>
      </c>
      <c r="B297">
        <v>1</v>
      </c>
      <c r="C297">
        <v>1</v>
      </c>
      <c r="D297">
        <v>2</v>
      </c>
      <c r="E297" s="2">
        <f>(B297+1)/(C297+1)</f>
        <v>1</v>
      </c>
      <c r="F297" s="2">
        <f>(C297+1)/(B297+1)</f>
        <v>1</v>
      </c>
      <c r="G297">
        <f>LEN(A297)</f>
        <v>10</v>
      </c>
      <c r="H297" t="str">
        <f>IF(AND(G297&lt;3, D297&lt;2),TRUE,"")</f>
        <v/>
      </c>
      <c r="I297">
        <f>VLOOKUP(A297,'2014'!$A$2:$G$5210,5,FALSE)</f>
        <v>7.3046018991964939E-4</v>
      </c>
      <c r="J297">
        <f>VLOOKUP(A297,'2014'!$A$2:$H$5210,6,FALSE)</f>
        <v>1.68242023798599E-4</v>
      </c>
    </row>
    <row r="298" spans="1:10" x14ac:dyDescent="0.6">
      <c r="A298" t="s">
        <v>3645</v>
      </c>
      <c r="B298">
        <v>1</v>
      </c>
      <c r="C298">
        <v>1</v>
      </c>
      <c r="D298">
        <v>2</v>
      </c>
      <c r="E298" s="2">
        <f>(B298+1)/(C298+1)</f>
        <v>1</v>
      </c>
      <c r="F298" s="2">
        <f>(C298+1)/(B298+1)</f>
        <v>1</v>
      </c>
      <c r="G298">
        <f>LEN(A298)</f>
        <v>6</v>
      </c>
      <c r="H298" t="str">
        <f>IF(AND(G298&lt;3, D298&lt;2),TRUE,"")</f>
        <v/>
      </c>
      <c r="I298">
        <f>VLOOKUP(A298,'2014'!$A$2:$G$5210,5,FALSE)</f>
        <v>1.0226442658875091E-3</v>
      </c>
      <c r="J298">
        <f>VLOOKUP(A298,'2014'!$A$2:$H$5210,6,FALSE)</f>
        <v>2.7530512985225291E-4</v>
      </c>
    </row>
    <row r="299" spans="1:10" x14ac:dyDescent="0.6">
      <c r="A299" t="s">
        <v>462</v>
      </c>
      <c r="B299">
        <v>1</v>
      </c>
      <c r="C299">
        <v>1</v>
      </c>
      <c r="D299">
        <v>2</v>
      </c>
      <c r="E299" s="2">
        <f>(B299+1)/(C299+1)</f>
        <v>1</v>
      </c>
      <c r="F299" s="2">
        <f>(C299+1)/(B299+1)</f>
        <v>1</v>
      </c>
      <c r="G299">
        <f>LEN(A299)</f>
        <v>9</v>
      </c>
      <c r="H299" t="str">
        <f>IF(AND(G299&lt;3, D299&lt;2),TRUE,"")</f>
        <v/>
      </c>
      <c r="I299">
        <f>VLOOKUP(A299,'2014'!$A$2:$G$5210,5,FALSE)</f>
        <v>1.4609203798392987E-4</v>
      </c>
      <c r="J299">
        <f>VLOOKUP(A299,'2014'!$A$2:$H$5210,6,FALSE)</f>
        <v>4.5884188308708819E-5</v>
      </c>
    </row>
    <row r="300" spans="1:10" x14ac:dyDescent="0.6">
      <c r="A300" t="s">
        <v>923</v>
      </c>
      <c r="B300">
        <v>1</v>
      </c>
      <c r="C300">
        <v>1</v>
      </c>
      <c r="D300">
        <v>2</v>
      </c>
      <c r="E300" s="2">
        <f>(B300+1)/(C300+1)</f>
        <v>1</v>
      </c>
      <c r="F300" s="2">
        <f>(C300+1)/(B300+1)</f>
        <v>1</v>
      </c>
      <c r="G300">
        <f>LEN(A300)</f>
        <v>9</v>
      </c>
      <c r="H300" t="str">
        <f>IF(AND(G300&lt;3, D300&lt;2),TRUE,"")</f>
        <v/>
      </c>
      <c r="I300">
        <f>VLOOKUP(A300,'2014'!$A$2:$G$5210,5,FALSE)</f>
        <v>1.4609203798392987E-4</v>
      </c>
      <c r="J300">
        <f>VLOOKUP(A300,'2014'!$A$2:$H$5210,6,FALSE)</f>
        <v>4.5884188308708819E-5</v>
      </c>
    </row>
    <row r="301" spans="1:10" x14ac:dyDescent="0.6">
      <c r="A301" t="s">
        <v>2176</v>
      </c>
      <c r="B301">
        <v>1</v>
      </c>
      <c r="C301">
        <v>1</v>
      </c>
      <c r="D301">
        <v>2</v>
      </c>
      <c r="E301" s="2">
        <f>(B301+1)/(C301+1)</f>
        <v>1</v>
      </c>
      <c r="F301" s="2">
        <f>(C301+1)/(B301+1)</f>
        <v>1</v>
      </c>
      <c r="G301">
        <f>LEN(A301)</f>
        <v>8</v>
      </c>
      <c r="H301" t="str">
        <f>IF(AND(G301&lt;3, D301&lt;2),TRUE,"")</f>
        <v/>
      </c>
      <c r="I301">
        <f>VLOOKUP(A301,'2014'!$A$2:$G$5210,5,FALSE)</f>
        <v>1.4609203798392987E-4</v>
      </c>
      <c r="J301">
        <f>VLOOKUP(A301,'2014'!$A$2:$H$5210,6,FALSE)</f>
        <v>4.5884188308708819E-5</v>
      </c>
    </row>
    <row r="302" spans="1:10" x14ac:dyDescent="0.6">
      <c r="A302" t="s">
        <v>2479</v>
      </c>
      <c r="B302">
        <v>1</v>
      </c>
      <c r="C302">
        <v>1</v>
      </c>
      <c r="D302">
        <v>2</v>
      </c>
      <c r="E302" s="2">
        <f>(B302+1)/(C302+1)</f>
        <v>1</v>
      </c>
      <c r="F302" s="2">
        <f>(C302+1)/(B302+1)</f>
        <v>1</v>
      </c>
      <c r="G302">
        <f>LEN(A302)</f>
        <v>7</v>
      </c>
      <c r="H302" t="str">
        <f>IF(AND(G302&lt;3, D302&lt;2),TRUE,"")</f>
        <v/>
      </c>
      <c r="I302">
        <f>VLOOKUP(A302,'2014'!$A$2:$G$5210,5,FALSE)</f>
        <v>1.4609203798392987E-4</v>
      </c>
      <c r="J302">
        <f>VLOOKUP(A302,'2014'!$A$2:$H$5210,6,FALSE)</f>
        <v>4.5884188308708819E-5</v>
      </c>
    </row>
    <row r="303" spans="1:10" x14ac:dyDescent="0.6">
      <c r="A303" t="s">
        <v>3761</v>
      </c>
      <c r="B303">
        <v>1</v>
      </c>
      <c r="C303">
        <v>1</v>
      </c>
      <c r="D303">
        <v>2</v>
      </c>
      <c r="E303" s="2">
        <f>(B303+1)/(C303+1)</f>
        <v>1</v>
      </c>
      <c r="F303" s="2">
        <f>(C303+1)/(B303+1)</f>
        <v>1</v>
      </c>
      <c r="G303">
        <f>LEN(A303)</f>
        <v>9</v>
      </c>
      <c r="H303" t="str">
        <f>IF(AND(G303&lt;3, D303&lt;2),TRUE,"")</f>
        <v/>
      </c>
      <c r="I303">
        <f>VLOOKUP(A303,'2014'!$A$2:$G$5210,5,FALSE)</f>
        <v>1.4609203798392987E-4</v>
      </c>
      <c r="J303">
        <f>VLOOKUP(A303,'2014'!$A$2:$H$5210,6,FALSE)</f>
        <v>4.5884188308708819E-5</v>
      </c>
    </row>
    <row r="304" spans="1:10" x14ac:dyDescent="0.6">
      <c r="A304" t="s">
        <v>4375</v>
      </c>
      <c r="B304">
        <v>1</v>
      </c>
      <c r="C304">
        <v>1</v>
      </c>
      <c r="D304">
        <v>2</v>
      </c>
      <c r="E304" s="2">
        <f>(B304+1)/(C304+1)</f>
        <v>1</v>
      </c>
      <c r="F304" s="2">
        <f>(C304+1)/(B304+1)</f>
        <v>1</v>
      </c>
      <c r="G304">
        <f>LEN(A304)</f>
        <v>6</v>
      </c>
      <c r="H304" t="str">
        <f>IF(AND(G304&lt;3, D304&lt;2),TRUE,"")</f>
        <v/>
      </c>
      <c r="I304">
        <f>VLOOKUP(A304,'2014'!$A$2:$G$5210,5,FALSE)</f>
        <v>1.4609203798392987E-4</v>
      </c>
      <c r="J304">
        <f>VLOOKUP(A304,'2014'!$A$2:$H$5210,6,FALSE)</f>
        <v>4.5884188308708819E-5</v>
      </c>
    </row>
    <row r="305" spans="1:10" x14ac:dyDescent="0.6">
      <c r="A305" t="s">
        <v>820</v>
      </c>
      <c r="B305">
        <v>1</v>
      </c>
      <c r="C305">
        <v>1</v>
      </c>
      <c r="D305">
        <v>2</v>
      </c>
      <c r="E305" s="2">
        <f>(B305+1)/(C305+1)</f>
        <v>1</v>
      </c>
      <c r="F305" s="2">
        <f>(C305+1)/(B305+1)</f>
        <v>1</v>
      </c>
      <c r="G305">
        <f>LEN(A305)</f>
        <v>10</v>
      </c>
      <c r="H305" t="str">
        <f>IF(AND(G305&lt;3, D305&lt;2),TRUE,"")</f>
        <v/>
      </c>
      <c r="I305">
        <f>VLOOKUP(A305,'2014'!$A$2:$G$5210,5,FALSE)</f>
        <v>1.4609203798392987E-4</v>
      </c>
      <c r="J305">
        <f>VLOOKUP(A305,'2014'!$A$2:$H$5210,6,FALSE)</f>
        <v>6.1178917744945092E-5</v>
      </c>
    </row>
    <row r="306" spans="1:10" x14ac:dyDescent="0.6">
      <c r="A306" t="s">
        <v>1007</v>
      </c>
      <c r="B306">
        <v>1</v>
      </c>
      <c r="C306">
        <v>1</v>
      </c>
      <c r="D306">
        <v>2</v>
      </c>
      <c r="E306" s="2">
        <f>(B306+1)/(C306+1)</f>
        <v>1</v>
      </c>
      <c r="F306" s="2">
        <f>(C306+1)/(B306+1)</f>
        <v>1</v>
      </c>
      <c r="G306">
        <f>LEN(A306)</f>
        <v>5</v>
      </c>
      <c r="H306" t="str">
        <f>IF(AND(G306&lt;3, D306&lt;2),TRUE,"")</f>
        <v/>
      </c>
      <c r="I306">
        <f>VLOOKUP(A306,'2014'!$A$2:$G$5210,5,FALSE)</f>
        <v>1.4609203798392987E-4</v>
      </c>
      <c r="J306">
        <f>VLOOKUP(A306,'2014'!$A$2:$H$5210,6,FALSE)</f>
        <v>6.1178917744945092E-5</v>
      </c>
    </row>
    <row r="307" spans="1:10" x14ac:dyDescent="0.6">
      <c r="A307" t="s">
        <v>3807</v>
      </c>
      <c r="B307">
        <v>1</v>
      </c>
      <c r="C307">
        <v>1</v>
      </c>
      <c r="D307">
        <v>2</v>
      </c>
      <c r="E307" s="2">
        <f>(B307+1)/(C307+1)</f>
        <v>1</v>
      </c>
      <c r="F307" s="2">
        <f>(C307+1)/(B307+1)</f>
        <v>1</v>
      </c>
      <c r="G307">
        <f>LEN(A307)</f>
        <v>5</v>
      </c>
      <c r="H307" t="str">
        <f>IF(AND(G307&lt;3, D307&lt;2),TRUE,"")</f>
        <v/>
      </c>
      <c r="I307">
        <f>VLOOKUP(A307,'2014'!$A$2:$G$5210,5,FALSE)</f>
        <v>1.4609203798392987E-4</v>
      </c>
      <c r="J307">
        <f>VLOOKUP(A307,'2014'!$A$2:$H$5210,6,FALSE)</f>
        <v>6.1178917744945092E-5</v>
      </c>
    </row>
    <row r="308" spans="1:10" x14ac:dyDescent="0.6">
      <c r="A308" t="s">
        <v>4288</v>
      </c>
      <c r="B308">
        <v>1</v>
      </c>
      <c r="C308">
        <v>1</v>
      </c>
      <c r="D308">
        <v>2</v>
      </c>
      <c r="E308" s="2">
        <f>(B308+1)/(C308+1)</f>
        <v>1</v>
      </c>
      <c r="F308" s="2">
        <f>(C308+1)/(B308+1)</f>
        <v>1</v>
      </c>
      <c r="G308">
        <f>LEN(A308)</f>
        <v>6</v>
      </c>
      <c r="H308" t="str">
        <f>IF(AND(G308&lt;3, D308&lt;2),TRUE,"")</f>
        <v/>
      </c>
      <c r="I308">
        <f>VLOOKUP(A308,'2014'!$A$2:$G$5210,5,FALSE)</f>
        <v>1.4609203798392987E-4</v>
      </c>
      <c r="J308">
        <f>VLOOKUP(A308,'2014'!$A$2:$H$5210,6,FALSE)</f>
        <v>6.1178917744945092E-5</v>
      </c>
    </row>
    <row r="309" spans="1:10" x14ac:dyDescent="0.6">
      <c r="A309" t="s">
        <v>4382</v>
      </c>
      <c r="B309">
        <v>1</v>
      </c>
      <c r="C309">
        <v>1</v>
      </c>
      <c r="D309">
        <v>2</v>
      </c>
      <c r="E309" s="2">
        <f>(B309+1)/(C309+1)</f>
        <v>1</v>
      </c>
      <c r="F309" s="2">
        <f>(C309+1)/(B309+1)</f>
        <v>1</v>
      </c>
      <c r="G309">
        <f>LEN(A309)</f>
        <v>5</v>
      </c>
      <c r="H309" t="str">
        <f>IF(AND(G309&lt;3, D309&lt;2),TRUE,"")</f>
        <v/>
      </c>
      <c r="I309">
        <f>VLOOKUP(A309,'2014'!$A$2:$G$5210,5,FALSE)</f>
        <v>1.4609203798392987E-4</v>
      </c>
      <c r="J309">
        <f>VLOOKUP(A309,'2014'!$A$2:$H$5210,6,FALSE)</f>
        <v>6.1178917744945092E-5</v>
      </c>
    </row>
    <row r="310" spans="1:10" x14ac:dyDescent="0.6">
      <c r="A310" t="s">
        <v>797</v>
      </c>
      <c r="B310">
        <v>1</v>
      </c>
      <c r="C310">
        <v>1</v>
      </c>
      <c r="D310">
        <v>2</v>
      </c>
      <c r="E310" s="2">
        <f>(B310+1)/(C310+1)</f>
        <v>1</v>
      </c>
      <c r="F310" s="2">
        <f>(C310+1)/(B310+1)</f>
        <v>1</v>
      </c>
      <c r="G310">
        <f>LEN(A310)</f>
        <v>7</v>
      </c>
      <c r="H310" t="str">
        <f>IF(AND(G310&lt;3, D310&lt;2),TRUE,"")</f>
        <v/>
      </c>
      <c r="I310">
        <f>VLOOKUP(A310,'2014'!$A$2:$G$5210,5,FALSE)</f>
        <v>1.4609203798392987E-4</v>
      </c>
      <c r="J310">
        <f>VLOOKUP(A310,'2014'!$A$2:$H$5210,6,FALSE)</f>
        <v>7.6473647181181365E-5</v>
      </c>
    </row>
    <row r="311" spans="1:10" x14ac:dyDescent="0.6">
      <c r="A311" t="s">
        <v>2291</v>
      </c>
      <c r="B311">
        <v>1</v>
      </c>
      <c r="C311">
        <v>1</v>
      </c>
      <c r="D311">
        <v>2</v>
      </c>
      <c r="E311" s="2">
        <f>(B311+1)/(C311+1)</f>
        <v>1</v>
      </c>
      <c r="F311" s="2">
        <f>(C311+1)/(B311+1)</f>
        <v>1</v>
      </c>
      <c r="G311">
        <f>LEN(A311)</f>
        <v>4</v>
      </c>
      <c r="H311" t="str">
        <f>IF(AND(G311&lt;3, D311&lt;2),TRUE,"")</f>
        <v/>
      </c>
      <c r="I311">
        <f>VLOOKUP(A311,'2014'!$A$2:$G$5210,5,FALSE)</f>
        <v>1.4609203798392987E-4</v>
      </c>
      <c r="J311">
        <f>VLOOKUP(A311,'2014'!$A$2:$H$5210,6,FALSE)</f>
        <v>7.6473647181181365E-5</v>
      </c>
    </row>
    <row r="312" spans="1:10" x14ac:dyDescent="0.6">
      <c r="A312" t="s">
        <v>2685</v>
      </c>
      <c r="B312">
        <v>1</v>
      </c>
      <c r="C312">
        <v>1</v>
      </c>
      <c r="D312">
        <v>2</v>
      </c>
      <c r="E312" s="2">
        <f>(B312+1)/(C312+1)</f>
        <v>1</v>
      </c>
      <c r="F312" s="2">
        <f>(C312+1)/(B312+1)</f>
        <v>1</v>
      </c>
      <c r="G312">
        <f>LEN(A312)</f>
        <v>6</v>
      </c>
      <c r="H312" t="str">
        <f>IF(AND(G312&lt;3, D312&lt;2),TRUE,"")</f>
        <v/>
      </c>
      <c r="I312">
        <f>VLOOKUP(A312,'2014'!$A$2:$G$5210,5,FALSE)</f>
        <v>1.4609203798392987E-4</v>
      </c>
      <c r="J312">
        <f>VLOOKUP(A312,'2014'!$A$2:$H$5210,6,FALSE)</f>
        <v>7.6473647181181365E-5</v>
      </c>
    </row>
    <row r="313" spans="1:10" x14ac:dyDescent="0.6">
      <c r="A313" t="s">
        <v>3143</v>
      </c>
      <c r="B313">
        <v>1</v>
      </c>
      <c r="C313">
        <v>1</v>
      </c>
      <c r="D313">
        <v>2</v>
      </c>
      <c r="E313" s="2">
        <f>(B313+1)/(C313+1)</f>
        <v>1</v>
      </c>
      <c r="F313" s="2">
        <f>(C313+1)/(B313+1)</f>
        <v>1</v>
      </c>
      <c r="G313">
        <f>LEN(A313)</f>
        <v>8</v>
      </c>
      <c r="H313" t="str">
        <f>IF(AND(G313&lt;3, D313&lt;2),TRUE,"")</f>
        <v/>
      </c>
      <c r="I313">
        <f>VLOOKUP(A313,'2014'!$A$2:$G$5210,5,FALSE)</f>
        <v>2.9218407596785974E-4</v>
      </c>
      <c r="J313">
        <f>VLOOKUP(A313,'2014'!$A$2:$H$5210,6,FALSE)</f>
        <v>1.5294729436236273E-4</v>
      </c>
    </row>
    <row r="314" spans="1:10" x14ac:dyDescent="0.6">
      <c r="A314" t="s">
        <v>2267</v>
      </c>
      <c r="B314">
        <v>1</v>
      </c>
      <c r="C314">
        <v>1</v>
      </c>
      <c r="D314">
        <v>2</v>
      </c>
      <c r="E314" s="2">
        <f>(B314+1)/(C314+1)</f>
        <v>1</v>
      </c>
      <c r="F314" s="2">
        <f>(C314+1)/(B314+1)</f>
        <v>1</v>
      </c>
      <c r="G314">
        <f>LEN(A314)</f>
        <v>4</v>
      </c>
      <c r="H314" t="str">
        <f>IF(AND(G314&lt;3, D314&lt;2),TRUE,"")</f>
        <v/>
      </c>
      <c r="I314">
        <f>VLOOKUP(A314,'2014'!$A$2:$G$5210,5,FALSE)</f>
        <v>2.9218407596785974E-4</v>
      </c>
      <c r="J314">
        <f>VLOOKUP(A314,'2014'!$A$2:$H$5210,6,FALSE)</f>
        <v>1.8353675323483528E-4</v>
      </c>
    </row>
    <row r="315" spans="1:10" x14ac:dyDescent="0.6">
      <c r="A315" t="s">
        <v>4564</v>
      </c>
      <c r="B315">
        <v>1</v>
      </c>
      <c r="C315">
        <v>1</v>
      </c>
      <c r="D315">
        <v>2</v>
      </c>
      <c r="E315" s="2">
        <f>(B315+1)/(C315+1)</f>
        <v>1</v>
      </c>
      <c r="F315" s="2">
        <f>(C315+1)/(B315+1)</f>
        <v>1</v>
      </c>
      <c r="G315">
        <f>LEN(A315)</f>
        <v>6</v>
      </c>
      <c r="H315" t="str">
        <f>IF(AND(G315&lt;3, D315&lt;2),TRUE,"")</f>
        <v/>
      </c>
      <c r="I315">
        <f>VLOOKUP(A315,'2014'!$A$2:$G$5210,5,FALSE)</f>
        <v>1.4609203798392987E-4</v>
      </c>
      <c r="J315">
        <f>VLOOKUP(A315,'2014'!$A$2:$H$5210,6,FALSE)</f>
        <v>9.1768376617417638E-5</v>
      </c>
    </row>
    <row r="316" spans="1:10" x14ac:dyDescent="0.6">
      <c r="A316" t="s">
        <v>2118</v>
      </c>
      <c r="B316">
        <v>1</v>
      </c>
      <c r="C316">
        <v>1</v>
      </c>
      <c r="D316">
        <v>2</v>
      </c>
      <c r="E316" s="2">
        <f>(B316+1)/(C316+1)</f>
        <v>1</v>
      </c>
      <c r="F316" s="2">
        <f>(C316+1)/(B316+1)</f>
        <v>1</v>
      </c>
      <c r="G316">
        <f>LEN(A316)</f>
        <v>7</v>
      </c>
      <c r="H316" t="str">
        <f>IF(AND(G316&lt;3, D316&lt;2),TRUE,"")</f>
        <v/>
      </c>
      <c r="I316">
        <f>VLOOKUP(A316,'2014'!$A$2:$G$5210,5,FALSE)</f>
        <v>4.382761139517896E-4</v>
      </c>
      <c r="J316">
        <f>VLOOKUP(A316,'2014'!$A$2:$H$5210,6,FALSE)</f>
        <v>3.976629653421431E-4</v>
      </c>
    </row>
    <row r="317" spans="1:10" x14ac:dyDescent="0.6">
      <c r="A317" t="s">
        <v>3089</v>
      </c>
      <c r="B317">
        <v>1</v>
      </c>
      <c r="C317">
        <v>1</v>
      </c>
      <c r="D317">
        <v>2</v>
      </c>
      <c r="E317" s="2">
        <f>(B317+1)/(C317+1)</f>
        <v>1</v>
      </c>
      <c r="F317" s="2">
        <f>(C317+1)/(B317+1)</f>
        <v>1</v>
      </c>
      <c r="G317">
        <f>LEN(A317)</f>
        <v>4</v>
      </c>
      <c r="H317" t="str">
        <f>IF(AND(G317&lt;3, D317&lt;2),TRUE,"")</f>
        <v/>
      </c>
      <c r="I317">
        <f>VLOOKUP(A317,'2014'!$A$2:$G$5210,5,FALSE)</f>
        <v>1.4609203798392987E-4</v>
      </c>
      <c r="J317">
        <f>VLOOKUP(A317,'2014'!$A$2:$H$5210,6,FALSE)</f>
        <v>1.3765256492612646E-4</v>
      </c>
    </row>
    <row r="318" spans="1:10" x14ac:dyDescent="0.6">
      <c r="A318" t="s">
        <v>4362</v>
      </c>
      <c r="B318">
        <v>1</v>
      </c>
      <c r="C318">
        <v>1</v>
      </c>
      <c r="D318">
        <v>2</v>
      </c>
      <c r="E318" s="2">
        <f>(B318+1)/(C318+1)</f>
        <v>1</v>
      </c>
      <c r="F318" s="2">
        <f>(C318+1)/(B318+1)</f>
        <v>1</v>
      </c>
      <c r="G318">
        <f>LEN(A318)</f>
        <v>6</v>
      </c>
      <c r="H318" t="str">
        <f>IF(AND(G318&lt;3, D318&lt;2),TRUE,"")</f>
        <v/>
      </c>
      <c r="I318">
        <f>VLOOKUP(A318,'2014'!$A$2:$G$5210,5,FALSE)</f>
        <v>2.9218407596785974E-4</v>
      </c>
      <c r="J318">
        <f>VLOOKUP(A318,'2014'!$A$2:$H$5210,6,FALSE)</f>
        <v>4.129576947783794E-4</v>
      </c>
    </row>
    <row r="319" spans="1:10" x14ac:dyDescent="0.6">
      <c r="A319" t="s">
        <v>4580</v>
      </c>
      <c r="B319">
        <v>10</v>
      </c>
      <c r="C319">
        <v>11</v>
      </c>
      <c r="D319">
        <v>21</v>
      </c>
      <c r="E319" s="2">
        <f>(B319+1)/(C319+1)</f>
        <v>0.91666666666666663</v>
      </c>
      <c r="F319" s="2">
        <f>(C319+1)/(B319+1)</f>
        <v>1.0909090909090908</v>
      </c>
      <c r="G319">
        <f>LEN(A319)</f>
        <v>7</v>
      </c>
      <c r="H319" t="str">
        <f>IF(AND(G319&lt;3, D319&lt;2),TRUE,"")</f>
        <v/>
      </c>
      <c r="I319">
        <f>VLOOKUP(A319,'2014'!$A$2:$G$5210,5,FALSE)</f>
        <v>1.8991964937910884E-3</v>
      </c>
      <c r="J319">
        <f>VLOOKUP(A319,'2014'!$A$2:$H$5210,6,FALSE)</f>
        <v>4.5884188308708819E-4</v>
      </c>
    </row>
    <row r="320" spans="1:10" x14ac:dyDescent="0.6">
      <c r="A320" t="s">
        <v>117</v>
      </c>
      <c r="B320">
        <v>6</v>
      </c>
      <c r="C320">
        <v>7</v>
      </c>
      <c r="D320">
        <v>13</v>
      </c>
      <c r="E320" s="2">
        <f>(B320+1)/(C320+1)</f>
        <v>0.875</v>
      </c>
      <c r="F320" s="2">
        <f>(C320+1)/(B320+1)</f>
        <v>1.1428571428571428</v>
      </c>
      <c r="G320">
        <f>LEN(A320)</f>
        <v>9</v>
      </c>
      <c r="H320" t="str">
        <f>IF(AND(G320&lt;3, D320&lt;2),TRUE,"")</f>
        <v/>
      </c>
      <c r="I320">
        <f>VLOOKUP(A320,'2014'!$A$2:$G$5210,5,FALSE)</f>
        <v>1.4609203798392987E-4</v>
      </c>
      <c r="J320">
        <f>VLOOKUP(A320,'2014'!$A$2:$H$5210,6,FALSE)</f>
        <v>4.5884188308708819E-4</v>
      </c>
    </row>
    <row r="321" spans="1:10" x14ac:dyDescent="0.6">
      <c r="A321" t="s">
        <v>3582</v>
      </c>
      <c r="B321">
        <v>5</v>
      </c>
      <c r="C321">
        <v>6</v>
      </c>
      <c r="D321">
        <v>11</v>
      </c>
      <c r="E321" s="2">
        <f>(B321+1)/(C321+1)</f>
        <v>0.8571428571428571</v>
      </c>
      <c r="F321" s="2">
        <f>(C321+1)/(B321+1)</f>
        <v>1.1666666666666667</v>
      </c>
      <c r="G321">
        <f>LEN(A321)</f>
        <v>3</v>
      </c>
      <c r="H321" t="str">
        <f>IF(AND(G321&lt;3, D321&lt;2),TRUE,"")</f>
        <v/>
      </c>
      <c r="I321">
        <f>VLOOKUP(A321,'2014'!$A$2:$G$5210,5,FALSE)</f>
        <v>1.1687363038714389E-3</v>
      </c>
      <c r="J321">
        <f>VLOOKUP(A321,'2014'!$A$2:$H$5210,6,FALSE)</f>
        <v>7.6473647181181365E-5</v>
      </c>
    </row>
    <row r="322" spans="1:10" x14ac:dyDescent="0.6">
      <c r="A322" t="s">
        <v>2400</v>
      </c>
      <c r="B322">
        <v>5</v>
      </c>
      <c r="C322">
        <v>6</v>
      </c>
      <c r="D322">
        <v>11</v>
      </c>
      <c r="E322" s="2">
        <f>(B322+1)/(C322+1)</f>
        <v>0.8571428571428571</v>
      </c>
      <c r="F322" s="2">
        <f>(C322+1)/(B322+1)</f>
        <v>1.1666666666666667</v>
      </c>
      <c r="G322">
        <f>LEN(A322)</f>
        <v>3</v>
      </c>
      <c r="H322" t="str">
        <f>IF(AND(G322&lt;3, D322&lt;2),TRUE,"")</f>
        <v/>
      </c>
      <c r="I322">
        <f>VLOOKUP(A322,'2014'!$A$2:$G$5210,5,FALSE)</f>
        <v>2.3374726077428779E-3</v>
      </c>
      <c r="J322">
        <f>VLOOKUP(A322,'2014'!$A$2:$H$5210,6,FALSE)</f>
        <v>3.5177877703343431E-4</v>
      </c>
    </row>
    <row r="323" spans="1:10" x14ac:dyDescent="0.6">
      <c r="A323" t="s">
        <v>1271</v>
      </c>
      <c r="B323">
        <v>5</v>
      </c>
      <c r="C323">
        <v>6</v>
      </c>
      <c r="D323">
        <v>11</v>
      </c>
      <c r="E323" s="2">
        <f>(B323+1)/(C323+1)</f>
        <v>0.8571428571428571</v>
      </c>
      <c r="F323" s="2">
        <f>(C323+1)/(B323+1)</f>
        <v>1.1666666666666667</v>
      </c>
      <c r="G323">
        <f>LEN(A323)</f>
        <v>4</v>
      </c>
      <c r="H323" t="str">
        <f>IF(AND(G323&lt;3, D323&lt;2),TRUE,"")</f>
        <v/>
      </c>
      <c r="I323">
        <f>VLOOKUP(A323,'2014'!$A$2:$G$5210,5,FALSE)</f>
        <v>1.4609203798392987E-4</v>
      </c>
      <c r="J323">
        <f>VLOOKUP(A323,'2014'!$A$2:$H$5210,6,FALSE)</f>
        <v>3.5177877703343431E-4</v>
      </c>
    </row>
    <row r="324" spans="1:10" x14ac:dyDescent="0.6">
      <c r="A324" t="s">
        <v>4075</v>
      </c>
      <c r="B324">
        <v>9</v>
      </c>
      <c r="C324">
        <v>11</v>
      </c>
      <c r="D324">
        <v>20</v>
      </c>
      <c r="E324" s="2">
        <f>(B324+1)/(C324+1)</f>
        <v>0.83333333333333337</v>
      </c>
      <c r="F324" s="2">
        <f>(C324+1)/(B324+1)</f>
        <v>1.2</v>
      </c>
      <c r="G324">
        <f>LEN(A324)</f>
        <v>10</v>
      </c>
      <c r="H324" t="str">
        <f>IF(AND(G324&lt;3, D324&lt;2),TRUE,"")</f>
        <v/>
      </c>
      <c r="I324">
        <f>VLOOKUP(A324,'2014'!$A$2:$G$5210,5,FALSE)</f>
        <v>3.0679327976625274E-3</v>
      </c>
      <c r="J324">
        <f>VLOOKUP(A324,'2014'!$A$2:$H$5210,6,FALSE)</f>
        <v>3.6707350646967055E-4</v>
      </c>
    </row>
    <row r="325" spans="1:10" x14ac:dyDescent="0.6">
      <c r="A325" t="s">
        <v>4605</v>
      </c>
      <c r="B325">
        <v>4</v>
      </c>
      <c r="C325">
        <v>5</v>
      </c>
      <c r="D325">
        <v>9</v>
      </c>
      <c r="E325" s="2">
        <f>(B325+1)/(C325+1)</f>
        <v>0.83333333333333337</v>
      </c>
      <c r="F325" s="2">
        <f>(C325+1)/(B325+1)</f>
        <v>1.2</v>
      </c>
      <c r="G325">
        <f>LEN(A325)</f>
        <v>10</v>
      </c>
      <c r="H325" t="str">
        <f>IF(AND(G325&lt;3, D325&lt;2),TRUE,"")</f>
        <v/>
      </c>
      <c r="I325">
        <f>VLOOKUP(A325,'2014'!$A$2:$G$5210,5,FALSE)</f>
        <v>1.4609203798392988E-3</v>
      </c>
      <c r="J325">
        <f>VLOOKUP(A325,'2014'!$A$2:$H$5210,6,FALSE)</f>
        <v>5.0472607139579698E-4</v>
      </c>
    </row>
    <row r="326" spans="1:10" x14ac:dyDescent="0.6">
      <c r="A326" t="s">
        <v>4015</v>
      </c>
      <c r="B326">
        <v>36</v>
      </c>
      <c r="C326">
        <v>46</v>
      </c>
      <c r="D326">
        <v>82</v>
      </c>
      <c r="E326" s="2">
        <f>(B326+1)/(C326+1)</f>
        <v>0.78723404255319152</v>
      </c>
      <c r="F326" s="2">
        <f>(C326+1)/(B326+1)</f>
        <v>1.2702702702702702</v>
      </c>
      <c r="G326">
        <f>LEN(A326)</f>
        <v>7</v>
      </c>
      <c r="H326" t="str">
        <f>IF(AND(G326&lt;3, D326&lt;2),TRUE,"")</f>
        <v/>
      </c>
      <c r="I326">
        <f>VLOOKUP(A326,'2014'!$A$2:$G$5210,5,FALSE)</f>
        <v>9.4959824689554422E-3</v>
      </c>
      <c r="J326">
        <f>VLOOKUP(A326,'2014'!$A$2:$H$5210,6,FALSE)</f>
        <v>1.7588938851671714E-3</v>
      </c>
    </row>
    <row r="327" spans="1:10" x14ac:dyDescent="0.6">
      <c r="A327" t="s">
        <v>5158</v>
      </c>
      <c r="B327">
        <v>6</v>
      </c>
      <c r="C327">
        <v>8</v>
      </c>
      <c r="D327">
        <v>14</v>
      </c>
      <c r="E327" s="2">
        <f>(B327+1)/(C327+1)</f>
        <v>0.77777777777777779</v>
      </c>
      <c r="F327" s="2">
        <f>(C327+1)/(B327+1)</f>
        <v>1.2857142857142858</v>
      </c>
      <c r="G327">
        <f>LEN(A327)</f>
        <v>3</v>
      </c>
      <c r="H327" t="str">
        <f>IF(AND(G327&lt;3, D327&lt;2),TRUE,"")</f>
        <v/>
      </c>
      <c r="I327">
        <f>VLOOKUP(A327,'2014'!$A$2:$G$5210,5,FALSE)</f>
        <v>1.4609203798392987E-4</v>
      </c>
      <c r="J327">
        <f>VLOOKUP(A327,'2014'!$A$2:$H$5210,6,FALSE)</f>
        <v>2.7530512985225291E-4</v>
      </c>
    </row>
    <row r="328" spans="1:10" x14ac:dyDescent="0.6">
      <c r="A328" t="s">
        <v>3508</v>
      </c>
      <c r="B328">
        <v>41</v>
      </c>
      <c r="C328">
        <v>54</v>
      </c>
      <c r="D328">
        <v>95</v>
      </c>
      <c r="E328" s="2">
        <f>(B328+1)/(C328+1)</f>
        <v>0.76363636363636367</v>
      </c>
      <c r="F328" s="2">
        <f>(C328+1)/(B328+1)</f>
        <v>1.3095238095238095</v>
      </c>
      <c r="G328">
        <f>LEN(A328)</f>
        <v>6</v>
      </c>
      <c r="H328" t="str">
        <f>IF(AND(G328&lt;3, D328&lt;2),TRUE,"")</f>
        <v/>
      </c>
      <c r="I328">
        <f>VLOOKUP(A328,'2014'!$A$2:$G$5210,5,FALSE)</f>
        <v>5.5514974433893355E-3</v>
      </c>
      <c r="J328">
        <f>VLOOKUP(A328,'2014'!$A$2:$H$5210,6,FALSE)</f>
        <v>2.6459881924688752E-3</v>
      </c>
    </row>
    <row r="329" spans="1:10" x14ac:dyDescent="0.6">
      <c r="A329" t="s">
        <v>4307</v>
      </c>
      <c r="B329">
        <v>5</v>
      </c>
      <c r="C329">
        <v>7</v>
      </c>
      <c r="D329">
        <v>12</v>
      </c>
      <c r="E329" s="2">
        <f>(B329+1)/(C329+1)</f>
        <v>0.75</v>
      </c>
      <c r="F329" s="2">
        <f>(C329+1)/(B329+1)</f>
        <v>1.3333333333333333</v>
      </c>
      <c r="G329">
        <f>LEN(A329)</f>
        <v>8</v>
      </c>
      <c r="H329" t="str">
        <f>IF(AND(G329&lt;3, D329&lt;2),TRUE,"")</f>
        <v/>
      </c>
      <c r="I329">
        <f>VLOOKUP(A329,'2014'!$A$2:$G$5210,5,FALSE)</f>
        <v>7.3046018991964939E-4</v>
      </c>
      <c r="J329">
        <f>VLOOKUP(A329,'2014'!$A$2:$H$5210,6,FALSE)</f>
        <v>6.8826282463063226E-4</v>
      </c>
    </row>
    <row r="330" spans="1:10" x14ac:dyDescent="0.6">
      <c r="A330" t="s">
        <v>1415</v>
      </c>
      <c r="B330">
        <v>2</v>
      </c>
      <c r="C330">
        <v>3</v>
      </c>
      <c r="D330">
        <v>5</v>
      </c>
      <c r="E330" s="2">
        <f>(B330+1)/(C330+1)</f>
        <v>0.75</v>
      </c>
      <c r="F330" s="2">
        <f>(C330+1)/(B330+1)</f>
        <v>1.3333333333333333</v>
      </c>
      <c r="G330">
        <f>LEN(A330)</f>
        <v>6</v>
      </c>
      <c r="H330" t="str">
        <f>IF(AND(G330&lt;3, D330&lt;2),TRUE,"")</f>
        <v/>
      </c>
      <c r="I330">
        <f>VLOOKUP(A330,'2014'!$A$2:$G$5210,5,FALSE)</f>
        <v>4.382761139517896E-4</v>
      </c>
      <c r="J330">
        <f>VLOOKUP(A330,'2014'!$A$2:$H$5210,6,FALSE)</f>
        <v>1.68242023798599E-4</v>
      </c>
    </row>
    <row r="331" spans="1:10" x14ac:dyDescent="0.6">
      <c r="A331" t="s">
        <v>3643</v>
      </c>
      <c r="B331">
        <v>2</v>
      </c>
      <c r="C331">
        <v>3</v>
      </c>
      <c r="D331">
        <v>5</v>
      </c>
      <c r="E331" s="2">
        <f>(B331+1)/(C331+1)</f>
        <v>0.75</v>
      </c>
      <c r="F331" s="2">
        <f>(C331+1)/(B331+1)</f>
        <v>1.3333333333333333</v>
      </c>
      <c r="G331">
        <f>LEN(A331)</f>
        <v>7</v>
      </c>
      <c r="H331" t="str">
        <f>IF(AND(G331&lt;3, D331&lt;2),TRUE,"")</f>
        <v/>
      </c>
      <c r="I331">
        <f>VLOOKUP(A331,'2014'!$A$2:$G$5210,5,FALSE)</f>
        <v>4.382761139517896E-4</v>
      </c>
      <c r="J331">
        <f>VLOOKUP(A331,'2014'!$A$2:$H$5210,6,FALSE)</f>
        <v>1.8353675323483528E-4</v>
      </c>
    </row>
    <row r="332" spans="1:10" x14ac:dyDescent="0.6">
      <c r="A332" t="s">
        <v>4581</v>
      </c>
      <c r="B332">
        <v>2</v>
      </c>
      <c r="C332">
        <v>3</v>
      </c>
      <c r="D332">
        <v>5</v>
      </c>
      <c r="E332" s="2">
        <f>(B332+1)/(C332+1)</f>
        <v>0.75</v>
      </c>
      <c r="F332" s="2">
        <f>(C332+1)/(B332+1)</f>
        <v>1.3333333333333333</v>
      </c>
      <c r="G332">
        <f>LEN(A332)</f>
        <v>4</v>
      </c>
      <c r="H332" t="str">
        <f>IF(AND(G332&lt;3, D332&lt;2),TRUE,"")</f>
        <v/>
      </c>
      <c r="I332">
        <f>VLOOKUP(A332,'2014'!$A$2:$G$5210,5,FALSE)</f>
        <v>2.9218407596785974E-4</v>
      </c>
      <c r="J332">
        <f>VLOOKUP(A332,'2014'!$A$2:$H$5210,6,FALSE)</f>
        <v>2.1412621210730782E-4</v>
      </c>
    </row>
    <row r="333" spans="1:10" x14ac:dyDescent="0.6">
      <c r="A333" t="s">
        <v>572</v>
      </c>
      <c r="B333">
        <v>2</v>
      </c>
      <c r="C333">
        <v>3</v>
      </c>
      <c r="D333">
        <v>5</v>
      </c>
      <c r="E333" s="2">
        <f>(B333+1)/(C333+1)</f>
        <v>0.75</v>
      </c>
      <c r="F333" s="2">
        <f>(C333+1)/(B333+1)</f>
        <v>1.3333333333333333</v>
      </c>
      <c r="G333">
        <f>LEN(A333)</f>
        <v>4</v>
      </c>
      <c r="H333" t="str">
        <f>IF(AND(G333&lt;3, D333&lt;2),TRUE,"")</f>
        <v/>
      </c>
      <c r="I333">
        <f>VLOOKUP(A333,'2014'!$A$2:$G$5210,5,FALSE)</f>
        <v>8.7655222790357921E-4</v>
      </c>
      <c r="J333">
        <f>VLOOKUP(A333,'2014'!$A$2:$H$5210,6,FALSE)</f>
        <v>6.7296809519439601E-4</v>
      </c>
    </row>
    <row r="334" spans="1:10" x14ac:dyDescent="0.6">
      <c r="A334" t="s">
        <v>3182</v>
      </c>
      <c r="B334">
        <v>2</v>
      </c>
      <c r="C334">
        <v>3</v>
      </c>
      <c r="D334">
        <v>5</v>
      </c>
      <c r="E334" s="2">
        <f>(B334+1)/(C334+1)</f>
        <v>0.75</v>
      </c>
      <c r="F334" s="2">
        <f>(C334+1)/(B334+1)</f>
        <v>1.3333333333333333</v>
      </c>
      <c r="G334">
        <f>LEN(A334)</f>
        <v>4</v>
      </c>
      <c r="H334" t="str">
        <f>IF(AND(G334&lt;3, D334&lt;2),TRUE,"")</f>
        <v/>
      </c>
      <c r="I334">
        <f>VLOOKUP(A334,'2014'!$A$2:$G$5210,5,FALSE)</f>
        <v>2.9218407596785974E-4</v>
      </c>
      <c r="J334">
        <f>VLOOKUP(A334,'2014'!$A$2:$H$5210,6,FALSE)</f>
        <v>3.2118931816096176E-4</v>
      </c>
    </row>
    <row r="335" spans="1:10" x14ac:dyDescent="0.6">
      <c r="A335" t="s">
        <v>2690</v>
      </c>
      <c r="B335">
        <v>2</v>
      </c>
      <c r="C335">
        <v>3</v>
      </c>
      <c r="D335">
        <v>5</v>
      </c>
      <c r="E335" s="2">
        <f>(B335+1)/(C335+1)</f>
        <v>0.75</v>
      </c>
      <c r="F335" s="2">
        <f>(C335+1)/(B335+1)</f>
        <v>1.3333333333333333</v>
      </c>
      <c r="G335">
        <f>LEN(A335)</f>
        <v>6</v>
      </c>
      <c r="H335" t="str">
        <f>IF(AND(G335&lt;3, D335&lt;2),TRUE,"")</f>
        <v/>
      </c>
      <c r="I335">
        <f>VLOOKUP(A335,'2014'!$A$2:$G$5210,5,FALSE)</f>
        <v>1.4609203798392987E-4</v>
      </c>
      <c r="J335">
        <f>VLOOKUP(A335,'2014'!$A$2:$H$5210,6,FALSE)</f>
        <v>2.1412621210730782E-4</v>
      </c>
    </row>
    <row r="336" spans="1:10" x14ac:dyDescent="0.6">
      <c r="A336" t="s">
        <v>1411</v>
      </c>
      <c r="B336">
        <v>2</v>
      </c>
      <c r="C336">
        <v>3</v>
      </c>
      <c r="D336">
        <v>5</v>
      </c>
      <c r="E336" s="2">
        <f>(B336+1)/(C336+1)</f>
        <v>0.75</v>
      </c>
      <c r="F336" s="2">
        <f>(C336+1)/(B336+1)</f>
        <v>1.3333333333333333</v>
      </c>
      <c r="G336">
        <f>LEN(A336)</f>
        <v>8</v>
      </c>
      <c r="H336" t="str">
        <f>IF(AND(G336&lt;3, D336&lt;2),TRUE,"")</f>
        <v/>
      </c>
      <c r="I336">
        <f>VLOOKUP(A336,'2014'!$A$2:$G$5210,5,FALSE)</f>
        <v>1.4609203798392987E-4</v>
      </c>
      <c r="J336">
        <f>VLOOKUP(A336,'2014'!$A$2:$H$5210,6,FALSE)</f>
        <v>3.3648404759719801E-4</v>
      </c>
    </row>
    <row r="337" spans="1:10" x14ac:dyDescent="0.6">
      <c r="A337" t="s">
        <v>1757</v>
      </c>
      <c r="B337">
        <v>5</v>
      </c>
      <c r="C337">
        <v>8</v>
      </c>
      <c r="D337">
        <v>13</v>
      </c>
      <c r="E337" s="2">
        <f>(B337+1)/(C337+1)</f>
        <v>0.66666666666666663</v>
      </c>
      <c r="F337" s="2">
        <f>(C337+1)/(B337+1)</f>
        <v>1.5</v>
      </c>
      <c r="G337">
        <f>LEN(A337)</f>
        <v>7</v>
      </c>
      <c r="H337" t="str">
        <f>IF(AND(G337&lt;3, D337&lt;2),TRUE,"")</f>
        <v/>
      </c>
      <c r="I337">
        <f>VLOOKUP(A337,'2014'!$A$2:$G$5210,5,FALSE)</f>
        <v>1.4609203798392987E-4</v>
      </c>
      <c r="J337">
        <f>VLOOKUP(A337,'2014'!$A$2:$H$5210,6,FALSE)</f>
        <v>4.4354715365085194E-4</v>
      </c>
    </row>
    <row r="338" spans="1:10" x14ac:dyDescent="0.6">
      <c r="A338" t="s">
        <v>3434</v>
      </c>
      <c r="B338">
        <v>3</v>
      </c>
      <c r="C338">
        <v>5</v>
      </c>
      <c r="D338">
        <v>8</v>
      </c>
      <c r="E338" s="2">
        <f>(B338+1)/(C338+1)</f>
        <v>0.66666666666666663</v>
      </c>
      <c r="F338" s="2">
        <f>(C338+1)/(B338+1)</f>
        <v>1.5</v>
      </c>
      <c r="G338">
        <f>LEN(A338)</f>
        <v>4</v>
      </c>
      <c r="H338" t="str">
        <f>IF(AND(G338&lt;3, D338&lt;2),TRUE,"")</f>
        <v/>
      </c>
      <c r="I338">
        <f>VLOOKUP(A338,'2014'!$A$2:$G$5210,5,FALSE)</f>
        <v>4.382761139517896E-4</v>
      </c>
      <c r="J338">
        <f>VLOOKUP(A338,'2014'!$A$2:$H$5210,6,FALSE)</f>
        <v>4.8943134195956074E-4</v>
      </c>
    </row>
    <row r="339" spans="1:10" x14ac:dyDescent="0.6">
      <c r="A339" t="s">
        <v>1707</v>
      </c>
      <c r="B339">
        <v>3</v>
      </c>
      <c r="C339">
        <v>5</v>
      </c>
      <c r="D339">
        <v>8</v>
      </c>
      <c r="E339" s="2">
        <f>(B339+1)/(C339+1)</f>
        <v>0.66666666666666663</v>
      </c>
      <c r="F339" s="2">
        <f>(C339+1)/(B339+1)</f>
        <v>1.5</v>
      </c>
      <c r="G339">
        <f>LEN(A339)</f>
        <v>7</v>
      </c>
      <c r="H339" t="str">
        <f>IF(AND(G339&lt;3, D339&lt;2),TRUE,"")</f>
        <v/>
      </c>
      <c r="I339">
        <f>VLOOKUP(A339,'2014'!$A$2:$G$5210,5,FALSE)</f>
        <v>1.4609203798392987E-4</v>
      </c>
      <c r="J339">
        <f>VLOOKUP(A339,'2014'!$A$2:$H$5210,6,FALSE)</f>
        <v>3.5177877703343431E-4</v>
      </c>
    </row>
    <row r="340" spans="1:10" x14ac:dyDescent="0.6">
      <c r="A340" t="s">
        <v>5353</v>
      </c>
      <c r="B340">
        <v>1</v>
      </c>
      <c r="C340">
        <v>2</v>
      </c>
      <c r="D340">
        <v>3</v>
      </c>
      <c r="E340" s="2">
        <f>(B340+1)/(C340+1)</f>
        <v>0.66666666666666663</v>
      </c>
      <c r="F340" s="2">
        <f>(C340+1)/(B340+1)</f>
        <v>1.5</v>
      </c>
      <c r="G340">
        <f>LEN(A340)</f>
        <v>5</v>
      </c>
      <c r="H340" t="str">
        <f>IF(AND(G340&lt;3, D340&lt;2),TRUE,"")</f>
        <v/>
      </c>
      <c r="I340" t="e">
        <f>VLOOKUP(A340,'2014'!$A$2:$G$5210,5,FALSE)</f>
        <v>#N/A</v>
      </c>
      <c r="J340" t="e">
        <f>VLOOKUP(A340,'2014'!$A$2:$H$5210,6,FALSE)</f>
        <v>#N/A</v>
      </c>
    </row>
    <row r="341" spans="1:10" x14ac:dyDescent="0.6">
      <c r="A341" t="s">
        <v>5453</v>
      </c>
      <c r="B341">
        <v>1</v>
      </c>
      <c r="C341">
        <v>2</v>
      </c>
      <c r="D341">
        <v>3</v>
      </c>
      <c r="E341" s="2">
        <f>(B341+1)/(C341+1)</f>
        <v>0.66666666666666663</v>
      </c>
      <c r="F341" s="2">
        <f>(C341+1)/(B341+1)</f>
        <v>1.5</v>
      </c>
      <c r="G341">
        <f>LEN(A341)</f>
        <v>8</v>
      </c>
      <c r="H341" t="str">
        <f>IF(AND(G341&lt;3, D341&lt;2),TRUE,"")</f>
        <v/>
      </c>
      <c r="I341" t="e">
        <f>VLOOKUP(A341,'2014'!$A$2:$G$5210,5,FALSE)</f>
        <v>#N/A</v>
      </c>
      <c r="J341" t="e">
        <f>VLOOKUP(A341,'2014'!$A$2:$H$5210,6,FALSE)</f>
        <v>#N/A</v>
      </c>
    </row>
    <row r="342" spans="1:10" x14ac:dyDescent="0.6">
      <c r="A342" t="s">
        <v>154</v>
      </c>
      <c r="B342">
        <v>1</v>
      </c>
      <c r="C342">
        <v>2</v>
      </c>
      <c r="D342">
        <v>3</v>
      </c>
      <c r="E342" s="2">
        <f>(B342+1)/(C342+1)</f>
        <v>0.66666666666666663</v>
      </c>
      <c r="F342" s="2">
        <f>(C342+1)/(B342+1)</f>
        <v>1.5</v>
      </c>
      <c r="G342">
        <f>LEN(A342)</f>
        <v>8</v>
      </c>
      <c r="H342" t="str">
        <f>IF(AND(G342&lt;3, D342&lt;2),TRUE,"")</f>
        <v/>
      </c>
      <c r="I342">
        <f>VLOOKUP(A342,'2014'!$A$2:$G$5210,5,FALSE)</f>
        <v>4.0905770635500365E-3</v>
      </c>
      <c r="J342">
        <f>VLOOKUP(A342,'2014'!$A$2:$H$5210,6,FALSE)</f>
        <v>1.5294729436236273E-4</v>
      </c>
    </row>
    <row r="343" spans="1:10" x14ac:dyDescent="0.6">
      <c r="A343" t="s">
        <v>2389</v>
      </c>
      <c r="B343">
        <v>1</v>
      </c>
      <c r="C343">
        <v>2</v>
      </c>
      <c r="D343">
        <v>3</v>
      </c>
      <c r="E343" s="2">
        <f>(B343+1)/(C343+1)</f>
        <v>0.66666666666666663</v>
      </c>
      <c r="F343" s="2">
        <f>(C343+1)/(B343+1)</f>
        <v>1.5</v>
      </c>
      <c r="G343">
        <f>LEN(A343)</f>
        <v>3</v>
      </c>
      <c r="H343" t="str">
        <f>IF(AND(G343&lt;3, D343&lt;2),TRUE,"")</f>
        <v/>
      </c>
      <c r="I343">
        <f>VLOOKUP(A343,'2014'!$A$2:$G$5210,5,FALSE)</f>
        <v>2.9218407596785974E-4</v>
      </c>
      <c r="J343">
        <f>VLOOKUP(A343,'2014'!$A$2:$H$5210,6,FALSE)</f>
        <v>1.5294729436236273E-5</v>
      </c>
    </row>
    <row r="344" spans="1:10" x14ac:dyDescent="0.6">
      <c r="A344" t="s">
        <v>4810</v>
      </c>
      <c r="B344">
        <v>1</v>
      </c>
      <c r="C344">
        <v>2</v>
      </c>
      <c r="D344">
        <v>3</v>
      </c>
      <c r="E344" s="2">
        <f>(B344+1)/(C344+1)</f>
        <v>0.66666666666666663</v>
      </c>
      <c r="F344" s="2">
        <f>(C344+1)/(B344+1)</f>
        <v>1.5</v>
      </c>
      <c r="G344">
        <f>LEN(A344)</f>
        <v>3</v>
      </c>
      <c r="H344" t="str">
        <f>IF(AND(G344&lt;3, D344&lt;2),TRUE,"")</f>
        <v/>
      </c>
      <c r="I344">
        <f>VLOOKUP(A344,'2014'!$A$2:$G$5210,5,FALSE)</f>
        <v>2.9218407596785974E-4</v>
      </c>
      <c r="J344">
        <f>VLOOKUP(A344,'2014'!$A$2:$H$5210,6,FALSE)</f>
        <v>1.5294729436236273E-5</v>
      </c>
    </row>
    <row r="345" spans="1:10" x14ac:dyDescent="0.6">
      <c r="A345" t="s">
        <v>3477</v>
      </c>
      <c r="B345">
        <v>1</v>
      </c>
      <c r="C345">
        <v>2</v>
      </c>
      <c r="D345">
        <v>3</v>
      </c>
      <c r="E345" s="2">
        <f>(B345+1)/(C345+1)</f>
        <v>0.66666666666666663</v>
      </c>
      <c r="F345" s="2">
        <f>(C345+1)/(B345+1)</f>
        <v>1.5</v>
      </c>
      <c r="G345">
        <f>LEN(A345)</f>
        <v>5</v>
      </c>
      <c r="H345" t="str">
        <f>IF(AND(G345&lt;3, D345&lt;2),TRUE,"")</f>
        <v/>
      </c>
      <c r="I345">
        <f>VLOOKUP(A345,'2014'!$A$2:$G$5210,5,FALSE)</f>
        <v>1.0226442658875091E-3</v>
      </c>
      <c r="J345">
        <f>VLOOKUP(A345,'2014'!$A$2:$H$5210,6,FALSE)</f>
        <v>1.2235783548989018E-4</v>
      </c>
    </row>
    <row r="346" spans="1:10" x14ac:dyDescent="0.6">
      <c r="A346" t="s">
        <v>2698</v>
      </c>
      <c r="B346">
        <v>1</v>
      </c>
      <c r="C346">
        <v>2</v>
      </c>
      <c r="D346">
        <v>3</v>
      </c>
      <c r="E346" s="2">
        <f>(B346+1)/(C346+1)</f>
        <v>0.66666666666666663</v>
      </c>
      <c r="F346" s="2">
        <f>(C346+1)/(B346+1)</f>
        <v>1.5</v>
      </c>
      <c r="G346">
        <f>LEN(A346)</f>
        <v>3</v>
      </c>
      <c r="H346" t="str">
        <f>IF(AND(G346&lt;3, D346&lt;2),TRUE,"")</f>
        <v/>
      </c>
      <c r="I346">
        <f>VLOOKUP(A346,'2014'!$A$2:$G$5210,5,FALSE)</f>
        <v>3.0679327976625274E-3</v>
      </c>
      <c r="J346">
        <f>VLOOKUP(A346,'2014'!$A$2:$H$5210,6,FALSE)</f>
        <v>4.7413661252332449E-4</v>
      </c>
    </row>
    <row r="347" spans="1:10" x14ac:dyDescent="0.6">
      <c r="A347" t="s">
        <v>3335</v>
      </c>
      <c r="B347">
        <v>1</v>
      </c>
      <c r="C347">
        <v>2</v>
      </c>
      <c r="D347">
        <v>3</v>
      </c>
      <c r="E347" s="2">
        <f>(B347+1)/(C347+1)</f>
        <v>0.66666666666666663</v>
      </c>
      <c r="F347" s="2">
        <f>(C347+1)/(B347+1)</f>
        <v>1.5</v>
      </c>
      <c r="G347">
        <f>LEN(A347)</f>
        <v>4</v>
      </c>
      <c r="H347" t="str">
        <f>IF(AND(G347&lt;3, D347&lt;2),TRUE,"")</f>
        <v/>
      </c>
      <c r="I347">
        <f>VLOOKUP(A347,'2014'!$A$2:$G$5210,5,FALSE)</f>
        <v>2.9218407596785974E-4</v>
      </c>
      <c r="J347">
        <f>VLOOKUP(A347,'2014'!$A$2:$H$5210,6,FALSE)</f>
        <v>4.5884188308708819E-5</v>
      </c>
    </row>
    <row r="348" spans="1:10" x14ac:dyDescent="0.6">
      <c r="A348" t="s">
        <v>243</v>
      </c>
      <c r="B348">
        <v>1</v>
      </c>
      <c r="C348">
        <v>2</v>
      </c>
      <c r="D348">
        <v>3</v>
      </c>
      <c r="E348" s="2">
        <f>(B348+1)/(C348+1)</f>
        <v>0.66666666666666663</v>
      </c>
      <c r="F348" s="2">
        <f>(C348+1)/(B348+1)</f>
        <v>1.5</v>
      </c>
      <c r="G348">
        <f>LEN(A348)</f>
        <v>5</v>
      </c>
      <c r="H348" t="str">
        <f>IF(AND(G348&lt;3, D348&lt;2),TRUE,"")</f>
        <v/>
      </c>
      <c r="I348">
        <f>VLOOKUP(A348,'2014'!$A$2:$G$5210,5,FALSE)</f>
        <v>1.4609203798392987E-4</v>
      </c>
      <c r="J348">
        <f>VLOOKUP(A348,'2014'!$A$2:$H$5210,6,FALSE)</f>
        <v>3.0589458872472546E-5</v>
      </c>
    </row>
    <row r="349" spans="1:10" x14ac:dyDescent="0.6">
      <c r="A349" t="s">
        <v>2425</v>
      </c>
      <c r="B349">
        <v>1</v>
      </c>
      <c r="C349">
        <v>2</v>
      </c>
      <c r="D349">
        <v>3</v>
      </c>
      <c r="E349" s="2">
        <f>(B349+1)/(C349+1)</f>
        <v>0.66666666666666663</v>
      </c>
      <c r="F349" s="2">
        <f>(C349+1)/(B349+1)</f>
        <v>1.5</v>
      </c>
      <c r="G349">
        <f>LEN(A349)</f>
        <v>9</v>
      </c>
      <c r="H349" t="str">
        <f>IF(AND(G349&lt;3, D349&lt;2),TRUE,"")</f>
        <v/>
      </c>
      <c r="I349">
        <f>VLOOKUP(A349,'2014'!$A$2:$G$5210,5,FALSE)</f>
        <v>5.8436815193571947E-4</v>
      </c>
      <c r="J349">
        <f>VLOOKUP(A349,'2014'!$A$2:$H$5210,6,FALSE)</f>
        <v>1.5294729436236273E-4</v>
      </c>
    </row>
    <row r="350" spans="1:10" x14ac:dyDescent="0.6">
      <c r="A350" t="s">
        <v>1994</v>
      </c>
      <c r="B350">
        <v>1</v>
      </c>
      <c r="C350">
        <v>2</v>
      </c>
      <c r="D350">
        <v>3</v>
      </c>
      <c r="E350" s="2">
        <f>(B350+1)/(C350+1)</f>
        <v>0.66666666666666663</v>
      </c>
      <c r="F350" s="2">
        <f>(C350+1)/(B350+1)</f>
        <v>1.5</v>
      </c>
      <c r="G350">
        <f>LEN(A350)</f>
        <v>5</v>
      </c>
      <c r="H350" t="str">
        <f>IF(AND(G350&lt;3, D350&lt;2),TRUE,"")</f>
        <v/>
      </c>
      <c r="I350">
        <f>VLOOKUP(A350,'2014'!$A$2:$G$5210,5,FALSE)</f>
        <v>1.4609203798392987E-4</v>
      </c>
      <c r="J350">
        <f>VLOOKUP(A350,'2014'!$A$2:$H$5210,6,FALSE)</f>
        <v>4.5884188308708819E-5</v>
      </c>
    </row>
    <row r="351" spans="1:10" x14ac:dyDescent="0.6">
      <c r="A351" t="s">
        <v>2491</v>
      </c>
      <c r="B351">
        <v>1</v>
      </c>
      <c r="C351">
        <v>2</v>
      </c>
      <c r="D351">
        <v>3</v>
      </c>
      <c r="E351" s="2">
        <f>(B351+1)/(C351+1)</f>
        <v>0.66666666666666663</v>
      </c>
      <c r="F351" s="2">
        <f>(C351+1)/(B351+1)</f>
        <v>1.5</v>
      </c>
      <c r="G351">
        <f>LEN(A351)</f>
        <v>3</v>
      </c>
      <c r="H351" t="str">
        <f>IF(AND(G351&lt;3, D351&lt;2),TRUE,"")</f>
        <v/>
      </c>
      <c r="I351">
        <f>VLOOKUP(A351,'2014'!$A$2:$G$5210,5,FALSE)</f>
        <v>1.4609203798392987E-4</v>
      </c>
      <c r="J351">
        <f>VLOOKUP(A351,'2014'!$A$2:$H$5210,6,FALSE)</f>
        <v>6.1178917744945092E-5</v>
      </c>
    </row>
    <row r="352" spans="1:10" x14ac:dyDescent="0.6">
      <c r="A352" t="s">
        <v>1730</v>
      </c>
      <c r="B352">
        <v>1</v>
      </c>
      <c r="C352">
        <v>2</v>
      </c>
      <c r="D352">
        <v>3</v>
      </c>
      <c r="E352" s="2">
        <f>(B352+1)/(C352+1)</f>
        <v>0.66666666666666663</v>
      </c>
      <c r="F352" s="2">
        <f>(C352+1)/(B352+1)</f>
        <v>1.5</v>
      </c>
      <c r="G352">
        <f>LEN(A352)</f>
        <v>10</v>
      </c>
      <c r="H352" t="str">
        <f>IF(AND(G352&lt;3, D352&lt;2),TRUE,"")</f>
        <v/>
      </c>
      <c r="I352">
        <f>VLOOKUP(A352,'2014'!$A$2:$G$5210,5,FALSE)</f>
        <v>1.4609203798392987E-4</v>
      </c>
      <c r="J352">
        <f>VLOOKUP(A352,'2014'!$A$2:$H$5210,6,FALSE)</f>
        <v>7.6473647181181365E-5</v>
      </c>
    </row>
    <row r="353" spans="1:10" x14ac:dyDescent="0.6">
      <c r="A353" t="s">
        <v>269</v>
      </c>
      <c r="B353">
        <v>1</v>
      </c>
      <c r="C353">
        <v>2</v>
      </c>
      <c r="D353">
        <v>3</v>
      </c>
      <c r="E353" s="2">
        <f>(B353+1)/(C353+1)</f>
        <v>0.66666666666666663</v>
      </c>
      <c r="F353" s="2">
        <f>(C353+1)/(B353+1)</f>
        <v>1.5</v>
      </c>
      <c r="G353">
        <f>LEN(A353)</f>
        <v>6</v>
      </c>
      <c r="H353" t="str">
        <f>IF(AND(G353&lt;3, D353&lt;2),TRUE,"")</f>
        <v/>
      </c>
      <c r="I353">
        <f>VLOOKUP(A353,'2014'!$A$2:$G$5210,5,FALSE)</f>
        <v>2.9218407596785974E-4</v>
      </c>
      <c r="J353">
        <f>VLOOKUP(A353,'2014'!$A$2:$H$5210,6,FALSE)</f>
        <v>1.68242023798599E-4</v>
      </c>
    </row>
    <row r="354" spans="1:10" x14ac:dyDescent="0.6">
      <c r="A354" t="s">
        <v>750</v>
      </c>
      <c r="B354">
        <v>1</v>
      </c>
      <c r="C354">
        <v>2</v>
      </c>
      <c r="D354">
        <v>3</v>
      </c>
      <c r="E354" s="2">
        <f>(B354+1)/(C354+1)</f>
        <v>0.66666666666666663</v>
      </c>
      <c r="F354" s="2">
        <f>(C354+1)/(B354+1)</f>
        <v>1.5</v>
      </c>
      <c r="G354">
        <f>LEN(A354)</f>
        <v>6</v>
      </c>
      <c r="H354" t="str">
        <f>IF(AND(G354&lt;3, D354&lt;2),TRUE,"")</f>
        <v/>
      </c>
      <c r="I354">
        <f>VLOOKUP(A354,'2014'!$A$2:$G$5210,5,FALSE)</f>
        <v>4.382761139517896E-4</v>
      </c>
      <c r="J354">
        <f>VLOOKUP(A354,'2014'!$A$2:$H$5210,6,FALSE)</f>
        <v>2.9059985928848921E-4</v>
      </c>
    </row>
    <row r="355" spans="1:10" x14ac:dyDescent="0.6">
      <c r="A355" t="s">
        <v>961</v>
      </c>
      <c r="B355">
        <v>1</v>
      </c>
      <c r="C355">
        <v>2</v>
      </c>
      <c r="D355">
        <v>3</v>
      </c>
      <c r="E355" s="2">
        <f>(B355+1)/(C355+1)</f>
        <v>0.66666666666666663</v>
      </c>
      <c r="F355" s="2">
        <f>(C355+1)/(B355+1)</f>
        <v>1.5</v>
      </c>
      <c r="G355">
        <f>LEN(A355)</f>
        <v>4</v>
      </c>
      <c r="H355" t="str">
        <f>IF(AND(G355&lt;3, D355&lt;2),TRUE,"")</f>
        <v/>
      </c>
      <c r="I355">
        <f>VLOOKUP(A355,'2014'!$A$2:$G$5210,5,FALSE)</f>
        <v>1.4609203798392987E-4</v>
      </c>
      <c r="J355">
        <f>VLOOKUP(A355,'2014'!$A$2:$H$5210,6,FALSE)</f>
        <v>1.0706310605365391E-4</v>
      </c>
    </row>
    <row r="356" spans="1:10" x14ac:dyDescent="0.6">
      <c r="A356" t="s">
        <v>3952</v>
      </c>
      <c r="B356">
        <v>1</v>
      </c>
      <c r="C356">
        <v>2</v>
      </c>
      <c r="D356">
        <v>3</v>
      </c>
      <c r="E356" s="2">
        <f>(B356+1)/(C356+1)</f>
        <v>0.66666666666666663</v>
      </c>
      <c r="F356" s="2">
        <f>(C356+1)/(B356+1)</f>
        <v>1.5</v>
      </c>
      <c r="G356">
        <f>LEN(A356)</f>
        <v>6</v>
      </c>
      <c r="H356" t="str">
        <f>IF(AND(G356&lt;3, D356&lt;2),TRUE,"")</f>
        <v/>
      </c>
      <c r="I356">
        <f>VLOOKUP(A356,'2014'!$A$2:$G$5210,5,FALSE)</f>
        <v>1.4609203798392987E-4</v>
      </c>
      <c r="J356">
        <f>VLOOKUP(A356,'2014'!$A$2:$H$5210,6,FALSE)</f>
        <v>1.0706310605365391E-4</v>
      </c>
    </row>
    <row r="357" spans="1:10" x14ac:dyDescent="0.6">
      <c r="A357" t="s">
        <v>4648</v>
      </c>
      <c r="B357">
        <v>1</v>
      </c>
      <c r="C357">
        <v>2</v>
      </c>
      <c r="D357">
        <v>3</v>
      </c>
      <c r="E357" s="2">
        <f>(B357+1)/(C357+1)</f>
        <v>0.66666666666666663</v>
      </c>
      <c r="F357" s="2">
        <f>(C357+1)/(B357+1)</f>
        <v>1.5</v>
      </c>
      <c r="G357">
        <f>LEN(A357)</f>
        <v>5</v>
      </c>
      <c r="H357" t="str">
        <f>IF(AND(G357&lt;3, D357&lt;2),TRUE,"")</f>
        <v/>
      </c>
      <c r="I357">
        <f>VLOOKUP(A357,'2014'!$A$2:$G$5210,5,FALSE)</f>
        <v>1.4609203798392987E-4</v>
      </c>
      <c r="J357">
        <f>VLOOKUP(A357,'2014'!$A$2:$H$5210,6,FALSE)</f>
        <v>1.3765256492612646E-4</v>
      </c>
    </row>
    <row r="358" spans="1:10" x14ac:dyDescent="0.6">
      <c r="A358" t="s">
        <v>4901</v>
      </c>
      <c r="B358">
        <v>1</v>
      </c>
      <c r="C358">
        <v>2</v>
      </c>
      <c r="D358">
        <v>3</v>
      </c>
      <c r="E358" s="2">
        <f>(B358+1)/(C358+1)</f>
        <v>0.66666666666666663</v>
      </c>
      <c r="F358" s="2">
        <f>(C358+1)/(B358+1)</f>
        <v>1.5</v>
      </c>
      <c r="G358">
        <f>LEN(A358)</f>
        <v>2</v>
      </c>
      <c r="H358" t="str">
        <f>IF(AND(G358&lt;3, D358&lt;2),TRUE,"")</f>
        <v/>
      </c>
      <c r="I358">
        <f>VLOOKUP(A358,'2014'!$A$2:$G$5210,5,FALSE)</f>
        <v>1.4609203798392987E-4</v>
      </c>
      <c r="J358">
        <f>VLOOKUP(A358,'2014'!$A$2:$H$5210,6,FALSE)</f>
        <v>1.9883148267107155E-4</v>
      </c>
    </row>
    <row r="359" spans="1:10" x14ac:dyDescent="0.6">
      <c r="A359" t="s">
        <v>367</v>
      </c>
      <c r="B359">
        <v>8</v>
      </c>
      <c r="C359">
        <v>13</v>
      </c>
      <c r="D359">
        <v>21</v>
      </c>
      <c r="E359" s="2">
        <f>(B359+1)/(C359+1)</f>
        <v>0.6428571428571429</v>
      </c>
      <c r="F359" s="2">
        <f>(C359+1)/(B359+1)</f>
        <v>1.5555555555555556</v>
      </c>
      <c r="G359">
        <f>LEN(A359)</f>
        <v>4</v>
      </c>
      <c r="H359" t="str">
        <f>IF(AND(G359&lt;3, D359&lt;2),TRUE,"")</f>
        <v/>
      </c>
      <c r="I359">
        <f>VLOOKUP(A359,'2014'!$A$2:$G$5210,5,FALSE)</f>
        <v>2.7757487216946678E-3</v>
      </c>
      <c r="J359">
        <f>VLOOKUP(A359,'2014'!$A$2:$H$5210,6,FALSE)</f>
        <v>3.2118931816096176E-4</v>
      </c>
    </row>
    <row r="360" spans="1:10" x14ac:dyDescent="0.6">
      <c r="A360" t="s">
        <v>2589</v>
      </c>
      <c r="B360">
        <v>6</v>
      </c>
      <c r="C360">
        <v>10</v>
      </c>
      <c r="D360">
        <v>16</v>
      </c>
      <c r="E360" s="2">
        <f>(B360+1)/(C360+1)</f>
        <v>0.63636363636363635</v>
      </c>
      <c r="F360" s="2">
        <f>(C360+1)/(B360+1)</f>
        <v>1.5714285714285714</v>
      </c>
      <c r="G360">
        <f>LEN(A360)</f>
        <v>3</v>
      </c>
      <c r="H360" t="str">
        <f>IF(AND(G360&lt;3, D360&lt;2),TRUE,"")</f>
        <v/>
      </c>
      <c r="I360">
        <f>VLOOKUP(A360,'2014'!$A$2:$G$5210,5,FALSE)</f>
        <v>1.4609203798392987E-4</v>
      </c>
      <c r="J360">
        <f>VLOOKUP(A360,'2014'!$A$2:$H$5210,6,FALSE)</f>
        <v>3.6707350646967055E-4</v>
      </c>
    </row>
    <row r="361" spans="1:10" x14ac:dyDescent="0.6">
      <c r="A361" t="s">
        <v>4802</v>
      </c>
      <c r="B361">
        <v>4</v>
      </c>
      <c r="C361">
        <v>7</v>
      </c>
      <c r="D361">
        <v>11</v>
      </c>
      <c r="E361" s="2">
        <f>(B361+1)/(C361+1)</f>
        <v>0.625</v>
      </c>
      <c r="F361" s="2">
        <f>(C361+1)/(B361+1)</f>
        <v>1.6</v>
      </c>
      <c r="G361">
        <f>LEN(A361)</f>
        <v>8</v>
      </c>
      <c r="H361" t="str">
        <f>IF(AND(G361&lt;3, D361&lt;2),TRUE,"")</f>
        <v/>
      </c>
      <c r="I361">
        <f>VLOOKUP(A361,'2014'!$A$2:$G$5210,5,FALSE)</f>
        <v>2.9218407596785974E-4</v>
      </c>
      <c r="J361">
        <f>VLOOKUP(A361,'2014'!$A$2:$H$5210,6,FALSE)</f>
        <v>9.1768376617417638E-5</v>
      </c>
    </row>
    <row r="362" spans="1:10" x14ac:dyDescent="0.6">
      <c r="A362" t="s">
        <v>4566</v>
      </c>
      <c r="B362">
        <v>11</v>
      </c>
      <c r="C362">
        <v>19</v>
      </c>
      <c r="D362">
        <v>30</v>
      </c>
      <c r="E362" s="2">
        <f>(B362+1)/(C362+1)</f>
        <v>0.6</v>
      </c>
      <c r="F362" s="2">
        <f>(C362+1)/(B362+1)</f>
        <v>1.6666666666666667</v>
      </c>
      <c r="G362">
        <f>LEN(A362)</f>
        <v>9</v>
      </c>
      <c r="H362" t="str">
        <f>IF(AND(G362&lt;3, D362&lt;2),TRUE,"")</f>
        <v/>
      </c>
      <c r="I362">
        <f>VLOOKUP(A362,'2014'!$A$2:$G$5210,5,FALSE)</f>
        <v>1.4609203798392987E-4</v>
      </c>
      <c r="J362">
        <f>VLOOKUP(A362,'2014'!$A$2:$H$5210,6,FALSE)</f>
        <v>8.259153895567588E-4</v>
      </c>
    </row>
    <row r="363" spans="1:10" x14ac:dyDescent="0.6">
      <c r="A363" t="s">
        <v>4711</v>
      </c>
      <c r="B363">
        <v>8</v>
      </c>
      <c r="C363">
        <v>14</v>
      </c>
      <c r="D363">
        <v>22</v>
      </c>
      <c r="E363" s="2">
        <f>(B363+1)/(C363+1)</f>
        <v>0.6</v>
      </c>
      <c r="F363" s="2">
        <f>(C363+1)/(B363+1)</f>
        <v>1.6666666666666667</v>
      </c>
      <c r="G363">
        <f>LEN(A363)</f>
        <v>8</v>
      </c>
      <c r="H363" t="str">
        <f>IF(AND(G363&lt;3, D363&lt;2),TRUE,"")</f>
        <v/>
      </c>
      <c r="I363">
        <f>VLOOKUP(A363,'2014'!$A$2:$G$5210,5,FALSE)</f>
        <v>2.9218407596785974E-4</v>
      </c>
      <c r="J363">
        <f>VLOOKUP(A363,'2014'!$A$2:$H$5210,6,FALSE)</f>
        <v>6.5767336575815977E-4</v>
      </c>
    </row>
    <row r="364" spans="1:10" x14ac:dyDescent="0.6">
      <c r="A364" t="s">
        <v>4204</v>
      </c>
      <c r="B364">
        <v>2</v>
      </c>
      <c r="C364">
        <v>4</v>
      </c>
      <c r="D364">
        <v>6</v>
      </c>
      <c r="E364" s="2">
        <f>(B364+1)/(C364+1)</f>
        <v>0.6</v>
      </c>
      <c r="F364" s="2">
        <f>(C364+1)/(B364+1)</f>
        <v>1.6666666666666667</v>
      </c>
      <c r="G364">
        <f>LEN(A364)</f>
        <v>8</v>
      </c>
      <c r="H364" t="str">
        <f>IF(AND(G364&lt;3, D364&lt;2),TRUE,"")</f>
        <v/>
      </c>
      <c r="I364">
        <f>VLOOKUP(A364,'2014'!$A$2:$G$5210,5,FALSE)</f>
        <v>8.7655222790357921E-4</v>
      </c>
      <c r="J364">
        <f>VLOOKUP(A364,'2014'!$A$2:$H$5210,6,FALSE)</f>
        <v>1.3765256492612646E-4</v>
      </c>
    </row>
    <row r="365" spans="1:10" x14ac:dyDescent="0.6">
      <c r="A365" t="s">
        <v>685</v>
      </c>
      <c r="B365">
        <v>9</v>
      </c>
      <c r="C365">
        <v>16</v>
      </c>
      <c r="D365">
        <v>25</v>
      </c>
      <c r="E365" s="2">
        <f>(B365+1)/(C365+1)</f>
        <v>0.58823529411764708</v>
      </c>
      <c r="F365" s="2">
        <f>(C365+1)/(B365+1)</f>
        <v>1.7</v>
      </c>
      <c r="G365">
        <f>LEN(A365)</f>
        <v>7</v>
      </c>
      <c r="H365" t="str">
        <f>IF(AND(G365&lt;3, D365&lt;2),TRUE,"")</f>
        <v/>
      </c>
      <c r="I365">
        <f>VLOOKUP(A365,'2014'!$A$2:$G$5210,5,FALSE)</f>
        <v>2.0452885317750183E-3</v>
      </c>
      <c r="J365">
        <f>VLOOKUP(A365,'2014'!$A$2:$H$5210,6,FALSE)</f>
        <v>1.1929888960264293E-3</v>
      </c>
    </row>
    <row r="366" spans="1:10" x14ac:dyDescent="0.6">
      <c r="A366" t="s">
        <v>3897</v>
      </c>
      <c r="B366">
        <v>3</v>
      </c>
      <c r="C366">
        <v>6</v>
      </c>
      <c r="D366">
        <v>9</v>
      </c>
      <c r="E366" s="2">
        <f>(B366+1)/(C366+1)</f>
        <v>0.5714285714285714</v>
      </c>
      <c r="F366" s="2">
        <f>(C366+1)/(B366+1)</f>
        <v>1.75</v>
      </c>
      <c r="G366">
        <f>LEN(A366)</f>
        <v>9</v>
      </c>
      <c r="H366" t="str">
        <f>IF(AND(G366&lt;3, D366&lt;2),TRUE,"")</f>
        <v/>
      </c>
      <c r="I366">
        <f>VLOOKUP(A366,'2014'!$A$2:$G$5210,5,FALSE)</f>
        <v>1.4609203798392987E-4</v>
      </c>
      <c r="J366">
        <f>VLOOKUP(A366,'2014'!$A$2:$H$5210,6,FALSE)</f>
        <v>5.0472607139579698E-4</v>
      </c>
    </row>
    <row r="367" spans="1:10" x14ac:dyDescent="0.6">
      <c r="A367" t="s">
        <v>2662</v>
      </c>
      <c r="B367">
        <v>8</v>
      </c>
      <c r="C367">
        <v>15</v>
      </c>
      <c r="D367">
        <v>23</v>
      </c>
      <c r="E367" s="2">
        <f>(B367+1)/(C367+1)</f>
        <v>0.5625</v>
      </c>
      <c r="F367" s="2">
        <f>(C367+1)/(B367+1)</f>
        <v>1.7777777777777777</v>
      </c>
      <c r="G367">
        <f>LEN(A367)</f>
        <v>6</v>
      </c>
      <c r="H367" t="str">
        <f>IF(AND(G367&lt;3, D367&lt;2),TRUE,"")</f>
        <v/>
      </c>
      <c r="I367">
        <f>VLOOKUP(A367,'2014'!$A$2:$G$5210,5,FALSE)</f>
        <v>1.4609203798392988E-3</v>
      </c>
      <c r="J367">
        <f>VLOOKUP(A367,'2014'!$A$2:$H$5210,6,FALSE)</f>
        <v>7.341470129393411E-4</v>
      </c>
    </row>
    <row r="368" spans="1:10" x14ac:dyDescent="0.6">
      <c r="A368" t="s">
        <v>1742</v>
      </c>
      <c r="B368">
        <v>9</v>
      </c>
      <c r="C368">
        <v>17</v>
      </c>
      <c r="D368">
        <v>26</v>
      </c>
      <c r="E368" s="2">
        <f>(B368+1)/(C368+1)</f>
        <v>0.55555555555555558</v>
      </c>
      <c r="F368" s="2">
        <f>(C368+1)/(B368+1)</f>
        <v>1.8</v>
      </c>
      <c r="G368">
        <f>LEN(A368)</f>
        <v>8</v>
      </c>
      <c r="H368" t="str">
        <f>IF(AND(G368&lt;3, D368&lt;2),TRUE,"")</f>
        <v/>
      </c>
      <c r="I368">
        <f>VLOOKUP(A368,'2014'!$A$2:$G$5210,5,FALSE)</f>
        <v>8.7655222790357921E-4</v>
      </c>
      <c r="J368">
        <f>VLOOKUP(A368,'2014'!$A$2:$H$5210,6,FALSE)</f>
        <v>3.8236823590590685E-4</v>
      </c>
    </row>
    <row r="369" spans="1:10" x14ac:dyDescent="0.6">
      <c r="A369" t="s">
        <v>2998</v>
      </c>
      <c r="B369">
        <v>5</v>
      </c>
      <c r="C369">
        <v>10</v>
      </c>
      <c r="D369">
        <v>15</v>
      </c>
      <c r="E369" s="2">
        <f>(B369+1)/(C369+1)</f>
        <v>0.54545454545454541</v>
      </c>
      <c r="F369" s="2">
        <f>(C369+1)/(B369+1)</f>
        <v>1.8333333333333333</v>
      </c>
      <c r="G369">
        <f>LEN(A369)</f>
        <v>6</v>
      </c>
      <c r="H369" t="str">
        <f>IF(AND(G369&lt;3, D369&lt;2),TRUE,"")</f>
        <v/>
      </c>
      <c r="I369">
        <f>VLOOKUP(A369,'2014'!$A$2:$G$5210,5,FALSE)</f>
        <v>1.4609203798392988E-3</v>
      </c>
      <c r="J369">
        <f>VLOOKUP(A369,'2014'!$A$2:$H$5210,6,FALSE)</f>
        <v>5.3531553026826958E-4</v>
      </c>
    </row>
    <row r="370" spans="1:10" x14ac:dyDescent="0.6">
      <c r="A370" t="s">
        <v>3846</v>
      </c>
      <c r="B370">
        <v>5</v>
      </c>
      <c r="C370">
        <v>10</v>
      </c>
      <c r="D370">
        <v>15</v>
      </c>
      <c r="E370" s="2">
        <f>(B370+1)/(C370+1)</f>
        <v>0.54545454545454541</v>
      </c>
      <c r="F370" s="2">
        <f>(C370+1)/(B370+1)</f>
        <v>1.8333333333333333</v>
      </c>
      <c r="G370">
        <f>LEN(A370)</f>
        <v>8</v>
      </c>
      <c r="H370" t="str">
        <f>IF(AND(G370&lt;3, D370&lt;2),TRUE,"")</f>
        <v/>
      </c>
      <c r="I370">
        <f>VLOOKUP(A370,'2014'!$A$2:$G$5210,5,FALSE)</f>
        <v>1.4609203798392988E-3</v>
      </c>
      <c r="J370">
        <f>VLOOKUP(A370,'2014'!$A$2:$H$5210,6,FALSE)</f>
        <v>5.3531553026826958E-4</v>
      </c>
    </row>
    <row r="371" spans="1:10" x14ac:dyDescent="0.6">
      <c r="A371" t="s">
        <v>5210</v>
      </c>
      <c r="B371">
        <v>0</v>
      </c>
      <c r="C371">
        <v>1</v>
      </c>
      <c r="D371">
        <v>1</v>
      </c>
      <c r="E371" s="2">
        <f>(B371+1)/(C371+1)</f>
        <v>0.5</v>
      </c>
      <c r="F371" s="2">
        <f>(C371+1)/(B371+1)</f>
        <v>2</v>
      </c>
      <c r="G371">
        <f>LEN(A371)</f>
        <v>2</v>
      </c>
      <c r="H371" t="b">
        <f>IF(AND(G371&lt;3, D371&lt;2),TRUE,"")</f>
        <v>1</v>
      </c>
      <c r="I371" t="e">
        <f>VLOOKUP(A371,'2014'!$A$2:$G$5210,5,FALSE)</f>
        <v>#N/A</v>
      </c>
      <c r="J371" t="e">
        <f>VLOOKUP(A371,'2014'!$A$2:$H$5210,6,FALSE)</f>
        <v>#N/A</v>
      </c>
    </row>
    <row r="372" spans="1:10" x14ac:dyDescent="0.6">
      <c r="A372" t="s">
        <v>5242</v>
      </c>
      <c r="B372">
        <v>0</v>
      </c>
      <c r="C372">
        <v>1</v>
      </c>
      <c r="D372">
        <v>1</v>
      </c>
      <c r="E372" s="2">
        <f>(B372+1)/(C372+1)</f>
        <v>0.5</v>
      </c>
      <c r="F372" s="2">
        <f>(C372+1)/(B372+1)</f>
        <v>2</v>
      </c>
      <c r="G372">
        <f>LEN(A372)</f>
        <v>2</v>
      </c>
      <c r="H372" t="b">
        <f>IF(AND(G372&lt;3, D372&lt;2),TRUE,"")</f>
        <v>1</v>
      </c>
      <c r="I372" t="e">
        <f>VLOOKUP(A372,'2014'!$A$2:$G$5210,5,FALSE)</f>
        <v>#N/A</v>
      </c>
      <c r="J372" t="e">
        <f>VLOOKUP(A372,'2014'!$A$2:$H$5210,6,FALSE)</f>
        <v>#N/A</v>
      </c>
    </row>
    <row r="373" spans="1:10" x14ac:dyDescent="0.6">
      <c r="A373" t="s">
        <v>5297</v>
      </c>
      <c r="B373">
        <v>0</v>
      </c>
      <c r="C373">
        <v>1</v>
      </c>
      <c r="D373">
        <v>1</v>
      </c>
      <c r="E373" s="2">
        <f>(B373+1)/(C373+1)</f>
        <v>0.5</v>
      </c>
      <c r="F373" s="2">
        <f>(C373+1)/(B373+1)</f>
        <v>2</v>
      </c>
      <c r="G373">
        <f>LEN(A373)</f>
        <v>2</v>
      </c>
      <c r="H373" t="b">
        <f>IF(AND(G373&lt;3, D373&lt;2),TRUE,"")</f>
        <v>1</v>
      </c>
      <c r="I373" t="e">
        <f>VLOOKUP(A373,'2014'!$A$2:$G$5210,5,FALSE)</f>
        <v>#N/A</v>
      </c>
      <c r="J373" t="e">
        <f>VLOOKUP(A373,'2014'!$A$2:$H$5210,6,FALSE)</f>
        <v>#N/A</v>
      </c>
    </row>
    <row r="374" spans="1:10" x14ac:dyDescent="0.6">
      <c r="A374" t="s">
        <v>5310</v>
      </c>
      <c r="B374">
        <v>0</v>
      </c>
      <c r="C374">
        <v>1</v>
      </c>
      <c r="D374">
        <v>1</v>
      </c>
      <c r="E374" s="2">
        <f>(B374+1)/(C374+1)</f>
        <v>0.5</v>
      </c>
      <c r="F374" s="2">
        <f>(C374+1)/(B374+1)</f>
        <v>2</v>
      </c>
      <c r="G374">
        <f>LEN(A374)</f>
        <v>2</v>
      </c>
      <c r="H374" t="b">
        <f>IF(AND(G374&lt;3, D374&lt;2),TRUE,"")</f>
        <v>1</v>
      </c>
      <c r="I374" t="e">
        <f>VLOOKUP(A374,'2014'!$A$2:$G$5210,5,FALSE)</f>
        <v>#N/A</v>
      </c>
      <c r="J374" t="e">
        <f>VLOOKUP(A374,'2014'!$A$2:$H$5210,6,FALSE)</f>
        <v>#N/A</v>
      </c>
    </row>
    <row r="375" spans="1:10" x14ac:dyDescent="0.6">
      <c r="A375" t="s">
        <v>5315</v>
      </c>
      <c r="B375">
        <v>0</v>
      </c>
      <c r="C375">
        <v>1</v>
      </c>
      <c r="D375">
        <v>1</v>
      </c>
      <c r="E375" s="2">
        <f>(B375+1)/(C375+1)</f>
        <v>0.5</v>
      </c>
      <c r="F375" s="2">
        <f>(C375+1)/(B375+1)</f>
        <v>2</v>
      </c>
      <c r="G375">
        <f>LEN(A375)</f>
        <v>2</v>
      </c>
      <c r="H375" t="b">
        <f>IF(AND(G375&lt;3, D375&lt;2),TRUE,"")</f>
        <v>1</v>
      </c>
      <c r="I375" t="e">
        <f>VLOOKUP(A375,'2014'!$A$2:$G$5210,5,FALSE)</f>
        <v>#N/A</v>
      </c>
      <c r="J375" t="e">
        <f>VLOOKUP(A375,'2014'!$A$2:$H$5210,6,FALSE)</f>
        <v>#N/A</v>
      </c>
    </row>
    <row r="376" spans="1:10" x14ac:dyDescent="0.6">
      <c r="A376" t="s">
        <v>5406</v>
      </c>
      <c r="B376">
        <v>0</v>
      </c>
      <c r="C376">
        <v>1</v>
      </c>
      <c r="D376">
        <v>1</v>
      </c>
      <c r="E376" s="2">
        <f>(B376+1)/(C376+1)</f>
        <v>0.5</v>
      </c>
      <c r="F376" s="2">
        <f>(C376+1)/(B376+1)</f>
        <v>2</v>
      </c>
      <c r="G376">
        <f>LEN(A376)</f>
        <v>2</v>
      </c>
      <c r="H376" t="b">
        <f>IF(AND(G376&lt;3, D376&lt;2),TRUE,"")</f>
        <v>1</v>
      </c>
      <c r="I376" t="e">
        <f>VLOOKUP(A376,'2014'!$A$2:$G$5210,5,FALSE)</f>
        <v>#N/A</v>
      </c>
      <c r="J376" t="e">
        <f>VLOOKUP(A376,'2014'!$A$2:$H$5210,6,FALSE)</f>
        <v>#N/A</v>
      </c>
    </row>
    <row r="377" spans="1:10" x14ac:dyDescent="0.6">
      <c r="A377" t="s">
        <v>5550</v>
      </c>
      <c r="B377">
        <v>0</v>
      </c>
      <c r="C377">
        <v>1</v>
      </c>
      <c r="D377">
        <v>1</v>
      </c>
      <c r="E377" s="2">
        <f>(B377+1)/(C377+1)</f>
        <v>0.5</v>
      </c>
      <c r="F377" s="2">
        <f>(C377+1)/(B377+1)</f>
        <v>2</v>
      </c>
      <c r="G377">
        <f>LEN(A377)</f>
        <v>2</v>
      </c>
      <c r="H377" t="b">
        <f>IF(AND(G377&lt;3, D377&lt;2),TRUE,"")</f>
        <v>1</v>
      </c>
      <c r="I377" t="e">
        <f>VLOOKUP(A377,'2014'!$A$2:$G$5210,5,FALSE)</f>
        <v>#N/A</v>
      </c>
      <c r="J377" t="e">
        <f>VLOOKUP(A377,'2014'!$A$2:$H$5210,6,FALSE)</f>
        <v>#N/A</v>
      </c>
    </row>
    <row r="378" spans="1:10" x14ac:dyDescent="0.6">
      <c r="A378" t="s">
        <v>5566</v>
      </c>
      <c r="B378">
        <v>0</v>
      </c>
      <c r="C378">
        <v>1</v>
      </c>
      <c r="D378">
        <v>1</v>
      </c>
      <c r="E378" s="2">
        <f>(B378+1)/(C378+1)</f>
        <v>0.5</v>
      </c>
      <c r="F378" s="2">
        <f>(C378+1)/(B378+1)</f>
        <v>2</v>
      </c>
      <c r="G378">
        <f>LEN(A378)</f>
        <v>2</v>
      </c>
      <c r="H378" t="b">
        <f>IF(AND(G378&lt;3, D378&lt;2),TRUE,"")</f>
        <v>1</v>
      </c>
      <c r="I378" t="e">
        <f>VLOOKUP(A378,'2014'!$A$2:$G$5210,5,FALSE)</f>
        <v>#N/A</v>
      </c>
      <c r="J378" t="e">
        <f>VLOOKUP(A378,'2014'!$A$2:$H$5210,6,FALSE)</f>
        <v>#N/A</v>
      </c>
    </row>
    <row r="379" spans="1:10" x14ac:dyDescent="0.6">
      <c r="A379" t="s">
        <v>5583</v>
      </c>
      <c r="B379">
        <v>0</v>
      </c>
      <c r="C379">
        <v>1</v>
      </c>
      <c r="D379">
        <v>1</v>
      </c>
      <c r="E379" s="2">
        <f>(B379+1)/(C379+1)</f>
        <v>0.5</v>
      </c>
      <c r="F379" s="2">
        <f>(C379+1)/(B379+1)</f>
        <v>2</v>
      </c>
      <c r="G379">
        <f>LEN(A379)</f>
        <v>2</v>
      </c>
      <c r="H379" t="b">
        <f>IF(AND(G379&lt;3, D379&lt;2),TRUE,"")</f>
        <v>1</v>
      </c>
      <c r="I379" t="e">
        <f>VLOOKUP(A379,'2014'!$A$2:$G$5210,5,FALSE)</f>
        <v>#N/A</v>
      </c>
      <c r="J379" t="e">
        <f>VLOOKUP(A379,'2014'!$A$2:$H$5210,6,FALSE)</f>
        <v>#N/A</v>
      </c>
    </row>
    <row r="380" spans="1:10" x14ac:dyDescent="0.6">
      <c r="A380" t="s">
        <v>5616</v>
      </c>
      <c r="B380">
        <v>0</v>
      </c>
      <c r="C380">
        <v>1</v>
      </c>
      <c r="D380">
        <v>1</v>
      </c>
      <c r="E380" s="2">
        <f>(B380+1)/(C380+1)</f>
        <v>0.5</v>
      </c>
      <c r="F380" s="2">
        <f>(C380+1)/(B380+1)</f>
        <v>2</v>
      </c>
      <c r="G380">
        <f>LEN(A380)</f>
        <v>2</v>
      </c>
      <c r="H380" t="b">
        <f>IF(AND(G380&lt;3, D380&lt;2),TRUE,"")</f>
        <v>1</v>
      </c>
      <c r="I380" t="e">
        <f>VLOOKUP(A380,'2014'!$A$2:$G$5210,5,FALSE)</f>
        <v>#N/A</v>
      </c>
      <c r="J380" t="e">
        <f>VLOOKUP(A380,'2014'!$A$2:$H$5210,6,FALSE)</f>
        <v>#N/A</v>
      </c>
    </row>
    <row r="381" spans="1:10" x14ac:dyDescent="0.6">
      <c r="A381" t="s">
        <v>5720</v>
      </c>
      <c r="B381">
        <v>0</v>
      </c>
      <c r="C381">
        <v>1</v>
      </c>
      <c r="D381">
        <v>1</v>
      </c>
      <c r="E381" s="2">
        <f>(B381+1)/(C381+1)</f>
        <v>0.5</v>
      </c>
      <c r="F381" s="2">
        <f>(C381+1)/(B381+1)</f>
        <v>2</v>
      </c>
      <c r="G381">
        <f>LEN(A381)</f>
        <v>2</v>
      </c>
      <c r="H381" t="b">
        <f>IF(AND(G381&lt;3, D381&lt;2),TRUE,"")</f>
        <v>1</v>
      </c>
      <c r="I381" t="e">
        <f>VLOOKUP(A381,'2014'!$A$2:$G$5210,5,FALSE)</f>
        <v>#N/A</v>
      </c>
      <c r="J381" t="e">
        <f>VLOOKUP(A381,'2014'!$A$2:$H$5210,6,FALSE)</f>
        <v>#N/A</v>
      </c>
    </row>
    <row r="382" spans="1:10" x14ac:dyDescent="0.6">
      <c r="A382" t="s">
        <v>5724</v>
      </c>
      <c r="B382">
        <v>0</v>
      </c>
      <c r="C382">
        <v>1</v>
      </c>
      <c r="D382">
        <v>1</v>
      </c>
      <c r="E382" s="2">
        <f>(B382+1)/(C382+1)</f>
        <v>0.5</v>
      </c>
      <c r="F382" s="2">
        <f>(C382+1)/(B382+1)</f>
        <v>2</v>
      </c>
      <c r="G382">
        <f>LEN(A382)</f>
        <v>2</v>
      </c>
      <c r="H382" t="b">
        <f>IF(AND(G382&lt;3, D382&lt;2),TRUE,"")</f>
        <v>1</v>
      </c>
      <c r="I382" t="e">
        <f>VLOOKUP(A382,'2014'!$A$2:$G$5210,5,FALSE)</f>
        <v>#N/A</v>
      </c>
      <c r="J382" t="e">
        <f>VLOOKUP(A382,'2014'!$A$2:$H$5210,6,FALSE)</f>
        <v>#N/A</v>
      </c>
    </row>
    <row r="383" spans="1:10" x14ac:dyDescent="0.6">
      <c r="A383" t="s">
        <v>5764</v>
      </c>
      <c r="B383">
        <v>0</v>
      </c>
      <c r="C383">
        <v>1</v>
      </c>
      <c r="D383">
        <v>1</v>
      </c>
      <c r="E383" s="2">
        <f>(B383+1)/(C383+1)</f>
        <v>0.5</v>
      </c>
      <c r="F383" s="2">
        <f>(C383+1)/(B383+1)</f>
        <v>2</v>
      </c>
      <c r="G383">
        <f>LEN(A383)</f>
        <v>2</v>
      </c>
      <c r="H383" t="b">
        <f>IF(AND(G383&lt;3, D383&lt;2),TRUE,"")</f>
        <v>1</v>
      </c>
      <c r="I383" t="e">
        <f>VLOOKUP(A383,'2014'!$A$2:$G$5210,5,FALSE)</f>
        <v>#N/A</v>
      </c>
      <c r="J383" t="e">
        <f>VLOOKUP(A383,'2014'!$A$2:$H$5210,6,FALSE)</f>
        <v>#N/A</v>
      </c>
    </row>
    <row r="384" spans="1:10" x14ac:dyDescent="0.6">
      <c r="A384" t="s">
        <v>5827</v>
      </c>
      <c r="B384">
        <v>0</v>
      </c>
      <c r="C384">
        <v>1</v>
      </c>
      <c r="D384">
        <v>1</v>
      </c>
      <c r="E384" s="2">
        <f>(B384+1)/(C384+1)</f>
        <v>0.5</v>
      </c>
      <c r="F384" s="2">
        <f>(C384+1)/(B384+1)</f>
        <v>2</v>
      </c>
      <c r="G384">
        <f>LEN(A384)</f>
        <v>2</v>
      </c>
      <c r="H384" t="b">
        <f>IF(AND(G384&lt;3, D384&lt;2),TRUE,"")</f>
        <v>1</v>
      </c>
      <c r="I384" t="e">
        <f>VLOOKUP(A384,'2014'!$A$2:$G$5210,5,FALSE)</f>
        <v>#N/A</v>
      </c>
      <c r="J384" t="e">
        <f>VLOOKUP(A384,'2014'!$A$2:$H$5210,6,FALSE)</f>
        <v>#N/A</v>
      </c>
    </row>
    <row r="385" spans="1:10" x14ac:dyDescent="0.6">
      <c r="A385" t="s">
        <v>5832</v>
      </c>
      <c r="B385">
        <v>0</v>
      </c>
      <c r="C385">
        <v>1</v>
      </c>
      <c r="D385">
        <v>1</v>
      </c>
      <c r="E385" s="2">
        <f>(B385+1)/(C385+1)</f>
        <v>0.5</v>
      </c>
      <c r="F385" s="2">
        <f>(C385+1)/(B385+1)</f>
        <v>2</v>
      </c>
      <c r="G385">
        <f>LEN(A385)</f>
        <v>2</v>
      </c>
      <c r="H385" t="b">
        <f>IF(AND(G385&lt;3, D385&lt;2),TRUE,"")</f>
        <v>1</v>
      </c>
      <c r="I385" t="e">
        <f>VLOOKUP(A385,'2014'!$A$2:$G$5210,5,FALSE)</f>
        <v>#N/A</v>
      </c>
      <c r="J385" t="e">
        <f>VLOOKUP(A385,'2014'!$A$2:$H$5210,6,FALSE)</f>
        <v>#N/A</v>
      </c>
    </row>
    <row r="386" spans="1:10" x14ac:dyDescent="0.6">
      <c r="A386" t="s">
        <v>6039</v>
      </c>
      <c r="B386">
        <v>0</v>
      </c>
      <c r="C386">
        <v>1</v>
      </c>
      <c r="D386">
        <v>1</v>
      </c>
      <c r="E386" s="2">
        <f>(B386+1)/(C386+1)</f>
        <v>0.5</v>
      </c>
      <c r="F386" s="2">
        <f>(C386+1)/(B386+1)</f>
        <v>2</v>
      </c>
      <c r="G386">
        <f>LEN(A386)</f>
        <v>2</v>
      </c>
      <c r="H386" t="b">
        <f>IF(AND(G386&lt;3, D386&lt;2),TRUE,"")</f>
        <v>1</v>
      </c>
      <c r="I386" t="e">
        <f>VLOOKUP(A386,'2014'!$A$2:$G$5210,5,FALSE)</f>
        <v>#N/A</v>
      </c>
      <c r="J386" t="e">
        <f>VLOOKUP(A386,'2014'!$A$2:$H$5210,6,FALSE)</f>
        <v>#N/A</v>
      </c>
    </row>
    <row r="387" spans="1:10" x14ac:dyDescent="0.6">
      <c r="A387" t="s">
        <v>6040</v>
      </c>
      <c r="B387">
        <v>0</v>
      </c>
      <c r="C387">
        <v>1</v>
      </c>
      <c r="D387">
        <v>1</v>
      </c>
      <c r="E387" s="2">
        <f>(B387+1)/(C387+1)</f>
        <v>0.5</v>
      </c>
      <c r="F387" s="2">
        <f>(C387+1)/(B387+1)</f>
        <v>2</v>
      </c>
      <c r="G387">
        <f>LEN(A387)</f>
        <v>2</v>
      </c>
      <c r="H387" t="b">
        <f>IF(AND(G387&lt;3, D387&lt;2),TRUE,"")</f>
        <v>1</v>
      </c>
      <c r="I387" t="e">
        <f>VLOOKUP(A387,'2014'!$A$2:$G$5210,5,FALSE)</f>
        <v>#N/A</v>
      </c>
      <c r="J387" t="e">
        <f>VLOOKUP(A387,'2014'!$A$2:$H$5210,6,FALSE)</f>
        <v>#N/A</v>
      </c>
    </row>
    <row r="388" spans="1:10" x14ac:dyDescent="0.6">
      <c r="A388" t="s">
        <v>6045</v>
      </c>
      <c r="B388">
        <v>0</v>
      </c>
      <c r="C388">
        <v>1</v>
      </c>
      <c r="D388">
        <v>1</v>
      </c>
      <c r="E388" s="2">
        <f>(B388+1)/(C388+1)</f>
        <v>0.5</v>
      </c>
      <c r="F388" s="2">
        <f>(C388+1)/(B388+1)</f>
        <v>2</v>
      </c>
      <c r="G388">
        <f>LEN(A388)</f>
        <v>2</v>
      </c>
      <c r="H388" t="b">
        <f>IF(AND(G388&lt;3, D388&lt;2),TRUE,"")</f>
        <v>1</v>
      </c>
      <c r="I388" t="e">
        <f>VLOOKUP(A388,'2014'!$A$2:$G$5210,5,FALSE)</f>
        <v>#N/A</v>
      </c>
      <c r="J388" t="e">
        <f>VLOOKUP(A388,'2014'!$A$2:$H$5210,6,FALSE)</f>
        <v>#N/A</v>
      </c>
    </row>
    <row r="389" spans="1:10" x14ac:dyDescent="0.6">
      <c r="A389" t="s">
        <v>6047</v>
      </c>
      <c r="B389">
        <v>0</v>
      </c>
      <c r="C389">
        <v>1</v>
      </c>
      <c r="D389">
        <v>1</v>
      </c>
      <c r="E389" s="2">
        <f>(B389+1)/(C389+1)</f>
        <v>0.5</v>
      </c>
      <c r="F389" s="2">
        <f>(C389+1)/(B389+1)</f>
        <v>2</v>
      </c>
      <c r="G389">
        <f>LEN(A389)</f>
        <v>2</v>
      </c>
      <c r="H389" t="b">
        <f>IF(AND(G389&lt;3, D389&lt;2),TRUE,"")</f>
        <v>1</v>
      </c>
      <c r="I389" t="e">
        <f>VLOOKUP(A389,'2014'!$A$2:$G$5210,5,FALSE)</f>
        <v>#N/A</v>
      </c>
      <c r="J389" t="e">
        <f>VLOOKUP(A389,'2014'!$A$2:$H$5210,6,FALSE)</f>
        <v>#N/A</v>
      </c>
    </row>
    <row r="390" spans="1:10" x14ac:dyDescent="0.6">
      <c r="A390" t="s">
        <v>6062</v>
      </c>
      <c r="B390">
        <v>0</v>
      </c>
      <c r="C390">
        <v>1</v>
      </c>
      <c r="D390">
        <v>1</v>
      </c>
      <c r="E390" s="2">
        <f>(B390+1)/(C390+1)</f>
        <v>0.5</v>
      </c>
      <c r="F390" s="2">
        <f>(C390+1)/(B390+1)</f>
        <v>2</v>
      </c>
      <c r="G390">
        <f>LEN(A390)</f>
        <v>2</v>
      </c>
      <c r="H390" t="b">
        <f>IF(AND(G390&lt;3, D390&lt;2),TRUE,"")</f>
        <v>1</v>
      </c>
      <c r="I390" t="e">
        <f>VLOOKUP(A390,'2014'!$A$2:$G$5210,5,FALSE)</f>
        <v>#N/A</v>
      </c>
      <c r="J390" t="e">
        <f>VLOOKUP(A390,'2014'!$A$2:$H$5210,6,FALSE)</f>
        <v>#N/A</v>
      </c>
    </row>
    <row r="391" spans="1:10" x14ac:dyDescent="0.6">
      <c r="A391" t="s">
        <v>6063</v>
      </c>
      <c r="B391">
        <v>0</v>
      </c>
      <c r="C391">
        <v>1</v>
      </c>
      <c r="D391">
        <v>1</v>
      </c>
      <c r="E391" s="2">
        <f>(B391+1)/(C391+1)</f>
        <v>0.5</v>
      </c>
      <c r="F391" s="2">
        <f>(C391+1)/(B391+1)</f>
        <v>2</v>
      </c>
      <c r="G391">
        <f>LEN(A391)</f>
        <v>2</v>
      </c>
      <c r="H391" t="b">
        <f>IF(AND(G391&lt;3, D391&lt;2),TRUE,"")</f>
        <v>1</v>
      </c>
      <c r="I391" t="e">
        <f>VLOOKUP(A391,'2014'!$A$2:$G$5210,5,FALSE)</f>
        <v>#N/A</v>
      </c>
      <c r="J391" t="e">
        <f>VLOOKUP(A391,'2014'!$A$2:$H$5210,6,FALSE)</f>
        <v>#N/A</v>
      </c>
    </row>
    <row r="392" spans="1:10" x14ac:dyDescent="0.6">
      <c r="A392" t="s">
        <v>6176</v>
      </c>
      <c r="B392">
        <v>0</v>
      </c>
      <c r="C392">
        <v>1</v>
      </c>
      <c r="D392">
        <v>1</v>
      </c>
      <c r="E392" s="2">
        <f>(B392+1)/(C392+1)</f>
        <v>0.5</v>
      </c>
      <c r="F392" s="2">
        <f>(C392+1)/(B392+1)</f>
        <v>2</v>
      </c>
      <c r="G392">
        <f>LEN(A392)</f>
        <v>2</v>
      </c>
      <c r="H392" t="b">
        <f>IF(AND(G392&lt;3, D392&lt;2),TRUE,"")</f>
        <v>1</v>
      </c>
      <c r="I392" t="e">
        <f>VLOOKUP(A392,'2014'!$A$2:$G$5210,5,FALSE)</f>
        <v>#N/A</v>
      </c>
      <c r="J392" t="e">
        <f>VLOOKUP(A392,'2014'!$A$2:$H$5210,6,FALSE)</f>
        <v>#N/A</v>
      </c>
    </row>
    <row r="393" spans="1:10" x14ac:dyDescent="0.6">
      <c r="A393" t="s">
        <v>4883</v>
      </c>
      <c r="B393">
        <v>0</v>
      </c>
      <c r="C393">
        <v>1</v>
      </c>
      <c r="D393">
        <v>1</v>
      </c>
      <c r="E393" s="2">
        <f>(B393+1)/(C393+1)</f>
        <v>0.5</v>
      </c>
      <c r="F393" s="2">
        <f>(C393+1)/(B393+1)</f>
        <v>2</v>
      </c>
      <c r="G393">
        <f>LEN(A393)</f>
        <v>2</v>
      </c>
      <c r="H393" t="b">
        <f>IF(AND(G393&lt;3, D393&lt;2),TRUE,"")</f>
        <v>1</v>
      </c>
      <c r="I393">
        <f>VLOOKUP(A393,'2014'!$A$2:$G$5210,5,FALSE)</f>
        <v>5.8436815193571947E-4</v>
      </c>
      <c r="J393">
        <f>VLOOKUP(A393,'2014'!$A$2:$H$5210,6,FALSE)</f>
        <v>1.5294729436236273E-5</v>
      </c>
    </row>
    <row r="394" spans="1:10" x14ac:dyDescent="0.6">
      <c r="A394" t="s">
        <v>677</v>
      </c>
      <c r="B394">
        <v>0</v>
      </c>
      <c r="C394">
        <v>1</v>
      </c>
      <c r="D394">
        <v>1</v>
      </c>
      <c r="E394" s="2">
        <f>(B394+1)/(C394+1)</f>
        <v>0.5</v>
      </c>
      <c r="F394" s="2">
        <f>(C394+1)/(B394+1)</f>
        <v>2</v>
      </c>
      <c r="G394">
        <f>LEN(A394)</f>
        <v>2</v>
      </c>
      <c r="H394" t="b">
        <f>IF(AND(G394&lt;3, D394&lt;2),TRUE,"")</f>
        <v>1</v>
      </c>
      <c r="I394">
        <f>VLOOKUP(A394,'2014'!$A$2:$G$5210,5,FALSE)</f>
        <v>2.9218407596785974E-4</v>
      </c>
      <c r="J394">
        <f>VLOOKUP(A394,'2014'!$A$2:$H$5210,6,FALSE)</f>
        <v>1.5294729436236273E-5</v>
      </c>
    </row>
    <row r="395" spans="1:10" x14ac:dyDescent="0.6">
      <c r="A395" t="s">
        <v>1133</v>
      </c>
      <c r="B395">
        <v>0</v>
      </c>
      <c r="C395">
        <v>1</v>
      </c>
      <c r="D395">
        <v>1</v>
      </c>
      <c r="E395" s="2">
        <f>(B395+1)/(C395+1)</f>
        <v>0.5</v>
      </c>
      <c r="F395" s="2">
        <f>(C395+1)/(B395+1)</f>
        <v>2</v>
      </c>
      <c r="G395">
        <f>LEN(A395)</f>
        <v>2</v>
      </c>
      <c r="H395" t="b">
        <f>IF(AND(G395&lt;3, D395&lt;2),TRUE,"")</f>
        <v>1</v>
      </c>
      <c r="I395">
        <f>VLOOKUP(A395,'2014'!$A$2:$G$5210,5,FALSE)</f>
        <v>2.9218407596785974E-4</v>
      </c>
      <c r="J395">
        <f>VLOOKUP(A395,'2014'!$A$2:$H$5210,6,FALSE)</f>
        <v>1.5294729436236273E-5</v>
      </c>
    </row>
    <row r="396" spans="1:10" x14ac:dyDescent="0.6">
      <c r="A396" t="s">
        <v>1209</v>
      </c>
      <c r="B396">
        <v>0</v>
      </c>
      <c r="C396">
        <v>1</v>
      </c>
      <c r="D396">
        <v>1</v>
      </c>
      <c r="E396" s="2">
        <f>(B396+1)/(C396+1)</f>
        <v>0.5</v>
      </c>
      <c r="F396" s="2">
        <f>(C396+1)/(B396+1)</f>
        <v>2</v>
      </c>
      <c r="G396">
        <f>LEN(A396)</f>
        <v>2</v>
      </c>
      <c r="H396" t="b">
        <f>IF(AND(G396&lt;3, D396&lt;2),TRUE,"")</f>
        <v>1</v>
      </c>
      <c r="I396">
        <f>VLOOKUP(A396,'2014'!$A$2:$G$5210,5,FALSE)</f>
        <v>2.9218407596785974E-4</v>
      </c>
      <c r="J396">
        <f>VLOOKUP(A396,'2014'!$A$2:$H$5210,6,FALSE)</f>
        <v>1.5294729436236273E-5</v>
      </c>
    </row>
    <row r="397" spans="1:10" x14ac:dyDescent="0.6">
      <c r="A397" t="s">
        <v>5023</v>
      </c>
      <c r="B397">
        <v>0</v>
      </c>
      <c r="C397">
        <v>1</v>
      </c>
      <c r="D397">
        <v>1</v>
      </c>
      <c r="E397" s="2">
        <f>(B397+1)/(C397+1)</f>
        <v>0.5</v>
      </c>
      <c r="F397" s="2">
        <f>(C397+1)/(B397+1)</f>
        <v>2</v>
      </c>
      <c r="G397">
        <f>LEN(A397)</f>
        <v>2</v>
      </c>
      <c r="H397" t="b">
        <f>IF(AND(G397&lt;3, D397&lt;2),TRUE,"")</f>
        <v>1</v>
      </c>
      <c r="I397">
        <f>VLOOKUP(A397,'2014'!$A$2:$G$5210,5,FALSE)</f>
        <v>2.9218407596785974E-4</v>
      </c>
      <c r="J397">
        <f>VLOOKUP(A397,'2014'!$A$2:$H$5210,6,FALSE)</f>
        <v>1.5294729436236273E-5</v>
      </c>
    </row>
    <row r="398" spans="1:10" x14ac:dyDescent="0.6">
      <c r="A398" t="s">
        <v>4869</v>
      </c>
      <c r="B398">
        <v>0</v>
      </c>
      <c r="C398">
        <v>1</v>
      </c>
      <c r="D398">
        <v>1</v>
      </c>
      <c r="E398" s="2">
        <f>(B398+1)/(C398+1)</f>
        <v>0.5</v>
      </c>
      <c r="F398" s="2">
        <f>(C398+1)/(B398+1)</f>
        <v>2</v>
      </c>
      <c r="G398">
        <f>LEN(A398)</f>
        <v>2</v>
      </c>
      <c r="H398" t="b">
        <f>IF(AND(G398&lt;3, D398&lt;2),TRUE,"")</f>
        <v>1</v>
      </c>
      <c r="I398">
        <f>VLOOKUP(A398,'2014'!$A$2:$G$5210,5,FALSE)</f>
        <v>2.9218407596785974E-4</v>
      </c>
      <c r="J398">
        <f>VLOOKUP(A398,'2014'!$A$2:$H$5210,6,FALSE)</f>
        <v>3.0589458872472546E-5</v>
      </c>
    </row>
    <row r="399" spans="1:10" x14ac:dyDescent="0.6">
      <c r="A399" t="s">
        <v>2986</v>
      </c>
      <c r="B399">
        <v>0</v>
      </c>
      <c r="C399">
        <v>1</v>
      </c>
      <c r="D399">
        <v>1</v>
      </c>
      <c r="E399" s="2">
        <f>(B399+1)/(C399+1)</f>
        <v>0.5</v>
      </c>
      <c r="F399" s="2">
        <f>(C399+1)/(B399+1)</f>
        <v>2</v>
      </c>
      <c r="G399">
        <f>LEN(A399)</f>
        <v>2</v>
      </c>
      <c r="H399" t="b">
        <f>IF(AND(G399&lt;3, D399&lt;2),TRUE,"")</f>
        <v>1</v>
      </c>
      <c r="I399">
        <f>VLOOKUP(A399,'2014'!$A$2:$G$5210,5,FALSE)</f>
        <v>2.9218407596785974E-4</v>
      </c>
      <c r="J399">
        <f>VLOOKUP(A399,'2014'!$A$2:$H$5210,6,FALSE)</f>
        <v>4.5884188308708819E-5</v>
      </c>
    </row>
    <row r="400" spans="1:10" x14ac:dyDescent="0.6">
      <c r="A400" t="s">
        <v>547</v>
      </c>
      <c r="B400">
        <v>0</v>
      </c>
      <c r="C400">
        <v>1</v>
      </c>
      <c r="D400">
        <v>1</v>
      </c>
      <c r="E400" s="2">
        <f>(B400+1)/(C400+1)</f>
        <v>0.5</v>
      </c>
      <c r="F400" s="2">
        <f>(C400+1)/(B400+1)</f>
        <v>2</v>
      </c>
      <c r="G400">
        <f>LEN(A400)</f>
        <v>2</v>
      </c>
      <c r="H400" t="b">
        <f>IF(AND(G400&lt;3, D400&lt;2),TRUE,"")</f>
        <v>1</v>
      </c>
      <c r="I400">
        <f>VLOOKUP(A400,'2014'!$A$2:$G$5210,5,FALSE)</f>
        <v>1.4609203798392987E-4</v>
      </c>
      <c r="J400">
        <f>VLOOKUP(A400,'2014'!$A$2:$H$5210,6,FALSE)</f>
        <v>3.0589458872472546E-5</v>
      </c>
    </row>
    <row r="401" spans="1:10" x14ac:dyDescent="0.6">
      <c r="A401" t="s">
        <v>1246</v>
      </c>
      <c r="B401">
        <v>0</v>
      </c>
      <c r="C401">
        <v>1</v>
      </c>
      <c r="D401">
        <v>1</v>
      </c>
      <c r="E401" s="2">
        <f>(B401+1)/(C401+1)</f>
        <v>0.5</v>
      </c>
      <c r="F401" s="2">
        <f>(C401+1)/(B401+1)</f>
        <v>2</v>
      </c>
      <c r="G401">
        <f>LEN(A401)</f>
        <v>2</v>
      </c>
      <c r="H401" t="b">
        <f>IF(AND(G401&lt;3, D401&lt;2),TRUE,"")</f>
        <v>1</v>
      </c>
      <c r="I401">
        <f>VLOOKUP(A401,'2014'!$A$2:$G$5210,5,FALSE)</f>
        <v>1.4609203798392987E-4</v>
      </c>
      <c r="J401">
        <f>VLOOKUP(A401,'2014'!$A$2:$H$5210,6,FALSE)</f>
        <v>3.0589458872472546E-5</v>
      </c>
    </row>
    <row r="402" spans="1:10" x14ac:dyDescent="0.6">
      <c r="A402" t="s">
        <v>1606</v>
      </c>
      <c r="B402">
        <v>0</v>
      </c>
      <c r="C402">
        <v>1</v>
      </c>
      <c r="D402">
        <v>1</v>
      </c>
      <c r="E402" s="2">
        <f>(B402+1)/(C402+1)</f>
        <v>0.5</v>
      </c>
      <c r="F402" s="2">
        <f>(C402+1)/(B402+1)</f>
        <v>2</v>
      </c>
      <c r="G402">
        <f>LEN(A402)</f>
        <v>2</v>
      </c>
      <c r="H402" t="b">
        <f>IF(AND(G402&lt;3, D402&lt;2),TRUE,"")</f>
        <v>1</v>
      </c>
      <c r="I402">
        <f>VLOOKUP(A402,'2014'!$A$2:$G$5210,5,FALSE)</f>
        <v>1.4609203798392987E-4</v>
      </c>
      <c r="J402">
        <f>VLOOKUP(A402,'2014'!$A$2:$H$5210,6,FALSE)</f>
        <v>3.0589458872472546E-5</v>
      </c>
    </row>
    <row r="403" spans="1:10" x14ac:dyDescent="0.6">
      <c r="A403" t="s">
        <v>2563</v>
      </c>
      <c r="B403">
        <v>0</v>
      </c>
      <c r="C403">
        <v>1</v>
      </c>
      <c r="D403">
        <v>1</v>
      </c>
      <c r="E403" s="2">
        <f>(B403+1)/(C403+1)</f>
        <v>0.5</v>
      </c>
      <c r="F403" s="2">
        <f>(C403+1)/(B403+1)</f>
        <v>2</v>
      </c>
      <c r="G403">
        <f>LEN(A403)</f>
        <v>2</v>
      </c>
      <c r="H403" t="b">
        <f>IF(AND(G403&lt;3, D403&lt;2),TRUE,"")</f>
        <v>1</v>
      </c>
      <c r="I403">
        <f>VLOOKUP(A403,'2014'!$A$2:$G$5210,5,FALSE)</f>
        <v>1.4609203798392987E-4</v>
      </c>
      <c r="J403">
        <f>VLOOKUP(A403,'2014'!$A$2:$H$5210,6,FALSE)</f>
        <v>3.0589458872472546E-5</v>
      </c>
    </row>
    <row r="404" spans="1:10" x14ac:dyDescent="0.6">
      <c r="A404" t="s">
        <v>4179</v>
      </c>
      <c r="B404">
        <v>0</v>
      </c>
      <c r="C404">
        <v>1</v>
      </c>
      <c r="D404">
        <v>1</v>
      </c>
      <c r="E404" s="2">
        <f>(B404+1)/(C404+1)</f>
        <v>0.5</v>
      </c>
      <c r="F404" s="2">
        <f>(C404+1)/(B404+1)</f>
        <v>2</v>
      </c>
      <c r="G404">
        <f>LEN(A404)</f>
        <v>2</v>
      </c>
      <c r="H404" t="b">
        <f>IF(AND(G404&lt;3, D404&lt;2),TRUE,"")</f>
        <v>1</v>
      </c>
      <c r="I404">
        <f>VLOOKUP(A404,'2014'!$A$2:$G$5210,5,FALSE)</f>
        <v>1.4609203798392987E-4</v>
      </c>
      <c r="J404">
        <f>VLOOKUP(A404,'2014'!$A$2:$H$5210,6,FALSE)</f>
        <v>3.0589458872472546E-5</v>
      </c>
    </row>
    <row r="405" spans="1:10" x14ac:dyDescent="0.6">
      <c r="A405" t="s">
        <v>4770</v>
      </c>
      <c r="B405">
        <v>0</v>
      </c>
      <c r="C405">
        <v>1</v>
      </c>
      <c r="D405">
        <v>1</v>
      </c>
      <c r="E405" s="2">
        <f>(B405+1)/(C405+1)</f>
        <v>0.5</v>
      </c>
      <c r="F405" s="2">
        <f>(C405+1)/(B405+1)</f>
        <v>2</v>
      </c>
      <c r="G405">
        <f>LEN(A405)</f>
        <v>2</v>
      </c>
      <c r="H405" t="b">
        <f>IF(AND(G405&lt;3, D405&lt;2),TRUE,"")</f>
        <v>1</v>
      </c>
      <c r="I405">
        <f>VLOOKUP(A405,'2014'!$A$2:$G$5210,5,FALSE)</f>
        <v>1.4609203798392987E-4</v>
      </c>
      <c r="J405">
        <f>VLOOKUP(A405,'2014'!$A$2:$H$5210,6,FALSE)</f>
        <v>3.0589458872472546E-5</v>
      </c>
    </row>
    <row r="406" spans="1:10" x14ac:dyDescent="0.6">
      <c r="A406" t="s">
        <v>9</v>
      </c>
      <c r="B406">
        <v>0</v>
      </c>
      <c r="C406">
        <v>1</v>
      </c>
      <c r="D406">
        <v>1</v>
      </c>
      <c r="E406" s="2">
        <f>(B406+1)/(C406+1)</f>
        <v>0.5</v>
      </c>
      <c r="F406" s="2">
        <f>(C406+1)/(B406+1)</f>
        <v>2</v>
      </c>
      <c r="G406">
        <f>LEN(A406)</f>
        <v>1</v>
      </c>
      <c r="H406" t="b">
        <f>IF(AND(G406&lt;3, D406&lt;2),TRUE,"")</f>
        <v>1</v>
      </c>
      <c r="I406">
        <f>VLOOKUP(A406,'2014'!$A$2:$G$5210,5,FALSE)</f>
        <v>2.9218407596785974E-4</v>
      </c>
      <c r="J406">
        <f>VLOOKUP(A406,'2014'!$A$2:$H$5210,6,FALSE)</f>
        <v>7.6473647181181365E-5</v>
      </c>
    </row>
    <row r="407" spans="1:10" x14ac:dyDescent="0.6">
      <c r="A407" t="s">
        <v>45</v>
      </c>
      <c r="B407">
        <v>0</v>
      </c>
      <c r="C407">
        <v>1</v>
      </c>
      <c r="D407">
        <v>1</v>
      </c>
      <c r="E407" s="2">
        <f>(B407+1)/(C407+1)</f>
        <v>0.5</v>
      </c>
      <c r="F407" s="2">
        <f>(C407+1)/(B407+1)</f>
        <v>2</v>
      </c>
      <c r="G407">
        <f>LEN(A407)</f>
        <v>2</v>
      </c>
      <c r="H407" t="b">
        <f>IF(AND(G407&lt;3, D407&lt;2),TRUE,"")</f>
        <v>1</v>
      </c>
      <c r="I407">
        <f>VLOOKUP(A407,'2014'!$A$2:$G$5210,5,FALSE)</f>
        <v>2.9218407596785974E-4</v>
      </c>
      <c r="J407">
        <f>VLOOKUP(A407,'2014'!$A$2:$H$5210,6,FALSE)</f>
        <v>7.6473647181181365E-5</v>
      </c>
    </row>
    <row r="408" spans="1:10" x14ac:dyDescent="0.6">
      <c r="A408" t="s">
        <v>508</v>
      </c>
      <c r="B408">
        <v>0</v>
      </c>
      <c r="C408">
        <v>1</v>
      </c>
      <c r="D408">
        <v>1</v>
      </c>
      <c r="E408" s="2">
        <f>(B408+1)/(C408+1)</f>
        <v>0.5</v>
      </c>
      <c r="F408" s="2">
        <f>(C408+1)/(B408+1)</f>
        <v>2</v>
      </c>
      <c r="G408">
        <f>LEN(A408)</f>
        <v>2</v>
      </c>
      <c r="H408" t="b">
        <f>IF(AND(G408&lt;3, D408&lt;2),TRUE,"")</f>
        <v>1</v>
      </c>
      <c r="I408">
        <f>VLOOKUP(A408,'2014'!$A$2:$G$5210,5,FALSE)</f>
        <v>1.4609203798392987E-4</v>
      </c>
      <c r="J408">
        <f>VLOOKUP(A408,'2014'!$A$2:$H$5210,6,FALSE)</f>
        <v>4.5884188308708819E-5</v>
      </c>
    </row>
    <row r="409" spans="1:10" x14ac:dyDescent="0.6">
      <c r="A409" t="s">
        <v>2907</v>
      </c>
      <c r="B409">
        <v>0</v>
      </c>
      <c r="C409">
        <v>1</v>
      </c>
      <c r="D409">
        <v>1</v>
      </c>
      <c r="E409" s="2">
        <f>(B409+1)/(C409+1)</f>
        <v>0.5</v>
      </c>
      <c r="F409" s="2">
        <f>(C409+1)/(B409+1)</f>
        <v>2</v>
      </c>
      <c r="G409">
        <f>LEN(A409)</f>
        <v>2</v>
      </c>
      <c r="H409" t="b">
        <f>IF(AND(G409&lt;3, D409&lt;2),TRUE,"")</f>
        <v>1</v>
      </c>
      <c r="I409">
        <f>VLOOKUP(A409,'2014'!$A$2:$G$5210,5,FALSE)</f>
        <v>1.4609203798392987E-4</v>
      </c>
      <c r="J409">
        <f>VLOOKUP(A409,'2014'!$A$2:$H$5210,6,FALSE)</f>
        <v>4.5884188308708819E-5</v>
      </c>
    </row>
    <row r="410" spans="1:10" x14ac:dyDescent="0.6">
      <c r="A410" t="s">
        <v>3174</v>
      </c>
      <c r="B410">
        <v>0</v>
      </c>
      <c r="C410">
        <v>1</v>
      </c>
      <c r="D410">
        <v>1</v>
      </c>
      <c r="E410" s="2">
        <f>(B410+1)/(C410+1)</f>
        <v>0.5</v>
      </c>
      <c r="F410" s="2">
        <f>(C410+1)/(B410+1)</f>
        <v>2</v>
      </c>
      <c r="G410">
        <f>LEN(A410)</f>
        <v>2</v>
      </c>
      <c r="H410" t="b">
        <f>IF(AND(G410&lt;3, D410&lt;2),TRUE,"")</f>
        <v>1</v>
      </c>
      <c r="I410">
        <f>VLOOKUP(A410,'2014'!$A$2:$G$5210,5,FALSE)</f>
        <v>1.4609203798392987E-4</v>
      </c>
      <c r="J410">
        <f>VLOOKUP(A410,'2014'!$A$2:$H$5210,6,FALSE)</f>
        <v>4.5884188308708819E-5</v>
      </c>
    </row>
    <row r="411" spans="1:10" x14ac:dyDescent="0.6">
      <c r="A411" t="s">
        <v>3473</v>
      </c>
      <c r="B411">
        <v>0</v>
      </c>
      <c r="C411">
        <v>1</v>
      </c>
      <c r="D411">
        <v>1</v>
      </c>
      <c r="E411" s="2">
        <f>(B411+1)/(C411+1)</f>
        <v>0.5</v>
      </c>
      <c r="F411" s="2">
        <f>(C411+1)/(B411+1)</f>
        <v>2</v>
      </c>
      <c r="G411">
        <f>LEN(A411)</f>
        <v>2</v>
      </c>
      <c r="H411" t="b">
        <f>IF(AND(G411&lt;3, D411&lt;2),TRUE,"")</f>
        <v>1</v>
      </c>
      <c r="I411">
        <f>VLOOKUP(A411,'2014'!$A$2:$G$5210,5,FALSE)</f>
        <v>1.4609203798392987E-4</v>
      </c>
      <c r="J411">
        <f>VLOOKUP(A411,'2014'!$A$2:$H$5210,6,FALSE)</f>
        <v>4.5884188308708819E-5</v>
      </c>
    </row>
    <row r="412" spans="1:10" x14ac:dyDescent="0.6">
      <c r="A412" t="s">
        <v>3091</v>
      </c>
      <c r="B412">
        <v>0</v>
      </c>
      <c r="C412">
        <v>1</v>
      </c>
      <c r="D412">
        <v>1</v>
      </c>
      <c r="E412" s="2">
        <f>(B412+1)/(C412+1)</f>
        <v>0.5</v>
      </c>
      <c r="F412" s="2">
        <f>(C412+1)/(B412+1)</f>
        <v>2</v>
      </c>
      <c r="G412">
        <f>LEN(A412)</f>
        <v>2</v>
      </c>
      <c r="H412" t="b">
        <f>IF(AND(G412&lt;3, D412&lt;2),TRUE,"")</f>
        <v>1</v>
      </c>
      <c r="I412">
        <f>VLOOKUP(A412,'2014'!$A$2:$G$5210,5,FALSE)</f>
        <v>2.9218407596785974E-4</v>
      </c>
      <c r="J412">
        <f>VLOOKUP(A412,'2014'!$A$2:$H$5210,6,FALSE)</f>
        <v>1.0706310605365391E-4</v>
      </c>
    </row>
    <row r="413" spans="1:10" x14ac:dyDescent="0.6">
      <c r="A413" t="s">
        <v>1222</v>
      </c>
      <c r="B413">
        <v>0</v>
      </c>
      <c r="C413">
        <v>1</v>
      </c>
      <c r="D413">
        <v>1</v>
      </c>
      <c r="E413" s="2">
        <f>(B413+1)/(C413+1)</f>
        <v>0.5</v>
      </c>
      <c r="F413" s="2">
        <f>(C413+1)/(B413+1)</f>
        <v>2</v>
      </c>
      <c r="G413">
        <f>LEN(A413)</f>
        <v>2</v>
      </c>
      <c r="H413" t="b">
        <f>IF(AND(G413&lt;3, D413&lt;2),TRUE,"")</f>
        <v>1</v>
      </c>
      <c r="I413">
        <f>VLOOKUP(A413,'2014'!$A$2:$G$5210,5,FALSE)</f>
        <v>1.4609203798392987E-4</v>
      </c>
      <c r="J413">
        <f>VLOOKUP(A413,'2014'!$A$2:$H$5210,6,FALSE)</f>
        <v>6.1178917744945092E-5</v>
      </c>
    </row>
    <row r="414" spans="1:10" x14ac:dyDescent="0.6">
      <c r="A414" t="s">
        <v>2195</v>
      </c>
      <c r="B414">
        <v>0</v>
      </c>
      <c r="C414">
        <v>1</v>
      </c>
      <c r="D414">
        <v>1</v>
      </c>
      <c r="E414" s="2">
        <f>(B414+1)/(C414+1)</f>
        <v>0.5</v>
      </c>
      <c r="F414" s="2">
        <f>(C414+1)/(B414+1)</f>
        <v>2</v>
      </c>
      <c r="G414">
        <f>LEN(A414)</f>
        <v>2</v>
      </c>
      <c r="H414" t="b">
        <f>IF(AND(G414&lt;3, D414&lt;2),TRUE,"")</f>
        <v>1</v>
      </c>
      <c r="I414">
        <f>VLOOKUP(A414,'2014'!$A$2:$G$5210,5,FALSE)</f>
        <v>1.4609203798392987E-4</v>
      </c>
      <c r="J414">
        <f>VLOOKUP(A414,'2014'!$A$2:$H$5210,6,FALSE)</f>
        <v>6.1178917744945092E-5</v>
      </c>
    </row>
    <row r="415" spans="1:10" x14ac:dyDescent="0.6">
      <c r="A415" t="s">
        <v>2611</v>
      </c>
      <c r="B415">
        <v>0</v>
      </c>
      <c r="C415">
        <v>1</v>
      </c>
      <c r="D415">
        <v>1</v>
      </c>
      <c r="E415" s="2">
        <f>(B415+1)/(C415+1)</f>
        <v>0.5</v>
      </c>
      <c r="F415" s="2">
        <f>(C415+1)/(B415+1)</f>
        <v>2</v>
      </c>
      <c r="G415">
        <f>LEN(A415)</f>
        <v>2</v>
      </c>
      <c r="H415" t="b">
        <f>IF(AND(G415&lt;3, D415&lt;2),TRUE,"")</f>
        <v>1</v>
      </c>
      <c r="I415">
        <f>VLOOKUP(A415,'2014'!$A$2:$G$5210,5,FALSE)</f>
        <v>1.4609203798392987E-4</v>
      </c>
      <c r="J415">
        <f>VLOOKUP(A415,'2014'!$A$2:$H$5210,6,FALSE)</f>
        <v>6.1178917744945092E-5</v>
      </c>
    </row>
    <row r="416" spans="1:10" x14ac:dyDescent="0.6">
      <c r="A416" t="s">
        <v>2878</v>
      </c>
      <c r="B416">
        <v>0</v>
      </c>
      <c r="C416">
        <v>1</v>
      </c>
      <c r="D416">
        <v>1</v>
      </c>
      <c r="E416" s="2">
        <f>(B416+1)/(C416+1)</f>
        <v>0.5</v>
      </c>
      <c r="F416" s="2">
        <f>(C416+1)/(B416+1)</f>
        <v>2</v>
      </c>
      <c r="G416">
        <f>LEN(A416)</f>
        <v>2</v>
      </c>
      <c r="H416" t="b">
        <f>IF(AND(G416&lt;3, D416&lt;2),TRUE,"")</f>
        <v>1</v>
      </c>
      <c r="I416">
        <f>VLOOKUP(A416,'2014'!$A$2:$G$5210,5,FALSE)</f>
        <v>4.382761139517896E-4</v>
      </c>
      <c r="J416">
        <f>VLOOKUP(A416,'2014'!$A$2:$H$5210,6,FALSE)</f>
        <v>2.1412621210730782E-4</v>
      </c>
    </row>
    <row r="417" spans="1:10" x14ac:dyDescent="0.6">
      <c r="A417" t="s">
        <v>5</v>
      </c>
      <c r="B417">
        <v>0</v>
      </c>
      <c r="C417">
        <v>1</v>
      </c>
      <c r="D417">
        <v>1</v>
      </c>
      <c r="E417" s="2">
        <f>(B417+1)/(C417+1)</f>
        <v>0.5</v>
      </c>
      <c r="F417" s="2">
        <f>(C417+1)/(B417+1)</f>
        <v>2</v>
      </c>
      <c r="G417">
        <f>LEN(A417)</f>
        <v>2</v>
      </c>
      <c r="H417" t="b">
        <f>IF(AND(G417&lt;3, D417&lt;2),TRUE,"")</f>
        <v>1</v>
      </c>
      <c r="I417">
        <f>VLOOKUP(A417,'2014'!$A$2:$G$5210,5,FALSE)</f>
        <v>1.4609203798392987E-4</v>
      </c>
      <c r="J417">
        <f>VLOOKUP(A417,'2014'!$A$2:$H$5210,6,FALSE)</f>
        <v>7.6473647181181365E-5</v>
      </c>
    </row>
    <row r="418" spans="1:10" x14ac:dyDescent="0.6">
      <c r="A418" t="s">
        <v>1138</v>
      </c>
      <c r="B418">
        <v>0</v>
      </c>
      <c r="C418">
        <v>1</v>
      </c>
      <c r="D418">
        <v>1</v>
      </c>
      <c r="E418" s="2">
        <f>(B418+1)/(C418+1)</f>
        <v>0.5</v>
      </c>
      <c r="F418" s="2">
        <f>(C418+1)/(B418+1)</f>
        <v>2</v>
      </c>
      <c r="G418">
        <f>LEN(A418)</f>
        <v>2</v>
      </c>
      <c r="H418" t="b">
        <f>IF(AND(G418&lt;3, D418&lt;2),TRUE,"")</f>
        <v>1</v>
      </c>
      <c r="I418">
        <f>VLOOKUP(A418,'2014'!$A$2:$G$5210,5,FALSE)</f>
        <v>1.4609203798392987E-4</v>
      </c>
      <c r="J418">
        <f>VLOOKUP(A418,'2014'!$A$2:$H$5210,6,FALSE)</f>
        <v>7.6473647181181365E-5</v>
      </c>
    </row>
    <row r="419" spans="1:10" x14ac:dyDescent="0.6">
      <c r="A419" t="s">
        <v>4638</v>
      </c>
      <c r="B419">
        <v>0</v>
      </c>
      <c r="C419">
        <v>1</v>
      </c>
      <c r="D419">
        <v>1</v>
      </c>
      <c r="E419" s="2">
        <f>(B419+1)/(C419+1)</f>
        <v>0.5</v>
      </c>
      <c r="F419" s="2">
        <f>(C419+1)/(B419+1)</f>
        <v>2</v>
      </c>
      <c r="G419">
        <f>LEN(A419)</f>
        <v>2</v>
      </c>
      <c r="H419" t="b">
        <f>IF(AND(G419&lt;3, D419&lt;2),TRUE,"")</f>
        <v>1</v>
      </c>
      <c r="I419">
        <f>VLOOKUP(A419,'2014'!$A$2:$G$5210,5,FALSE)</f>
        <v>1.4609203798392987E-4</v>
      </c>
      <c r="J419">
        <f>VLOOKUP(A419,'2014'!$A$2:$H$5210,6,FALSE)</f>
        <v>7.6473647181181365E-5</v>
      </c>
    </row>
    <row r="420" spans="1:10" x14ac:dyDescent="0.6">
      <c r="A420" t="s">
        <v>4850</v>
      </c>
      <c r="B420">
        <v>0</v>
      </c>
      <c r="C420">
        <v>1</v>
      </c>
      <c r="D420">
        <v>1</v>
      </c>
      <c r="E420" s="2">
        <f>(B420+1)/(C420+1)</f>
        <v>0.5</v>
      </c>
      <c r="F420" s="2">
        <f>(C420+1)/(B420+1)</f>
        <v>2</v>
      </c>
      <c r="G420">
        <f>LEN(A420)</f>
        <v>2</v>
      </c>
      <c r="H420" t="b">
        <f>IF(AND(G420&lt;3, D420&lt;2),TRUE,"")</f>
        <v>1</v>
      </c>
      <c r="I420">
        <f>VLOOKUP(A420,'2014'!$A$2:$G$5210,5,FALSE)</f>
        <v>1.4609203798392987E-4</v>
      </c>
      <c r="J420">
        <f>VLOOKUP(A420,'2014'!$A$2:$H$5210,6,FALSE)</f>
        <v>7.6473647181181365E-5</v>
      </c>
    </row>
    <row r="421" spans="1:10" x14ac:dyDescent="0.6">
      <c r="A421" t="s">
        <v>5194</v>
      </c>
      <c r="B421">
        <v>0</v>
      </c>
      <c r="C421">
        <v>1</v>
      </c>
      <c r="D421">
        <v>1</v>
      </c>
      <c r="E421" s="2">
        <f>(B421+1)/(C421+1)</f>
        <v>0.5</v>
      </c>
      <c r="F421" s="2">
        <f>(C421+1)/(B421+1)</f>
        <v>2</v>
      </c>
      <c r="G421">
        <f>LEN(A421)</f>
        <v>2</v>
      </c>
      <c r="H421" t="b">
        <f>IF(AND(G421&lt;3, D421&lt;2),TRUE,"")</f>
        <v>1</v>
      </c>
      <c r="I421">
        <f>VLOOKUP(A421,'2014'!$A$2:$G$5210,5,FALSE)</f>
        <v>1.4609203798392987E-4</v>
      </c>
      <c r="J421">
        <f>VLOOKUP(A421,'2014'!$A$2:$H$5210,6,FALSE)</f>
        <v>7.6473647181181365E-5</v>
      </c>
    </row>
    <row r="422" spans="1:10" x14ac:dyDescent="0.6">
      <c r="A422" t="s">
        <v>2983</v>
      </c>
      <c r="B422">
        <v>0</v>
      </c>
      <c r="C422">
        <v>1</v>
      </c>
      <c r="D422">
        <v>1</v>
      </c>
      <c r="E422" s="2">
        <f>(B422+1)/(C422+1)</f>
        <v>0.5</v>
      </c>
      <c r="F422" s="2">
        <f>(C422+1)/(B422+1)</f>
        <v>2</v>
      </c>
      <c r="G422">
        <f>LEN(A422)</f>
        <v>2</v>
      </c>
      <c r="H422" t="b">
        <f>IF(AND(G422&lt;3, D422&lt;2),TRUE,"")</f>
        <v>1</v>
      </c>
      <c r="I422">
        <f>VLOOKUP(A422,'2014'!$A$2:$G$5210,5,FALSE)</f>
        <v>4.382761139517896E-4</v>
      </c>
      <c r="J422">
        <f>VLOOKUP(A422,'2014'!$A$2:$H$5210,6,FALSE)</f>
        <v>2.4471567097978037E-4</v>
      </c>
    </row>
    <row r="423" spans="1:10" x14ac:dyDescent="0.6">
      <c r="A423" t="s">
        <v>2361</v>
      </c>
      <c r="B423">
        <v>0</v>
      </c>
      <c r="C423">
        <v>1</v>
      </c>
      <c r="D423">
        <v>1</v>
      </c>
      <c r="E423" s="2">
        <f>(B423+1)/(C423+1)</f>
        <v>0.5</v>
      </c>
      <c r="F423" s="2">
        <f>(C423+1)/(B423+1)</f>
        <v>2</v>
      </c>
      <c r="G423">
        <f>LEN(A423)</f>
        <v>2</v>
      </c>
      <c r="H423" t="b">
        <f>IF(AND(G423&lt;3, D423&lt;2),TRUE,"")</f>
        <v>1</v>
      </c>
      <c r="I423">
        <f>VLOOKUP(A423,'2014'!$A$2:$G$5210,5,FALSE)</f>
        <v>1.4609203798392987E-4</v>
      </c>
      <c r="J423">
        <f>VLOOKUP(A423,'2014'!$A$2:$H$5210,6,FALSE)</f>
        <v>9.1768376617417638E-5</v>
      </c>
    </row>
    <row r="424" spans="1:10" x14ac:dyDescent="0.6">
      <c r="A424" t="s">
        <v>3875</v>
      </c>
      <c r="B424">
        <v>0</v>
      </c>
      <c r="C424">
        <v>1</v>
      </c>
      <c r="D424">
        <v>1</v>
      </c>
      <c r="E424" s="2">
        <f>(B424+1)/(C424+1)</f>
        <v>0.5</v>
      </c>
      <c r="F424" s="2">
        <f>(C424+1)/(B424+1)</f>
        <v>2</v>
      </c>
      <c r="G424">
        <f>LEN(A424)</f>
        <v>1</v>
      </c>
      <c r="H424" t="b">
        <f>IF(AND(G424&lt;3, D424&lt;2),TRUE,"")</f>
        <v>1</v>
      </c>
      <c r="I424">
        <f>VLOOKUP(A424,'2014'!$A$2:$G$5210,5,FALSE)</f>
        <v>1.4609203798392987E-4</v>
      </c>
      <c r="J424">
        <f>VLOOKUP(A424,'2014'!$A$2:$H$5210,6,FALSE)</f>
        <v>9.1768376617417638E-5</v>
      </c>
    </row>
    <row r="425" spans="1:10" x14ac:dyDescent="0.6">
      <c r="A425" t="s">
        <v>51</v>
      </c>
      <c r="B425">
        <v>0</v>
      </c>
      <c r="C425">
        <v>1</v>
      </c>
      <c r="D425">
        <v>1</v>
      </c>
      <c r="E425" s="2">
        <f>(B425+1)/(C425+1)</f>
        <v>0.5</v>
      </c>
      <c r="F425" s="2">
        <f>(C425+1)/(B425+1)</f>
        <v>2</v>
      </c>
      <c r="G425">
        <f>LEN(A425)</f>
        <v>2</v>
      </c>
      <c r="H425" t="b">
        <f>IF(AND(G425&lt;3, D425&lt;2),TRUE,"")</f>
        <v>1</v>
      </c>
      <c r="I425">
        <f>VLOOKUP(A425,'2014'!$A$2:$G$5210,5,FALSE)</f>
        <v>1.4609203798392987E-4</v>
      </c>
      <c r="J425">
        <f>VLOOKUP(A425,'2014'!$A$2:$H$5210,6,FALSE)</f>
        <v>1.0706310605365391E-4</v>
      </c>
    </row>
    <row r="426" spans="1:10" x14ac:dyDescent="0.6">
      <c r="A426" t="s">
        <v>77</v>
      </c>
      <c r="B426">
        <v>0</v>
      </c>
      <c r="C426">
        <v>1</v>
      </c>
      <c r="D426">
        <v>1</v>
      </c>
      <c r="E426" s="2">
        <f>(B426+1)/(C426+1)</f>
        <v>0.5</v>
      </c>
      <c r="F426" s="2">
        <f>(C426+1)/(B426+1)</f>
        <v>2</v>
      </c>
      <c r="G426">
        <f>LEN(A426)</f>
        <v>1</v>
      </c>
      <c r="H426" t="b">
        <f>IF(AND(G426&lt;3, D426&lt;2),TRUE,"")</f>
        <v>1</v>
      </c>
      <c r="I426">
        <f>VLOOKUP(A426,'2014'!$A$2:$G$5210,5,FALSE)</f>
        <v>1.4609203798392987E-4</v>
      </c>
      <c r="J426">
        <f>VLOOKUP(A426,'2014'!$A$2:$H$5210,6,FALSE)</f>
        <v>1.0706310605365391E-4</v>
      </c>
    </row>
    <row r="427" spans="1:10" x14ac:dyDescent="0.6">
      <c r="A427" t="s">
        <v>2039</v>
      </c>
      <c r="B427">
        <v>0</v>
      </c>
      <c r="C427">
        <v>1</v>
      </c>
      <c r="D427">
        <v>1</v>
      </c>
      <c r="E427" s="2">
        <f>(B427+1)/(C427+1)</f>
        <v>0.5</v>
      </c>
      <c r="F427" s="2">
        <f>(C427+1)/(B427+1)</f>
        <v>2</v>
      </c>
      <c r="G427">
        <f>LEN(A427)</f>
        <v>1</v>
      </c>
      <c r="H427" t="b">
        <f>IF(AND(G427&lt;3, D427&lt;2),TRUE,"")</f>
        <v>1</v>
      </c>
      <c r="I427">
        <f>VLOOKUP(A427,'2014'!$A$2:$G$5210,5,FALSE)</f>
        <v>1.4609203798392987E-4</v>
      </c>
      <c r="J427">
        <f>VLOOKUP(A427,'2014'!$A$2:$H$5210,6,FALSE)</f>
        <v>1.0706310605365391E-4</v>
      </c>
    </row>
    <row r="428" spans="1:10" x14ac:dyDescent="0.6">
      <c r="A428" t="s">
        <v>209</v>
      </c>
      <c r="B428">
        <v>0</v>
      </c>
      <c r="C428">
        <v>1</v>
      </c>
      <c r="D428">
        <v>1</v>
      </c>
      <c r="E428" s="2">
        <f>(B428+1)/(C428+1)</f>
        <v>0.5</v>
      </c>
      <c r="F428" s="2">
        <f>(C428+1)/(B428+1)</f>
        <v>2</v>
      </c>
      <c r="G428">
        <f>LEN(A428)</f>
        <v>1</v>
      </c>
      <c r="H428" t="b">
        <f>IF(AND(G428&lt;3, D428&lt;2),TRUE,"")</f>
        <v>1</v>
      </c>
      <c r="I428">
        <f>VLOOKUP(A428,'2014'!$A$2:$G$5210,5,FALSE)</f>
        <v>1.4609203798392987E-4</v>
      </c>
      <c r="J428">
        <f>VLOOKUP(A428,'2014'!$A$2:$H$5210,6,FALSE)</f>
        <v>1.2235783548989018E-4</v>
      </c>
    </row>
    <row r="429" spans="1:10" x14ac:dyDescent="0.6">
      <c r="A429" t="s">
        <v>2592</v>
      </c>
      <c r="B429">
        <v>0</v>
      </c>
      <c r="C429">
        <v>1</v>
      </c>
      <c r="D429">
        <v>1</v>
      </c>
      <c r="E429" s="2">
        <f>(B429+1)/(C429+1)</f>
        <v>0.5</v>
      </c>
      <c r="F429" s="2">
        <f>(C429+1)/(B429+1)</f>
        <v>2</v>
      </c>
      <c r="G429">
        <f>LEN(A429)</f>
        <v>2</v>
      </c>
      <c r="H429" t="b">
        <f>IF(AND(G429&lt;3, D429&lt;2),TRUE,"")</f>
        <v>1</v>
      </c>
      <c r="I429">
        <f>VLOOKUP(A429,'2014'!$A$2:$G$5210,5,FALSE)</f>
        <v>1.4609203798392987E-4</v>
      </c>
      <c r="J429">
        <f>VLOOKUP(A429,'2014'!$A$2:$H$5210,6,FALSE)</f>
        <v>1.2235783548989018E-4</v>
      </c>
    </row>
    <row r="430" spans="1:10" x14ac:dyDescent="0.6">
      <c r="A430" t="s">
        <v>5227</v>
      </c>
      <c r="B430">
        <v>0</v>
      </c>
      <c r="C430">
        <v>1</v>
      </c>
      <c r="D430">
        <v>1</v>
      </c>
      <c r="E430" s="2">
        <f>(B430+1)/(C430+1)</f>
        <v>0.5</v>
      </c>
      <c r="F430" s="2">
        <f>(C430+1)/(B430+1)</f>
        <v>2</v>
      </c>
      <c r="G430">
        <f>LEN(A430)</f>
        <v>3</v>
      </c>
      <c r="H430" t="str">
        <f>IF(AND(G430&lt;3, D430&lt;2),TRUE,"")</f>
        <v/>
      </c>
      <c r="I430" t="e">
        <f>VLOOKUP(A430,'2014'!$A$2:$G$5210,5,FALSE)</f>
        <v>#N/A</v>
      </c>
      <c r="J430" t="e">
        <f>VLOOKUP(A430,'2014'!$A$2:$H$5210,6,FALSE)</f>
        <v>#N/A</v>
      </c>
    </row>
    <row r="431" spans="1:10" x14ac:dyDescent="0.6">
      <c r="A431" t="s">
        <v>5274</v>
      </c>
      <c r="B431">
        <v>0</v>
      </c>
      <c r="C431">
        <v>1</v>
      </c>
      <c r="D431">
        <v>1</v>
      </c>
      <c r="E431" s="2">
        <f>(B431+1)/(C431+1)</f>
        <v>0.5</v>
      </c>
      <c r="F431" s="2">
        <f>(C431+1)/(B431+1)</f>
        <v>2</v>
      </c>
      <c r="G431">
        <f>LEN(A431)</f>
        <v>3</v>
      </c>
      <c r="H431" t="str">
        <f>IF(AND(G431&lt;3, D431&lt;2),TRUE,"")</f>
        <v/>
      </c>
      <c r="I431" t="e">
        <f>VLOOKUP(A431,'2014'!$A$2:$G$5210,5,FALSE)</f>
        <v>#N/A</v>
      </c>
      <c r="J431" t="e">
        <f>VLOOKUP(A431,'2014'!$A$2:$H$5210,6,FALSE)</f>
        <v>#N/A</v>
      </c>
    </row>
    <row r="432" spans="1:10" x14ac:dyDescent="0.6">
      <c r="A432" t="s">
        <v>5275</v>
      </c>
      <c r="B432">
        <v>0</v>
      </c>
      <c r="C432">
        <v>1</v>
      </c>
      <c r="D432">
        <v>1</v>
      </c>
      <c r="E432" s="2">
        <f>(B432+1)/(C432+1)</f>
        <v>0.5</v>
      </c>
      <c r="F432" s="2">
        <f>(C432+1)/(B432+1)</f>
        <v>2</v>
      </c>
      <c r="G432">
        <f>LEN(A432)</f>
        <v>3</v>
      </c>
      <c r="H432" t="str">
        <f>IF(AND(G432&lt;3, D432&lt;2),TRUE,"")</f>
        <v/>
      </c>
      <c r="I432" t="e">
        <f>VLOOKUP(A432,'2014'!$A$2:$G$5210,5,FALSE)</f>
        <v>#N/A</v>
      </c>
      <c r="J432" t="e">
        <f>VLOOKUP(A432,'2014'!$A$2:$H$5210,6,FALSE)</f>
        <v>#N/A</v>
      </c>
    </row>
    <row r="433" spans="1:10" x14ac:dyDescent="0.6">
      <c r="A433" t="s">
        <v>5279</v>
      </c>
      <c r="B433">
        <v>0</v>
      </c>
      <c r="C433">
        <v>1</v>
      </c>
      <c r="D433">
        <v>1</v>
      </c>
      <c r="E433" s="2">
        <f>(B433+1)/(C433+1)</f>
        <v>0.5</v>
      </c>
      <c r="F433" s="2">
        <f>(C433+1)/(B433+1)</f>
        <v>2</v>
      </c>
      <c r="G433">
        <f>LEN(A433)</f>
        <v>3</v>
      </c>
      <c r="H433" t="str">
        <f>IF(AND(G433&lt;3, D433&lt;2),TRUE,"")</f>
        <v/>
      </c>
      <c r="I433" t="e">
        <f>VLOOKUP(A433,'2014'!$A$2:$G$5210,5,FALSE)</f>
        <v>#N/A</v>
      </c>
      <c r="J433" t="e">
        <f>VLOOKUP(A433,'2014'!$A$2:$H$5210,6,FALSE)</f>
        <v>#N/A</v>
      </c>
    </row>
    <row r="434" spans="1:10" x14ac:dyDescent="0.6">
      <c r="A434" t="s">
        <v>5309</v>
      </c>
      <c r="B434">
        <v>0</v>
      </c>
      <c r="C434">
        <v>1</v>
      </c>
      <c r="D434">
        <v>1</v>
      </c>
      <c r="E434" s="2">
        <f>(B434+1)/(C434+1)</f>
        <v>0.5</v>
      </c>
      <c r="F434" s="2">
        <f>(C434+1)/(B434+1)</f>
        <v>2</v>
      </c>
      <c r="G434">
        <f>LEN(A434)</f>
        <v>3</v>
      </c>
      <c r="H434" t="str">
        <f>IF(AND(G434&lt;3, D434&lt;2),TRUE,"")</f>
        <v/>
      </c>
      <c r="I434" t="e">
        <f>VLOOKUP(A434,'2014'!$A$2:$G$5210,5,FALSE)</f>
        <v>#N/A</v>
      </c>
      <c r="J434" t="e">
        <f>VLOOKUP(A434,'2014'!$A$2:$H$5210,6,FALSE)</f>
        <v>#N/A</v>
      </c>
    </row>
    <row r="435" spans="1:10" x14ac:dyDescent="0.6">
      <c r="A435" t="s">
        <v>5314</v>
      </c>
      <c r="B435">
        <v>0</v>
      </c>
      <c r="C435">
        <v>1</v>
      </c>
      <c r="D435">
        <v>1</v>
      </c>
      <c r="E435" s="2">
        <f>(B435+1)/(C435+1)</f>
        <v>0.5</v>
      </c>
      <c r="F435" s="2">
        <f>(C435+1)/(B435+1)</f>
        <v>2</v>
      </c>
      <c r="G435">
        <f>LEN(A435)</f>
        <v>3</v>
      </c>
      <c r="H435" t="str">
        <f>IF(AND(G435&lt;3, D435&lt;2),TRUE,"")</f>
        <v/>
      </c>
      <c r="I435" t="e">
        <f>VLOOKUP(A435,'2014'!$A$2:$G$5210,5,FALSE)</f>
        <v>#N/A</v>
      </c>
      <c r="J435" t="e">
        <f>VLOOKUP(A435,'2014'!$A$2:$H$5210,6,FALSE)</f>
        <v>#N/A</v>
      </c>
    </row>
    <row r="436" spans="1:10" x14ac:dyDescent="0.6">
      <c r="A436" t="s">
        <v>5316</v>
      </c>
      <c r="B436">
        <v>0</v>
      </c>
      <c r="C436">
        <v>1</v>
      </c>
      <c r="D436">
        <v>1</v>
      </c>
      <c r="E436" s="2">
        <f>(B436+1)/(C436+1)</f>
        <v>0.5</v>
      </c>
      <c r="F436" s="2">
        <f>(C436+1)/(B436+1)</f>
        <v>2</v>
      </c>
      <c r="G436">
        <f>LEN(A436)</f>
        <v>3</v>
      </c>
      <c r="H436" t="str">
        <f>IF(AND(G436&lt;3, D436&lt;2),TRUE,"")</f>
        <v/>
      </c>
      <c r="I436" t="e">
        <f>VLOOKUP(A436,'2014'!$A$2:$G$5210,5,FALSE)</f>
        <v>#N/A</v>
      </c>
      <c r="J436" t="e">
        <f>VLOOKUP(A436,'2014'!$A$2:$H$5210,6,FALSE)</f>
        <v>#N/A</v>
      </c>
    </row>
    <row r="437" spans="1:10" x14ac:dyDescent="0.6">
      <c r="A437" t="s">
        <v>5319</v>
      </c>
      <c r="B437">
        <v>0</v>
      </c>
      <c r="C437">
        <v>1</v>
      </c>
      <c r="D437">
        <v>1</v>
      </c>
      <c r="E437" s="2">
        <f>(B437+1)/(C437+1)</f>
        <v>0.5</v>
      </c>
      <c r="F437" s="2">
        <f>(C437+1)/(B437+1)</f>
        <v>2</v>
      </c>
      <c r="G437">
        <f>LEN(A437)</f>
        <v>3</v>
      </c>
      <c r="H437" t="str">
        <f>IF(AND(G437&lt;3, D437&lt;2),TRUE,"")</f>
        <v/>
      </c>
      <c r="I437" t="e">
        <f>VLOOKUP(A437,'2014'!$A$2:$G$5210,5,FALSE)</f>
        <v>#N/A</v>
      </c>
      <c r="J437" t="e">
        <f>VLOOKUP(A437,'2014'!$A$2:$H$5210,6,FALSE)</f>
        <v>#N/A</v>
      </c>
    </row>
    <row r="438" spans="1:10" x14ac:dyDescent="0.6">
      <c r="A438" t="s">
        <v>5320</v>
      </c>
      <c r="B438">
        <v>0</v>
      </c>
      <c r="C438">
        <v>1</v>
      </c>
      <c r="D438">
        <v>1</v>
      </c>
      <c r="E438" s="2">
        <f>(B438+1)/(C438+1)</f>
        <v>0.5</v>
      </c>
      <c r="F438" s="2">
        <f>(C438+1)/(B438+1)</f>
        <v>2</v>
      </c>
      <c r="G438">
        <f>LEN(A438)</f>
        <v>3</v>
      </c>
      <c r="H438" t="str">
        <f>IF(AND(G438&lt;3, D438&lt;2),TRUE,"")</f>
        <v/>
      </c>
      <c r="I438" t="e">
        <f>VLOOKUP(A438,'2014'!$A$2:$G$5210,5,FALSE)</f>
        <v>#N/A</v>
      </c>
      <c r="J438" t="e">
        <f>VLOOKUP(A438,'2014'!$A$2:$H$5210,6,FALSE)</f>
        <v>#N/A</v>
      </c>
    </row>
    <row r="439" spans="1:10" x14ac:dyDescent="0.6">
      <c r="A439" t="s">
        <v>5336</v>
      </c>
      <c r="B439">
        <v>0</v>
      </c>
      <c r="C439">
        <v>1</v>
      </c>
      <c r="D439">
        <v>1</v>
      </c>
      <c r="E439" s="2">
        <f>(B439+1)/(C439+1)</f>
        <v>0.5</v>
      </c>
      <c r="F439" s="2">
        <f>(C439+1)/(B439+1)</f>
        <v>2</v>
      </c>
      <c r="G439">
        <f>LEN(A439)</f>
        <v>3</v>
      </c>
      <c r="H439" t="str">
        <f>IF(AND(G439&lt;3, D439&lt;2),TRUE,"")</f>
        <v/>
      </c>
      <c r="I439" t="e">
        <f>VLOOKUP(A439,'2014'!$A$2:$G$5210,5,FALSE)</f>
        <v>#N/A</v>
      </c>
      <c r="J439" t="e">
        <f>VLOOKUP(A439,'2014'!$A$2:$H$5210,6,FALSE)</f>
        <v>#N/A</v>
      </c>
    </row>
    <row r="440" spans="1:10" x14ac:dyDescent="0.6">
      <c r="A440" t="s">
        <v>5338</v>
      </c>
      <c r="B440">
        <v>0</v>
      </c>
      <c r="C440">
        <v>1</v>
      </c>
      <c r="D440">
        <v>1</v>
      </c>
      <c r="E440" s="2">
        <f>(B440+1)/(C440+1)</f>
        <v>0.5</v>
      </c>
      <c r="F440" s="2">
        <f>(C440+1)/(B440+1)</f>
        <v>2</v>
      </c>
      <c r="G440">
        <f>LEN(A440)</f>
        <v>3</v>
      </c>
      <c r="H440" t="str">
        <f>IF(AND(G440&lt;3, D440&lt;2),TRUE,"")</f>
        <v/>
      </c>
      <c r="I440" t="e">
        <f>VLOOKUP(A440,'2014'!$A$2:$G$5210,5,FALSE)</f>
        <v>#N/A</v>
      </c>
      <c r="J440" t="e">
        <f>VLOOKUP(A440,'2014'!$A$2:$H$5210,6,FALSE)</f>
        <v>#N/A</v>
      </c>
    </row>
    <row r="441" spans="1:10" x14ac:dyDescent="0.6">
      <c r="A441" t="s">
        <v>5354</v>
      </c>
      <c r="B441">
        <v>0</v>
      </c>
      <c r="C441">
        <v>1</v>
      </c>
      <c r="D441">
        <v>1</v>
      </c>
      <c r="E441" s="2">
        <f>(B441+1)/(C441+1)</f>
        <v>0.5</v>
      </c>
      <c r="F441" s="2">
        <f>(C441+1)/(B441+1)</f>
        <v>2</v>
      </c>
      <c r="G441">
        <f>LEN(A441)</f>
        <v>3</v>
      </c>
      <c r="H441" t="str">
        <f>IF(AND(G441&lt;3, D441&lt;2),TRUE,"")</f>
        <v/>
      </c>
      <c r="I441" t="e">
        <f>VLOOKUP(A441,'2014'!$A$2:$G$5210,5,FALSE)</f>
        <v>#N/A</v>
      </c>
      <c r="J441" t="e">
        <f>VLOOKUP(A441,'2014'!$A$2:$H$5210,6,FALSE)</f>
        <v>#N/A</v>
      </c>
    </row>
    <row r="442" spans="1:10" x14ac:dyDescent="0.6">
      <c r="A442" t="s">
        <v>5398</v>
      </c>
      <c r="B442">
        <v>0</v>
      </c>
      <c r="C442">
        <v>1</v>
      </c>
      <c r="D442">
        <v>1</v>
      </c>
      <c r="E442" s="2">
        <f>(B442+1)/(C442+1)</f>
        <v>0.5</v>
      </c>
      <c r="F442" s="2">
        <f>(C442+1)/(B442+1)</f>
        <v>2</v>
      </c>
      <c r="G442">
        <f>LEN(A442)</f>
        <v>3</v>
      </c>
      <c r="H442" t="str">
        <f>IF(AND(G442&lt;3, D442&lt;2),TRUE,"")</f>
        <v/>
      </c>
      <c r="I442" t="e">
        <f>VLOOKUP(A442,'2014'!$A$2:$G$5210,5,FALSE)</f>
        <v>#N/A</v>
      </c>
      <c r="J442" t="e">
        <f>VLOOKUP(A442,'2014'!$A$2:$H$5210,6,FALSE)</f>
        <v>#N/A</v>
      </c>
    </row>
    <row r="443" spans="1:10" x14ac:dyDescent="0.6">
      <c r="A443" t="s">
        <v>5405</v>
      </c>
      <c r="B443">
        <v>0</v>
      </c>
      <c r="C443">
        <v>1</v>
      </c>
      <c r="D443">
        <v>1</v>
      </c>
      <c r="E443" s="2">
        <f>(B443+1)/(C443+1)</f>
        <v>0.5</v>
      </c>
      <c r="F443" s="2">
        <f>(C443+1)/(B443+1)</f>
        <v>2</v>
      </c>
      <c r="G443">
        <f>LEN(A443)</f>
        <v>3</v>
      </c>
      <c r="H443" t="str">
        <f>IF(AND(G443&lt;3, D443&lt;2),TRUE,"")</f>
        <v/>
      </c>
      <c r="I443" t="e">
        <f>VLOOKUP(A443,'2014'!$A$2:$G$5210,5,FALSE)</f>
        <v>#N/A</v>
      </c>
      <c r="J443" t="e">
        <f>VLOOKUP(A443,'2014'!$A$2:$H$5210,6,FALSE)</f>
        <v>#N/A</v>
      </c>
    </row>
    <row r="444" spans="1:10" x14ac:dyDescent="0.6">
      <c r="A444" t="s">
        <v>5407</v>
      </c>
      <c r="B444">
        <v>0</v>
      </c>
      <c r="C444">
        <v>1</v>
      </c>
      <c r="D444">
        <v>1</v>
      </c>
      <c r="E444" s="2">
        <f>(B444+1)/(C444+1)</f>
        <v>0.5</v>
      </c>
      <c r="F444" s="2">
        <f>(C444+1)/(B444+1)</f>
        <v>2</v>
      </c>
      <c r="G444">
        <f>LEN(A444)</f>
        <v>3</v>
      </c>
      <c r="H444" t="str">
        <f>IF(AND(G444&lt;3, D444&lt;2),TRUE,"")</f>
        <v/>
      </c>
      <c r="I444" t="e">
        <f>VLOOKUP(A444,'2014'!$A$2:$G$5210,5,FALSE)</f>
        <v>#N/A</v>
      </c>
      <c r="J444" t="e">
        <f>VLOOKUP(A444,'2014'!$A$2:$H$5210,6,FALSE)</f>
        <v>#N/A</v>
      </c>
    </row>
    <row r="445" spans="1:10" x14ac:dyDescent="0.6">
      <c r="A445" t="s">
        <v>5408</v>
      </c>
      <c r="B445">
        <v>0</v>
      </c>
      <c r="C445">
        <v>1</v>
      </c>
      <c r="D445">
        <v>1</v>
      </c>
      <c r="E445" s="2">
        <f>(B445+1)/(C445+1)</f>
        <v>0.5</v>
      </c>
      <c r="F445" s="2">
        <f>(C445+1)/(B445+1)</f>
        <v>2</v>
      </c>
      <c r="G445">
        <f>LEN(A445)</f>
        <v>3</v>
      </c>
      <c r="H445" t="str">
        <f>IF(AND(G445&lt;3, D445&lt;2),TRUE,"")</f>
        <v/>
      </c>
      <c r="I445" t="e">
        <f>VLOOKUP(A445,'2014'!$A$2:$G$5210,5,FALSE)</f>
        <v>#N/A</v>
      </c>
      <c r="J445" t="e">
        <f>VLOOKUP(A445,'2014'!$A$2:$H$5210,6,FALSE)</f>
        <v>#N/A</v>
      </c>
    </row>
    <row r="446" spans="1:10" x14ac:dyDescent="0.6">
      <c r="A446" t="s">
        <v>5417</v>
      </c>
      <c r="B446">
        <v>0</v>
      </c>
      <c r="C446">
        <v>1</v>
      </c>
      <c r="D446">
        <v>1</v>
      </c>
      <c r="E446" s="2">
        <f>(B446+1)/(C446+1)</f>
        <v>0.5</v>
      </c>
      <c r="F446" s="2">
        <f>(C446+1)/(B446+1)</f>
        <v>2</v>
      </c>
      <c r="G446">
        <f>LEN(A446)</f>
        <v>3</v>
      </c>
      <c r="H446" t="str">
        <f>IF(AND(G446&lt;3, D446&lt;2),TRUE,"")</f>
        <v/>
      </c>
      <c r="I446" t="e">
        <f>VLOOKUP(A446,'2014'!$A$2:$G$5210,5,FALSE)</f>
        <v>#N/A</v>
      </c>
      <c r="J446" t="e">
        <f>VLOOKUP(A446,'2014'!$A$2:$H$5210,6,FALSE)</f>
        <v>#N/A</v>
      </c>
    </row>
    <row r="447" spans="1:10" x14ac:dyDescent="0.6">
      <c r="A447" t="s">
        <v>5425</v>
      </c>
      <c r="B447">
        <v>0</v>
      </c>
      <c r="C447">
        <v>1</v>
      </c>
      <c r="D447">
        <v>1</v>
      </c>
      <c r="E447" s="2">
        <f>(B447+1)/(C447+1)</f>
        <v>0.5</v>
      </c>
      <c r="F447" s="2">
        <f>(C447+1)/(B447+1)</f>
        <v>2</v>
      </c>
      <c r="G447">
        <f>LEN(A447)</f>
        <v>3</v>
      </c>
      <c r="H447" t="str">
        <f>IF(AND(G447&lt;3, D447&lt;2),TRUE,"")</f>
        <v/>
      </c>
      <c r="I447" t="e">
        <f>VLOOKUP(A447,'2014'!$A$2:$G$5210,5,FALSE)</f>
        <v>#N/A</v>
      </c>
      <c r="J447" t="e">
        <f>VLOOKUP(A447,'2014'!$A$2:$H$5210,6,FALSE)</f>
        <v>#N/A</v>
      </c>
    </row>
    <row r="448" spans="1:10" x14ac:dyDescent="0.6">
      <c r="A448" t="s">
        <v>5456</v>
      </c>
      <c r="B448">
        <v>0</v>
      </c>
      <c r="C448">
        <v>1</v>
      </c>
      <c r="D448">
        <v>1</v>
      </c>
      <c r="E448" s="2">
        <f>(B448+1)/(C448+1)</f>
        <v>0.5</v>
      </c>
      <c r="F448" s="2">
        <f>(C448+1)/(B448+1)</f>
        <v>2</v>
      </c>
      <c r="G448">
        <f>LEN(A448)</f>
        <v>3</v>
      </c>
      <c r="H448" t="str">
        <f>IF(AND(G448&lt;3, D448&lt;2),TRUE,"")</f>
        <v/>
      </c>
      <c r="I448" t="e">
        <f>VLOOKUP(A448,'2014'!$A$2:$G$5210,5,FALSE)</f>
        <v>#N/A</v>
      </c>
      <c r="J448" t="e">
        <f>VLOOKUP(A448,'2014'!$A$2:$H$5210,6,FALSE)</f>
        <v>#N/A</v>
      </c>
    </row>
    <row r="449" spans="1:10" x14ac:dyDescent="0.6">
      <c r="A449" t="s">
        <v>5470</v>
      </c>
      <c r="B449">
        <v>0</v>
      </c>
      <c r="C449">
        <v>1</v>
      </c>
      <c r="D449">
        <v>1</v>
      </c>
      <c r="E449" s="2">
        <f>(B449+1)/(C449+1)</f>
        <v>0.5</v>
      </c>
      <c r="F449" s="2">
        <f>(C449+1)/(B449+1)</f>
        <v>2</v>
      </c>
      <c r="G449">
        <f>LEN(A449)</f>
        <v>3</v>
      </c>
      <c r="H449" t="str">
        <f>IF(AND(G449&lt;3, D449&lt;2),TRUE,"")</f>
        <v/>
      </c>
      <c r="I449" t="e">
        <f>VLOOKUP(A449,'2014'!$A$2:$G$5210,5,FALSE)</f>
        <v>#N/A</v>
      </c>
      <c r="J449" t="e">
        <f>VLOOKUP(A449,'2014'!$A$2:$H$5210,6,FALSE)</f>
        <v>#N/A</v>
      </c>
    </row>
    <row r="450" spans="1:10" x14ac:dyDescent="0.6">
      <c r="A450" t="s">
        <v>5471</v>
      </c>
      <c r="B450">
        <v>0</v>
      </c>
      <c r="C450">
        <v>1</v>
      </c>
      <c r="D450">
        <v>1</v>
      </c>
      <c r="E450" s="2">
        <f>(B450+1)/(C450+1)</f>
        <v>0.5</v>
      </c>
      <c r="F450" s="2">
        <f>(C450+1)/(B450+1)</f>
        <v>2</v>
      </c>
      <c r="G450">
        <f>LEN(A450)</f>
        <v>3</v>
      </c>
      <c r="H450" t="str">
        <f>IF(AND(G450&lt;3, D450&lt;2),TRUE,"")</f>
        <v/>
      </c>
      <c r="I450" t="e">
        <f>VLOOKUP(A450,'2014'!$A$2:$G$5210,5,FALSE)</f>
        <v>#N/A</v>
      </c>
      <c r="J450" t="e">
        <f>VLOOKUP(A450,'2014'!$A$2:$H$5210,6,FALSE)</f>
        <v>#N/A</v>
      </c>
    </row>
    <row r="451" spans="1:10" x14ac:dyDescent="0.6">
      <c r="A451" t="s">
        <v>5472</v>
      </c>
      <c r="B451">
        <v>0</v>
      </c>
      <c r="C451">
        <v>1</v>
      </c>
      <c r="D451">
        <v>1</v>
      </c>
      <c r="E451" s="2">
        <f>(B451+1)/(C451+1)</f>
        <v>0.5</v>
      </c>
      <c r="F451" s="2">
        <f>(C451+1)/(B451+1)</f>
        <v>2</v>
      </c>
      <c r="G451">
        <f>LEN(A451)</f>
        <v>3</v>
      </c>
      <c r="H451" t="str">
        <f>IF(AND(G451&lt;3, D451&lt;2),TRUE,"")</f>
        <v/>
      </c>
      <c r="I451" t="e">
        <f>VLOOKUP(A451,'2014'!$A$2:$G$5210,5,FALSE)</f>
        <v>#N/A</v>
      </c>
      <c r="J451" t="e">
        <f>VLOOKUP(A451,'2014'!$A$2:$H$5210,6,FALSE)</f>
        <v>#N/A</v>
      </c>
    </row>
    <row r="452" spans="1:10" x14ac:dyDescent="0.6">
      <c r="A452" t="s">
        <v>5473</v>
      </c>
      <c r="B452">
        <v>0</v>
      </c>
      <c r="C452">
        <v>1</v>
      </c>
      <c r="D452">
        <v>1</v>
      </c>
      <c r="E452" s="2">
        <f>(B452+1)/(C452+1)</f>
        <v>0.5</v>
      </c>
      <c r="F452" s="2">
        <f>(C452+1)/(B452+1)</f>
        <v>2</v>
      </c>
      <c r="G452">
        <f>LEN(A452)</f>
        <v>3</v>
      </c>
      <c r="H452" t="str">
        <f>IF(AND(G452&lt;3, D452&lt;2),TRUE,"")</f>
        <v/>
      </c>
      <c r="I452" t="e">
        <f>VLOOKUP(A452,'2014'!$A$2:$G$5210,5,FALSE)</f>
        <v>#N/A</v>
      </c>
      <c r="J452" t="e">
        <f>VLOOKUP(A452,'2014'!$A$2:$H$5210,6,FALSE)</f>
        <v>#N/A</v>
      </c>
    </row>
    <row r="453" spans="1:10" x14ac:dyDescent="0.6">
      <c r="A453" t="s">
        <v>5478</v>
      </c>
      <c r="B453">
        <v>0</v>
      </c>
      <c r="C453">
        <v>1</v>
      </c>
      <c r="D453">
        <v>1</v>
      </c>
      <c r="E453" s="2">
        <f>(B453+1)/(C453+1)</f>
        <v>0.5</v>
      </c>
      <c r="F453" s="2">
        <f>(C453+1)/(B453+1)</f>
        <v>2</v>
      </c>
      <c r="G453">
        <f>LEN(A453)</f>
        <v>3</v>
      </c>
      <c r="H453" t="str">
        <f>IF(AND(G453&lt;3, D453&lt;2),TRUE,"")</f>
        <v/>
      </c>
      <c r="I453" t="e">
        <f>VLOOKUP(A453,'2014'!$A$2:$G$5210,5,FALSE)</f>
        <v>#N/A</v>
      </c>
      <c r="J453" t="e">
        <f>VLOOKUP(A453,'2014'!$A$2:$H$5210,6,FALSE)</f>
        <v>#N/A</v>
      </c>
    </row>
    <row r="454" spans="1:10" x14ac:dyDescent="0.6">
      <c r="A454" t="s">
        <v>5484</v>
      </c>
      <c r="B454">
        <v>0</v>
      </c>
      <c r="C454">
        <v>1</v>
      </c>
      <c r="D454">
        <v>1</v>
      </c>
      <c r="E454" s="2">
        <f>(B454+1)/(C454+1)</f>
        <v>0.5</v>
      </c>
      <c r="F454" s="2">
        <f>(C454+1)/(B454+1)</f>
        <v>2</v>
      </c>
      <c r="G454">
        <f>LEN(A454)</f>
        <v>3</v>
      </c>
      <c r="H454" t="str">
        <f>IF(AND(G454&lt;3, D454&lt;2),TRUE,"")</f>
        <v/>
      </c>
      <c r="I454" t="e">
        <f>VLOOKUP(A454,'2014'!$A$2:$G$5210,5,FALSE)</f>
        <v>#N/A</v>
      </c>
      <c r="J454" t="e">
        <f>VLOOKUP(A454,'2014'!$A$2:$H$5210,6,FALSE)</f>
        <v>#N/A</v>
      </c>
    </row>
    <row r="455" spans="1:10" x14ac:dyDescent="0.6">
      <c r="A455" t="s">
        <v>5485</v>
      </c>
      <c r="B455">
        <v>0</v>
      </c>
      <c r="C455">
        <v>1</v>
      </c>
      <c r="D455">
        <v>1</v>
      </c>
      <c r="E455" s="2">
        <f>(B455+1)/(C455+1)</f>
        <v>0.5</v>
      </c>
      <c r="F455" s="2">
        <f>(C455+1)/(B455+1)</f>
        <v>2</v>
      </c>
      <c r="G455">
        <f>LEN(A455)</f>
        <v>3</v>
      </c>
      <c r="H455" t="str">
        <f>IF(AND(G455&lt;3, D455&lt;2),TRUE,"")</f>
        <v/>
      </c>
      <c r="I455" t="e">
        <f>VLOOKUP(A455,'2014'!$A$2:$G$5210,5,FALSE)</f>
        <v>#N/A</v>
      </c>
      <c r="J455" t="e">
        <f>VLOOKUP(A455,'2014'!$A$2:$H$5210,6,FALSE)</f>
        <v>#N/A</v>
      </c>
    </row>
    <row r="456" spans="1:10" x14ac:dyDescent="0.6">
      <c r="A456" t="s">
        <v>5486</v>
      </c>
      <c r="B456">
        <v>0</v>
      </c>
      <c r="C456">
        <v>1</v>
      </c>
      <c r="D456">
        <v>1</v>
      </c>
      <c r="E456" s="2">
        <f>(B456+1)/(C456+1)</f>
        <v>0.5</v>
      </c>
      <c r="F456" s="2">
        <f>(C456+1)/(B456+1)</f>
        <v>2</v>
      </c>
      <c r="G456">
        <f>LEN(A456)</f>
        <v>3</v>
      </c>
      <c r="H456" t="str">
        <f>IF(AND(G456&lt;3, D456&lt;2),TRUE,"")</f>
        <v/>
      </c>
      <c r="I456" t="e">
        <f>VLOOKUP(A456,'2014'!$A$2:$G$5210,5,FALSE)</f>
        <v>#N/A</v>
      </c>
      <c r="J456" t="e">
        <f>VLOOKUP(A456,'2014'!$A$2:$H$5210,6,FALSE)</f>
        <v>#N/A</v>
      </c>
    </row>
    <row r="457" spans="1:10" x14ac:dyDescent="0.6">
      <c r="A457" t="s">
        <v>5493</v>
      </c>
      <c r="B457">
        <v>0</v>
      </c>
      <c r="C457">
        <v>1</v>
      </c>
      <c r="D457">
        <v>1</v>
      </c>
      <c r="E457" s="2">
        <f>(B457+1)/(C457+1)</f>
        <v>0.5</v>
      </c>
      <c r="F457" s="2">
        <f>(C457+1)/(B457+1)</f>
        <v>2</v>
      </c>
      <c r="G457">
        <f>LEN(A457)</f>
        <v>3</v>
      </c>
      <c r="H457" t="str">
        <f>IF(AND(G457&lt;3, D457&lt;2),TRUE,"")</f>
        <v/>
      </c>
      <c r="I457" t="e">
        <f>VLOOKUP(A457,'2014'!$A$2:$G$5210,5,FALSE)</f>
        <v>#N/A</v>
      </c>
      <c r="J457" t="e">
        <f>VLOOKUP(A457,'2014'!$A$2:$H$5210,6,FALSE)</f>
        <v>#N/A</v>
      </c>
    </row>
    <row r="458" spans="1:10" x14ac:dyDescent="0.6">
      <c r="A458" t="s">
        <v>5494</v>
      </c>
      <c r="B458">
        <v>0</v>
      </c>
      <c r="C458">
        <v>1</v>
      </c>
      <c r="D458">
        <v>1</v>
      </c>
      <c r="E458" s="2">
        <f>(B458+1)/(C458+1)</f>
        <v>0.5</v>
      </c>
      <c r="F458" s="2">
        <f>(C458+1)/(B458+1)</f>
        <v>2</v>
      </c>
      <c r="G458">
        <f>LEN(A458)</f>
        <v>3</v>
      </c>
      <c r="H458" t="str">
        <f>IF(AND(G458&lt;3, D458&lt;2),TRUE,"")</f>
        <v/>
      </c>
      <c r="I458" t="e">
        <f>VLOOKUP(A458,'2014'!$A$2:$G$5210,5,FALSE)</f>
        <v>#N/A</v>
      </c>
      <c r="J458" t="e">
        <f>VLOOKUP(A458,'2014'!$A$2:$H$5210,6,FALSE)</f>
        <v>#N/A</v>
      </c>
    </row>
    <row r="459" spans="1:10" x14ac:dyDescent="0.6">
      <c r="A459" t="s">
        <v>5499</v>
      </c>
      <c r="B459">
        <v>0</v>
      </c>
      <c r="C459">
        <v>1</v>
      </c>
      <c r="D459">
        <v>1</v>
      </c>
      <c r="E459" s="2">
        <f>(B459+1)/(C459+1)</f>
        <v>0.5</v>
      </c>
      <c r="F459" s="2">
        <f>(C459+1)/(B459+1)</f>
        <v>2</v>
      </c>
      <c r="G459">
        <f>LEN(A459)</f>
        <v>3</v>
      </c>
      <c r="H459" t="str">
        <f>IF(AND(G459&lt;3, D459&lt;2),TRUE,"")</f>
        <v/>
      </c>
      <c r="I459" t="e">
        <f>VLOOKUP(A459,'2014'!$A$2:$G$5210,5,FALSE)</f>
        <v>#N/A</v>
      </c>
      <c r="J459" t="e">
        <f>VLOOKUP(A459,'2014'!$A$2:$H$5210,6,FALSE)</f>
        <v>#N/A</v>
      </c>
    </row>
    <row r="460" spans="1:10" x14ac:dyDescent="0.6">
      <c r="A460" t="s">
        <v>5500</v>
      </c>
      <c r="B460">
        <v>0</v>
      </c>
      <c r="C460">
        <v>1</v>
      </c>
      <c r="D460">
        <v>1</v>
      </c>
      <c r="E460" s="2">
        <f>(B460+1)/(C460+1)</f>
        <v>0.5</v>
      </c>
      <c r="F460" s="2">
        <f>(C460+1)/(B460+1)</f>
        <v>2</v>
      </c>
      <c r="G460">
        <f>LEN(A460)</f>
        <v>3</v>
      </c>
      <c r="H460" t="str">
        <f>IF(AND(G460&lt;3, D460&lt;2),TRUE,"")</f>
        <v/>
      </c>
      <c r="I460" t="e">
        <f>VLOOKUP(A460,'2014'!$A$2:$G$5210,5,FALSE)</f>
        <v>#N/A</v>
      </c>
      <c r="J460" t="e">
        <f>VLOOKUP(A460,'2014'!$A$2:$H$5210,6,FALSE)</f>
        <v>#N/A</v>
      </c>
    </row>
    <row r="461" spans="1:10" x14ac:dyDescent="0.6">
      <c r="A461" t="s">
        <v>5504</v>
      </c>
      <c r="B461">
        <v>0</v>
      </c>
      <c r="C461">
        <v>1</v>
      </c>
      <c r="D461">
        <v>1</v>
      </c>
      <c r="E461" s="2">
        <f>(B461+1)/(C461+1)</f>
        <v>0.5</v>
      </c>
      <c r="F461" s="2">
        <f>(C461+1)/(B461+1)</f>
        <v>2</v>
      </c>
      <c r="G461">
        <f>LEN(A461)</f>
        <v>3</v>
      </c>
      <c r="H461" t="str">
        <f>IF(AND(G461&lt;3, D461&lt;2),TRUE,"")</f>
        <v/>
      </c>
      <c r="I461" t="e">
        <f>VLOOKUP(A461,'2014'!$A$2:$G$5210,5,FALSE)</f>
        <v>#N/A</v>
      </c>
      <c r="J461" t="e">
        <f>VLOOKUP(A461,'2014'!$A$2:$H$5210,6,FALSE)</f>
        <v>#N/A</v>
      </c>
    </row>
    <row r="462" spans="1:10" x14ac:dyDescent="0.6">
      <c r="A462" t="s">
        <v>5529</v>
      </c>
      <c r="B462">
        <v>0</v>
      </c>
      <c r="C462">
        <v>1</v>
      </c>
      <c r="D462">
        <v>1</v>
      </c>
      <c r="E462" s="2">
        <f>(B462+1)/(C462+1)</f>
        <v>0.5</v>
      </c>
      <c r="F462" s="2">
        <f>(C462+1)/(B462+1)</f>
        <v>2</v>
      </c>
      <c r="G462">
        <f>LEN(A462)</f>
        <v>3</v>
      </c>
      <c r="H462" t="str">
        <f>IF(AND(G462&lt;3, D462&lt;2),TRUE,"")</f>
        <v/>
      </c>
      <c r="I462" t="e">
        <f>VLOOKUP(A462,'2014'!$A$2:$G$5210,5,FALSE)</f>
        <v>#N/A</v>
      </c>
      <c r="J462" t="e">
        <f>VLOOKUP(A462,'2014'!$A$2:$H$5210,6,FALSE)</f>
        <v>#N/A</v>
      </c>
    </row>
    <row r="463" spans="1:10" x14ac:dyDescent="0.6">
      <c r="A463" t="s">
        <v>5547</v>
      </c>
      <c r="B463">
        <v>0</v>
      </c>
      <c r="C463">
        <v>1</v>
      </c>
      <c r="D463">
        <v>1</v>
      </c>
      <c r="E463" s="2">
        <f>(B463+1)/(C463+1)</f>
        <v>0.5</v>
      </c>
      <c r="F463" s="2">
        <f>(C463+1)/(B463+1)</f>
        <v>2</v>
      </c>
      <c r="G463">
        <f>LEN(A463)</f>
        <v>3</v>
      </c>
      <c r="H463" t="str">
        <f>IF(AND(G463&lt;3, D463&lt;2),TRUE,"")</f>
        <v/>
      </c>
      <c r="I463" t="e">
        <f>VLOOKUP(A463,'2014'!$A$2:$G$5210,5,FALSE)</f>
        <v>#N/A</v>
      </c>
      <c r="J463" t="e">
        <f>VLOOKUP(A463,'2014'!$A$2:$H$5210,6,FALSE)</f>
        <v>#N/A</v>
      </c>
    </row>
    <row r="464" spans="1:10" x14ac:dyDescent="0.6">
      <c r="A464" t="s">
        <v>5565</v>
      </c>
      <c r="B464">
        <v>0</v>
      </c>
      <c r="C464">
        <v>1</v>
      </c>
      <c r="D464">
        <v>1</v>
      </c>
      <c r="E464" s="2">
        <f>(B464+1)/(C464+1)</f>
        <v>0.5</v>
      </c>
      <c r="F464" s="2">
        <f>(C464+1)/(B464+1)</f>
        <v>2</v>
      </c>
      <c r="G464">
        <f>LEN(A464)</f>
        <v>3</v>
      </c>
      <c r="H464" t="str">
        <f>IF(AND(G464&lt;3, D464&lt;2),TRUE,"")</f>
        <v/>
      </c>
      <c r="I464" t="e">
        <f>VLOOKUP(A464,'2014'!$A$2:$G$5210,5,FALSE)</f>
        <v>#N/A</v>
      </c>
      <c r="J464" t="e">
        <f>VLOOKUP(A464,'2014'!$A$2:$H$5210,6,FALSE)</f>
        <v>#N/A</v>
      </c>
    </row>
    <row r="465" spans="1:10" x14ac:dyDescent="0.6">
      <c r="A465" t="s">
        <v>5590</v>
      </c>
      <c r="B465">
        <v>0</v>
      </c>
      <c r="C465">
        <v>1</v>
      </c>
      <c r="D465">
        <v>1</v>
      </c>
      <c r="E465" s="2">
        <f>(B465+1)/(C465+1)</f>
        <v>0.5</v>
      </c>
      <c r="F465" s="2">
        <f>(C465+1)/(B465+1)</f>
        <v>2</v>
      </c>
      <c r="G465">
        <f>LEN(A465)</f>
        <v>3</v>
      </c>
      <c r="H465" t="str">
        <f>IF(AND(G465&lt;3, D465&lt;2),TRUE,"")</f>
        <v/>
      </c>
      <c r="I465" t="e">
        <f>VLOOKUP(A465,'2014'!$A$2:$G$5210,5,FALSE)</f>
        <v>#N/A</v>
      </c>
      <c r="J465" t="e">
        <f>VLOOKUP(A465,'2014'!$A$2:$H$5210,6,FALSE)</f>
        <v>#N/A</v>
      </c>
    </row>
    <row r="466" spans="1:10" x14ac:dyDescent="0.6">
      <c r="A466" t="s">
        <v>5618</v>
      </c>
      <c r="B466">
        <v>0</v>
      </c>
      <c r="C466">
        <v>1</v>
      </c>
      <c r="D466">
        <v>1</v>
      </c>
      <c r="E466" s="2">
        <f>(B466+1)/(C466+1)</f>
        <v>0.5</v>
      </c>
      <c r="F466" s="2">
        <f>(C466+1)/(B466+1)</f>
        <v>2</v>
      </c>
      <c r="G466">
        <f>LEN(A466)</f>
        <v>3</v>
      </c>
      <c r="H466" t="str">
        <f>IF(AND(G466&lt;3, D466&lt;2),TRUE,"")</f>
        <v/>
      </c>
      <c r="I466" t="e">
        <f>VLOOKUP(A466,'2014'!$A$2:$G$5210,5,FALSE)</f>
        <v>#N/A</v>
      </c>
      <c r="J466" t="e">
        <f>VLOOKUP(A466,'2014'!$A$2:$H$5210,6,FALSE)</f>
        <v>#N/A</v>
      </c>
    </row>
    <row r="467" spans="1:10" x14ac:dyDescent="0.6">
      <c r="A467" t="s">
        <v>5620</v>
      </c>
      <c r="B467">
        <v>0</v>
      </c>
      <c r="C467">
        <v>1</v>
      </c>
      <c r="D467">
        <v>1</v>
      </c>
      <c r="E467" s="2">
        <f>(B467+1)/(C467+1)</f>
        <v>0.5</v>
      </c>
      <c r="F467" s="2">
        <f>(C467+1)/(B467+1)</f>
        <v>2</v>
      </c>
      <c r="G467">
        <f>LEN(A467)</f>
        <v>3</v>
      </c>
      <c r="H467" t="str">
        <f>IF(AND(G467&lt;3, D467&lt;2),TRUE,"")</f>
        <v/>
      </c>
      <c r="I467" t="e">
        <f>VLOOKUP(A467,'2014'!$A$2:$G$5210,5,FALSE)</f>
        <v>#N/A</v>
      </c>
      <c r="J467" t="e">
        <f>VLOOKUP(A467,'2014'!$A$2:$H$5210,6,FALSE)</f>
        <v>#N/A</v>
      </c>
    </row>
    <row r="468" spans="1:10" x14ac:dyDescent="0.6">
      <c r="A468" t="s">
        <v>5621</v>
      </c>
      <c r="B468">
        <v>0</v>
      </c>
      <c r="C468">
        <v>1</v>
      </c>
      <c r="D468">
        <v>1</v>
      </c>
      <c r="E468" s="2">
        <f>(B468+1)/(C468+1)</f>
        <v>0.5</v>
      </c>
      <c r="F468" s="2">
        <f>(C468+1)/(B468+1)</f>
        <v>2</v>
      </c>
      <c r="G468">
        <f>LEN(A468)</f>
        <v>3</v>
      </c>
      <c r="H468" t="str">
        <f>IF(AND(G468&lt;3, D468&lt;2),TRUE,"")</f>
        <v/>
      </c>
      <c r="I468" t="e">
        <f>VLOOKUP(A468,'2014'!$A$2:$G$5210,5,FALSE)</f>
        <v>#N/A</v>
      </c>
      <c r="J468" t="e">
        <f>VLOOKUP(A468,'2014'!$A$2:$H$5210,6,FALSE)</f>
        <v>#N/A</v>
      </c>
    </row>
    <row r="469" spans="1:10" x14ac:dyDescent="0.6">
      <c r="A469" t="s">
        <v>5624</v>
      </c>
      <c r="B469">
        <v>0</v>
      </c>
      <c r="C469">
        <v>1</v>
      </c>
      <c r="D469">
        <v>1</v>
      </c>
      <c r="E469" s="2">
        <f>(B469+1)/(C469+1)</f>
        <v>0.5</v>
      </c>
      <c r="F469" s="2">
        <f>(C469+1)/(B469+1)</f>
        <v>2</v>
      </c>
      <c r="G469">
        <f>LEN(A469)</f>
        <v>3</v>
      </c>
      <c r="H469" t="str">
        <f>IF(AND(G469&lt;3, D469&lt;2),TRUE,"")</f>
        <v/>
      </c>
      <c r="I469" t="e">
        <f>VLOOKUP(A469,'2014'!$A$2:$G$5210,5,FALSE)</f>
        <v>#N/A</v>
      </c>
      <c r="J469" t="e">
        <f>VLOOKUP(A469,'2014'!$A$2:$H$5210,6,FALSE)</f>
        <v>#N/A</v>
      </c>
    </row>
    <row r="470" spans="1:10" x14ac:dyDescent="0.6">
      <c r="A470" t="s">
        <v>5630</v>
      </c>
      <c r="B470">
        <v>0</v>
      </c>
      <c r="C470">
        <v>1</v>
      </c>
      <c r="D470">
        <v>1</v>
      </c>
      <c r="E470" s="2">
        <f>(B470+1)/(C470+1)</f>
        <v>0.5</v>
      </c>
      <c r="F470" s="2">
        <f>(C470+1)/(B470+1)</f>
        <v>2</v>
      </c>
      <c r="G470">
        <f>LEN(A470)</f>
        <v>3</v>
      </c>
      <c r="H470" t="str">
        <f>IF(AND(G470&lt;3, D470&lt;2),TRUE,"")</f>
        <v/>
      </c>
      <c r="I470" t="e">
        <f>VLOOKUP(A470,'2014'!$A$2:$G$5210,5,FALSE)</f>
        <v>#N/A</v>
      </c>
      <c r="J470" t="e">
        <f>VLOOKUP(A470,'2014'!$A$2:$H$5210,6,FALSE)</f>
        <v>#N/A</v>
      </c>
    </row>
    <row r="471" spans="1:10" x14ac:dyDescent="0.6">
      <c r="A471" t="s">
        <v>5637</v>
      </c>
      <c r="B471">
        <v>0</v>
      </c>
      <c r="C471">
        <v>1</v>
      </c>
      <c r="D471">
        <v>1</v>
      </c>
      <c r="E471" s="2">
        <f>(B471+1)/(C471+1)</f>
        <v>0.5</v>
      </c>
      <c r="F471" s="2">
        <f>(C471+1)/(B471+1)</f>
        <v>2</v>
      </c>
      <c r="G471">
        <f>LEN(A471)</f>
        <v>3</v>
      </c>
      <c r="H471" t="str">
        <f>IF(AND(G471&lt;3, D471&lt;2),TRUE,"")</f>
        <v/>
      </c>
      <c r="I471" t="e">
        <f>VLOOKUP(A471,'2014'!$A$2:$G$5210,5,FALSE)</f>
        <v>#N/A</v>
      </c>
      <c r="J471" t="e">
        <f>VLOOKUP(A471,'2014'!$A$2:$H$5210,6,FALSE)</f>
        <v>#N/A</v>
      </c>
    </row>
    <row r="472" spans="1:10" x14ac:dyDescent="0.6">
      <c r="A472" t="s">
        <v>5660</v>
      </c>
      <c r="B472">
        <v>0</v>
      </c>
      <c r="C472">
        <v>1</v>
      </c>
      <c r="D472">
        <v>1</v>
      </c>
      <c r="E472" s="2">
        <f>(B472+1)/(C472+1)</f>
        <v>0.5</v>
      </c>
      <c r="F472" s="2">
        <f>(C472+1)/(B472+1)</f>
        <v>2</v>
      </c>
      <c r="G472">
        <f>LEN(A472)</f>
        <v>3</v>
      </c>
      <c r="H472" t="str">
        <f>IF(AND(G472&lt;3, D472&lt;2),TRUE,"")</f>
        <v/>
      </c>
      <c r="I472" t="e">
        <f>VLOOKUP(A472,'2014'!$A$2:$G$5210,5,FALSE)</f>
        <v>#N/A</v>
      </c>
      <c r="J472" t="e">
        <f>VLOOKUP(A472,'2014'!$A$2:$H$5210,6,FALSE)</f>
        <v>#N/A</v>
      </c>
    </row>
    <row r="473" spans="1:10" x14ac:dyDescent="0.6">
      <c r="A473" t="s">
        <v>5661</v>
      </c>
      <c r="B473">
        <v>0</v>
      </c>
      <c r="C473">
        <v>1</v>
      </c>
      <c r="D473">
        <v>1</v>
      </c>
      <c r="E473" s="2">
        <f>(B473+1)/(C473+1)</f>
        <v>0.5</v>
      </c>
      <c r="F473" s="2">
        <f>(C473+1)/(B473+1)</f>
        <v>2</v>
      </c>
      <c r="G473">
        <f>LEN(A473)</f>
        <v>3</v>
      </c>
      <c r="H473" t="str">
        <f>IF(AND(G473&lt;3, D473&lt;2),TRUE,"")</f>
        <v/>
      </c>
      <c r="I473" t="e">
        <f>VLOOKUP(A473,'2014'!$A$2:$G$5210,5,FALSE)</f>
        <v>#N/A</v>
      </c>
      <c r="J473" t="e">
        <f>VLOOKUP(A473,'2014'!$A$2:$H$5210,6,FALSE)</f>
        <v>#N/A</v>
      </c>
    </row>
    <row r="474" spans="1:10" x14ac:dyDescent="0.6">
      <c r="A474" t="s">
        <v>5665</v>
      </c>
      <c r="B474">
        <v>0</v>
      </c>
      <c r="C474">
        <v>1</v>
      </c>
      <c r="D474">
        <v>1</v>
      </c>
      <c r="E474" s="2">
        <f>(B474+1)/(C474+1)</f>
        <v>0.5</v>
      </c>
      <c r="F474" s="2">
        <f>(C474+1)/(B474+1)</f>
        <v>2</v>
      </c>
      <c r="G474">
        <f>LEN(A474)</f>
        <v>3</v>
      </c>
      <c r="H474" t="str">
        <f>IF(AND(G474&lt;3, D474&lt;2),TRUE,"")</f>
        <v/>
      </c>
      <c r="I474" t="e">
        <f>VLOOKUP(A474,'2014'!$A$2:$G$5210,5,FALSE)</f>
        <v>#N/A</v>
      </c>
      <c r="J474" t="e">
        <f>VLOOKUP(A474,'2014'!$A$2:$H$5210,6,FALSE)</f>
        <v>#N/A</v>
      </c>
    </row>
    <row r="475" spans="1:10" x14ac:dyDescent="0.6">
      <c r="A475" t="s">
        <v>5666</v>
      </c>
      <c r="B475">
        <v>0</v>
      </c>
      <c r="C475">
        <v>1</v>
      </c>
      <c r="D475">
        <v>1</v>
      </c>
      <c r="E475" s="2">
        <f>(B475+1)/(C475+1)</f>
        <v>0.5</v>
      </c>
      <c r="F475" s="2">
        <f>(C475+1)/(B475+1)</f>
        <v>2</v>
      </c>
      <c r="G475">
        <f>LEN(A475)</f>
        <v>3</v>
      </c>
      <c r="H475" t="str">
        <f>IF(AND(G475&lt;3, D475&lt;2),TRUE,"")</f>
        <v/>
      </c>
      <c r="I475" t="e">
        <f>VLOOKUP(A475,'2014'!$A$2:$G$5210,5,FALSE)</f>
        <v>#N/A</v>
      </c>
      <c r="J475" t="e">
        <f>VLOOKUP(A475,'2014'!$A$2:$H$5210,6,FALSE)</f>
        <v>#N/A</v>
      </c>
    </row>
    <row r="476" spans="1:10" x14ac:dyDescent="0.6">
      <c r="A476" t="s">
        <v>5667</v>
      </c>
      <c r="B476">
        <v>0</v>
      </c>
      <c r="C476">
        <v>1</v>
      </c>
      <c r="D476">
        <v>1</v>
      </c>
      <c r="E476" s="2">
        <f>(B476+1)/(C476+1)</f>
        <v>0.5</v>
      </c>
      <c r="F476" s="2">
        <f>(C476+1)/(B476+1)</f>
        <v>2</v>
      </c>
      <c r="G476">
        <f>LEN(A476)</f>
        <v>3</v>
      </c>
      <c r="H476" t="str">
        <f>IF(AND(G476&lt;3, D476&lt;2),TRUE,"")</f>
        <v/>
      </c>
      <c r="I476" t="e">
        <f>VLOOKUP(A476,'2014'!$A$2:$G$5210,5,FALSE)</f>
        <v>#N/A</v>
      </c>
      <c r="J476" t="e">
        <f>VLOOKUP(A476,'2014'!$A$2:$H$5210,6,FALSE)</f>
        <v>#N/A</v>
      </c>
    </row>
    <row r="477" spans="1:10" x14ac:dyDescent="0.6">
      <c r="A477" t="s">
        <v>5672</v>
      </c>
      <c r="B477">
        <v>0</v>
      </c>
      <c r="C477">
        <v>1</v>
      </c>
      <c r="D477">
        <v>1</v>
      </c>
      <c r="E477" s="2">
        <f>(B477+1)/(C477+1)</f>
        <v>0.5</v>
      </c>
      <c r="F477" s="2">
        <f>(C477+1)/(B477+1)</f>
        <v>2</v>
      </c>
      <c r="G477">
        <f>LEN(A477)</f>
        <v>3</v>
      </c>
      <c r="H477" t="str">
        <f>IF(AND(G477&lt;3, D477&lt;2),TRUE,"")</f>
        <v/>
      </c>
      <c r="I477" t="e">
        <f>VLOOKUP(A477,'2014'!$A$2:$G$5210,5,FALSE)</f>
        <v>#N/A</v>
      </c>
      <c r="J477" t="e">
        <f>VLOOKUP(A477,'2014'!$A$2:$H$5210,6,FALSE)</f>
        <v>#N/A</v>
      </c>
    </row>
    <row r="478" spans="1:10" x14ac:dyDescent="0.6">
      <c r="A478" t="s">
        <v>5673</v>
      </c>
      <c r="B478">
        <v>0</v>
      </c>
      <c r="C478">
        <v>1</v>
      </c>
      <c r="D478">
        <v>1</v>
      </c>
      <c r="E478" s="2">
        <f>(B478+1)/(C478+1)</f>
        <v>0.5</v>
      </c>
      <c r="F478" s="2">
        <f>(C478+1)/(B478+1)</f>
        <v>2</v>
      </c>
      <c r="G478">
        <f>LEN(A478)</f>
        <v>3</v>
      </c>
      <c r="H478" t="str">
        <f>IF(AND(G478&lt;3, D478&lt;2),TRUE,"")</f>
        <v/>
      </c>
      <c r="I478" t="e">
        <f>VLOOKUP(A478,'2014'!$A$2:$G$5210,5,FALSE)</f>
        <v>#N/A</v>
      </c>
      <c r="J478" t="e">
        <f>VLOOKUP(A478,'2014'!$A$2:$H$5210,6,FALSE)</f>
        <v>#N/A</v>
      </c>
    </row>
    <row r="479" spans="1:10" x14ac:dyDescent="0.6">
      <c r="A479" t="s">
        <v>5674</v>
      </c>
      <c r="B479">
        <v>0</v>
      </c>
      <c r="C479">
        <v>1</v>
      </c>
      <c r="D479">
        <v>1</v>
      </c>
      <c r="E479" s="2">
        <f>(B479+1)/(C479+1)</f>
        <v>0.5</v>
      </c>
      <c r="F479" s="2">
        <f>(C479+1)/(B479+1)</f>
        <v>2</v>
      </c>
      <c r="G479">
        <f>LEN(A479)</f>
        <v>3</v>
      </c>
      <c r="H479" t="str">
        <f>IF(AND(G479&lt;3, D479&lt;2),TRUE,"")</f>
        <v/>
      </c>
      <c r="I479" t="e">
        <f>VLOOKUP(A479,'2014'!$A$2:$G$5210,5,FALSE)</f>
        <v>#N/A</v>
      </c>
      <c r="J479" t="e">
        <f>VLOOKUP(A479,'2014'!$A$2:$H$5210,6,FALSE)</f>
        <v>#N/A</v>
      </c>
    </row>
    <row r="480" spans="1:10" x14ac:dyDescent="0.6">
      <c r="A480" t="s">
        <v>5675</v>
      </c>
      <c r="B480">
        <v>0</v>
      </c>
      <c r="C480">
        <v>1</v>
      </c>
      <c r="D480">
        <v>1</v>
      </c>
      <c r="E480" s="2">
        <f>(B480+1)/(C480+1)</f>
        <v>0.5</v>
      </c>
      <c r="F480" s="2">
        <f>(C480+1)/(B480+1)</f>
        <v>2</v>
      </c>
      <c r="G480">
        <f>LEN(A480)</f>
        <v>3</v>
      </c>
      <c r="H480" t="str">
        <f>IF(AND(G480&lt;3, D480&lt;2),TRUE,"")</f>
        <v/>
      </c>
      <c r="I480" t="e">
        <f>VLOOKUP(A480,'2014'!$A$2:$G$5210,5,FALSE)</f>
        <v>#N/A</v>
      </c>
      <c r="J480" t="e">
        <f>VLOOKUP(A480,'2014'!$A$2:$H$5210,6,FALSE)</f>
        <v>#N/A</v>
      </c>
    </row>
    <row r="481" spans="1:10" x14ac:dyDescent="0.6">
      <c r="A481" t="s">
        <v>5676</v>
      </c>
      <c r="B481">
        <v>0</v>
      </c>
      <c r="C481">
        <v>1</v>
      </c>
      <c r="D481">
        <v>1</v>
      </c>
      <c r="E481" s="2">
        <f>(B481+1)/(C481+1)</f>
        <v>0.5</v>
      </c>
      <c r="F481" s="2">
        <f>(C481+1)/(B481+1)</f>
        <v>2</v>
      </c>
      <c r="G481">
        <f>LEN(A481)</f>
        <v>3</v>
      </c>
      <c r="H481" t="str">
        <f>IF(AND(G481&lt;3, D481&lt;2),TRUE,"")</f>
        <v/>
      </c>
      <c r="I481" t="e">
        <f>VLOOKUP(A481,'2014'!$A$2:$G$5210,5,FALSE)</f>
        <v>#N/A</v>
      </c>
      <c r="J481" t="e">
        <f>VLOOKUP(A481,'2014'!$A$2:$H$5210,6,FALSE)</f>
        <v>#N/A</v>
      </c>
    </row>
    <row r="482" spans="1:10" x14ac:dyDescent="0.6">
      <c r="A482" t="s">
        <v>5677</v>
      </c>
      <c r="B482">
        <v>0</v>
      </c>
      <c r="C482">
        <v>1</v>
      </c>
      <c r="D482">
        <v>1</v>
      </c>
      <c r="E482" s="2">
        <f>(B482+1)/(C482+1)</f>
        <v>0.5</v>
      </c>
      <c r="F482" s="2">
        <f>(C482+1)/(B482+1)</f>
        <v>2</v>
      </c>
      <c r="G482">
        <f>LEN(A482)</f>
        <v>3</v>
      </c>
      <c r="H482" t="str">
        <f>IF(AND(G482&lt;3, D482&lt;2),TRUE,"")</f>
        <v/>
      </c>
      <c r="I482" t="e">
        <f>VLOOKUP(A482,'2014'!$A$2:$G$5210,5,FALSE)</f>
        <v>#N/A</v>
      </c>
      <c r="J482" t="e">
        <f>VLOOKUP(A482,'2014'!$A$2:$H$5210,6,FALSE)</f>
        <v>#N/A</v>
      </c>
    </row>
    <row r="483" spans="1:10" x14ac:dyDescent="0.6">
      <c r="A483" t="s">
        <v>5679</v>
      </c>
      <c r="B483">
        <v>0</v>
      </c>
      <c r="C483">
        <v>1</v>
      </c>
      <c r="D483">
        <v>1</v>
      </c>
      <c r="E483" s="2">
        <f>(B483+1)/(C483+1)</f>
        <v>0.5</v>
      </c>
      <c r="F483" s="2">
        <f>(C483+1)/(B483+1)</f>
        <v>2</v>
      </c>
      <c r="G483">
        <f>LEN(A483)</f>
        <v>3</v>
      </c>
      <c r="H483" t="str">
        <f>IF(AND(G483&lt;3, D483&lt;2),TRUE,"")</f>
        <v/>
      </c>
      <c r="I483" t="e">
        <f>VLOOKUP(A483,'2014'!$A$2:$G$5210,5,FALSE)</f>
        <v>#N/A</v>
      </c>
      <c r="J483" t="e">
        <f>VLOOKUP(A483,'2014'!$A$2:$H$5210,6,FALSE)</f>
        <v>#N/A</v>
      </c>
    </row>
    <row r="484" spans="1:10" x14ac:dyDescent="0.6">
      <c r="A484" t="s">
        <v>5681</v>
      </c>
      <c r="B484">
        <v>0</v>
      </c>
      <c r="C484">
        <v>1</v>
      </c>
      <c r="D484">
        <v>1</v>
      </c>
      <c r="E484" s="2">
        <f>(B484+1)/(C484+1)</f>
        <v>0.5</v>
      </c>
      <c r="F484" s="2">
        <f>(C484+1)/(B484+1)</f>
        <v>2</v>
      </c>
      <c r="G484">
        <f>LEN(A484)</f>
        <v>3</v>
      </c>
      <c r="H484" t="str">
        <f>IF(AND(G484&lt;3, D484&lt;2),TRUE,"")</f>
        <v/>
      </c>
      <c r="I484" t="e">
        <f>VLOOKUP(A484,'2014'!$A$2:$G$5210,5,FALSE)</f>
        <v>#N/A</v>
      </c>
      <c r="J484" t="e">
        <f>VLOOKUP(A484,'2014'!$A$2:$H$5210,6,FALSE)</f>
        <v>#N/A</v>
      </c>
    </row>
    <row r="485" spans="1:10" x14ac:dyDescent="0.6">
      <c r="A485" t="s">
        <v>5682</v>
      </c>
      <c r="B485">
        <v>0</v>
      </c>
      <c r="C485">
        <v>1</v>
      </c>
      <c r="D485">
        <v>1</v>
      </c>
      <c r="E485" s="2">
        <f>(B485+1)/(C485+1)</f>
        <v>0.5</v>
      </c>
      <c r="F485" s="2">
        <f>(C485+1)/(B485+1)</f>
        <v>2</v>
      </c>
      <c r="G485">
        <f>LEN(A485)</f>
        <v>3</v>
      </c>
      <c r="H485" t="str">
        <f>IF(AND(G485&lt;3, D485&lt;2),TRUE,"")</f>
        <v/>
      </c>
      <c r="I485" t="e">
        <f>VLOOKUP(A485,'2014'!$A$2:$G$5210,5,FALSE)</f>
        <v>#N/A</v>
      </c>
      <c r="J485" t="e">
        <f>VLOOKUP(A485,'2014'!$A$2:$H$5210,6,FALSE)</f>
        <v>#N/A</v>
      </c>
    </row>
    <row r="486" spans="1:10" x14ac:dyDescent="0.6">
      <c r="A486" t="s">
        <v>5683</v>
      </c>
      <c r="B486">
        <v>0</v>
      </c>
      <c r="C486">
        <v>1</v>
      </c>
      <c r="D486">
        <v>1</v>
      </c>
      <c r="E486" s="2">
        <f>(B486+1)/(C486+1)</f>
        <v>0.5</v>
      </c>
      <c r="F486" s="2">
        <f>(C486+1)/(B486+1)</f>
        <v>2</v>
      </c>
      <c r="G486">
        <f>LEN(A486)</f>
        <v>3</v>
      </c>
      <c r="H486" t="str">
        <f>IF(AND(G486&lt;3, D486&lt;2),TRUE,"")</f>
        <v/>
      </c>
      <c r="I486" t="e">
        <f>VLOOKUP(A486,'2014'!$A$2:$G$5210,5,FALSE)</f>
        <v>#N/A</v>
      </c>
      <c r="J486" t="e">
        <f>VLOOKUP(A486,'2014'!$A$2:$H$5210,6,FALSE)</f>
        <v>#N/A</v>
      </c>
    </row>
    <row r="487" spans="1:10" x14ac:dyDescent="0.6">
      <c r="A487" t="s">
        <v>5684</v>
      </c>
      <c r="B487">
        <v>0</v>
      </c>
      <c r="C487">
        <v>1</v>
      </c>
      <c r="D487">
        <v>1</v>
      </c>
      <c r="E487" s="2">
        <f>(B487+1)/(C487+1)</f>
        <v>0.5</v>
      </c>
      <c r="F487" s="2">
        <f>(C487+1)/(B487+1)</f>
        <v>2</v>
      </c>
      <c r="G487">
        <f>LEN(A487)</f>
        <v>3</v>
      </c>
      <c r="H487" t="str">
        <f>IF(AND(G487&lt;3, D487&lt;2),TRUE,"")</f>
        <v/>
      </c>
      <c r="I487" t="e">
        <f>VLOOKUP(A487,'2014'!$A$2:$G$5210,5,FALSE)</f>
        <v>#N/A</v>
      </c>
      <c r="J487" t="e">
        <f>VLOOKUP(A487,'2014'!$A$2:$H$5210,6,FALSE)</f>
        <v>#N/A</v>
      </c>
    </row>
    <row r="488" spans="1:10" x14ac:dyDescent="0.6">
      <c r="A488" t="s">
        <v>5690</v>
      </c>
      <c r="B488">
        <v>0</v>
      </c>
      <c r="C488">
        <v>1</v>
      </c>
      <c r="D488">
        <v>1</v>
      </c>
      <c r="E488" s="2">
        <f>(B488+1)/(C488+1)</f>
        <v>0.5</v>
      </c>
      <c r="F488" s="2">
        <f>(C488+1)/(B488+1)</f>
        <v>2</v>
      </c>
      <c r="G488">
        <f>LEN(A488)</f>
        <v>3</v>
      </c>
      <c r="H488" t="str">
        <f>IF(AND(G488&lt;3, D488&lt;2),TRUE,"")</f>
        <v/>
      </c>
      <c r="I488" t="e">
        <f>VLOOKUP(A488,'2014'!$A$2:$G$5210,5,FALSE)</f>
        <v>#N/A</v>
      </c>
      <c r="J488" t="e">
        <f>VLOOKUP(A488,'2014'!$A$2:$H$5210,6,FALSE)</f>
        <v>#N/A</v>
      </c>
    </row>
    <row r="489" spans="1:10" x14ac:dyDescent="0.6">
      <c r="A489" t="s">
        <v>5723</v>
      </c>
      <c r="B489">
        <v>0</v>
      </c>
      <c r="C489">
        <v>1</v>
      </c>
      <c r="D489">
        <v>1</v>
      </c>
      <c r="E489" s="2">
        <f>(B489+1)/(C489+1)</f>
        <v>0.5</v>
      </c>
      <c r="F489" s="2">
        <f>(C489+1)/(B489+1)</f>
        <v>2</v>
      </c>
      <c r="G489">
        <f>LEN(A489)</f>
        <v>3</v>
      </c>
      <c r="H489" t="str">
        <f>IF(AND(G489&lt;3, D489&lt;2),TRUE,"")</f>
        <v/>
      </c>
      <c r="I489" t="e">
        <f>VLOOKUP(A489,'2014'!$A$2:$G$5210,5,FALSE)</f>
        <v>#N/A</v>
      </c>
      <c r="J489" t="e">
        <f>VLOOKUP(A489,'2014'!$A$2:$H$5210,6,FALSE)</f>
        <v>#N/A</v>
      </c>
    </row>
    <row r="490" spans="1:10" x14ac:dyDescent="0.6">
      <c r="A490" t="s">
        <v>5744</v>
      </c>
      <c r="B490">
        <v>0</v>
      </c>
      <c r="C490">
        <v>1</v>
      </c>
      <c r="D490">
        <v>1</v>
      </c>
      <c r="E490" s="2">
        <f>(B490+1)/(C490+1)</f>
        <v>0.5</v>
      </c>
      <c r="F490" s="2">
        <f>(C490+1)/(B490+1)</f>
        <v>2</v>
      </c>
      <c r="G490">
        <f>LEN(A490)</f>
        <v>3</v>
      </c>
      <c r="H490" t="str">
        <f>IF(AND(G490&lt;3, D490&lt;2),TRUE,"")</f>
        <v/>
      </c>
      <c r="I490" t="e">
        <f>VLOOKUP(A490,'2014'!$A$2:$G$5210,5,FALSE)</f>
        <v>#N/A</v>
      </c>
      <c r="J490" t="e">
        <f>VLOOKUP(A490,'2014'!$A$2:$H$5210,6,FALSE)</f>
        <v>#N/A</v>
      </c>
    </row>
    <row r="491" spans="1:10" x14ac:dyDescent="0.6">
      <c r="A491" t="s">
        <v>5755</v>
      </c>
      <c r="B491">
        <v>0</v>
      </c>
      <c r="C491">
        <v>1</v>
      </c>
      <c r="D491">
        <v>1</v>
      </c>
      <c r="E491" s="2">
        <f>(B491+1)/(C491+1)</f>
        <v>0.5</v>
      </c>
      <c r="F491" s="2">
        <f>(C491+1)/(B491+1)</f>
        <v>2</v>
      </c>
      <c r="G491">
        <f>LEN(A491)</f>
        <v>3</v>
      </c>
      <c r="H491" t="str">
        <f>IF(AND(G491&lt;3, D491&lt;2),TRUE,"")</f>
        <v/>
      </c>
      <c r="I491" t="e">
        <f>VLOOKUP(A491,'2014'!$A$2:$G$5210,5,FALSE)</f>
        <v>#N/A</v>
      </c>
      <c r="J491" t="e">
        <f>VLOOKUP(A491,'2014'!$A$2:$H$5210,6,FALSE)</f>
        <v>#N/A</v>
      </c>
    </row>
    <row r="492" spans="1:10" x14ac:dyDescent="0.6">
      <c r="A492" t="s">
        <v>5774</v>
      </c>
      <c r="B492">
        <v>0</v>
      </c>
      <c r="C492">
        <v>1</v>
      </c>
      <c r="D492">
        <v>1</v>
      </c>
      <c r="E492" s="2">
        <f>(B492+1)/(C492+1)</f>
        <v>0.5</v>
      </c>
      <c r="F492" s="2">
        <f>(C492+1)/(B492+1)</f>
        <v>2</v>
      </c>
      <c r="G492">
        <f>LEN(A492)</f>
        <v>3</v>
      </c>
      <c r="H492" t="str">
        <f>IF(AND(G492&lt;3, D492&lt;2),TRUE,"")</f>
        <v/>
      </c>
      <c r="I492" t="e">
        <f>VLOOKUP(A492,'2014'!$A$2:$G$5210,5,FALSE)</f>
        <v>#N/A</v>
      </c>
      <c r="J492" t="e">
        <f>VLOOKUP(A492,'2014'!$A$2:$H$5210,6,FALSE)</f>
        <v>#N/A</v>
      </c>
    </row>
    <row r="493" spans="1:10" x14ac:dyDescent="0.6">
      <c r="A493" t="s">
        <v>5787</v>
      </c>
      <c r="B493">
        <v>0</v>
      </c>
      <c r="C493">
        <v>1</v>
      </c>
      <c r="D493">
        <v>1</v>
      </c>
      <c r="E493" s="2">
        <f>(B493+1)/(C493+1)</f>
        <v>0.5</v>
      </c>
      <c r="F493" s="2">
        <f>(C493+1)/(B493+1)</f>
        <v>2</v>
      </c>
      <c r="G493">
        <f>LEN(A493)</f>
        <v>3</v>
      </c>
      <c r="H493" t="str">
        <f>IF(AND(G493&lt;3, D493&lt;2),TRUE,"")</f>
        <v/>
      </c>
      <c r="I493" t="e">
        <f>VLOOKUP(A493,'2014'!$A$2:$G$5210,5,FALSE)</f>
        <v>#N/A</v>
      </c>
      <c r="J493" t="e">
        <f>VLOOKUP(A493,'2014'!$A$2:$H$5210,6,FALSE)</f>
        <v>#N/A</v>
      </c>
    </row>
    <row r="494" spans="1:10" x14ac:dyDescent="0.6">
      <c r="A494" t="s">
        <v>5828</v>
      </c>
      <c r="B494">
        <v>0</v>
      </c>
      <c r="C494">
        <v>1</v>
      </c>
      <c r="D494">
        <v>1</v>
      </c>
      <c r="E494" s="2">
        <f>(B494+1)/(C494+1)</f>
        <v>0.5</v>
      </c>
      <c r="F494" s="2">
        <f>(C494+1)/(B494+1)</f>
        <v>2</v>
      </c>
      <c r="G494">
        <f>LEN(A494)</f>
        <v>3</v>
      </c>
      <c r="H494" t="str">
        <f>IF(AND(G494&lt;3, D494&lt;2),TRUE,"")</f>
        <v/>
      </c>
      <c r="I494" t="e">
        <f>VLOOKUP(A494,'2014'!$A$2:$G$5210,5,FALSE)</f>
        <v>#N/A</v>
      </c>
      <c r="J494" t="e">
        <f>VLOOKUP(A494,'2014'!$A$2:$H$5210,6,FALSE)</f>
        <v>#N/A</v>
      </c>
    </row>
    <row r="495" spans="1:10" x14ac:dyDescent="0.6">
      <c r="A495" t="s">
        <v>5836</v>
      </c>
      <c r="B495">
        <v>0</v>
      </c>
      <c r="C495">
        <v>1</v>
      </c>
      <c r="D495">
        <v>1</v>
      </c>
      <c r="E495" s="2">
        <f>(B495+1)/(C495+1)</f>
        <v>0.5</v>
      </c>
      <c r="F495" s="2">
        <f>(C495+1)/(B495+1)</f>
        <v>2</v>
      </c>
      <c r="G495">
        <f>LEN(A495)</f>
        <v>3</v>
      </c>
      <c r="H495" t="str">
        <f>IF(AND(G495&lt;3, D495&lt;2),TRUE,"")</f>
        <v/>
      </c>
      <c r="I495" t="e">
        <f>VLOOKUP(A495,'2014'!$A$2:$G$5210,5,FALSE)</f>
        <v>#N/A</v>
      </c>
      <c r="J495" t="e">
        <f>VLOOKUP(A495,'2014'!$A$2:$H$5210,6,FALSE)</f>
        <v>#N/A</v>
      </c>
    </row>
    <row r="496" spans="1:10" x14ac:dyDescent="0.6">
      <c r="A496" t="s">
        <v>5846</v>
      </c>
      <c r="B496">
        <v>0</v>
      </c>
      <c r="C496">
        <v>1</v>
      </c>
      <c r="D496">
        <v>1</v>
      </c>
      <c r="E496" s="2">
        <f>(B496+1)/(C496+1)</f>
        <v>0.5</v>
      </c>
      <c r="F496" s="2">
        <f>(C496+1)/(B496+1)</f>
        <v>2</v>
      </c>
      <c r="G496">
        <f>LEN(A496)</f>
        <v>3</v>
      </c>
      <c r="H496" t="str">
        <f>IF(AND(G496&lt;3, D496&lt;2),TRUE,"")</f>
        <v/>
      </c>
      <c r="I496" t="e">
        <f>VLOOKUP(A496,'2014'!$A$2:$G$5210,5,FALSE)</f>
        <v>#N/A</v>
      </c>
      <c r="J496" t="e">
        <f>VLOOKUP(A496,'2014'!$A$2:$H$5210,6,FALSE)</f>
        <v>#N/A</v>
      </c>
    </row>
    <row r="497" spans="1:10" x14ac:dyDescent="0.6">
      <c r="A497" t="s">
        <v>5891</v>
      </c>
      <c r="B497">
        <v>0</v>
      </c>
      <c r="C497">
        <v>1</v>
      </c>
      <c r="D497">
        <v>1</v>
      </c>
      <c r="E497" s="2">
        <f>(B497+1)/(C497+1)</f>
        <v>0.5</v>
      </c>
      <c r="F497" s="2">
        <f>(C497+1)/(B497+1)</f>
        <v>2</v>
      </c>
      <c r="G497">
        <f>LEN(A497)</f>
        <v>3</v>
      </c>
      <c r="H497" t="str">
        <f>IF(AND(G497&lt;3, D497&lt;2),TRUE,"")</f>
        <v/>
      </c>
      <c r="I497" t="e">
        <f>VLOOKUP(A497,'2014'!$A$2:$G$5210,5,FALSE)</f>
        <v>#N/A</v>
      </c>
      <c r="J497" t="e">
        <f>VLOOKUP(A497,'2014'!$A$2:$H$5210,6,FALSE)</f>
        <v>#N/A</v>
      </c>
    </row>
    <row r="498" spans="1:10" x14ac:dyDescent="0.6">
      <c r="A498" t="s">
        <v>5892</v>
      </c>
      <c r="B498">
        <v>0</v>
      </c>
      <c r="C498">
        <v>1</v>
      </c>
      <c r="D498">
        <v>1</v>
      </c>
      <c r="E498" s="2">
        <f>(B498+1)/(C498+1)</f>
        <v>0.5</v>
      </c>
      <c r="F498" s="2">
        <f>(C498+1)/(B498+1)</f>
        <v>2</v>
      </c>
      <c r="G498">
        <f>LEN(A498)</f>
        <v>3</v>
      </c>
      <c r="H498" t="str">
        <f>IF(AND(G498&lt;3, D498&lt;2),TRUE,"")</f>
        <v/>
      </c>
      <c r="I498" t="e">
        <f>VLOOKUP(A498,'2014'!$A$2:$G$5210,5,FALSE)</f>
        <v>#N/A</v>
      </c>
      <c r="J498" t="e">
        <f>VLOOKUP(A498,'2014'!$A$2:$H$5210,6,FALSE)</f>
        <v>#N/A</v>
      </c>
    </row>
    <row r="499" spans="1:10" x14ac:dyDescent="0.6">
      <c r="A499" t="s">
        <v>5945</v>
      </c>
      <c r="B499">
        <v>0</v>
      </c>
      <c r="C499">
        <v>1</v>
      </c>
      <c r="D499">
        <v>1</v>
      </c>
      <c r="E499" s="2">
        <f>(B499+1)/(C499+1)</f>
        <v>0.5</v>
      </c>
      <c r="F499" s="2">
        <f>(C499+1)/(B499+1)</f>
        <v>2</v>
      </c>
      <c r="G499">
        <f>LEN(A499)</f>
        <v>3</v>
      </c>
      <c r="H499" t="str">
        <f>IF(AND(G499&lt;3, D499&lt;2),TRUE,"")</f>
        <v/>
      </c>
      <c r="I499" t="e">
        <f>VLOOKUP(A499,'2014'!$A$2:$G$5210,5,FALSE)</f>
        <v>#N/A</v>
      </c>
      <c r="J499" t="e">
        <f>VLOOKUP(A499,'2014'!$A$2:$H$5210,6,FALSE)</f>
        <v>#N/A</v>
      </c>
    </row>
    <row r="500" spans="1:10" x14ac:dyDescent="0.6">
      <c r="A500" t="s">
        <v>5965</v>
      </c>
      <c r="B500">
        <v>0</v>
      </c>
      <c r="C500">
        <v>1</v>
      </c>
      <c r="D500">
        <v>1</v>
      </c>
      <c r="E500" s="2">
        <f>(B500+1)/(C500+1)</f>
        <v>0.5</v>
      </c>
      <c r="F500" s="2">
        <f>(C500+1)/(B500+1)</f>
        <v>2</v>
      </c>
      <c r="G500">
        <f>LEN(A500)</f>
        <v>3</v>
      </c>
      <c r="H500" t="str">
        <f>IF(AND(G500&lt;3, D500&lt;2),TRUE,"")</f>
        <v/>
      </c>
      <c r="I500" t="e">
        <f>VLOOKUP(A500,'2014'!$A$2:$G$5210,5,FALSE)</f>
        <v>#N/A</v>
      </c>
      <c r="J500" t="e">
        <f>VLOOKUP(A500,'2014'!$A$2:$H$5210,6,FALSE)</f>
        <v>#N/A</v>
      </c>
    </row>
    <row r="501" spans="1:10" x14ac:dyDescent="0.6">
      <c r="A501" t="s">
        <v>5973</v>
      </c>
      <c r="B501">
        <v>0</v>
      </c>
      <c r="C501">
        <v>1</v>
      </c>
      <c r="D501">
        <v>1</v>
      </c>
      <c r="E501" s="2">
        <f>(B501+1)/(C501+1)</f>
        <v>0.5</v>
      </c>
      <c r="F501" s="2">
        <f>(C501+1)/(B501+1)</f>
        <v>2</v>
      </c>
      <c r="G501">
        <f>LEN(A501)</f>
        <v>3</v>
      </c>
      <c r="H501" t="str">
        <f>IF(AND(G501&lt;3, D501&lt;2),TRUE,"")</f>
        <v/>
      </c>
      <c r="I501" t="e">
        <f>VLOOKUP(A501,'2014'!$A$2:$G$5210,5,FALSE)</f>
        <v>#N/A</v>
      </c>
      <c r="J501" t="e">
        <f>VLOOKUP(A501,'2014'!$A$2:$H$5210,6,FALSE)</f>
        <v>#N/A</v>
      </c>
    </row>
    <row r="502" spans="1:10" x14ac:dyDescent="0.6">
      <c r="A502" t="s">
        <v>6012</v>
      </c>
      <c r="B502">
        <v>0</v>
      </c>
      <c r="C502">
        <v>1</v>
      </c>
      <c r="D502">
        <v>1</v>
      </c>
      <c r="E502" s="2">
        <f>(B502+1)/(C502+1)</f>
        <v>0.5</v>
      </c>
      <c r="F502" s="2">
        <f>(C502+1)/(B502+1)</f>
        <v>2</v>
      </c>
      <c r="G502">
        <f>LEN(A502)</f>
        <v>3</v>
      </c>
      <c r="H502" t="str">
        <f>IF(AND(G502&lt;3, D502&lt;2),TRUE,"")</f>
        <v/>
      </c>
      <c r="I502" t="e">
        <f>VLOOKUP(A502,'2014'!$A$2:$G$5210,5,FALSE)</f>
        <v>#N/A</v>
      </c>
      <c r="J502" t="e">
        <f>VLOOKUP(A502,'2014'!$A$2:$H$5210,6,FALSE)</f>
        <v>#N/A</v>
      </c>
    </row>
    <row r="503" spans="1:10" x14ac:dyDescent="0.6">
      <c r="A503" t="s">
        <v>6020</v>
      </c>
      <c r="B503">
        <v>0</v>
      </c>
      <c r="C503">
        <v>1</v>
      </c>
      <c r="D503">
        <v>1</v>
      </c>
      <c r="E503" s="2">
        <f>(B503+1)/(C503+1)</f>
        <v>0.5</v>
      </c>
      <c r="F503" s="2">
        <f>(C503+1)/(B503+1)</f>
        <v>2</v>
      </c>
      <c r="G503">
        <f>LEN(A503)</f>
        <v>3</v>
      </c>
      <c r="H503" t="str">
        <f>IF(AND(G503&lt;3, D503&lt;2),TRUE,"")</f>
        <v/>
      </c>
      <c r="I503" t="e">
        <f>VLOOKUP(A503,'2014'!$A$2:$G$5210,5,FALSE)</f>
        <v>#N/A</v>
      </c>
      <c r="J503" t="e">
        <f>VLOOKUP(A503,'2014'!$A$2:$H$5210,6,FALSE)</f>
        <v>#N/A</v>
      </c>
    </row>
    <row r="504" spans="1:10" x14ac:dyDescent="0.6">
      <c r="A504" t="s">
        <v>6028</v>
      </c>
      <c r="B504">
        <v>0</v>
      </c>
      <c r="C504">
        <v>1</v>
      </c>
      <c r="D504">
        <v>1</v>
      </c>
      <c r="E504" s="2">
        <f>(B504+1)/(C504+1)</f>
        <v>0.5</v>
      </c>
      <c r="F504" s="2">
        <f>(C504+1)/(B504+1)</f>
        <v>2</v>
      </c>
      <c r="G504">
        <f>LEN(A504)</f>
        <v>3</v>
      </c>
      <c r="H504" t="str">
        <f>IF(AND(G504&lt;3, D504&lt;2),TRUE,"")</f>
        <v/>
      </c>
      <c r="I504" t="e">
        <f>VLOOKUP(A504,'2014'!$A$2:$G$5210,5,FALSE)</f>
        <v>#N/A</v>
      </c>
      <c r="J504" t="e">
        <f>VLOOKUP(A504,'2014'!$A$2:$H$5210,6,FALSE)</f>
        <v>#N/A</v>
      </c>
    </row>
    <row r="505" spans="1:10" x14ac:dyDescent="0.6">
      <c r="A505" t="s">
        <v>6061</v>
      </c>
      <c r="B505">
        <v>0</v>
      </c>
      <c r="C505">
        <v>1</v>
      </c>
      <c r="D505">
        <v>1</v>
      </c>
      <c r="E505" s="2">
        <f>(B505+1)/(C505+1)</f>
        <v>0.5</v>
      </c>
      <c r="F505" s="2">
        <f>(C505+1)/(B505+1)</f>
        <v>2</v>
      </c>
      <c r="G505">
        <f>LEN(A505)</f>
        <v>3</v>
      </c>
      <c r="H505" t="str">
        <f>IF(AND(G505&lt;3, D505&lt;2),TRUE,"")</f>
        <v/>
      </c>
      <c r="I505" t="e">
        <f>VLOOKUP(A505,'2014'!$A$2:$G$5210,5,FALSE)</f>
        <v>#N/A</v>
      </c>
      <c r="J505" t="e">
        <f>VLOOKUP(A505,'2014'!$A$2:$H$5210,6,FALSE)</f>
        <v>#N/A</v>
      </c>
    </row>
    <row r="506" spans="1:10" x14ac:dyDescent="0.6">
      <c r="A506" t="s">
        <v>6078</v>
      </c>
      <c r="B506">
        <v>0</v>
      </c>
      <c r="C506">
        <v>1</v>
      </c>
      <c r="D506">
        <v>1</v>
      </c>
      <c r="E506" s="2">
        <f>(B506+1)/(C506+1)</f>
        <v>0.5</v>
      </c>
      <c r="F506" s="2">
        <f>(C506+1)/(B506+1)</f>
        <v>2</v>
      </c>
      <c r="G506">
        <f>LEN(A506)</f>
        <v>3</v>
      </c>
      <c r="H506" t="str">
        <f>IF(AND(G506&lt;3, D506&lt;2),TRUE,"")</f>
        <v/>
      </c>
      <c r="I506" t="e">
        <f>VLOOKUP(A506,'2014'!$A$2:$G$5210,5,FALSE)</f>
        <v>#N/A</v>
      </c>
      <c r="J506" t="e">
        <f>VLOOKUP(A506,'2014'!$A$2:$H$5210,6,FALSE)</f>
        <v>#N/A</v>
      </c>
    </row>
    <row r="507" spans="1:10" x14ac:dyDescent="0.6">
      <c r="A507" t="s">
        <v>6092</v>
      </c>
      <c r="B507">
        <v>0</v>
      </c>
      <c r="C507">
        <v>1</v>
      </c>
      <c r="D507">
        <v>1</v>
      </c>
      <c r="E507" s="2">
        <f>(B507+1)/(C507+1)</f>
        <v>0.5</v>
      </c>
      <c r="F507" s="2">
        <f>(C507+1)/(B507+1)</f>
        <v>2</v>
      </c>
      <c r="G507">
        <f>LEN(A507)</f>
        <v>3</v>
      </c>
      <c r="H507" t="str">
        <f>IF(AND(G507&lt;3, D507&lt;2),TRUE,"")</f>
        <v/>
      </c>
      <c r="I507" t="e">
        <f>VLOOKUP(A507,'2014'!$A$2:$G$5210,5,FALSE)</f>
        <v>#N/A</v>
      </c>
      <c r="J507" t="e">
        <f>VLOOKUP(A507,'2014'!$A$2:$H$5210,6,FALSE)</f>
        <v>#N/A</v>
      </c>
    </row>
    <row r="508" spans="1:10" x14ac:dyDescent="0.6">
      <c r="A508" t="s">
        <v>6121</v>
      </c>
      <c r="B508">
        <v>0</v>
      </c>
      <c r="C508">
        <v>1</v>
      </c>
      <c r="D508">
        <v>1</v>
      </c>
      <c r="E508" s="2">
        <f>(B508+1)/(C508+1)</f>
        <v>0.5</v>
      </c>
      <c r="F508" s="2">
        <f>(C508+1)/(B508+1)</f>
        <v>2</v>
      </c>
      <c r="G508">
        <f>LEN(A508)</f>
        <v>3</v>
      </c>
      <c r="H508" t="str">
        <f>IF(AND(G508&lt;3, D508&lt;2),TRUE,"")</f>
        <v/>
      </c>
      <c r="I508" t="e">
        <f>VLOOKUP(A508,'2014'!$A$2:$G$5210,5,FALSE)</f>
        <v>#N/A</v>
      </c>
      <c r="J508" t="e">
        <f>VLOOKUP(A508,'2014'!$A$2:$H$5210,6,FALSE)</f>
        <v>#N/A</v>
      </c>
    </row>
    <row r="509" spans="1:10" x14ac:dyDescent="0.6">
      <c r="A509" t="s">
        <v>6178</v>
      </c>
      <c r="B509">
        <v>0</v>
      </c>
      <c r="C509">
        <v>1</v>
      </c>
      <c r="D509">
        <v>1</v>
      </c>
      <c r="E509" s="2">
        <f>(B509+1)/(C509+1)</f>
        <v>0.5</v>
      </c>
      <c r="F509" s="2">
        <f>(C509+1)/(B509+1)</f>
        <v>2</v>
      </c>
      <c r="G509">
        <f>LEN(A509)</f>
        <v>3</v>
      </c>
      <c r="H509" t="str">
        <f>IF(AND(G509&lt;3, D509&lt;2),TRUE,"")</f>
        <v/>
      </c>
      <c r="I509" t="e">
        <f>VLOOKUP(A509,'2014'!$A$2:$G$5210,5,FALSE)</f>
        <v>#N/A</v>
      </c>
      <c r="J509" t="e">
        <f>VLOOKUP(A509,'2014'!$A$2:$H$5210,6,FALSE)</f>
        <v>#N/A</v>
      </c>
    </row>
    <row r="510" spans="1:10" x14ac:dyDescent="0.6">
      <c r="A510" t="s">
        <v>5209</v>
      </c>
      <c r="B510">
        <v>0</v>
      </c>
      <c r="C510">
        <v>1</v>
      </c>
      <c r="D510">
        <v>1</v>
      </c>
      <c r="E510" s="2">
        <f>(B510+1)/(C510+1)</f>
        <v>0.5</v>
      </c>
      <c r="F510" s="2">
        <f>(C510+1)/(B510+1)</f>
        <v>2</v>
      </c>
      <c r="G510">
        <f>LEN(A510)</f>
        <v>7</v>
      </c>
      <c r="H510" t="str">
        <f>IF(AND(G510&lt;3, D510&lt;2),TRUE,"")</f>
        <v/>
      </c>
      <c r="I510" t="e">
        <f>VLOOKUP(A510,'2014'!$A$2:$G$5210,5,FALSE)</f>
        <v>#N/A</v>
      </c>
      <c r="J510" t="e">
        <f>VLOOKUP(A510,'2014'!$A$2:$H$5210,6,FALSE)</f>
        <v>#N/A</v>
      </c>
    </row>
    <row r="511" spans="1:10" x14ac:dyDescent="0.6">
      <c r="A511" t="s">
        <v>5211</v>
      </c>
      <c r="B511">
        <v>0</v>
      </c>
      <c r="C511">
        <v>1</v>
      </c>
      <c r="D511">
        <v>1</v>
      </c>
      <c r="E511" s="2">
        <f>(B511+1)/(C511+1)</f>
        <v>0.5</v>
      </c>
      <c r="F511" s="2">
        <f>(C511+1)/(B511+1)</f>
        <v>2</v>
      </c>
      <c r="G511">
        <f>LEN(A511)</f>
        <v>6</v>
      </c>
      <c r="H511" t="str">
        <f>IF(AND(G511&lt;3, D511&lt;2),TRUE,"")</f>
        <v/>
      </c>
      <c r="I511" t="e">
        <f>VLOOKUP(A511,'2014'!$A$2:$G$5210,5,FALSE)</f>
        <v>#N/A</v>
      </c>
      <c r="J511" t="e">
        <f>VLOOKUP(A511,'2014'!$A$2:$H$5210,6,FALSE)</f>
        <v>#N/A</v>
      </c>
    </row>
    <row r="512" spans="1:10" x14ac:dyDescent="0.6">
      <c r="A512" t="s">
        <v>5212</v>
      </c>
      <c r="B512">
        <v>0</v>
      </c>
      <c r="C512">
        <v>1</v>
      </c>
      <c r="D512">
        <v>1</v>
      </c>
      <c r="E512" s="2">
        <f>(B512+1)/(C512+1)</f>
        <v>0.5</v>
      </c>
      <c r="F512" s="2">
        <f>(C512+1)/(B512+1)</f>
        <v>2</v>
      </c>
      <c r="G512">
        <f>LEN(A512)</f>
        <v>4</v>
      </c>
      <c r="H512" t="str">
        <f>IF(AND(G512&lt;3, D512&lt;2),TRUE,"")</f>
        <v/>
      </c>
      <c r="I512" t="e">
        <f>VLOOKUP(A512,'2014'!$A$2:$G$5210,5,FALSE)</f>
        <v>#N/A</v>
      </c>
      <c r="J512" t="e">
        <f>VLOOKUP(A512,'2014'!$A$2:$H$5210,6,FALSE)</f>
        <v>#N/A</v>
      </c>
    </row>
    <row r="513" spans="1:10" x14ac:dyDescent="0.6">
      <c r="A513" t="s">
        <v>5213</v>
      </c>
      <c r="B513">
        <v>0</v>
      </c>
      <c r="C513">
        <v>1</v>
      </c>
      <c r="D513">
        <v>1</v>
      </c>
      <c r="E513" s="2">
        <f>(B513+1)/(C513+1)</f>
        <v>0.5</v>
      </c>
      <c r="F513" s="2">
        <f>(C513+1)/(B513+1)</f>
        <v>2</v>
      </c>
      <c r="G513">
        <f>LEN(A513)</f>
        <v>4</v>
      </c>
      <c r="H513" t="str">
        <f>IF(AND(G513&lt;3, D513&lt;2),TRUE,"")</f>
        <v/>
      </c>
      <c r="I513" t="e">
        <f>VLOOKUP(A513,'2014'!$A$2:$G$5210,5,FALSE)</f>
        <v>#N/A</v>
      </c>
      <c r="J513" t="e">
        <f>VLOOKUP(A513,'2014'!$A$2:$H$5210,6,FALSE)</f>
        <v>#N/A</v>
      </c>
    </row>
    <row r="514" spans="1:10" x14ac:dyDescent="0.6">
      <c r="A514" t="s">
        <v>5214</v>
      </c>
      <c r="B514">
        <v>0</v>
      </c>
      <c r="C514">
        <v>1</v>
      </c>
      <c r="D514">
        <v>1</v>
      </c>
      <c r="E514" s="2">
        <f>(B514+1)/(C514+1)</f>
        <v>0.5</v>
      </c>
      <c r="F514" s="2">
        <f>(C514+1)/(B514+1)</f>
        <v>2</v>
      </c>
      <c r="G514">
        <f>LEN(A514)</f>
        <v>6</v>
      </c>
      <c r="H514" t="str">
        <f>IF(AND(G514&lt;3, D514&lt;2),TRUE,"")</f>
        <v/>
      </c>
      <c r="I514" t="e">
        <f>VLOOKUP(A514,'2014'!$A$2:$G$5210,5,FALSE)</f>
        <v>#N/A</v>
      </c>
      <c r="J514" t="e">
        <f>VLOOKUP(A514,'2014'!$A$2:$H$5210,6,FALSE)</f>
        <v>#N/A</v>
      </c>
    </row>
    <row r="515" spans="1:10" x14ac:dyDescent="0.6">
      <c r="A515" t="s">
        <v>5215</v>
      </c>
      <c r="B515">
        <v>0</v>
      </c>
      <c r="C515">
        <v>1</v>
      </c>
      <c r="D515">
        <v>1</v>
      </c>
      <c r="E515" s="2">
        <f>(B515+1)/(C515+1)</f>
        <v>0.5</v>
      </c>
      <c r="F515" s="2">
        <f>(C515+1)/(B515+1)</f>
        <v>2</v>
      </c>
      <c r="G515">
        <f>LEN(A515)</f>
        <v>7</v>
      </c>
      <c r="H515" t="str">
        <f>IF(AND(G515&lt;3, D515&lt;2),TRUE,"")</f>
        <v/>
      </c>
      <c r="I515" t="e">
        <f>VLOOKUP(A515,'2014'!$A$2:$G$5210,5,FALSE)</f>
        <v>#N/A</v>
      </c>
      <c r="J515" t="e">
        <f>VLOOKUP(A515,'2014'!$A$2:$H$5210,6,FALSE)</f>
        <v>#N/A</v>
      </c>
    </row>
    <row r="516" spans="1:10" x14ac:dyDescent="0.6">
      <c r="A516" t="s">
        <v>5216</v>
      </c>
      <c r="B516">
        <v>0</v>
      </c>
      <c r="C516">
        <v>1</v>
      </c>
      <c r="D516">
        <v>1</v>
      </c>
      <c r="E516" s="2">
        <f>(B516+1)/(C516+1)</f>
        <v>0.5</v>
      </c>
      <c r="F516" s="2">
        <f>(C516+1)/(B516+1)</f>
        <v>2</v>
      </c>
      <c r="G516">
        <f>LEN(A516)</f>
        <v>4</v>
      </c>
      <c r="H516" t="str">
        <f>IF(AND(G516&lt;3, D516&lt;2),TRUE,"")</f>
        <v/>
      </c>
      <c r="I516" t="e">
        <f>VLOOKUP(A516,'2014'!$A$2:$G$5210,5,FALSE)</f>
        <v>#N/A</v>
      </c>
      <c r="J516" t="e">
        <f>VLOOKUP(A516,'2014'!$A$2:$H$5210,6,FALSE)</f>
        <v>#N/A</v>
      </c>
    </row>
    <row r="517" spans="1:10" x14ac:dyDescent="0.6">
      <c r="A517" t="s">
        <v>5217</v>
      </c>
      <c r="B517">
        <v>0</v>
      </c>
      <c r="C517">
        <v>1</v>
      </c>
      <c r="D517">
        <v>1</v>
      </c>
      <c r="E517" s="2">
        <f>(B517+1)/(C517+1)</f>
        <v>0.5</v>
      </c>
      <c r="F517" s="2">
        <f>(C517+1)/(B517+1)</f>
        <v>2</v>
      </c>
      <c r="G517">
        <f>LEN(A517)</f>
        <v>4</v>
      </c>
      <c r="H517" t="str">
        <f>IF(AND(G517&lt;3, D517&lt;2),TRUE,"")</f>
        <v/>
      </c>
      <c r="I517" t="e">
        <f>VLOOKUP(A517,'2014'!$A$2:$G$5210,5,FALSE)</f>
        <v>#N/A</v>
      </c>
      <c r="J517" t="e">
        <f>VLOOKUP(A517,'2014'!$A$2:$H$5210,6,FALSE)</f>
        <v>#N/A</v>
      </c>
    </row>
    <row r="518" spans="1:10" x14ac:dyDescent="0.6">
      <c r="A518" t="s">
        <v>5235</v>
      </c>
      <c r="B518">
        <v>0</v>
      </c>
      <c r="C518">
        <v>1</v>
      </c>
      <c r="D518">
        <v>1</v>
      </c>
      <c r="E518" s="2">
        <f>(B518+1)/(C518+1)</f>
        <v>0.5</v>
      </c>
      <c r="F518" s="2">
        <f>(C518+1)/(B518+1)</f>
        <v>2</v>
      </c>
      <c r="G518">
        <f>LEN(A518)</f>
        <v>6</v>
      </c>
      <c r="H518" t="str">
        <f>IF(AND(G518&lt;3, D518&lt;2),TRUE,"")</f>
        <v/>
      </c>
      <c r="I518" t="e">
        <f>VLOOKUP(A518,'2014'!$A$2:$G$5210,5,FALSE)</f>
        <v>#N/A</v>
      </c>
      <c r="J518" t="e">
        <f>VLOOKUP(A518,'2014'!$A$2:$H$5210,6,FALSE)</f>
        <v>#N/A</v>
      </c>
    </row>
    <row r="519" spans="1:10" x14ac:dyDescent="0.6">
      <c r="A519" t="s">
        <v>5243</v>
      </c>
      <c r="B519">
        <v>0</v>
      </c>
      <c r="C519">
        <v>1</v>
      </c>
      <c r="D519">
        <v>1</v>
      </c>
      <c r="E519" s="2">
        <f>(B519+1)/(C519+1)</f>
        <v>0.5</v>
      </c>
      <c r="F519" s="2">
        <f>(C519+1)/(B519+1)</f>
        <v>2</v>
      </c>
      <c r="G519">
        <f>LEN(A519)</f>
        <v>5</v>
      </c>
      <c r="H519" t="str">
        <f>IF(AND(G519&lt;3, D519&lt;2),TRUE,"")</f>
        <v/>
      </c>
      <c r="I519" t="e">
        <f>VLOOKUP(A519,'2014'!$A$2:$G$5210,5,FALSE)</f>
        <v>#N/A</v>
      </c>
      <c r="J519" t="e">
        <f>VLOOKUP(A519,'2014'!$A$2:$H$5210,6,FALSE)</f>
        <v>#N/A</v>
      </c>
    </row>
    <row r="520" spans="1:10" x14ac:dyDescent="0.6">
      <c r="A520" t="s">
        <v>5245</v>
      </c>
      <c r="B520">
        <v>0</v>
      </c>
      <c r="C520">
        <v>1</v>
      </c>
      <c r="D520">
        <v>1</v>
      </c>
      <c r="E520" s="2">
        <f>(B520+1)/(C520+1)</f>
        <v>0.5</v>
      </c>
      <c r="F520" s="2">
        <f>(C520+1)/(B520+1)</f>
        <v>2</v>
      </c>
      <c r="G520">
        <f>LEN(A520)</f>
        <v>6</v>
      </c>
      <c r="H520" t="str">
        <f>IF(AND(G520&lt;3, D520&lt;2),TRUE,"")</f>
        <v/>
      </c>
      <c r="I520" t="e">
        <f>VLOOKUP(A520,'2014'!$A$2:$G$5210,5,FALSE)</f>
        <v>#N/A</v>
      </c>
      <c r="J520" t="e">
        <f>VLOOKUP(A520,'2014'!$A$2:$H$5210,6,FALSE)</f>
        <v>#N/A</v>
      </c>
    </row>
    <row r="521" spans="1:10" x14ac:dyDescent="0.6">
      <c r="A521" t="s">
        <v>5248</v>
      </c>
      <c r="B521">
        <v>0</v>
      </c>
      <c r="C521">
        <v>1</v>
      </c>
      <c r="D521">
        <v>1</v>
      </c>
      <c r="E521" s="2">
        <f>(B521+1)/(C521+1)</f>
        <v>0.5</v>
      </c>
      <c r="F521" s="2">
        <f>(C521+1)/(B521+1)</f>
        <v>2</v>
      </c>
      <c r="G521">
        <f>LEN(A521)</f>
        <v>6</v>
      </c>
      <c r="H521" t="str">
        <f>IF(AND(G521&lt;3, D521&lt;2),TRUE,"")</f>
        <v/>
      </c>
      <c r="I521" t="e">
        <f>VLOOKUP(A521,'2014'!$A$2:$G$5210,5,FALSE)</f>
        <v>#N/A</v>
      </c>
      <c r="J521" t="e">
        <f>VLOOKUP(A521,'2014'!$A$2:$H$5210,6,FALSE)</f>
        <v>#N/A</v>
      </c>
    </row>
    <row r="522" spans="1:10" x14ac:dyDescent="0.6">
      <c r="A522" t="s">
        <v>5250</v>
      </c>
      <c r="B522">
        <v>0</v>
      </c>
      <c r="C522">
        <v>1</v>
      </c>
      <c r="D522">
        <v>1</v>
      </c>
      <c r="E522" s="2">
        <f>(B522+1)/(C522+1)</f>
        <v>0.5</v>
      </c>
      <c r="F522" s="2">
        <f>(C522+1)/(B522+1)</f>
        <v>2</v>
      </c>
      <c r="G522">
        <f>LEN(A522)</f>
        <v>4</v>
      </c>
      <c r="H522" t="str">
        <f>IF(AND(G522&lt;3, D522&lt;2),TRUE,"")</f>
        <v/>
      </c>
      <c r="I522" t="e">
        <f>VLOOKUP(A522,'2014'!$A$2:$G$5210,5,FALSE)</f>
        <v>#N/A</v>
      </c>
      <c r="J522" t="e">
        <f>VLOOKUP(A522,'2014'!$A$2:$H$5210,6,FALSE)</f>
        <v>#N/A</v>
      </c>
    </row>
    <row r="523" spans="1:10" x14ac:dyDescent="0.6">
      <c r="A523" t="s">
        <v>5262</v>
      </c>
      <c r="B523">
        <v>0</v>
      </c>
      <c r="C523">
        <v>1</v>
      </c>
      <c r="D523">
        <v>1</v>
      </c>
      <c r="E523" s="2">
        <f>(B523+1)/(C523+1)</f>
        <v>0.5</v>
      </c>
      <c r="F523" s="2">
        <f>(C523+1)/(B523+1)</f>
        <v>2</v>
      </c>
      <c r="G523">
        <f>LEN(A523)</f>
        <v>7</v>
      </c>
      <c r="H523" t="str">
        <f>IF(AND(G523&lt;3, D523&lt;2),TRUE,"")</f>
        <v/>
      </c>
      <c r="I523" t="e">
        <f>VLOOKUP(A523,'2014'!$A$2:$G$5210,5,FALSE)</f>
        <v>#N/A</v>
      </c>
      <c r="J523" t="e">
        <f>VLOOKUP(A523,'2014'!$A$2:$H$5210,6,FALSE)</f>
        <v>#N/A</v>
      </c>
    </row>
    <row r="524" spans="1:10" x14ac:dyDescent="0.6">
      <c r="A524" t="s">
        <v>5267</v>
      </c>
      <c r="B524">
        <v>0</v>
      </c>
      <c r="C524">
        <v>1</v>
      </c>
      <c r="D524">
        <v>1</v>
      </c>
      <c r="E524" s="2">
        <f>(B524+1)/(C524+1)</f>
        <v>0.5</v>
      </c>
      <c r="F524" s="2">
        <f>(C524+1)/(B524+1)</f>
        <v>2</v>
      </c>
      <c r="G524">
        <f>LEN(A524)</f>
        <v>7</v>
      </c>
      <c r="H524" t="str">
        <f>IF(AND(G524&lt;3, D524&lt;2),TRUE,"")</f>
        <v/>
      </c>
      <c r="I524" t="e">
        <f>VLOOKUP(A524,'2014'!$A$2:$G$5210,5,FALSE)</f>
        <v>#N/A</v>
      </c>
      <c r="J524" t="e">
        <f>VLOOKUP(A524,'2014'!$A$2:$H$5210,6,FALSE)</f>
        <v>#N/A</v>
      </c>
    </row>
    <row r="525" spans="1:10" x14ac:dyDescent="0.6">
      <c r="A525" t="s">
        <v>5272</v>
      </c>
      <c r="B525">
        <v>0</v>
      </c>
      <c r="C525">
        <v>1</v>
      </c>
      <c r="D525">
        <v>1</v>
      </c>
      <c r="E525" s="2">
        <f>(B525+1)/(C525+1)</f>
        <v>0.5</v>
      </c>
      <c r="F525" s="2">
        <f>(C525+1)/(B525+1)</f>
        <v>2</v>
      </c>
      <c r="G525">
        <f>LEN(A525)</f>
        <v>7</v>
      </c>
      <c r="H525" t="str">
        <f>IF(AND(G525&lt;3, D525&lt;2),TRUE,"")</f>
        <v/>
      </c>
      <c r="I525" t="e">
        <f>VLOOKUP(A525,'2014'!$A$2:$G$5210,5,FALSE)</f>
        <v>#N/A</v>
      </c>
      <c r="J525" t="e">
        <f>VLOOKUP(A525,'2014'!$A$2:$H$5210,6,FALSE)</f>
        <v>#N/A</v>
      </c>
    </row>
    <row r="526" spans="1:10" x14ac:dyDescent="0.6">
      <c r="A526" t="s">
        <v>5273</v>
      </c>
      <c r="B526">
        <v>0</v>
      </c>
      <c r="C526">
        <v>1</v>
      </c>
      <c r="D526">
        <v>1</v>
      </c>
      <c r="E526" s="2">
        <f>(B526+1)/(C526+1)</f>
        <v>0.5</v>
      </c>
      <c r="F526" s="2">
        <f>(C526+1)/(B526+1)</f>
        <v>2</v>
      </c>
      <c r="G526">
        <f>LEN(A526)</f>
        <v>5</v>
      </c>
      <c r="H526" t="str">
        <f>IF(AND(G526&lt;3, D526&lt;2),TRUE,"")</f>
        <v/>
      </c>
      <c r="I526" t="e">
        <f>VLOOKUP(A526,'2014'!$A$2:$G$5210,5,FALSE)</f>
        <v>#N/A</v>
      </c>
      <c r="J526" t="e">
        <f>VLOOKUP(A526,'2014'!$A$2:$H$5210,6,FALSE)</f>
        <v>#N/A</v>
      </c>
    </row>
    <row r="527" spans="1:10" x14ac:dyDescent="0.6">
      <c r="A527" t="s">
        <v>5278</v>
      </c>
      <c r="B527">
        <v>0</v>
      </c>
      <c r="C527">
        <v>1</v>
      </c>
      <c r="D527">
        <v>1</v>
      </c>
      <c r="E527" s="2">
        <f>(B527+1)/(C527+1)</f>
        <v>0.5</v>
      </c>
      <c r="F527" s="2">
        <f>(C527+1)/(B527+1)</f>
        <v>2</v>
      </c>
      <c r="G527">
        <f>LEN(A527)</f>
        <v>7</v>
      </c>
      <c r="H527" t="str">
        <f>IF(AND(G527&lt;3, D527&lt;2),TRUE,"")</f>
        <v/>
      </c>
      <c r="I527" t="e">
        <f>VLOOKUP(A527,'2014'!$A$2:$G$5210,5,FALSE)</f>
        <v>#N/A</v>
      </c>
      <c r="J527" t="e">
        <f>VLOOKUP(A527,'2014'!$A$2:$H$5210,6,FALSE)</f>
        <v>#N/A</v>
      </c>
    </row>
    <row r="528" spans="1:10" x14ac:dyDescent="0.6">
      <c r="A528" t="s">
        <v>5284</v>
      </c>
      <c r="B528">
        <v>0</v>
      </c>
      <c r="C528">
        <v>1</v>
      </c>
      <c r="D528">
        <v>1</v>
      </c>
      <c r="E528" s="2">
        <f>(B528+1)/(C528+1)</f>
        <v>0.5</v>
      </c>
      <c r="F528" s="2">
        <f>(C528+1)/(B528+1)</f>
        <v>2</v>
      </c>
      <c r="G528">
        <f>LEN(A528)</f>
        <v>7</v>
      </c>
      <c r="H528" t="str">
        <f>IF(AND(G528&lt;3, D528&lt;2),TRUE,"")</f>
        <v/>
      </c>
      <c r="I528" t="e">
        <f>VLOOKUP(A528,'2014'!$A$2:$G$5210,5,FALSE)</f>
        <v>#N/A</v>
      </c>
      <c r="J528" t="e">
        <f>VLOOKUP(A528,'2014'!$A$2:$H$5210,6,FALSE)</f>
        <v>#N/A</v>
      </c>
    </row>
    <row r="529" spans="1:10" x14ac:dyDescent="0.6">
      <c r="A529" t="s">
        <v>5285</v>
      </c>
      <c r="B529">
        <v>0</v>
      </c>
      <c r="C529">
        <v>1</v>
      </c>
      <c r="D529">
        <v>1</v>
      </c>
      <c r="E529" s="2">
        <f>(B529+1)/(C529+1)</f>
        <v>0.5</v>
      </c>
      <c r="F529" s="2">
        <f>(C529+1)/(B529+1)</f>
        <v>2</v>
      </c>
      <c r="G529">
        <f>LEN(A529)</f>
        <v>5</v>
      </c>
      <c r="H529" t="str">
        <f>IF(AND(G529&lt;3, D529&lt;2),TRUE,"")</f>
        <v/>
      </c>
      <c r="I529" t="e">
        <f>VLOOKUP(A529,'2014'!$A$2:$G$5210,5,FALSE)</f>
        <v>#N/A</v>
      </c>
      <c r="J529" t="e">
        <f>VLOOKUP(A529,'2014'!$A$2:$H$5210,6,FALSE)</f>
        <v>#N/A</v>
      </c>
    </row>
    <row r="530" spans="1:10" x14ac:dyDescent="0.6">
      <c r="A530" t="s">
        <v>5287</v>
      </c>
      <c r="B530">
        <v>0</v>
      </c>
      <c r="C530">
        <v>1</v>
      </c>
      <c r="D530">
        <v>1</v>
      </c>
      <c r="E530" s="2">
        <f>(B530+1)/(C530+1)</f>
        <v>0.5</v>
      </c>
      <c r="F530" s="2">
        <f>(C530+1)/(B530+1)</f>
        <v>2</v>
      </c>
      <c r="G530">
        <f>LEN(A530)</f>
        <v>6</v>
      </c>
      <c r="H530" t="str">
        <f>IF(AND(G530&lt;3, D530&lt;2),TRUE,"")</f>
        <v/>
      </c>
      <c r="I530" t="e">
        <f>VLOOKUP(A530,'2014'!$A$2:$G$5210,5,FALSE)</f>
        <v>#N/A</v>
      </c>
      <c r="J530" t="e">
        <f>VLOOKUP(A530,'2014'!$A$2:$H$5210,6,FALSE)</f>
        <v>#N/A</v>
      </c>
    </row>
    <row r="531" spans="1:10" x14ac:dyDescent="0.6">
      <c r="A531" t="s">
        <v>5292</v>
      </c>
      <c r="B531">
        <v>0</v>
      </c>
      <c r="C531">
        <v>1</v>
      </c>
      <c r="D531">
        <v>1</v>
      </c>
      <c r="E531" s="2">
        <f>(B531+1)/(C531+1)</f>
        <v>0.5</v>
      </c>
      <c r="F531" s="2">
        <f>(C531+1)/(B531+1)</f>
        <v>2</v>
      </c>
      <c r="G531">
        <f>LEN(A531)</f>
        <v>7</v>
      </c>
      <c r="H531" t="str">
        <f>IF(AND(G531&lt;3, D531&lt;2),TRUE,"")</f>
        <v/>
      </c>
      <c r="I531" t="e">
        <f>VLOOKUP(A531,'2014'!$A$2:$G$5210,5,FALSE)</f>
        <v>#N/A</v>
      </c>
      <c r="J531" t="e">
        <f>VLOOKUP(A531,'2014'!$A$2:$H$5210,6,FALSE)</f>
        <v>#N/A</v>
      </c>
    </row>
    <row r="532" spans="1:10" x14ac:dyDescent="0.6">
      <c r="A532" t="s">
        <v>5301</v>
      </c>
      <c r="B532">
        <v>0</v>
      </c>
      <c r="C532">
        <v>1</v>
      </c>
      <c r="D532">
        <v>1</v>
      </c>
      <c r="E532" s="2">
        <f>(B532+1)/(C532+1)</f>
        <v>0.5</v>
      </c>
      <c r="F532" s="2">
        <f>(C532+1)/(B532+1)</f>
        <v>2</v>
      </c>
      <c r="G532">
        <f>LEN(A532)</f>
        <v>4</v>
      </c>
      <c r="H532" t="str">
        <f>IF(AND(G532&lt;3, D532&lt;2),TRUE,"")</f>
        <v/>
      </c>
      <c r="I532" t="e">
        <f>VLOOKUP(A532,'2014'!$A$2:$G$5210,5,FALSE)</f>
        <v>#N/A</v>
      </c>
      <c r="J532" t="e">
        <f>VLOOKUP(A532,'2014'!$A$2:$H$5210,6,FALSE)</f>
        <v>#N/A</v>
      </c>
    </row>
    <row r="533" spans="1:10" x14ac:dyDescent="0.6">
      <c r="A533" t="s">
        <v>5305</v>
      </c>
      <c r="B533">
        <v>0</v>
      </c>
      <c r="C533">
        <v>1</v>
      </c>
      <c r="D533">
        <v>1</v>
      </c>
      <c r="E533" s="2">
        <f>(B533+1)/(C533+1)</f>
        <v>0.5</v>
      </c>
      <c r="F533" s="2">
        <f>(C533+1)/(B533+1)</f>
        <v>2</v>
      </c>
      <c r="G533">
        <f>LEN(A533)</f>
        <v>7</v>
      </c>
      <c r="H533" t="str">
        <f>IF(AND(G533&lt;3, D533&lt;2),TRUE,"")</f>
        <v/>
      </c>
      <c r="I533" t="e">
        <f>VLOOKUP(A533,'2014'!$A$2:$G$5210,5,FALSE)</f>
        <v>#N/A</v>
      </c>
      <c r="J533" t="e">
        <f>VLOOKUP(A533,'2014'!$A$2:$H$5210,6,FALSE)</f>
        <v>#N/A</v>
      </c>
    </row>
    <row r="534" spans="1:10" x14ac:dyDescent="0.6">
      <c r="A534" t="s">
        <v>5313</v>
      </c>
      <c r="B534">
        <v>0</v>
      </c>
      <c r="C534">
        <v>1</v>
      </c>
      <c r="D534">
        <v>1</v>
      </c>
      <c r="E534" s="2">
        <f>(B534+1)/(C534+1)</f>
        <v>0.5</v>
      </c>
      <c r="F534" s="2">
        <f>(C534+1)/(B534+1)</f>
        <v>2</v>
      </c>
      <c r="G534">
        <f>LEN(A534)</f>
        <v>5</v>
      </c>
      <c r="H534" t="str">
        <f>IF(AND(G534&lt;3, D534&lt;2),TRUE,"")</f>
        <v/>
      </c>
      <c r="I534" t="e">
        <f>VLOOKUP(A534,'2014'!$A$2:$G$5210,5,FALSE)</f>
        <v>#N/A</v>
      </c>
      <c r="J534" t="e">
        <f>VLOOKUP(A534,'2014'!$A$2:$H$5210,6,FALSE)</f>
        <v>#N/A</v>
      </c>
    </row>
    <row r="535" spans="1:10" x14ac:dyDescent="0.6">
      <c r="A535" t="s">
        <v>5317</v>
      </c>
      <c r="B535">
        <v>0</v>
      </c>
      <c r="C535">
        <v>1</v>
      </c>
      <c r="D535">
        <v>1</v>
      </c>
      <c r="E535" s="2">
        <f>(B535+1)/(C535+1)</f>
        <v>0.5</v>
      </c>
      <c r="F535" s="2">
        <f>(C535+1)/(B535+1)</f>
        <v>2</v>
      </c>
      <c r="G535">
        <f>LEN(A535)</f>
        <v>4</v>
      </c>
      <c r="H535" t="str">
        <f>IF(AND(G535&lt;3, D535&lt;2),TRUE,"")</f>
        <v/>
      </c>
      <c r="I535" t="e">
        <f>VLOOKUP(A535,'2014'!$A$2:$G$5210,5,FALSE)</f>
        <v>#N/A</v>
      </c>
      <c r="J535" t="e">
        <f>VLOOKUP(A535,'2014'!$A$2:$H$5210,6,FALSE)</f>
        <v>#N/A</v>
      </c>
    </row>
    <row r="536" spans="1:10" x14ac:dyDescent="0.6">
      <c r="A536" t="s">
        <v>5318</v>
      </c>
      <c r="B536">
        <v>0</v>
      </c>
      <c r="C536">
        <v>1</v>
      </c>
      <c r="D536">
        <v>1</v>
      </c>
      <c r="E536" s="2">
        <f>(B536+1)/(C536+1)</f>
        <v>0.5</v>
      </c>
      <c r="F536" s="2">
        <f>(C536+1)/(B536+1)</f>
        <v>2</v>
      </c>
      <c r="G536">
        <f>LEN(A536)</f>
        <v>4</v>
      </c>
      <c r="H536" t="str">
        <f>IF(AND(G536&lt;3, D536&lt;2),TRUE,"")</f>
        <v/>
      </c>
      <c r="I536" t="e">
        <f>VLOOKUP(A536,'2014'!$A$2:$G$5210,5,FALSE)</f>
        <v>#N/A</v>
      </c>
      <c r="J536" t="e">
        <f>VLOOKUP(A536,'2014'!$A$2:$H$5210,6,FALSE)</f>
        <v>#N/A</v>
      </c>
    </row>
    <row r="537" spans="1:10" x14ac:dyDescent="0.6">
      <c r="A537" t="s">
        <v>5328</v>
      </c>
      <c r="B537">
        <v>0</v>
      </c>
      <c r="C537">
        <v>1</v>
      </c>
      <c r="D537">
        <v>1</v>
      </c>
      <c r="E537" s="2">
        <f>(B537+1)/(C537+1)</f>
        <v>0.5</v>
      </c>
      <c r="F537" s="2">
        <f>(C537+1)/(B537+1)</f>
        <v>2</v>
      </c>
      <c r="G537">
        <f>LEN(A537)</f>
        <v>4</v>
      </c>
      <c r="H537" t="str">
        <f>IF(AND(G537&lt;3, D537&lt;2),TRUE,"")</f>
        <v/>
      </c>
      <c r="I537" t="e">
        <f>VLOOKUP(A537,'2014'!$A$2:$G$5210,5,FALSE)</f>
        <v>#N/A</v>
      </c>
      <c r="J537" t="e">
        <f>VLOOKUP(A537,'2014'!$A$2:$H$5210,6,FALSE)</f>
        <v>#N/A</v>
      </c>
    </row>
    <row r="538" spans="1:10" x14ac:dyDescent="0.6">
      <c r="A538" t="s">
        <v>5333</v>
      </c>
      <c r="B538">
        <v>0</v>
      </c>
      <c r="C538">
        <v>1</v>
      </c>
      <c r="D538">
        <v>1</v>
      </c>
      <c r="E538" s="2">
        <f>(B538+1)/(C538+1)</f>
        <v>0.5</v>
      </c>
      <c r="F538" s="2">
        <f>(C538+1)/(B538+1)</f>
        <v>2</v>
      </c>
      <c r="G538">
        <f>LEN(A538)</f>
        <v>7</v>
      </c>
      <c r="H538" t="str">
        <f>IF(AND(G538&lt;3, D538&lt;2),TRUE,"")</f>
        <v/>
      </c>
      <c r="I538" t="e">
        <f>VLOOKUP(A538,'2014'!$A$2:$G$5210,5,FALSE)</f>
        <v>#N/A</v>
      </c>
      <c r="J538" t="e">
        <f>VLOOKUP(A538,'2014'!$A$2:$H$5210,6,FALSE)</f>
        <v>#N/A</v>
      </c>
    </row>
    <row r="539" spans="1:10" x14ac:dyDescent="0.6">
      <c r="A539" t="s">
        <v>5337</v>
      </c>
      <c r="B539">
        <v>0</v>
      </c>
      <c r="C539">
        <v>1</v>
      </c>
      <c r="D539">
        <v>1</v>
      </c>
      <c r="E539" s="2">
        <f>(B539+1)/(C539+1)</f>
        <v>0.5</v>
      </c>
      <c r="F539" s="2">
        <f>(C539+1)/(B539+1)</f>
        <v>2</v>
      </c>
      <c r="G539">
        <f>LEN(A539)</f>
        <v>5</v>
      </c>
      <c r="H539" t="str">
        <f>IF(AND(G539&lt;3, D539&lt;2),TRUE,"")</f>
        <v/>
      </c>
      <c r="I539" t="e">
        <f>VLOOKUP(A539,'2014'!$A$2:$G$5210,5,FALSE)</f>
        <v>#N/A</v>
      </c>
      <c r="J539" t="e">
        <f>VLOOKUP(A539,'2014'!$A$2:$H$5210,6,FALSE)</f>
        <v>#N/A</v>
      </c>
    </row>
    <row r="540" spans="1:10" x14ac:dyDescent="0.6">
      <c r="A540" t="s">
        <v>5339</v>
      </c>
      <c r="B540">
        <v>0</v>
      </c>
      <c r="C540">
        <v>1</v>
      </c>
      <c r="D540">
        <v>1</v>
      </c>
      <c r="E540" s="2">
        <f>(B540+1)/(C540+1)</f>
        <v>0.5</v>
      </c>
      <c r="F540" s="2">
        <f>(C540+1)/(B540+1)</f>
        <v>2</v>
      </c>
      <c r="G540">
        <f>LEN(A540)</f>
        <v>6</v>
      </c>
      <c r="H540" t="str">
        <f>IF(AND(G540&lt;3, D540&lt;2),TRUE,"")</f>
        <v/>
      </c>
      <c r="I540" t="e">
        <f>VLOOKUP(A540,'2014'!$A$2:$G$5210,5,FALSE)</f>
        <v>#N/A</v>
      </c>
      <c r="J540" t="e">
        <f>VLOOKUP(A540,'2014'!$A$2:$H$5210,6,FALSE)</f>
        <v>#N/A</v>
      </c>
    </row>
    <row r="541" spans="1:10" x14ac:dyDescent="0.6">
      <c r="A541" t="s">
        <v>5341</v>
      </c>
      <c r="B541">
        <v>0</v>
      </c>
      <c r="C541">
        <v>1</v>
      </c>
      <c r="D541">
        <v>1</v>
      </c>
      <c r="E541" s="2">
        <f>(B541+1)/(C541+1)</f>
        <v>0.5</v>
      </c>
      <c r="F541" s="2">
        <f>(C541+1)/(B541+1)</f>
        <v>2</v>
      </c>
      <c r="G541">
        <f>LEN(A541)</f>
        <v>6</v>
      </c>
      <c r="H541" t="str">
        <f>IF(AND(G541&lt;3, D541&lt;2),TRUE,"")</f>
        <v/>
      </c>
      <c r="I541" t="e">
        <f>VLOOKUP(A541,'2014'!$A$2:$G$5210,5,FALSE)</f>
        <v>#N/A</v>
      </c>
      <c r="J541" t="e">
        <f>VLOOKUP(A541,'2014'!$A$2:$H$5210,6,FALSE)</f>
        <v>#N/A</v>
      </c>
    </row>
    <row r="542" spans="1:10" x14ac:dyDescent="0.6">
      <c r="A542" t="s">
        <v>5345</v>
      </c>
      <c r="B542">
        <v>0</v>
      </c>
      <c r="C542">
        <v>1</v>
      </c>
      <c r="D542">
        <v>1</v>
      </c>
      <c r="E542" s="2">
        <f>(B542+1)/(C542+1)</f>
        <v>0.5</v>
      </c>
      <c r="F542" s="2">
        <f>(C542+1)/(B542+1)</f>
        <v>2</v>
      </c>
      <c r="G542">
        <f>LEN(A542)</f>
        <v>5</v>
      </c>
      <c r="H542" t="str">
        <f>IF(AND(G542&lt;3, D542&lt;2),TRUE,"")</f>
        <v/>
      </c>
      <c r="I542" t="e">
        <f>VLOOKUP(A542,'2014'!$A$2:$G$5210,5,FALSE)</f>
        <v>#N/A</v>
      </c>
      <c r="J542" t="e">
        <f>VLOOKUP(A542,'2014'!$A$2:$H$5210,6,FALSE)</f>
        <v>#N/A</v>
      </c>
    </row>
    <row r="543" spans="1:10" x14ac:dyDescent="0.6">
      <c r="A543" t="s">
        <v>5347</v>
      </c>
      <c r="B543">
        <v>0</v>
      </c>
      <c r="C543">
        <v>1</v>
      </c>
      <c r="D543">
        <v>1</v>
      </c>
      <c r="E543" s="2">
        <f>(B543+1)/(C543+1)</f>
        <v>0.5</v>
      </c>
      <c r="F543" s="2">
        <f>(C543+1)/(B543+1)</f>
        <v>2</v>
      </c>
      <c r="G543">
        <f>LEN(A543)</f>
        <v>5</v>
      </c>
      <c r="H543" t="str">
        <f>IF(AND(G543&lt;3, D543&lt;2),TRUE,"")</f>
        <v/>
      </c>
      <c r="I543" t="e">
        <f>VLOOKUP(A543,'2014'!$A$2:$G$5210,5,FALSE)</f>
        <v>#N/A</v>
      </c>
      <c r="J543" t="e">
        <f>VLOOKUP(A543,'2014'!$A$2:$H$5210,6,FALSE)</f>
        <v>#N/A</v>
      </c>
    </row>
    <row r="544" spans="1:10" x14ac:dyDescent="0.6">
      <c r="A544" t="s">
        <v>5348</v>
      </c>
      <c r="B544">
        <v>0</v>
      </c>
      <c r="C544">
        <v>1</v>
      </c>
      <c r="D544">
        <v>1</v>
      </c>
      <c r="E544" s="2">
        <f>(B544+1)/(C544+1)</f>
        <v>0.5</v>
      </c>
      <c r="F544" s="2">
        <f>(C544+1)/(B544+1)</f>
        <v>2</v>
      </c>
      <c r="G544">
        <f>LEN(A544)</f>
        <v>5</v>
      </c>
      <c r="H544" t="str">
        <f>IF(AND(G544&lt;3, D544&lt;2),TRUE,"")</f>
        <v/>
      </c>
      <c r="I544" t="e">
        <f>VLOOKUP(A544,'2014'!$A$2:$G$5210,5,FALSE)</f>
        <v>#N/A</v>
      </c>
      <c r="J544" t="e">
        <f>VLOOKUP(A544,'2014'!$A$2:$H$5210,6,FALSE)</f>
        <v>#N/A</v>
      </c>
    </row>
    <row r="545" spans="1:10" x14ac:dyDescent="0.6">
      <c r="A545" t="s">
        <v>5349</v>
      </c>
      <c r="B545">
        <v>0</v>
      </c>
      <c r="C545">
        <v>1</v>
      </c>
      <c r="D545">
        <v>1</v>
      </c>
      <c r="E545" s="2">
        <f>(B545+1)/(C545+1)</f>
        <v>0.5</v>
      </c>
      <c r="F545" s="2">
        <f>(C545+1)/(B545+1)</f>
        <v>2</v>
      </c>
      <c r="G545">
        <f>LEN(A545)</f>
        <v>4</v>
      </c>
      <c r="H545" t="str">
        <f>IF(AND(G545&lt;3, D545&lt;2),TRUE,"")</f>
        <v/>
      </c>
      <c r="I545" t="e">
        <f>VLOOKUP(A545,'2014'!$A$2:$G$5210,5,FALSE)</f>
        <v>#N/A</v>
      </c>
      <c r="J545" t="e">
        <f>VLOOKUP(A545,'2014'!$A$2:$H$5210,6,FALSE)</f>
        <v>#N/A</v>
      </c>
    </row>
    <row r="546" spans="1:10" x14ac:dyDescent="0.6">
      <c r="A546" t="s">
        <v>5351</v>
      </c>
      <c r="B546">
        <v>0</v>
      </c>
      <c r="C546">
        <v>1</v>
      </c>
      <c r="D546">
        <v>1</v>
      </c>
      <c r="E546" s="2">
        <f>(B546+1)/(C546+1)</f>
        <v>0.5</v>
      </c>
      <c r="F546" s="2">
        <f>(C546+1)/(B546+1)</f>
        <v>2</v>
      </c>
      <c r="G546">
        <f>LEN(A546)</f>
        <v>5</v>
      </c>
      <c r="H546" t="str">
        <f>IF(AND(G546&lt;3, D546&lt;2),TRUE,"")</f>
        <v/>
      </c>
      <c r="I546" t="e">
        <f>VLOOKUP(A546,'2014'!$A$2:$G$5210,5,FALSE)</f>
        <v>#N/A</v>
      </c>
      <c r="J546" t="e">
        <f>VLOOKUP(A546,'2014'!$A$2:$H$5210,6,FALSE)</f>
        <v>#N/A</v>
      </c>
    </row>
    <row r="547" spans="1:10" x14ac:dyDescent="0.6">
      <c r="A547" t="s">
        <v>5352</v>
      </c>
      <c r="B547">
        <v>0</v>
      </c>
      <c r="C547">
        <v>1</v>
      </c>
      <c r="D547">
        <v>1</v>
      </c>
      <c r="E547" s="2">
        <f>(B547+1)/(C547+1)</f>
        <v>0.5</v>
      </c>
      <c r="F547" s="2">
        <f>(C547+1)/(B547+1)</f>
        <v>2</v>
      </c>
      <c r="G547">
        <f>LEN(A547)</f>
        <v>7</v>
      </c>
      <c r="H547" t="str">
        <f>IF(AND(G547&lt;3, D547&lt;2),TRUE,"")</f>
        <v/>
      </c>
      <c r="I547" t="e">
        <f>VLOOKUP(A547,'2014'!$A$2:$G$5210,5,FALSE)</f>
        <v>#N/A</v>
      </c>
      <c r="J547" t="e">
        <f>VLOOKUP(A547,'2014'!$A$2:$H$5210,6,FALSE)</f>
        <v>#N/A</v>
      </c>
    </row>
    <row r="548" spans="1:10" x14ac:dyDescent="0.6">
      <c r="A548" t="s">
        <v>5355</v>
      </c>
      <c r="B548">
        <v>0</v>
      </c>
      <c r="C548">
        <v>1</v>
      </c>
      <c r="D548">
        <v>1</v>
      </c>
      <c r="E548" s="2">
        <f>(B548+1)/(C548+1)</f>
        <v>0.5</v>
      </c>
      <c r="F548" s="2">
        <f>(C548+1)/(B548+1)</f>
        <v>2</v>
      </c>
      <c r="G548">
        <f>LEN(A548)</f>
        <v>7</v>
      </c>
      <c r="H548" t="str">
        <f>IF(AND(G548&lt;3, D548&lt;2),TRUE,"")</f>
        <v/>
      </c>
      <c r="I548" t="e">
        <f>VLOOKUP(A548,'2014'!$A$2:$G$5210,5,FALSE)</f>
        <v>#N/A</v>
      </c>
      <c r="J548" t="e">
        <f>VLOOKUP(A548,'2014'!$A$2:$H$5210,6,FALSE)</f>
        <v>#N/A</v>
      </c>
    </row>
    <row r="549" spans="1:10" x14ac:dyDescent="0.6">
      <c r="A549" t="s">
        <v>5358</v>
      </c>
      <c r="B549">
        <v>0</v>
      </c>
      <c r="C549">
        <v>1</v>
      </c>
      <c r="D549">
        <v>1</v>
      </c>
      <c r="E549" s="2">
        <f>(B549+1)/(C549+1)</f>
        <v>0.5</v>
      </c>
      <c r="F549" s="2">
        <f>(C549+1)/(B549+1)</f>
        <v>2</v>
      </c>
      <c r="G549">
        <f>LEN(A549)</f>
        <v>7</v>
      </c>
      <c r="H549" t="str">
        <f>IF(AND(G549&lt;3, D549&lt;2),TRUE,"")</f>
        <v/>
      </c>
      <c r="I549" t="e">
        <f>VLOOKUP(A549,'2014'!$A$2:$G$5210,5,FALSE)</f>
        <v>#N/A</v>
      </c>
      <c r="J549" t="e">
        <f>VLOOKUP(A549,'2014'!$A$2:$H$5210,6,FALSE)</f>
        <v>#N/A</v>
      </c>
    </row>
    <row r="550" spans="1:10" x14ac:dyDescent="0.6">
      <c r="A550" t="s">
        <v>5359</v>
      </c>
      <c r="B550">
        <v>0</v>
      </c>
      <c r="C550">
        <v>1</v>
      </c>
      <c r="D550">
        <v>1</v>
      </c>
      <c r="E550" s="2">
        <f>(B550+1)/(C550+1)</f>
        <v>0.5</v>
      </c>
      <c r="F550" s="2">
        <f>(C550+1)/(B550+1)</f>
        <v>2</v>
      </c>
      <c r="G550">
        <f>LEN(A550)</f>
        <v>5</v>
      </c>
      <c r="H550" t="str">
        <f>IF(AND(G550&lt;3, D550&lt;2),TRUE,"")</f>
        <v/>
      </c>
      <c r="I550" t="e">
        <f>VLOOKUP(A550,'2014'!$A$2:$G$5210,5,FALSE)</f>
        <v>#N/A</v>
      </c>
      <c r="J550" t="e">
        <f>VLOOKUP(A550,'2014'!$A$2:$H$5210,6,FALSE)</f>
        <v>#N/A</v>
      </c>
    </row>
    <row r="551" spans="1:10" x14ac:dyDescent="0.6">
      <c r="A551" t="s">
        <v>5360</v>
      </c>
      <c r="B551">
        <v>0</v>
      </c>
      <c r="C551">
        <v>1</v>
      </c>
      <c r="D551">
        <v>1</v>
      </c>
      <c r="E551" s="2">
        <f>(B551+1)/(C551+1)</f>
        <v>0.5</v>
      </c>
      <c r="F551" s="2">
        <f>(C551+1)/(B551+1)</f>
        <v>2</v>
      </c>
      <c r="G551">
        <f>LEN(A551)</f>
        <v>5</v>
      </c>
      <c r="H551" t="str">
        <f>IF(AND(G551&lt;3, D551&lt;2),TRUE,"")</f>
        <v/>
      </c>
      <c r="I551" t="e">
        <f>VLOOKUP(A551,'2014'!$A$2:$G$5210,5,FALSE)</f>
        <v>#N/A</v>
      </c>
      <c r="J551" t="e">
        <f>VLOOKUP(A551,'2014'!$A$2:$H$5210,6,FALSE)</f>
        <v>#N/A</v>
      </c>
    </row>
    <row r="552" spans="1:10" x14ac:dyDescent="0.6">
      <c r="A552" t="s">
        <v>5361</v>
      </c>
      <c r="B552">
        <v>0</v>
      </c>
      <c r="C552">
        <v>1</v>
      </c>
      <c r="D552">
        <v>1</v>
      </c>
      <c r="E552" s="2">
        <f>(B552+1)/(C552+1)</f>
        <v>0.5</v>
      </c>
      <c r="F552" s="2">
        <f>(C552+1)/(B552+1)</f>
        <v>2</v>
      </c>
      <c r="G552">
        <f>LEN(A552)</f>
        <v>6</v>
      </c>
      <c r="H552" t="str">
        <f>IF(AND(G552&lt;3, D552&lt;2),TRUE,"")</f>
        <v/>
      </c>
      <c r="I552" t="e">
        <f>VLOOKUP(A552,'2014'!$A$2:$G$5210,5,FALSE)</f>
        <v>#N/A</v>
      </c>
      <c r="J552" t="e">
        <f>VLOOKUP(A552,'2014'!$A$2:$H$5210,6,FALSE)</f>
        <v>#N/A</v>
      </c>
    </row>
    <row r="553" spans="1:10" x14ac:dyDescent="0.6">
      <c r="A553" t="s">
        <v>5362</v>
      </c>
      <c r="B553">
        <v>0</v>
      </c>
      <c r="C553">
        <v>1</v>
      </c>
      <c r="D553">
        <v>1</v>
      </c>
      <c r="E553" s="2">
        <f>(B553+1)/(C553+1)</f>
        <v>0.5</v>
      </c>
      <c r="F553" s="2">
        <f>(C553+1)/(B553+1)</f>
        <v>2</v>
      </c>
      <c r="G553">
        <f>LEN(A553)</f>
        <v>6</v>
      </c>
      <c r="H553" t="str">
        <f>IF(AND(G553&lt;3, D553&lt;2),TRUE,"")</f>
        <v/>
      </c>
      <c r="I553" t="e">
        <f>VLOOKUP(A553,'2014'!$A$2:$G$5210,5,FALSE)</f>
        <v>#N/A</v>
      </c>
      <c r="J553" t="e">
        <f>VLOOKUP(A553,'2014'!$A$2:$H$5210,6,FALSE)</f>
        <v>#N/A</v>
      </c>
    </row>
    <row r="554" spans="1:10" x14ac:dyDescent="0.6">
      <c r="A554" t="s">
        <v>5363</v>
      </c>
      <c r="B554">
        <v>0</v>
      </c>
      <c r="C554">
        <v>1</v>
      </c>
      <c r="D554">
        <v>1</v>
      </c>
      <c r="E554" s="2">
        <f>(B554+1)/(C554+1)</f>
        <v>0.5</v>
      </c>
      <c r="F554" s="2">
        <f>(C554+1)/(B554+1)</f>
        <v>2</v>
      </c>
      <c r="G554">
        <f>LEN(A554)</f>
        <v>5</v>
      </c>
      <c r="H554" t="str">
        <f>IF(AND(G554&lt;3, D554&lt;2),TRUE,"")</f>
        <v/>
      </c>
      <c r="I554" t="e">
        <f>VLOOKUP(A554,'2014'!$A$2:$G$5210,5,FALSE)</f>
        <v>#N/A</v>
      </c>
      <c r="J554" t="e">
        <f>VLOOKUP(A554,'2014'!$A$2:$H$5210,6,FALSE)</f>
        <v>#N/A</v>
      </c>
    </row>
    <row r="555" spans="1:10" x14ac:dyDescent="0.6">
      <c r="A555" t="s">
        <v>5366</v>
      </c>
      <c r="B555">
        <v>0</v>
      </c>
      <c r="C555">
        <v>1</v>
      </c>
      <c r="D555">
        <v>1</v>
      </c>
      <c r="E555" s="2">
        <f>(B555+1)/(C555+1)</f>
        <v>0.5</v>
      </c>
      <c r="F555" s="2">
        <f>(C555+1)/(B555+1)</f>
        <v>2</v>
      </c>
      <c r="G555">
        <f>LEN(A555)</f>
        <v>4</v>
      </c>
      <c r="H555" t="str">
        <f>IF(AND(G555&lt;3, D555&lt;2),TRUE,"")</f>
        <v/>
      </c>
      <c r="I555" t="e">
        <f>VLOOKUP(A555,'2014'!$A$2:$G$5210,5,FALSE)</f>
        <v>#N/A</v>
      </c>
      <c r="J555" t="e">
        <f>VLOOKUP(A555,'2014'!$A$2:$H$5210,6,FALSE)</f>
        <v>#N/A</v>
      </c>
    </row>
    <row r="556" spans="1:10" x14ac:dyDescent="0.6">
      <c r="A556" t="s">
        <v>5367</v>
      </c>
      <c r="B556">
        <v>0</v>
      </c>
      <c r="C556">
        <v>1</v>
      </c>
      <c r="D556">
        <v>1</v>
      </c>
      <c r="E556" s="2">
        <f>(B556+1)/(C556+1)</f>
        <v>0.5</v>
      </c>
      <c r="F556" s="2">
        <f>(C556+1)/(B556+1)</f>
        <v>2</v>
      </c>
      <c r="G556">
        <f>LEN(A556)</f>
        <v>6</v>
      </c>
      <c r="H556" t="str">
        <f>IF(AND(G556&lt;3, D556&lt;2),TRUE,"")</f>
        <v/>
      </c>
      <c r="I556" t="e">
        <f>VLOOKUP(A556,'2014'!$A$2:$G$5210,5,FALSE)</f>
        <v>#N/A</v>
      </c>
      <c r="J556" t="e">
        <f>VLOOKUP(A556,'2014'!$A$2:$H$5210,6,FALSE)</f>
        <v>#N/A</v>
      </c>
    </row>
    <row r="557" spans="1:10" x14ac:dyDescent="0.6">
      <c r="A557" t="s">
        <v>5368</v>
      </c>
      <c r="B557">
        <v>0</v>
      </c>
      <c r="C557">
        <v>1</v>
      </c>
      <c r="D557">
        <v>1</v>
      </c>
      <c r="E557" s="2">
        <f>(B557+1)/(C557+1)</f>
        <v>0.5</v>
      </c>
      <c r="F557" s="2">
        <f>(C557+1)/(B557+1)</f>
        <v>2</v>
      </c>
      <c r="G557">
        <f>LEN(A557)</f>
        <v>4</v>
      </c>
      <c r="H557" t="str">
        <f>IF(AND(G557&lt;3, D557&lt;2),TRUE,"")</f>
        <v/>
      </c>
      <c r="I557" t="e">
        <f>VLOOKUP(A557,'2014'!$A$2:$G$5210,5,FALSE)</f>
        <v>#N/A</v>
      </c>
      <c r="J557" t="e">
        <f>VLOOKUP(A557,'2014'!$A$2:$H$5210,6,FALSE)</f>
        <v>#N/A</v>
      </c>
    </row>
    <row r="558" spans="1:10" x14ac:dyDescent="0.6">
      <c r="A558" t="s">
        <v>5369</v>
      </c>
      <c r="B558">
        <v>0</v>
      </c>
      <c r="C558">
        <v>1</v>
      </c>
      <c r="D558">
        <v>1</v>
      </c>
      <c r="E558" s="2">
        <f>(B558+1)/(C558+1)</f>
        <v>0.5</v>
      </c>
      <c r="F558" s="2">
        <f>(C558+1)/(B558+1)</f>
        <v>2</v>
      </c>
      <c r="G558">
        <f>LEN(A558)</f>
        <v>7</v>
      </c>
      <c r="H558" t="str">
        <f>IF(AND(G558&lt;3, D558&lt;2),TRUE,"")</f>
        <v/>
      </c>
      <c r="I558" t="e">
        <f>VLOOKUP(A558,'2014'!$A$2:$G$5210,5,FALSE)</f>
        <v>#N/A</v>
      </c>
      <c r="J558" t="e">
        <f>VLOOKUP(A558,'2014'!$A$2:$H$5210,6,FALSE)</f>
        <v>#N/A</v>
      </c>
    </row>
    <row r="559" spans="1:10" x14ac:dyDescent="0.6">
      <c r="A559" t="s">
        <v>5372</v>
      </c>
      <c r="B559">
        <v>0</v>
      </c>
      <c r="C559">
        <v>1</v>
      </c>
      <c r="D559">
        <v>1</v>
      </c>
      <c r="E559" s="2">
        <f>(B559+1)/(C559+1)</f>
        <v>0.5</v>
      </c>
      <c r="F559" s="2">
        <f>(C559+1)/(B559+1)</f>
        <v>2</v>
      </c>
      <c r="G559">
        <f>LEN(A559)</f>
        <v>6</v>
      </c>
      <c r="H559" t="str">
        <f>IF(AND(G559&lt;3, D559&lt;2),TRUE,"")</f>
        <v/>
      </c>
      <c r="I559" t="e">
        <f>VLOOKUP(A559,'2014'!$A$2:$G$5210,5,FALSE)</f>
        <v>#N/A</v>
      </c>
      <c r="J559" t="e">
        <f>VLOOKUP(A559,'2014'!$A$2:$H$5210,6,FALSE)</f>
        <v>#N/A</v>
      </c>
    </row>
    <row r="560" spans="1:10" x14ac:dyDescent="0.6">
      <c r="A560" t="s">
        <v>5375</v>
      </c>
      <c r="B560">
        <v>0</v>
      </c>
      <c r="C560">
        <v>1</v>
      </c>
      <c r="D560">
        <v>1</v>
      </c>
      <c r="E560" s="2">
        <f>(B560+1)/(C560+1)</f>
        <v>0.5</v>
      </c>
      <c r="F560" s="2">
        <f>(C560+1)/(B560+1)</f>
        <v>2</v>
      </c>
      <c r="G560">
        <f>LEN(A560)</f>
        <v>6</v>
      </c>
      <c r="H560" t="str">
        <f>IF(AND(G560&lt;3, D560&lt;2),TRUE,"")</f>
        <v/>
      </c>
      <c r="I560" t="e">
        <f>VLOOKUP(A560,'2014'!$A$2:$G$5210,5,FALSE)</f>
        <v>#N/A</v>
      </c>
      <c r="J560" t="e">
        <f>VLOOKUP(A560,'2014'!$A$2:$H$5210,6,FALSE)</f>
        <v>#N/A</v>
      </c>
    </row>
    <row r="561" spans="1:10" x14ac:dyDescent="0.6">
      <c r="A561" t="s">
        <v>5379</v>
      </c>
      <c r="B561">
        <v>0</v>
      </c>
      <c r="C561">
        <v>1</v>
      </c>
      <c r="D561">
        <v>1</v>
      </c>
      <c r="E561" s="2">
        <f>(B561+1)/(C561+1)</f>
        <v>0.5</v>
      </c>
      <c r="F561" s="2">
        <f>(C561+1)/(B561+1)</f>
        <v>2</v>
      </c>
      <c r="G561">
        <f>LEN(A561)</f>
        <v>7</v>
      </c>
      <c r="H561" t="str">
        <f>IF(AND(G561&lt;3, D561&lt;2),TRUE,"")</f>
        <v/>
      </c>
      <c r="I561" t="e">
        <f>VLOOKUP(A561,'2014'!$A$2:$G$5210,5,FALSE)</f>
        <v>#N/A</v>
      </c>
      <c r="J561" t="e">
        <f>VLOOKUP(A561,'2014'!$A$2:$H$5210,6,FALSE)</f>
        <v>#N/A</v>
      </c>
    </row>
    <row r="562" spans="1:10" x14ac:dyDescent="0.6">
      <c r="A562" t="s">
        <v>5381</v>
      </c>
      <c r="B562">
        <v>0</v>
      </c>
      <c r="C562">
        <v>1</v>
      </c>
      <c r="D562">
        <v>1</v>
      </c>
      <c r="E562" s="2">
        <f>(B562+1)/(C562+1)</f>
        <v>0.5</v>
      </c>
      <c r="F562" s="2">
        <f>(C562+1)/(B562+1)</f>
        <v>2</v>
      </c>
      <c r="G562">
        <f>LEN(A562)</f>
        <v>7</v>
      </c>
      <c r="H562" t="str">
        <f>IF(AND(G562&lt;3, D562&lt;2),TRUE,"")</f>
        <v/>
      </c>
      <c r="I562" t="e">
        <f>VLOOKUP(A562,'2014'!$A$2:$G$5210,5,FALSE)</f>
        <v>#N/A</v>
      </c>
      <c r="J562" t="e">
        <f>VLOOKUP(A562,'2014'!$A$2:$H$5210,6,FALSE)</f>
        <v>#N/A</v>
      </c>
    </row>
    <row r="563" spans="1:10" x14ac:dyDescent="0.6">
      <c r="A563" t="s">
        <v>5382</v>
      </c>
      <c r="B563">
        <v>0</v>
      </c>
      <c r="C563">
        <v>1</v>
      </c>
      <c r="D563">
        <v>1</v>
      </c>
      <c r="E563" s="2">
        <f>(B563+1)/(C563+1)</f>
        <v>0.5</v>
      </c>
      <c r="F563" s="2">
        <f>(C563+1)/(B563+1)</f>
        <v>2</v>
      </c>
      <c r="G563">
        <f>LEN(A563)</f>
        <v>7</v>
      </c>
      <c r="H563" t="str">
        <f>IF(AND(G563&lt;3, D563&lt;2),TRUE,"")</f>
        <v/>
      </c>
      <c r="I563" t="e">
        <f>VLOOKUP(A563,'2014'!$A$2:$G$5210,5,FALSE)</f>
        <v>#N/A</v>
      </c>
      <c r="J563" t="e">
        <f>VLOOKUP(A563,'2014'!$A$2:$H$5210,6,FALSE)</f>
        <v>#N/A</v>
      </c>
    </row>
    <row r="564" spans="1:10" x14ac:dyDescent="0.6">
      <c r="A564" t="s">
        <v>5386</v>
      </c>
      <c r="B564">
        <v>0</v>
      </c>
      <c r="C564">
        <v>1</v>
      </c>
      <c r="D564">
        <v>1</v>
      </c>
      <c r="E564" s="2">
        <f>(B564+1)/(C564+1)</f>
        <v>0.5</v>
      </c>
      <c r="F564" s="2">
        <f>(C564+1)/(B564+1)</f>
        <v>2</v>
      </c>
      <c r="G564">
        <f>LEN(A564)</f>
        <v>5</v>
      </c>
      <c r="H564" t="str">
        <f>IF(AND(G564&lt;3, D564&lt;2),TRUE,"")</f>
        <v/>
      </c>
      <c r="I564" t="e">
        <f>VLOOKUP(A564,'2014'!$A$2:$G$5210,5,FALSE)</f>
        <v>#N/A</v>
      </c>
      <c r="J564" t="e">
        <f>VLOOKUP(A564,'2014'!$A$2:$H$5210,6,FALSE)</f>
        <v>#N/A</v>
      </c>
    </row>
    <row r="565" spans="1:10" x14ac:dyDescent="0.6">
      <c r="A565" t="s">
        <v>5387</v>
      </c>
      <c r="B565">
        <v>0</v>
      </c>
      <c r="C565">
        <v>1</v>
      </c>
      <c r="D565">
        <v>1</v>
      </c>
      <c r="E565" s="2">
        <f>(B565+1)/(C565+1)</f>
        <v>0.5</v>
      </c>
      <c r="F565" s="2">
        <f>(C565+1)/(B565+1)</f>
        <v>2</v>
      </c>
      <c r="G565">
        <f>LEN(A565)</f>
        <v>5</v>
      </c>
      <c r="H565" t="str">
        <f>IF(AND(G565&lt;3, D565&lt;2),TRUE,"")</f>
        <v/>
      </c>
      <c r="I565" t="e">
        <f>VLOOKUP(A565,'2014'!$A$2:$G$5210,5,FALSE)</f>
        <v>#N/A</v>
      </c>
      <c r="J565" t="e">
        <f>VLOOKUP(A565,'2014'!$A$2:$H$5210,6,FALSE)</f>
        <v>#N/A</v>
      </c>
    </row>
    <row r="566" spans="1:10" x14ac:dyDescent="0.6">
      <c r="A566" t="s">
        <v>5388</v>
      </c>
      <c r="B566">
        <v>0</v>
      </c>
      <c r="C566">
        <v>1</v>
      </c>
      <c r="D566">
        <v>1</v>
      </c>
      <c r="E566" s="2">
        <f>(B566+1)/(C566+1)</f>
        <v>0.5</v>
      </c>
      <c r="F566" s="2">
        <f>(C566+1)/(B566+1)</f>
        <v>2</v>
      </c>
      <c r="G566">
        <f>LEN(A566)</f>
        <v>5</v>
      </c>
      <c r="H566" t="str">
        <f>IF(AND(G566&lt;3, D566&lt;2),TRUE,"")</f>
        <v/>
      </c>
      <c r="I566" t="e">
        <f>VLOOKUP(A566,'2014'!$A$2:$G$5210,5,FALSE)</f>
        <v>#N/A</v>
      </c>
      <c r="J566" t="e">
        <f>VLOOKUP(A566,'2014'!$A$2:$H$5210,6,FALSE)</f>
        <v>#N/A</v>
      </c>
    </row>
    <row r="567" spans="1:10" x14ac:dyDescent="0.6">
      <c r="A567" t="s">
        <v>5391</v>
      </c>
      <c r="B567">
        <v>0</v>
      </c>
      <c r="C567">
        <v>1</v>
      </c>
      <c r="D567">
        <v>1</v>
      </c>
      <c r="E567" s="2">
        <f>(B567+1)/(C567+1)</f>
        <v>0.5</v>
      </c>
      <c r="F567" s="2">
        <f>(C567+1)/(B567+1)</f>
        <v>2</v>
      </c>
      <c r="G567">
        <f>LEN(A567)</f>
        <v>6</v>
      </c>
      <c r="H567" t="str">
        <f>IF(AND(G567&lt;3, D567&lt;2),TRUE,"")</f>
        <v/>
      </c>
      <c r="I567" t="e">
        <f>VLOOKUP(A567,'2014'!$A$2:$G$5210,5,FALSE)</f>
        <v>#N/A</v>
      </c>
      <c r="J567" t="e">
        <f>VLOOKUP(A567,'2014'!$A$2:$H$5210,6,FALSE)</f>
        <v>#N/A</v>
      </c>
    </row>
    <row r="568" spans="1:10" x14ac:dyDescent="0.6">
      <c r="A568" t="s">
        <v>5392</v>
      </c>
      <c r="B568">
        <v>0</v>
      </c>
      <c r="C568">
        <v>1</v>
      </c>
      <c r="D568">
        <v>1</v>
      </c>
      <c r="E568" s="2">
        <f>(B568+1)/(C568+1)</f>
        <v>0.5</v>
      </c>
      <c r="F568" s="2">
        <f>(C568+1)/(B568+1)</f>
        <v>2</v>
      </c>
      <c r="G568">
        <f>LEN(A568)</f>
        <v>6</v>
      </c>
      <c r="H568" t="str">
        <f>IF(AND(G568&lt;3, D568&lt;2),TRUE,"")</f>
        <v/>
      </c>
      <c r="I568" t="e">
        <f>VLOOKUP(A568,'2014'!$A$2:$G$5210,5,FALSE)</f>
        <v>#N/A</v>
      </c>
      <c r="J568" t="e">
        <f>VLOOKUP(A568,'2014'!$A$2:$H$5210,6,FALSE)</f>
        <v>#N/A</v>
      </c>
    </row>
    <row r="569" spans="1:10" x14ac:dyDescent="0.6">
      <c r="A569" t="s">
        <v>5393</v>
      </c>
      <c r="B569">
        <v>0</v>
      </c>
      <c r="C569">
        <v>1</v>
      </c>
      <c r="D569">
        <v>1</v>
      </c>
      <c r="E569" s="2">
        <f>(B569+1)/(C569+1)</f>
        <v>0.5</v>
      </c>
      <c r="F569" s="2">
        <f>(C569+1)/(B569+1)</f>
        <v>2</v>
      </c>
      <c r="G569">
        <f>LEN(A569)</f>
        <v>6</v>
      </c>
      <c r="H569" t="str">
        <f>IF(AND(G569&lt;3, D569&lt;2),TRUE,"")</f>
        <v/>
      </c>
      <c r="I569" t="e">
        <f>VLOOKUP(A569,'2014'!$A$2:$G$5210,5,FALSE)</f>
        <v>#N/A</v>
      </c>
      <c r="J569" t="e">
        <f>VLOOKUP(A569,'2014'!$A$2:$H$5210,6,FALSE)</f>
        <v>#N/A</v>
      </c>
    </row>
    <row r="570" spans="1:10" x14ac:dyDescent="0.6">
      <c r="A570" t="s">
        <v>5394</v>
      </c>
      <c r="B570">
        <v>0</v>
      </c>
      <c r="C570">
        <v>1</v>
      </c>
      <c r="D570">
        <v>1</v>
      </c>
      <c r="E570" s="2">
        <f>(B570+1)/(C570+1)</f>
        <v>0.5</v>
      </c>
      <c r="F570" s="2">
        <f>(C570+1)/(B570+1)</f>
        <v>2</v>
      </c>
      <c r="G570">
        <f>LEN(A570)</f>
        <v>6</v>
      </c>
      <c r="H570" t="str">
        <f>IF(AND(G570&lt;3, D570&lt;2),TRUE,"")</f>
        <v/>
      </c>
      <c r="I570" t="e">
        <f>VLOOKUP(A570,'2014'!$A$2:$G$5210,5,FALSE)</f>
        <v>#N/A</v>
      </c>
      <c r="J570" t="e">
        <f>VLOOKUP(A570,'2014'!$A$2:$H$5210,6,FALSE)</f>
        <v>#N/A</v>
      </c>
    </row>
    <row r="571" spans="1:10" x14ac:dyDescent="0.6">
      <c r="A571" t="s">
        <v>5396</v>
      </c>
      <c r="B571">
        <v>0</v>
      </c>
      <c r="C571">
        <v>1</v>
      </c>
      <c r="D571">
        <v>1</v>
      </c>
      <c r="E571" s="2">
        <f>(B571+1)/(C571+1)</f>
        <v>0.5</v>
      </c>
      <c r="F571" s="2">
        <f>(C571+1)/(B571+1)</f>
        <v>2</v>
      </c>
      <c r="G571">
        <f>LEN(A571)</f>
        <v>5</v>
      </c>
      <c r="H571" t="str">
        <f>IF(AND(G571&lt;3, D571&lt;2),TRUE,"")</f>
        <v/>
      </c>
      <c r="I571" t="e">
        <f>VLOOKUP(A571,'2014'!$A$2:$G$5210,5,FALSE)</f>
        <v>#N/A</v>
      </c>
      <c r="J571" t="e">
        <f>VLOOKUP(A571,'2014'!$A$2:$H$5210,6,FALSE)</f>
        <v>#N/A</v>
      </c>
    </row>
    <row r="572" spans="1:10" x14ac:dyDescent="0.6">
      <c r="A572" t="s">
        <v>5401</v>
      </c>
      <c r="B572">
        <v>0</v>
      </c>
      <c r="C572">
        <v>1</v>
      </c>
      <c r="D572">
        <v>1</v>
      </c>
      <c r="E572" s="2">
        <f>(B572+1)/(C572+1)</f>
        <v>0.5</v>
      </c>
      <c r="F572" s="2">
        <f>(C572+1)/(B572+1)</f>
        <v>2</v>
      </c>
      <c r="G572">
        <f>LEN(A572)</f>
        <v>6</v>
      </c>
      <c r="H572" t="str">
        <f>IF(AND(G572&lt;3, D572&lt;2),TRUE,"")</f>
        <v/>
      </c>
      <c r="I572" t="e">
        <f>VLOOKUP(A572,'2014'!$A$2:$G$5210,5,FALSE)</f>
        <v>#N/A</v>
      </c>
      <c r="J572" t="e">
        <f>VLOOKUP(A572,'2014'!$A$2:$H$5210,6,FALSE)</f>
        <v>#N/A</v>
      </c>
    </row>
    <row r="573" spans="1:10" x14ac:dyDescent="0.6">
      <c r="A573" t="s">
        <v>5402</v>
      </c>
      <c r="B573">
        <v>0</v>
      </c>
      <c r="C573">
        <v>1</v>
      </c>
      <c r="D573">
        <v>1</v>
      </c>
      <c r="E573" s="2">
        <f>(B573+1)/(C573+1)</f>
        <v>0.5</v>
      </c>
      <c r="F573" s="2">
        <f>(C573+1)/(B573+1)</f>
        <v>2</v>
      </c>
      <c r="G573">
        <f>LEN(A573)</f>
        <v>5</v>
      </c>
      <c r="H573" t="str">
        <f>IF(AND(G573&lt;3, D573&lt;2),TRUE,"")</f>
        <v/>
      </c>
      <c r="I573" t="e">
        <f>VLOOKUP(A573,'2014'!$A$2:$G$5210,5,FALSE)</f>
        <v>#N/A</v>
      </c>
      <c r="J573" t="e">
        <f>VLOOKUP(A573,'2014'!$A$2:$H$5210,6,FALSE)</f>
        <v>#N/A</v>
      </c>
    </row>
    <row r="574" spans="1:10" x14ac:dyDescent="0.6">
      <c r="A574" t="s">
        <v>5404</v>
      </c>
      <c r="B574">
        <v>0</v>
      </c>
      <c r="C574">
        <v>1</v>
      </c>
      <c r="D574">
        <v>1</v>
      </c>
      <c r="E574" s="2">
        <f>(B574+1)/(C574+1)</f>
        <v>0.5</v>
      </c>
      <c r="F574" s="2">
        <f>(C574+1)/(B574+1)</f>
        <v>2</v>
      </c>
      <c r="G574">
        <f>LEN(A574)</f>
        <v>5</v>
      </c>
      <c r="H574" t="str">
        <f>IF(AND(G574&lt;3, D574&lt;2),TRUE,"")</f>
        <v/>
      </c>
      <c r="I574" t="e">
        <f>VLOOKUP(A574,'2014'!$A$2:$G$5210,5,FALSE)</f>
        <v>#N/A</v>
      </c>
      <c r="J574" t="e">
        <f>VLOOKUP(A574,'2014'!$A$2:$H$5210,6,FALSE)</f>
        <v>#N/A</v>
      </c>
    </row>
    <row r="575" spans="1:10" x14ac:dyDescent="0.6">
      <c r="A575" t="s">
        <v>5411</v>
      </c>
      <c r="B575">
        <v>0</v>
      </c>
      <c r="C575">
        <v>1</v>
      </c>
      <c r="D575">
        <v>1</v>
      </c>
      <c r="E575" s="2">
        <f>(B575+1)/(C575+1)</f>
        <v>0.5</v>
      </c>
      <c r="F575" s="2">
        <f>(C575+1)/(B575+1)</f>
        <v>2</v>
      </c>
      <c r="G575">
        <f>LEN(A575)</f>
        <v>7</v>
      </c>
      <c r="H575" t="str">
        <f>IF(AND(G575&lt;3, D575&lt;2),TRUE,"")</f>
        <v/>
      </c>
      <c r="I575" t="e">
        <f>VLOOKUP(A575,'2014'!$A$2:$G$5210,5,FALSE)</f>
        <v>#N/A</v>
      </c>
      <c r="J575" t="e">
        <f>VLOOKUP(A575,'2014'!$A$2:$H$5210,6,FALSE)</f>
        <v>#N/A</v>
      </c>
    </row>
    <row r="576" spans="1:10" x14ac:dyDescent="0.6">
      <c r="A576" t="s">
        <v>5414</v>
      </c>
      <c r="B576">
        <v>0</v>
      </c>
      <c r="C576">
        <v>1</v>
      </c>
      <c r="D576">
        <v>1</v>
      </c>
      <c r="E576" s="2">
        <f>(B576+1)/(C576+1)</f>
        <v>0.5</v>
      </c>
      <c r="F576" s="2">
        <f>(C576+1)/(B576+1)</f>
        <v>2</v>
      </c>
      <c r="G576">
        <f>LEN(A576)</f>
        <v>5</v>
      </c>
      <c r="H576" t="str">
        <f>IF(AND(G576&lt;3, D576&lt;2),TRUE,"")</f>
        <v/>
      </c>
      <c r="I576" t="e">
        <f>VLOOKUP(A576,'2014'!$A$2:$G$5210,5,FALSE)</f>
        <v>#N/A</v>
      </c>
      <c r="J576" t="e">
        <f>VLOOKUP(A576,'2014'!$A$2:$H$5210,6,FALSE)</f>
        <v>#N/A</v>
      </c>
    </row>
    <row r="577" spans="1:10" x14ac:dyDescent="0.6">
      <c r="A577" t="s">
        <v>5415</v>
      </c>
      <c r="B577">
        <v>0</v>
      </c>
      <c r="C577">
        <v>1</v>
      </c>
      <c r="D577">
        <v>1</v>
      </c>
      <c r="E577" s="2">
        <f>(B577+1)/(C577+1)</f>
        <v>0.5</v>
      </c>
      <c r="F577" s="2">
        <f>(C577+1)/(B577+1)</f>
        <v>2</v>
      </c>
      <c r="G577">
        <f>LEN(A577)</f>
        <v>7</v>
      </c>
      <c r="H577" t="str">
        <f>IF(AND(G577&lt;3, D577&lt;2),TRUE,"")</f>
        <v/>
      </c>
      <c r="I577" t="e">
        <f>VLOOKUP(A577,'2014'!$A$2:$G$5210,5,FALSE)</f>
        <v>#N/A</v>
      </c>
      <c r="J577" t="e">
        <f>VLOOKUP(A577,'2014'!$A$2:$H$5210,6,FALSE)</f>
        <v>#N/A</v>
      </c>
    </row>
    <row r="578" spans="1:10" x14ac:dyDescent="0.6">
      <c r="A578" t="s">
        <v>5416</v>
      </c>
      <c r="B578">
        <v>0</v>
      </c>
      <c r="C578">
        <v>1</v>
      </c>
      <c r="D578">
        <v>1</v>
      </c>
      <c r="E578" s="2">
        <f>(B578+1)/(C578+1)</f>
        <v>0.5</v>
      </c>
      <c r="F578" s="2">
        <f>(C578+1)/(B578+1)</f>
        <v>2</v>
      </c>
      <c r="G578">
        <f>LEN(A578)</f>
        <v>4</v>
      </c>
      <c r="H578" t="str">
        <f>IF(AND(G578&lt;3, D578&lt;2),TRUE,"")</f>
        <v/>
      </c>
      <c r="I578" t="e">
        <f>VLOOKUP(A578,'2014'!$A$2:$G$5210,5,FALSE)</f>
        <v>#N/A</v>
      </c>
      <c r="J578" t="e">
        <f>VLOOKUP(A578,'2014'!$A$2:$H$5210,6,FALSE)</f>
        <v>#N/A</v>
      </c>
    </row>
    <row r="579" spans="1:10" x14ac:dyDescent="0.6">
      <c r="A579" t="s">
        <v>5423</v>
      </c>
      <c r="B579">
        <v>0</v>
      </c>
      <c r="C579">
        <v>1</v>
      </c>
      <c r="D579">
        <v>1</v>
      </c>
      <c r="E579" s="2">
        <f>(B579+1)/(C579+1)</f>
        <v>0.5</v>
      </c>
      <c r="F579" s="2">
        <f>(C579+1)/(B579+1)</f>
        <v>2</v>
      </c>
      <c r="G579">
        <f>LEN(A579)</f>
        <v>5</v>
      </c>
      <c r="H579" t="str">
        <f>IF(AND(G579&lt;3, D579&lt;2),TRUE,"")</f>
        <v/>
      </c>
      <c r="I579" t="e">
        <f>VLOOKUP(A579,'2014'!$A$2:$G$5210,5,FALSE)</f>
        <v>#N/A</v>
      </c>
      <c r="J579" t="e">
        <f>VLOOKUP(A579,'2014'!$A$2:$H$5210,6,FALSE)</f>
        <v>#N/A</v>
      </c>
    </row>
    <row r="580" spans="1:10" x14ac:dyDescent="0.6">
      <c r="A580" t="s">
        <v>5424</v>
      </c>
      <c r="B580">
        <v>0</v>
      </c>
      <c r="C580">
        <v>1</v>
      </c>
      <c r="D580">
        <v>1</v>
      </c>
      <c r="E580" s="2">
        <f>(B580+1)/(C580+1)</f>
        <v>0.5</v>
      </c>
      <c r="F580" s="2">
        <f>(C580+1)/(B580+1)</f>
        <v>2</v>
      </c>
      <c r="G580">
        <f>LEN(A580)</f>
        <v>4</v>
      </c>
      <c r="H580" t="str">
        <f>IF(AND(G580&lt;3, D580&lt;2),TRUE,"")</f>
        <v/>
      </c>
      <c r="I580" t="e">
        <f>VLOOKUP(A580,'2014'!$A$2:$G$5210,5,FALSE)</f>
        <v>#N/A</v>
      </c>
      <c r="J580" t="e">
        <f>VLOOKUP(A580,'2014'!$A$2:$H$5210,6,FALSE)</f>
        <v>#N/A</v>
      </c>
    </row>
    <row r="581" spans="1:10" x14ac:dyDescent="0.6">
      <c r="A581" t="s">
        <v>5433</v>
      </c>
      <c r="B581">
        <v>0</v>
      </c>
      <c r="C581">
        <v>1</v>
      </c>
      <c r="D581">
        <v>1</v>
      </c>
      <c r="E581" s="2">
        <f>(B581+1)/(C581+1)</f>
        <v>0.5</v>
      </c>
      <c r="F581" s="2">
        <f>(C581+1)/(B581+1)</f>
        <v>2</v>
      </c>
      <c r="G581">
        <f>LEN(A581)</f>
        <v>7</v>
      </c>
      <c r="H581" t="str">
        <f>IF(AND(G581&lt;3, D581&lt;2),TRUE,"")</f>
        <v/>
      </c>
      <c r="I581" t="e">
        <f>VLOOKUP(A581,'2014'!$A$2:$G$5210,5,FALSE)</f>
        <v>#N/A</v>
      </c>
      <c r="J581" t="e">
        <f>VLOOKUP(A581,'2014'!$A$2:$H$5210,6,FALSE)</f>
        <v>#N/A</v>
      </c>
    </row>
    <row r="582" spans="1:10" x14ac:dyDescent="0.6">
      <c r="A582" t="s">
        <v>5442</v>
      </c>
      <c r="B582">
        <v>0</v>
      </c>
      <c r="C582">
        <v>1</v>
      </c>
      <c r="D582">
        <v>1</v>
      </c>
      <c r="E582" s="2">
        <f>(B582+1)/(C582+1)</f>
        <v>0.5</v>
      </c>
      <c r="F582" s="2">
        <f>(C582+1)/(B582+1)</f>
        <v>2</v>
      </c>
      <c r="G582">
        <f>LEN(A582)</f>
        <v>4</v>
      </c>
      <c r="H582" t="str">
        <f>IF(AND(G582&lt;3, D582&lt;2),TRUE,"")</f>
        <v/>
      </c>
      <c r="I582" t="e">
        <f>VLOOKUP(A582,'2014'!$A$2:$G$5210,5,FALSE)</f>
        <v>#N/A</v>
      </c>
      <c r="J582" t="e">
        <f>VLOOKUP(A582,'2014'!$A$2:$H$5210,6,FALSE)</f>
        <v>#N/A</v>
      </c>
    </row>
    <row r="583" spans="1:10" x14ac:dyDescent="0.6">
      <c r="A583" t="s">
        <v>5443</v>
      </c>
      <c r="B583">
        <v>0</v>
      </c>
      <c r="C583">
        <v>1</v>
      </c>
      <c r="D583">
        <v>1</v>
      </c>
      <c r="E583" s="2">
        <f>(B583+1)/(C583+1)</f>
        <v>0.5</v>
      </c>
      <c r="F583" s="2">
        <f>(C583+1)/(B583+1)</f>
        <v>2</v>
      </c>
      <c r="G583">
        <f>LEN(A583)</f>
        <v>7</v>
      </c>
      <c r="H583" t="str">
        <f>IF(AND(G583&lt;3, D583&lt;2),TRUE,"")</f>
        <v/>
      </c>
      <c r="I583" t="e">
        <f>VLOOKUP(A583,'2014'!$A$2:$G$5210,5,FALSE)</f>
        <v>#N/A</v>
      </c>
      <c r="J583" t="e">
        <f>VLOOKUP(A583,'2014'!$A$2:$H$5210,6,FALSE)</f>
        <v>#N/A</v>
      </c>
    </row>
    <row r="584" spans="1:10" x14ac:dyDescent="0.6">
      <c r="A584" t="s">
        <v>5445</v>
      </c>
      <c r="B584">
        <v>0</v>
      </c>
      <c r="C584">
        <v>1</v>
      </c>
      <c r="D584">
        <v>1</v>
      </c>
      <c r="E584" s="2">
        <f>(B584+1)/(C584+1)</f>
        <v>0.5</v>
      </c>
      <c r="F584" s="2">
        <f>(C584+1)/(B584+1)</f>
        <v>2</v>
      </c>
      <c r="G584">
        <f>LEN(A584)</f>
        <v>4</v>
      </c>
      <c r="H584" t="str">
        <f>IF(AND(G584&lt;3, D584&lt;2),TRUE,"")</f>
        <v/>
      </c>
      <c r="I584" t="e">
        <f>VLOOKUP(A584,'2014'!$A$2:$G$5210,5,FALSE)</f>
        <v>#N/A</v>
      </c>
      <c r="J584" t="e">
        <f>VLOOKUP(A584,'2014'!$A$2:$H$5210,6,FALSE)</f>
        <v>#N/A</v>
      </c>
    </row>
    <row r="585" spans="1:10" x14ac:dyDescent="0.6">
      <c r="A585" t="s">
        <v>5448</v>
      </c>
      <c r="B585">
        <v>0</v>
      </c>
      <c r="C585">
        <v>1</v>
      </c>
      <c r="D585">
        <v>1</v>
      </c>
      <c r="E585" s="2">
        <f>(B585+1)/(C585+1)</f>
        <v>0.5</v>
      </c>
      <c r="F585" s="2">
        <f>(C585+1)/(B585+1)</f>
        <v>2</v>
      </c>
      <c r="G585">
        <f>LEN(A585)</f>
        <v>6</v>
      </c>
      <c r="H585" t="str">
        <f>IF(AND(G585&lt;3, D585&lt;2),TRUE,"")</f>
        <v/>
      </c>
      <c r="I585" t="e">
        <f>VLOOKUP(A585,'2014'!$A$2:$G$5210,5,FALSE)</f>
        <v>#N/A</v>
      </c>
      <c r="J585" t="e">
        <f>VLOOKUP(A585,'2014'!$A$2:$H$5210,6,FALSE)</f>
        <v>#N/A</v>
      </c>
    </row>
    <row r="586" spans="1:10" x14ac:dyDescent="0.6">
      <c r="A586" t="s">
        <v>5459</v>
      </c>
      <c r="B586">
        <v>0</v>
      </c>
      <c r="C586">
        <v>1</v>
      </c>
      <c r="D586">
        <v>1</v>
      </c>
      <c r="E586" s="2">
        <f>(B586+1)/(C586+1)</f>
        <v>0.5</v>
      </c>
      <c r="F586" s="2">
        <f>(C586+1)/(B586+1)</f>
        <v>2</v>
      </c>
      <c r="G586">
        <f>LEN(A586)</f>
        <v>5</v>
      </c>
      <c r="H586" t="str">
        <f>IF(AND(G586&lt;3, D586&lt;2),TRUE,"")</f>
        <v/>
      </c>
      <c r="I586" t="e">
        <f>VLOOKUP(A586,'2014'!$A$2:$G$5210,5,FALSE)</f>
        <v>#N/A</v>
      </c>
      <c r="J586" t="e">
        <f>VLOOKUP(A586,'2014'!$A$2:$H$5210,6,FALSE)</f>
        <v>#N/A</v>
      </c>
    </row>
    <row r="587" spans="1:10" x14ac:dyDescent="0.6">
      <c r="A587" t="s">
        <v>5460</v>
      </c>
      <c r="B587">
        <v>0</v>
      </c>
      <c r="C587">
        <v>1</v>
      </c>
      <c r="D587">
        <v>1</v>
      </c>
      <c r="E587" s="2">
        <f>(B587+1)/(C587+1)</f>
        <v>0.5</v>
      </c>
      <c r="F587" s="2">
        <f>(C587+1)/(B587+1)</f>
        <v>2</v>
      </c>
      <c r="G587">
        <f>LEN(A587)</f>
        <v>6</v>
      </c>
      <c r="H587" t="str">
        <f>IF(AND(G587&lt;3, D587&lt;2),TRUE,"")</f>
        <v/>
      </c>
      <c r="I587" t="e">
        <f>VLOOKUP(A587,'2014'!$A$2:$G$5210,5,FALSE)</f>
        <v>#N/A</v>
      </c>
      <c r="J587" t="e">
        <f>VLOOKUP(A587,'2014'!$A$2:$H$5210,6,FALSE)</f>
        <v>#N/A</v>
      </c>
    </row>
    <row r="588" spans="1:10" x14ac:dyDescent="0.6">
      <c r="A588" t="s">
        <v>5465</v>
      </c>
      <c r="B588">
        <v>0</v>
      </c>
      <c r="C588">
        <v>1</v>
      </c>
      <c r="D588">
        <v>1</v>
      </c>
      <c r="E588" s="2">
        <f>(B588+1)/(C588+1)</f>
        <v>0.5</v>
      </c>
      <c r="F588" s="2">
        <f>(C588+1)/(B588+1)</f>
        <v>2</v>
      </c>
      <c r="G588">
        <f>LEN(A588)</f>
        <v>6</v>
      </c>
      <c r="H588" t="str">
        <f>IF(AND(G588&lt;3, D588&lt;2),TRUE,"")</f>
        <v/>
      </c>
      <c r="I588" t="e">
        <f>VLOOKUP(A588,'2014'!$A$2:$G$5210,5,FALSE)</f>
        <v>#N/A</v>
      </c>
      <c r="J588" t="e">
        <f>VLOOKUP(A588,'2014'!$A$2:$H$5210,6,FALSE)</f>
        <v>#N/A</v>
      </c>
    </row>
    <row r="589" spans="1:10" x14ac:dyDescent="0.6">
      <c r="A589" t="s">
        <v>5466</v>
      </c>
      <c r="B589">
        <v>0</v>
      </c>
      <c r="C589">
        <v>1</v>
      </c>
      <c r="D589">
        <v>1</v>
      </c>
      <c r="E589" s="2">
        <f>(B589+1)/(C589+1)</f>
        <v>0.5</v>
      </c>
      <c r="F589" s="2">
        <f>(C589+1)/(B589+1)</f>
        <v>2</v>
      </c>
      <c r="G589">
        <f>LEN(A589)</f>
        <v>7</v>
      </c>
      <c r="H589" t="str">
        <f>IF(AND(G589&lt;3, D589&lt;2),TRUE,"")</f>
        <v/>
      </c>
      <c r="I589" t="e">
        <f>VLOOKUP(A589,'2014'!$A$2:$G$5210,5,FALSE)</f>
        <v>#N/A</v>
      </c>
      <c r="J589" t="e">
        <f>VLOOKUP(A589,'2014'!$A$2:$H$5210,6,FALSE)</f>
        <v>#N/A</v>
      </c>
    </row>
    <row r="590" spans="1:10" x14ac:dyDescent="0.6">
      <c r="A590" t="s">
        <v>5468</v>
      </c>
      <c r="B590">
        <v>0</v>
      </c>
      <c r="C590">
        <v>1</v>
      </c>
      <c r="D590">
        <v>1</v>
      </c>
      <c r="E590" s="2">
        <f>(B590+1)/(C590+1)</f>
        <v>0.5</v>
      </c>
      <c r="F590" s="2">
        <f>(C590+1)/(B590+1)</f>
        <v>2</v>
      </c>
      <c r="G590">
        <f>LEN(A590)</f>
        <v>6</v>
      </c>
      <c r="H590" t="str">
        <f>IF(AND(G590&lt;3, D590&lt;2),TRUE,"")</f>
        <v/>
      </c>
      <c r="I590" t="e">
        <f>VLOOKUP(A590,'2014'!$A$2:$G$5210,5,FALSE)</f>
        <v>#N/A</v>
      </c>
      <c r="J590" t="e">
        <f>VLOOKUP(A590,'2014'!$A$2:$H$5210,6,FALSE)</f>
        <v>#N/A</v>
      </c>
    </row>
    <row r="591" spans="1:10" x14ac:dyDescent="0.6">
      <c r="A591" t="s">
        <v>5474</v>
      </c>
      <c r="B591">
        <v>0</v>
      </c>
      <c r="C591">
        <v>1</v>
      </c>
      <c r="D591">
        <v>1</v>
      </c>
      <c r="E591" s="2">
        <f>(B591+1)/(C591+1)</f>
        <v>0.5</v>
      </c>
      <c r="F591" s="2">
        <f>(C591+1)/(B591+1)</f>
        <v>2</v>
      </c>
      <c r="G591">
        <f>LEN(A591)</f>
        <v>5</v>
      </c>
      <c r="H591" t="str">
        <f>IF(AND(G591&lt;3, D591&lt;2),TRUE,"")</f>
        <v/>
      </c>
      <c r="I591" t="e">
        <f>VLOOKUP(A591,'2014'!$A$2:$G$5210,5,FALSE)</f>
        <v>#N/A</v>
      </c>
      <c r="J591" t="e">
        <f>VLOOKUP(A591,'2014'!$A$2:$H$5210,6,FALSE)</f>
        <v>#N/A</v>
      </c>
    </row>
    <row r="592" spans="1:10" x14ac:dyDescent="0.6">
      <c r="A592" t="s">
        <v>5475</v>
      </c>
      <c r="B592">
        <v>0</v>
      </c>
      <c r="C592">
        <v>1</v>
      </c>
      <c r="D592">
        <v>1</v>
      </c>
      <c r="E592" s="2">
        <f>(B592+1)/(C592+1)</f>
        <v>0.5</v>
      </c>
      <c r="F592" s="2">
        <f>(C592+1)/(B592+1)</f>
        <v>2</v>
      </c>
      <c r="G592">
        <f>LEN(A592)</f>
        <v>5</v>
      </c>
      <c r="H592" t="str">
        <f>IF(AND(G592&lt;3, D592&lt;2),TRUE,"")</f>
        <v/>
      </c>
      <c r="I592" t="e">
        <f>VLOOKUP(A592,'2014'!$A$2:$G$5210,5,FALSE)</f>
        <v>#N/A</v>
      </c>
      <c r="J592" t="e">
        <f>VLOOKUP(A592,'2014'!$A$2:$H$5210,6,FALSE)</f>
        <v>#N/A</v>
      </c>
    </row>
    <row r="593" spans="1:10" x14ac:dyDescent="0.6">
      <c r="A593" t="s">
        <v>5479</v>
      </c>
      <c r="B593">
        <v>0</v>
      </c>
      <c r="C593">
        <v>1</v>
      </c>
      <c r="D593">
        <v>1</v>
      </c>
      <c r="E593" s="2">
        <f>(B593+1)/(C593+1)</f>
        <v>0.5</v>
      </c>
      <c r="F593" s="2">
        <f>(C593+1)/(B593+1)</f>
        <v>2</v>
      </c>
      <c r="G593">
        <f>LEN(A593)</f>
        <v>7</v>
      </c>
      <c r="H593" t="str">
        <f>IF(AND(G593&lt;3, D593&lt;2),TRUE,"")</f>
        <v/>
      </c>
      <c r="I593" t="e">
        <f>VLOOKUP(A593,'2014'!$A$2:$G$5210,5,FALSE)</f>
        <v>#N/A</v>
      </c>
      <c r="J593" t="e">
        <f>VLOOKUP(A593,'2014'!$A$2:$H$5210,6,FALSE)</f>
        <v>#N/A</v>
      </c>
    </row>
    <row r="594" spans="1:10" x14ac:dyDescent="0.6">
      <c r="A594" t="s">
        <v>5480</v>
      </c>
      <c r="B594">
        <v>0</v>
      </c>
      <c r="C594">
        <v>1</v>
      </c>
      <c r="D594">
        <v>1</v>
      </c>
      <c r="E594" s="2">
        <f>(B594+1)/(C594+1)</f>
        <v>0.5</v>
      </c>
      <c r="F594" s="2">
        <f>(C594+1)/(B594+1)</f>
        <v>2</v>
      </c>
      <c r="G594">
        <f>LEN(A594)</f>
        <v>6</v>
      </c>
      <c r="H594" t="str">
        <f>IF(AND(G594&lt;3, D594&lt;2),TRUE,"")</f>
        <v/>
      </c>
      <c r="I594" t="e">
        <f>VLOOKUP(A594,'2014'!$A$2:$G$5210,5,FALSE)</f>
        <v>#N/A</v>
      </c>
      <c r="J594" t="e">
        <f>VLOOKUP(A594,'2014'!$A$2:$H$5210,6,FALSE)</f>
        <v>#N/A</v>
      </c>
    </row>
    <row r="595" spans="1:10" x14ac:dyDescent="0.6">
      <c r="A595" t="s">
        <v>5481</v>
      </c>
      <c r="B595">
        <v>0</v>
      </c>
      <c r="C595">
        <v>1</v>
      </c>
      <c r="D595">
        <v>1</v>
      </c>
      <c r="E595" s="2">
        <f>(B595+1)/(C595+1)</f>
        <v>0.5</v>
      </c>
      <c r="F595" s="2">
        <f>(C595+1)/(B595+1)</f>
        <v>2</v>
      </c>
      <c r="G595">
        <f>LEN(A595)</f>
        <v>7</v>
      </c>
      <c r="H595" t="str">
        <f>IF(AND(G595&lt;3, D595&lt;2),TRUE,"")</f>
        <v/>
      </c>
      <c r="I595" t="e">
        <f>VLOOKUP(A595,'2014'!$A$2:$G$5210,5,FALSE)</f>
        <v>#N/A</v>
      </c>
      <c r="J595" t="e">
        <f>VLOOKUP(A595,'2014'!$A$2:$H$5210,6,FALSE)</f>
        <v>#N/A</v>
      </c>
    </row>
    <row r="596" spans="1:10" x14ac:dyDescent="0.6">
      <c r="A596" t="s">
        <v>5482</v>
      </c>
      <c r="B596">
        <v>0</v>
      </c>
      <c r="C596">
        <v>1</v>
      </c>
      <c r="D596">
        <v>1</v>
      </c>
      <c r="E596" s="2">
        <f>(B596+1)/(C596+1)</f>
        <v>0.5</v>
      </c>
      <c r="F596" s="2">
        <f>(C596+1)/(B596+1)</f>
        <v>2</v>
      </c>
      <c r="G596">
        <f>LEN(A596)</f>
        <v>6</v>
      </c>
      <c r="H596" t="str">
        <f>IF(AND(G596&lt;3, D596&lt;2),TRUE,"")</f>
        <v/>
      </c>
      <c r="I596" t="e">
        <f>VLOOKUP(A596,'2014'!$A$2:$G$5210,5,FALSE)</f>
        <v>#N/A</v>
      </c>
      <c r="J596" t="e">
        <f>VLOOKUP(A596,'2014'!$A$2:$H$5210,6,FALSE)</f>
        <v>#N/A</v>
      </c>
    </row>
    <row r="597" spans="1:10" x14ac:dyDescent="0.6">
      <c r="A597" t="s">
        <v>5492</v>
      </c>
      <c r="B597">
        <v>0</v>
      </c>
      <c r="C597">
        <v>1</v>
      </c>
      <c r="D597">
        <v>1</v>
      </c>
      <c r="E597" s="2">
        <f>(B597+1)/(C597+1)</f>
        <v>0.5</v>
      </c>
      <c r="F597" s="2">
        <f>(C597+1)/(B597+1)</f>
        <v>2</v>
      </c>
      <c r="G597">
        <f>LEN(A597)</f>
        <v>5</v>
      </c>
      <c r="H597" t="str">
        <f>IF(AND(G597&lt;3, D597&lt;2),TRUE,"")</f>
        <v/>
      </c>
      <c r="I597" t="e">
        <f>VLOOKUP(A597,'2014'!$A$2:$G$5210,5,FALSE)</f>
        <v>#N/A</v>
      </c>
      <c r="J597" t="e">
        <f>VLOOKUP(A597,'2014'!$A$2:$H$5210,6,FALSE)</f>
        <v>#N/A</v>
      </c>
    </row>
    <row r="598" spans="1:10" x14ac:dyDescent="0.6">
      <c r="A598" t="s">
        <v>5495</v>
      </c>
      <c r="B598">
        <v>0</v>
      </c>
      <c r="C598">
        <v>1</v>
      </c>
      <c r="D598">
        <v>1</v>
      </c>
      <c r="E598" s="2">
        <f>(B598+1)/(C598+1)</f>
        <v>0.5</v>
      </c>
      <c r="F598" s="2">
        <f>(C598+1)/(B598+1)</f>
        <v>2</v>
      </c>
      <c r="G598">
        <f>LEN(A598)</f>
        <v>4</v>
      </c>
      <c r="H598" t="str">
        <f>IF(AND(G598&lt;3, D598&lt;2),TRUE,"")</f>
        <v/>
      </c>
      <c r="I598" t="e">
        <f>VLOOKUP(A598,'2014'!$A$2:$G$5210,5,FALSE)</f>
        <v>#N/A</v>
      </c>
      <c r="J598" t="e">
        <f>VLOOKUP(A598,'2014'!$A$2:$H$5210,6,FALSE)</f>
        <v>#N/A</v>
      </c>
    </row>
    <row r="599" spans="1:10" x14ac:dyDescent="0.6">
      <c r="A599" t="s">
        <v>5496</v>
      </c>
      <c r="B599">
        <v>0</v>
      </c>
      <c r="C599">
        <v>1</v>
      </c>
      <c r="D599">
        <v>1</v>
      </c>
      <c r="E599" s="2">
        <f>(B599+1)/(C599+1)</f>
        <v>0.5</v>
      </c>
      <c r="F599" s="2">
        <f>(C599+1)/(B599+1)</f>
        <v>2</v>
      </c>
      <c r="G599">
        <f>LEN(A599)</f>
        <v>4</v>
      </c>
      <c r="H599" t="str">
        <f>IF(AND(G599&lt;3, D599&lt;2),TRUE,"")</f>
        <v/>
      </c>
      <c r="I599" t="e">
        <f>VLOOKUP(A599,'2014'!$A$2:$G$5210,5,FALSE)</f>
        <v>#N/A</v>
      </c>
      <c r="J599" t="e">
        <f>VLOOKUP(A599,'2014'!$A$2:$H$5210,6,FALSE)</f>
        <v>#N/A</v>
      </c>
    </row>
    <row r="600" spans="1:10" x14ac:dyDescent="0.6">
      <c r="A600" t="s">
        <v>5497</v>
      </c>
      <c r="B600">
        <v>0</v>
      </c>
      <c r="C600">
        <v>1</v>
      </c>
      <c r="D600">
        <v>1</v>
      </c>
      <c r="E600" s="2">
        <f>(B600+1)/(C600+1)</f>
        <v>0.5</v>
      </c>
      <c r="F600" s="2">
        <f>(C600+1)/(B600+1)</f>
        <v>2</v>
      </c>
      <c r="G600">
        <f>LEN(A600)</f>
        <v>4</v>
      </c>
      <c r="H600" t="str">
        <f>IF(AND(G600&lt;3, D600&lt;2),TRUE,"")</f>
        <v/>
      </c>
      <c r="I600" t="e">
        <f>VLOOKUP(A600,'2014'!$A$2:$G$5210,5,FALSE)</f>
        <v>#N/A</v>
      </c>
      <c r="J600" t="e">
        <f>VLOOKUP(A600,'2014'!$A$2:$H$5210,6,FALSE)</f>
        <v>#N/A</v>
      </c>
    </row>
    <row r="601" spans="1:10" x14ac:dyDescent="0.6">
      <c r="A601" t="s">
        <v>5498</v>
      </c>
      <c r="B601">
        <v>0</v>
      </c>
      <c r="C601">
        <v>1</v>
      </c>
      <c r="D601">
        <v>1</v>
      </c>
      <c r="E601" s="2">
        <f>(B601+1)/(C601+1)</f>
        <v>0.5</v>
      </c>
      <c r="F601" s="2">
        <f>(C601+1)/(B601+1)</f>
        <v>2</v>
      </c>
      <c r="G601">
        <f>LEN(A601)</f>
        <v>4</v>
      </c>
      <c r="H601" t="str">
        <f>IF(AND(G601&lt;3, D601&lt;2),TRUE,"")</f>
        <v/>
      </c>
      <c r="I601" t="e">
        <f>VLOOKUP(A601,'2014'!$A$2:$G$5210,5,FALSE)</f>
        <v>#N/A</v>
      </c>
      <c r="J601" t="e">
        <f>VLOOKUP(A601,'2014'!$A$2:$H$5210,6,FALSE)</f>
        <v>#N/A</v>
      </c>
    </row>
    <row r="602" spans="1:10" x14ac:dyDescent="0.6">
      <c r="A602" t="s">
        <v>5502</v>
      </c>
      <c r="B602">
        <v>0</v>
      </c>
      <c r="C602">
        <v>1</v>
      </c>
      <c r="D602">
        <v>1</v>
      </c>
      <c r="E602" s="2">
        <f>(B602+1)/(C602+1)</f>
        <v>0.5</v>
      </c>
      <c r="F602" s="2">
        <f>(C602+1)/(B602+1)</f>
        <v>2</v>
      </c>
      <c r="G602">
        <f>LEN(A602)</f>
        <v>7</v>
      </c>
      <c r="H602" t="str">
        <f>IF(AND(G602&lt;3, D602&lt;2),TRUE,"")</f>
        <v/>
      </c>
      <c r="I602" t="e">
        <f>VLOOKUP(A602,'2014'!$A$2:$G$5210,5,FALSE)</f>
        <v>#N/A</v>
      </c>
      <c r="J602" t="e">
        <f>VLOOKUP(A602,'2014'!$A$2:$H$5210,6,FALSE)</f>
        <v>#N/A</v>
      </c>
    </row>
    <row r="603" spans="1:10" x14ac:dyDescent="0.6">
      <c r="A603" t="s">
        <v>5505</v>
      </c>
      <c r="B603">
        <v>0</v>
      </c>
      <c r="C603">
        <v>1</v>
      </c>
      <c r="D603">
        <v>1</v>
      </c>
      <c r="E603" s="2">
        <f>(B603+1)/(C603+1)</f>
        <v>0.5</v>
      </c>
      <c r="F603" s="2">
        <f>(C603+1)/(B603+1)</f>
        <v>2</v>
      </c>
      <c r="G603">
        <f>LEN(A603)</f>
        <v>7</v>
      </c>
      <c r="H603" t="str">
        <f>IF(AND(G603&lt;3, D603&lt;2),TRUE,"")</f>
        <v/>
      </c>
      <c r="I603" t="e">
        <f>VLOOKUP(A603,'2014'!$A$2:$G$5210,5,FALSE)</f>
        <v>#N/A</v>
      </c>
      <c r="J603" t="e">
        <f>VLOOKUP(A603,'2014'!$A$2:$H$5210,6,FALSE)</f>
        <v>#N/A</v>
      </c>
    </row>
    <row r="604" spans="1:10" x14ac:dyDescent="0.6">
      <c r="A604" t="s">
        <v>5506</v>
      </c>
      <c r="B604">
        <v>0</v>
      </c>
      <c r="C604">
        <v>1</v>
      </c>
      <c r="D604">
        <v>1</v>
      </c>
      <c r="E604" s="2">
        <f>(B604+1)/(C604+1)</f>
        <v>0.5</v>
      </c>
      <c r="F604" s="2">
        <f>(C604+1)/(B604+1)</f>
        <v>2</v>
      </c>
      <c r="G604">
        <f>LEN(A604)</f>
        <v>4</v>
      </c>
      <c r="H604" t="str">
        <f>IF(AND(G604&lt;3, D604&lt;2),TRUE,"")</f>
        <v/>
      </c>
      <c r="I604" t="e">
        <f>VLOOKUP(A604,'2014'!$A$2:$G$5210,5,FALSE)</f>
        <v>#N/A</v>
      </c>
      <c r="J604" t="e">
        <f>VLOOKUP(A604,'2014'!$A$2:$H$5210,6,FALSE)</f>
        <v>#N/A</v>
      </c>
    </row>
    <row r="605" spans="1:10" x14ac:dyDescent="0.6">
      <c r="A605" t="s">
        <v>5509</v>
      </c>
      <c r="B605">
        <v>0</v>
      </c>
      <c r="C605">
        <v>1</v>
      </c>
      <c r="D605">
        <v>1</v>
      </c>
      <c r="E605" s="2">
        <f>(B605+1)/(C605+1)</f>
        <v>0.5</v>
      </c>
      <c r="F605" s="2">
        <f>(C605+1)/(B605+1)</f>
        <v>2</v>
      </c>
      <c r="G605">
        <f>LEN(A605)</f>
        <v>7</v>
      </c>
      <c r="H605" t="str">
        <f>IF(AND(G605&lt;3, D605&lt;2),TRUE,"")</f>
        <v/>
      </c>
      <c r="I605" t="e">
        <f>VLOOKUP(A605,'2014'!$A$2:$G$5210,5,FALSE)</f>
        <v>#N/A</v>
      </c>
      <c r="J605" t="e">
        <f>VLOOKUP(A605,'2014'!$A$2:$H$5210,6,FALSE)</f>
        <v>#N/A</v>
      </c>
    </row>
    <row r="606" spans="1:10" x14ac:dyDescent="0.6">
      <c r="A606" t="s">
        <v>5517</v>
      </c>
      <c r="B606">
        <v>0</v>
      </c>
      <c r="C606">
        <v>1</v>
      </c>
      <c r="D606">
        <v>1</v>
      </c>
      <c r="E606" s="2">
        <f>(B606+1)/(C606+1)</f>
        <v>0.5</v>
      </c>
      <c r="F606" s="2">
        <f>(C606+1)/(B606+1)</f>
        <v>2</v>
      </c>
      <c r="G606">
        <f>LEN(A606)</f>
        <v>7</v>
      </c>
      <c r="H606" t="str">
        <f>IF(AND(G606&lt;3, D606&lt;2),TRUE,"")</f>
        <v/>
      </c>
      <c r="I606" t="e">
        <f>VLOOKUP(A606,'2014'!$A$2:$G$5210,5,FALSE)</f>
        <v>#N/A</v>
      </c>
      <c r="J606" t="e">
        <f>VLOOKUP(A606,'2014'!$A$2:$H$5210,6,FALSE)</f>
        <v>#N/A</v>
      </c>
    </row>
    <row r="607" spans="1:10" x14ac:dyDescent="0.6">
      <c r="A607" t="s">
        <v>5521</v>
      </c>
      <c r="B607">
        <v>0</v>
      </c>
      <c r="C607">
        <v>1</v>
      </c>
      <c r="D607">
        <v>1</v>
      </c>
      <c r="E607" s="2">
        <f>(B607+1)/(C607+1)</f>
        <v>0.5</v>
      </c>
      <c r="F607" s="2">
        <f>(C607+1)/(B607+1)</f>
        <v>2</v>
      </c>
      <c r="G607">
        <f>LEN(A607)</f>
        <v>7</v>
      </c>
      <c r="H607" t="str">
        <f>IF(AND(G607&lt;3, D607&lt;2),TRUE,"")</f>
        <v/>
      </c>
      <c r="I607" t="e">
        <f>VLOOKUP(A607,'2014'!$A$2:$G$5210,5,FALSE)</f>
        <v>#N/A</v>
      </c>
      <c r="J607" t="e">
        <f>VLOOKUP(A607,'2014'!$A$2:$H$5210,6,FALSE)</f>
        <v>#N/A</v>
      </c>
    </row>
    <row r="608" spans="1:10" x14ac:dyDescent="0.6">
      <c r="A608" t="s">
        <v>5525</v>
      </c>
      <c r="B608">
        <v>0</v>
      </c>
      <c r="C608">
        <v>1</v>
      </c>
      <c r="D608">
        <v>1</v>
      </c>
      <c r="E608" s="2">
        <f>(B608+1)/(C608+1)</f>
        <v>0.5</v>
      </c>
      <c r="F608" s="2">
        <f>(C608+1)/(B608+1)</f>
        <v>2</v>
      </c>
      <c r="G608">
        <f>LEN(A608)</f>
        <v>7</v>
      </c>
      <c r="H608" t="str">
        <f>IF(AND(G608&lt;3, D608&lt;2),TRUE,"")</f>
        <v/>
      </c>
      <c r="I608" t="e">
        <f>VLOOKUP(A608,'2014'!$A$2:$G$5210,5,FALSE)</f>
        <v>#N/A</v>
      </c>
      <c r="J608" t="e">
        <f>VLOOKUP(A608,'2014'!$A$2:$H$5210,6,FALSE)</f>
        <v>#N/A</v>
      </c>
    </row>
    <row r="609" spans="1:10" x14ac:dyDescent="0.6">
      <c r="A609" t="s">
        <v>5526</v>
      </c>
      <c r="B609">
        <v>0</v>
      </c>
      <c r="C609">
        <v>1</v>
      </c>
      <c r="D609">
        <v>1</v>
      </c>
      <c r="E609" s="2">
        <f>(B609+1)/(C609+1)</f>
        <v>0.5</v>
      </c>
      <c r="F609" s="2">
        <f>(C609+1)/(B609+1)</f>
        <v>2</v>
      </c>
      <c r="G609">
        <f>LEN(A609)</f>
        <v>6</v>
      </c>
      <c r="H609" t="str">
        <f>IF(AND(G609&lt;3, D609&lt;2),TRUE,"")</f>
        <v/>
      </c>
      <c r="I609" t="e">
        <f>VLOOKUP(A609,'2014'!$A$2:$G$5210,5,FALSE)</f>
        <v>#N/A</v>
      </c>
      <c r="J609" t="e">
        <f>VLOOKUP(A609,'2014'!$A$2:$H$5210,6,FALSE)</f>
        <v>#N/A</v>
      </c>
    </row>
    <row r="610" spans="1:10" x14ac:dyDescent="0.6">
      <c r="A610" t="s">
        <v>5528</v>
      </c>
      <c r="B610">
        <v>0</v>
      </c>
      <c r="C610">
        <v>1</v>
      </c>
      <c r="D610">
        <v>1</v>
      </c>
      <c r="E610" s="2">
        <f>(B610+1)/(C610+1)</f>
        <v>0.5</v>
      </c>
      <c r="F610" s="2">
        <f>(C610+1)/(B610+1)</f>
        <v>2</v>
      </c>
      <c r="G610">
        <f>LEN(A610)</f>
        <v>7</v>
      </c>
      <c r="H610" t="str">
        <f>IF(AND(G610&lt;3, D610&lt;2),TRUE,"")</f>
        <v/>
      </c>
      <c r="I610" t="e">
        <f>VLOOKUP(A610,'2014'!$A$2:$G$5210,5,FALSE)</f>
        <v>#N/A</v>
      </c>
      <c r="J610" t="e">
        <f>VLOOKUP(A610,'2014'!$A$2:$H$5210,6,FALSE)</f>
        <v>#N/A</v>
      </c>
    </row>
    <row r="611" spans="1:10" x14ac:dyDescent="0.6">
      <c r="A611" t="s">
        <v>5531</v>
      </c>
      <c r="B611">
        <v>0</v>
      </c>
      <c r="C611">
        <v>1</v>
      </c>
      <c r="D611">
        <v>1</v>
      </c>
      <c r="E611" s="2">
        <f>(B611+1)/(C611+1)</f>
        <v>0.5</v>
      </c>
      <c r="F611" s="2">
        <f>(C611+1)/(B611+1)</f>
        <v>2</v>
      </c>
      <c r="G611">
        <f>LEN(A611)</f>
        <v>7</v>
      </c>
      <c r="H611" t="str">
        <f>IF(AND(G611&lt;3, D611&lt;2),TRUE,"")</f>
        <v/>
      </c>
      <c r="I611" t="e">
        <f>VLOOKUP(A611,'2014'!$A$2:$G$5210,5,FALSE)</f>
        <v>#N/A</v>
      </c>
      <c r="J611" t="e">
        <f>VLOOKUP(A611,'2014'!$A$2:$H$5210,6,FALSE)</f>
        <v>#N/A</v>
      </c>
    </row>
    <row r="612" spans="1:10" x14ac:dyDescent="0.6">
      <c r="A612" t="s">
        <v>5541</v>
      </c>
      <c r="B612">
        <v>0</v>
      </c>
      <c r="C612">
        <v>1</v>
      </c>
      <c r="D612">
        <v>1</v>
      </c>
      <c r="E612" s="2">
        <f>(B612+1)/(C612+1)</f>
        <v>0.5</v>
      </c>
      <c r="F612" s="2">
        <f>(C612+1)/(B612+1)</f>
        <v>2</v>
      </c>
      <c r="G612">
        <f>LEN(A612)</f>
        <v>4</v>
      </c>
      <c r="H612" t="str">
        <f>IF(AND(G612&lt;3, D612&lt;2),TRUE,"")</f>
        <v/>
      </c>
      <c r="I612" t="e">
        <f>VLOOKUP(A612,'2014'!$A$2:$G$5210,5,FALSE)</f>
        <v>#N/A</v>
      </c>
      <c r="J612" t="e">
        <f>VLOOKUP(A612,'2014'!$A$2:$H$5210,6,FALSE)</f>
        <v>#N/A</v>
      </c>
    </row>
    <row r="613" spans="1:10" x14ac:dyDescent="0.6">
      <c r="A613" t="s">
        <v>5542</v>
      </c>
      <c r="B613">
        <v>0</v>
      </c>
      <c r="C613">
        <v>1</v>
      </c>
      <c r="D613">
        <v>1</v>
      </c>
      <c r="E613" s="2">
        <f>(B613+1)/(C613+1)</f>
        <v>0.5</v>
      </c>
      <c r="F613" s="2">
        <f>(C613+1)/(B613+1)</f>
        <v>2</v>
      </c>
      <c r="G613">
        <f>LEN(A613)</f>
        <v>4</v>
      </c>
      <c r="H613" t="str">
        <f>IF(AND(G613&lt;3, D613&lt;2),TRUE,"")</f>
        <v/>
      </c>
      <c r="I613" t="e">
        <f>VLOOKUP(A613,'2014'!$A$2:$G$5210,5,FALSE)</f>
        <v>#N/A</v>
      </c>
      <c r="J613" t="e">
        <f>VLOOKUP(A613,'2014'!$A$2:$H$5210,6,FALSE)</f>
        <v>#N/A</v>
      </c>
    </row>
    <row r="614" spans="1:10" x14ac:dyDescent="0.6">
      <c r="A614" t="s">
        <v>5543</v>
      </c>
      <c r="B614">
        <v>0</v>
      </c>
      <c r="C614">
        <v>1</v>
      </c>
      <c r="D614">
        <v>1</v>
      </c>
      <c r="E614" s="2">
        <f>(B614+1)/(C614+1)</f>
        <v>0.5</v>
      </c>
      <c r="F614" s="2">
        <f>(C614+1)/(B614+1)</f>
        <v>2</v>
      </c>
      <c r="G614">
        <f>LEN(A614)</f>
        <v>4</v>
      </c>
      <c r="H614" t="str">
        <f>IF(AND(G614&lt;3, D614&lt;2),TRUE,"")</f>
        <v/>
      </c>
      <c r="I614" t="e">
        <f>VLOOKUP(A614,'2014'!$A$2:$G$5210,5,FALSE)</f>
        <v>#N/A</v>
      </c>
      <c r="J614" t="e">
        <f>VLOOKUP(A614,'2014'!$A$2:$H$5210,6,FALSE)</f>
        <v>#N/A</v>
      </c>
    </row>
    <row r="615" spans="1:10" x14ac:dyDescent="0.6">
      <c r="A615" t="s">
        <v>5544</v>
      </c>
      <c r="B615">
        <v>0</v>
      </c>
      <c r="C615">
        <v>1</v>
      </c>
      <c r="D615">
        <v>1</v>
      </c>
      <c r="E615" s="2">
        <f>(B615+1)/(C615+1)</f>
        <v>0.5</v>
      </c>
      <c r="F615" s="2">
        <f>(C615+1)/(B615+1)</f>
        <v>2</v>
      </c>
      <c r="G615">
        <f>LEN(A615)</f>
        <v>4</v>
      </c>
      <c r="H615" t="str">
        <f>IF(AND(G615&lt;3, D615&lt;2),TRUE,"")</f>
        <v/>
      </c>
      <c r="I615" t="e">
        <f>VLOOKUP(A615,'2014'!$A$2:$G$5210,5,FALSE)</f>
        <v>#N/A</v>
      </c>
      <c r="J615" t="e">
        <f>VLOOKUP(A615,'2014'!$A$2:$H$5210,6,FALSE)</f>
        <v>#N/A</v>
      </c>
    </row>
    <row r="616" spans="1:10" x14ac:dyDescent="0.6">
      <c r="A616" t="s">
        <v>5549</v>
      </c>
      <c r="B616">
        <v>0</v>
      </c>
      <c r="C616">
        <v>1</v>
      </c>
      <c r="D616">
        <v>1</v>
      </c>
      <c r="E616" s="2">
        <f>(B616+1)/(C616+1)</f>
        <v>0.5</v>
      </c>
      <c r="F616" s="2">
        <f>(C616+1)/(B616+1)</f>
        <v>2</v>
      </c>
      <c r="G616">
        <f>LEN(A616)</f>
        <v>6</v>
      </c>
      <c r="H616" t="str">
        <f>IF(AND(G616&lt;3, D616&lt;2),TRUE,"")</f>
        <v/>
      </c>
      <c r="I616" t="e">
        <f>VLOOKUP(A616,'2014'!$A$2:$G$5210,5,FALSE)</f>
        <v>#N/A</v>
      </c>
      <c r="J616" t="e">
        <f>VLOOKUP(A616,'2014'!$A$2:$H$5210,6,FALSE)</f>
        <v>#N/A</v>
      </c>
    </row>
    <row r="617" spans="1:10" x14ac:dyDescent="0.6">
      <c r="A617" t="s">
        <v>5558</v>
      </c>
      <c r="B617">
        <v>0</v>
      </c>
      <c r="C617">
        <v>1</v>
      </c>
      <c r="D617">
        <v>1</v>
      </c>
      <c r="E617" s="2">
        <f>(B617+1)/(C617+1)</f>
        <v>0.5</v>
      </c>
      <c r="F617" s="2">
        <f>(C617+1)/(B617+1)</f>
        <v>2</v>
      </c>
      <c r="G617">
        <f>LEN(A617)</f>
        <v>6</v>
      </c>
      <c r="H617" t="str">
        <f>IF(AND(G617&lt;3, D617&lt;2),TRUE,"")</f>
        <v/>
      </c>
      <c r="I617" t="e">
        <f>VLOOKUP(A617,'2014'!$A$2:$G$5210,5,FALSE)</f>
        <v>#N/A</v>
      </c>
      <c r="J617" t="e">
        <f>VLOOKUP(A617,'2014'!$A$2:$H$5210,6,FALSE)</f>
        <v>#N/A</v>
      </c>
    </row>
    <row r="618" spans="1:10" x14ac:dyDescent="0.6">
      <c r="A618" t="s">
        <v>5562</v>
      </c>
      <c r="B618">
        <v>0</v>
      </c>
      <c r="C618">
        <v>1</v>
      </c>
      <c r="D618">
        <v>1</v>
      </c>
      <c r="E618" s="2">
        <f>(B618+1)/(C618+1)</f>
        <v>0.5</v>
      </c>
      <c r="F618" s="2">
        <f>(C618+1)/(B618+1)</f>
        <v>2</v>
      </c>
      <c r="G618">
        <f>LEN(A618)</f>
        <v>5</v>
      </c>
      <c r="H618" t="str">
        <f>IF(AND(G618&lt;3, D618&lt;2),TRUE,"")</f>
        <v/>
      </c>
      <c r="I618" t="e">
        <f>VLOOKUP(A618,'2014'!$A$2:$G$5210,5,FALSE)</f>
        <v>#N/A</v>
      </c>
      <c r="J618" t="e">
        <f>VLOOKUP(A618,'2014'!$A$2:$H$5210,6,FALSE)</f>
        <v>#N/A</v>
      </c>
    </row>
    <row r="619" spans="1:10" x14ac:dyDescent="0.6">
      <c r="A619" t="s">
        <v>5568</v>
      </c>
      <c r="B619">
        <v>0</v>
      </c>
      <c r="C619">
        <v>1</v>
      </c>
      <c r="D619">
        <v>1</v>
      </c>
      <c r="E619" s="2">
        <f>(B619+1)/(C619+1)</f>
        <v>0.5</v>
      </c>
      <c r="F619" s="2">
        <f>(C619+1)/(B619+1)</f>
        <v>2</v>
      </c>
      <c r="G619">
        <f>LEN(A619)</f>
        <v>4</v>
      </c>
      <c r="H619" t="str">
        <f>IF(AND(G619&lt;3, D619&lt;2),TRUE,"")</f>
        <v/>
      </c>
      <c r="I619" t="e">
        <f>VLOOKUP(A619,'2014'!$A$2:$G$5210,5,FALSE)</f>
        <v>#N/A</v>
      </c>
      <c r="J619" t="e">
        <f>VLOOKUP(A619,'2014'!$A$2:$H$5210,6,FALSE)</f>
        <v>#N/A</v>
      </c>
    </row>
    <row r="620" spans="1:10" x14ac:dyDescent="0.6">
      <c r="A620" t="s">
        <v>5569</v>
      </c>
      <c r="B620">
        <v>0</v>
      </c>
      <c r="C620">
        <v>1</v>
      </c>
      <c r="D620">
        <v>1</v>
      </c>
      <c r="E620" s="2">
        <f>(B620+1)/(C620+1)</f>
        <v>0.5</v>
      </c>
      <c r="F620" s="2">
        <f>(C620+1)/(B620+1)</f>
        <v>2</v>
      </c>
      <c r="G620">
        <f>LEN(A620)</f>
        <v>6</v>
      </c>
      <c r="H620" t="str">
        <f>IF(AND(G620&lt;3, D620&lt;2),TRUE,"")</f>
        <v/>
      </c>
      <c r="I620" t="e">
        <f>VLOOKUP(A620,'2014'!$A$2:$G$5210,5,FALSE)</f>
        <v>#N/A</v>
      </c>
      <c r="J620" t="e">
        <f>VLOOKUP(A620,'2014'!$A$2:$H$5210,6,FALSE)</f>
        <v>#N/A</v>
      </c>
    </row>
    <row r="621" spans="1:10" x14ac:dyDescent="0.6">
      <c r="A621" t="s">
        <v>5570</v>
      </c>
      <c r="B621">
        <v>0</v>
      </c>
      <c r="C621">
        <v>1</v>
      </c>
      <c r="D621">
        <v>1</v>
      </c>
      <c r="E621" s="2">
        <f>(B621+1)/(C621+1)</f>
        <v>0.5</v>
      </c>
      <c r="F621" s="2">
        <f>(C621+1)/(B621+1)</f>
        <v>2</v>
      </c>
      <c r="G621">
        <f>LEN(A621)</f>
        <v>6</v>
      </c>
      <c r="H621" t="str">
        <f>IF(AND(G621&lt;3, D621&lt;2),TRUE,"")</f>
        <v/>
      </c>
      <c r="I621" t="e">
        <f>VLOOKUP(A621,'2014'!$A$2:$G$5210,5,FALSE)</f>
        <v>#N/A</v>
      </c>
      <c r="J621" t="e">
        <f>VLOOKUP(A621,'2014'!$A$2:$H$5210,6,FALSE)</f>
        <v>#N/A</v>
      </c>
    </row>
    <row r="622" spans="1:10" x14ac:dyDescent="0.6">
      <c r="A622" t="s">
        <v>5588</v>
      </c>
      <c r="B622">
        <v>0</v>
      </c>
      <c r="C622">
        <v>1</v>
      </c>
      <c r="D622">
        <v>1</v>
      </c>
      <c r="E622" s="2">
        <f>(B622+1)/(C622+1)</f>
        <v>0.5</v>
      </c>
      <c r="F622" s="2">
        <f>(C622+1)/(B622+1)</f>
        <v>2</v>
      </c>
      <c r="G622">
        <f>LEN(A622)</f>
        <v>5</v>
      </c>
      <c r="H622" t="str">
        <f>IF(AND(G622&lt;3, D622&lt;2),TRUE,"")</f>
        <v/>
      </c>
      <c r="I622" t="e">
        <f>VLOOKUP(A622,'2014'!$A$2:$G$5210,5,FALSE)</f>
        <v>#N/A</v>
      </c>
      <c r="J622" t="e">
        <f>VLOOKUP(A622,'2014'!$A$2:$H$5210,6,FALSE)</f>
        <v>#N/A</v>
      </c>
    </row>
    <row r="623" spans="1:10" x14ac:dyDescent="0.6">
      <c r="A623" t="s">
        <v>5594</v>
      </c>
      <c r="B623">
        <v>0</v>
      </c>
      <c r="C623">
        <v>1</v>
      </c>
      <c r="D623">
        <v>1</v>
      </c>
      <c r="E623" s="2">
        <f>(B623+1)/(C623+1)</f>
        <v>0.5</v>
      </c>
      <c r="F623" s="2">
        <f>(C623+1)/(B623+1)</f>
        <v>2</v>
      </c>
      <c r="G623">
        <f>LEN(A623)</f>
        <v>6</v>
      </c>
      <c r="H623" t="str">
        <f>IF(AND(G623&lt;3, D623&lt;2),TRUE,"")</f>
        <v/>
      </c>
      <c r="I623" t="e">
        <f>VLOOKUP(A623,'2014'!$A$2:$G$5210,5,FALSE)</f>
        <v>#N/A</v>
      </c>
      <c r="J623" t="e">
        <f>VLOOKUP(A623,'2014'!$A$2:$H$5210,6,FALSE)</f>
        <v>#N/A</v>
      </c>
    </row>
    <row r="624" spans="1:10" x14ac:dyDescent="0.6">
      <c r="A624" t="s">
        <v>5596</v>
      </c>
      <c r="B624">
        <v>0</v>
      </c>
      <c r="C624">
        <v>1</v>
      </c>
      <c r="D624">
        <v>1</v>
      </c>
      <c r="E624" s="2">
        <f>(B624+1)/(C624+1)</f>
        <v>0.5</v>
      </c>
      <c r="F624" s="2">
        <f>(C624+1)/(B624+1)</f>
        <v>2</v>
      </c>
      <c r="G624">
        <f>LEN(A624)</f>
        <v>7</v>
      </c>
      <c r="H624" t="str">
        <f>IF(AND(G624&lt;3, D624&lt;2),TRUE,"")</f>
        <v/>
      </c>
      <c r="I624" t="e">
        <f>VLOOKUP(A624,'2014'!$A$2:$G$5210,5,FALSE)</f>
        <v>#N/A</v>
      </c>
      <c r="J624" t="e">
        <f>VLOOKUP(A624,'2014'!$A$2:$H$5210,6,FALSE)</f>
        <v>#N/A</v>
      </c>
    </row>
    <row r="625" spans="1:10" x14ac:dyDescent="0.6">
      <c r="A625" t="s">
        <v>5601</v>
      </c>
      <c r="B625">
        <v>0</v>
      </c>
      <c r="C625">
        <v>1</v>
      </c>
      <c r="D625">
        <v>1</v>
      </c>
      <c r="E625" s="2">
        <f>(B625+1)/(C625+1)</f>
        <v>0.5</v>
      </c>
      <c r="F625" s="2">
        <f>(C625+1)/(B625+1)</f>
        <v>2</v>
      </c>
      <c r="G625">
        <f>LEN(A625)</f>
        <v>7</v>
      </c>
      <c r="H625" t="str">
        <f>IF(AND(G625&lt;3, D625&lt;2),TRUE,"")</f>
        <v/>
      </c>
      <c r="I625" t="e">
        <f>VLOOKUP(A625,'2014'!$A$2:$G$5210,5,FALSE)</f>
        <v>#N/A</v>
      </c>
      <c r="J625" t="e">
        <f>VLOOKUP(A625,'2014'!$A$2:$H$5210,6,FALSE)</f>
        <v>#N/A</v>
      </c>
    </row>
    <row r="626" spans="1:10" x14ac:dyDescent="0.6">
      <c r="A626" t="s">
        <v>5607</v>
      </c>
      <c r="B626">
        <v>0</v>
      </c>
      <c r="C626">
        <v>1</v>
      </c>
      <c r="D626">
        <v>1</v>
      </c>
      <c r="E626" s="2">
        <f>(B626+1)/(C626+1)</f>
        <v>0.5</v>
      </c>
      <c r="F626" s="2">
        <f>(C626+1)/(B626+1)</f>
        <v>2</v>
      </c>
      <c r="G626">
        <f>LEN(A626)</f>
        <v>7</v>
      </c>
      <c r="H626" t="str">
        <f>IF(AND(G626&lt;3, D626&lt;2),TRUE,"")</f>
        <v/>
      </c>
      <c r="I626" t="e">
        <f>VLOOKUP(A626,'2014'!$A$2:$G$5210,5,FALSE)</f>
        <v>#N/A</v>
      </c>
      <c r="J626" t="e">
        <f>VLOOKUP(A626,'2014'!$A$2:$H$5210,6,FALSE)</f>
        <v>#N/A</v>
      </c>
    </row>
    <row r="627" spans="1:10" x14ac:dyDescent="0.6">
      <c r="A627" t="s">
        <v>5609</v>
      </c>
      <c r="B627">
        <v>0</v>
      </c>
      <c r="C627">
        <v>1</v>
      </c>
      <c r="D627">
        <v>1</v>
      </c>
      <c r="E627" s="2">
        <f>(B627+1)/(C627+1)</f>
        <v>0.5</v>
      </c>
      <c r="F627" s="2">
        <f>(C627+1)/(B627+1)</f>
        <v>2</v>
      </c>
      <c r="G627">
        <f>LEN(A627)</f>
        <v>4</v>
      </c>
      <c r="H627" t="str">
        <f>IF(AND(G627&lt;3, D627&lt;2),TRUE,"")</f>
        <v/>
      </c>
      <c r="I627" t="e">
        <f>VLOOKUP(A627,'2014'!$A$2:$G$5210,5,FALSE)</f>
        <v>#N/A</v>
      </c>
      <c r="J627" t="e">
        <f>VLOOKUP(A627,'2014'!$A$2:$H$5210,6,FALSE)</f>
        <v>#N/A</v>
      </c>
    </row>
    <row r="628" spans="1:10" x14ac:dyDescent="0.6">
      <c r="A628" t="s">
        <v>5610</v>
      </c>
      <c r="B628">
        <v>0</v>
      </c>
      <c r="C628">
        <v>1</v>
      </c>
      <c r="D628">
        <v>1</v>
      </c>
      <c r="E628" s="2">
        <f>(B628+1)/(C628+1)</f>
        <v>0.5</v>
      </c>
      <c r="F628" s="2">
        <f>(C628+1)/(B628+1)</f>
        <v>2</v>
      </c>
      <c r="G628">
        <f>LEN(A628)</f>
        <v>4</v>
      </c>
      <c r="H628" t="str">
        <f>IF(AND(G628&lt;3, D628&lt;2),TRUE,"")</f>
        <v/>
      </c>
      <c r="I628" t="e">
        <f>VLOOKUP(A628,'2014'!$A$2:$G$5210,5,FALSE)</f>
        <v>#N/A</v>
      </c>
      <c r="J628" t="e">
        <f>VLOOKUP(A628,'2014'!$A$2:$H$5210,6,FALSE)</f>
        <v>#N/A</v>
      </c>
    </row>
    <row r="629" spans="1:10" x14ac:dyDescent="0.6">
      <c r="A629" t="s">
        <v>5617</v>
      </c>
      <c r="B629">
        <v>0</v>
      </c>
      <c r="C629">
        <v>1</v>
      </c>
      <c r="D629">
        <v>1</v>
      </c>
      <c r="E629" s="2">
        <f>(B629+1)/(C629+1)</f>
        <v>0.5</v>
      </c>
      <c r="F629" s="2">
        <f>(C629+1)/(B629+1)</f>
        <v>2</v>
      </c>
      <c r="G629">
        <f>LEN(A629)</f>
        <v>5</v>
      </c>
      <c r="H629" t="str">
        <f>IF(AND(G629&lt;3, D629&lt;2),TRUE,"")</f>
        <v/>
      </c>
      <c r="I629" t="e">
        <f>VLOOKUP(A629,'2014'!$A$2:$G$5210,5,FALSE)</f>
        <v>#N/A</v>
      </c>
      <c r="J629" t="e">
        <f>VLOOKUP(A629,'2014'!$A$2:$H$5210,6,FALSE)</f>
        <v>#N/A</v>
      </c>
    </row>
    <row r="630" spans="1:10" x14ac:dyDescent="0.6">
      <c r="A630" t="s">
        <v>5619</v>
      </c>
      <c r="B630">
        <v>0</v>
      </c>
      <c r="C630">
        <v>1</v>
      </c>
      <c r="D630">
        <v>1</v>
      </c>
      <c r="E630" s="2">
        <f>(B630+1)/(C630+1)</f>
        <v>0.5</v>
      </c>
      <c r="F630" s="2">
        <f>(C630+1)/(B630+1)</f>
        <v>2</v>
      </c>
      <c r="G630">
        <f>LEN(A630)</f>
        <v>5</v>
      </c>
      <c r="H630" t="str">
        <f>IF(AND(G630&lt;3, D630&lt;2),TRUE,"")</f>
        <v/>
      </c>
      <c r="I630" t="e">
        <f>VLOOKUP(A630,'2014'!$A$2:$G$5210,5,FALSE)</f>
        <v>#N/A</v>
      </c>
      <c r="J630" t="e">
        <f>VLOOKUP(A630,'2014'!$A$2:$H$5210,6,FALSE)</f>
        <v>#N/A</v>
      </c>
    </row>
    <row r="631" spans="1:10" x14ac:dyDescent="0.6">
      <c r="A631" t="s">
        <v>5625</v>
      </c>
      <c r="B631">
        <v>0</v>
      </c>
      <c r="C631">
        <v>1</v>
      </c>
      <c r="D631">
        <v>1</v>
      </c>
      <c r="E631" s="2">
        <f>(B631+1)/(C631+1)</f>
        <v>0.5</v>
      </c>
      <c r="F631" s="2">
        <f>(C631+1)/(B631+1)</f>
        <v>2</v>
      </c>
      <c r="G631">
        <f>LEN(A631)</f>
        <v>7</v>
      </c>
      <c r="H631" t="str">
        <f>IF(AND(G631&lt;3, D631&lt;2),TRUE,"")</f>
        <v/>
      </c>
      <c r="I631" t="e">
        <f>VLOOKUP(A631,'2014'!$A$2:$G$5210,5,FALSE)</f>
        <v>#N/A</v>
      </c>
      <c r="J631" t="e">
        <f>VLOOKUP(A631,'2014'!$A$2:$H$5210,6,FALSE)</f>
        <v>#N/A</v>
      </c>
    </row>
    <row r="632" spans="1:10" x14ac:dyDescent="0.6">
      <c r="A632" t="s">
        <v>5626</v>
      </c>
      <c r="B632">
        <v>0</v>
      </c>
      <c r="C632">
        <v>1</v>
      </c>
      <c r="D632">
        <v>1</v>
      </c>
      <c r="E632" s="2">
        <f>(B632+1)/(C632+1)</f>
        <v>0.5</v>
      </c>
      <c r="F632" s="2">
        <f>(C632+1)/(B632+1)</f>
        <v>2</v>
      </c>
      <c r="G632">
        <f>LEN(A632)</f>
        <v>6</v>
      </c>
      <c r="H632" t="str">
        <f>IF(AND(G632&lt;3, D632&lt;2),TRUE,"")</f>
        <v/>
      </c>
      <c r="I632" t="e">
        <f>VLOOKUP(A632,'2014'!$A$2:$G$5210,5,FALSE)</f>
        <v>#N/A</v>
      </c>
      <c r="J632" t="e">
        <f>VLOOKUP(A632,'2014'!$A$2:$H$5210,6,FALSE)</f>
        <v>#N/A</v>
      </c>
    </row>
    <row r="633" spans="1:10" x14ac:dyDescent="0.6">
      <c r="A633" t="s">
        <v>5627</v>
      </c>
      <c r="B633">
        <v>0</v>
      </c>
      <c r="C633">
        <v>1</v>
      </c>
      <c r="D633">
        <v>1</v>
      </c>
      <c r="E633" s="2">
        <f>(B633+1)/(C633+1)</f>
        <v>0.5</v>
      </c>
      <c r="F633" s="2">
        <f>(C633+1)/(B633+1)</f>
        <v>2</v>
      </c>
      <c r="G633">
        <f>LEN(A633)</f>
        <v>6</v>
      </c>
      <c r="H633" t="str">
        <f>IF(AND(G633&lt;3, D633&lt;2),TRUE,"")</f>
        <v/>
      </c>
      <c r="I633" t="e">
        <f>VLOOKUP(A633,'2014'!$A$2:$G$5210,5,FALSE)</f>
        <v>#N/A</v>
      </c>
      <c r="J633" t="e">
        <f>VLOOKUP(A633,'2014'!$A$2:$H$5210,6,FALSE)</f>
        <v>#N/A</v>
      </c>
    </row>
    <row r="634" spans="1:10" x14ac:dyDescent="0.6">
      <c r="A634" t="s">
        <v>5628</v>
      </c>
      <c r="B634">
        <v>0</v>
      </c>
      <c r="C634">
        <v>1</v>
      </c>
      <c r="D634">
        <v>1</v>
      </c>
      <c r="E634" s="2">
        <f>(B634+1)/(C634+1)</f>
        <v>0.5</v>
      </c>
      <c r="F634" s="2">
        <f>(C634+1)/(B634+1)</f>
        <v>2</v>
      </c>
      <c r="G634">
        <f>LEN(A634)</f>
        <v>7</v>
      </c>
      <c r="H634" t="str">
        <f>IF(AND(G634&lt;3, D634&lt;2),TRUE,"")</f>
        <v/>
      </c>
      <c r="I634" t="e">
        <f>VLOOKUP(A634,'2014'!$A$2:$G$5210,5,FALSE)</f>
        <v>#N/A</v>
      </c>
      <c r="J634" t="e">
        <f>VLOOKUP(A634,'2014'!$A$2:$H$5210,6,FALSE)</f>
        <v>#N/A</v>
      </c>
    </row>
    <row r="635" spans="1:10" x14ac:dyDescent="0.6">
      <c r="A635" t="s">
        <v>5635</v>
      </c>
      <c r="B635">
        <v>0</v>
      </c>
      <c r="C635">
        <v>1</v>
      </c>
      <c r="D635">
        <v>1</v>
      </c>
      <c r="E635" s="2">
        <f>(B635+1)/(C635+1)</f>
        <v>0.5</v>
      </c>
      <c r="F635" s="2">
        <f>(C635+1)/(B635+1)</f>
        <v>2</v>
      </c>
      <c r="G635">
        <f>LEN(A635)</f>
        <v>6</v>
      </c>
      <c r="H635" t="str">
        <f>IF(AND(G635&lt;3, D635&lt;2),TRUE,"")</f>
        <v/>
      </c>
      <c r="I635" t="e">
        <f>VLOOKUP(A635,'2014'!$A$2:$G$5210,5,FALSE)</f>
        <v>#N/A</v>
      </c>
      <c r="J635" t="e">
        <f>VLOOKUP(A635,'2014'!$A$2:$H$5210,6,FALSE)</f>
        <v>#N/A</v>
      </c>
    </row>
    <row r="636" spans="1:10" x14ac:dyDescent="0.6">
      <c r="A636" t="s">
        <v>5638</v>
      </c>
      <c r="B636">
        <v>0</v>
      </c>
      <c r="C636">
        <v>1</v>
      </c>
      <c r="D636">
        <v>1</v>
      </c>
      <c r="E636" s="2">
        <f>(B636+1)/(C636+1)</f>
        <v>0.5</v>
      </c>
      <c r="F636" s="2">
        <f>(C636+1)/(B636+1)</f>
        <v>2</v>
      </c>
      <c r="G636">
        <f>LEN(A636)</f>
        <v>7</v>
      </c>
      <c r="H636" t="str">
        <f>IF(AND(G636&lt;3, D636&lt;2),TRUE,"")</f>
        <v/>
      </c>
      <c r="I636" t="e">
        <f>VLOOKUP(A636,'2014'!$A$2:$G$5210,5,FALSE)</f>
        <v>#N/A</v>
      </c>
      <c r="J636" t="e">
        <f>VLOOKUP(A636,'2014'!$A$2:$H$5210,6,FALSE)</f>
        <v>#N/A</v>
      </c>
    </row>
    <row r="637" spans="1:10" x14ac:dyDescent="0.6">
      <c r="A637" t="s">
        <v>5645</v>
      </c>
      <c r="B637">
        <v>0</v>
      </c>
      <c r="C637">
        <v>1</v>
      </c>
      <c r="D637">
        <v>1</v>
      </c>
      <c r="E637" s="2">
        <f>(B637+1)/(C637+1)</f>
        <v>0.5</v>
      </c>
      <c r="F637" s="2">
        <f>(C637+1)/(B637+1)</f>
        <v>2</v>
      </c>
      <c r="G637">
        <f>LEN(A637)</f>
        <v>4</v>
      </c>
      <c r="H637" t="str">
        <f>IF(AND(G637&lt;3, D637&lt;2),TRUE,"")</f>
        <v/>
      </c>
      <c r="I637" t="e">
        <f>VLOOKUP(A637,'2014'!$A$2:$G$5210,5,FALSE)</f>
        <v>#N/A</v>
      </c>
      <c r="J637" t="e">
        <f>VLOOKUP(A637,'2014'!$A$2:$H$5210,6,FALSE)</f>
        <v>#N/A</v>
      </c>
    </row>
    <row r="638" spans="1:10" x14ac:dyDescent="0.6">
      <c r="A638" t="s">
        <v>5649</v>
      </c>
      <c r="B638">
        <v>0</v>
      </c>
      <c r="C638">
        <v>1</v>
      </c>
      <c r="D638">
        <v>1</v>
      </c>
      <c r="E638" s="2">
        <f>(B638+1)/(C638+1)</f>
        <v>0.5</v>
      </c>
      <c r="F638" s="2">
        <f>(C638+1)/(B638+1)</f>
        <v>2</v>
      </c>
      <c r="G638">
        <f>LEN(A638)</f>
        <v>7</v>
      </c>
      <c r="H638" t="str">
        <f>IF(AND(G638&lt;3, D638&lt;2),TRUE,"")</f>
        <v/>
      </c>
      <c r="I638" t="e">
        <f>VLOOKUP(A638,'2014'!$A$2:$G$5210,5,FALSE)</f>
        <v>#N/A</v>
      </c>
      <c r="J638" t="e">
        <f>VLOOKUP(A638,'2014'!$A$2:$H$5210,6,FALSE)</f>
        <v>#N/A</v>
      </c>
    </row>
    <row r="639" spans="1:10" x14ac:dyDescent="0.6">
      <c r="A639" t="s">
        <v>5652</v>
      </c>
      <c r="B639">
        <v>0</v>
      </c>
      <c r="C639">
        <v>1</v>
      </c>
      <c r="D639">
        <v>1</v>
      </c>
      <c r="E639" s="2">
        <f>(B639+1)/(C639+1)</f>
        <v>0.5</v>
      </c>
      <c r="F639" s="2">
        <f>(C639+1)/(B639+1)</f>
        <v>2</v>
      </c>
      <c r="G639">
        <f>LEN(A639)</f>
        <v>4</v>
      </c>
      <c r="H639" t="str">
        <f>IF(AND(G639&lt;3, D639&lt;2),TRUE,"")</f>
        <v/>
      </c>
      <c r="I639" t="e">
        <f>VLOOKUP(A639,'2014'!$A$2:$G$5210,5,FALSE)</f>
        <v>#N/A</v>
      </c>
      <c r="J639" t="e">
        <f>VLOOKUP(A639,'2014'!$A$2:$H$5210,6,FALSE)</f>
        <v>#N/A</v>
      </c>
    </row>
    <row r="640" spans="1:10" x14ac:dyDescent="0.6">
      <c r="A640" t="s">
        <v>5653</v>
      </c>
      <c r="B640">
        <v>0</v>
      </c>
      <c r="C640">
        <v>1</v>
      </c>
      <c r="D640">
        <v>1</v>
      </c>
      <c r="E640" s="2">
        <f>(B640+1)/(C640+1)</f>
        <v>0.5</v>
      </c>
      <c r="F640" s="2">
        <f>(C640+1)/(B640+1)</f>
        <v>2</v>
      </c>
      <c r="G640">
        <f>LEN(A640)</f>
        <v>6</v>
      </c>
      <c r="H640" t="str">
        <f>IF(AND(G640&lt;3, D640&lt;2),TRUE,"")</f>
        <v/>
      </c>
      <c r="I640" t="e">
        <f>VLOOKUP(A640,'2014'!$A$2:$G$5210,5,FALSE)</f>
        <v>#N/A</v>
      </c>
      <c r="J640" t="e">
        <f>VLOOKUP(A640,'2014'!$A$2:$H$5210,6,FALSE)</f>
        <v>#N/A</v>
      </c>
    </row>
    <row r="641" spans="1:10" x14ac:dyDescent="0.6">
      <c r="A641" t="s">
        <v>5654</v>
      </c>
      <c r="B641">
        <v>0</v>
      </c>
      <c r="C641">
        <v>1</v>
      </c>
      <c r="D641">
        <v>1</v>
      </c>
      <c r="E641" s="2">
        <f>(B641+1)/(C641+1)</f>
        <v>0.5</v>
      </c>
      <c r="F641" s="2">
        <f>(C641+1)/(B641+1)</f>
        <v>2</v>
      </c>
      <c r="G641">
        <f>LEN(A641)</f>
        <v>6</v>
      </c>
      <c r="H641" t="str">
        <f>IF(AND(G641&lt;3, D641&lt;2),TRUE,"")</f>
        <v/>
      </c>
      <c r="I641" t="e">
        <f>VLOOKUP(A641,'2014'!$A$2:$G$5210,5,FALSE)</f>
        <v>#N/A</v>
      </c>
      <c r="J641" t="e">
        <f>VLOOKUP(A641,'2014'!$A$2:$H$5210,6,FALSE)</f>
        <v>#N/A</v>
      </c>
    </row>
    <row r="642" spans="1:10" x14ac:dyDescent="0.6">
      <c r="A642" t="s">
        <v>5655</v>
      </c>
      <c r="B642">
        <v>0</v>
      </c>
      <c r="C642">
        <v>1</v>
      </c>
      <c r="D642">
        <v>1</v>
      </c>
      <c r="E642" s="2">
        <f>(B642+1)/(C642+1)</f>
        <v>0.5</v>
      </c>
      <c r="F642" s="2">
        <f>(C642+1)/(B642+1)</f>
        <v>2</v>
      </c>
      <c r="G642">
        <f>LEN(A642)</f>
        <v>7</v>
      </c>
      <c r="H642" t="str">
        <f>IF(AND(G642&lt;3, D642&lt;2),TRUE,"")</f>
        <v/>
      </c>
      <c r="I642" t="e">
        <f>VLOOKUP(A642,'2014'!$A$2:$G$5210,5,FALSE)</f>
        <v>#N/A</v>
      </c>
      <c r="J642" t="e">
        <f>VLOOKUP(A642,'2014'!$A$2:$H$5210,6,FALSE)</f>
        <v>#N/A</v>
      </c>
    </row>
    <row r="643" spans="1:10" x14ac:dyDescent="0.6">
      <c r="A643" t="s">
        <v>5656</v>
      </c>
      <c r="B643">
        <v>0</v>
      </c>
      <c r="C643">
        <v>1</v>
      </c>
      <c r="D643">
        <v>1</v>
      </c>
      <c r="E643" s="2">
        <f>(B643+1)/(C643+1)</f>
        <v>0.5</v>
      </c>
      <c r="F643" s="2">
        <f>(C643+1)/(B643+1)</f>
        <v>2</v>
      </c>
      <c r="G643">
        <f>LEN(A643)</f>
        <v>6</v>
      </c>
      <c r="H643" t="str">
        <f>IF(AND(G643&lt;3, D643&lt;2),TRUE,"")</f>
        <v/>
      </c>
      <c r="I643" t="e">
        <f>VLOOKUP(A643,'2014'!$A$2:$G$5210,5,FALSE)</f>
        <v>#N/A</v>
      </c>
      <c r="J643" t="e">
        <f>VLOOKUP(A643,'2014'!$A$2:$H$5210,6,FALSE)</f>
        <v>#N/A</v>
      </c>
    </row>
    <row r="644" spans="1:10" x14ac:dyDescent="0.6">
      <c r="A644" t="s">
        <v>5658</v>
      </c>
      <c r="B644">
        <v>0</v>
      </c>
      <c r="C644">
        <v>1</v>
      </c>
      <c r="D644">
        <v>1</v>
      </c>
      <c r="E644" s="2">
        <f>(B644+1)/(C644+1)</f>
        <v>0.5</v>
      </c>
      <c r="F644" s="2">
        <f>(C644+1)/(B644+1)</f>
        <v>2</v>
      </c>
      <c r="G644">
        <f>LEN(A644)</f>
        <v>7</v>
      </c>
      <c r="H644" t="str">
        <f>IF(AND(G644&lt;3, D644&lt;2),TRUE,"")</f>
        <v/>
      </c>
      <c r="I644" t="e">
        <f>VLOOKUP(A644,'2014'!$A$2:$G$5210,5,FALSE)</f>
        <v>#N/A</v>
      </c>
      <c r="J644" t="e">
        <f>VLOOKUP(A644,'2014'!$A$2:$H$5210,6,FALSE)</f>
        <v>#N/A</v>
      </c>
    </row>
    <row r="645" spans="1:10" x14ac:dyDescent="0.6">
      <c r="A645" t="s">
        <v>5687</v>
      </c>
      <c r="B645">
        <v>0</v>
      </c>
      <c r="C645">
        <v>1</v>
      </c>
      <c r="D645">
        <v>1</v>
      </c>
      <c r="E645" s="2">
        <f>(B645+1)/(C645+1)</f>
        <v>0.5</v>
      </c>
      <c r="F645" s="2">
        <f>(C645+1)/(B645+1)</f>
        <v>2</v>
      </c>
      <c r="G645">
        <f>LEN(A645)</f>
        <v>4</v>
      </c>
      <c r="H645" t="str">
        <f>IF(AND(G645&lt;3, D645&lt;2),TRUE,"")</f>
        <v/>
      </c>
      <c r="I645" t="e">
        <f>VLOOKUP(A645,'2014'!$A$2:$G$5210,5,FALSE)</f>
        <v>#N/A</v>
      </c>
      <c r="J645" t="e">
        <f>VLOOKUP(A645,'2014'!$A$2:$H$5210,6,FALSE)</f>
        <v>#N/A</v>
      </c>
    </row>
    <row r="646" spans="1:10" x14ac:dyDescent="0.6">
      <c r="A646" t="s">
        <v>5688</v>
      </c>
      <c r="B646">
        <v>0</v>
      </c>
      <c r="C646">
        <v>1</v>
      </c>
      <c r="D646">
        <v>1</v>
      </c>
      <c r="E646" s="2">
        <f>(B646+1)/(C646+1)</f>
        <v>0.5</v>
      </c>
      <c r="F646" s="2">
        <f>(C646+1)/(B646+1)</f>
        <v>2</v>
      </c>
      <c r="G646">
        <f>LEN(A646)</f>
        <v>4</v>
      </c>
      <c r="H646" t="str">
        <f>IF(AND(G646&lt;3, D646&lt;2),TRUE,"")</f>
        <v/>
      </c>
      <c r="I646" t="e">
        <f>VLOOKUP(A646,'2014'!$A$2:$G$5210,5,FALSE)</f>
        <v>#N/A</v>
      </c>
      <c r="J646" t="e">
        <f>VLOOKUP(A646,'2014'!$A$2:$H$5210,6,FALSE)</f>
        <v>#N/A</v>
      </c>
    </row>
    <row r="647" spans="1:10" x14ac:dyDescent="0.6">
      <c r="A647" t="s">
        <v>5691</v>
      </c>
      <c r="B647">
        <v>0</v>
      </c>
      <c r="C647">
        <v>1</v>
      </c>
      <c r="D647">
        <v>1</v>
      </c>
      <c r="E647" s="2">
        <f>(B647+1)/(C647+1)</f>
        <v>0.5</v>
      </c>
      <c r="F647" s="2">
        <f>(C647+1)/(B647+1)</f>
        <v>2</v>
      </c>
      <c r="G647">
        <f>LEN(A647)</f>
        <v>6</v>
      </c>
      <c r="H647" t="str">
        <f>IF(AND(G647&lt;3, D647&lt;2),TRUE,"")</f>
        <v/>
      </c>
      <c r="I647" t="e">
        <f>VLOOKUP(A647,'2014'!$A$2:$G$5210,5,FALSE)</f>
        <v>#N/A</v>
      </c>
      <c r="J647" t="e">
        <f>VLOOKUP(A647,'2014'!$A$2:$H$5210,6,FALSE)</f>
        <v>#N/A</v>
      </c>
    </row>
    <row r="648" spans="1:10" x14ac:dyDescent="0.6">
      <c r="A648" t="s">
        <v>5713</v>
      </c>
      <c r="B648">
        <v>0</v>
      </c>
      <c r="C648">
        <v>1</v>
      </c>
      <c r="D648">
        <v>1</v>
      </c>
      <c r="E648" s="2">
        <f>(B648+1)/(C648+1)</f>
        <v>0.5</v>
      </c>
      <c r="F648" s="2">
        <f>(C648+1)/(B648+1)</f>
        <v>2</v>
      </c>
      <c r="G648">
        <f>LEN(A648)</f>
        <v>6</v>
      </c>
      <c r="H648" t="str">
        <f>IF(AND(G648&lt;3, D648&lt;2),TRUE,"")</f>
        <v/>
      </c>
      <c r="I648" t="e">
        <f>VLOOKUP(A648,'2014'!$A$2:$G$5210,5,FALSE)</f>
        <v>#N/A</v>
      </c>
      <c r="J648" t="e">
        <f>VLOOKUP(A648,'2014'!$A$2:$H$5210,6,FALSE)</f>
        <v>#N/A</v>
      </c>
    </row>
    <row r="649" spans="1:10" x14ac:dyDescent="0.6">
      <c r="A649" t="s">
        <v>5717</v>
      </c>
      <c r="B649">
        <v>0</v>
      </c>
      <c r="C649">
        <v>1</v>
      </c>
      <c r="D649">
        <v>1</v>
      </c>
      <c r="E649" s="2">
        <f>(B649+1)/(C649+1)</f>
        <v>0.5</v>
      </c>
      <c r="F649" s="2">
        <f>(C649+1)/(B649+1)</f>
        <v>2</v>
      </c>
      <c r="G649">
        <f>LEN(A649)</f>
        <v>5</v>
      </c>
      <c r="H649" t="str">
        <f>IF(AND(G649&lt;3, D649&lt;2),TRUE,"")</f>
        <v/>
      </c>
      <c r="I649" t="e">
        <f>VLOOKUP(A649,'2014'!$A$2:$G$5210,5,FALSE)</f>
        <v>#N/A</v>
      </c>
      <c r="J649" t="e">
        <f>VLOOKUP(A649,'2014'!$A$2:$H$5210,6,FALSE)</f>
        <v>#N/A</v>
      </c>
    </row>
    <row r="650" spans="1:10" x14ac:dyDescent="0.6">
      <c r="A650" t="s">
        <v>5719</v>
      </c>
      <c r="B650">
        <v>0</v>
      </c>
      <c r="C650">
        <v>1</v>
      </c>
      <c r="D650">
        <v>1</v>
      </c>
      <c r="E650" s="2">
        <f>(B650+1)/(C650+1)</f>
        <v>0.5</v>
      </c>
      <c r="F650" s="2">
        <f>(C650+1)/(B650+1)</f>
        <v>2</v>
      </c>
      <c r="G650">
        <f>LEN(A650)</f>
        <v>6</v>
      </c>
      <c r="H650" t="str">
        <f>IF(AND(G650&lt;3, D650&lt;2),TRUE,"")</f>
        <v/>
      </c>
      <c r="I650" t="e">
        <f>VLOOKUP(A650,'2014'!$A$2:$G$5210,5,FALSE)</f>
        <v>#N/A</v>
      </c>
      <c r="J650" t="e">
        <f>VLOOKUP(A650,'2014'!$A$2:$H$5210,6,FALSE)</f>
        <v>#N/A</v>
      </c>
    </row>
    <row r="651" spans="1:10" x14ac:dyDescent="0.6">
      <c r="A651" t="s">
        <v>5728</v>
      </c>
      <c r="B651">
        <v>0</v>
      </c>
      <c r="C651">
        <v>1</v>
      </c>
      <c r="D651">
        <v>1</v>
      </c>
      <c r="E651" s="2">
        <f>(B651+1)/(C651+1)</f>
        <v>0.5</v>
      </c>
      <c r="F651" s="2">
        <f>(C651+1)/(B651+1)</f>
        <v>2</v>
      </c>
      <c r="G651">
        <f>LEN(A651)</f>
        <v>7</v>
      </c>
      <c r="H651" t="str">
        <f>IF(AND(G651&lt;3, D651&lt;2),TRUE,"")</f>
        <v/>
      </c>
      <c r="I651" t="e">
        <f>VLOOKUP(A651,'2014'!$A$2:$G$5210,5,FALSE)</f>
        <v>#N/A</v>
      </c>
      <c r="J651" t="e">
        <f>VLOOKUP(A651,'2014'!$A$2:$H$5210,6,FALSE)</f>
        <v>#N/A</v>
      </c>
    </row>
    <row r="652" spans="1:10" x14ac:dyDescent="0.6">
      <c r="A652" t="s">
        <v>5731</v>
      </c>
      <c r="B652">
        <v>0</v>
      </c>
      <c r="C652">
        <v>1</v>
      </c>
      <c r="D652">
        <v>1</v>
      </c>
      <c r="E652" s="2">
        <f>(B652+1)/(C652+1)</f>
        <v>0.5</v>
      </c>
      <c r="F652" s="2">
        <f>(C652+1)/(B652+1)</f>
        <v>2</v>
      </c>
      <c r="G652">
        <f>LEN(A652)</f>
        <v>6</v>
      </c>
      <c r="H652" t="str">
        <f>IF(AND(G652&lt;3, D652&lt;2),TRUE,"")</f>
        <v/>
      </c>
      <c r="I652" t="e">
        <f>VLOOKUP(A652,'2014'!$A$2:$G$5210,5,FALSE)</f>
        <v>#N/A</v>
      </c>
      <c r="J652" t="e">
        <f>VLOOKUP(A652,'2014'!$A$2:$H$5210,6,FALSE)</f>
        <v>#N/A</v>
      </c>
    </row>
    <row r="653" spans="1:10" x14ac:dyDescent="0.6">
      <c r="A653" t="s">
        <v>5736</v>
      </c>
      <c r="B653">
        <v>0</v>
      </c>
      <c r="C653">
        <v>1</v>
      </c>
      <c r="D653">
        <v>1</v>
      </c>
      <c r="E653" s="2">
        <f>(B653+1)/(C653+1)</f>
        <v>0.5</v>
      </c>
      <c r="F653" s="2">
        <f>(C653+1)/(B653+1)</f>
        <v>2</v>
      </c>
      <c r="G653">
        <f>LEN(A653)</f>
        <v>6</v>
      </c>
      <c r="H653" t="str">
        <f>IF(AND(G653&lt;3, D653&lt;2),TRUE,"")</f>
        <v/>
      </c>
      <c r="I653" t="e">
        <f>VLOOKUP(A653,'2014'!$A$2:$G$5210,5,FALSE)</f>
        <v>#N/A</v>
      </c>
      <c r="J653" t="e">
        <f>VLOOKUP(A653,'2014'!$A$2:$H$5210,6,FALSE)</f>
        <v>#N/A</v>
      </c>
    </row>
    <row r="654" spans="1:10" x14ac:dyDescent="0.6">
      <c r="A654" t="s">
        <v>5748</v>
      </c>
      <c r="B654">
        <v>0</v>
      </c>
      <c r="C654">
        <v>1</v>
      </c>
      <c r="D654">
        <v>1</v>
      </c>
      <c r="E654" s="2">
        <f>(B654+1)/(C654+1)</f>
        <v>0.5</v>
      </c>
      <c r="F654" s="2">
        <f>(C654+1)/(B654+1)</f>
        <v>2</v>
      </c>
      <c r="G654">
        <f>LEN(A654)</f>
        <v>5</v>
      </c>
      <c r="H654" t="str">
        <f>IF(AND(G654&lt;3, D654&lt;2),TRUE,"")</f>
        <v/>
      </c>
      <c r="I654" t="e">
        <f>VLOOKUP(A654,'2014'!$A$2:$G$5210,5,FALSE)</f>
        <v>#N/A</v>
      </c>
      <c r="J654" t="e">
        <f>VLOOKUP(A654,'2014'!$A$2:$H$5210,6,FALSE)</f>
        <v>#N/A</v>
      </c>
    </row>
    <row r="655" spans="1:10" x14ac:dyDescent="0.6">
      <c r="A655" t="s">
        <v>5750</v>
      </c>
      <c r="B655">
        <v>0</v>
      </c>
      <c r="C655">
        <v>1</v>
      </c>
      <c r="D655">
        <v>1</v>
      </c>
      <c r="E655" s="2">
        <f>(B655+1)/(C655+1)</f>
        <v>0.5</v>
      </c>
      <c r="F655" s="2">
        <f>(C655+1)/(B655+1)</f>
        <v>2</v>
      </c>
      <c r="G655">
        <f>LEN(A655)</f>
        <v>4</v>
      </c>
      <c r="H655" t="str">
        <f>IF(AND(G655&lt;3, D655&lt;2),TRUE,"")</f>
        <v/>
      </c>
      <c r="I655" t="e">
        <f>VLOOKUP(A655,'2014'!$A$2:$G$5210,5,FALSE)</f>
        <v>#N/A</v>
      </c>
      <c r="J655" t="e">
        <f>VLOOKUP(A655,'2014'!$A$2:$H$5210,6,FALSE)</f>
        <v>#N/A</v>
      </c>
    </row>
    <row r="656" spans="1:10" x14ac:dyDescent="0.6">
      <c r="A656" t="s">
        <v>5754</v>
      </c>
      <c r="B656">
        <v>0</v>
      </c>
      <c r="C656">
        <v>1</v>
      </c>
      <c r="D656">
        <v>1</v>
      </c>
      <c r="E656" s="2">
        <f>(B656+1)/(C656+1)</f>
        <v>0.5</v>
      </c>
      <c r="F656" s="2">
        <f>(C656+1)/(B656+1)</f>
        <v>2</v>
      </c>
      <c r="G656">
        <f>LEN(A656)</f>
        <v>5</v>
      </c>
      <c r="H656" t="str">
        <f>IF(AND(G656&lt;3, D656&lt;2),TRUE,"")</f>
        <v/>
      </c>
      <c r="I656" t="e">
        <f>VLOOKUP(A656,'2014'!$A$2:$G$5210,5,FALSE)</f>
        <v>#N/A</v>
      </c>
      <c r="J656" t="e">
        <f>VLOOKUP(A656,'2014'!$A$2:$H$5210,6,FALSE)</f>
        <v>#N/A</v>
      </c>
    </row>
    <row r="657" spans="1:10" x14ac:dyDescent="0.6">
      <c r="A657" t="s">
        <v>5757</v>
      </c>
      <c r="B657">
        <v>0</v>
      </c>
      <c r="C657">
        <v>1</v>
      </c>
      <c r="D657">
        <v>1</v>
      </c>
      <c r="E657" s="2">
        <f>(B657+1)/(C657+1)</f>
        <v>0.5</v>
      </c>
      <c r="F657" s="2">
        <f>(C657+1)/(B657+1)</f>
        <v>2</v>
      </c>
      <c r="G657">
        <f>LEN(A657)</f>
        <v>6</v>
      </c>
      <c r="H657" t="str">
        <f>IF(AND(G657&lt;3, D657&lt;2),TRUE,"")</f>
        <v/>
      </c>
      <c r="I657" t="e">
        <f>VLOOKUP(A657,'2014'!$A$2:$G$5210,5,FALSE)</f>
        <v>#N/A</v>
      </c>
      <c r="J657" t="e">
        <f>VLOOKUP(A657,'2014'!$A$2:$H$5210,6,FALSE)</f>
        <v>#N/A</v>
      </c>
    </row>
    <row r="658" spans="1:10" x14ac:dyDescent="0.6">
      <c r="A658" t="s">
        <v>5758</v>
      </c>
      <c r="B658">
        <v>0</v>
      </c>
      <c r="C658">
        <v>1</v>
      </c>
      <c r="D658">
        <v>1</v>
      </c>
      <c r="E658" s="2">
        <f>(B658+1)/(C658+1)</f>
        <v>0.5</v>
      </c>
      <c r="F658" s="2">
        <f>(C658+1)/(B658+1)</f>
        <v>2</v>
      </c>
      <c r="G658">
        <f>LEN(A658)</f>
        <v>7</v>
      </c>
      <c r="H658" t="str">
        <f>IF(AND(G658&lt;3, D658&lt;2),TRUE,"")</f>
        <v/>
      </c>
      <c r="I658" t="e">
        <f>VLOOKUP(A658,'2014'!$A$2:$G$5210,5,FALSE)</f>
        <v>#N/A</v>
      </c>
      <c r="J658" t="e">
        <f>VLOOKUP(A658,'2014'!$A$2:$H$5210,6,FALSE)</f>
        <v>#N/A</v>
      </c>
    </row>
    <row r="659" spans="1:10" x14ac:dyDescent="0.6">
      <c r="A659" t="s">
        <v>5759</v>
      </c>
      <c r="B659">
        <v>0</v>
      </c>
      <c r="C659">
        <v>1</v>
      </c>
      <c r="D659">
        <v>1</v>
      </c>
      <c r="E659" s="2">
        <f>(B659+1)/(C659+1)</f>
        <v>0.5</v>
      </c>
      <c r="F659" s="2">
        <f>(C659+1)/(B659+1)</f>
        <v>2</v>
      </c>
      <c r="G659">
        <f>LEN(A659)</f>
        <v>5</v>
      </c>
      <c r="H659" t="str">
        <f>IF(AND(G659&lt;3, D659&lt;2),TRUE,"")</f>
        <v/>
      </c>
      <c r="I659" t="e">
        <f>VLOOKUP(A659,'2014'!$A$2:$G$5210,5,FALSE)</f>
        <v>#N/A</v>
      </c>
      <c r="J659" t="e">
        <f>VLOOKUP(A659,'2014'!$A$2:$H$5210,6,FALSE)</f>
        <v>#N/A</v>
      </c>
    </row>
    <row r="660" spans="1:10" x14ac:dyDescent="0.6">
      <c r="A660" t="s">
        <v>5760</v>
      </c>
      <c r="B660">
        <v>0</v>
      </c>
      <c r="C660">
        <v>1</v>
      </c>
      <c r="D660">
        <v>1</v>
      </c>
      <c r="E660" s="2">
        <f>(B660+1)/(C660+1)</f>
        <v>0.5</v>
      </c>
      <c r="F660" s="2">
        <f>(C660+1)/(B660+1)</f>
        <v>2</v>
      </c>
      <c r="G660">
        <f>LEN(A660)</f>
        <v>5</v>
      </c>
      <c r="H660" t="str">
        <f>IF(AND(G660&lt;3, D660&lt;2),TRUE,"")</f>
        <v/>
      </c>
      <c r="I660" t="e">
        <f>VLOOKUP(A660,'2014'!$A$2:$G$5210,5,FALSE)</f>
        <v>#N/A</v>
      </c>
      <c r="J660" t="e">
        <f>VLOOKUP(A660,'2014'!$A$2:$H$5210,6,FALSE)</f>
        <v>#N/A</v>
      </c>
    </row>
    <row r="661" spans="1:10" x14ac:dyDescent="0.6">
      <c r="A661" t="s">
        <v>5761</v>
      </c>
      <c r="B661">
        <v>0</v>
      </c>
      <c r="C661">
        <v>1</v>
      </c>
      <c r="D661">
        <v>1</v>
      </c>
      <c r="E661" s="2">
        <f>(B661+1)/(C661+1)</f>
        <v>0.5</v>
      </c>
      <c r="F661" s="2">
        <f>(C661+1)/(B661+1)</f>
        <v>2</v>
      </c>
      <c r="G661">
        <f>LEN(A661)</f>
        <v>5</v>
      </c>
      <c r="H661" t="str">
        <f>IF(AND(G661&lt;3, D661&lt;2),TRUE,"")</f>
        <v/>
      </c>
      <c r="I661" t="e">
        <f>VLOOKUP(A661,'2014'!$A$2:$G$5210,5,FALSE)</f>
        <v>#N/A</v>
      </c>
      <c r="J661" t="e">
        <f>VLOOKUP(A661,'2014'!$A$2:$H$5210,6,FALSE)</f>
        <v>#N/A</v>
      </c>
    </row>
    <row r="662" spans="1:10" x14ac:dyDescent="0.6">
      <c r="A662" t="s">
        <v>5762</v>
      </c>
      <c r="B662">
        <v>0</v>
      </c>
      <c r="C662">
        <v>1</v>
      </c>
      <c r="D662">
        <v>1</v>
      </c>
      <c r="E662" s="2">
        <f>(B662+1)/(C662+1)</f>
        <v>0.5</v>
      </c>
      <c r="F662" s="2">
        <f>(C662+1)/(B662+1)</f>
        <v>2</v>
      </c>
      <c r="G662">
        <f>LEN(A662)</f>
        <v>4</v>
      </c>
      <c r="H662" t="str">
        <f>IF(AND(G662&lt;3, D662&lt;2),TRUE,"")</f>
        <v/>
      </c>
      <c r="I662" t="e">
        <f>VLOOKUP(A662,'2014'!$A$2:$G$5210,5,FALSE)</f>
        <v>#N/A</v>
      </c>
      <c r="J662" t="e">
        <f>VLOOKUP(A662,'2014'!$A$2:$H$5210,6,FALSE)</f>
        <v>#N/A</v>
      </c>
    </row>
    <row r="663" spans="1:10" x14ac:dyDescent="0.6">
      <c r="A663" t="s">
        <v>5763</v>
      </c>
      <c r="B663">
        <v>0</v>
      </c>
      <c r="C663">
        <v>1</v>
      </c>
      <c r="D663">
        <v>1</v>
      </c>
      <c r="E663" s="2">
        <f>(B663+1)/(C663+1)</f>
        <v>0.5</v>
      </c>
      <c r="F663" s="2">
        <f>(C663+1)/(B663+1)</f>
        <v>2</v>
      </c>
      <c r="G663">
        <f>LEN(A663)</f>
        <v>5</v>
      </c>
      <c r="H663" t="str">
        <f>IF(AND(G663&lt;3, D663&lt;2),TRUE,"")</f>
        <v/>
      </c>
      <c r="I663" t="e">
        <f>VLOOKUP(A663,'2014'!$A$2:$G$5210,5,FALSE)</f>
        <v>#N/A</v>
      </c>
      <c r="J663" t="e">
        <f>VLOOKUP(A663,'2014'!$A$2:$H$5210,6,FALSE)</f>
        <v>#N/A</v>
      </c>
    </row>
    <row r="664" spans="1:10" x14ac:dyDescent="0.6">
      <c r="A664" t="s">
        <v>5768</v>
      </c>
      <c r="B664">
        <v>0</v>
      </c>
      <c r="C664">
        <v>1</v>
      </c>
      <c r="D664">
        <v>1</v>
      </c>
      <c r="E664" s="2">
        <f>(B664+1)/(C664+1)</f>
        <v>0.5</v>
      </c>
      <c r="F664" s="2">
        <f>(C664+1)/(B664+1)</f>
        <v>2</v>
      </c>
      <c r="G664">
        <f>LEN(A664)</f>
        <v>6</v>
      </c>
      <c r="H664" t="str">
        <f>IF(AND(G664&lt;3, D664&lt;2),TRUE,"")</f>
        <v/>
      </c>
      <c r="I664" t="e">
        <f>VLOOKUP(A664,'2014'!$A$2:$G$5210,5,FALSE)</f>
        <v>#N/A</v>
      </c>
      <c r="J664" t="e">
        <f>VLOOKUP(A664,'2014'!$A$2:$H$5210,6,FALSE)</f>
        <v>#N/A</v>
      </c>
    </row>
    <row r="665" spans="1:10" x14ac:dyDescent="0.6">
      <c r="A665" t="s">
        <v>5770</v>
      </c>
      <c r="B665">
        <v>0</v>
      </c>
      <c r="C665">
        <v>1</v>
      </c>
      <c r="D665">
        <v>1</v>
      </c>
      <c r="E665" s="2">
        <f>(B665+1)/(C665+1)</f>
        <v>0.5</v>
      </c>
      <c r="F665" s="2">
        <f>(C665+1)/(B665+1)</f>
        <v>2</v>
      </c>
      <c r="G665">
        <f>LEN(A665)</f>
        <v>6</v>
      </c>
      <c r="H665" t="str">
        <f>IF(AND(G665&lt;3, D665&lt;2),TRUE,"")</f>
        <v/>
      </c>
      <c r="I665" t="e">
        <f>VLOOKUP(A665,'2014'!$A$2:$G$5210,5,FALSE)</f>
        <v>#N/A</v>
      </c>
      <c r="J665" t="e">
        <f>VLOOKUP(A665,'2014'!$A$2:$H$5210,6,FALSE)</f>
        <v>#N/A</v>
      </c>
    </row>
    <row r="666" spans="1:10" x14ac:dyDescent="0.6">
      <c r="A666" t="s">
        <v>5773</v>
      </c>
      <c r="B666">
        <v>0</v>
      </c>
      <c r="C666">
        <v>1</v>
      </c>
      <c r="D666">
        <v>1</v>
      </c>
      <c r="E666" s="2">
        <f>(B666+1)/(C666+1)</f>
        <v>0.5</v>
      </c>
      <c r="F666" s="2">
        <f>(C666+1)/(B666+1)</f>
        <v>2</v>
      </c>
      <c r="G666">
        <f>LEN(A666)</f>
        <v>4</v>
      </c>
      <c r="H666" t="str">
        <f>IF(AND(G666&lt;3, D666&lt;2),TRUE,"")</f>
        <v/>
      </c>
      <c r="I666" t="e">
        <f>VLOOKUP(A666,'2014'!$A$2:$G$5210,5,FALSE)</f>
        <v>#N/A</v>
      </c>
      <c r="J666" t="e">
        <f>VLOOKUP(A666,'2014'!$A$2:$H$5210,6,FALSE)</f>
        <v>#N/A</v>
      </c>
    </row>
    <row r="667" spans="1:10" x14ac:dyDescent="0.6">
      <c r="A667" t="s">
        <v>5779</v>
      </c>
      <c r="B667">
        <v>0</v>
      </c>
      <c r="C667">
        <v>1</v>
      </c>
      <c r="D667">
        <v>1</v>
      </c>
      <c r="E667" s="2">
        <f>(B667+1)/(C667+1)</f>
        <v>0.5</v>
      </c>
      <c r="F667" s="2">
        <f>(C667+1)/(B667+1)</f>
        <v>2</v>
      </c>
      <c r="G667">
        <f>LEN(A667)</f>
        <v>5</v>
      </c>
      <c r="H667" t="str">
        <f>IF(AND(G667&lt;3, D667&lt;2),TRUE,"")</f>
        <v/>
      </c>
      <c r="I667" t="e">
        <f>VLOOKUP(A667,'2014'!$A$2:$G$5210,5,FALSE)</f>
        <v>#N/A</v>
      </c>
      <c r="J667" t="e">
        <f>VLOOKUP(A667,'2014'!$A$2:$H$5210,6,FALSE)</f>
        <v>#N/A</v>
      </c>
    </row>
    <row r="668" spans="1:10" x14ac:dyDescent="0.6">
      <c r="A668" t="s">
        <v>5785</v>
      </c>
      <c r="B668">
        <v>0</v>
      </c>
      <c r="C668">
        <v>1</v>
      </c>
      <c r="D668">
        <v>1</v>
      </c>
      <c r="E668" s="2">
        <f>(B668+1)/(C668+1)</f>
        <v>0.5</v>
      </c>
      <c r="F668" s="2">
        <f>(C668+1)/(B668+1)</f>
        <v>2</v>
      </c>
      <c r="G668">
        <f>LEN(A668)</f>
        <v>6</v>
      </c>
      <c r="H668" t="str">
        <f>IF(AND(G668&lt;3, D668&lt;2),TRUE,"")</f>
        <v/>
      </c>
      <c r="I668" t="e">
        <f>VLOOKUP(A668,'2014'!$A$2:$G$5210,5,FALSE)</f>
        <v>#N/A</v>
      </c>
      <c r="J668" t="e">
        <f>VLOOKUP(A668,'2014'!$A$2:$H$5210,6,FALSE)</f>
        <v>#N/A</v>
      </c>
    </row>
    <row r="669" spans="1:10" x14ac:dyDescent="0.6">
      <c r="A669" t="s">
        <v>5786</v>
      </c>
      <c r="B669">
        <v>0</v>
      </c>
      <c r="C669">
        <v>1</v>
      </c>
      <c r="D669">
        <v>1</v>
      </c>
      <c r="E669" s="2">
        <f>(B669+1)/(C669+1)</f>
        <v>0.5</v>
      </c>
      <c r="F669" s="2">
        <f>(C669+1)/(B669+1)</f>
        <v>2</v>
      </c>
      <c r="G669">
        <f>LEN(A669)</f>
        <v>5</v>
      </c>
      <c r="H669" t="str">
        <f>IF(AND(G669&lt;3, D669&lt;2),TRUE,"")</f>
        <v/>
      </c>
      <c r="I669" t="e">
        <f>VLOOKUP(A669,'2014'!$A$2:$G$5210,5,FALSE)</f>
        <v>#N/A</v>
      </c>
      <c r="J669" t="e">
        <f>VLOOKUP(A669,'2014'!$A$2:$H$5210,6,FALSE)</f>
        <v>#N/A</v>
      </c>
    </row>
    <row r="670" spans="1:10" x14ac:dyDescent="0.6">
      <c r="A670" t="s">
        <v>5790</v>
      </c>
      <c r="B670">
        <v>0</v>
      </c>
      <c r="C670">
        <v>1</v>
      </c>
      <c r="D670">
        <v>1</v>
      </c>
      <c r="E670" s="2">
        <f>(B670+1)/(C670+1)</f>
        <v>0.5</v>
      </c>
      <c r="F670" s="2">
        <f>(C670+1)/(B670+1)</f>
        <v>2</v>
      </c>
      <c r="G670">
        <f>LEN(A670)</f>
        <v>6</v>
      </c>
      <c r="H670" t="str">
        <f>IF(AND(G670&lt;3, D670&lt;2),TRUE,"")</f>
        <v/>
      </c>
      <c r="I670" t="e">
        <f>VLOOKUP(A670,'2014'!$A$2:$G$5210,5,FALSE)</f>
        <v>#N/A</v>
      </c>
      <c r="J670" t="e">
        <f>VLOOKUP(A670,'2014'!$A$2:$H$5210,6,FALSE)</f>
        <v>#N/A</v>
      </c>
    </row>
    <row r="671" spans="1:10" x14ac:dyDescent="0.6">
      <c r="A671" t="s">
        <v>5791</v>
      </c>
      <c r="B671">
        <v>0</v>
      </c>
      <c r="C671">
        <v>1</v>
      </c>
      <c r="D671">
        <v>1</v>
      </c>
      <c r="E671" s="2">
        <f>(B671+1)/(C671+1)</f>
        <v>0.5</v>
      </c>
      <c r="F671" s="2">
        <f>(C671+1)/(B671+1)</f>
        <v>2</v>
      </c>
      <c r="G671">
        <f>LEN(A671)</f>
        <v>6</v>
      </c>
      <c r="H671" t="str">
        <f>IF(AND(G671&lt;3, D671&lt;2),TRUE,"")</f>
        <v/>
      </c>
      <c r="I671" t="e">
        <f>VLOOKUP(A671,'2014'!$A$2:$G$5210,5,FALSE)</f>
        <v>#N/A</v>
      </c>
      <c r="J671" t="e">
        <f>VLOOKUP(A671,'2014'!$A$2:$H$5210,6,FALSE)</f>
        <v>#N/A</v>
      </c>
    </row>
    <row r="672" spans="1:10" x14ac:dyDescent="0.6">
      <c r="A672" t="s">
        <v>5793</v>
      </c>
      <c r="B672">
        <v>0</v>
      </c>
      <c r="C672">
        <v>1</v>
      </c>
      <c r="D672">
        <v>1</v>
      </c>
      <c r="E672" s="2">
        <f>(B672+1)/(C672+1)</f>
        <v>0.5</v>
      </c>
      <c r="F672" s="2">
        <f>(C672+1)/(B672+1)</f>
        <v>2</v>
      </c>
      <c r="G672">
        <f>LEN(A672)</f>
        <v>6</v>
      </c>
      <c r="H672" t="str">
        <f>IF(AND(G672&lt;3, D672&lt;2),TRUE,"")</f>
        <v/>
      </c>
      <c r="I672" t="e">
        <f>VLOOKUP(A672,'2014'!$A$2:$G$5210,5,FALSE)</f>
        <v>#N/A</v>
      </c>
      <c r="J672" t="e">
        <f>VLOOKUP(A672,'2014'!$A$2:$H$5210,6,FALSE)</f>
        <v>#N/A</v>
      </c>
    </row>
    <row r="673" spans="1:10" x14ac:dyDescent="0.6">
      <c r="A673" t="s">
        <v>5797</v>
      </c>
      <c r="B673">
        <v>0</v>
      </c>
      <c r="C673">
        <v>1</v>
      </c>
      <c r="D673">
        <v>1</v>
      </c>
      <c r="E673" s="2">
        <f>(B673+1)/(C673+1)</f>
        <v>0.5</v>
      </c>
      <c r="F673" s="2">
        <f>(C673+1)/(B673+1)</f>
        <v>2</v>
      </c>
      <c r="G673">
        <f>LEN(A673)</f>
        <v>5</v>
      </c>
      <c r="H673" t="str">
        <f>IF(AND(G673&lt;3, D673&lt;2),TRUE,"")</f>
        <v/>
      </c>
      <c r="I673" t="e">
        <f>VLOOKUP(A673,'2014'!$A$2:$G$5210,5,FALSE)</f>
        <v>#N/A</v>
      </c>
      <c r="J673" t="e">
        <f>VLOOKUP(A673,'2014'!$A$2:$H$5210,6,FALSE)</f>
        <v>#N/A</v>
      </c>
    </row>
    <row r="674" spans="1:10" x14ac:dyDescent="0.6">
      <c r="A674" t="s">
        <v>5798</v>
      </c>
      <c r="B674">
        <v>0</v>
      </c>
      <c r="C674">
        <v>1</v>
      </c>
      <c r="D674">
        <v>1</v>
      </c>
      <c r="E674" s="2">
        <f>(B674+1)/(C674+1)</f>
        <v>0.5</v>
      </c>
      <c r="F674" s="2">
        <f>(C674+1)/(B674+1)</f>
        <v>2</v>
      </c>
      <c r="G674">
        <f>LEN(A674)</f>
        <v>5</v>
      </c>
      <c r="H674" t="str">
        <f>IF(AND(G674&lt;3, D674&lt;2),TRUE,"")</f>
        <v/>
      </c>
      <c r="I674" t="e">
        <f>VLOOKUP(A674,'2014'!$A$2:$G$5210,5,FALSE)</f>
        <v>#N/A</v>
      </c>
      <c r="J674" t="e">
        <f>VLOOKUP(A674,'2014'!$A$2:$H$5210,6,FALSE)</f>
        <v>#N/A</v>
      </c>
    </row>
    <row r="675" spans="1:10" x14ac:dyDescent="0.6">
      <c r="A675" t="s">
        <v>5799</v>
      </c>
      <c r="B675">
        <v>0</v>
      </c>
      <c r="C675">
        <v>1</v>
      </c>
      <c r="D675">
        <v>1</v>
      </c>
      <c r="E675" s="2">
        <f>(B675+1)/(C675+1)</f>
        <v>0.5</v>
      </c>
      <c r="F675" s="2">
        <f>(C675+1)/(B675+1)</f>
        <v>2</v>
      </c>
      <c r="G675">
        <f>LEN(A675)</f>
        <v>5</v>
      </c>
      <c r="H675" t="str">
        <f>IF(AND(G675&lt;3, D675&lt;2),TRUE,"")</f>
        <v/>
      </c>
      <c r="I675" t="e">
        <f>VLOOKUP(A675,'2014'!$A$2:$G$5210,5,FALSE)</f>
        <v>#N/A</v>
      </c>
      <c r="J675" t="e">
        <f>VLOOKUP(A675,'2014'!$A$2:$H$5210,6,FALSE)</f>
        <v>#N/A</v>
      </c>
    </row>
    <row r="676" spans="1:10" x14ac:dyDescent="0.6">
      <c r="A676" t="s">
        <v>5801</v>
      </c>
      <c r="B676">
        <v>0</v>
      </c>
      <c r="C676">
        <v>1</v>
      </c>
      <c r="D676">
        <v>1</v>
      </c>
      <c r="E676" s="2">
        <f>(B676+1)/(C676+1)</f>
        <v>0.5</v>
      </c>
      <c r="F676" s="2">
        <f>(C676+1)/(B676+1)</f>
        <v>2</v>
      </c>
      <c r="G676">
        <f>LEN(A676)</f>
        <v>4</v>
      </c>
      <c r="H676" t="str">
        <f>IF(AND(G676&lt;3, D676&lt;2),TRUE,"")</f>
        <v/>
      </c>
      <c r="I676" t="e">
        <f>VLOOKUP(A676,'2014'!$A$2:$G$5210,5,FALSE)</f>
        <v>#N/A</v>
      </c>
      <c r="J676" t="e">
        <f>VLOOKUP(A676,'2014'!$A$2:$H$5210,6,FALSE)</f>
        <v>#N/A</v>
      </c>
    </row>
    <row r="677" spans="1:10" x14ac:dyDescent="0.6">
      <c r="A677" t="s">
        <v>5802</v>
      </c>
      <c r="B677">
        <v>0</v>
      </c>
      <c r="C677">
        <v>1</v>
      </c>
      <c r="D677">
        <v>1</v>
      </c>
      <c r="E677" s="2">
        <f>(B677+1)/(C677+1)</f>
        <v>0.5</v>
      </c>
      <c r="F677" s="2">
        <f>(C677+1)/(B677+1)</f>
        <v>2</v>
      </c>
      <c r="G677">
        <f>LEN(A677)</f>
        <v>7</v>
      </c>
      <c r="H677" t="str">
        <f>IF(AND(G677&lt;3, D677&lt;2),TRUE,"")</f>
        <v/>
      </c>
      <c r="I677" t="e">
        <f>VLOOKUP(A677,'2014'!$A$2:$G$5210,5,FALSE)</f>
        <v>#N/A</v>
      </c>
      <c r="J677" t="e">
        <f>VLOOKUP(A677,'2014'!$A$2:$H$5210,6,FALSE)</f>
        <v>#N/A</v>
      </c>
    </row>
    <row r="678" spans="1:10" x14ac:dyDescent="0.6">
      <c r="A678" t="s">
        <v>5803</v>
      </c>
      <c r="B678">
        <v>0</v>
      </c>
      <c r="C678">
        <v>1</v>
      </c>
      <c r="D678">
        <v>1</v>
      </c>
      <c r="E678" s="2">
        <f>(B678+1)/(C678+1)</f>
        <v>0.5</v>
      </c>
      <c r="F678" s="2">
        <f>(C678+1)/(B678+1)</f>
        <v>2</v>
      </c>
      <c r="G678">
        <f>LEN(A678)</f>
        <v>5</v>
      </c>
      <c r="H678" t="str">
        <f>IF(AND(G678&lt;3, D678&lt;2),TRUE,"")</f>
        <v/>
      </c>
      <c r="I678" t="e">
        <f>VLOOKUP(A678,'2014'!$A$2:$G$5210,5,FALSE)</f>
        <v>#N/A</v>
      </c>
      <c r="J678" t="e">
        <f>VLOOKUP(A678,'2014'!$A$2:$H$5210,6,FALSE)</f>
        <v>#N/A</v>
      </c>
    </row>
    <row r="679" spans="1:10" x14ac:dyDescent="0.6">
      <c r="A679" t="s">
        <v>5804</v>
      </c>
      <c r="B679">
        <v>0</v>
      </c>
      <c r="C679">
        <v>1</v>
      </c>
      <c r="D679">
        <v>1</v>
      </c>
      <c r="E679" s="2">
        <f>(B679+1)/(C679+1)</f>
        <v>0.5</v>
      </c>
      <c r="F679" s="2">
        <f>(C679+1)/(B679+1)</f>
        <v>2</v>
      </c>
      <c r="G679">
        <f>LEN(A679)</f>
        <v>5</v>
      </c>
      <c r="H679" t="str">
        <f>IF(AND(G679&lt;3, D679&lt;2),TRUE,"")</f>
        <v/>
      </c>
      <c r="I679" t="e">
        <f>VLOOKUP(A679,'2014'!$A$2:$G$5210,5,FALSE)</f>
        <v>#N/A</v>
      </c>
      <c r="J679" t="e">
        <f>VLOOKUP(A679,'2014'!$A$2:$H$5210,6,FALSE)</f>
        <v>#N/A</v>
      </c>
    </row>
    <row r="680" spans="1:10" x14ac:dyDescent="0.6">
      <c r="A680" t="s">
        <v>5806</v>
      </c>
      <c r="B680">
        <v>0</v>
      </c>
      <c r="C680">
        <v>1</v>
      </c>
      <c r="D680">
        <v>1</v>
      </c>
      <c r="E680" s="2">
        <f>(B680+1)/(C680+1)</f>
        <v>0.5</v>
      </c>
      <c r="F680" s="2">
        <f>(C680+1)/(B680+1)</f>
        <v>2</v>
      </c>
      <c r="G680">
        <f>LEN(A680)</f>
        <v>7</v>
      </c>
      <c r="H680" t="str">
        <f>IF(AND(G680&lt;3, D680&lt;2),TRUE,"")</f>
        <v/>
      </c>
      <c r="I680" t="e">
        <f>VLOOKUP(A680,'2014'!$A$2:$G$5210,5,FALSE)</f>
        <v>#N/A</v>
      </c>
      <c r="J680" t="e">
        <f>VLOOKUP(A680,'2014'!$A$2:$H$5210,6,FALSE)</f>
        <v>#N/A</v>
      </c>
    </row>
    <row r="681" spans="1:10" x14ac:dyDescent="0.6">
      <c r="A681" t="s">
        <v>5816</v>
      </c>
      <c r="B681">
        <v>0</v>
      </c>
      <c r="C681">
        <v>1</v>
      </c>
      <c r="D681">
        <v>1</v>
      </c>
      <c r="E681" s="2">
        <f>(B681+1)/(C681+1)</f>
        <v>0.5</v>
      </c>
      <c r="F681" s="2">
        <f>(C681+1)/(B681+1)</f>
        <v>2</v>
      </c>
      <c r="G681">
        <f>LEN(A681)</f>
        <v>4</v>
      </c>
      <c r="H681" t="str">
        <f>IF(AND(G681&lt;3, D681&lt;2),TRUE,"")</f>
        <v/>
      </c>
      <c r="I681" t="e">
        <f>VLOOKUP(A681,'2014'!$A$2:$G$5210,5,FALSE)</f>
        <v>#N/A</v>
      </c>
      <c r="J681" t="e">
        <f>VLOOKUP(A681,'2014'!$A$2:$H$5210,6,FALSE)</f>
        <v>#N/A</v>
      </c>
    </row>
    <row r="682" spans="1:10" x14ac:dyDescent="0.6">
      <c r="A682" t="s">
        <v>5818</v>
      </c>
      <c r="B682">
        <v>0</v>
      </c>
      <c r="C682">
        <v>1</v>
      </c>
      <c r="D682">
        <v>1</v>
      </c>
      <c r="E682" s="2">
        <f>(B682+1)/(C682+1)</f>
        <v>0.5</v>
      </c>
      <c r="F682" s="2">
        <f>(C682+1)/(B682+1)</f>
        <v>2</v>
      </c>
      <c r="G682">
        <f>LEN(A682)</f>
        <v>5</v>
      </c>
      <c r="H682" t="str">
        <f>IF(AND(G682&lt;3, D682&lt;2),TRUE,"")</f>
        <v/>
      </c>
      <c r="I682" t="e">
        <f>VLOOKUP(A682,'2014'!$A$2:$G$5210,5,FALSE)</f>
        <v>#N/A</v>
      </c>
      <c r="J682" t="e">
        <f>VLOOKUP(A682,'2014'!$A$2:$H$5210,6,FALSE)</f>
        <v>#N/A</v>
      </c>
    </row>
    <row r="683" spans="1:10" x14ac:dyDescent="0.6">
      <c r="A683" t="s">
        <v>5834</v>
      </c>
      <c r="B683">
        <v>0</v>
      </c>
      <c r="C683">
        <v>1</v>
      </c>
      <c r="D683">
        <v>1</v>
      </c>
      <c r="E683" s="2">
        <f>(B683+1)/(C683+1)</f>
        <v>0.5</v>
      </c>
      <c r="F683" s="2">
        <f>(C683+1)/(B683+1)</f>
        <v>2</v>
      </c>
      <c r="G683">
        <f>LEN(A683)</f>
        <v>4</v>
      </c>
      <c r="H683" t="str">
        <f>IF(AND(G683&lt;3, D683&lt;2),TRUE,"")</f>
        <v/>
      </c>
      <c r="I683" t="e">
        <f>VLOOKUP(A683,'2014'!$A$2:$G$5210,5,FALSE)</f>
        <v>#N/A</v>
      </c>
      <c r="J683" t="e">
        <f>VLOOKUP(A683,'2014'!$A$2:$H$5210,6,FALSE)</f>
        <v>#N/A</v>
      </c>
    </row>
    <row r="684" spans="1:10" x14ac:dyDescent="0.6">
      <c r="A684" t="s">
        <v>5841</v>
      </c>
      <c r="B684">
        <v>0</v>
      </c>
      <c r="C684">
        <v>1</v>
      </c>
      <c r="D684">
        <v>1</v>
      </c>
      <c r="E684" s="2">
        <f>(B684+1)/(C684+1)</f>
        <v>0.5</v>
      </c>
      <c r="F684" s="2">
        <f>(C684+1)/(B684+1)</f>
        <v>2</v>
      </c>
      <c r="G684">
        <f>LEN(A684)</f>
        <v>4</v>
      </c>
      <c r="H684" t="str">
        <f>IF(AND(G684&lt;3, D684&lt;2),TRUE,"")</f>
        <v/>
      </c>
      <c r="I684" t="e">
        <f>VLOOKUP(A684,'2014'!$A$2:$G$5210,5,FALSE)</f>
        <v>#N/A</v>
      </c>
      <c r="J684" t="e">
        <f>VLOOKUP(A684,'2014'!$A$2:$H$5210,6,FALSE)</f>
        <v>#N/A</v>
      </c>
    </row>
    <row r="685" spans="1:10" x14ac:dyDescent="0.6">
      <c r="A685" t="s">
        <v>5848</v>
      </c>
      <c r="B685">
        <v>0</v>
      </c>
      <c r="C685">
        <v>1</v>
      </c>
      <c r="D685">
        <v>1</v>
      </c>
      <c r="E685" s="2">
        <f>(B685+1)/(C685+1)</f>
        <v>0.5</v>
      </c>
      <c r="F685" s="2">
        <f>(C685+1)/(B685+1)</f>
        <v>2</v>
      </c>
      <c r="G685">
        <f>LEN(A685)</f>
        <v>7</v>
      </c>
      <c r="H685" t="str">
        <f>IF(AND(G685&lt;3, D685&lt;2),TRUE,"")</f>
        <v/>
      </c>
      <c r="I685" t="e">
        <f>VLOOKUP(A685,'2014'!$A$2:$G$5210,5,FALSE)</f>
        <v>#N/A</v>
      </c>
      <c r="J685" t="e">
        <f>VLOOKUP(A685,'2014'!$A$2:$H$5210,6,FALSE)</f>
        <v>#N/A</v>
      </c>
    </row>
    <row r="686" spans="1:10" x14ac:dyDescent="0.6">
      <c r="A686" t="s">
        <v>5849</v>
      </c>
      <c r="B686">
        <v>0</v>
      </c>
      <c r="C686">
        <v>1</v>
      </c>
      <c r="D686">
        <v>1</v>
      </c>
      <c r="E686" s="2">
        <f>(B686+1)/(C686+1)</f>
        <v>0.5</v>
      </c>
      <c r="F686" s="2">
        <f>(C686+1)/(B686+1)</f>
        <v>2</v>
      </c>
      <c r="G686">
        <f>LEN(A686)</f>
        <v>6</v>
      </c>
      <c r="H686" t="str">
        <f>IF(AND(G686&lt;3, D686&lt;2),TRUE,"")</f>
        <v/>
      </c>
      <c r="I686" t="e">
        <f>VLOOKUP(A686,'2014'!$A$2:$G$5210,5,FALSE)</f>
        <v>#N/A</v>
      </c>
      <c r="J686" t="e">
        <f>VLOOKUP(A686,'2014'!$A$2:$H$5210,6,FALSE)</f>
        <v>#N/A</v>
      </c>
    </row>
    <row r="687" spans="1:10" x14ac:dyDescent="0.6">
      <c r="A687" t="s">
        <v>5853</v>
      </c>
      <c r="B687">
        <v>0</v>
      </c>
      <c r="C687">
        <v>1</v>
      </c>
      <c r="D687">
        <v>1</v>
      </c>
      <c r="E687" s="2">
        <f>(B687+1)/(C687+1)</f>
        <v>0.5</v>
      </c>
      <c r="F687" s="2">
        <f>(C687+1)/(B687+1)</f>
        <v>2</v>
      </c>
      <c r="G687">
        <f>LEN(A687)</f>
        <v>6</v>
      </c>
      <c r="H687" t="str">
        <f>IF(AND(G687&lt;3, D687&lt;2),TRUE,"")</f>
        <v/>
      </c>
      <c r="I687" t="e">
        <f>VLOOKUP(A687,'2014'!$A$2:$G$5210,5,FALSE)</f>
        <v>#N/A</v>
      </c>
      <c r="J687" t="e">
        <f>VLOOKUP(A687,'2014'!$A$2:$H$5210,6,FALSE)</f>
        <v>#N/A</v>
      </c>
    </row>
    <row r="688" spans="1:10" x14ac:dyDescent="0.6">
      <c r="A688" t="s">
        <v>5865</v>
      </c>
      <c r="B688">
        <v>0</v>
      </c>
      <c r="C688">
        <v>1</v>
      </c>
      <c r="D688">
        <v>1</v>
      </c>
      <c r="E688" s="2">
        <f>(B688+1)/(C688+1)</f>
        <v>0.5</v>
      </c>
      <c r="F688" s="2">
        <f>(C688+1)/(B688+1)</f>
        <v>2</v>
      </c>
      <c r="G688">
        <f>LEN(A688)</f>
        <v>6</v>
      </c>
      <c r="H688" t="str">
        <f>IF(AND(G688&lt;3, D688&lt;2),TRUE,"")</f>
        <v/>
      </c>
      <c r="I688" t="e">
        <f>VLOOKUP(A688,'2014'!$A$2:$G$5210,5,FALSE)</f>
        <v>#N/A</v>
      </c>
      <c r="J688" t="e">
        <f>VLOOKUP(A688,'2014'!$A$2:$H$5210,6,FALSE)</f>
        <v>#N/A</v>
      </c>
    </row>
    <row r="689" spans="1:10" x14ac:dyDescent="0.6">
      <c r="A689" t="s">
        <v>5877</v>
      </c>
      <c r="B689">
        <v>0</v>
      </c>
      <c r="C689">
        <v>1</v>
      </c>
      <c r="D689">
        <v>1</v>
      </c>
      <c r="E689" s="2">
        <f>(B689+1)/(C689+1)</f>
        <v>0.5</v>
      </c>
      <c r="F689" s="2">
        <f>(C689+1)/(B689+1)</f>
        <v>2</v>
      </c>
      <c r="G689">
        <f>LEN(A689)</f>
        <v>5</v>
      </c>
      <c r="H689" t="str">
        <f>IF(AND(G689&lt;3, D689&lt;2),TRUE,"")</f>
        <v/>
      </c>
      <c r="I689" t="e">
        <f>VLOOKUP(A689,'2014'!$A$2:$G$5210,5,FALSE)</f>
        <v>#N/A</v>
      </c>
      <c r="J689" t="e">
        <f>VLOOKUP(A689,'2014'!$A$2:$H$5210,6,FALSE)</f>
        <v>#N/A</v>
      </c>
    </row>
    <row r="690" spans="1:10" x14ac:dyDescent="0.6">
      <c r="A690" t="s">
        <v>5882</v>
      </c>
      <c r="B690">
        <v>0</v>
      </c>
      <c r="C690">
        <v>1</v>
      </c>
      <c r="D690">
        <v>1</v>
      </c>
      <c r="E690" s="2">
        <f>(B690+1)/(C690+1)</f>
        <v>0.5</v>
      </c>
      <c r="F690" s="2">
        <f>(C690+1)/(B690+1)</f>
        <v>2</v>
      </c>
      <c r="G690">
        <f>LEN(A690)</f>
        <v>4</v>
      </c>
      <c r="H690" t="str">
        <f>IF(AND(G690&lt;3, D690&lt;2),TRUE,"")</f>
        <v/>
      </c>
      <c r="I690" t="e">
        <f>VLOOKUP(A690,'2014'!$A$2:$G$5210,5,FALSE)</f>
        <v>#N/A</v>
      </c>
      <c r="J690" t="e">
        <f>VLOOKUP(A690,'2014'!$A$2:$H$5210,6,FALSE)</f>
        <v>#N/A</v>
      </c>
    </row>
    <row r="691" spans="1:10" x14ac:dyDescent="0.6">
      <c r="A691" t="s">
        <v>5884</v>
      </c>
      <c r="B691">
        <v>0</v>
      </c>
      <c r="C691">
        <v>1</v>
      </c>
      <c r="D691">
        <v>1</v>
      </c>
      <c r="E691" s="2">
        <f>(B691+1)/(C691+1)</f>
        <v>0.5</v>
      </c>
      <c r="F691" s="2">
        <f>(C691+1)/(B691+1)</f>
        <v>2</v>
      </c>
      <c r="G691">
        <f>LEN(A691)</f>
        <v>5</v>
      </c>
      <c r="H691" t="str">
        <f>IF(AND(G691&lt;3, D691&lt;2),TRUE,"")</f>
        <v/>
      </c>
      <c r="I691" t="e">
        <f>VLOOKUP(A691,'2014'!$A$2:$G$5210,5,FALSE)</f>
        <v>#N/A</v>
      </c>
      <c r="J691" t="e">
        <f>VLOOKUP(A691,'2014'!$A$2:$H$5210,6,FALSE)</f>
        <v>#N/A</v>
      </c>
    </row>
    <row r="692" spans="1:10" x14ac:dyDescent="0.6">
      <c r="A692" t="s">
        <v>5886</v>
      </c>
      <c r="B692">
        <v>0</v>
      </c>
      <c r="C692">
        <v>1</v>
      </c>
      <c r="D692">
        <v>1</v>
      </c>
      <c r="E692" s="2">
        <f>(B692+1)/(C692+1)</f>
        <v>0.5</v>
      </c>
      <c r="F692" s="2">
        <f>(C692+1)/(B692+1)</f>
        <v>2</v>
      </c>
      <c r="G692">
        <f>LEN(A692)</f>
        <v>7</v>
      </c>
      <c r="H692" t="str">
        <f>IF(AND(G692&lt;3, D692&lt;2),TRUE,"")</f>
        <v/>
      </c>
      <c r="I692" t="e">
        <f>VLOOKUP(A692,'2014'!$A$2:$G$5210,5,FALSE)</f>
        <v>#N/A</v>
      </c>
      <c r="J692" t="e">
        <f>VLOOKUP(A692,'2014'!$A$2:$H$5210,6,FALSE)</f>
        <v>#N/A</v>
      </c>
    </row>
    <row r="693" spans="1:10" x14ac:dyDescent="0.6">
      <c r="A693" t="s">
        <v>5887</v>
      </c>
      <c r="B693">
        <v>0</v>
      </c>
      <c r="C693">
        <v>1</v>
      </c>
      <c r="D693">
        <v>1</v>
      </c>
      <c r="E693" s="2">
        <f>(B693+1)/(C693+1)</f>
        <v>0.5</v>
      </c>
      <c r="F693" s="2">
        <f>(C693+1)/(B693+1)</f>
        <v>2</v>
      </c>
      <c r="G693">
        <f>LEN(A693)</f>
        <v>4</v>
      </c>
      <c r="H693" t="str">
        <f>IF(AND(G693&lt;3, D693&lt;2),TRUE,"")</f>
        <v/>
      </c>
      <c r="I693" t="e">
        <f>VLOOKUP(A693,'2014'!$A$2:$G$5210,5,FALSE)</f>
        <v>#N/A</v>
      </c>
      <c r="J693" t="e">
        <f>VLOOKUP(A693,'2014'!$A$2:$H$5210,6,FALSE)</f>
        <v>#N/A</v>
      </c>
    </row>
    <row r="694" spans="1:10" x14ac:dyDescent="0.6">
      <c r="A694" t="s">
        <v>5889</v>
      </c>
      <c r="B694">
        <v>0</v>
      </c>
      <c r="C694">
        <v>1</v>
      </c>
      <c r="D694">
        <v>1</v>
      </c>
      <c r="E694" s="2">
        <f>(B694+1)/(C694+1)</f>
        <v>0.5</v>
      </c>
      <c r="F694" s="2">
        <f>(C694+1)/(B694+1)</f>
        <v>2</v>
      </c>
      <c r="G694">
        <f>LEN(A694)</f>
        <v>6</v>
      </c>
      <c r="H694" t="str">
        <f>IF(AND(G694&lt;3, D694&lt;2),TRUE,"")</f>
        <v/>
      </c>
      <c r="I694" t="e">
        <f>VLOOKUP(A694,'2014'!$A$2:$G$5210,5,FALSE)</f>
        <v>#N/A</v>
      </c>
      <c r="J694" t="e">
        <f>VLOOKUP(A694,'2014'!$A$2:$H$5210,6,FALSE)</f>
        <v>#N/A</v>
      </c>
    </row>
    <row r="695" spans="1:10" x14ac:dyDescent="0.6">
      <c r="A695" t="s">
        <v>5890</v>
      </c>
      <c r="B695">
        <v>0</v>
      </c>
      <c r="C695">
        <v>1</v>
      </c>
      <c r="D695">
        <v>1</v>
      </c>
      <c r="E695" s="2">
        <f>(B695+1)/(C695+1)</f>
        <v>0.5</v>
      </c>
      <c r="F695" s="2">
        <f>(C695+1)/(B695+1)</f>
        <v>2</v>
      </c>
      <c r="G695">
        <f>LEN(A695)</f>
        <v>7</v>
      </c>
      <c r="H695" t="str">
        <f>IF(AND(G695&lt;3, D695&lt;2),TRUE,"")</f>
        <v/>
      </c>
      <c r="I695" t="e">
        <f>VLOOKUP(A695,'2014'!$A$2:$G$5210,5,FALSE)</f>
        <v>#N/A</v>
      </c>
      <c r="J695" t="e">
        <f>VLOOKUP(A695,'2014'!$A$2:$H$5210,6,FALSE)</f>
        <v>#N/A</v>
      </c>
    </row>
    <row r="696" spans="1:10" x14ac:dyDescent="0.6">
      <c r="A696" t="s">
        <v>5893</v>
      </c>
      <c r="B696">
        <v>0</v>
      </c>
      <c r="C696">
        <v>1</v>
      </c>
      <c r="D696">
        <v>1</v>
      </c>
      <c r="E696" s="2">
        <f>(B696+1)/(C696+1)</f>
        <v>0.5</v>
      </c>
      <c r="F696" s="2">
        <f>(C696+1)/(B696+1)</f>
        <v>2</v>
      </c>
      <c r="G696">
        <f>LEN(A696)</f>
        <v>4</v>
      </c>
      <c r="H696" t="str">
        <f>IF(AND(G696&lt;3, D696&lt;2),TRUE,"")</f>
        <v/>
      </c>
      <c r="I696" t="e">
        <f>VLOOKUP(A696,'2014'!$A$2:$G$5210,5,FALSE)</f>
        <v>#N/A</v>
      </c>
      <c r="J696" t="e">
        <f>VLOOKUP(A696,'2014'!$A$2:$H$5210,6,FALSE)</f>
        <v>#N/A</v>
      </c>
    </row>
    <row r="697" spans="1:10" x14ac:dyDescent="0.6">
      <c r="A697" t="s">
        <v>5900</v>
      </c>
      <c r="B697">
        <v>0</v>
      </c>
      <c r="C697">
        <v>1</v>
      </c>
      <c r="D697">
        <v>1</v>
      </c>
      <c r="E697" s="2">
        <f>(B697+1)/(C697+1)</f>
        <v>0.5</v>
      </c>
      <c r="F697" s="2">
        <f>(C697+1)/(B697+1)</f>
        <v>2</v>
      </c>
      <c r="G697">
        <f>LEN(A697)</f>
        <v>7</v>
      </c>
      <c r="H697" t="str">
        <f>IF(AND(G697&lt;3, D697&lt;2),TRUE,"")</f>
        <v/>
      </c>
      <c r="I697" t="e">
        <f>VLOOKUP(A697,'2014'!$A$2:$G$5210,5,FALSE)</f>
        <v>#N/A</v>
      </c>
      <c r="J697" t="e">
        <f>VLOOKUP(A697,'2014'!$A$2:$H$5210,6,FALSE)</f>
        <v>#N/A</v>
      </c>
    </row>
    <row r="698" spans="1:10" x14ac:dyDescent="0.6">
      <c r="A698" t="s">
        <v>5901</v>
      </c>
      <c r="B698">
        <v>0</v>
      </c>
      <c r="C698">
        <v>1</v>
      </c>
      <c r="D698">
        <v>1</v>
      </c>
      <c r="E698" s="2">
        <f>(B698+1)/(C698+1)</f>
        <v>0.5</v>
      </c>
      <c r="F698" s="2">
        <f>(C698+1)/(B698+1)</f>
        <v>2</v>
      </c>
      <c r="G698">
        <f>LEN(A698)</f>
        <v>7</v>
      </c>
      <c r="H698" t="str">
        <f>IF(AND(G698&lt;3, D698&lt;2),TRUE,"")</f>
        <v/>
      </c>
      <c r="I698" t="e">
        <f>VLOOKUP(A698,'2014'!$A$2:$G$5210,5,FALSE)</f>
        <v>#N/A</v>
      </c>
      <c r="J698" t="e">
        <f>VLOOKUP(A698,'2014'!$A$2:$H$5210,6,FALSE)</f>
        <v>#N/A</v>
      </c>
    </row>
    <row r="699" spans="1:10" x14ac:dyDescent="0.6">
      <c r="A699" t="s">
        <v>5902</v>
      </c>
      <c r="B699">
        <v>0</v>
      </c>
      <c r="C699">
        <v>1</v>
      </c>
      <c r="D699">
        <v>1</v>
      </c>
      <c r="E699" s="2">
        <f>(B699+1)/(C699+1)</f>
        <v>0.5</v>
      </c>
      <c r="F699" s="2">
        <f>(C699+1)/(B699+1)</f>
        <v>2</v>
      </c>
      <c r="G699">
        <f>LEN(A699)</f>
        <v>6</v>
      </c>
      <c r="H699" t="str">
        <f>IF(AND(G699&lt;3, D699&lt;2),TRUE,"")</f>
        <v/>
      </c>
      <c r="I699" t="e">
        <f>VLOOKUP(A699,'2014'!$A$2:$G$5210,5,FALSE)</f>
        <v>#N/A</v>
      </c>
      <c r="J699" t="e">
        <f>VLOOKUP(A699,'2014'!$A$2:$H$5210,6,FALSE)</f>
        <v>#N/A</v>
      </c>
    </row>
    <row r="700" spans="1:10" x14ac:dyDescent="0.6">
      <c r="A700" t="s">
        <v>5903</v>
      </c>
      <c r="B700">
        <v>0</v>
      </c>
      <c r="C700">
        <v>1</v>
      </c>
      <c r="D700">
        <v>1</v>
      </c>
      <c r="E700" s="2">
        <f>(B700+1)/(C700+1)</f>
        <v>0.5</v>
      </c>
      <c r="F700" s="2">
        <f>(C700+1)/(B700+1)</f>
        <v>2</v>
      </c>
      <c r="G700">
        <f>LEN(A700)</f>
        <v>6</v>
      </c>
      <c r="H700" t="str">
        <f>IF(AND(G700&lt;3, D700&lt;2),TRUE,"")</f>
        <v/>
      </c>
      <c r="I700" t="e">
        <f>VLOOKUP(A700,'2014'!$A$2:$G$5210,5,FALSE)</f>
        <v>#N/A</v>
      </c>
      <c r="J700" t="e">
        <f>VLOOKUP(A700,'2014'!$A$2:$H$5210,6,FALSE)</f>
        <v>#N/A</v>
      </c>
    </row>
    <row r="701" spans="1:10" x14ac:dyDescent="0.6">
      <c r="A701" t="s">
        <v>5904</v>
      </c>
      <c r="B701">
        <v>0</v>
      </c>
      <c r="C701">
        <v>1</v>
      </c>
      <c r="D701">
        <v>1</v>
      </c>
      <c r="E701" s="2">
        <f>(B701+1)/(C701+1)</f>
        <v>0.5</v>
      </c>
      <c r="F701" s="2">
        <f>(C701+1)/(B701+1)</f>
        <v>2</v>
      </c>
      <c r="G701">
        <f>LEN(A701)</f>
        <v>6</v>
      </c>
      <c r="H701" t="str">
        <f>IF(AND(G701&lt;3, D701&lt;2),TRUE,"")</f>
        <v/>
      </c>
      <c r="I701" t="e">
        <f>VLOOKUP(A701,'2014'!$A$2:$G$5210,5,FALSE)</f>
        <v>#N/A</v>
      </c>
      <c r="J701" t="e">
        <f>VLOOKUP(A701,'2014'!$A$2:$H$5210,6,FALSE)</f>
        <v>#N/A</v>
      </c>
    </row>
    <row r="702" spans="1:10" x14ac:dyDescent="0.6">
      <c r="A702" t="s">
        <v>5905</v>
      </c>
      <c r="B702">
        <v>0</v>
      </c>
      <c r="C702">
        <v>1</v>
      </c>
      <c r="D702">
        <v>1</v>
      </c>
      <c r="E702" s="2">
        <f>(B702+1)/(C702+1)</f>
        <v>0.5</v>
      </c>
      <c r="F702" s="2">
        <f>(C702+1)/(B702+1)</f>
        <v>2</v>
      </c>
      <c r="G702">
        <f>LEN(A702)</f>
        <v>6</v>
      </c>
      <c r="H702" t="str">
        <f>IF(AND(G702&lt;3, D702&lt;2),TRUE,"")</f>
        <v/>
      </c>
      <c r="I702" t="e">
        <f>VLOOKUP(A702,'2014'!$A$2:$G$5210,5,FALSE)</f>
        <v>#N/A</v>
      </c>
      <c r="J702" t="e">
        <f>VLOOKUP(A702,'2014'!$A$2:$H$5210,6,FALSE)</f>
        <v>#N/A</v>
      </c>
    </row>
    <row r="703" spans="1:10" x14ac:dyDescent="0.6">
      <c r="A703" t="s">
        <v>5907</v>
      </c>
      <c r="B703">
        <v>0</v>
      </c>
      <c r="C703">
        <v>1</v>
      </c>
      <c r="D703">
        <v>1</v>
      </c>
      <c r="E703" s="2">
        <f>(B703+1)/(C703+1)</f>
        <v>0.5</v>
      </c>
      <c r="F703" s="2">
        <f>(C703+1)/(B703+1)</f>
        <v>2</v>
      </c>
      <c r="G703">
        <f>LEN(A703)</f>
        <v>6</v>
      </c>
      <c r="H703" t="str">
        <f>IF(AND(G703&lt;3, D703&lt;2),TRUE,"")</f>
        <v/>
      </c>
      <c r="I703" t="e">
        <f>VLOOKUP(A703,'2014'!$A$2:$G$5210,5,FALSE)</f>
        <v>#N/A</v>
      </c>
      <c r="J703" t="e">
        <f>VLOOKUP(A703,'2014'!$A$2:$H$5210,6,FALSE)</f>
        <v>#N/A</v>
      </c>
    </row>
    <row r="704" spans="1:10" x14ac:dyDescent="0.6">
      <c r="A704" t="s">
        <v>5908</v>
      </c>
      <c r="B704">
        <v>0</v>
      </c>
      <c r="C704">
        <v>1</v>
      </c>
      <c r="D704">
        <v>1</v>
      </c>
      <c r="E704" s="2">
        <f>(B704+1)/(C704+1)</f>
        <v>0.5</v>
      </c>
      <c r="F704" s="2">
        <f>(C704+1)/(B704+1)</f>
        <v>2</v>
      </c>
      <c r="G704">
        <f>LEN(A704)</f>
        <v>6</v>
      </c>
      <c r="H704" t="str">
        <f>IF(AND(G704&lt;3, D704&lt;2),TRUE,"")</f>
        <v/>
      </c>
      <c r="I704" t="e">
        <f>VLOOKUP(A704,'2014'!$A$2:$G$5210,5,FALSE)</f>
        <v>#N/A</v>
      </c>
      <c r="J704" t="e">
        <f>VLOOKUP(A704,'2014'!$A$2:$H$5210,6,FALSE)</f>
        <v>#N/A</v>
      </c>
    </row>
    <row r="705" spans="1:10" x14ac:dyDescent="0.6">
      <c r="A705" t="s">
        <v>5912</v>
      </c>
      <c r="B705">
        <v>0</v>
      </c>
      <c r="C705">
        <v>1</v>
      </c>
      <c r="D705">
        <v>1</v>
      </c>
      <c r="E705" s="2">
        <f>(B705+1)/(C705+1)</f>
        <v>0.5</v>
      </c>
      <c r="F705" s="2">
        <f>(C705+1)/(B705+1)</f>
        <v>2</v>
      </c>
      <c r="G705">
        <f>LEN(A705)</f>
        <v>5</v>
      </c>
      <c r="H705" t="str">
        <f>IF(AND(G705&lt;3, D705&lt;2),TRUE,"")</f>
        <v/>
      </c>
      <c r="I705" t="e">
        <f>VLOOKUP(A705,'2014'!$A$2:$G$5210,5,FALSE)</f>
        <v>#N/A</v>
      </c>
      <c r="J705" t="e">
        <f>VLOOKUP(A705,'2014'!$A$2:$H$5210,6,FALSE)</f>
        <v>#N/A</v>
      </c>
    </row>
    <row r="706" spans="1:10" x14ac:dyDescent="0.6">
      <c r="A706" t="s">
        <v>5924</v>
      </c>
      <c r="B706">
        <v>0</v>
      </c>
      <c r="C706">
        <v>1</v>
      </c>
      <c r="D706">
        <v>1</v>
      </c>
      <c r="E706" s="2">
        <f>(B706+1)/(C706+1)</f>
        <v>0.5</v>
      </c>
      <c r="F706" s="2">
        <f>(C706+1)/(B706+1)</f>
        <v>2</v>
      </c>
      <c r="G706">
        <f>LEN(A706)</f>
        <v>5</v>
      </c>
      <c r="H706" t="str">
        <f>IF(AND(G706&lt;3, D706&lt;2),TRUE,"")</f>
        <v/>
      </c>
      <c r="I706" t="e">
        <f>VLOOKUP(A706,'2014'!$A$2:$G$5210,5,FALSE)</f>
        <v>#N/A</v>
      </c>
      <c r="J706" t="e">
        <f>VLOOKUP(A706,'2014'!$A$2:$H$5210,6,FALSE)</f>
        <v>#N/A</v>
      </c>
    </row>
    <row r="707" spans="1:10" x14ac:dyDescent="0.6">
      <c r="A707" t="s">
        <v>5927</v>
      </c>
      <c r="B707">
        <v>0</v>
      </c>
      <c r="C707">
        <v>1</v>
      </c>
      <c r="D707">
        <v>1</v>
      </c>
      <c r="E707" s="2">
        <f>(B707+1)/(C707+1)</f>
        <v>0.5</v>
      </c>
      <c r="F707" s="2">
        <f>(C707+1)/(B707+1)</f>
        <v>2</v>
      </c>
      <c r="G707">
        <f>LEN(A707)</f>
        <v>6</v>
      </c>
      <c r="H707" t="str">
        <f>IF(AND(G707&lt;3, D707&lt;2),TRUE,"")</f>
        <v/>
      </c>
      <c r="I707" t="e">
        <f>VLOOKUP(A707,'2014'!$A$2:$G$5210,5,FALSE)</f>
        <v>#N/A</v>
      </c>
      <c r="J707" t="e">
        <f>VLOOKUP(A707,'2014'!$A$2:$H$5210,6,FALSE)</f>
        <v>#N/A</v>
      </c>
    </row>
    <row r="708" spans="1:10" x14ac:dyDescent="0.6">
      <c r="A708" t="s">
        <v>5930</v>
      </c>
      <c r="B708">
        <v>0</v>
      </c>
      <c r="C708">
        <v>1</v>
      </c>
      <c r="D708">
        <v>1</v>
      </c>
      <c r="E708" s="2">
        <f>(B708+1)/(C708+1)</f>
        <v>0.5</v>
      </c>
      <c r="F708" s="2">
        <f>(C708+1)/(B708+1)</f>
        <v>2</v>
      </c>
      <c r="G708">
        <f>LEN(A708)</f>
        <v>7</v>
      </c>
      <c r="H708" t="str">
        <f>IF(AND(G708&lt;3, D708&lt;2),TRUE,"")</f>
        <v/>
      </c>
      <c r="I708" t="e">
        <f>VLOOKUP(A708,'2014'!$A$2:$G$5210,5,FALSE)</f>
        <v>#N/A</v>
      </c>
      <c r="J708" t="e">
        <f>VLOOKUP(A708,'2014'!$A$2:$H$5210,6,FALSE)</f>
        <v>#N/A</v>
      </c>
    </row>
    <row r="709" spans="1:10" x14ac:dyDescent="0.6">
      <c r="A709" t="s">
        <v>5931</v>
      </c>
      <c r="B709">
        <v>0</v>
      </c>
      <c r="C709">
        <v>1</v>
      </c>
      <c r="D709">
        <v>1</v>
      </c>
      <c r="E709" s="2">
        <f>(B709+1)/(C709+1)</f>
        <v>0.5</v>
      </c>
      <c r="F709" s="2">
        <f>(C709+1)/(B709+1)</f>
        <v>2</v>
      </c>
      <c r="G709">
        <f>LEN(A709)</f>
        <v>7</v>
      </c>
      <c r="H709" t="str">
        <f>IF(AND(G709&lt;3, D709&lt;2),TRUE,"")</f>
        <v/>
      </c>
      <c r="I709" t="e">
        <f>VLOOKUP(A709,'2014'!$A$2:$G$5210,5,FALSE)</f>
        <v>#N/A</v>
      </c>
      <c r="J709" t="e">
        <f>VLOOKUP(A709,'2014'!$A$2:$H$5210,6,FALSE)</f>
        <v>#N/A</v>
      </c>
    </row>
    <row r="710" spans="1:10" x14ac:dyDescent="0.6">
      <c r="A710" t="s">
        <v>5934</v>
      </c>
      <c r="B710">
        <v>0</v>
      </c>
      <c r="C710">
        <v>1</v>
      </c>
      <c r="D710">
        <v>1</v>
      </c>
      <c r="E710" s="2">
        <f>(B710+1)/(C710+1)</f>
        <v>0.5</v>
      </c>
      <c r="F710" s="2">
        <f>(C710+1)/(B710+1)</f>
        <v>2</v>
      </c>
      <c r="G710">
        <f>LEN(A710)</f>
        <v>4</v>
      </c>
      <c r="H710" t="str">
        <f>IF(AND(G710&lt;3, D710&lt;2),TRUE,"")</f>
        <v/>
      </c>
      <c r="I710" t="e">
        <f>VLOOKUP(A710,'2014'!$A$2:$G$5210,5,FALSE)</f>
        <v>#N/A</v>
      </c>
      <c r="J710" t="e">
        <f>VLOOKUP(A710,'2014'!$A$2:$H$5210,6,FALSE)</f>
        <v>#N/A</v>
      </c>
    </row>
    <row r="711" spans="1:10" x14ac:dyDescent="0.6">
      <c r="A711" t="s">
        <v>5940</v>
      </c>
      <c r="B711">
        <v>0</v>
      </c>
      <c r="C711">
        <v>1</v>
      </c>
      <c r="D711">
        <v>1</v>
      </c>
      <c r="E711" s="2">
        <f>(B711+1)/(C711+1)</f>
        <v>0.5</v>
      </c>
      <c r="F711" s="2">
        <f>(C711+1)/(B711+1)</f>
        <v>2</v>
      </c>
      <c r="G711">
        <f>LEN(A711)</f>
        <v>7</v>
      </c>
      <c r="H711" t="str">
        <f>IF(AND(G711&lt;3, D711&lt;2),TRUE,"")</f>
        <v/>
      </c>
      <c r="I711" t="e">
        <f>VLOOKUP(A711,'2014'!$A$2:$G$5210,5,FALSE)</f>
        <v>#N/A</v>
      </c>
      <c r="J711" t="e">
        <f>VLOOKUP(A711,'2014'!$A$2:$H$5210,6,FALSE)</f>
        <v>#N/A</v>
      </c>
    </row>
    <row r="712" spans="1:10" x14ac:dyDescent="0.6">
      <c r="A712" t="s">
        <v>5942</v>
      </c>
      <c r="B712">
        <v>0</v>
      </c>
      <c r="C712">
        <v>1</v>
      </c>
      <c r="D712">
        <v>1</v>
      </c>
      <c r="E712" s="2">
        <f>(B712+1)/(C712+1)</f>
        <v>0.5</v>
      </c>
      <c r="F712" s="2">
        <f>(C712+1)/(B712+1)</f>
        <v>2</v>
      </c>
      <c r="G712">
        <f>LEN(A712)</f>
        <v>7</v>
      </c>
      <c r="H712" t="str">
        <f>IF(AND(G712&lt;3, D712&lt;2),TRUE,"")</f>
        <v/>
      </c>
      <c r="I712" t="e">
        <f>VLOOKUP(A712,'2014'!$A$2:$G$5210,5,FALSE)</f>
        <v>#N/A</v>
      </c>
      <c r="J712" t="e">
        <f>VLOOKUP(A712,'2014'!$A$2:$H$5210,6,FALSE)</f>
        <v>#N/A</v>
      </c>
    </row>
    <row r="713" spans="1:10" x14ac:dyDescent="0.6">
      <c r="A713" t="s">
        <v>5944</v>
      </c>
      <c r="B713">
        <v>0</v>
      </c>
      <c r="C713">
        <v>1</v>
      </c>
      <c r="D713">
        <v>1</v>
      </c>
      <c r="E713" s="2">
        <f>(B713+1)/(C713+1)</f>
        <v>0.5</v>
      </c>
      <c r="F713" s="2">
        <f>(C713+1)/(B713+1)</f>
        <v>2</v>
      </c>
      <c r="G713">
        <f>LEN(A713)</f>
        <v>6</v>
      </c>
      <c r="H713" t="str">
        <f>IF(AND(G713&lt;3, D713&lt;2),TRUE,"")</f>
        <v/>
      </c>
      <c r="I713" t="e">
        <f>VLOOKUP(A713,'2014'!$A$2:$G$5210,5,FALSE)</f>
        <v>#N/A</v>
      </c>
      <c r="J713" t="e">
        <f>VLOOKUP(A713,'2014'!$A$2:$H$5210,6,FALSE)</f>
        <v>#N/A</v>
      </c>
    </row>
    <row r="714" spans="1:10" x14ac:dyDescent="0.6">
      <c r="A714" t="s">
        <v>5954</v>
      </c>
      <c r="B714">
        <v>0</v>
      </c>
      <c r="C714">
        <v>1</v>
      </c>
      <c r="D714">
        <v>1</v>
      </c>
      <c r="E714" s="2">
        <f>(B714+1)/(C714+1)</f>
        <v>0.5</v>
      </c>
      <c r="F714" s="2">
        <f>(C714+1)/(B714+1)</f>
        <v>2</v>
      </c>
      <c r="G714">
        <f>LEN(A714)</f>
        <v>7</v>
      </c>
      <c r="H714" t="str">
        <f>IF(AND(G714&lt;3, D714&lt;2),TRUE,"")</f>
        <v/>
      </c>
      <c r="I714" t="e">
        <f>VLOOKUP(A714,'2014'!$A$2:$G$5210,5,FALSE)</f>
        <v>#N/A</v>
      </c>
      <c r="J714" t="e">
        <f>VLOOKUP(A714,'2014'!$A$2:$H$5210,6,FALSE)</f>
        <v>#N/A</v>
      </c>
    </row>
    <row r="715" spans="1:10" x14ac:dyDescent="0.6">
      <c r="A715" t="s">
        <v>5955</v>
      </c>
      <c r="B715">
        <v>0</v>
      </c>
      <c r="C715">
        <v>1</v>
      </c>
      <c r="D715">
        <v>1</v>
      </c>
      <c r="E715" s="2">
        <f>(B715+1)/(C715+1)</f>
        <v>0.5</v>
      </c>
      <c r="F715" s="2">
        <f>(C715+1)/(B715+1)</f>
        <v>2</v>
      </c>
      <c r="G715">
        <f>LEN(A715)</f>
        <v>6</v>
      </c>
      <c r="H715" t="str">
        <f>IF(AND(G715&lt;3, D715&lt;2),TRUE,"")</f>
        <v/>
      </c>
      <c r="I715" t="e">
        <f>VLOOKUP(A715,'2014'!$A$2:$G$5210,5,FALSE)</f>
        <v>#N/A</v>
      </c>
      <c r="J715" t="e">
        <f>VLOOKUP(A715,'2014'!$A$2:$H$5210,6,FALSE)</f>
        <v>#N/A</v>
      </c>
    </row>
    <row r="716" spans="1:10" x14ac:dyDescent="0.6">
      <c r="A716" t="s">
        <v>5959</v>
      </c>
      <c r="B716">
        <v>0</v>
      </c>
      <c r="C716">
        <v>1</v>
      </c>
      <c r="D716">
        <v>1</v>
      </c>
      <c r="E716" s="2">
        <f>(B716+1)/(C716+1)</f>
        <v>0.5</v>
      </c>
      <c r="F716" s="2">
        <f>(C716+1)/(B716+1)</f>
        <v>2</v>
      </c>
      <c r="G716">
        <f>LEN(A716)</f>
        <v>5</v>
      </c>
      <c r="H716" t="str">
        <f>IF(AND(G716&lt;3, D716&lt;2),TRUE,"")</f>
        <v/>
      </c>
      <c r="I716" t="e">
        <f>VLOOKUP(A716,'2014'!$A$2:$G$5210,5,FALSE)</f>
        <v>#N/A</v>
      </c>
      <c r="J716" t="e">
        <f>VLOOKUP(A716,'2014'!$A$2:$H$5210,6,FALSE)</f>
        <v>#N/A</v>
      </c>
    </row>
    <row r="717" spans="1:10" x14ac:dyDescent="0.6">
      <c r="A717" t="s">
        <v>5963</v>
      </c>
      <c r="B717">
        <v>0</v>
      </c>
      <c r="C717">
        <v>1</v>
      </c>
      <c r="D717">
        <v>1</v>
      </c>
      <c r="E717" s="2">
        <f>(B717+1)/(C717+1)</f>
        <v>0.5</v>
      </c>
      <c r="F717" s="2">
        <f>(C717+1)/(B717+1)</f>
        <v>2</v>
      </c>
      <c r="G717">
        <f>LEN(A717)</f>
        <v>5</v>
      </c>
      <c r="H717" t="str">
        <f>IF(AND(G717&lt;3, D717&lt;2),TRUE,"")</f>
        <v/>
      </c>
      <c r="I717" t="e">
        <f>VLOOKUP(A717,'2014'!$A$2:$G$5210,5,FALSE)</f>
        <v>#N/A</v>
      </c>
      <c r="J717" t="e">
        <f>VLOOKUP(A717,'2014'!$A$2:$H$5210,6,FALSE)</f>
        <v>#N/A</v>
      </c>
    </row>
    <row r="718" spans="1:10" x14ac:dyDescent="0.6">
      <c r="A718" t="s">
        <v>5964</v>
      </c>
      <c r="B718">
        <v>0</v>
      </c>
      <c r="C718">
        <v>1</v>
      </c>
      <c r="D718">
        <v>1</v>
      </c>
      <c r="E718" s="2">
        <f>(B718+1)/(C718+1)</f>
        <v>0.5</v>
      </c>
      <c r="F718" s="2">
        <f>(C718+1)/(B718+1)</f>
        <v>2</v>
      </c>
      <c r="G718">
        <f>LEN(A718)</f>
        <v>4</v>
      </c>
      <c r="H718" t="str">
        <f>IF(AND(G718&lt;3, D718&lt;2),TRUE,"")</f>
        <v/>
      </c>
      <c r="I718" t="e">
        <f>VLOOKUP(A718,'2014'!$A$2:$G$5210,5,FALSE)</f>
        <v>#N/A</v>
      </c>
      <c r="J718" t="e">
        <f>VLOOKUP(A718,'2014'!$A$2:$H$5210,6,FALSE)</f>
        <v>#N/A</v>
      </c>
    </row>
    <row r="719" spans="1:10" x14ac:dyDescent="0.6">
      <c r="A719" t="s">
        <v>5966</v>
      </c>
      <c r="B719">
        <v>0</v>
      </c>
      <c r="C719">
        <v>1</v>
      </c>
      <c r="D719">
        <v>1</v>
      </c>
      <c r="E719" s="2">
        <f>(B719+1)/(C719+1)</f>
        <v>0.5</v>
      </c>
      <c r="F719" s="2">
        <f>(C719+1)/(B719+1)</f>
        <v>2</v>
      </c>
      <c r="G719">
        <f>LEN(A719)</f>
        <v>5</v>
      </c>
      <c r="H719" t="str">
        <f>IF(AND(G719&lt;3, D719&lt;2),TRUE,"")</f>
        <v/>
      </c>
      <c r="I719" t="e">
        <f>VLOOKUP(A719,'2014'!$A$2:$G$5210,5,FALSE)</f>
        <v>#N/A</v>
      </c>
      <c r="J719" t="e">
        <f>VLOOKUP(A719,'2014'!$A$2:$H$5210,6,FALSE)</f>
        <v>#N/A</v>
      </c>
    </row>
    <row r="720" spans="1:10" x14ac:dyDescent="0.6">
      <c r="A720" t="s">
        <v>5967</v>
      </c>
      <c r="B720">
        <v>0</v>
      </c>
      <c r="C720">
        <v>1</v>
      </c>
      <c r="D720">
        <v>1</v>
      </c>
      <c r="E720" s="2">
        <f>(B720+1)/(C720+1)</f>
        <v>0.5</v>
      </c>
      <c r="F720" s="2">
        <f>(C720+1)/(B720+1)</f>
        <v>2</v>
      </c>
      <c r="G720">
        <f>LEN(A720)</f>
        <v>5</v>
      </c>
      <c r="H720" t="str">
        <f>IF(AND(G720&lt;3, D720&lt;2),TRUE,"")</f>
        <v/>
      </c>
      <c r="I720" t="e">
        <f>VLOOKUP(A720,'2014'!$A$2:$G$5210,5,FALSE)</f>
        <v>#N/A</v>
      </c>
      <c r="J720" t="e">
        <f>VLOOKUP(A720,'2014'!$A$2:$H$5210,6,FALSE)</f>
        <v>#N/A</v>
      </c>
    </row>
    <row r="721" spans="1:10" x14ac:dyDescent="0.6">
      <c r="A721" t="s">
        <v>5968</v>
      </c>
      <c r="B721">
        <v>0</v>
      </c>
      <c r="C721">
        <v>1</v>
      </c>
      <c r="D721">
        <v>1</v>
      </c>
      <c r="E721" s="2">
        <f>(B721+1)/(C721+1)</f>
        <v>0.5</v>
      </c>
      <c r="F721" s="2">
        <f>(C721+1)/(B721+1)</f>
        <v>2</v>
      </c>
      <c r="G721">
        <f>LEN(A721)</f>
        <v>5</v>
      </c>
      <c r="H721" t="str">
        <f>IF(AND(G721&lt;3, D721&lt;2),TRUE,"")</f>
        <v/>
      </c>
      <c r="I721" t="e">
        <f>VLOOKUP(A721,'2014'!$A$2:$G$5210,5,FALSE)</f>
        <v>#N/A</v>
      </c>
      <c r="J721" t="e">
        <f>VLOOKUP(A721,'2014'!$A$2:$H$5210,6,FALSE)</f>
        <v>#N/A</v>
      </c>
    </row>
    <row r="722" spans="1:10" x14ac:dyDescent="0.6">
      <c r="A722" t="s">
        <v>5972</v>
      </c>
      <c r="B722">
        <v>0</v>
      </c>
      <c r="C722">
        <v>1</v>
      </c>
      <c r="D722">
        <v>1</v>
      </c>
      <c r="E722" s="2">
        <f>(B722+1)/(C722+1)</f>
        <v>0.5</v>
      </c>
      <c r="F722" s="2">
        <f>(C722+1)/(B722+1)</f>
        <v>2</v>
      </c>
      <c r="G722">
        <f>LEN(A722)</f>
        <v>5</v>
      </c>
      <c r="H722" t="str">
        <f>IF(AND(G722&lt;3, D722&lt;2),TRUE,"")</f>
        <v/>
      </c>
      <c r="I722" t="e">
        <f>VLOOKUP(A722,'2014'!$A$2:$G$5210,5,FALSE)</f>
        <v>#N/A</v>
      </c>
      <c r="J722" t="e">
        <f>VLOOKUP(A722,'2014'!$A$2:$H$5210,6,FALSE)</f>
        <v>#N/A</v>
      </c>
    </row>
    <row r="723" spans="1:10" x14ac:dyDescent="0.6">
      <c r="A723" t="s">
        <v>5974</v>
      </c>
      <c r="B723">
        <v>0</v>
      </c>
      <c r="C723">
        <v>1</v>
      </c>
      <c r="D723">
        <v>1</v>
      </c>
      <c r="E723" s="2">
        <f>(B723+1)/(C723+1)</f>
        <v>0.5</v>
      </c>
      <c r="F723" s="2">
        <f>(C723+1)/(B723+1)</f>
        <v>2</v>
      </c>
      <c r="G723">
        <f>LEN(A723)</f>
        <v>7</v>
      </c>
      <c r="H723" t="str">
        <f>IF(AND(G723&lt;3, D723&lt;2),TRUE,"")</f>
        <v/>
      </c>
      <c r="I723" t="e">
        <f>VLOOKUP(A723,'2014'!$A$2:$G$5210,5,FALSE)</f>
        <v>#N/A</v>
      </c>
      <c r="J723" t="e">
        <f>VLOOKUP(A723,'2014'!$A$2:$H$5210,6,FALSE)</f>
        <v>#N/A</v>
      </c>
    </row>
    <row r="724" spans="1:10" x14ac:dyDescent="0.6">
      <c r="A724" t="s">
        <v>5976</v>
      </c>
      <c r="B724">
        <v>0</v>
      </c>
      <c r="C724">
        <v>1</v>
      </c>
      <c r="D724">
        <v>1</v>
      </c>
      <c r="E724" s="2">
        <f>(B724+1)/(C724+1)</f>
        <v>0.5</v>
      </c>
      <c r="F724" s="2">
        <f>(C724+1)/(B724+1)</f>
        <v>2</v>
      </c>
      <c r="G724">
        <f>LEN(A724)</f>
        <v>5</v>
      </c>
      <c r="H724" t="str">
        <f>IF(AND(G724&lt;3, D724&lt;2),TRUE,"")</f>
        <v/>
      </c>
      <c r="I724" t="e">
        <f>VLOOKUP(A724,'2014'!$A$2:$G$5210,5,FALSE)</f>
        <v>#N/A</v>
      </c>
      <c r="J724" t="e">
        <f>VLOOKUP(A724,'2014'!$A$2:$H$5210,6,FALSE)</f>
        <v>#N/A</v>
      </c>
    </row>
    <row r="725" spans="1:10" x14ac:dyDescent="0.6">
      <c r="A725" t="s">
        <v>5977</v>
      </c>
      <c r="B725">
        <v>0</v>
      </c>
      <c r="C725">
        <v>1</v>
      </c>
      <c r="D725">
        <v>1</v>
      </c>
      <c r="E725" s="2">
        <f>(B725+1)/(C725+1)</f>
        <v>0.5</v>
      </c>
      <c r="F725" s="2">
        <f>(C725+1)/(B725+1)</f>
        <v>2</v>
      </c>
      <c r="G725">
        <f>LEN(A725)</f>
        <v>6</v>
      </c>
      <c r="H725" t="str">
        <f>IF(AND(G725&lt;3, D725&lt;2),TRUE,"")</f>
        <v/>
      </c>
      <c r="I725" t="e">
        <f>VLOOKUP(A725,'2014'!$A$2:$G$5210,5,FALSE)</f>
        <v>#N/A</v>
      </c>
      <c r="J725" t="e">
        <f>VLOOKUP(A725,'2014'!$A$2:$H$5210,6,FALSE)</f>
        <v>#N/A</v>
      </c>
    </row>
    <row r="726" spans="1:10" x14ac:dyDescent="0.6">
      <c r="A726" t="s">
        <v>5979</v>
      </c>
      <c r="B726">
        <v>0</v>
      </c>
      <c r="C726">
        <v>1</v>
      </c>
      <c r="D726">
        <v>1</v>
      </c>
      <c r="E726" s="2">
        <f>(B726+1)/(C726+1)</f>
        <v>0.5</v>
      </c>
      <c r="F726" s="2">
        <f>(C726+1)/(B726+1)</f>
        <v>2</v>
      </c>
      <c r="G726">
        <f>LEN(A726)</f>
        <v>4</v>
      </c>
      <c r="H726" t="str">
        <f>IF(AND(G726&lt;3, D726&lt;2),TRUE,"")</f>
        <v/>
      </c>
      <c r="I726" t="e">
        <f>VLOOKUP(A726,'2014'!$A$2:$G$5210,5,FALSE)</f>
        <v>#N/A</v>
      </c>
      <c r="J726" t="e">
        <f>VLOOKUP(A726,'2014'!$A$2:$H$5210,6,FALSE)</f>
        <v>#N/A</v>
      </c>
    </row>
    <row r="727" spans="1:10" x14ac:dyDescent="0.6">
      <c r="A727" t="s">
        <v>5983</v>
      </c>
      <c r="B727">
        <v>0</v>
      </c>
      <c r="C727">
        <v>1</v>
      </c>
      <c r="D727">
        <v>1</v>
      </c>
      <c r="E727" s="2">
        <f>(B727+1)/(C727+1)</f>
        <v>0.5</v>
      </c>
      <c r="F727" s="2">
        <f>(C727+1)/(B727+1)</f>
        <v>2</v>
      </c>
      <c r="G727">
        <f>LEN(A727)</f>
        <v>7</v>
      </c>
      <c r="H727" t="str">
        <f>IF(AND(G727&lt;3, D727&lt;2),TRUE,"")</f>
        <v/>
      </c>
      <c r="I727" t="e">
        <f>VLOOKUP(A727,'2014'!$A$2:$G$5210,5,FALSE)</f>
        <v>#N/A</v>
      </c>
      <c r="J727" t="e">
        <f>VLOOKUP(A727,'2014'!$A$2:$H$5210,6,FALSE)</f>
        <v>#N/A</v>
      </c>
    </row>
    <row r="728" spans="1:10" x14ac:dyDescent="0.6">
      <c r="A728" t="s">
        <v>5985</v>
      </c>
      <c r="B728">
        <v>0</v>
      </c>
      <c r="C728">
        <v>1</v>
      </c>
      <c r="D728">
        <v>1</v>
      </c>
      <c r="E728" s="2">
        <f>(B728+1)/(C728+1)</f>
        <v>0.5</v>
      </c>
      <c r="F728" s="2">
        <f>(C728+1)/(B728+1)</f>
        <v>2</v>
      </c>
      <c r="G728">
        <f>LEN(A728)</f>
        <v>5</v>
      </c>
      <c r="H728" t="str">
        <f>IF(AND(G728&lt;3, D728&lt;2),TRUE,"")</f>
        <v/>
      </c>
      <c r="I728" t="e">
        <f>VLOOKUP(A728,'2014'!$A$2:$G$5210,5,FALSE)</f>
        <v>#N/A</v>
      </c>
      <c r="J728" t="e">
        <f>VLOOKUP(A728,'2014'!$A$2:$H$5210,6,FALSE)</f>
        <v>#N/A</v>
      </c>
    </row>
    <row r="729" spans="1:10" x14ac:dyDescent="0.6">
      <c r="A729" t="s">
        <v>5992</v>
      </c>
      <c r="B729">
        <v>0</v>
      </c>
      <c r="C729">
        <v>1</v>
      </c>
      <c r="D729">
        <v>1</v>
      </c>
      <c r="E729" s="2">
        <f>(B729+1)/(C729+1)</f>
        <v>0.5</v>
      </c>
      <c r="F729" s="2">
        <f>(C729+1)/(B729+1)</f>
        <v>2</v>
      </c>
      <c r="G729">
        <f>LEN(A729)</f>
        <v>6</v>
      </c>
      <c r="H729" t="str">
        <f>IF(AND(G729&lt;3, D729&lt;2),TRUE,"")</f>
        <v/>
      </c>
      <c r="I729" t="e">
        <f>VLOOKUP(A729,'2014'!$A$2:$G$5210,5,FALSE)</f>
        <v>#N/A</v>
      </c>
      <c r="J729" t="e">
        <f>VLOOKUP(A729,'2014'!$A$2:$H$5210,6,FALSE)</f>
        <v>#N/A</v>
      </c>
    </row>
    <row r="730" spans="1:10" x14ac:dyDescent="0.6">
      <c r="A730" t="s">
        <v>5994</v>
      </c>
      <c r="B730">
        <v>0</v>
      </c>
      <c r="C730">
        <v>1</v>
      </c>
      <c r="D730">
        <v>1</v>
      </c>
      <c r="E730" s="2">
        <f>(B730+1)/(C730+1)</f>
        <v>0.5</v>
      </c>
      <c r="F730" s="2">
        <f>(C730+1)/(B730+1)</f>
        <v>2</v>
      </c>
      <c r="G730">
        <f>LEN(A730)</f>
        <v>5</v>
      </c>
      <c r="H730" t="str">
        <f>IF(AND(G730&lt;3, D730&lt;2),TRUE,"")</f>
        <v/>
      </c>
      <c r="I730" t="e">
        <f>VLOOKUP(A730,'2014'!$A$2:$G$5210,5,FALSE)</f>
        <v>#N/A</v>
      </c>
      <c r="J730" t="e">
        <f>VLOOKUP(A730,'2014'!$A$2:$H$5210,6,FALSE)</f>
        <v>#N/A</v>
      </c>
    </row>
    <row r="731" spans="1:10" x14ac:dyDescent="0.6">
      <c r="A731" t="s">
        <v>5995</v>
      </c>
      <c r="B731">
        <v>0</v>
      </c>
      <c r="C731">
        <v>1</v>
      </c>
      <c r="D731">
        <v>1</v>
      </c>
      <c r="E731" s="2">
        <f>(B731+1)/(C731+1)</f>
        <v>0.5</v>
      </c>
      <c r="F731" s="2">
        <f>(C731+1)/(B731+1)</f>
        <v>2</v>
      </c>
      <c r="G731">
        <f>LEN(A731)</f>
        <v>4</v>
      </c>
      <c r="H731" t="str">
        <f>IF(AND(G731&lt;3, D731&lt;2),TRUE,"")</f>
        <v/>
      </c>
      <c r="I731" t="e">
        <f>VLOOKUP(A731,'2014'!$A$2:$G$5210,5,FALSE)</f>
        <v>#N/A</v>
      </c>
      <c r="J731" t="e">
        <f>VLOOKUP(A731,'2014'!$A$2:$H$5210,6,FALSE)</f>
        <v>#N/A</v>
      </c>
    </row>
    <row r="732" spans="1:10" x14ac:dyDescent="0.6">
      <c r="A732" t="s">
        <v>5996</v>
      </c>
      <c r="B732">
        <v>0</v>
      </c>
      <c r="C732">
        <v>1</v>
      </c>
      <c r="D732">
        <v>1</v>
      </c>
      <c r="E732" s="2">
        <f>(B732+1)/(C732+1)</f>
        <v>0.5</v>
      </c>
      <c r="F732" s="2">
        <f>(C732+1)/(B732+1)</f>
        <v>2</v>
      </c>
      <c r="G732">
        <f>LEN(A732)</f>
        <v>6</v>
      </c>
      <c r="H732" t="str">
        <f>IF(AND(G732&lt;3, D732&lt;2),TRUE,"")</f>
        <v/>
      </c>
      <c r="I732" t="e">
        <f>VLOOKUP(A732,'2014'!$A$2:$G$5210,5,FALSE)</f>
        <v>#N/A</v>
      </c>
      <c r="J732" t="e">
        <f>VLOOKUP(A732,'2014'!$A$2:$H$5210,6,FALSE)</f>
        <v>#N/A</v>
      </c>
    </row>
    <row r="733" spans="1:10" x14ac:dyDescent="0.6">
      <c r="A733" t="s">
        <v>5997</v>
      </c>
      <c r="B733">
        <v>0</v>
      </c>
      <c r="C733">
        <v>1</v>
      </c>
      <c r="D733">
        <v>1</v>
      </c>
      <c r="E733" s="2">
        <f>(B733+1)/(C733+1)</f>
        <v>0.5</v>
      </c>
      <c r="F733" s="2">
        <f>(C733+1)/(B733+1)</f>
        <v>2</v>
      </c>
      <c r="G733">
        <f>LEN(A733)</f>
        <v>7</v>
      </c>
      <c r="H733" t="str">
        <f>IF(AND(G733&lt;3, D733&lt;2),TRUE,"")</f>
        <v/>
      </c>
      <c r="I733" t="e">
        <f>VLOOKUP(A733,'2014'!$A$2:$G$5210,5,FALSE)</f>
        <v>#N/A</v>
      </c>
      <c r="J733" t="e">
        <f>VLOOKUP(A733,'2014'!$A$2:$H$5210,6,FALSE)</f>
        <v>#N/A</v>
      </c>
    </row>
    <row r="734" spans="1:10" x14ac:dyDescent="0.6">
      <c r="A734" t="s">
        <v>5998</v>
      </c>
      <c r="B734">
        <v>0</v>
      </c>
      <c r="C734">
        <v>1</v>
      </c>
      <c r="D734">
        <v>1</v>
      </c>
      <c r="E734" s="2">
        <f>(B734+1)/(C734+1)</f>
        <v>0.5</v>
      </c>
      <c r="F734" s="2">
        <f>(C734+1)/(B734+1)</f>
        <v>2</v>
      </c>
      <c r="G734">
        <f>LEN(A734)</f>
        <v>7</v>
      </c>
      <c r="H734" t="str">
        <f>IF(AND(G734&lt;3, D734&lt;2),TRUE,"")</f>
        <v/>
      </c>
      <c r="I734" t="e">
        <f>VLOOKUP(A734,'2014'!$A$2:$G$5210,5,FALSE)</f>
        <v>#N/A</v>
      </c>
      <c r="J734" t="e">
        <f>VLOOKUP(A734,'2014'!$A$2:$H$5210,6,FALSE)</f>
        <v>#N/A</v>
      </c>
    </row>
    <row r="735" spans="1:10" x14ac:dyDescent="0.6">
      <c r="A735" t="s">
        <v>6001</v>
      </c>
      <c r="B735">
        <v>0</v>
      </c>
      <c r="C735">
        <v>1</v>
      </c>
      <c r="D735">
        <v>1</v>
      </c>
      <c r="E735" s="2">
        <f>(B735+1)/(C735+1)</f>
        <v>0.5</v>
      </c>
      <c r="F735" s="2">
        <f>(C735+1)/(B735+1)</f>
        <v>2</v>
      </c>
      <c r="G735">
        <f>LEN(A735)</f>
        <v>5</v>
      </c>
      <c r="H735" t="str">
        <f>IF(AND(G735&lt;3, D735&lt;2),TRUE,"")</f>
        <v/>
      </c>
      <c r="I735" t="e">
        <f>VLOOKUP(A735,'2014'!$A$2:$G$5210,5,FALSE)</f>
        <v>#N/A</v>
      </c>
      <c r="J735" t="e">
        <f>VLOOKUP(A735,'2014'!$A$2:$H$5210,6,FALSE)</f>
        <v>#N/A</v>
      </c>
    </row>
    <row r="736" spans="1:10" x14ac:dyDescent="0.6">
      <c r="A736" t="s">
        <v>6003</v>
      </c>
      <c r="B736">
        <v>0</v>
      </c>
      <c r="C736">
        <v>1</v>
      </c>
      <c r="D736">
        <v>1</v>
      </c>
      <c r="E736" s="2">
        <f>(B736+1)/(C736+1)</f>
        <v>0.5</v>
      </c>
      <c r="F736" s="2">
        <f>(C736+1)/(B736+1)</f>
        <v>2</v>
      </c>
      <c r="G736">
        <f>LEN(A736)</f>
        <v>4</v>
      </c>
      <c r="H736" t="str">
        <f>IF(AND(G736&lt;3, D736&lt;2),TRUE,"")</f>
        <v/>
      </c>
      <c r="I736" t="e">
        <f>VLOOKUP(A736,'2014'!$A$2:$G$5210,5,FALSE)</f>
        <v>#N/A</v>
      </c>
      <c r="J736" t="e">
        <f>VLOOKUP(A736,'2014'!$A$2:$H$5210,6,FALSE)</f>
        <v>#N/A</v>
      </c>
    </row>
    <row r="737" spans="1:10" x14ac:dyDescent="0.6">
      <c r="A737" t="s">
        <v>6004</v>
      </c>
      <c r="B737">
        <v>0</v>
      </c>
      <c r="C737">
        <v>1</v>
      </c>
      <c r="D737">
        <v>1</v>
      </c>
      <c r="E737" s="2">
        <f>(B737+1)/(C737+1)</f>
        <v>0.5</v>
      </c>
      <c r="F737" s="2">
        <f>(C737+1)/(B737+1)</f>
        <v>2</v>
      </c>
      <c r="G737">
        <f>LEN(A737)</f>
        <v>7</v>
      </c>
      <c r="H737" t="str">
        <f>IF(AND(G737&lt;3, D737&lt;2),TRUE,"")</f>
        <v/>
      </c>
      <c r="I737" t="e">
        <f>VLOOKUP(A737,'2014'!$A$2:$G$5210,5,FALSE)</f>
        <v>#N/A</v>
      </c>
      <c r="J737" t="e">
        <f>VLOOKUP(A737,'2014'!$A$2:$H$5210,6,FALSE)</f>
        <v>#N/A</v>
      </c>
    </row>
    <row r="738" spans="1:10" x14ac:dyDescent="0.6">
      <c r="A738" t="s">
        <v>6006</v>
      </c>
      <c r="B738">
        <v>0</v>
      </c>
      <c r="C738">
        <v>1</v>
      </c>
      <c r="D738">
        <v>1</v>
      </c>
      <c r="E738" s="2">
        <f>(B738+1)/(C738+1)</f>
        <v>0.5</v>
      </c>
      <c r="F738" s="2">
        <f>(C738+1)/(B738+1)</f>
        <v>2</v>
      </c>
      <c r="G738">
        <f>LEN(A738)</f>
        <v>4</v>
      </c>
      <c r="H738" t="str">
        <f>IF(AND(G738&lt;3, D738&lt;2),TRUE,"")</f>
        <v/>
      </c>
      <c r="I738" t="e">
        <f>VLOOKUP(A738,'2014'!$A$2:$G$5210,5,FALSE)</f>
        <v>#N/A</v>
      </c>
      <c r="J738" t="e">
        <f>VLOOKUP(A738,'2014'!$A$2:$H$5210,6,FALSE)</f>
        <v>#N/A</v>
      </c>
    </row>
    <row r="739" spans="1:10" x14ac:dyDescent="0.6">
      <c r="A739" t="s">
        <v>6008</v>
      </c>
      <c r="B739">
        <v>0</v>
      </c>
      <c r="C739">
        <v>1</v>
      </c>
      <c r="D739">
        <v>1</v>
      </c>
      <c r="E739" s="2">
        <f>(B739+1)/(C739+1)</f>
        <v>0.5</v>
      </c>
      <c r="F739" s="2">
        <f>(C739+1)/(B739+1)</f>
        <v>2</v>
      </c>
      <c r="G739">
        <f>LEN(A739)</f>
        <v>5</v>
      </c>
      <c r="H739" t="str">
        <f>IF(AND(G739&lt;3, D739&lt;2),TRUE,"")</f>
        <v/>
      </c>
      <c r="I739" t="e">
        <f>VLOOKUP(A739,'2014'!$A$2:$G$5210,5,FALSE)</f>
        <v>#N/A</v>
      </c>
      <c r="J739" t="e">
        <f>VLOOKUP(A739,'2014'!$A$2:$H$5210,6,FALSE)</f>
        <v>#N/A</v>
      </c>
    </row>
    <row r="740" spans="1:10" x14ac:dyDescent="0.6">
      <c r="A740" t="s">
        <v>6011</v>
      </c>
      <c r="B740">
        <v>0</v>
      </c>
      <c r="C740">
        <v>1</v>
      </c>
      <c r="D740">
        <v>1</v>
      </c>
      <c r="E740" s="2">
        <f>(B740+1)/(C740+1)</f>
        <v>0.5</v>
      </c>
      <c r="F740" s="2">
        <f>(C740+1)/(B740+1)</f>
        <v>2</v>
      </c>
      <c r="G740">
        <f>LEN(A740)</f>
        <v>4</v>
      </c>
      <c r="H740" t="str">
        <f>IF(AND(G740&lt;3, D740&lt;2),TRUE,"")</f>
        <v/>
      </c>
      <c r="I740" t="e">
        <f>VLOOKUP(A740,'2014'!$A$2:$G$5210,5,FALSE)</f>
        <v>#N/A</v>
      </c>
      <c r="J740" t="e">
        <f>VLOOKUP(A740,'2014'!$A$2:$H$5210,6,FALSE)</f>
        <v>#N/A</v>
      </c>
    </row>
    <row r="741" spans="1:10" x14ac:dyDescent="0.6">
      <c r="A741" t="s">
        <v>6013</v>
      </c>
      <c r="B741">
        <v>0</v>
      </c>
      <c r="C741">
        <v>1</v>
      </c>
      <c r="D741">
        <v>1</v>
      </c>
      <c r="E741" s="2">
        <f>(B741+1)/(C741+1)</f>
        <v>0.5</v>
      </c>
      <c r="F741" s="2">
        <f>(C741+1)/(B741+1)</f>
        <v>2</v>
      </c>
      <c r="G741">
        <f>LEN(A741)</f>
        <v>4</v>
      </c>
      <c r="H741" t="str">
        <f>IF(AND(G741&lt;3, D741&lt;2),TRUE,"")</f>
        <v/>
      </c>
      <c r="I741" t="e">
        <f>VLOOKUP(A741,'2014'!$A$2:$G$5210,5,FALSE)</f>
        <v>#N/A</v>
      </c>
      <c r="J741" t="e">
        <f>VLOOKUP(A741,'2014'!$A$2:$H$5210,6,FALSE)</f>
        <v>#N/A</v>
      </c>
    </row>
    <row r="742" spans="1:10" x14ac:dyDescent="0.6">
      <c r="A742" t="s">
        <v>6014</v>
      </c>
      <c r="B742">
        <v>0</v>
      </c>
      <c r="C742">
        <v>1</v>
      </c>
      <c r="D742">
        <v>1</v>
      </c>
      <c r="E742" s="2">
        <f>(B742+1)/(C742+1)</f>
        <v>0.5</v>
      </c>
      <c r="F742" s="2">
        <f>(C742+1)/(B742+1)</f>
        <v>2</v>
      </c>
      <c r="G742">
        <f>LEN(A742)</f>
        <v>5</v>
      </c>
      <c r="H742" t="str">
        <f>IF(AND(G742&lt;3, D742&lt;2),TRUE,"")</f>
        <v/>
      </c>
      <c r="I742" t="e">
        <f>VLOOKUP(A742,'2014'!$A$2:$G$5210,5,FALSE)</f>
        <v>#N/A</v>
      </c>
      <c r="J742" t="e">
        <f>VLOOKUP(A742,'2014'!$A$2:$H$5210,6,FALSE)</f>
        <v>#N/A</v>
      </c>
    </row>
    <row r="743" spans="1:10" x14ac:dyDescent="0.6">
      <c r="A743" t="s">
        <v>6015</v>
      </c>
      <c r="B743">
        <v>0</v>
      </c>
      <c r="C743">
        <v>1</v>
      </c>
      <c r="D743">
        <v>1</v>
      </c>
      <c r="E743" s="2">
        <f>(B743+1)/(C743+1)</f>
        <v>0.5</v>
      </c>
      <c r="F743" s="2">
        <f>(C743+1)/(B743+1)</f>
        <v>2</v>
      </c>
      <c r="G743">
        <f>LEN(A743)</f>
        <v>4</v>
      </c>
      <c r="H743" t="str">
        <f>IF(AND(G743&lt;3, D743&lt;2),TRUE,"")</f>
        <v/>
      </c>
      <c r="I743" t="e">
        <f>VLOOKUP(A743,'2014'!$A$2:$G$5210,5,FALSE)</f>
        <v>#N/A</v>
      </c>
      <c r="J743" t="e">
        <f>VLOOKUP(A743,'2014'!$A$2:$H$5210,6,FALSE)</f>
        <v>#N/A</v>
      </c>
    </row>
    <row r="744" spans="1:10" x14ac:dyDescent="0.6">
      <c r="A744" t="s">
        <v>6016</v>
      </c>
      <c r="B744">
        <v>0</v>
      </c>
      <c r="C744">
        <v>1</v>
      </c>
      <c r="D744">
        <v>1</v>
      </c>
      <c r="E744" s="2">
        <f>(B744+1)/(C744+1)</f>
        <v>0.5</v>
      </c>
      <c r="F744" s="2">
        <f>(C744+1)/(B744+1)</f>
        <v>2</v>
      </c>
      <c r="G744">
        <f>LEN(A744)</f>
        <v>4</v>
      </c>
      <c r="H744" t="str">
        <f>IF(AND(G744&lt;3, D744&lt;2),TRUE,"")</f>
        <v/>
      </c>
      <c r="I744" t="e">
        <f>VLOOKUP(A744,'2014'!$A$2:$G$5210,5,FALSE)</f>
        <v>#N/A</v>
      </c>
      <c r="J744" t="e">
        <f>VLOOKUP(A744,'2014'!$A$2:$H$5210,6,FALSE)</f>
        <v>#N/A</v>
      </c>
    </row>
    <row r="745" spans="1:10" x14ac:dyDescent="0.6">
      <c r="A745" t="s">
        <v>6018</v>
      </c>
      <c r="B745">
        <v>0</v>
      </c>
      <c r="C745">
        <v>1</v>
      </c>
      <c r="D745">
        <v>1</v>
      </c>
      <c r="E745" s="2">
        <f>(B745+1)/(C745+1)</f>
        <v>0.5</v>
      </c>
      <c r="F745" s="2">
        <f>(C745+1)/(B745+1)</f>
        <v>2</v>
      </c>
      <c r="G745">
        <f>LEN(A745)</f>
        <v>4</v>
      </c>
      <c r="H745" t="str">
        <f>IF(AND(G745&lt;3, D745&lt;2),TRUE,"")</f>
        <v/>
      </c>
      <c r="I745" t="e">
        <f>VLOOKUP(A745,'2014'!$A$2:$G$5210,5,FALSE)</f>
        <v>#N/A</v>
      </c>
      <c r="J745" t="e">
        <f>VLOOKUP(A745,'2014'!$A$2:$H$5210,6,FALSE)</f>
        <v>#N/A</v>
      </c>
    </row>
    <row r="746" spans="1:10" x14ac:dyDescent="0.6">
      <c r="A746" t="s">
        <v>6022</v>
      </c>
      <c r="B746">
        <v>0</v>
      </c>
      <c r="C746">
        <v>1</v>
      </c>
      <c r="D746">
        <v>1</v>
      </c>
      <c r="E746" s="2">
        <f>(B746+1)/(C746+1)</f>
        <v>0.5</v>
      </c>
      <c r="F746" s="2">
        <f>(C746+1)/(B746+1)</f>
        <v>2</v>
      </c>
      <c r="G746">
        <f>LEN(A746)</f>
        <v>5</v>
      </c>
      <c r="H746" t="str">
        <f>IF(AND(G746&lt;3, D746&lt;2),TRUE,"")</f>
        <v/>
      </c>
      <c r="I746" t="e">
        <f>VLOOKUP(A746,'2014'!$A$2:$G$5210,5,FALSE)</f>
        <v>#N/A</v>
      </c>
      <c r="J746" t="e">
        <f>VLOOKUP(A746,'2014'!$A$2:$H$5210,6,FALSE)</f>
        <v>#N/A</v>
      </c>
    </row>
    <row r="747" spans="1:10" x14ac:dyDescent="0.6">
      <c r="A747" t="s">
        <v>6025</v>
      </c>
      <c r="B747">
        <v>0</v>
      </c>
      <c r="C747">
        <v>1</v>
      </c>
      <c r="D747">
        <v>1</v>
      </c>
      <c r="E747" s="2">
        <f>(B747+1)/(C747+1)</f>
        <v>0.5</v>
      </c>
      <c r="F747" s="2">
        <f>(C747+1)/(B747+1)</f>
        <v>2</v>
      </c>
      <c r="G747">
        <f>LEN(A747)</f>
        <v>5</v>
      </c>
      <c r="H747" t="str">
        <f>IF(AND(G747&lt;3, D747&lt;2),TRUE,"")</f>
        <v/>
      </c>
      <c r="I747" t="e">
        <f>VLOOKUP(A747,'2014'!$A$2:$G$5210,5,FALSE)</f>
        <v>#N/A</v>
      </c>
      <c r="J747" t="e">
        <f>VLOOKUP(A747,'2014'!$A$2:$H$5210,6,FALSE)</f>
        <v>#N/A</v>
      </c>
    </row>
    <row r="748" spans="1:10" x14ac:dyDescent="0.6">
      <c r="A748" t="s">
        <v>6027</v>
      </c>
      <c r="B748">
        <v>0</v>
      </c>
      <c r="C748">
        <v>1</v>
      </c>
      <c r="D748">
        <v>1</v>
      </c>
      <c r="E748" s="2">
        <f>(B748+1)/(C748+1)</f>
        <v>0.5</v>
      </c>
      <c r="F748" s="2">
        <f>(C748+1)/(B748+1)</f>
        <v>2</v>
      </c>
      <c r="G748">
        <f>LEN(A748)</f>
        <v>4</v>
      </c>
      <c r="H748" t="str">
        <f>IF(AND(G748&lt;3, D748&lt;2),TRUE,"")</f>
        <v/>
      </c>
      <c r="I748" t="e">
        <f>VLOOKUP(A748,'2014'!$A$2:$G$5210,5,FALSE)</f>
        <v>#N/A</v>
      </c>
      <c r="J748" t="e">
        <f>VLOOKUP(A748,'2014'!$A$2:$H$5210,6,FALSE)</f>
        <v>#N/A</v>
      </c>
    </row>
    <row r="749" spans="1:10" x14ac:dyDescent="0.6">
      <c r="A749" t="s">
        <v>6030</v>
      </c>
      <c r="B749">
        <v>0</v>
      </c>
      <c r="C749">
        <v>1</v>
      </c>
      <c r="D749">
        <v>1</v>
      </c>
      <c r="E749" s="2">
        <f>(B749+1)/(C749+1)</f>
        <v>0.5</v>
      </c>
      <c r="F749" s="2">
        <f>(C749+1)/(B749+1)</f>
        <v>2</v>
      </c>
      <c r="G749">
        <f>LEN(A749)</f>
        <v>6</v>
      </c>
      <c r="H749" t="str">
        <f>IF(AND(G749&lt;3, D749&lt;2),TRUE,"")</f>
        <v/>
      </c>
      <c r="I749" t="e">
        <f>VLOOKUP(A749,'2014'!$A$2:$G$5210,5,FALSE)</f>
        <v>#N/A</v>
      </c>
      <c r="J749" t="e">
        <f>VLOOKUP(A749,'2014'!$A$2:$H$5210,6,FALSE)</f>
        <v>#N/A</v>
      </c>
    </row>
    <row r="750" spans="1:10" x14ac:dyDescent="0.6">
      <c r="A750" t="s">
        <v>6033</v>
      </c>
      <c r="B750">
        <v>0</v>
      </c>
      <c r="C750">
        <v>1</v>
      </c>
      <c r="D750">
        <v>1</v>
      </c>
      <c r="E750" s="2">
        <f>(B750+1)/(C750+1)</f>
        <v>0.5</v>
      </c>
      <c r="F750" s="2">
        <f>(C750+1)/(B750+1)</f>
        <v>2</v>
      </c>
      <c r="G750">
        <f>LEN(A750)</f>
        <v>7</v>
      </c>
      <c r="H750" t="str">
        <f>IF(AND(G750&lt;3, D750&lt;2),TRUE,"")</f>
        <v/>
      </c>
      <c r="I750" t="e">
        <f>VLOOKUP(A750,'2014'!$A$2:$G$5210,5,FALSE)</f>
        <v>#N/A</v>
      </c>
      <c r="J750" t="e">
        <f>VLOOKUP(A750,'2014'!$A$2:$H$5210,6,FALSE)</f>
        <v>#N/A</v>
      </c>
    </row>
    <row r="751" spans="1:10" x14ac:dyDescent="0.6">
      <c r="A751" t="s">
        <v>6034</v>
      </c>
      <c r="B751">
        <v>0</v>
      </c>
      <c r="C751">
        <v>1</v>
      </c>
      <c r="D751">
        <v>1</v>
      </c>
      <c r="E751" s="2">
        <f>(B751+1)/(C751+1)</f>
        <v>0.5</v>
      </c>
      <c r="F751" s="2">
        <f>(C751+1)/(B751+1)</f>
        <v>2</v>
      </c>
      <c r="G751">
        <f>LEN(A751)</f>
        <v>7</v>
      </c>
      <c r="H751" t="str">
        <f>IF(AND(G751&lt;3, D751&lt;2),TRUE,"")</f>
        <v/>
      </c>
      <c r="I751" t="e">
        <f>VLOOKUP(A751,'2014'!$A$2:$G$5210,5,FALSE)</f>
        <v>#N/A</v>
      </c>
      <c r="J751" t="e">
        <f>VLOOKUP(A751,'2014'!$A$2:$H$5210,6,FALSE)</f>
        <v>#N/A</v>
      </c>
    </row>
    <row r="752" spans="1:10" x14ac:dyDescent="0.6">
      <c r="A752" t="s">
        <v>6041</v>
      </c>
      <c r="B752">
        <v>0</v>
      </c>
      <c r="C752">
        <v>1</v>
      </c>
      <c r="D752">
        <v>1</v>
      </c>
      <c r="E752" s="2">
        <f>(B752+1)/(C752+1)</f>
        <v>0.5</v>
      </c>
      <c r="F752" s="2">
        <f>(C752+1)/(B752+1)</f>
        <v>2</v>
      </c>
      <c r="G752">
        <f>LEN(A752)</f>
        <v>5</v>
      </c>
      <c r="H752" t="str">
        <f>IF(AND(G752&lt;3, D752&lt;2),TRUE,"")</f>
        <v/>
      </c>
      <c r="I752" t="e">
        <f>VLOOKUP(A752,'2014'!$A$2:$G$5210,5,FALSE)</f>
        <v>#N/A</v>
      </c>
      <c r="J752" t="e">
        <f>VLOOKUP(A752,'2014'!$A$2:$H$5210,6,FALSE)</f>
        <v>#N/A</v>
      </c>
    </row>
    <row r="753" spans="1:10" x14ac:dyDescent="0.6">
      <c r="A753" t="s">
        <v>6042</v>
      </c>
      <c r="B753">
        <v>0</v>
      </c>
      <c r="C753">
        <v>1</v>
      </c>
      <c r="D753">
        <v>1</v>
      </c>
      <c r="E753" s="2">
        <f>(B753+1)/(C753+1)</f>
        <v>0.5</v>
      </c>
      <c r="F753" s="2">
        <f>(C753+1)/(B753+1)</f>
        <v>2</v>
      </c>
      <c r="G753">
        <f>LEN(A753)</f>
        <v>4</v>
      </c>
      <c r="H753" t="str">
        <f>IF(AND(G753&lt;3, D753&lt;2),TRUE,"")</f>
        <v/>
      </c>
      <c r="I753" t="e">
        <f>VLOOKUP(A753,'2014'!$A$2:$G$5210,5,FALSE)</f>
        <v>#N/A</v>
      </c>
      <c r="J753" t="e">
        <f>VLOOKUP(A753,'2014'!$A$2:$H$5210,6,FALSE)</f>
        <v>#N/A</v>
      </c>
    </row>
    <row r="754" spans="1:10" x14ac:dyDescent="0.6">
      <c r="A754" t="s">
        <v>6044</v>
      </c>
      <c r="B754">
        <v>0</v>
      </c>
      <c r="C754">
        <v>1</v>
      </c>
      <c r="D754">
        <v>1</v>
      </c>
      <c r="E754" s="2">
        <f>(B754+1)/(C754+1)</f>
        <v>0.5</v>
      </c>
      <c r="F754" s="2">
        <f>(C754+1)/(B754+1)</f>
        <v>2</v>
      </c>
      <c r="G754">
        <f>LEN(A754)</f>
        <v>4</v>
      </c>
      <c r="H754" t="str">
        <f>IF(AND(G754&lt;3, D754&lt;2),TRUE,"")</f>
        <v/>
      </c>
      <c r="I754" t="e">
        <f>VLOOKUP(A754,'2014'!$A$2:$G$5210,5,FALSE)</f>
        <v>#N/A</v>
      </c>
      <c r="J754" t="e">
        <f>VLOOKUP(A754,'2014'!$A$2:$H$5210,6,FALSE)</f>
        <v>#N/A</v>
      </c>
    </row>
    <row r="755" spans="1:10" x14ac:dyDescent="0.6">
      <c r="A755" t="s">
        <v>6046</v>
      </c>
      <c r="B755">
        <v>0</v>
      </c>
      <c r="C755">
        <v>1</v>
      </c>
      <c r="D755">
        <v>1</v>
      </c>
      <c r="E755" s="2">
        <f>(B755+1)/(C755+1)</f>
        <v>0.5</v>
      </c>
      <c r="F755" s="2">
        <f>(C755+1)/(B755+1)</f>
        <v>2</v>
      </c>
      <c r="G755">
        <f>LEN(A755)</f>
        <v>4</v>
      </c>
      <c r="H755" t="str">
        <f>IF(AND(G755&lt;3, D755&lt;2),TRUE,"")</f>
        <v/>
      </c>
      <c r="I755" t="e">
        <f>VLOOKUP(A755,'2014'!$A$2:$G$5210,5,FALSE)</f>
        <v>#N/A</v>
      </c>
      <c r="J755" t="e">
        <f>VLOOKUP(A755,'2014'!$A$2:$H$5210,6,FALSE)</f>
        <v>#N/A</v>
      </c>
    </row>
    <row r="756" spans="1:10" x14ac:dyDescent="0.6">
      <c r="A756" t="s">
        <v>6048</v>
      </c>
      <c r="B756">
        <v>0</v>
      </c>
      <c r="C756">
        <v>1</v>
      </c>
      <c r="D756">
        <v>1</v>
      </c>
      <c r="E756" s="2">
        <f>(B756+1)/(C756+1)</f>
        <v>0.5</v>
      </c>
      <c r="F756" s="2">
        <f>(C756+1)/(B756+1)</f>
        <v>2</v>
      </c>
      <c r="G756">
        <f>LEN(A756)</f>
        <v>6</v>
      </c>
      <c r="H756" t="str">
        <f>IF(AND(G756&lt;3, D756&lt;2),TRUE,"")</f>
        <v/>
      </c>
      <c r="I756" t="e">
        <f>VLOOKUP(A756,'2014'!$A$2:$G$5210,5,FALSE)</f>
        <v>#N/A</v>
      </c>
      <c r="J756" t="e">
        <f>VLOOKUP(A756,'2014'!$A$2:$H$5210,6,FALSE)</f>
        <v>#N/A</v>
      </c>
    </row>
    <row r="757" spans="1:10" x14ac:dyDescent="0.6">
      <c r="A757" t="s">
        <v>6050</v>
      </c>
      <c r="B757">
        <v>0</v>
      </c>
      <c r="C757">
        <v>1</v>
      </c>
      <c r="D757">
        <v>1</v>
      </c>
      <c r="E757" s="2">
        <f>(B757+1)/(C757+1)</f>
        <v>0.5</v>
      </c>
      <c r="F757" s="2">
        <f>(C757+1)/(B757+1)</f>
        <v>2</v>
      </c>
      <c r="G757">
        <f>LEN(A757)</f>
        <v>5</v>
      </c>
      <c r="H757" t="str">
        <f>IF(AND(G757&lt;3, D757&lt;2),TRUE,"")</f>
        <v/>
      </c>
      <c r="I757" t="e">
        <f>VLOOKUP(A757,'2014'!$A$2:$G$5210,5,FALSE)</f>
        <v>#N/A</v>
      </c>
      <c r="J757" t="e">
        <f>VLOOKUP(A757,'2014'!$A$2:$H$5210,6,FALSE)</f>
        <v>#N/A</v>
      </c>
    </row>
    <row r="758" spans="1:10" x14ac:dyDescent="0.6">
      <c r="A758" t="s">
        <v>6052</v>
      </c>
      <c r="B758">
        <v>0</v>
      </c>
      <c r="C758">
        <v>1</v>
      </c>
      <c r="D758">
        <v>1</v>
      </c>
      <c r="E758" s="2">
        <f>(B758+1)/(C758+1)</f>
        <v>0.5</v>
      </c>
      <c r="F758" s="2">
        <f>(C758+1)/(B758+1)</f>
        <v>2</v>
      </c>
      <c r="G758">
        <f>LEN(A758)</f>
        <v>5</v>
      </c>
      <c r="H758" t="str">
        <f>IF(AND(G758&lt;3, D758&lt;2),TRUE,"")</f>
        <v/>
      </c>
      <c r="I758" t="e">
        <f>VLOOKUP(A758,'2014'!$A$2:$G$5210,5,FALSE)</f>
        <v>#N/A</v>
      </c>
      <c r="J758" t="e">
        <f>VLOOKUP(A758,'2014'!$A$2:$H$5210,6,FALSE)</f>
        <v>#N/A</v>
      </c>
    </row>
    <row r="759" spans="1:10" x14ac:dyDescent="0.6">
      <c r="A759" t="s">
        <v>6053</v>
      </c>
      <c r="B759">
        <v>0</v>
      </c>
      <c r="C759">
        <v>1</v>
      </c>
      <c r="D759">
        <v>1</v>
      </c>
      <c r="E759" s="2">
        <f>(B759+1)/(C759+1)</f>
        <v>0.5</v>
      </c>
      <c r="F759" s="2">
        <f>(C759+1)/(B759+1)</f>
        <v>2</v>
      </c>
      <c r="G759">
        <f>LEN(A759)</f>
        <v>5</v>
      </c>
      <c r="H759" t="str">
        <f>IF(AND(G759&lt;3, D759&lt;2),TRUE,"")</f>
        <v/>
      </c>
      <c r="I759" t="e">
        <f>VLOOKUP(A759,'2014'!$A$2:$G$5210,5,FALSE)</f>
        <v>#N/A</v>
      </c>
      <c r="J759" t="e">
        <f>VLOOKUP(A759,'2014'!$A$2:$H$5210,6,FALSE)</f>
        <v>#N/A</v>
      </c>
    </row>
    <row r="760" spans="1:10" x14ac:dyDescent="0.6">
      <c r="A760" t="s">
        <v>6056</v>
      </c>
      <c r="B760">
        <v>0</v>
      </c>
      <c r="C760">
        <v>1</v>
      </c>
      <c r="D760">
        <v>1</v>
      </c>
      <c r="E760" s="2">
        <f>(B760+1)/(C760+1)</f>
        <v>0.5</v>
      </c>
      <c r="F760" s="2">
        <f>(C760+1)/(B760+1)</f>
        <v>2</v>
      </c>
      <c r="G760">
        <f>LEN(A760)</f>
        <v>4</v>
      </c>
      <c r="H760" t="str">
        <f>IF(AND(G760&lt;3, D760&lt;2),TRUE,"")</f>
        <v/>
      </c>
      <c r="I760" t="e">
        <f>VLOOKUP(A760,'2014'!$A$2:$G$5210,5,FALSE)</f>
        <v>#N/A</v>
      </c>
      <c r="J760" t="e">
        <f>VLOOKUP(A760,'2014'!$A$2:$H$5210,6,FALSE)</f>
        <v>#N/A</v>
      </c>
    </row>
    <row r="761" spans="1:10" x14ac:dyDescent="0.6">
      <c r="A761" t="s">
        <v>6058</v>
      </c>
      <c r="B761">
        <v>0</v>
      </c>
      <c r="C761">
        <v>1</v>
      </c>
      <c r="D761">
        <v>1</v>
      </c>
      <c r="E761" s="2">
        <f>(B761+1)/(C761+1)</f>
        <v>0.5</v>
      </c>
      <c r="F761" s="2">
        <f>(C761+1)/(B761+1)</f>
        <v>2</v>
      </c>
      <c r="G761">
        <f>LEN(A761)</f>
        <v>4</v>
      </c>
      <c r="H761" t="str">
        <f>IF(AND(G761&lt;3, D761&lt;2),TRUE,"")</f>
        <v/>
      </c>
      <c r="I761" t="e">
        <f>VLOOKUP(A761,'2014'!$A$2:$G$5210,5,FALSE)</f>
        <v>#N/A</v>
      </c>
      <c r="J761" t="e">
        <f>VLOOKUP(A761,'2014'!$A$2:$H$5210,6,FALSE)</f>
        <v>#N/A</v>
      </c>
    </row>
    <row r="762" spans="1:10" x14ac:dyDescent="0.6">
      <c r="A762" t="s">
        <v>6060</v>
      </c>
      <c r="B762">
        <v>0</v>
      </c>
      <c r="C762">
        <v>1</v>
      </c>
      <c r="D762">
        <v>1</v>
      </c>
      <c r="E762" s="2">
        <f>(B762+1)/(C762+1)</f>
        <v>0.5</v>
      </c>
      <c r="F762" s="2">
        <f>(C762+1)/(B762+1)</f>
        <v>2</v>
      </c>
      <c r="G762">
        <f>LEN(A762)</f>
        <v>5</v>
      </c>
      <c r="H762" t="str">
        <f>IF(AND(G762&lt;3, D762&lt;2),TRUE,"")</f>
        <v/>
      </c>
      <c r="I762" t="e">
        <f>VLOOKUP(A762,'2014'!$A$2:$G$5210,5,FALSE)</f>
        <v>#N/A</v>
      </c>
      <c r="J762" t="e">
        <f>VLOOKUP(A762,'2014'!$A$2:$H$5210,6,FALSE)</f>
        <v>#N/A</v>
      </c>
    </row>
    <row r="763" spans="1:10" x14ac:dyDescent="0.6">
      <c r="A763" t="s">
        <v>6064</v>
      </c>
      <c r="B763">
        <v>0</v>
      </c>
      <c r="C763">
        <v>1</v>
      </c>
      <c r="D763">
        <v>1</v>
      </c>
      <c r="E763" s="2">
        <f>(B763+1)/(C763+1)</f>
        <v>0.5</v>
      </c>
      <c r="F763" s="2">
        <f>(C763+1)/(B763+1)</f>
        <v>2</v>
      </c>
      <c r="G763">
        <f>LEN(A763)</f>
        <v>5</v>
      </c>
      <c r="H763" t="str">
        <f>IF(AND(G763&lt;3, D763&lt;2),TRUE,"")</f>
        <v/>
      </c>
      <c r="I763" t="e">
        <f>VLOOKUP(A763,'2014'!$A$2:$G$5210,5,FALSE)</f>
        <v>#N/A</v>
      </c>
      <c r="J763" t="e">
        <f>VLOOKUP(A763,'2014'!$A$2:$H$5210,6,FALSE)</f>
        <v>#N/A</v>
      </c>
    </row>
    <row r="764" spans="1:10" x14ac:dyDescent="0.6">
      <c r="A764" t="s">
        <v>6067</v>
      </c>
      <c r="B764">
        <v>0</v>
      </c>
      <c r="C764">
        <v>1</v>
      </c>
      <c r="D764">
        <v>1</v>
      </c>
      <c r="E764" s="2">
        <f>(B764+1)/(C764+1)</f>
        <v>0.5</v>
      </c>
      <c r="F764" s="2">
        <f>(C764+1)/(B764+1)</f>
        <v>2</v>
      </c>
      <c r="G764">
        <f>LEN(A764)</f>
        <v>6</v>
      </c>
      <c r="H764" t="str">
        <f>IF(AND(G764&lt;3, D764&lt;2),TRUE,"")</f>
        <v/>
      </c>
      <c r="I764" t="e">
        <f>VLOOKUP(A764,'2014'!$A$2:$G$5210,5,FALSE)</f>
        <v>#N/A</v>
      </c>
      <c r="J764" t="e">
        <f>VLOOKUP(A764,'2014'!$A$2:$H$5210,6,FALSE)</f>
        <v>#N/A</v>
      </c>
    </row>
    <row r="765" spans="1:10" x14ac:dyDescent="0.6">
      <c r="A765" t="s">
        <v>6068</v>
      </c>
      <c r="B765">
        <v>0</v>
      </c>
      <c r="C765">
        <v>1</v>
      </c>
      <c r="D765">
        <v>1</v>
      </c>
      <c r="E765" s="2">
        <f>(B765+1)/(C765+1)</f>
        <v>0.5</v>
      </c>
      <c r="F765" s="2">
        <f>(C765+1)/(B765+1)</f>
        <v>2</v>
      </c>
      <c r="G765">
        <f>LEN(A765)</f>
        <v>5</v>
      </c>
      <c r="H765" t="str">
        <f>IF(AND(G765&lt;3, D765&lt;2),TRUE,"")</f>
        <v/>
      </c>
      <c r="I765" t="e">
        <f>VLOOKUP(A765,'2014'!$A$2:$G$5210,5,FALSE)</f>
        <v>#N/A</v>
      </c>
      <c r="J765" t="e">
        <f>VLOOKUP(A765,'2014'!$A$2:$H$5210,6,FALSE)</f>
        <v>#N/A</v>
      </c>
    </row>
    <row r="766" spans="1:10" x14ac:dyDescent="0.6">
      <c r="A766" t="s">
        <v>6069</v>
      </c>
      <c r="B766">
        <v>0</v>
      </c>
      <c r="C766">
        <v>1</v>
      </c>
      <c r="D766">
        <v>1</v>
      </c>
      <c r="E766" s="2">
        <f>(B766+1)/(C766+1)</f>
        <v>0.5</v>
      </c>
      <c r="F766" s="2">
        <f>(C766+1)/(B766+1)</f>
        <v>2</v>
      </c>
      <c r="G766">
        <f>LEN(A766)</f>
        <v>5</v>
      </c>
      <c r="H766" t="str">
        <f>IF(AND(G766&lt;3, D766&lt;2),TRUE,"")</f>
        <v/>
      </c>
      <c r="I766" t="e">
        <f>VLOOKUP(A766,'2014'!$A$2:$G$5210,5,FALSE)</f>
        <v>#N/A</v>
      </c>
      <c r="J766" t="e">
        <f>VLOOKUP(A766,'2014'!$A$2:$H$5210,6,FALSE)</f>
        <v>#N/A</v>
      </c>
    </row>
    <row r="767" spans="1:10" x14ac:dyDescent="0.6">
      <c r="A767" t="s">
        <v>6070</v>
      </c>
      <c r="B767">
        <v>0</v>
      </c>
      <c r="C767">
        <v>1</v>
      </c>
      <c r="D767">
        <v>1</v>
      </c>
      <c r="E767" s="2">
        <f>(B767+1)/(C767+1)</f>
        <v>0.5</v>
      </c>
      <c r="F767" s="2">
        <f>(C767+1)/(B767+1)</f>
        <v>2</v>
      </c>
      <c r="G767">
        <f>LEN(A767)</f>
        <v>4</v>
      </c>
      <c r="H767" t="str">
        <f>IF(AND(G767&lt;3, D767&lt;2),TRUE,"")</f>
        <v/>
      </c>
      <c r="I767" t="e">
        <f>VLOOKUP(A767,'2014'!$A$2:$G$5210,5,FALSE)</f>
        <v>#N/A</v>
      </c>
      <c r="J767" t="e">
        <f>VLOOKUP(A767,'2014'!$A$2:$H$5210,6,FALSE)</f>
        <v>#N/A</v>
      </c>
    </row>
    <row r="768" spans="1:10" x14ac:dyDescent="0.6">
      <c r="A768" t="s">
        <v>6072</v>
      </c>
      <c r="B768">
        <v>0</v>
      </c>
      <c r="C768">
        <v>1</v>
      </c>
      <c r="D768">
        <v>1</v>
      </c>
      <c r="E768" s="2">
        <f>(B768+1)/(C768+1)</f>
        <v>0.5</v>
      </c>
      <c r="F768" s="2">
        <f>(C768+1)/(B768+1)</f>
        <v>2</v>
      </c>
      <c r="G768">
        <f>LEN(A768)</f>
        <v>5</v>
      </c>
      <c r="H768" t="str">
        <f>IF(AND(G768&lt;3, D768&lt;2),TRUE,"")</f>
        <v/>
      </c>
      <c r="I768" t="e">
        <f>VLOOKUP(A768,'2014'!$A$2:$G$5210,5,FALSE)</f>
        <v>#N/A</v>
      </c>
      <c r="J768" t="e">
        <f>VLOOKUP(A768,'2014'!$A$2:$H$5210,6,FALSE)</f>
        <v>#N/A</v>
      </c>
    </row>
    <row r="769" spans="1:10" x14ac:dyDescent="0.6">
      <c r="A769" t="s">
        <v>6073</v>
      </c>
      <c r="B769">
        <v>0</v>
      </c>
      <c r="C769">
        <v>1</v>
      </c>
      <c r="D769">
        <v>1</v>
      </c>
      <c r="E769" s="2">
        <f>(B769+1)/(C769+1)</f>
        <v>0.5</v>
      </c>
      <c r="F769" s="2">
        <f>(C769+1)/(B769+1)</f>
        <v>2</v>
      </c>
      <c r="G769">
        <f>LEN(A769)</f>
        <v>7</v>
      </c>
      <c r="H769" t="str">
        <f>IF(AND(G769&lt;3, D769&lt;2),TRUE,"")</f>
        <v/>
      </c>
      <c r="I769" t="e">
        <f>VLOOKUP(A769,'2014'!$A$2:$G$5210,5,FALSE)</f>
        <v>#N/A</v>
      </c>
      <c r="J769" t="e">
        <f>VLOOKUP(A769,'2014'!$A$2:$H$5210,6,FALSE)</f>
        <v>#N/A</v>
      </c>
    </row>
    <row r="770" spans="1:10" x14ac:dyDescent="0.6">
      <c r="A770" t="s">
        <v>6074</v>
      </c>
      <c r="B770">
        <v>0</v>
      </c>
      <c r="C770">
        <v>1</v>
      </c>
      <c r="D770">
        <v>1</v>
      </c>
      <c r="E770" s="2">
        <f>(B770+1)/(C770+1)</f>
        <v>0.5</v>
      </c>
      <c r="F770" s="2">
        <f>(C770+1)/(B770+1)</f>
        <v>2</v>
      </c>
      <c r="G770">
        <f>LEN(A770)</f>
        <v>6</v>
      </c>
      <c r="H770" t="str">
        <f>IF(AND(G770&lt;3, D770&lt;2),TRUE,"")</f>
        <v/>
      </c>
      <c r="I770" t="e">
        <f>VLOOKUP(A770,'2014'!$A$2:$G$5210,5,FALSE)</f>
        <v>#N/A</v>
      </c>
      <c r="J770" t="e">
        <f>VLOOKUP(A770,'2014'!$A$2:$H$5210,6,FALSE)</f>
        <v>#N/A</v>
      </c>
    </row>
    <row r="771" spans="1:10" x14ac:dyDescent="0.6">
      <c r="A771" t="s">
        <v>6075</v>
      </c>
      <c r="B771">
        <v>0</v>
      </c>
      <c r="C771">
        <v>1</v>
      </c>
      <c r="D771">
        <v>1</v>
      </c>
      <c r="E771" s="2">
        <f>(B771+1)/(C771+1)</f>
        <v>0.5</v>
      </c>
      <c r="F771" s="2">
        <f>(C771+1)/(B771+1)</f>
        <v>2</v>
      </c>
      <c r="G771">
        <f>LEN(A771)</f>
        <v>6</v>
      </c>
      <c r="H771" t="str">
        <f>IF(AND(G771&lt;3, D771&lt;2),TRUE,"")</f>
        <v/>
      </c>
      <c r="I771" t="e">
        <f>VLOOKUP(A771,'2014'!$A$2:$G$5210,5,FALSE)</f>
        <v>#N/A</v>
      </c>
      <c r="J771" t="e">
        <f>VLOOKUP(A771,'2014'!$A$2:$H$5210,6,FALSE)</f>
        <v>#N/A</v>
      </c>
    </row>
    <row r="772" spans="1:10" x14ac:dyDescent="0.6">
      <c r="A772" t="s">
        <v>6076</v>
      </c>
      <c r="B772">
        <v>0</v>
      </c>
      <c r="C772">
        <v>1</v>
      </c>
      <c r="D772">
        <v>1</v>
      </c>
      <c r="E772" s="2">
        <f>(B772+1)/(C772+1)</f>
        <v>0.5</v>
      </c>
      <c r="F772" s="2">
        <f>(C772+1)/(B772+1)</f>
        <v>2</v>
      </c>
      <c r="G772">
        <f>LEN(A772)</f>
        <v>6</v>
      </c>
      <c r="H772" t="str">
        <f>IF(AND(G772&lt;3, D772&lt;2),TRUE,"")</f>
        <v/>
      </c>
      <c r="I772" t="e">
        <f>VLOOKUP(A772,'2014'!$A$2:$G$5210,5,FALSE)</f>
        <v>#N/A</v>
      </c>
      <c r="J772" t="e">
        <f>VLOOKUP(A772,'2014'!$A$2:$H$5210,6,FALSE)</f>
        <v>#N/A</v>
      </c>
    </row>
    <row r="773" spans="1:10" x14ac:dyDescent="0.6">
      <c r="A773" t="s">
        <v>6077</v>
      </c>
      <c r="B773">
        <v>0</v>
      </c>
      <c r="C773">
        <v>1</v>
      </c>
      <c r="D773">
        <v>1</v>
      </c>
      <c r="E773" s="2">
        <f>(B773+1)/(C773+1)</f>
        <v>0.5</v>
      </c>
      <c r="F773" s="2">
        <f>(C773+1)/(B773+1)</f>
        <v>2</v>
      </c>
      <c r="G773">
        <f>LEN(A773)</f>
        <v>5</v>
      </c>
      <c r="H773" t="str">
        <f>IF(AND(G773&lt;3, D773&lt;2),TRUE,"")</f>
        <v/>
      </c>
      <c r="I773" t="e">
        <f>VLOOKUP(A773,'2014'!$A$2:$G$5210,5,FALSE)</f>
        <v>#N/A</v>
      </c>
      <c r="J773" t="e">
        <f>VLOOKUP(A773,'2014'!$A$2:$H$5210,6,FALSE)</f>
        <v>#N/A</v>
      </c>
    </row>
    <row r="774" spans="1:10" x14ac:dyDescent="0.6">
      <c r="A774" t="s">
        <v>6080</v>
      </c>
      <c r="B774">
        <v>0</v>
      </c>
      <c r="C774">
        <v>1</v>
      </c>
      <c r="D774">
        <v>1</v>
      </c>
      <c r="E774" s="2">
        <f>(B774+1)/(C774+1)</f>
        <v>0.5</v>
      </c>
      <c r="F774" s="2">
        <f>(C774+1)/(B774+1)</f>
        <v>2</v>
      </c>
      <c r="G774">
        <f>LEN(A774)</f>
        <v>7</v>
      </c>
      <c r="H774" t="str">
        <f>IF(AND(G774&lt;3, D774&lt;2),TRUE,"")</f>
        <v/>
      </c>
      <c r="I774" t="e">
        <f>VLOOKUP(A774,'2014'!$A$2:$G$5210,5,FALSE)</f>
        <v>#N/A</v>
      </c>
      <c r="J774" t="e">
        <f>VLOOKUP(A774,'2014'!$A$2:$H$5210,6,FALSE)</f>
        <v>#N/A</v>
      </c>
    </row>
    <row r="775" spans="1:10" x14ac:dyDescent="0.6">
      <c r="A775" t="s">
        <v>6082</v>
      </c>
      <c r="B775">
        <v>0</v>
      </c>
      <c r="C775">
        <v>1</v>
      </c>
      <c r="D775">
        <v>1</v>
      </c>
      <c r="E775" s="2">
        <f>(B775+1)/(C775+1)</f>
        <v>0.5</v>
      </c>
      <c r="F775" s="2">
        <f>(C775+1)/(B775+1)</f>
        <v>2</v>
      </c>
      <c r="G775">
        <f>LEN(A775)</f>
        <v>6</v>
      </c>
      <c r="H775" t="str">
        <f>IF(AND(G775&lt;3, D775&lt;2),TRUE,"")</f>
        <v/>
      </c>
      <c r="I775" t="e">
        <f>VLOOKUP(A775,'2014'!$A$2:$G$5210,5,FALSE)</f>
        <v>#N/A</v>
      </c>
      <c r="J775" t="e">
        <f>VLOOKUP(A775,'2014'!$A$2:$H$5210,6,FALSE)</f>
        <v>#N/A</v>
      </c>
    </row>
    <row r="776" spans="1:10" x14ac:dyDescent="0.6">
      <c r="A776" t="s">
        <v>6084</v>
      </c>
      <c r="B776">
        <v>0</v>
      </c>
      <c r="C776">
        <v>1</v>
      </c>
      <c r="D776">
        <v>1</v>
      </c>
      <c r="E776" s="2">
        <f>(B776+1)/(C776+1)</f>
        <v>0.5</v>
      </c>
      <c r="F776" s="2">
        <f>(C776+1)/(B776+1)</f>
        <v>2</v>
      </c>
      <c r="G776">
        <f>LEN(A776)</f>
        <v>5</v>
      </c>
      <c r="H776" t="str">
        <f>IF(AND(G776&lt;3, D776&lt;2),TRUE,"")</f>
        <v/>
      </c>
      <c r="I776" t="e">
        <f>VLOOKUP(A776,'2014'!$A$2:$G$5210,5,FALSE)</f>
        <v>#N/A</v>
      </c>
      <c r="J776" t="e">
        <f>VLOOKUP(A776,'2014'!$A$2:$H$5210,6,FALSE)</f>
        <v>#N/A</v>
      </c>
    </row>
    <row r="777" spans="1:10" x14ac:dyDescent="0.6">
      <c r="A777" t="s">
        <v>6085</v>
      </c>
      <c r="B777">
        <v>0</v>
      </c>
      <c r="C777">
        <v>1</v>
      </c>
      <c r="D777">
        <v>1</v>
      </c>
      <c r="E777" s="2">
        <f>(B777+1)/(C777+1)</f>
        <v>0.5</v>
      </c>
      <c r="F777" s="2">
        <f>(C777+1)/(B777+1)</f>
        <v>2</v>
      </c>
      <c r="G777">
        <f>LEN(A777)</f>
        <v>4</v>
      </c>
      <c r="H777" t="str">
        <f>IF(AND(G777&lt;3, D777&lt;2),TRUE,"")</f>
        <v/>
      </c>
      <c r="I777" t="e">
        <f>VLOOKUP(A777,'2014'!$A$2:$G$5210,5,FALSE)</f>
        <v>#N/A</v>
      </c>
      <c r="J777" t="e">
        <f>VLOOKUP(A777,'2014'!$A$2:$H$5210,6,FALSE)</f>
        <v>#N/A</v>
      </c>
    </row>
    <row r="778" spans="1:10" x14ac:dyDescent="0.6">
      <c r="A778" t="s">
        <v>6086</v>
      </c>
      <c r="B778">
        <v>0</v>
      </c>
      <c r="C778">
        <v>1</v>
      </c>
      <c r="D778">
        <v>1</v>
      </c>
      <c r="E778" s="2">
        <f>(B778+1)/(C778+1)</f>
        <v>0.5</v>
      </c>
      <c r="F778" s="2">
        <f>(C778+1)/(B778+1)</f>
        <v>2</v>
      </c>
      <c r="G778">
        <f>LEN(A778)</f>
        <v>4</v>
      </c>
      <c r="H778" t="str">
        <f>IF(AND(G778&lt;3, D778&lt;2),TRUE,"")</f>
        <v/>
      </c>
      <c r="I778" t="e">
        <f>VLOOKUP(A778,'2014'!$A$2:$G$5210,5,FALSE)</f>
        <v>#N/A</v>
      </c>
      <c r="J778" t="e">
        <f>VLOOKUP(A778,'2014'!$A$2:$H$5210,6,FALSE)</f>
        <v>#N/A</v>
      </c>
    </row>
    <row r="779" spans="1:10" x14ac:dyDescent="0.6">
      <c r="A779" t="s">
        <v>6087</v>
      </c>
      <c r="B779">
        <v>0</v>
      </c>
      <c r="C779">
        <v>1</v>
      </c>
      <c r="D779">
        <v>1</v>
      </c>
      <c r="E779" s="2">
        <f>(B779+1)/(C779+1)</f>
        <v>0.5</v>
      </c>
      <c r="F779" s="2">
        <f>(C779+1)/(B779+1)</f>
        <v>2</v>
      </c>
      <c r="G779">
        <f>LEN(A779)</f>
        <v>7</v>
      </c>
      <c r="H779" t="str">
        <f>IF(AND(G779&lt;3, D779&lt;2),TRUE,"")</f>
        <v/>
      </c>
      <c r="I779" t="e">
        <f>VLOOKUP(A779,'2014'!$A$2:$G$5210,5,FALSE)</f>
        <v>#N/A</v>
      </c>
      <c r="J779" t="e">
        <f>VLOOKUP(A779,'2014'!$A$2:$H$5210,6,FALSE)</f>
        <v>#N/A</v>
      </c>
    </row>
    <row r="780" spans="1:10" x14ac:dyDescent="0.6">
      <c r="A780" t="s">
        <v>6088</v>
      </c>
      <c r="B780">
        <v>0</v>
      </c>
      <c r="C780">
        <v>1</v>
      </c>
      <c r="D780">
        <v>1</v>
      </c>
      <c r="E780" s="2">
        <f>(B780+1)/(C780+1)</f>
        <v>0.5</v>
      </c>
      <c r="F780" s="2">
        <f>(C780+1)/(B780+1)</f>
        <v>2</v>
      </c>
      <c r="G780">
        <f>LEN(A780)</f>
        <v>6</v>
      </c>
      <c r="H780" t="str">
        <f>IF(AND(G780&lt;3, D780&lt;2),TRUE,"")</f>
        <v/>
      </c>
      <c r="I780" t="e">
        <f>VLOOKUP(A780,'2014'!$A$2:$G$5210,5,FALSE)</f>
        <v>#N/A</v>
      </c>
      <c r="J780" t="e">
        <f>VLOOKUP(A780,'2014'!$A$2:$H$5210,6,FALSE)</f>
        <v>#N/A</v>
      </c>
    </row>
    <row r="781" spans="1:10" x14ac:dyDescent="0.6">
      <c r="A781" t="s">
        <v>6089</v>
      </c>
      <c r="B781">
        <v>0</v>
      </c>
      <c r="C781">
        <v>1</v>
      </c>
      <c r="D781">
        <v>1</v>
      </c>
      <c r="E781" s="2">
        <f>(B781+1)/(C781+1)</f>
        <v>0.5</v>
      </c>
      <c r="F781" s="2">
        <f>(C781+1)/(B781+1)</f>
        <v>2</v>
      </c>
      <c r="G781">
        <f>LEN(A781)</f>
        <v>5</v>
      </c>
      <c r="H781" t="str">
        <f>IF(AND(G781&lt;3, D781&lt;2),TRUE,"")</f>
        <v/>
      </c>
      <c r="I781" t="e">
        <f>VLOOKUP(A781,'2014'!$A$2:$G$5210,5,FALSE)</f>
        <v>#N/A</v>
      </c>
      <c r="J781" t="e">
        <f>VLOOKUP(A781,'2014'!$A$2:$H$5210,6,FALSE)</f>
        <v>#N/A</v>
      </c>
    </row>
    <row r="782" spans="1:10" x14ac:dyDescent="0.6">
      <c r="A782" t="s">
        <v>6090</v>
      </c>
      <c r="B782">
        <v>0</v>
      </c>
      <c r="C782">
        <v>1</v>
      </c>
      <c r="D782">
        <v>1</v>
      </c>
      <c r="E782" s="2">
        <f>(B782+1)/(C782+1)</f>
        <v>0.5</v>
      </c>
      <c r="F782" s="2">
        <f>(C782+1)/(B782+1)</f>
        <v>2</v>
      </c>
      <c r="G782">
        <f>LEN(A782)</f>
        <v>7</v>
      </c>
      <c r="H782" t="str">
        <f>IF(AND(G782&lt;3, D782&lt;2),TRUE,"")</f>
        <v/>
      </c>
      <c r="I782" t="e">
        <f>VLOOKUP(A782,'2014'!$A$2:$G$5210,5,FALSE)</f>
        <v>#N/A</v>
      </c>
      <c r="J782" t="e">
        <f>VLOOKUP(A782,'2014'!$A$2:$H$5210,6,FALSE)</f>
        <v>#N/A</v>
      </c>
    </row>
    <row r="783" spans="1:10" x14ac:dyDescent="0.6">
      <c r="A783" t="s">
        <v>6091</v>
      </c>
      <c r="B783">
        <v>0</v>
      </c>
      <c r="C783">
        <v>1</v>
      </c>
      <c r="D783">
        <v>1</v>
      </c>
      <c r="E783" s="2">
        <f>(B783+1)/(C783+1)</f>
        <v>0.5</v>
      </c>
      <c r="F783" s="2">
        <f>(C783+1)/(B783+1)</f>
        <v>2</v>
      </c>
      <c r="G783">
        <f>LEN(A783)</f>
        <v>6</v>
      </c>
      <c r="H783" t="str">
        <f>IF(AND(G783&lt;3, D783&lt;2),TRUE,"")</f>
        <v/>
      </c>
      <c r="I783" t="e">
        <f>VLOOKUP(A783,'2014'!$A$2:$G$5210,5,FALSE)</f>
        <v>#N/A</v>
      </c>
      <c r="J783" t="e">
        <f>VLOOKUP(A783,'2014'!$A$2:$H$5210,6,FALSE)</f>
        <v>#N/A</v>
      </c>
    </row>
    <row r="784" spans="1:10" x14ac:dyDescent="0.6">
      <c r="A784" t="s">
        <v>6093</v>
      </c>
      <c r="B784">
        <v>0</v>
      </c>
      <c r="C784">
        <v>1</v>
      </c>
      <c r="D784">
        <v>1</v>
      </c>
      <c r="E784" s="2">
        <f>(B784+1)/(C784+1)</f>
        <v>0.5</v>
      </c>
      <c r="F784" s="2">
        <f>(C784+1)/(B784+1)</f>
        <v>2</v>
      </c>
      <c r="G784">
        <f>LEN(A784)</f>
        <v>4</v>
      </c>
      <c r="H784" t="str">
        <f>IF(AND(G784&lt;3, D784&lt;2),TRUE,"")</f>
        <v/>
      </c>
      <c r="I784" t="e">
        <f>VLOOKUP(A784,'2014'!$A$2:$G$5210,5,FALSE)</f>
        <v>#N/A</v>
      </c>
      <c r="J784" t="e">
        <f>VLOOKUP(A784,'2014'!$A$2:$H$5210,6,FALSE)</f>
        <v>#N/A</v>
      </c>
    </row>
    <row r="785" spans="1:10" x14ac:dyDescent="0.6">
      <c r="A785" t="s">
        <v>6094</v>
      </c>
      <c r="B785">
        <v>0</v>
      </c>
      <c r="C785">
        <v>1</v>
      </c>
      <c r="D785">
        <v>1</v>
      </c>
      <c r="E785" s="2">
        <f>(B785+1)/(C785+1)</f>
        <v>0.5</v>
      </c>
      <c r="F785" s="2">
        <f>(C785+1)/(B785+1)</f>
        <v>2</v>
      </c>
      <c r="G785">
        <f>LEN(A785)</f>
        <v>6</v>
      </c>
      <c r="H785" t="str">
        <f>IF(AND(G785&lt;3, D785&lt;2),TRUE,"")</f>
        <v/>
      </c>
      <c r="I785" t="e">
        <f>VLOOKUP(A785,'2014'!$A$2:$G$5210,5,FALSE)</f>
        <v>#N/A</v>
      </c>
      <c r="J785" t="e">
        <f>VLOOKUP(A785,'2014'!$A$2:$H$5210,6,FALSE)</f>
        <v>#N/A</v>
      </c>
    </row>
    <row r="786" spans="1:10" x14ac:dyDescent="0.6">
      <c r="A786" t="s">
        <v>6095</v>
      </c>
      <c r="B786">
        <v>0</v>
      </c>
      <c r="C786">
        <v>1</v>
      </c>
      <c r="D786">
        <v>1</v>
      </c>
      <c r="E786" s="2">
        <f>(B786+1)/(C786+1)</f>
        <v>0.5</v>
      </c>
      <c r="F786" s="2">
        <f>(C786+1)/(B786+1)</f>
        <v>2</v>
      </c>
      <c r="G786">
        <f>LEN(A786)</f>
        <v>6</v>
      </c>
      <c r="H786" t="str">
        <f>IF(AND(G786&lt;3, D786&lt;2),TRUE,"")</f>
        <v/>
      </c>
      <c r="I786" t="e">
        <f>VLOOKUP(A786,'2014'!$A$2:$G$5210,5,FALSE)</f>
        <v>#N/A</v>
      </c>
      <c r="J786" t="e">
        <f>VLOOKUP(A786,'2014'!$A$2:$H$5210,6,FALSE)</f>
        <v>#N/A</v>
      </c>
    </row>
    <row r="787" spans="1:10" x14ac:dyDescent="0.6">
      <c r="A787" t="s">
        <v>6096</v>
      </c>
      <c r="B787">
        <v>0</v>
      </c>
      <c r="C787">
        <v>1</v>
      </c>
      <c r="D787">
        <v>1</v>
      </c>
      <c r="E787" s="2">
        <f>(B787+1)/(C787+1)</f>
        <v>0.5</v>
      </c>
      <c r="F787" s="2">
        <f>(C787+1)/(B787+1)</f>
        <v>2</v>
      </c>
      <c r="G787">
        <f>LEN(A787)</f>
        <v>6</v>
      </c>
      <c r="H787" t="str">
        <f>IF(AND(G787&lt;3, D787&lt;2),TRUE,"")</f>
        <v/>
      </c>
      <c r="I787" t="e">
        <f>VLOOKUP(A787,'2014'!$A$2:$G$5210,5,FALSE)</f>
        <v>#N/A</v>
      </c>
      <c r="J787" t="e">
        <f>VLOOKUP(A787,'2014'!$A$2:$H$5210,6,FALSE)</f>
        <v>#N/A</v>
      </c>
    </row>
    <row r="788" spans="1:10" x14ac:dyDescent="0.6">
      <c r="A788" t="s">
        <v>6097</v>
      </c>
      <c r="B788">
        <v>0</v>
      </c>
      <c r="C788">
        <v>1</v>
      </c>
      <c r="D788">
        <v>1</v>
      </c>
      <c r="E788" s="2">
        <f>(B788+1)/(C788+1)</f>
        <v>0.5</v>
      </c>
      <c r="F788" s="2">
        <f>(C788+1)/(B788+1)</f>
        <v>2</v>
      </c>
      <c r="G788">
        <f>LEN(A788)</f>
        <v>4</v>
      </c>
      <c r="H788" t="str">
        <f>IF(AND(G788&lt;3, D788&lt;2),TRUE,"")</f>
        <v/>
      </c>
      <c r="I788" t="e">
        <f>VLOOKUP(A788,'2014'!$A$2:$G$5210,5,FALSE)</f>
        <v>#N/A</v>
      </c>
      <c r="J788" t="e">
        <f>VLOOKUP(A788,'2014'!$A$2:$H$5210,6,FALSE)</f>
        <v>#N/A</v>
      </c>
    </row>
    <row r="789" spans="1:10" x14ac:dyDescent="0.6">
      <c r="A789" t="s">
        <v>6098</v>
      </c>
      <c r="B789">
        <v>0</v>
      </c>
      <c r="C789">
        <v>1</v>
      </c>
      <c r="D789">
        <v>1</v>
      </c>
      <c r="E789" s="2">
        <f>(B789+1)/(C789+1)</f>
        <v>0.5</v>
      </c>
      <c r="F789" s="2">
        <f>(C789+1)/(B789+1)</f>
        <v>2</v>
      </c>
      <c r="G789">
        <f>LEN(A789)</f>
        <v>6</v>
      </c>
      <c r="H789" t="str">
        <f>IF(AND(G789&lt;3, D789&lt;2),TRUE,"")</f>
        <v/>
      </c>
      <c r="I789" t="e">
        <f>VLOOKUP(A789,'2014'!$A$2:$G$5210,5,FALSE)</f>
        <v>#N/A</v>
      </c>
      <c r="J789" t="e">
        <f>VLOOKUP(A789,'2014'!$A$2:$H$5210,6,FALSE)</f>
        <v>#N/A</v>
      </c>
    </row>
    <row r="790" spans="1:10" x14ac:dyDescent="0.6">
      <c r="A790" t="s">
        <v>6099</v>
      </c>
      <c r="B790">
        <v>0</v>
      </c>
      <c r="C790">
        <v>1</v>
      </c>
      <c r="D790">
        <v>1</v>
      </c>
      <c r="E790" s="2">
        <f>(B790+1)/(C790+1)</f>
        <v>0.5</v>
      </c>
      <c r="F790" s="2">
        <f>(C790+1)/(B790+1)</f>
        <v>2</v>
      </c>
      <c r="G790">
        <f>LEN(A790)</f>
        <v>6</v>
      </c>
      <c r="H790" t="str">
        <f>IF(AND(G790&lt;3, D790&lt;2),TRUE,"")</f>
        <v/>
      </c>
      <c r="I790" t="e">
        <f>VLOOKUP(A790,'2014'!$A$2:$G$5210,5,FALSE)</f>
        <v>#N/A</v>
      </c>
      <c r="J790" t="e">
        <f>VLOOKUP(A790,'2014'!$A$2:$H$5210,6,FALSE)</f>
        <v>#N/A</v>
      </c>
    </row>
    <row r="791" spans="1:10" x14ac:dyDescent="0.6">
      <c r="A791" t="s">
        <v>6100</v>
      </c>
      <c r="B791">
        <v>0</v>
      </c>
      <c r="C791">
        <v>1</v>
      </c>
      <c r="D791">
        <v>1</v>
      </c>
      <c r="E791" s="2">
        <f>(B791+1)/(C791+1)</f>
        <v>0.5</v>
      </c>
      <c r="F791" s="2">
        <f>(C791+1)/(B791+1)</f>
        <v>2</v>
      </c>
      <c r="G791">
        <f>LEN(A791)</f>
        <v>6</v>
      </c>
      <c r="H791" t="str">
        <f>IF(AND(G791&lt;3, D791&lt;2),TRUE,"")</f>
        <v/>
      </c>
      <c r="I791" t="e">
        <f>VLOOKUP(A791,'2014'!$A$2:$G$5210,5,FALSE)</f>
        <v>#N/A</v>
      </c>
      <c r="J791" t="e">
        <f>VLOOKUP(A791,'2014'!$A$2:$H$5210,6,FALSE)</f>
        <v>#N/A</v>
      </c>
    </row>
    <row r="792" spans="1:10" x14ac:dyDescent="0.6">
      <c r="A792" t="s">
        <v>6101</v>
      </c>
      <c r="B792">
        <v>0</v>
      </c>
      <c r="C792">
        <v>1</v>
      </c>
      <c r="D792">
        <v>1</v>
      </c>
      <c r="E792" s="2">
        <f>(B792+1)/(C792+1)</f>
        <v>0.5</v>
      </c>
      <c r="F792" s="2">
        <f>(C792+1)/(B792+1)</f>
        <v>2</v>
      </c>
      <c r="G792">
        <f>LEN(A792)</f>
        <v>6</v>
      </c>
      <c r="H792" t="str">
        <f>IF(AND(G792&lt;3, D792&lt;2),TRUE,"")</f>
        <v/>
      </c>
      <c r="I792" t="e">
        <f>VLOOKUP(A792,'2014'!$A$2:$G$5210,5,FALSE)</f>
        <v>#N/A</v>
      </c>
      <c r="J792" t="e">
        <f>VLOOKUP(A792,'2014'!$A$2:$H$5210,6,FALSE)</f>
        <v>#N/A</v>
      </c>
    </row>
    <row r="793" spans="1:10" x14ac:dyDescent="0.6">
      <c r="A793" t="s">
        <v>6102</v>
      </c>
      <c r="B793">
        <v>0</v>
      </c>
      <c r="C793">
        <v>1</v>
      </c>
      <c r="D793">
        <v>1</v>
      </c>
      <c r="E793" s="2">
        <f>(B793+1)/(C793+1)</f>
        <v>0.5</v>
      </c>
      <c r="F793" s="2">
        <f>(C793+1)/(B793+1)</f>
        <v>2</v>
      </c>
      <c r="G793">
        <f>LEN(A793)</f>
        <v>6</v>
      </c>
      <c r="H793" t="str">
        <f>IF(AND(G793&lt;3, D793&lt;2),TRUE,"")</f>
        <v/>
      </c>
      <c r="I793" t="e">
        <f>VLOOKUP(A793,'2014'!$A$2:$G$5210,5,FALSE)</f>
        <v>#N/A</v>
      </c>
      <c r="J793" t="e">
        <f>VLOOKUP(A793,'2014'!$A$2:$H$5210,6,FALSE)</f>
        <v>#N/A</v>
      </c>
    </row>
    <row r="794" spans="1:10" x14ac:dyDescent="0.6">
      <c r="A794" t="s">
        <v>6103</v>
      </c>
      <c r="B794">
        <v>0</v>
      </c>
      <c r="C794">
        <v>1</v>
      </c>
      <c r="D794">
        <v>1</v>
      </c>
      <c r="E794" s="2">
        <f>(B794+1)/(C794+1)</f>
        <v>0.5</v>
      </c>
      <c r="F794" s="2">
        <f>(C794+1)/(B794+1)</f>
        <v>2</v>
      </c>
      <c r="G794">
        <f>LEN(A794)</f>
        <v>6</v>
      </c>
      <c r="H794" t="str">
        <f>IF(AND(G794&lt;3, D794&lt;2),TRUE,"")</f>
        <v/>
      </c>
      <c r="I794" t="e">
        <f>VLOOKUP(A794,'2014'!$A$2:$G$5210,5,FALSE)</f>
        <v>#N/A</v>
      </c>
      <c r="J794" t="e">
        <f>VLOOKUP(A794,'2014'!$A$2:$H$5210,6,FALSE)</f>
        <v>#N/A</v>
      </c>
    </row>
    <row r="795" spans="1:10" x14ac:dyDescent="0.6">
      <c r="A795" t="s">
        <v>6104</v>
      </c>
      <c r="B795">
        <v>0</v>
      </c>
      <c r="C795">
        <v>1</v>
      </c>
      <c r="D795">
        <v>1</v>
      </c>
      <c r="E795" s="2">
        <f>(B795+1)/(C795+1)</f>
        <v>0.5</v>
      </c>
      <c r="F795" s="2">
        <f>(C795+1)/(B795+1)</f>
        <v>2</v>
      </c>
      <c r="G795">
        <f>LEN(A795)</f>
        <v>6</v>
      </c>
      <c r="H795" t="str">
        <f>IF(AND(G795&lt;3, D795&lt;2),TRUE,"")</f>
        <v/>
      </c>
      <c r="I795" t="e">
        <f>VLOOKUP(A795,'2014'!$A$2:$G$5210,5,FALSE)</f>
        <v>#N/A</v>
      </c>
      <c r="J795" t="e">
        <f>VLOOKUP(A795,'2014'!$A$2:$H$5210,6,FALSE)</f>
        <v>#N/A</v>
      </c>
    </row>
    <row r="796" spans="1:10" x14ac:dyDescent="0.6">
      <c r="A796" t="s">
        <v>6106</v>
      </c>
      <c r="B796">
        <v>0</v>
      </c>
      <c r="C796">
        <v>1</v>
      </c>
      <c r="D796">
        <v>1</v>
      </c>
      <c r="E796" s="2">
        <f>(B796+1)/(C796+1)</f>
        <v>0.5</v>
      </c>
      <c r="F796" s="2">
        <f>(C796+1)/(B796+1)</f>
        <v>2</v>
      </c>
      <c r="G796">
        <f>LEN(A796)</f>
        <v>4</v>
      </c>
      <c r="H796" t="str">
        <f>IF(AND(G796&lt;3, D796&lt;2),TRUE,"")</f>
        <v/>
      </c>
      <c r="I796" t="e">
        <f>VLOOKUP(A796,'2014'!$A$2:$G$5210,5,FALSE)</f>
        <v>#N/A</v>
      </c>
      <c r="J796" t="e">
        <f>VLOOKUP(A796,'2014'!$A$2:$H$5210,6,FALSE)</f>
        <v>#N/A</v>
      </c>
    </row>
    <row r="797" spans="1:10" x14ac:dyDescent="0.6">
      <c r="A797" t="s">
        <v>6107</v>
      </c>
      <c r="B797">
        <v>0</v>
      </c>
      <c r="C797">
        <v>1</v>
      </c>
      <c r="D797">
        <v>1</v>
      </c>
      <c r="E797" s="2">
        <f>(B797+1)/(C797+1)</f>
        <v>0.5</v>
      </c>
      <c r="F797" s="2">
        <f>(C797+1)/(B797+1)</f>
        <v>2</v>
      </c>
      <c r="G797">
        <f>LEN(A797)</f>
        <v>4</v>
      </c>
      <c r="H797" t="str">
        <f>IF(AND(G797&lt;3, D797&lt;2),TRUE,"")</f>
        <v/>
      </c>
      <c r="I797" t="e">
        <f>VLOOKUP(A797,'2014'!$A$2:$G$5210,5,FALSE)</f>
        <v>#N/A</v>
      </c>
      <c r="J797" t="e">
        <f>VLOOKUP(A797,'2014'!$A$2:$H$5210,6,FALSE)</f>
        <v>#N/A</v>
      </c>
    </row>
    <row r="798" spans="1:10" x14ac:dyDescent="0.6">
      <c r="A798" t="s">
        <v>6108</v>
      </c>
      <c r="B798">
        <v>0</v>
      </c>
      <c r="C798">
        <v>1</v>
      </c>
      <c r="D798">
        <v>1</v>
      </c>
      <c r="E798" s="2">
        <f>(B798+1)/(C798+1)</f>
        <v>0.5</v>
      </c>
      <c r="F798" s="2">
        <f>(C798+1)/(B798+1)</f>
        <v>2</v>
      </c>
      <c r="G798">
        <f>LEN(A798)</f>
        <v>4</v>
      </c>
      <c r="H798" t="str">
        <f>IF(AND(G798&lt;3, D798&lt;2),TRUE,"")</f>
        <v/>
      </c>
      <c r="I798" t="e">
        <f>VLOOKUP(A798,'2014'!$A$2:$G$5210,5,FALSE)</f>
        <v>#N/A</v>
      </c>
      <c r="J798" t="e">
        <f>VLOOKUP(A798,'2014'!$A$2:$H$5210,6,FALSE)</f>
        <v>#N/A</v>
      </c>
    </row>
    <row r="799" spans="1:10" x14ac:dyDescent="0.6">
      <c r="A799" t="s">
        <v>6109</v>
      </c>
      <c r="B799">
        <v>0</v>
      </c>
      <c r="C799">
        <v>1</v>
      </c>
      <c r="D799">
        <v>1</v>
      </c>
      <c r="E799" s="2">
        <f>(B799+1)/(C799+1)</f>
        <v>0.5</v>
      </c>
      <c r="F799" s="2">
        <f>(C799+1)/(B799+1)</f>
        <v>2</v>
      </c>
      <c r="G799">
        <f>LEN(A799)</f>
        <v>4</v>
      </c>
      <c r="H799" t="str">
        <f>IF(AND(G799&lt;3, D799&lt;2),TRUE,"")</f>
        <v/>
      </c>
      <c r="I799" t="e">
        <f>VLOOKUP(A799,'2014'!$A$2:$G$5210,5,FALSE)</f>
        <v>#N/A</v>
      </c>
      <c r="J799" t="e">
        <f>VLOOKUP(A799,'2014'!$A$2:$H$5210,6,FALSE)</f>
        <v>#N/A</v>
      </c>
    </row>
    <row r="800" spans="1:10" x14ac:dyDescent="0.6">
      <c r="A800" t="s">
        <v>6110</v>
      </c>
      <c r="B800">
        <v>0</v>
      </c>
      <c r="C800">
        <v>1</v>
      </c>
      <c r="D800">
        <v>1</v>
      </c>
      <c r="E800" s="2">
        <f>(B800+1)/(C800+1)</f>
        <v>0.5</v>
      </c>
      <c r="F800" s="2">
        <f>(C800+1)/(B800+1)</f>
        <v>2</v>
      </c>
      <c r="G800">
        <f>LEN(A800)</f>
        <v>6</v>
      </c>
      <c r="H800" t="str">
        <f>IF(AND(G800&lt;3, D800&lt;2),TRUE,"")</f>
        <v/>
      </c>
      <c r="I800" t="e">
        <f>VLOOKUP(A800,'2014'!$A$2:$G$5210,5,FALSE)</f>
        <v>#N/A</v>
      </c>
      <c r="J800" t="e">
        <f>VLOOKUP(A800,'2014'!$A$2:$H$5210,6,FALSE)</f>
        <v>#N/A</v>
      </c>
    </row>
    <row r="801" spans="1:10" x14ac:dyDescent="0.6">
      <c r="A801" t="s">
        <v>6111</v>
      </c>
      <c r="B801">
        <v>0</v>
      </c>
      <c r="C801">
        <v>1</v>
      </c>
      <c r="D801">
        <v>1</v>
      </c>
      <c r="E801" s="2">
        <f>(B801+1)/(C801+1)</f>
        <v>0.5</v>
      </c>
      <c r="F801" s="2">
        <f>(C801+1)/(B801+1)</f>
        <v>2</v>
      </c>
      <c r="G801">
        <f>LEN(A801)</f>
        <v>7</v>
      </c>
      <c r="H801" t="str">
        <f>IF(AND(G801&lt;3, D801&lt;2),TRUE,"")</f>
        <v/>
      </c>
      <c r="I801" t="e">
        <f>VLOOKUP(A801,'2014'!$A$2:$G$5210,5,FALSE)</f>
        <v>#N/A</v>
      </c>
      <c r="J801" t="e">
        <f>VLOOKUP(A801,'2014'!$A$2:$H$5210,6,FALSE)</f>
        <v>#N/A</v>
      </c>
    </row>
    <row r="802" spans="1:10" x14ac:dyDescent="0.6">
      <c r="A802" t="s">
        <v>6112</v>
      </c>
      <c r="B802">
        <v>0</v>
      </c>
      <c r="C802">
        <v>1</v>
      </c>
      <c r="D802">
        <v>1</v>
      </c>
      <c r="E802" s="2">
        <f>(B802+1)/(C802+1)</f>
        <v>0.5</v>
      </c>
      <c r="F802" s="2">
        <f>(C802+1)/(B802+1)</f>
        <v>2</v>
      </c>
      <c r="G802">
        <f>LEN(A802)</f>
        <v>7</v>
      </c>
      <c r="H802" t="str">
        <f>IF(AND(G802&lt;3, D802&lt;2),TRUE,"")</f>
        <v/>
      </c>
      <c r="I802" t="e">
        <f>VLOOKUP(A802,'2014'!$A$2:$G$5210,5,FALSE)</f>
        <v>#N/A</v>
      </c>
      <c r="J802" t="e">
        <f>VLOOKUP(A802,'2014'!$A$2:$H$5210,6,FALSE)</f>
        <v>#N/A</v>
      </c>
    </row>
    <row r="803" spans="1:10" x14ac:dyDescent="0.6">
      <c r="A803" t="s">
        <v>6113</v>
      </c>
      <c r="B803">
        <v>0</v>
      </c>
      <c r="C803">
        <v>1</v>
      </c>
      <c r="D803">
        <v>1</v>
      </c>
      <c r="E803" s="2">
        <f>(B803+1)/(C803+1)</f>
        <v>0.5</v>
      </c>
      <c r="F803" s="2">
        <f>(C803+1)/(B803+1)</f>
        <v>2</v>
      </c>
      <c r="G803">
        <f>LEN(A803)</f>
        <v>4</v>
      </c>
      <c r="H803" t="str">
        <f>IF(AND(G803&lt;3, D803&lt;2),TRUE,"")</f>
        <v/>
      </c>
      <c r="I803" t="e">
        <f>VLOOKUP(A803,'2014'!$A$2:$G$5210,5,FALSE)</f>
        <v>#N/A</v>
      </c>
      <c r="J803" t="e">
        <f>VLOOKUP(A803,'2014'!$A$2:$H$5210,6,FALSE)</f>
        <v>#N/A</v>
      </c>
    </row>
    <row r="804" spans="1:10" x14ac:dyDescent="0.6">
      <c r="A804" t="s">
        <v>6114</v>
      </c>
      <c r="B804">
        <v>0</v>
      </c>
      <c r="C804">
        <v>1</v>
      </c>
      <c r="D804">
        <v>1</v>
      </c>
      <c r="E804" s="2">
        <f>(B804+1)/(C804+1)</f>
        <v>0.5</v>
      </c>
      <c r="F804" s="2">
        <f>(C804+1)/(B804+1)</f>
        <v>2</v>
      </c>
      <c r="G804">
        <f>LEN(A804)</f>
        <v>6</v>
      </c>
      <c r="H804" t="str">
        <f>IF(AND(G804&lt;3, D804&lt;2),TRUE,"")</f>
        <v/>
      </c>
      <c r="I804" t="e">
        <f>VLOOKUP(A804,'2014'!$A$2:$G$5210,5,FALSE)</f>
        <v>#N/A</v>
      </c>
      <c r="J804" t="e">
        <f>VLOOKUP(A804,'2014'!$A$2:$H$5210,6,FALSE)</f>
        <v>#N/A</v>
      </c>
    </row>
    <row r="805" spans="1:10" x14ac:dyDescent="0.6">
      <c r="A805" t="s">
        <v>6115</v>
      </c>
      <c r="B805">
        <v>0</v>
      </c>
      <c r="C805">
        <v>1</v>
      </c>
      <c r="D805">
        <v>1</v>
      </c>
      <c r="E805" s="2">
        <f>(B805+1)/(C805+1)</f>
        <v>0.5</v>
      </c>
      <c r="F805" s="2">
        <f>(C805+1)/(B805+1)</f>
        <v>2</v>
      </c>
      <c r="G805">
        <f>LEN(A805)</f>
        <v>6</v>
      </c>
      <c r="H805" t="str">
        <f>IF(AND(G805&lt;3, D805&lt;2),TRUE,"")</f>
        <v/>
      </c>
      <c r="I805" t="e">
        <f>VLOOKUP(A805,'2014'!$A$2:$G$5210,5,FALSE)</f>
        <v>#N/A</v>
      </c>
      <c r="J805" t="e">
        <f>VLOOKUP(A805,'2014'!$A$2:$H$5210,6,FALSE)</f>
        <v>#N/A</v>
      </c>
    </row>
    <row r="806" spans="1:10" x14ac:dyDescent="0.6">
      <c r="A806" t="s">
        <v>6116</v>
      </c>
      <c r="B806">
        <v>0</v>
      </c>
      <c r="C806">
        <v>1</v>
      </c>
      <c r="D806">
        <v>1</v>
      </c>
      <c r="E806" s="2">
        <f>(B806+1)/(C806+1)</f>
        <v>0.5</v>
      </c>
      <c r="F806" s="2">
        <f>(C806+1)/(B806+1)</f>
        <v>2</v>
      </c>
      <c r="G806">
        <f>LEN(A806)</f>
        <v>4</v>
      </c>
      <c r="H806" t="str">
        <f>IF(AND(G806&lt;3, D806&lt;2),TRUE,"")</f>
        <v/>
      </c>
      <c r="I806" t="e">
        <f>VLOOKUP(A806,'2014'!$A$2:$G$5210,5,FALSE)</f>
        <v>#N/A</v>
      </c>
      <c r="J806" t="e">
        <f>VLOOKUP(A806,'2014'!$A$2:$H$5210,6,FALSE)</f>
        <v>#N/A</v>
      </c>
    </row>
    <row r="807" spans="1:10" x14ac:dyDescent="0.6">
      <c r="A807" t="s">
        <v>6122</v>
      </c>
      <c r="B807">
        <v>0</v>
      </c>
      <c r="C807">
        <v>1</v>
      </c>
      <c r="D807">
        <v>1</v>
      </c>
      <c r="E807" s="2">
        <f>(B807+1)/(C807+1)</f>
        <v>0.5</v>
      </c>
      <c r="F807" s="2">
        <f>(C807+1)/(B807+1)</f>
        <v>2</v>
      </c>
      <c r="G807">
        <f>LEN(A807)</f>
        <v>5</v>
      </c>
      <c r="H807" t="str">
        <f>IF(AND(G807&lt;3, D807&lt;2),TRUE,"")</f>
        <v/>
      </c>
      <c r="I807" t="e">
        <f>VLOOKUP(A807,'2014'!$A$2:$G$5210,5,FALSE)</f>
        <v>#N/A</v>
      </c>
      <c r="J807" t="e">
        <f>VLOOKUP(A807,'2014'!$A$2:$H$5210,6,FALSE)</f>
        <v>#N/A</v>
      </c>
    </row>
    <row r="808" spans="1:10" x14ac:dyDescent="0.6">
      <c r="A808" t="s">
        <v>6123</v>
      </c>
      <c r="B808">
        <v>0</v>
      </c>
      <c r="C808">
        <v>1</v>
      </c>
      <c r="D808">
        <v>1</v>
      </c>
      <c r="E808" s="2">
        <f>(B808+1)/(C808+1)</f>
        <v>0.5</v>
      </c>
      <c r="F808" s="2">
        <f>(C808+1)/(B808+1)</f>
        <v>2</v>
      </c>
      <c r="G808">
        <f>LEN(A808)</f>
        <v>5</v>
      </c>
      <c r="H808" t="str">
        <f>IF(AND(G808&lt;3, D808&lt;2),TRUE,"")</f>
        <v/>
      </c>
      <c r="I808" t="e">
        <f>VLOOKUP(A808,'2014'!$A$2:$G$5210,5,FALSE)</f>
        <v>#N/A</v>
      </c>
      <c r="J808" t="e">
        <f>VLOOKUP(A808,'2014'!$A$2:$H$5210,6,FALSE)</f>
        <v>#N/A</v>
      </c>
    </row>
    <row r="809" spans="1:10" x14ac:dyDescent="0.6">
      <c r="A809" t="s">
        <v>6124</v>
      </c>
      <c r="B809">
        <v>0</v>
      </c>
      <c r="C809">
        <v>1</v>
      </c>
      <c r="D809">
        <v>1</v>
      </c>
      <c r="E809" s="2">
        <f>(B809+1)/(C809+1)</f>
        <v>0.5</v>
      </c>
      <c r="F809" s="2">
        <f>(C809+1)/(B809+1)</f>
        <v>2</v>
      </c>
      <c r="G809">
        <f>LEN(A809)</f>
        <v>5</v>
      </c>
      <c r="H809" t="str">
        <f>IF(AND(G809&lt;3, D809&lt;2),TRUE,"")</f>
        <v/>
      </c>
      <c r="I809" t="e">
        <f>VLOOKUP(A809,'2014'!$A$2:$G$5210,5,FALSE)</f>
        <v>#N/A</v>
      </c>
      <c r="J809" t="e">
        <f>VLOOKUP(A809,'2014'!$A$2:$H$5210,6,FALSE)</f>
        <v>#N/A</v>
      </c>
    </row>
    <row r="810" spans="1:10" x14ac:dyDescent="0.6">
      <c r="A810" t="s">
        <v>6125</v>
      </c>
      <c r="B810">
        <v>0</v>
      </c>
      <c r="C810">
        <v>1</v>
      </c>
      <c r="D810">
        <v>1</v>
      </c>
      <c r="E810" s="2">
        <f>(B810+1)/(C810+1)</f>
        <v>0.5</v>
      </c>
      <c r="F810" s="2">
        <f>(C810+1)/(B810+1)</f>
        <v>2</v>
      </c>
      <c r="G810">
        <f>LEN(A810)</f>
        <v>5</v>
      </c>
      <c r="H810" t="str">
        <f>IF(AND(G810&lt;3, D810&lt;2),TRUE,"")</f>
        <v/>
      </c>
      <c r="I810" t="e">
        <f>VLOOKUP(A810,'2014'!$A$2:$G$5210,5,FALSE)</f>
        <v>#N/A</v>
      </c>
      <c r="J810" t="e">
        <f>VLOOKUP(A810,'2014'!$A$2:$H$5210,6,FALSE)</f>
        <v>#N/A</v>
      </c>
    </row>
    <row r="811" spans="1:10" x14ac:dyDescent="0.6">
      <c r="A811" t="s">
        <v>6126</v>
      </c>
      <c r="B811">
        <v>0</v>
      </c>
      <c r="C811">
        <v>1</v>
      </c>
      <c r="D811">
        <v>1</v>
      </c>
      <c r="E811" s="2">
        <f>(B811+1)/(C811+1)</f>
        <v>0.5</v>
      </c>
      <c r="F811" s="2">
        <f>(C811+1)/(B811+1)</f>
        <v>2</v>
      </c>
      <c r="G811">
        <f>LEN(A811)</f>
        <v>5</v>
      </c>
      <c r="H811" t="str">
        <f>IF(AND(G811&lt;3, D811&lt;2),TRUE,"")</f>
        <v/>
      </c>
      <c r="I811" t="e">
        <f>VLOOKUP(A811,'2014'!$A$2:$G$5210,5,FALSE)</f>
        <v>#N/A</v>
      </c>
      <c r="J811" t="e">
        <f>VLOOKUP(A811,'2014'!$A$2:$H$5210,6,FALSE)</f>
        <v>#N/A</v>
      </c>
    </row>
    <row r="812" spans="1:10" x14ac:dyDescent="0.6">
      <c r="A812" t="s">
        <v>6127</v>
      </c>
      <c r="B812">
        <v>0</v>
      </c>
      <c r="C812">
        <v>1</v>
      </c>
      <c r="D812">
        <v>1</v>
      </c>
      <c r="E812" s="2">
        <f>(B812+1)/(C812+1)</f>
        <v>0.5</v>
      </c>
      <c r="F812" s="2">
        <f>(C812+1)/(B812+1)</f>
        <v>2</v>
      </c>
      <c r="G812">
        <f>LEN(A812)</f>
        <v>5</v>
      </c>
      <c r="H812" t="str">
        <f>IF(AND(G812&lt;3, D812&lt;2),TRUE,"")</f>
        <v/>
      </c>
      <c r="I812" t="e">
        <f>VLOOKUP(A812,'2014'!$A$2:$G$5210,5,FALSE)</f>
        <v>#N/A</v>
      </c>
      <c r="J812" t="e">
        <f>VLOOKUP(A812,'2014'!$A$2:$H$5210,6,FALSE)</f>
        <v>#N/A</v>
      </c>
    </row>
    <row r="813" spans="1:10" x14ac:dyDescent="0.6">
      <c r="A813" t="s">
        <v>6128</v>
      </c>
      <c r="B813">
        <v>0</v>
      </c>
      <c r="C813">
        <v>1</v>
      </c>
      <c r="D813">
        <v>1</v>
      </c>
      <c r="E813" s="2">
        <f>(B813+1)/(C813+1)</f>
        <v>0.5</v>
      </c>
      <c r="F813" s="2">
        <f>(C813+1)/(B813+1)</f>
        <v>2</v>
      </c>
      <c r="G813">
        <f>LEN(A813)</f>
        <v>5</v>
      </c>
      <c r="H813" t="str">
        <f>IF(AND(G813&lt;3, D813&lt;2),TRUE,"")</f>
        <v/>
      </c>
      <c r="I813" t="e">
        <f>VLOOKUP(A813,'2014'!$A$2:$G$5210,5,FALSE)</f>
        <v>#N/A</v>
      </c>
      <c r="J813" t="e">
        <f>VLOOKUP(A813,'2014'!$A$2:$H$5210,6,FALSE)</f>
        <v>#N/A</v>
      </c>
    </row>
    <row r="814" spans="1:10" x14ac:dyDescent="0.6">
      <c r="A814" t="s">
        <v>6129</v>
      </c>
      <c r="B814">
        <v>0</v>
      </c>
      <c r="C814">
        <v>1</v>
      </c>
      <c r="D814">
        <v>1</v>
      </c>
      <c r="E814" s="2">
        <f>(B814+1)/(C814+1)</f>
        <v>0.5</v>
      </c>
      <c r="F814" s="2">
        <f>(C814+1)/(B814+1)</f>
        <v>2</v>
      </c>
      <c r="G814">
        <f>LEN(A814)</f>
        <v>5</v>
      </c>
      <c r="H814" t="str">
        <f>IF(AND(G814&lt;3, D814&lt;2),TRUE,"")</f>
        <v/>
      </c>
      <c r="I814" t="e">
        <f>VLOOKUP(A814,'2014'!$A$2:$G$5210,5,FALSE)</f>
        <v>#N/A</v>
      </c>
      <c r="J814" t="e">
        <f>VLOOKUP(A814,'2014'!$A$2:$H$5210,6,FALSE)</f>
        <v>#N/A</v>
      </c>
    </row>
    <row r="815" spans="1:10" x14ac:dyDescent="0.6">
      <c r="A815" t="s">
        <v>6131</v>
      </c>
      <c r="B815">
        <v>0</v>
      </c>
      <c r="C815">
        <v>1</v>
      </c>
      <c r="D815">
        <v>1</v>
      </c>
      <c r="E815" s="2">
        <f>(B815+1)/(C815+1)</f>
        <v>0.5</v>
      </c>
      <c r="F815" s="2">
        <f>(C815+1)/(B815+1)</f>
        <v>2</v>
      </c>
      <c r="G815">
        <f>LEN(A815)</f>
        <v>5</v>
      </c>
      <c r="H815" t="str">
        <f>IF(AND(G815&lt;3, D815&lt;2),TRUE,"")</f>
        <v/>
      </c>
      <c r="I815" t="e">
        <f>VLOOKUP(A815,'2014'!$A$2:$G$5210,5,FALSE)</f>
        <v>#N/A</v>
      </c>
      <c r="J815" t="e">
        <f>VLOOKUP(A815,'2014'!$A$2:$H$5210,6,FALSE)</f>
        <v>#N/A</v>
      </c>
    </row>
    <row r="816" spans="1:10" x14ac:dyDescent="0.6">
      <c r="A816" t="s">
        <v>6132</v>
      </c>
      <c r="B816">
        <v>0</v>
      </c>
      <c r="C816">
        <v>1</v>
      </c>
      <c r="D816">
        <v>1</v>
      </c>
      <c r="E816" s="2">
        <f>(B816+1)/(C816+1)</f>
        <v>0.5</v>
      </c>
      <c r="F816" s="2">
        <f>(C816+1)/(B816+1)</f>
        <v>2</v>
      </c>
      <c r="G816">
        <f>LEN(A816)</f>
        <v>5</v>
      </c>
      <c r="H816" t="str">
        <f>IF(AND(G816&lt;3, D816&lt;2),TRUE,"")</f>
        <v/>
      </c>
      <c r="I816" t="e">
        <f>VLOOKUP(A816,'2014'!$A$2:$G$5210,5,FALSE)</f>
        <v>#N/A</v>
      </c>
      <c r="J816" t="e">
        <f>VLOOKUP(A816,'2014'!$A$2:$H$5210,6,FALSE)</f>
        <v>#N/A</v>
      </c>
    </row>
    <row r="817" spans="1:10" x14ac:dyDescent="0.6">
      <c r="A817" t="s">
        <v>6133</v>
      </c>
      <c r="B817">
        <v>0</v>
      </c>
      <c r="C817">
        <v>1</v>
      </c>
      <c r="D817">
        <v>1</v>
      </c>
      <c r="E817" s="2">
        <f>(B817+1)/(C817+1)</f>
        <v>0.5</v>
      </c>
      <c r="F817" s="2">
        <f>(C817+1)/(B817+1)</f>
        <v>2</v>
      </c>
      <c r="G817">
        <f>LEN(A817)</f>
        <v>5</v>
      </c>
      <c r="H817" t="str">
        <f>IF(AND(G817&lt;3, D817&lt;2),TRUE,"")</f>
        <v/>
      </c>
      <c r="I817" t="e">
        <f>VLOOKUP(A817,'2014'!$A$2:$G$5210,5,FALSE)</f>
        <v>#N/A</v>
      </c>
      <c r="J817" t="e">
        <f>VLOOKUP(A817,'2014'!$A$2:$H$5210,6,FALSE)</f>
        <v>#N/A</v>
      </c>
    </row>
    <row r="818" spans="1:10" x14ac:dyDescent="0.6">
      <c r="A818" t="s">
        <v>6134</v>
      </c>
      <c r="B818">
        <v>0</v>
      </c>
      <c r="C818">
        <v>1</v>
      </c>
      <c r="D818">
        <v>1</v>
      </c>
      <c r="E818" s="2">
        <f>(B818+1)/(C818+1)</f>
        <v>0.5</v>
      </c>
      <c r="F818" s="2">
        <f>(C818+1)/(B818+1)</f>
        <v>2</v>
      </c>
      <c r="G818">
        <f>LEN(A818)</f>
        <v>4</v>
      </c>
      <c r="H818" t="str">
        <f>IF(AND(G818&lt;3, D818&lt;2),TRUE,"")</f>
        <v/>
      </c>
      <c r="I818" t="e">
        <f>VLOOKUP(A818,'2014'!$A$2:$G$5210,5,FALSE)</f>
        <v>#N/A</v>
      </c>
      <c r="J818" t="e">
        <f>VLOOKUP(A818,'2014'!$A$2:$H$5210,6,FALSE)</f>
        <v>#N/A</v>
      </c>
    </row>
    <row r="819" spans="1:10" x14ac:dyDescent="0.6">
      <c r="A819" t="s">
        <v>6135</v>
      </c>
      <c r="B819">
        <v>0</v>
      </c>
      <c r="C819">
        <v>1</v>
      </c>
      <c r="D819">
        <v>1</v>
      </c>
      <c r="E819" s="2">
        <f>(B819+1)/(C819+1)</f>
        <v>0.5</v>
      </c>
      <c r="F819" s="2">
        <f>(C819+1)/(B819+1)</f>
        <v>2</v>
      </c>
      <c r="G819">
        <f>LEN(A819)</f>
        <v>5</v>
      </c>
      <c r="H819" t="str">
        <f>IF(AND(G819&lt;3, D819&lt;2),TRUE,"")</f>
        <v/>
      </c>
      <c r="I819" t="e">
        <f>VLOOKUP(A819,'2014'!$A$2:$G$5210,5,FALSE)</f>
        <v>#N/A</v>
      </c>
      <c r="J819" t="e">
        <f>VLOOKUP(A819,'2014'!$A$2:$H$5210,6,FALSE)</f>
        <v>#N/A</v>
      </c>
    </row>
    <row r="820" spans="1:10" x14ac:dyDescent="0.6">
      <c r="A820" t="s">
        <v>6136</v>
      </c>
      <c r="B820">
        <v>0</v>
      </c>
      <c r="C820">
        <v>1</v>
      </c>
      <c r="D820">
        <v>1</v>
      </c>
      <c r="E820" s="2">
        <f>(B820+1)/(C820+1)</f>
        <v>0.5</v>
      </c>
      <c r="F820" s="2">
        <f>(C820+1)/(B820+1)</f>
        <v>2</v>
      </c>
      <c r="G820">
        <f>LEN(A820)</f>
        <v>5</v>
      </c>
      <c r="H820" t="str">
        <f>IF(AND(G820&lt;3, D820&lt;2),TRUE,"")</f>
        <v/>
      </c>
      <c r="I820" t="e">
        <f>VLOOKUP(A820,'2014'!$A$2:$G$5210,5,FALSE)</f>
        <v>#N/A</v>
      </c>
      <c r="J820" t="e">
        <f>VLOOKUP(A820,'2014'!$A$2:$H$5210,6,FALSE)</f>
        <v>#N/A</v>
      </c>
    </row>
    <row r="821" spans="1:10" x14ac:dyDescent="0.6">
      <c r="A821" t="s">
        <v>6137</v>
      </c>
      <c r="B821">
        <v>0</v>
      </c>
      <c r="C821">
        <v>1</v>
      </c>
      <c r="D821">
        <v>1</v>
      </c>
      <c r="E821" s="2">
        <f>(B821+1)/(C821+1)</f>
        <v>0.5</v>
      </c>
      <c r="F821" s="2">
        <f>(C821+1)/(B821+1)</f>
        <v>2</v>
      </c>
      <c r="G821">
        <f>LEN(A821)</f>
        <v>5</v>
      </c>
      <c r="H821" t="str">
        <f>IF(AND(G821&lt;3, D821&lt;2),TRUE,"")</f>
        <v/>
      </c>
      <c r="I821" t="e">
        <f>VLOOKUP(A821,'2014'!$A$2:$G$5210,5,FALSE)</f>
        <v>#N/A</v>
      </c>
      <c r="J821" t="e">
        <f>VLOOKUP(A821,'2014'!$A$2:$H$5210,6,FALSE)</f>
        <v>#N/A</v>
      </c>
    </row>
    <row r="822" spans="1:10" x14ac:dyDescent="0.6">
      <c r="A822" t="s">
        <v>6139</v>
      </c>
      <c r="B822">
        <v>0</v>
      </c>
      <c r="C822">
        <v>1</v>
      </c>
      <c r="D822">
        <v>1</v>
      </c>
      <c r="E822" s="2">
        <f>(B822+1)/(C822+1)</f>
        <v>0.5</v>
      </c>
      <c r="F822" s="2">
        <f>(C822+1)/(B822+1)</f>
        <v>2</v>
      </c>
      <c r="G822">
        <f>LEN(A822)</f>
        <v>5</v>
      </c>
      <c r="H822" t="str">
        <f>IF(AND(G822&lt;3, D822&lt;2),TRUE,"")</f>
        <v/>
      </c>
      <c r="I822" t="e">
        <f>VLOOKUP(A822,'2014'!$A$2:$G$5210,5,FALSE)</f>
        <v>#N/A</v>
      </c>
      <c r="J822" t="e">
        <f>VLOOKUP(A822,'2014'!$A$2:$H$5210,6,FALSE)</f>
        <v>#N/A</v>
      </c>
    </row>
    <row r="823" spans="1:10" x14ac:dyDescent="0.6">
      <c r="A823" t="s">
        <v>6140</v>
      </c>
      <c r="B823">
        <v>0</v>
      </c>
      <c r="C823">
        <v>1</v>
      </c>
      <c r="D823">
        <v>1</v>
      </c>
      <c r="E823" s="2">
        <f>(B823+1)/(C823+1)</f>
        <v>0.5</v>
      </c>
      <c r="F823" s="2">
        <f>(C823+1)/(B823+1)</f>
        <v>2</v>
      </c>
      <c r="G823">
        <f>LEN(A823)</f>
        <v>5</v>
      </c>
      <c r="H823" t="str">
        <f>IF(AND(G823&lt;3, D823&lt;2),TRUE,"")</f>
        <v/>
      </c>
      <c r="I823" t="e">
        <f>VLOOKUP(A823,'2014'!$A$2:$G$5210,5,FALSE)</f>
        <v>#N/A</v>
      </c>
      <c r="J823" t="e">
        <f>VLOOKUP(A823,'2014'!$A$2:$H$5210,6,FALSE)</f>
        <v>#N/A</v>
      </c>
    </row>
    <row r="824" spans="1:10" x14ac:dyDescent="0.6">
      <c r="A824" t="s">
        <v>6141</v>
      </c>
      <c r="B824">
        <v>0</v>
      </c>
      <c r="C824">
        <v>1</v>
      </c>
      <c r="D824">
        <v>1</v>
      </c>
      <c r="E824" s="2">
        <f>(B824+1)/(C824+1)</f>
        <v>0.5</v>
      </c>
      <c r="F824" s="2">
        <f>(C824+1)/(B824+1)</f>
        <v>2</v>
      </c>
      <c r="G824">
        <f>LEN(A824)</f>
        <v>6</v>
      </c>
      <c r="H824" t="str">
        <f>IF(AND(G824&lt;3, D824&lt;2),TRUE,"")</f>
        <v/>
      </c>
      <c r="I824" t="e">
        <f>VLOOKUP(A824,'2014'!$A$2:$G$5210,5,FALSE)</f>
        <v>#N/A</v>
      </c>
      <c r="J824" t="e">
        <f>VLOOKUP(A824,'2014'!$A$2:$H$5210,6,FALSE)</f>
        <v>#N/A</v>
      </c>
    </row>
    <row r="825" spans="1:10" x14ac:dyDescent="0.6">
      <c r="A825" t="s">
        <v>6147</v>
      </c>
      <c r="B825">
        <v>0</v>
      </c>
      <c r="C825">
        <v>1</v>
      </c>
      <c r="D825">
        <v>1</v>
      </c>
      <c r="E825" s="2">
        <f>(B825+1)/(C825+1)</f>
        <v>0.5</v>
      </c>
      <c r="F825" s="2">
        <f>(C825+1)/(B825+1)</f>
        <v>2</v>
      </c>
      <c r="G825">
        <f>LEN(A825)</f>
        <v>6</v>
      </c>
      <c r="H825" t="str">
        <f>IF(AND(G825&lt;3, D825&lt;2),TRUE,"")</f>
        <v/>
      </c>
      <c r="I825" t="e">
        <f>VLOOKUP(A825,'2014'!$A$2:$G$5210,5,FALSE)</f>
        <v>#N/A</v>
      </c>
      <c r="J825" t="e">
        <f>VLOOKUP(A825,'2014'!$A$2:$H$5210,6,FALSE)</f>
        <v>#N/A</v>
      </c>
    </row>
    <row r="826" spans="1:10" x14ac:dyDescent="0.6">
      <c r="A826" t="s">
        <v>6148</v>
      </c>
      <c r="B826">
        <v>0</v>
      </c>
      <c r="C826">
        <v>1</v>
      </c>
      <c r="D826">
        <v>1</v>
      </c>
      <c r="E826" s="2">
        <f>(B826+1)/(C826+1)</f>
        <v>0.5</v>
      </c>
      <c r="F826" s="2">
        <f>(C826+1)/(B826+1)</f>
        <v>2</v>
      </c>
      <c r="G826">
        <f>LEN(A826)</f>
        <v>6</v>
      </c>
      <c r="H826" t="str">
        <f>IF(AND(G826&lt;3, D826&lt;2),TRUE,"")</f>
        <v/>
      </c>
      <c r="I826" t="e">
        <f>VLOOKUP(A826,'2014'!$A$2:$G$5210,5,FALSE)</f>
        <v>#N/A</v>
      </c>
      <c r="J826" t="e">
        <f>VLOOKUP(A826,'2014'!$A$2:$H$5210,6,FALSE)</f>
        <v>#N/A</v>
      </c>
    </row>
    <row r="827" spans="1:10" x14ac:dyDescent="0.6">
      <c r="A827" t="s">
        <v>6149</v>
      </c>
      <c r="B827">
        <v>0</v>
      </c>
      <c r="C827">
        <v>1</v>
      </c>
      <c r="D827">
        <v>1</v>
      </c>
      <c r="E827" s="2">
        <f>(B827+1)/(C827+1)</f>
        <v>0.5</v>
      </c>
      <c r="F827" s="2">
        <f>(C827+1)/(B827+1)</f>
        <v>2</v>
      </c>
      <c r="G827">
        <f>LEN(A827)</f>
        <v>6</v>
      </c>
      <c r="H827" t="str">
        <f>IF(AND(G827&lt;3, D827&lt;2),TRUE,"")</f>
        <v/>
      </c>
      <c r="I827" t="e">
        <f>VLOOKUP(A827,'2014'!$A$2:$G$5210,5,FALSE)</f>
        <v>#N/A</v>
      </c>
      <c r="J827" t="e">
        <f>VLOOKUP(A827,'2014'!$A$2:$H$5210,6,FALSE)</f>
        <v>#N/A</v>
      </c>
    </row>
    <row r="828" spans="1:10" x14ac:dyDescent="0.6">
      <c r="A828" t="s">
        <v>6150</v>
      </c>
      <c r="B828">
        <v>0</v>
      </c>
      <c r="C828">
        <v>1</v>
      </c>
      <c r="D828">
        <v>1</v>
      </c>
      <c r="E828" s="2">
        <f>(B828+1)/(C828+1)</f>
        <v>0.5</v>
      </c>
      <c r="F828" s="2">
        <f>(C828+1)/(B828+1)</f>
        <v>2</v>
      </c>
      <c r="G828">
        <f>LEN(A828)</f>
        <v>6</v>
      </c>
      <c r="H828" t="str">
        <f>IF(AND(G828&lt;3, D828&lt;2),TRUE,"")</f>
        <v/>
      </c>
      <c r="I828" t="e">
        <f>VLOOKUP(A828,'2014'!$A$2:$G$5210,5,FALSE)</f>
        <v>#N/A</v>
      </c>
      <c r="J828" t="e">
        <f>VLOOKUP(A828,'2014'!$A$2:$H$5210,6,FALSE)</f>
        <v>#N/A</v>
      </c>
    </row>
    <row r="829" spans="1:10" x14ac:dyDescent="0.6">
      <c r="A829" t="s">
        <v>6151</v>
      </c>
      <c r="B829">
        <v>0</v>
      </c>
      <c r="C829">
        <v>1</v>
      </c>
      <c r="D829">
        <v>1</v>
      </c>
      <c r="E829" s="2">
        <f>(B829+1)/(C829+1)</f>
        <v>0.5</v>
      </c>
      <c r="F829" s="2">
        <f>(C829+1)/(B829+1)</f>
        <v>2</v>
      </c>
      <c r="G829">
        <f>LEN(A829)</f>
        <v>6</v>
      </c>
      <c r="H829" t="str">
        <f>IF(AND(G829&lt;3, D829&lt;2),TRUE,"")</f>
        <v/>
      </c>
      <c r="I829" t="e">
        <f>VLOOKUP(A829,'2014'!$A$2:$G$5210,5,FALSE)</f>
        <v>#N/A</v>
      </c>
      <c r="J829" t="e">
        <f>VLOOKUP(A829,'2014'!$A$2:$H$5210,6,FALSE)</f>
        <v>#N/A</v>
      </c>
    </row>
    <row r="830" spans="1:10" x14ac:dyDescent="0.6">
      <c r="A830" t="s">
        <v>6152</v>
      </c>
      <c r="B830">
        <v>0</v>
      </c>
      <c r="C830">
        <v>1</v>
      </c>
      <c r="D830">
        <v>1</v>
      </c>
      <c r="E830" s="2">
        <f>(B830+1)/(C830+1)</f>
        <v>0.5</v>
      </c>
      <c r="F830" s="2">
        <f>(C830+1)/(B830+1)</f>
        <v>2</v>
      </c>
      <c r="G830">
        <f>LEN(A830)</f>
        <v>6</v>
      </c>
      <c r="H830" t="str">
        <f>IF(AND(G830&lt;3, D830&lt;2),TRUE,"")</f>
        <v/>
      </c>
      <c r="I830" t="e">
        <f>VLOOKUP(A830,'2014'!$A$2:$G$5210,5,FALSE)</f>
        <v>#N/A</v>
      </c>
      <c r="J830" t="e">
        <f>VLOOKUP(A830,'2014'!$A$2:$H$5210,6,FALSE)</f>
        <v>#N/A</v>
      </c>
    </row>
    <row r="831" spans="1:10" x14ac:dyDescent="0.6">
      <c r="A831" t="s">
        <v>6154</v>
      </c>
      <c r="B831">
        <v>0</v>
      </c>
      <c r="C831">
        <v>1</v>
      </c>
      <c r="D831">
        <v>1</v>
      </c>
      <c r="E831" s="2">
        <f>(B831+1)/(C831+1)</f>
        <v>0.5</v>
      </c>
      <c r="F831" s="2">
        <f>(C831+1)/(B831+1)</f>
        <v>2</v>
      </c>
      <c r="G831">
        <f>LEN(A831)</f>
        <v>6</v>
      </c>
      <c r="H831" t="str">
        <f>IF(AND(G831&lt;3, D831&lt;2),TRUE,"")</f>
        <v/>
      </c>
      <c r="I831" t="e">
        <f>VLOOKUP(A831,'2014'!$A$2:$G$5210,5,FALSE)</f>
        <v>#N/A</v>
      </c>
      <c r="J831" t="e">
        <f>VLOOKUP(A831,'2014'!$A$2:$H$5210,6,FALSE)</f>
        <v>#N/A</v>
      </c>
    </row>
    <row r="832" spans="1:10" x14ac:dyDescent="0.6">
      <c r="A832" t="s">
        <v>6155</v>
      </c>
      <c r="B832">
        <v>0</v>
      </c>
      <c r="C832">
        <v>1</v>
      </c>
      <c r="D832">
        <v>1</v>
      </c>
      <c r="E832" s="2">
        <f>(B832+1)/(C832+1)</f>
        <v>0.5</v>
      </c>
      <c r="F832" s="2">
        <f>(C832+1)/(B832+1)</f>
        <v>2</v>
      </c>
      <c r="G832">
        <f>LEN(A832)</f>
        <v>6</v>
      </c>
      <c r="H832" t="str">
        <f>IF(AND(G832&lt;3, D832&lt;2),TRUE,"")</f>
        <v/>
      </c>
      <c r="I832" t="e">
        <f>VLOOKUP(A832,'2014'!$A$2:$G$5210,5,FALSE)</f>
        <v>#N/A</v>
      </c>
      <c r="J832" t="e">
        <f>VLOOKUP(A832,'2014'!$A$2:$H$5210,6,FALSE)</f>
        <v>#N/A</v>
      </c>
    </row>
    <row r="833" spans="1:10" x14ac:dyDescent="0.6">
      <c r="A833" t="s">
        <v>6156</v>
      </c>
      <c r="B833">
        <v>0</v>
      </c>
      <c r="C833">
        <v>1</v>
      </c>
      <c r="D833">
        <v>1</v>
      </c>
      <c r="E833" s="2">
        <f>(B833+1)/(C833+1)</f>
        <v>0.5</v>
      </c>
      <c r="F833" s="2">
        <f>(C833+1)/(B833+1)</f>
        <v>2</v>
      </c>
      <c r="G833">
        <f>LEN(A833)</f>
        <v>6</v>
      </c>
      <c r="H833" t="str">
        <f>IF(AND(G833&lt;3, D833&lt;2),TRUE,"")</f>
        <v/>
      </c>
      <c r="I833" t="e">
        <f>VLOOKUP(A833,'2014'!$A$2:$G$5210,5,FALSE)</f>
        <v>#N/A</v>
      </c>
      <c r="J833" t="e">
        <f>VLOOKUP(A833,'2014'!$A$2:$H$5210,6,FALSE)</f>
        <v>#N/A</v>
      </c>
    </row>
    <row r="834" spans="1:10" x14ac:dyDescent="0.6">
      <c r="A834" t="s">
        <v>6157</v>
      </c>
      <c r="B834">
        <v>0</v>
      </c>
      <c r="C834">
        <v>1</v>
      </c>
      <c r="D834">
        <v>1</v>
      </c>
      <c r="E834" s="2">
        <f>(B834+1)/(C834+1)</f>
        <v>0.5</v>
      </c>
      <c r="F834" s="2">
        <f>(C834+1)/(B834+1)</f>
        <v>2</v>
      </c>
      <c r="G834">
        <f>LEN(A834)</f>
        <v>6</v>
      </c>
      <c r="H834" t="str">
        <f>IF(AND(G834&lt;3, D834&lt;2),TRUE,"")</f>
        <v/>
      </c>
      <c r="I834" t="e">
        <f>VLOOKUP(A834,'2014'!$A$2:$G$5210,5,FALSE)</f>
        <v>#N/A</v>
      </c>
      <c r="J834" t="e">
        <f>VLOOKUP(A834,'2014'!$A$2:$H$5210,6,FALSE)</f>
        <v>#N/A</v>
      </c>
    </row>
    <row r="835" spans="1:10" x14ac:dyDescent="0.6">
      <c r="A835" t="s">
        <v>6158</v>
      </c>
      <c r="B835">
        <v>0</v>
      </c>
      <c r="C835">
        <v>1</v>
      </c>
      <c r="D835">
        <v>1</v>
      </c>
      <c r="E835" s="2">
        <f>(B835+1)/(C835+1)</f>
        <v>0.5</v>
      </c>
      <c r="F835" s="2">
        <f>(C835+1)/(B835+1)</f>
        <v>2</v>
      </c>
      <c r="G835">
        <f>LEN(A835)</f>
        <v>6</v>
      </c>
      <c r="H835" t="str">
        <f>IF(AND(G835&lt;3, D835&lt;2),TRUE,"")</f>
        <v/>
      </c>
      <c r="I835" t="e">
        <f>VLOOKUP(A835,'2014'!$A$2:$G$5210,5,FALSE)</f>
        <v>#N/A</v>
      </c>
      <c r="J835" t="e">
        <f>VLOOKUP(A835,'2014'!$A$2:$H$5210,6,FALSE)</f>
        <v>#N/A</v>
      </c>
    </row>
    <row r="836" spans="1:10" x14ac:dyDescent="0.6">
      <c r="A836" t="s">
        <v>6159</v>
      </c>
      <c r="B836">
        <v>0</v>
      </c>
      <c r="C836">
        <v>1</v>
      </c>
      <c r="D836">
        <v>1</v>
      </c>
      <c r="E836" s="2">
        <f>(B836+1)/(C836+1)</f>
        <v>0.5</v>
      </c>
      <c r="F836" s="2">
        <f>(C836+1)/(B836+1)</f>
        <v>2</v>
      </c>
      <c r="G836">
        <f>LEN(A836)</f>
        <v>6</v>
      </c>
      <c r="H836" t="str">
        <f>IF(AND(G836&lt;3, D836&lt;2),TRUE,"")</f>
        <v/>
      </c>
      <c r="I836" t="e">
        <f>VLOOKUP(A836,'2014'!$A$2:$G$5210,5,FALSE)</f>
        <v>#N/A</v>
      </c>
      <c r="J836" t="e">
        <f>VLOOKUP(A836,'2014'!$A$2:$H$5210,6,FALSE)</f>
        <v>#N/A</v>
      </c>
    </row>
    <row r="837" spans="1:10" x14ac:dyDescent="0.6">
      <c r="A837" t="s">
        <v>6160</v>
      </c>
      <c r="B837">
        <v>0</v>
      </c>
      <c r="C837">
        <v>1</v>
      </c>
      <c r="D837">
        <v>1</v>
      </c>
      <c r="E837" s="2">
        <f>(B837+1)/(C837+1)</f>
        <v>0.5</v>
      </c>
      <c r="F837" s="2">
        <f>(C837+1)/(B837+1)</f>
        <v>2</v>
      </c>
      <c r="G837">
        <f>LEN(A837)</f>
        <v>5</v>
      </c>
      <c r="H837" t="str">
        <f>IF(AND(G837&lt;3, D837&lt;2),TRUE,"")</f>
        <v/>
      </c>
      <c r="I837" t="e">
        <f>VLOOKUP(A837,'2014'!$A$2:$G$5210,5,FALSE)</f>
        <v>#N/A</v>
      </c>
      <c r="J837" t="e">
        <f>VLOOKUP(A837,'2014'!$A$2:$H$5210,6,FALSE)</f>
        <v>#N/A</v>
      </c>
    </row>
    <row r="838" spans="1:10" x14ac:dyDescent="0.6">
      <c r="A838" t="s">
        <v>6161</v>
      </c>
      <c r="B838">
        <v>0</v>
      </c>
      <c r="C838">
        <v>1</v>
      </c>
      <c r="D838">
        <v>1</v>
      </c>
      <c r="E838" s="2">
        <f>(B838+1)/(C838+1)</f>
        <v>0.5</v>
      </c>
      <c r="F838" s="2">
        <f>(C838+1)/(B838+1)</f>
        <v>2</v>
      </c>
      <c r="G838">
        <f>LEN(A838)</f>
        <v>5</v>
      </c>
      <c r="H838" t="str">
        <f>IF(AND(G838&lt;3, D838&lt;2),TRUE,"")</f>
        <v/>
      </c>
      <c r="I838" t="e">
        <f>VLOOKUP(A838,'2014'!$A$2:$G$5210,5,FALSE)</f>
        <v>#N/A</v>
      </c>
      <c r="J838" t="e">
        <f>VLOOKUP(A838,'2014'!$A$2:$H$5210,6,FALSE)</f>
        <v>#N/A</v>
      </c>
    </row>
    <row r="839" spans="1:10" x14ac:dyDescent="0.6">
      <c r="A839" t="s">
        <v>6163</v>
      </c>
      <c r="B839">
        <v>0</v>
      </c>
      <c r="C839">
        <v>1</v>
      </c>
      <c r="D839">
        <v>1</v>
      </c>
      <c r="E839" s="2">
        <f>(B839+1)/(C839+1)</f>
        <v>0.5</v>
      </c>
      <c r="F839" s="2">
        <f>(C839+1)/(B839+1)</f>
        <v>2</v>
      </c>
      <c r="G839">
        <f>LEN(A839)</f>
        <v>5</v>
      </c>
      <c r="H839" t="str">
        <f>IF(AND(G839&lt;3, D839&lt;2),TRUE,"")</f>
        <v/>
      </c>
      <c r="I839" t="e">
        <f>VLOOKUP(A839,'2014'!$A$2:$G$5210,5,FALSE)</f>
        <v>#N/A</v>
      </c>
      <c r="J839" t="e">
        <f>VLOOKUP(A839,'2014'!$A$2:$H$5210,6,FALSE)</f>
        <v>#N/A</v>
      </c>
    </row>
    <row r="840" spans="1:10" x14ac:dyDescent="0.6">
      <c r="A840" t="s">
        <v>6164</v>
      </c>
      <c r="B840">
        <v>0</v>
      </c>
      <c r="C840">
        <v>1</v>
      </c>
      <c r="D840">
        <v>1</v>
      </c>
      <c r="E840" s="2">
        <f>(B840+1)/(C840+1)</f>
        <v>0.5</v>
      </c>
      <c r="F840" s="2">
        <f>(C840+1)/(B840+1)</f>
        <v>2</v>
      </c>
      <c r="G840">
        <f>LEN(A840)</f>
        <v>6</v>
      </c>
      <c r="H840" t="str">
        <f>IF(AND(G840&lt;3, D840&lt;2),TRUE,"")</f>
        <v/>
      </c>
      <c r="I840" t="e">
        <f>VLOOKUP(A840,'2014'!$A$2:$G$5210,5,FALSE)</f>
        <v>#N/A</v>
      </c>
      <c r="J840" t="e">
        <f>VLOOKUP(A840,'2014'!$A$2:$H$5210,6,FALSE)</f>
        <v>#N/A</v>
      </c>
    </row>
    <row r="841" spans="1:10" x14ac:dyDescent="0.6">
      <c r="A841" t="s">
        <v>6167</v>
      </c>
      <c r="B841">
        <v>0</v>
      </c>
      <c r="C841">
        <v>1</v>
      </c>
      <c r="D841">
        <v>1</v>
      </c>
      <c r="E841" s="2">
        <f>(B841+1)/(C841+1)</f>
        <v>0.5</v>
      </c>
      <c r="F841" s="2">
        <f>(C841+1)/(B841+1)</f>
        <v>2</v>
      </c>
      <c r="G841">
        <f>LEN(A841)</f>
        <v>4</v>
      </c>
      <c r="H841" t="str">
        <f>IF(AND(G841&lt;3, D841&lt;2),TRUE,"")</f>
        <v/>
      </c>
      <c r="I841" t="e">
        <f>VLOOKUP(A841,'2014'!$A$2:$G$5210,5,FALSE)</f>
        <v>#N/A</v>
      </c>
      <c r="J841" t="e">
        <f>VLOOKUP(A841,'2014'!$A$2:$H$5210,6,FALSE)</f>
        <v>#N/A</v>
      </c>
    </row>
    <row r="842" spans="1:10" x14ac:dyDescent="0.6">
      <c r="A842" t="s">
        <v>6168</v>
      </c>
      <c r="B842">
        <v>0</v>
      </c>
      <c r="C842">
        <v>1</v>
      </c>
      <c r="D842">
        <v>1</v>
      </c>
      <c r="E842" s="2">
        <f>(B842+1)/(C842+1)</f>
        <v>0.5</v>
      </c>
      <c r="F842" s="2">
        <f>(C842+1)/(B842+1)</f>
        <v>2</v>
      </c>
      <c r="G842">
        <f>LEN(A842)</f>
        <v>4</v>
      </c>
      <c r="H842" t="str">
        <f>IF(AND(G842&lt;3, D842&lt;2),TRUE,"")</f>
        <v/>
      </c>
      <c r="I842" t="e">
        <f>VLOOKUP(A842,'2014'!$A$2:$G$5210,5,FALSE)</f>
        <v>#N/A</v>
      </c>
      <c r="J842" t="e">
        <f>VLOOKUP(A842,'2014'!$A$2:$H$5210,6,FALSE)</f>
        <v>#N/A</v>
      </c>
    </row>
    <row r="843" spans="1:10" x14ac:dyDescent="0.6">
      <c r="A843" t="s">
        <v>6169</v>
      </c>
      <c r="B843">
        <v>0</v>
      </c>
      <c r="C843">
        <v>1</v>
      </c>
      <c r="D843">
        <v>1</v>
      </c>
      <c r="E843" s="2">
        <f>(B843+1)/(C843+1)</f>
        <v>0.5</v>
      </c>
      <c r="F843" s="2">
        <f>(C843+1)/(B843+1)</f>
        <v>2</v>
      </c>
      <c r="G843">
        <f>LEN(A843)</f>
        <v>6</v>
      </c>
      <c r="H843" t="str">
        <f>IF(AND(G843&lt;3, D843&lt;2),TRUE,"")</f>
        <v/>
      </c>
      <c r="I843" t="e">
        <f>VLOOKUP(A843,'2014'!$A$2:$G$5210,5,FALSE)</f>
        <v>#N/A</v>
      </c>
      <c r="J843" t="e">
        <f>VLOOKUP(A843,'2014'!$A$2:$H$5210,6,FALSE)</f>
        <v>#N/A</v>
      </c>
    </row>
    <row r="844" spans="1:10" x14ac:dyDescent="0.6">
      <c r="A844" t="s">
        <v>6170</v>
      </c>
      <c r="B844">
        <v>0</v>
      </c>
      <c r="C844">
        <v>1</v>
      </c>
      <c r="D844">
        <v>1</v>
      </c>
      <c r="E844" s="2">
        <f>(B844+1)/(C844+1)</f>
        <v>0.5</v>
      </c>
      <c r="F844" s="2">
        <f>(C844+1)/(B844+1)</f>
        <v>2</v>
      </c>
      <c r="G844">
        <f>LEN(A844)</f>
        <v>4</v>
      </c>
      <c r="H844" t="str">
        <f>IF(AND(G844&lt;3, D844&lt;2),TRUE,"")</f>
        <v/>
      </c>
      <c r="I844" t="e">
        <f>VLOOKUP(A844,'2014'!$A$2:$G$5210,5,FALSE)</f>
        <v>#N/A</v>
      </c>
      <c r="J844" t="e">
        <f>VLOOKUP(A844,'2014'!$A$2:$H$5210,6,FALSE)</f>
        <v>#N/A</v>
      </c>
    </row>
    <row r="845" spans="1:10" x14ac:dyDescent="0.6">
      <c r="A845" t="s">
        <v>6171</v>
      </c>
      <c r="B845">
        <v>0</v>
      </c>
      <c r="C845">
        <v>1</v>
      </c>
      <c r="D845">
        <v>1</v>
      </c>
      <c r="E845" s="2">
        <f>(B845+1)/(C845+1)</f>
        <v>0.5</v>
      </c>
      <c r="F845" s="2">
        <f>(C845+1)/(B845+1)</f>
        <v>2</v>
      </c>
      <c r="G845">
        <f>LEN(A845)</f>
        <v>4</v>
      </c>
      <c r="H845" t="str">
        <f>IF(AND(G845&lt;3, D845&lt;2),TRUE,"")</f>
        <v/>
      </c>
      <c r="I845" t="e">
        <f>VLOOKUP(A845,'2014'!$A$2:$G$5210,5,FALSE)</f>
        <v>#N/A</v>
      </c>
      <c r="J845" t="e">
        <f>VLOOKUP(A845,'2014'!$A$2:$H$5210,6,FALSE)</f>
        <v>#N/A</v>
      </c>
    </row>
    <row r="846" spans="1:10" x14ac:dyDescent="0.6">
      <c r="A846" t="s">
        <v>6172</v>
      </c>
      <c r="B846">
        <v>0</v>
      </c>
      <c r="C846">
        <v>1</v>
      </c>
      <c r="D846">
        <v>1</v>
      </c>
      <c r="E846" s="2">
        <f>(B846+1)/(C846+1)</f>
        <v>0.5</v>
      </c>
      <c r="F846" s="2">
        <f>(C846+1)/(B846+1)</f>
        <v>2</v>
      </c>
      <c r="G846">
        <f>LEN(A846)</f>
        <v>5</v>
      </c>
      <c r="H846" t="str">
        <f>IF(AND(G846&lt;3, D846&lt;2),TRUE,"")</f>
        <v/>
      </c>
      <c r="I846" t="e">
        <f>VLOOKUP(A846,'2014'!$A$2:$G$5210,5,FALSE)</f>
        <v>#N/A</v>
      </c>
      <c r="J846" t="e">
        <f>VLOOKUP(A846,'2014'!$A$2:$H$5210,6,FALSE)</f>
        <v>#N/A</v>
      </c>
    </row>
    <row r="847" spans="1:10" x14ac:dyDescent="0.6">
      <c r="A847" t="s">
        <v>6173</v>
      </c>
      <c r="B847">
        <v>0</v>
      </c>
      <c r="C847">
        <v>1</v>
      </c>
      <c r="D847">
        <v>1</v>
      </c>
      <c r="E847" s="2">
        <f>(B847+1)/(C847+1)</f>
        <v>0.5</v>
      </c>
      <c r="F847" s="2">
        <f>(C847+1)/(B847+1)</f>
        <v>2</v>
      </c>
      <c r="G847">
        <f>LEN(A847)</f>
        <v>6</v>
      </c>
      <c r="H847" t="str">
        <f>IF(AND(G847&lt;3, D847&lt;2),TRUE,"")</f>
        <v/>
      </c>
      <c r="I847" t="e">
        <f>VLOOKUP(A847,'2014'!$A$2:$G$5210,5,FALSE)</f>
        <v>#N/A</v>
      </c>
      <c r="J847" t="e">
        <f>VLOOKUP(A847,'2014'!$A$2:$H$5210,6,FALSE)</f>
        <v>#N/A</v>
      </c>
    </row>
    <row r="848" spans="1:10" x14ac:dyDescent="0.6">
      <c r="A848" t="s">
        <v>6174</v>
      </c>
      <c r="B848">
        <v>0</v>
      </c>
      <c r="C848">
        <v>1</v>
      </c>
      <c r="D848">
        <v>1</v>
      </c>
      <c r="E848" s="2">
        <f>(B848+1)/(C848+1)</f>
        <v>0.5</v>
      </c>
      <c r="F848" s="2">
        <f>(C848+1)/(B848+1)</f>
        <v>2</v>
      </c>
      <c r="G848">
        <f>LEN(A848)</f>
        <v>4</v>
      </c>
      <c r="H848" t="str">
        <f>IF(AND(G848&lt;3, D848&lt;2),TRUE,"")</f>
        <v/>
      </c>
      <c r="I848" t="e">
        <f>VLOOKUP(A848,'2014'!$A$2:$G$5210,5,FALSE)</f>
        <v>#N/A</v>
      </c>
      <c r="J848" t="e">
        <f>VLOOKUP(A848,'2014'!$A$2:$H$5210,6,FALSE)</f>
        <v>#N/A</v>
      </c>
    </row>
    <row r="849" spans="1:10" x14ac:dyDescent="0.6">
      <c r="A849" t="s">
        <v>6175</v>
      </c>
      <c r="B849">
        <v>0</v>
      </c>
      <c r="C849">
        <v>1</v>
      </c>
      <c r="D849">
        <v>1</v>
      </c>
      <c r="E849" s="2">
        <f>(B849+1)/(C849+1)</f>
        <v>0.5</v>
      </c>
      <c r="F849" s="2">
        <f>(C849+1)/(B849+1)</f>
        <v>2</v>
      </c>
      <c r="G849">
        <f>LEN(A849)</f>
        <v>4</v>
      </c>
      <c r="H849" t="str">
        <f>IF(AND(G849&lt;3, D849&lt;2),TRUE,"")</f>
        <v/>
      </c>
      <c r="I849" t="e">
        <f>VLOOKUP(A849,'2014'!$A$2:$G$5210,5,FALSE)</f>
        <v>#N/A</v>
      </c>
      <c r="J849" t="e">
        <f>VLOOKUP(A849,'2014'!$A$2:$H$5210,6,FALSE)</f>
        <v>#N/A</v>
      </c>
    </row>
    <row r="850" spans="1:10" x14ac:dyDescent="0.6">
      <c r="A850" t="s">
        <v>6179</v>
      </c>
      <c r="B850">
        <v>0</v>
      </c>
      <c r="C850">
        <v>1</v>
      </c>
      <c r="D850">
        <v>1</v>
      </c>
      <c r="E850" s="2">
        <f>(B850+1)/(C850+1)</f>
        <v>0.5</v>
      </c>
      <c r="F850" s="2">
        <f>(C850+1)/(B850+1)</f>
        <v>2</v>
      </c>
      <c r="G850">
        <f>LEN(A850)</f>
        <v>7</v>
      </c>
      <c r="H850" t="str">
        <f>IF(AND(G850&lt;3, D850&lt;2),TRUE,"")</f>
        <v/>
      </c>
      <c r="I850" t="e">
        <f>VLOOKUP(A850,'2014'!$A$2:$G$5210,5,FALSE)</f>
        <v>#N/A</v>
      </c>
      <c r="J850" t="e">
        <f>VLOOKUP(A850,'2014'!$A$2:$H$5210,6,FALSE)</f>
        <v>#N/A</v>
      </c>
    </row>
    <row r="851" spans="1:10" x14ac:dyDescent="0.6">
      <c r="A851" t="s">
        <v>6180</v>
      </c>
      <c r="B851">
        <v>0</v>
      </c>
      <c r="C851">
        <v>1</v>
      </c>
      <c r="D851">
        <v>1</v>
      </c>
      <c r="E851" s="2">
        <f>(B851+1)/(C851+1)</f>
        <v>0.5</v>
      </c>
      <c r="F851" s="2">
        <f>(C851+1)/(B851+1)</f>
        <v>2</v>
      </c>
      <c r="G851">
        <f>LEN(A851)</f>
        <v>4</v>
      </c>
      <c r="H851" t="str">
        <f>IF(AND(G851&lt;3, D851&lt;2),TRUE,"")</f>
        <v/>
      </c>
      <c r="I851" t="e">
        <f>VLOOKUP(A851,'2014'!$A$2:$G$5210,5,FALSE)</f>
        <v>#N/A</v>
      </c>
      <c r="J851" t="e">
        <f>VLOOKUP(A851,'2014'!$A$2:$H$5210,6,FALSE)</f>
        <v>#N/A</v>
      </c>
    </row>
    <row r="852" spans="1:10" x14ac:dyDescent="0.6">
      <c r="A852" t="s">
        <v>260</v>
      </c>
      <c r="B852">
        <v>0</v>
      </c>
      <c r="C852">
        <v>1</v>
      </c>
      <c r="D852">
        <v>1</v>
      </c>
      <c r="E852" s="2">
        <f>(B852+1)/(C852+1)</f>
        <v>0.5</v>
      </c>
      <c r="F852" s="2">
        <f>(C852+1)/(B852+1)</f>
        <v>2</v>
      </c>
      <c r="G852">
        <f>LEN(A852)</f>
        <v>3</v>
      </c>
      <c r="H852" t="str">
        <f>IF(AND(G852&lt;3, D852&lt;2),TRUE,"")</f>
        <v/>
      </c>
      <c r="I852">
        <f>VLOOKUP(A852,'2014'!$A$2:$G$5210,5,FALSE)</f>
        <v>2.9218407596785974E-4</v>
      </c>
      <c r="J852">
        <f>VLOOKUP(A852,'2014'!$A$2:$H$5210,6,FALSE)</f>
        <v>1.5294729436236273E-5</v>
      </c>
    </row>
    <row r="853" spans="1:10" x14ac:dyDescent="0.6">
      <c r="A853" t="s">
        <v>382</v>
      </c>
      <c r="B853">
        <v>0</v>
      </c>
      <c r="C853">
        <v>1</v>
      </c>
      <c r="D853">
        <v>1</v>
      </c>
      <c r="E853" s="2">
        <f>(B853+1)/(C853+1)</f>
        <v>0.5</v>
      </c>
      <c r="F853" s="2">
        <f>(C853+1)/(B853+1)</f>
        <v>2</v>
      </c>
      <c r="G853">
        <f>LEN(A853)</f>
        <v>7</v>
      </c>
      <c r="H853" t="str">
        <f>IF(AND(G853&lt;3, D853&lt;2),TRUE,"")</f>
        <v/>
      </c>
      <c r="I853">
        <f>VLOOKUP(A853,'2014'!$A$2:$G$5210,5,FALSE)</f>
        <v>2.9218407596785974E-4</v>
      </c>
      <c r="J853">
        <f>VLOOKUP(A853,'2014'!$A$2:$H$5210,6,FALSE)</f>
        <v>1.5294729436236273E-5</v>
      </c>
    </row>
    <row r="854" spans="1:10" x14ac:dyDescent="0.6">
      <c r="A854" t="s">
        <v>534</v>
      </c>
      <c r="B854">
        <v>0</v>
      </c>
      <c r="C854">
        <v>1</v>
      </c>
      <c r="D854">
        <v>1</v>
      </c>
      <c r="E854" s="2">
        <f>(B854+1)/(C854+1)</f>
        <v>0.5</v>
      </c>
      <c r="F854" s="2">
        <f>(C854+1)/(B854+1)</f>
        <v>2</v>
      </c>
      <c r="G854">
        <f>LEN(A854)</f>
        <v>5</v>
      </c>
      <c r="H854" t="str">
        <f>IF(AND(G854&lt;3, D854&lt;2),TRUE,"")</f>
        <v/>
      </c>
      <c r="I854">
        <f>VLOOKUP(A854,'2014'!$A$2:$G$5210,5,FALSE)</f>
        <v>2.9218407596785974E-4</v>
      </c>
      <c r="J854">
        <f>VLOOKUP(A854,'2014'!$A$2:$H$5210,6,FALSE)</f>
        <v>1.5294729436236273E-5</v>
      </c>
    </row>
    <row r="855" spans="1:10" x14ac:dyDescent="0.6">
      <c r="A855" t="s">
        <v>561</v>
      </c>
      <c r="B855">
        <v>0</v>
      </c>
      <c r="C855">
        <v>1</v>
      </c>
      <c r="D855">
        <v>1</v>
      </c>
      <c r="E855" s="2">
        <f>(B855+1)/(C855+1)</f>
        <v>0.5</v>
      </c>
      <c r="F855" s="2">
        <f>(C855+1)/(B855+1)</f>
        <v>2</v>
      </c>
      <c r="G855">
        <f>LEN(A855)</f>
        <v>6</v>
      </c>
      <c r="H855" t="str">
        <f>IF(AND(G855&lt;3, D855&lt;2),TRUE,"")</f>
        <v/>
      </c>
      <c r="I855">
        <f>VLOOKUP(A855,'2014'!$A$2:$G$5210,5,FALSE)</f>
        <v>2.9218407596785974E-4</v>
      </c>
      <c r="J855">
        <f>VLOOKUP(A855,'2014'!$A$2:$H$5210,6,FALSE)</f>
        <v>1.5294729436236273E-5</v>
      </c>
    </row>
    <row r="856" spans="1:10" x14ac:dyDescent="0.6">
      <c r="A856" t="s">
        <v>2616</v>
      </c>
      <c r="B856">
        <v>0</v>
      </c>
      <c r="C856">
        <v>1</v>
      </c>
      <c r="D856">
        <v>1</v>
      </c>
      <c r="E856" s="2">
        <f>(B856+1)/(C856+1)</f>
        <v>0.5</v>
      </c>
      <c r="F856" s="2">
        <f>(C856+1)/(B856+1)</f>
        <v>2</v>
      </c>
      <c r="G856">
        <f>LEN(A856)</f>
        <v>4</v>
      </c>
      <c r="H856" t="str">
        <f>IF(AND(G856&lt;3, D856&lt;2),TRUE,"")</f>
        <v/>
      </c>
      <c r="I856">
        <f>VLOOKUP(A856,'2014'!$A$2:$G$5210,5,FALSE)</f>
        <v>2.9218407596785974E-4</v>
      </c>
      <c r="J856">
        <f>VLOOKUP(A856,'2014'!$A$2:$H$5210,6,FALSE)</f>
        <v>1.5294729436236273E-5</v>
      </c>
    </row>
    <row r="857" spans="1:10" x14ac:dyDescent="0.6">
      <c r="A857" t="s">
        <v>3147</v>
      </c>
      <c r="B857">
        <v>0</v>
      </c>
      <c r="C857">
        <v>1</v>
      </c>
      <c r="D857">
        <v>1</v>
      </c>
      <c r="E857" s="2">
        <f>(B857+1)/(C857+1)</f>
        <v>0.5</v>
      </c>
      <c r="F857" s="2">
        <f>(C857+1)/(B857+1)</f>
        <v>2</v>
      </c>
      <c r="G857">
        <f>LEN(A857)</f>
        <v>7</v>
      </c>
      <c r="H857" t="str">
        <f>IF(AND(G857&lt;3, D857&lt;2),TRUE,"")</f>
        <v/>
      </c>
      <c r="I857">
        <f>VLOOKUP(A857,'2014'!$A$2:$G$5210,5,FALSE)</f>
        <v>2.9218407596785974E-4</v>
      </c>
      <c r="J857">
        <f>VLOOKUP(A857,'2014'!$A$2:$H$5210,6,FALSE)</f>
        <v>1.5294729436236273E-5</v>
      </c>
    </row>
    <row r="858" spans="1:10" x14ac:dyDescent="0.6">
      <c r="A858" t="s">
        <v>3387</v>
      </c>
      <c r="B858">
        <v>0</v>
      </c>
      <c r="C858">
        <v>1</v>
      </c>
      <c r="D858">
        <v>1</v>
      </c>
      <c r="E858" s="2">
        <f>(B858+1)/(C858+1)</f>
        <v>0.5</v>
      </c>
      <c r="F858" s="2">
        <f>(C858+1)/(B858+1)</f>
        <v>2</v>
      </c>
      <c r="G858">
        <f>LEN(A858)</f>
        <v>7</v>
      </c>
      <c r="H858" t="str">
        <f>IF(AND(G858&lt;3, D858&lt;2),TRUE,"")</f>
        <v/>
      </c>
      <c r="I858">
        <f>VLOOKUP(A858,'2014'!$A$2:$G$5210,5,FALSE)</f>
        <v>2.9218407596785974E-4</v>
      </c>
      <c r="J858">
        <f>VLOOKUP(A858,'2014'!$A$2:$H$5210,6,FALSE)</f>
        <v>1.5294729436236273E-5</v>
      </c>
    </row>
    <row r="859" spans="1:10" x14ac:dyDescent="0.6">
      <c r="A859" t="s">
        <v>3866</v>
      </c>
      <c r="B859">
        <v>0</v>
      </c>
      <c r="C859">
        <v>1</v>
      </c>
      <c r="D859">
        <v>1</v>
      </c>
      <c r="E859" s="2">
        <f>(B859+1)/(C859+1)</f>
        <v>0.5</v>
      </c>
      <c r="F859" s="2">
        <f>(C859+1)/(B859+1)</f>
        <v>2</v>
      </c>
      <c r="G859">
        <f>LEN(A859)</f>
        <v>5</v>
      </c>
      <c r="H859" t="str">
        <f>IF(AND(G859&lt;3, D859&lt;2),TRUE,"")</f>
        <v/>
      </c>
      <c r="I859">
        <f>VLOOKUP(A859,'2014'!$A$2:$G$5210,5,FALSE)</f>
        <v>2.9218407596785974E-4</v>
      </c>
      <c r="J859">
        <f>VLOOKUP(A859,'2014'!$A$2:$H$5210,6,FALSE)</f>
        <v>1.5294729436236273E-5</v>
      </c>
    </row>
    <row r="860" spans="1:10" x14ac:dyDescent="0.6">
      <c r="A860" t="s">
        <v>4753</v>
      </c>
      <c r="B860">
        <v>0</v>
      </c>
      <c r="C860">
        <v>1</v>
      </c>
      <c r="D860">
        <v>1</v>
      </c>
      <c r="E860" s="2">
        <f>(B860+1)/(C860+1)</f>
        <v>0.5</v>
      </c>
      <c r="F860" s="2">
        <f>(C860+1)/(B860+1)</f>
        <v>2</v>
      </c>
      <c r="G860">
        <f>LEN(A860)</f>
        <v>7</v>
      </c>
      <c r="H860" t="str">
        <f>IF(AND(G860&lt;3, D860&lt;2),TRUE,"")</f>
        <v/>
      </c>
      <c r="I860">
        <f>VLOOKUP(A860,'2014'!$A$2:$G$5210,5,FALSE)</f>
        <v>2.9218407596785974E-4</v>
      </c>
      <c r="J860">
        <f>VLOOKUP(A860,'2014'!$A$2:$H$5210,6,FALSE)</f>
        <v>1.5294729436236273E-5</v>
      </c>
    </row>
    <row r="861" spans="1:10" x14ac:dyDescent="0.6">
      <c r="A861" t="s">
        <v>195</v>
      </c>
      <c r="B861">
        <v>0</v>
      </c>
      <c r="C861">
        <v>1</v>
      </c>
      <c r="D861">
        <v>1</v>
      </c>
      <c r="E861" s="2">
        <f>(B861+1)/(C861+1)</f>
        <v>0.5</v>
      </c>
      <c r="F861" s="2">
        <f>(C861+1)/(B861+1)</f>
        <v>2</v>
      </c>
      <c r="G861">
        <f>LEN(A861)</f>
        <v>6</v>
      </c>
      <c r="H861" t="str">
        <f>IF(AND(G861&lt;3, D861&lt;2),TRUE,"")</f>
        <v/>
      </c>
      <c r="I861">
        <f>VLOOKUP(A861,'2014'!$A$2:$G$5210,5,FALSE)</f>
        <v>4.382761139517896E-4</v>
      </c>
      <c r="J861">
        <f>VLOOKUP(A861,'2014'!$A$2:$H$5210,6,FALSE)</f>
        <v>3.0589458872472546E-5</v>
      </c>
    </row>
    <row r="862" spans="1:10" x14ac:dyDescent="0.6">
      <c r="A862" t="s">
        <v>960</v>
      </c>
      <c r="B862">
        <v>0</v>
      </c>
      <c r="C862">
        <v>1</v>
      </c>
      <c r="D862">
        <v>1</v>
      </c>
      <c r="E862" s="2">
        <f>(B862+1)/(C862+1)</f>
        <v>0.5</v>
      </c>
      <c r="F862" s="2">
        <f>(C862+1)/(B862+1)</f>
        <v>2</v>
      </c>
      <c r="G862">
        <f>LEN(A862)</f>
        <v>7</v>
      </c>
      <c r="H862" t="str">
        <f>IF(AND(G862&lt;3, D862&lt;2),TRUE,"")</f>
        <v/>
      </c>
      <c r="I862">
        <f>VLOOKUP(A862,'2014'!$A$2:$G$5210,5,FALSE)</f>
        <v>4.382761139517896E-4</v>
      </c>
      <c r="J862">
        <f>VLOOKUP(A862,'2014'!$A$2:$H$5210,6,FALSE)</f>
        <v>3.0589458872472546E-5</v>
      </c>
    </row>
    <row r="863" spans="1:10" x14ac:dyDescent="0.6">
      <c r="A863" t="s">
        <v>3574</v>
      </c>
      <c r="B863">
        <v>0</v>
      </c>
      <c r="C863">
        <v>1</v>
      </c>
      <c r="D863">
        <v>1</v>
      </c>
      <c r="E863" s="2">
        <f>(B863+1)/(C863+1)</f>
        <v>0.5</v>
      </c>
      <c r="F863" s="2">
        <f>(C863+1)/(B863+1)</f>
        <v>2</v>
      </c>
      <c r="G863">
        <f>LEN(A863)</f>
        <v>6</v>
      </c>
      <c r="H863" t="str">
        <f>IF(AND(G863&lt;3, D863&lt;2),TRUE,"")</f>
        <v/>
      </c>
      <c r="I863">
        <f>VLOOKUP(A863,'2014'!$A$2:$G$5210,5,FALSE)</f>
        <v>8.7655222790357921E-4</v>
      </c>
      <c r="J863">
        <f>VLOOKUP(A863,'2014'!$A$2:$H$5210,6,FALSE)</f>
        <v>7.6473647181181365E-5</v>
      </c>
    </row>
    <row r="864" spans="1:10" x14ac:dyDescent="0.6">
      <c r="A864" t="s">
        <v>3589</v>
      </c>
      <c r="B864">
        <v>0</v>
      </c>
      <c r="C864">
        <v>1</v>
      </c>
      <c r="D864">
        <v>1</v>
      </c>
      <c r="E864" s="2">
        <f>(B864+1)/(C864+1)</f>
        <v>0.5</v>
      </c>
      <c r="F864" s="2">
        <f>(C864+1)/(B864+1)</f>
        <v>2</v>
      </c>
      <c r="G864">
        <f>LEN(A864)</f>
        <v>5</v>
      </c>
      <c r="H864" t="str">
        <f>IF(AND(G864&lt;3, D864&lt;2),TRUE,"")</f>
        <v/>
      </c>
      <c r="I864">
        <f>VLOOKUP(A864,'2014'!$A$2:$G$5210,5,FALSE)</f>
        <v>1.4609203798392988E-3</v>
      </c>
      <c r="J864">
        <f>VLOOKUP(A864,'2014'!$A$2:$H$5210,6,FALSE)</f>
        <v>1.3765256492612646E-4</v>
      </c>
    </row>
    <row r="865" spans="1:10" x14ac:dyDescent="0.6">
      <c r="A865" t="s">
        <v>230</v>
      </c>
      <c r="B865">
        <v>0</v>
      </c>
      <c r="C865">
        <v>1</v>
      </c>
      <c r="D865">
        <v>1</v>
      </c>
      <c r="E865" s="2">
        <f>(B865+1)/(C865+1)</f>
        <v>0.5</v>
      </c>
      <c r="F865" s="2">
        <f>(C865+1)/(B865+1)</f>
        <v>2</v>
      </c>
      <c r="G865">
        <f>LEN(A865)</f>
        <v>3</v>
      </c>
      <c r="H865" t="str">
        <f>IF(AND(G865&lt;3, D865&lt;2),TRUE,"")</f>
        <v/>
      </c>
      <c r="I865">
        <f>VLOOKUP(A865,'2014'!$A$2:$G$5210,5,FALSE)</f>
        <v>5.8436815193571947E-4</v>
      </c>
      <c r="J865">
        <f>VLOOKUP(A865,'2014'!$A$2:$H$5210,6,FALSE)</f>
        <v>6.1178917744945092E-5</v>
      </c>
    </row>
    <row r="866" spans="1:10" x14ac:dyDescent="0.6">
      <c r="A866" t="s">
        <v>526</v>
      </c>
      <c r="B866">
        <v>0</v>
      </c>
      <c r="C866">
        <v>1</v>
      </c>
      <c r="D866">
        <v>1</v>
      </c>
      <c r="E866" s="2">
        <f>(B866+1)/(C866+1)</f>
        <v>0.5</v>
      </c>
      <c r="F866" s="2">
        <f>(C866+1)/(B866+1)</f>
        <v>2</v>
      </c>
      <c r="G866">
        <f>LEN(A866)</f>
        <v>7</v>
      </c>
      <c r="H866" t="str">
        <f>IF(AND(G866&lt;3, D866&lt;2),TRUE,"")</f>
        <v/>
      </c>
      <c r="I866">
        <f>VLOOKUP(A866,'2014'!$A$2:$G$5210,5,FALSE)</f>
        <v>2.9218407596785974E-4</v>
      </c>
      <c r="J866">
        <f>VLOOKUP(A866,'2014'!$A$2:$H$5210,6,FALSE)</f>
        <v>3.0589458872472546E-5</v>
      </c>
    </row>
    <row r="867" spans="1:10" x14ac:dyDescent="0.6">
      <c r="A867" t="s">
        <v>2004</v>
      </c>
      <c r="B867">
        <v>0</v>
      </c>
      <c r="C867">
        <v>1</v>
      </c>
      <c r="D867">
        <v>1</v>
      </c>
      <c r="E867" s="2">
        <f>(B867+1)/(C867+1)</f>
        <v>0.5</v>
      </c>
      <c r="F867" s="2">
        <f>(C867+1)/(B867+1)</f>
        <v>2</v>
      </c>
      <c r="G867">
        <f>LEN(A867)</f>
        <v>7</v>
      </c>
      <c r="H867" t="str">
        <f>IF(AND(G867&lt;3, D867&lt;2),TRUE,"")</f>
        <v/>
      </c>
      <c r="I867">
        <f>VLOOKUP(A867,'2014'!$A$2:$G$5210,5,FALSE)</f>
        <v>2.9218407596785974E-4</v>
      </c>
      <c r="J867">
        <f>VLOOKUP(A867,'2014'!$A$2:$H$5210,6,FALSE)</f>
        <v>3.0589458872472546E-5</v>
      </c>
    </row>
    <row r="868" spans="1:10" x14ac:dyDescent="0.6">
      <c r="A868" t="s">
        <v>3675</v>
      </c>
      <c r="B868">
        <v>0</v>
      </c>
      <c r="C868">
        <v>1</v>
      </c>
      <c r="D868">
        <v>1</v>
      </c>
      <c r="E868" s="2">
        <f>(B868+1)/(C868+1)</f>
        <v>0.5</v>
      </c>
      <c r="F868" s="2">
        <f>(C868+1)/(B868+1)</f>
        <v>2</v>
      </c>
      <c r="G868">
        <f>LEN(A868)</f>
        <v>5</v>
      </c>
      <c r="H868" t="str">
        <f>IF(AND(G868&lt;3, D868&lt;2),TRUE,"")</f>
        <v/>
      </c>
      <c r="I868">
        <f>VLOOKUP(A868,'2014'!$A$2:$G$5210,5,FALSE)</f>
        <v>2.9218407596785974E-4</v>
      </c>
      <c r="J868">
        <f>VLOOKUP(A868,'2014'!$A$2:$H$5210,6,FALSE)</f>
        <v>3.0589458872472546E-5</v>
      </c>
    </row>
    <row r="869" spans="1:10" x14ac:dyDescent="0.6">
      <c r="A869" t="s">
        <v>4696</v>
      </c>
      <c r="B869">
        <v>0</v>
      </c>
      <c r="C869">
        <v>1</v>
      </c>
      <c r="D869">
        <v>1</v>
      </c>
      <c r="E869" s="2">
        <f>(B869+1)/(C869+1)</f>
        <v>0.5</v>
      </c>
      <c r="F869" s="2">
        <f>(C869+1)/(B869+1)</f>
        <v>2</v>
      </c>
      <c r="G869">
        <f>LEN(A869)</f>
        <v>6</v>
      </c>
      <c r="H869" t="str">
        <f>IF(AND(G869&lt;3, D869&lt;2),TRUE,"")</f>
        <v/>
      </c>
      <c r="I869">
        <f>VLOOKUP(A869,'2014'!$A$2:$G$5210,5,FALSE)</f>
        <v>2.9218407596785974E-4</v>
      </c>
      <c r="J869">
        <f>VLOOKUP(A869,'2014'!$A$2:$H$5210,6,FALSE)</f>
        <v>3.0589458872472546E-5</v>
      </c>
    </row>
    <row r="870" spans="1:10" x14ac:dyDescent="0.6">
      <c r="A870" t="s">
        <v>4710</v>
      </c>
      <c r="B870">
        <v>0</v>
      </c>
      <c r="C870">
        <v>1</v>
      </c>
      <c r="D870">
        <v>1</v>
      </c>
      <c r="E870" s="2">
        <f>(B870+1)/(C870+1)</f>
        <v>0.5</v>
      </c>
      <c r="F870" s="2">
        <f>(C870+1)/(B870+1)</f>
        <v>2</v>
      </c>
      <c r="G870">
        <f>LEN(A870)</f>
        <v>6</v>
      </c>
      <c r="H870" t="str">
        <f>IF(AND(G870&lt;3, D870&lt;2),TRUE,"")</f>
        <v/>
      </c>
      <c r="I870">
        <f>VLOOKUP(A870,'2014'!$A$2:$G$5210,5,FALSE)</f>
        <v>2.9218407596785974E-4</v>
      </c>
      <c r="J870">
        <f>VLOOKUP(A870,'2014'!$A$2:$H$5210,6,FALSE)</f>
        <v>3.0589458872472546E-5</v>
      </c>
    </row>
    <row r="871" spans="1:10" x14ac:dyDescent="0.6">
      <c r="A871" t="s">
        <v>198</v>
      </c>
      <c r="B871">
        <v>0</v>
      </c>
      <c r="C871">
        <v>1</v>
      </c>
      <c r="D871">
        <v>1</v>
      </c>
      <c r="E871" s="2">
        <f>(B871+1)/(C871+1)</f>
        <v>0.5</v>
      </c>
      <c r="F871" s="2">
        <f>(C871+1)/(B871+1)</f>
        <v>2</v>
      </c>
      <c r="G871">
        <f>LEN(A871)</f>
        <v>4</v>
      </c>
      <c r="H871" t="str">
        <f>IF(AND(G871&lt;3, D871&lt;2),TRUE,"")</f>
        <v/>
      </c>
      <c r="I871">
        <f>VLOOKUP(A871,'2014'!$A$2:$G$5210,5,FALSE)</f>
        <v>4.382761139517896E-4</v>
      </c>
      <c r="J871">
        <f>VLOOKUP(A871,'2014'!$A$2:$H$5210,6,FALSE)</f>
        <v>6.1178917744945092E-5</v>
      </c>
    </row>
    <row r="872" spans="1:10" x14ac:dyDescent="0.6">
      <c r="A872" t="s">
        <v>1582</v>
      </c>
      <c r="B872">
        <v>0</v>
      </c>
      <c r="C872">
        <v>1</v>
      </c>
      <c r="D872">
        <v>1</v>
      </c>
      <c r="E872" s="2">
        <f>(B872+1)/(C872+1)</f>
        <v>0.5</v>
      </c>
      <c r="F872" s="2">
        <f>(C872+1)/(B872+1)</f>
        <v>2</v>
      </c>
      <c r="G872">
        <f>LEN(A872)</f>
        <v>3</v>
      </c>
      <c r="H872" t="str">
        <f>IF(AND(G872&lt;3, D872&lt;2),TRUE,"")</f>
        <v/>
      </c>
      <c r="I872">
        <f>VLOOKUP(A872,'2014'!$A$2:$G$5210,5,FALSE)</f>
        <v>2.9218407596785974E-4</v>
      </c>
      <c r="J872">
        <f>VLOOKUP(A872,'2014'!$A$2:$H$5210,6,FALSE)</f>
        <v>4.5884188308708819E-5</v>
      </c>
    </row>
    <row r="873" spans="1:10" x14ac:dyDescent="0.6">
      <c r="A873" t="s">
        <v>761</v>
      </c>
      <c r="B873">
        <v>0</v>
      </c>
      <c r="C873">
        <v>1</v>
      </c>
      <c r="D873">
        <v>1</v>
      </c>
      <c r="E873" s="2">
        <f>(B873+1)/(C873+1)</f>
        <v>0.5</v>
      </c>
      <c r="F873" s="2">
        <f>(C873+1)/(B873+1)</f>
        <v>2</v>
      </c>
      <c r="G873">
        <f>LEN(A873)</f>
        <v>4</v>
      </c>
      <c r="H873" t="str">
        <f>IF(AND(G873&lt;3, D873&lt;2),TRUE,"")</f>
        <v/>
      </c>
      <c r="I873">
        <f>VLOOKUP(A873,'2014'!$A$2:$G$5210,5,FALSE)</f>
        <v>2.9218407596785974E-4</v>
      </c>
      <c r="J873">
        <f>VLOOKUP(A873,'2014'!$A$2:$H$5210,6,FALSE)</f>
        <v>4.5884188308708819E-5</v>
      </c>
    </row>
    <row r="874" spans="1:10" x14ac:dyDescent="0.6">
      <c r="A874" t="s">
        <v>1190</v>
      </c>
      <c r="B874">
        <v>0</v>
      </c>
      <c r="C874">
        <v>1</v>
      </c>
      <c r="D874">
        <v>1</v>
      </c>
      <c r="E874" s="2">
        <f>(B874+1)/(C874+1)</f>
        <v>0.5</v>
      </c>
      <c r="F874" s="2">
        <f>(C874+1)/(B874+1)</f>
        <v>2</v>
      </c>
      <c r="G874">
        <f>LEN(A874)</f>
        <v>5</v>
      </c>
      <c r="H874" t="str">
        <f>IF(AND(G874&lt;3, D874&lt;2),TRUE,"")</f>
        <v/>
      </c>
      <c r="I874">
        <f>VLOOKUP(A874,'2014'!$A$2:$G$5210,5,FALSE)</f>
        <v>5.8436815193571947E-4</v>
      </c>
      <c r="J874">
        <f>VLOOKUP(A874,'2014'!$A$2:$H$5210,6,FALSE)</f>
        <v>9.1768376617417638E-5</v>
      </c>
    </row>
    <row r="875" spans="1:10" x14ac:dyDescent="0.6">
      <c r="A875" t="s">
        <v>2550</v>
      </c>
      <c r="B875">
        <v>0</v>
      </c>
      <c r="C875">
        <v>1</v>
      </c>
      <c r="D875">
        <v>1</v>
      </c>
      <c r="E875" s="2">
        <f>(B875+1)/(C875+1)</f>
        <v>0.5</v>
      </c>
      <c r="F875" s="2">
        <f>(C875+1)/(B875+1)</f>
        <v>2</v>
      </c>
      <c r="G875">
        <f>LEN(A875)</f>
        <v>4</v>
      </c>
      <c r="H875" t="str">
        <f>IF(AND(G875&lt;3, D875&lt;2),TRUE,"")</f>
        <v/>
      </c>
      <c r="I875">
        <f>VLOOKUP(A875,'2014'!$A$2:$G$5210,5,FALSE)</f>
        <v>2.9218407596785974E-4</v>
      </c>
      <c r="J875">
        <f>VLOOKUP(A875,'2014'!$A$2:$H$5210,6,FALSE)</f>
        <v>4.5884188308708819E-5</v>
      </c>
    </row>
    <row r="876" spans="1:10" x14ac:dyDescent="0.6">
      <c r="A876" t="s">
        <v>3864</v>
      </c>
      <c r="B876">
        <v>0</v>
      </c>
      <c r="C876">
        <v>1</v>
      </c>
      <c r="D876">
        <v>1</v>
      </c>
      <c r="E876" s="2">
        <f>(B876+1)/(C876+1)</f>
        <v>0.5</v>
      </c>
      <c r="F876" s="2">
        <f>(C876+1)/(B876+1)</f>
        <v>2</v>
      </c>
      <c r="G876">
        <f>LEN(A876)</f>
        <v>5</v>
      </c>
      <c r="H876" t="str">
        <f>IF(AND(G876&lt;3, D876&lt;2),TRUE,"")</f>
        <v/>
      </c>
      <c r="I876">
        <f>VLOOKUP(A876,'2014'!$A$2:$G$5210,5,FALSE)</f>
        <v>2.9218407596785974E-4</v>
      </c>
      <c r="J876">
        <f>VLOOKUP(A876,'2014'!$A$2:$H$5210,6,FALSE)</f>
        <v>4.5884188308708819E-5</v>
      </c>
    </row>
    <row r="877" spans="1:10" x14ac:dyDescent="0.6">
      <c r="A877" t="s">
        <v>4553</v>
      </c>
      <c r="B877">
        <v>0</v>
      </c>
      <c r="C877">
        <v>1</v>
      </c>
      <c r="D877">
        <v>1</v>
      </c>
      <c r="E877" s="2">
        <f>(B877+1)/(C877+1)</f>
        <v>0.5</v>
      </c>
      <c r="F877" s="2">
        <f>(C877+1)/(B877+1)</f>
        <v>2</v>
      </c>
      <c r="G877">
        <f>LEN(A877)</f>
        <v>5</v>
      </c>
      <c r="H877" t="str">
        <f>IF(AND(G877&lt;3, D877&lt;2),TRUE,"")</f>
        <v/>
      </c>
      <c r="I877">
        <f>VLOOKUP(A877,'2014'!$A$2:$G$5210,5,FALSE)</f>
        <v>2.9218407596785974E-4</v>
      </c>
      <c r="J877">
        <f>VLOOKUP(A877,'2014'!$A$2:$H$5210,6,FALSE)</f>
        <v>4.5884188308708819E-5</v>
      </c>
    </row>
    <row r="878" spans="1:10" x14ac:dyDescent="0.6">
      <c r="A878" t="s">
        <v>3000</v>
      </c>
      <c r="B878">
        <v>0</v>
      </c>
      <c r="C878">
        <v>1</v>
      </c>
      <c r="D878">
        <v>1</v>
      </c>
      <c r="E878" s="2">
        <f>(B878+1)/(C878+1)</f>
        <v>0.5</v>
      </c>
      <c r="F878" s="2">
        <f>(C878+1)/(B878+1)</f>
        <v>2</v>
      </c>
      <c r="G878">
        <f>LEN(A878)</f>
        <v>7</v>
      </c>
      <c r="H878" t="str">
        <f>IF(AND(G878&lt;3, D878&lt;2),TRUE,"")</f>
        <v/>
      </c>
      <c r="I878">
        <f>VLOOKUP(A878,'2014'!$A$2:$G$5210,5,FALSE)</f>
        <v>4.382761139517896E-4</v>
      </c>
      <c r="J878">
        <f>VLOOKUP(A878,'2014'!$A$2:$H$5210,6,FALSE)</f>
        <v>7.6473647181181365E-5</v>
      </c>
    </row>
    <row r="879" spans="1:10" x14ac:dyDescent="0.6">
      <c r="A879" t="s">
        <v>4131</v>
      </c>
      <c r="B879">
        <v>0</v>
      </c>
      <c r="C879">
        <v>1</v>
      </c>
      <c r="D879">
        <v>1</v>
      </c>
      <c r="E879" s="2">
        <f>(B879+1)/(C879+1)</f>
        <v>0.5</v>
      </c>
      <c r="F879" s="2">
        <f>(C879+1)/(B879+1)</f>
        <v>2</v>
      </c>
      <c r="G879">
        <f>LEN(A879)</f>
        <v>5</v>
      </c>
      <c r="H879" t="str">
        <f>IF(AND(G879&lt;3, D879&lt;2),TRUE,"")</f>
        <v/>
      </c>
      <c r="I879">
        <f>VLOOKUP(A879,'2014'!$A$2:$G$5210,5,FALSE)</f>
        <v>4.382761139517896E-4</v>
      </c>
      <c r="J879">
        <f>VLOOKUP(A879,'2014'!$A$2:$H$5210,6,FALSE)</f>
        <v>7.6473647181181365E-5</v>
      </c>
    </row>
    <row r="880" spans="1:10" x14ac:dyDescent="0.6">
      <c r="A880" t="s">
        <v>2096</v>
      </c>
      <c r="B880">
        <v>0</v>
      </c>
      <c r="C880">
        <v>1</v>
      </c>
      <c r="D880">
        <v>1</v>
      </c>
      <c r="E880" s="2">
        <f>(B880+1)/(C880+1)</f>
        <v>0.5</v>
      </c>
      <c r="F880" s="2">
        <f>(C880+1)/(B880+1)</f>
        <v>2</v>
      </c>
      <c r="G880">
        <f>LEN(A880)</f>
        <v>7</v>
      </c>
      <c r="H880" t="str">
        <f>IF(AND(G880&lt;3, D880&lt;2),TRUE,"")</f>
        <v/>
      </c>
      <c r="I880">
        <f>VLOOKUP(A880,'2014'!$A$2:$G$5210,5,FALSE)</f>
        <v>5.8436815193571947E-4</v>
      </c>
      <c r="J880">
        <f>VLOOKUP(A880,'2014'!$A$2:$H$5210,6,FALSE)</f>
        <v>1.0706310605365391E-4</v>
      </c>
    </row>
    <row r="881" spans="1:10" x14ac:dyDescent="0.6">
      <c r="A881" t="s">
        <v>11</v>
      </c>
      <c r="B881">
        <v>0</v>
      </c>
      <c r="C881">
        <v>1</v>
      </c>
      <c r="D881">
        <v>1</v>
      </c>
      <c r="E881" s="2">
        <f>(B881+1)/(C881+1)</f>
        <v>0.5</v>
      </c>
      <c r="F881" s="2">
        <f>(C881+1)/(B881+1)</f>
        <v>2</v>
      </c>
      <c r="G881">
        <f>LEN(A881)</f>
        <v>3</v>
      </c>
      <c r="H881" t="str">
        <f>IF(AND(G881&lt;3, D881&lt;2),TRUE,"")</f>
        <v/>
      </c>
      <c r="I881">
        <f>VLOOKUP(A881,'2014'!$A$2:$G$5210,5,FALSE)</f>
        <v>1.4609203798392987E-4</v>
      </c>
      <c r="J881">
        <f>VLOOKUP(A881,'2014'!$A$2:$H$5210,6,FALSE)</f>
        <v>3.0589458872472546E-5</v>
      </c>
    </row>
    <row r="882" spans="1:10" x14ac:dyDescent="0.6">
      <c r="A882" t="s">
        <v>37</v>
      </c>
      <c r="B882">
        <v>0</v>
      </c>
      <c r="C882">
        <v>1</v>
      </c>
      <c r="D882">
        <v>1</v>
      </c>
      <c r="E882" s="2">
        <f>(B882+1)/(C882+1)</f>
        <v>0.5</v>
      </c>
      <c r="F882" s="2">
        <f>(C882+1)/(B882+1)</f>
        <v>2</v>
      </c>
      <c r="G882">
        <f>LEN(A882)</f>
        <v>3</v>
      </c>
      <c r="H882" t="str">
        <f>IF(AND(G882&lt;3, D882&lt;2),TRUE,"")</f>
        <v/>
      </c>
      <c r="I882">
        <f>VLOOKUP(A882,'2014'!$A$2:$G$5210,5,FALSE)</f>
        <v>1.4609203798392987E-4</v>
      </c>
      <c r="J882">
        <f>VLOOKUP(A882,'2014'!$A$2:$H$5210,6,FALSE)</f>
        <v>3.0589458872472546E-5</v>
      </c>
    </row>
    <row r="883" spans="1:10" x14ac:dyDescent="0.6">
      <c r="A883" t="s">
        <v>445</v>
      </c>
      <c r="B883">
        <v>0</v>
      </c>
      <c r="C883">
        <v>1</v>
      </c>
      <c r="D883">
        <v>1</v>
      </c>
      <c r="E883" s="2">
        <f>(B883+1)/(C883+1)</f>
        <v>0.5</v>
      </c>
      <c r="F883" s="2">
        <f>(C883+1)/(B883+1)</f>
        <v>2</v>
      </c>
      <c r="G883">
        <f>LEN(A883)</f>
        <v>3</v>
      </c>
      <c r="H883" t="str">
        <f>IF(AND(G883&lt;3, D883&lt;2),TRUE,"")</f>
        <v/>
      </c>
      <c r="I883">
        <f>VLOOKUP(A883,'2014'!$A$2:$G$5210,5,FALSE)</f>
        <v>1.4609203798392987E-4</v>
      </c>
      <c r="J883">
        <f>VLOOKUP(A883,'2014'!$A$2:$H$5210,6,FALSE)</f>
        <v>3.0589458872472546E-5</v>
      </c>
    </row>
    <row r="884" spans="1:10" x14ac:dyDescent="0.6">
      <c r="A884" t="s">
        <v>544</v>
      </c>
      <c r="B884">
        <v>0</v>
      </c>
      <c r="C884">
        <v>1</v>
      </c>
      <c r="D884">
        <v>1</v>
      </c>
      <c r="E884" s="2">
        <f>(B884+1)/(C884+1)</f>
        <v>0.5</v>
      </c>
      <c r="F884" s="2">
        <f>(C884+1)/(B884+1)</f>
        <v>2</v>
      </c>
      <c r="G884">
        <f>LEN(A884)</f>
        <v>3</v>
      </c>
      <c r="H884" t="str">
        <f>IF(AND(G884&lt;3, D884&lt;2),TRUE,"")</f>
        <v/>
      </c>
      <c r="I884">
        <f>VLOOKUP(A884,'2014'!$A$2:$G$5210,5,FALSE)</f>
        <v>1.4609203798392987E-4</v>
      </c>
      <c r="J884">
        <f>VLOOKUP(A884,'2014'!$A$2:$H$5210,6,FALSE)</f>
        <v>3.0589458872472546E-5</v>
      </c>
    </row>
    <row r="885" spans="1:10" x14ac:dyDescent="0.6">
      <c r="A885" t="s">
        <v>1723</v>
      </c>
      <c r="B885">
        <v>0</v>
      </c>
      <c r="C885">
        <v>1</v>
      </c>
      <c r="D885">
        <v>1</v>
      </c>
      <c r="E885" s="2">
        <f>(B885+1)/(C885+1)</f>
        <v>0.5</v>
      </c>
      <c r="F885" s="2">
        <f>(C885+1)/(B885+1)</f>
        <v>2</v>
      </c>
      <c r="G885">
        <f>LEN(A885)</f>
        <v>3</v>
      </c>
      <c r="H885" t="str">
        <f>IF(AND(G885&lt;3, D885&lt;2),TRUE,"")</f>
        <v/>
      </c>
      <c r="I885">
        <f>VLOOKUP(A885,'2014'!$A$2:$G$5210,5,FALSE)</f>
        <v>1.4609203798392987E-4</v>
      </c>
      <c r="J885">
        <f>VLOOKUP(A885,'2014'!$A$2:$H$5210,6,FALSE)</f>
        <v>3.0589458872472546E-5</v>
      </c>
    </row>
    <row r="886" spans="1:10" x14ac:dyDescent="0.6">
      <c r="A886" t="s">
        <v>2203</v>
      </c>
      <c r="B886">
        <v>0</v>
      </c>
      <c r="C886">
        <v>1</v>
      </c>
      <c r="D886">
        <v>1</v>
      </c>
      <c r="E886" s="2">
        <f>(B886+1)/(C886+1)</f>
        <v>0.5</v>
      </c>
      <c r="F886" s="2">
        <f>(C886+1)/(B886+1)</f>
        <v>2</v>
      </c>
      <c r="G886">
        <f>LEN(A886)</f>
        <v>3</v>
      </c>
      <c r="H886" t="str">
        <f>IF(AND(G886&lt;3, D886&lt;2),TRUE,"")</f>
        <v/>
      </c>
      <c r="I886">
        <f>VLOOKUP(A886,'2014'!$A$2:$G$5210,5,FALSE)</f>
        <v>1.4609203798392987E-4</v>
      </c>
      <c r="J886">
        <f>VLOOKUP(A886,'2014'!$A$2:$H$5210,6,FALSE)</f>
        <v>3.0589458872472546E-5</v>
      </c>
    </row>
    <row r="887" spans="1:10" x14ac:dyDescent="0.6">
      <c r="A887" t="s">
        <v>2204</v>
      </c>
      <c r="B887">
        <v>0</v>
      </c>
      <c r="C887">
        <v>1</v>
      </c>
      <c r="D887">
        <v>1</v>
      </c>
      <c r="E887" s="2">
        <f>(B887+1)/(C887+1)</f>
        <v>0.5</v>
      </c>
      <c r="F887" s="2">
        <f>(C887+1)/(B887+1)</f>
        <v>2</v>
      </c>
      <c r="G887">
        <f>LEN(A887)</f>
        <v>3</v>
      </c>
      <c r="H887" t="str">
        <f>IF(AND(G887&lt;3, D887&lt;2),TRUE,"")</f>
        <v/>
      </c>
      <c r="I887">
        <f>VLOOKUP(A887,'2014'!$A$2:$G$5210,5,FALSE)</f>
        <v>1.4609203798392987E-4</v>
      </c>
      <c r="J887">
        <f>VLOOKUP(A887,'2014'!$A$2:$H$5210,6,FALSE)</f>
        <v>3.0589458872472546E-5</v>
      </c>
    </row>
    <row r="888" spans="1:10" x14ac:dyDescent="0.6">
      <c r="A888" t="s">
        <v>2295</v>
      </c>
      <c r="B888">
        <v>0</v>
      </c>
      <c r="C888">
        <v>1</v>
      </c>
      <c r="D888">
        <v>1</v>
      </c>
      <c r="E888" s="2">
        <f>(B888+1)/(C888+1)</f>
        <v>0.5</v>
      </c>
      <c r="F888" s="2">
        <f>(C888+1)/(B888+1)</f>
        <v>2</v>
      </c>
      <c r="G888">
        <f>LEN(A888)</f>
        <v>3</v>
      </c>
      <c r="H888" t="str">
        <f>IF(AND(G888&lt;3, D888&lt;2),TRUE,"")</f>
        <v/>
      </c>
      <c r="I888">
        <f>VLOOKUP(A888,'2014'!$A$2:$G$5210,5,FALSE)</f>
        <v>2.9218407596785974E-4</v>
      </c>
      <c r="J888">
        <f>VLOOKUP(A888,'2014'!$A$2:$H$5210,6,FALSE)</f>
        <v>6.1178917744945092E-5</v>
      </c>
    </row>
    <row r="889" spans="1:10" x14ac:dyDescent="0.6">
      <c r="A889" t="s">
        <v>4635</v>
      </c>
      <c r="B889">
        <v>0</v>
      </c>
      <c r="C889">
        <v>1</v>
      </c>
      <c r="D889">
        <v>1</v>
      </c>
      <c r="E889" s="2">
        <f>(B889+1)/(C889+1)</f>
        <v>0.5</v>
      </c>
      <c r="F889" s="2">
        <f>(C889+1)/(B889+1)</f>
        <v>2</v>
      </c>
      <c r="G889">
        <f>LEN(A889)</f>
        <v>3</v>
      </c>
      <c r="H889" t="str">
        <f>IF(AND(G889&lt;3, D889&lt;2),TRUE,"")</f>
        <v/>
      </c>
      <c r="I889">
        <f>VLOOKUP(A889,'2014'!$A$2:$G$5210,5,FALSE)</f>
        <v>1.4609203798392987E-4</v>
      </c>
      <c r="J889">
        <f>VLOOKUP(A889,'2014'!$A$2:$H$5210,6,FALSE)</f>
        <v>3.0589458872472546E-5</v>
      </c>
    </row>
    <row r="890" spans="1:10" x14ac:dyDescent="0.6">
      <c r="A890" t="s">
        <v>4969</v>
      </c>
      <c r="B890">
        <v>0</v>
      </c>
      <c r="C890">
        <v>1</v>
      </c>
      <c r="D890">
        <v>1</v>
      </c>
      <c r="E890" s="2">
        <f>(B890+1)/(C890+1)</f>
        <v>0.5</v>
      </c>
      <c r="F890" s="2">
        <f>(C890+1)/(B890+1)</f>
        <v>2</v>
      </c>
      <c r="G890">
        <f>LEN(A890)</f>
        <v>3</v>
      </c>
      <c r="H890" t="str">
        <f>IF(AND(G890&lt;3, D890&lt;2),TRUE,"")</f>
        <v/>
      </c>
      <c r="I890">
        <f>VLOOKUP(A890,'2014'!$A$2:$G$5210,5,FALSE)</f>
        <v>1.4609203798392987E-4</v>
      </c>
      <c r="J890">
        <f>VLOOKUP(A890,'2014'!$A$2:$H$5210,6,FALSE)</f>
        <v>3.0589458872472546E-5</v>
      </c>
    </row>
    <row r="891" spans="1:10" x14ac:dyDescent="0.6">
      <c r="A891" t="s">
        <v>4986</v>
      </c>
      <c r="B891">
        <v>0</v>
      </c>
      <c r="C891">
        <v>1</v>
      </c>
      <c r="D891">
        <v>1</v>
      </c>
      <c r="E891" s="2">
        <f>(B891+1)/(C891+1)</f>
        <v>0.5</v>
      </c>
      <c r="F891" s="2">
        <f>(C891+1)/(B891+1)</f>
        <v>2</v>
      </c>
      <c r="G891">
        <f>LEN(A891)</f>
        <v>3</v>
      </c>
      <c r="H891" t="str">
        <f>IF(AND(G891&lt;3, D891&lt;2),TRUE,"")</f>
        <v/>
      </c>
      <c r="I891">
        <f>VLOOKUP(A891,'2014'!$A$2:$G$5210,5,FALSE)</f>
        <v>1.4609203798392987E-4</v>
      </c>
      <c r="J891">
        <f>VLOOKUP(A891,'2014'!$A$2:$H$5210,6,FALSE)</f>
        <v>3.0589458872472546E-5</v>
      </c>
    </row>
    <row r="892" spans="1:10" x14ac:dyDescent="0.6">
      <c r="A892" t="s">
        <v>5022</v>
      </c>
      <c r="B892">
        <v>0</v>
      </c>
      <c r="C892">
        <v>1</v>
      </c>
      <c r="D892">
        <v>1</v>
      </c>
      <c r="E892" s="2">
        <f>(B892+1)/(C892+1)</f>
        <v>0.5</v>
      </c>
      <c r="F892" s="2">
        <f>(C892+1)/(B892+1)</f>
        <v>2</v>
      </c>
      <c r="G892">
        <f>LEN(A892)</f>
        <v>3</v>
      </c>
      <c r="H892" t="str">
        <f>IF(AND(G892&lt;3, D892&lt;2),TRUE,"")</f>
        <v/>
      </c>
      <c r="I892">
        <f>VLOOKUP(A892,'2014'!$A$2:$G$5210,5,FALSE)</f>
        <v>1.4609203798392987E-4</v>
      </c>
      <c r="J892">
        <f>VLOOKUP(A892,'2014'!$A$2:$H$5210,6,FALSE)</f>
        <v>3.0589458872472546E-5</v>
      </c>
    </row>
    <row r="893" spans="1:10" x14ac:dyDescent="0.6">
      <c r="A893" t="s">
        <v>20</v>
      </c>
      <c r="B893">
        <v>0</v>
      </c>
      <c r="C893">
        <v>1</v>
      </c>
      <c r="D893">
        <v>1</v>
      </c>
      <c r="E893" s="2">
        <f>(B893+1)/(C893+1)</f>
        <v>0.5</v>
      </c>
      <c r="F893" s="2">
        <f>(C893+1)/(B893+1)</f>
        <v>2</v>
      </c>
      <c r="G893">
        <f>LEN(A893)</f>
        <v>5</v>
      </c>
      <c r="H893" t="str">
        <f>IF(AND(G893&lt;3, D893&lt;2),TRUE,"")</f>
        <v/>
      </c>
      <c r="I893">
        <f>VLOOKUP(A893,'2014'!$A$2:$G$5210,5,FALSE)</f>
        <v>1.4609203798392987E-4</v>
      </c>
      <c r="J893">
        <f>VLOOKUP(A893,'2014'!$A$2:$H$5210,6,FALSE)</f>
        <v>3.0589458872472546E-5</v>
      </c>
    </row>
    <row r="894" spans="1:10" x14ac:dyDescent="0.6">
      <c r="A894" t="s">
        <v>47</v>
      </c>
      <c r="B894">
        <v>0</v>
      </c>
      <c r="C894">
        <v>1</v>
      </c>
      <c r="D894">
        <v>1</v>
      </c>
      <c r="E894" s="2">
        <f>(B894+1)/(C894+1)</f>
        <v>0.5</v>
      </c>
      <c r="F894" s="2">
        <f>(C894+1)/(B894+1)</f>
        <v>2</v>
      </c>
      <c r="G894">
        <f>LEN(A894)</f>
        <v>5</v>
      </c>
      <c r="H894" t="str">
        <f>IF(AND(G894&lt;3, D894&lt;2),TRUE,"")</f>
        <v/>
      </c>
      <c r="I894">
        <f>VLOOKUP(A894,'2014'!$A$2:$G$5210,5,FALSE)</f>
        <v>1.4609203798392987E-4</v>
      </c>
      <c r="J894">
        <f>VLOOKUP(A894,'2014'!$A$2:$H$5210,6,FALSE)</f>
        <v>3.0589458872472546E-5</v>
      </c>
    </row>
    <row r="895" spans="1:10" x14ac:dyDescent="0.6">
      <c r="A895" t="s">
        <v>48</v>
      </c>
      <c r="B895">
        <v>0</v>
      </c>
      <c r="C895">
        <v>1</v>
      </c>
      <c r="D895">
        <v>1</v>
      </c>
      <c r="E895" s="2">
        <f>(B895+1)/(C895+1)</f>
        <v>0.5</v>
      </c>
      <c r="F895" s="2">
        <f>(C895+1)/(B895+1)</f>
        <v>2</v>
      </c>
      <c r="G895">
        <f>LEN(A895)</f>
        <v>5</v>
      </c>
      <c r="H895" t="str">
        <f>IF(AND(G895&lt;3, D895&lt;2),TRUE,"")</f>
        <v/>
      </c>
      <c r="I895">
        <f>VLOOKUP(A895,'2014'!$A$2:$G$5210,5,FALSE)</f>
        <v>1.4609203798392987E-4</v>
      </c>
      <c r="J895">
        <f>VLOOKUP(A895,'2014'!$A$2:$H$5210,6,FALSE)</f>
        <v>3.0589458872472546E-5</v>
      </c>
    </row>
    <row r="896" spans="1:10" x14ac:dyDescent="0.6">
      <c r="A896" t="s">
        <v>133</v>
      </c>
      <c r="B896">
        <v>0</v>
      </c>
      <c r="C896">
        <v>1</v>
      </c>
      <c r="D896">
        <v>1</v>
      </c>
      <c r="E896" s="2">
        <f>(B896+1)/(C896+1)</f>
        <v>0.5</v>
      </c>
      <c r="F896" s="2">
        <f>(C896+1)/(B896+1)</f>
        <v>2</v>
      </c>
      <c r="G896">
        <f>LEN(A896)</f>
        <v>5</v>
      </c>
      <c r="H896" t="str">
        <f>IF(AND(G896&lt;3, D896&lt;2),TRUE,"")</f>
        <v/>
      </c>
      <c r="I896">
        <f>VLOOKUP(A896,'2014'!$A$2:$G$5210,5,FALSE)</f>
        <v>1.4609203798392987E-4</v>
      </c>
      <c r="J896">
        <f>VLOOKUP(A896,'2014'!$A$2:$H$5210,6,FALSE)</f>
        <v>3.0589458872472546E-5</v>
      </c>
    </row>
    <row r="897" spans="1:10" x14ac:dyDescent="0.6">
      <c r="A897" t="s">
        <v>217</v>
      </c>
      <c r="B897">
        <v>0</v>
      </c>
      <c r="C897">
        <v>1</v>
      </c>
      <c r="D897">
        <v>1</v>
      </c>
      <c r="E897" s="2">
        <f>(B897+1)/(C897+1)</f>
        <v>0.5</v>
      </c>
      <c r="F897" s="2">
        <f>(C897+1)/(B897+1)</f>
        <v>2</v>
      </c>
      <c r="G897">
        <f>LEN(A897)</f>
        <v>5</v>
      </c>
      <c r="H897" t="str">
        <f>IF(AND(G897&lt;3, D897&lt;2),TRUE,"")</f>
        <v/>
      </c>
      <c r="I897">
        <f>VLOOKUP(A897,'2014'!$A$2:$G$5210,5,FALSE)</f>
        <v>1.4609203798392987E-4</v>
      </c>
      <c r="J897">
        <f>VLOOKUP(A897,'2014'!$A$2:$H$5210,6,FALSE)</f>
        <v>3.0589458872472546E-5</v>
      </c>
    </row>
    <row r="898" spans="1:10" x14ac:dyDescent="0.6">
      <c r="A898" t="s">
        <v>219</v>
      </c>
      <c r="B898">
        <v>0</v>
      </c>
      <c r="C898">
        <v>1</v>
      </c>
      <c r="D898">
        <v>1</v>
      </c>
      <c r="E898" s="2">
        <f>(B898+1)/(C898+1)</f>
        <v>0.5</v>
      </c>
      <c r="F898" s="2">
        <f>(C898+1)/(B898+1)</f>
        <v>2</v>
      </c>
      <c r="G898">
        <f>LEN(A898)</f>
        <v>5</v>
      </c>
      <c r="H898" t="str">
        <f>IF(AND(G898&lt;3, D898&lt;2),TRUE,"")</f>
        <v/>
      </c>
      <c r="I898">
        <f>VLOOKUP(A898,'2014'!$A$2:$G$5210,5,FALSE)</f>
        <v>1.4609203798392987E-4</v>
      </c>
      <c r="J898">
        <f>VLOOKUP(A898,'2014'!$A$2:$H$5210,6,FALSE)</f>
        <v>3.0589458872472546E-5</v>
      </c>
    </row>
    <row r="899" spans="1:10" x14ac:dyDescent="0.6">
      <c r="A899" t="s">
        <v>252</v>
      </c>
      <c r="B899">
        <v>0</v>
      </c>
      <c r="C899">
        <v>1</v>
      </c>
      <c r="D899">
        <v>1</v>
      </c>
      <c r="E899" s="2">
        <f>(B899+1)/(C899+1)</f>
        <v>0.5</v>
      </c>
      <c r="F899" s="2">
        <f>(C899+1)/(B899+1)</f>
        <v>2</v>
      </c>
      <c r="G899">
        <f>LEN(A899)</f>
        <v>6</v>
      </c>
      <c r="H899" t="str">
        <f>IF(AND(G899&lt;3, D899&lt;2),TRUE,"")</f>
        <v/>
      </c>
      <c r="I899">
        <f>VLOOKUP(A899,'2014'!$A$2:$G$5210,5,FALSE)</f>
        <v>1.4609203798392987E-4</v>
      </c>
      <c r="J899">
        <f>VLOOKUP(A899,'2014'!$A$2:$H$5210,6,FALSE)</f>
        <v>3.0589458872472546E-5</v>
      </c>
    </row>
    <row r="900" spans="1:10" x14ac:dyDescent="0.6">
      <c r="A900" t="s">
        <v>310</v>
      </c>
      <c r="B900">
        <v>0</v>
      </c>
      <c r="C900">
        <v>1</v>
      </c>
      <c r="D900">
        <v>1</v>
      </c>
      <c r="E900" s="2">
        <f>(B900+1)/(C900+1)</f>
        <v>0.5</v>
      </c>
      <c r="F900" s="2">
        <f>(C900+1)/(B900+1)</f>
        <v>2</v>
      </c>
      <c r="G900">
        <f>LEN(A900)</f>
        <v>5</v>
      </c>
      <c r="H900" t="str">
        <f>IF(AND(G900&lt;3, D900&lt;2),TRUE,"")</f>
        <v/>
      </c>
      <c r="I900">
        <f>VLOOKUP(A900,'2014'!$A$2:$G$5210,5,FALSE)</f>
        <v>1.4609203798392987E-4</v>
      </c>
      <c r="J900">
        <f>VLOOKUP(A900,'2014'!$A$2:$H$5210,6,FALSE)</f>
        <v>3.0589458872472546E-5</v>
      </c>
    </row>
    <row r="901" spans="1:10" x14ac:dyDescent="0.6">
      <c r="A901" t="s">
        <v>519</v>
      </c>
      <c r="B901">
        <v>0</v>
      </c>
      <c r="C901">
        <v>1</v>
      </c>
      <c r="D901">
        <v>1</v>
      </c>
      <c r="E901" s="2">
        <f>(B901+1)/(C901+1)</f>
        <v>0.5</v>
      </c>
      <c r="F901" s="2">
        <f>(C901+1)/(B901+1)</f>
        <v>2</v>
      </c>
      <c r="G901">
        <f>LEN(A901)</f>
        <v>6</v>
      </c>
      <c r="H901" t="str">
        <f>IF(AND(G901&lt;3, D901&lt;2),TRUE,"")</f>
        <v/>
      </c>
      <c r="I901">
        <f>VLOOKUP(A901,'2014'!$A$2:$G$5210,5,FALSE)</f>
        <v>1.4609203798392987E-4</v>
      </c>
      <c r="J901">
        <f>VLOOKUP(A901,'2014'!$A$2:$H$5210,6,FALSE)</f>
        <v>3.0589458872472546E-5</v>
      </c>
    </row>
    <row r="902" spans="1:10" x14ac:dyDescent="0.6">
      <c r="A902" t="s">
        <v>556</v>
      </c>
      <c r="B902">
        <v>0</v>
      </c>
      <c r="C902">
        <v>1</v>
      </c>
      <c r="D902">
        <v>1</v>
      </c>
      <c r="E902" s="2">
        <f>(B902+1)/(C902+1)</f>
        <v>0.5</v>
      </c>
      <c r="F902" s="2">
        <f>(C902+1)/(B902+1)</f>
        <v>2</v>
      </c>
      <c r="G902">
        <f>LEN(A902)</f>
        <v>5</v>
      </c>
      <c r="H902" t="str">
        <f>IF(AND(G902&lt;3, D902&lt;2),TRUE,"")</f>
        <v/>
      </c>
      <c r="I902">
        <f>VLOOKUP(A902,'2014'!$A$2:$G$5210,5,FALSE)</f>
        <v>1.4609203798392987E-4</v>
      </c>
      <c r="J902">
        <f>VLOOKUP(A902,'2014'!$A$2:$H$5210,6,FALSE)</f>
        <v>3.0589458872472546E-5</v>
      </c>
    </row>
    <row r="903" spans="1:10" x14ac:dyDescent="0.6">
      <c r="A903" t="s">
        <v>592</v>
      </c>
      <c r="B903">
        <v>0</v>
      </c>
      <c r="C903">
        <v>1</v>
      </c>
      <c r="D903">
        <v>1</v>
      </c>
      <c r="E903" s="2">
        <f>(B903+1)/(C903+1)</f>
        <v>0.5</v>
      </c>
      <c r="F903" s="2">
        <f>(C903+1)/(B903+1)</f>
        <v>2</v>
      </c>
      <c r="G903">
        <f>LEN(A903)</f>
        <v>4</v>
      </c>
      <c r="H903" t="str">
        <f>IF(AND(G903&lt;3, D903&lt;2),TRUE,"")</f>
        <v/>
      </c>
      <c r="I903">
        <f>VLOOKUP(A903,'2014'!$A$2:$G$5210,5,FALSE)</f>
        <v>1.4609203798392987E-4</v>
      </c>
      <c r="J903">
        <f>VLOOKUP(A903,'2014'!$A$2:$H$5210,6,FALSE)</f>
        <v>3.0589458872472546E-5</v>
      </c>
    </row>
    <row r="904" spans="1:10" x14ac:dyDescent="0.6">
      <c r="A904" t="s">
        <v>653</v>
      </c>
      <c r="B904">
        <v>0</v>
      </c>
      <c r="C904">
        <v>1</v>
      </c>
      <c r="D904">
        <v>1</v>
      </c>
      <c r="E904" s="2">
        <f>(B904+1)/(C904+1)</f>
        <v>0.5</v>
      </c>
      <c r="F904" s="2">
        <f>(C904+1)/(B904+1)</f>
        <v>2</v>
      </c>
      <c r="G904">
        <f>LEN(A904)</f>
        <v>6</v>
      </c>
      <c r="H904" t="str">
        <f>IF(AND(G904&lt;3, D904&lt;2),TRUE,"")</f>
        <v/>
      </c>
      <c r="I904">
        <f>VLOOKUP(A904,'2014'!$A$2:$G$5210,5,FALSE)</f>
        <v>1.4609203798392987E-4</v>
      </c>
      <c r="J904">
        <f>VLOOKUP(A904,'2014'!$A$2:$H$5210,6,FALSE)</f>
        <v>3.0589458872472546E-5</v>
      </c>
    </row>
    <row r="905" spans="1:10" x14ac:dyDescent="0.6">
      <c r="A905" t="s">
        <v>673</v>
      </c>
      <c r="B905">
        <v>0</v>
      </c>
      <c r="C905">
        <v>1</v>
      </c>
      <c r="D905">
        <v>1</v>
      </c>
      <c r="E905" s="2">
        <f>(B905+1)/(C905+1)</f>
        <v>0.5</v>
      </c>
      <c r="F905" s="2">
        <f>(C905+1)/(B905+1)</f>
        <v>2</v>
      </c>
      <c r="G905">
        <f>LEN(A905)</f>
        <v>4</v>
      </c>
      <c r="H905" t="str">
        <f>IF(AND(G905&lt;3, D905&lt;2),TRUE,"")</f>
        <v/>
      </c>
      <c r="I905">
        <f>VLOOKUP(A905,'2014'!$A$2:$G$5210,5,FALSE)</f>
        <v>2.9218407596785974E-4</v>
      </c>
      <c r="J905">
        <f>VLOOKUP(A905,'2014'!$A$2:$H$5210,6,FALSE)</f>
        <v>6.1178917744945092E-5</v>
      </c>
    </row>
    <row r="906" spans="1:10" x14ac:dyDescent="0.6">
      <c r="A906" t="s">
        <v>680</v>
      </c>
      <c r="B906">
        <v>0</v>
      </c>
      <c r="C906">
        <v>1</v>
      </c>
      <c r="D906">
        <v>1</v>
      </c>
      <c r="E906" s="2">
        <f>(B906+1)/(C906+1)</f>
        <v>0.5</v>
      </c>
      <c r="F906" s="2">
        <f>(C906+1)/(B906+1)</f>
        <v>2</v>
      </c>
      <c r="G906">
        <f>LEN(A906)</f>
        <v>5</v>
      </c>
      <c r="H906" t="str">
        <f>IF(AND(G906&lt;3, D906&lt;2),TRUE,"")</f>
        <v/>
      </c>
      <c r="I906">
        <f>VLOOKUP(A906,'2014'!$A$2:$G$5210,5,FALSE)</f>
        <v>1.4609203798392987E-4</v>
      </c>
      <c r="J906">
        <f>VLOOKUP(A906,'2014'!$A$2:$H$5210,6,FALSE)</f>
        <v>3.0589458872472546E-5</v>
      </c>
    </row>
    <row r="907" spans="1:10" x14ac:dyDescent="0.6">
      <c r="A907" t="s">
        <v>791</v>
      </c>
      <c r="B907">
        <v>0</v>
      </c>
      <c r="C907">
        <v>1</v>
      </c>
      <c r="D907">
        <v>1</v>
      </c>
      <c r="E907" s="2">
        <f>(B907+1)/(C907+1)</f>
        <v>0.5</v>
      </c>
      <c r="F907" s="2">
        <f>(C907+1)/(B907+1)</f>
        <v>2</v>
      </c>
      <c r="G907">
        <f>LEN(A907)</f>
        <v>6</v>
      </c>
      <c r="H907" t="str">
        <f>IF(AND(G907&lt;3, D907&lt;2),TRUE,"")</f>
        <v/>
      </c>
      <c r="I907">
        <f>VLOOKUP(A907,'2014'!$A$2:$G$5210,5,FALSE)</f>
        <v>1.4609203798392987E-4</v>
      </c>
      <c r="J907">
        <f>VLOOKUP(A907,'2014'!$A$2:$H$5210,6,FALSE)</f>
        <v>3.0589458872472546E-5</v>
      </c>
    </row>
    <row r="908" spans="1:10" x14ac:dyDescent="0.6">
      <c r="A908" t="s">
        <v>853</v>
      </c>
      <c r="B908">
        <v>0</v>
      </c>
      <c r="C908">
        <v>1</v>
      </c>
      <c r="D908">
        <v>1</v>
      </c>
      <c r="E908" s="2">
        <f>(B908+1)/(C908+1)</f>
        <v>0.5</v>
      </c>
      <c r="F908" s="2">
        <f>(C908+1)/(B908+1)</f>
        <v>2</v>
      </c>
      <c r="G908">
        <f>LEN(A908)</f>
        <v>5</v>
      </c>
      <c r="H908" t="str">
        <f>IF(AND(G908&lt;3, D908&lt;2),TRUE,"")</f>
        <v/>
      </c>
      <c r="I908">
        <f>VLOOKUP(A908,'2014'!$A$2:$G$5210,5,FALSE)</f>
        <v>1.4609203798392987E-4</v>
      </c>
      <c r="J908">
        <f>VLOOKUP(A908,'2014'!$A$2:$H$5210,6,FALSE)</f>
        <v>3.0589458872472546E-5</v>
      </c>
    </row>
    <row r="909" spans="1:10" x14ac:dyDescent="0.6">
      <c r="A909" t="s">
        <v>867</v>
      </c>
      <c r="B909">
        <v>0</v>
      </c>
      <c r="C909">
        <v>1</v>
      </c>
      <c r="D909">
        <v>1</v>
      </c>
      <c r="E909" s="2">
        <f>(B909+1)/(C909+1)</f>
        <v>0.5</v>
      </c>
      <c r="F909" s="2">
        <f>(C909+1)/(B909+1)</f>
        <v>2</v>
      </c>
      <c r="G909">
        <f>LEN(A909)</f>
        <v>6</v>
      </c>
      <c r="H909" t="str">
        <f>IF(AND(G909&lt;3, D909&lt;2),TRUE,"")</f>
        <v/>
      </c>
      <c r="I909">
        <f>VLOOKUP(A909,'2014'!$A$2:$G$5210,5,FALSE)</f>
        <v>1.4609203798392987E-4</v>
      </c>
      <c r="J909">
        <f>VLOOKUP(A909,'2014'!$A$2:$H$5210,6,FALSE)</f>
        <v>3.0589458872472546E-5</v>
      </c>
    </row>
    <row r="910" spans="1:10" x14ac:dyDescent="0.6">
      <c r="A910" t="s">
        <v>885</v>
      </c>
      <c r="B910">
        <v>0</v>
      </c>
      <c r="C910">
        <v>1</v>
      </c>
      <c r="D910">
        <v>1</v>
      </c>
      <c r="E910" s="2">
        <f>(B910+1)/(C910+1)</f>
        <v>0.5</v>
      </c>
      <c r="F910" s="2">
        <f>(C910+1)/(B910+1)</f>
        <v>2</v>
      </c>
      <c r="G910">
        <f>LEN(A910)</f>
        <v>5</v>
      </c>
      <c r="H910" t="str">
        <f>IF(AND(G910&lt;3, D910&lt;2),TRUE,"")</f>
        <v/>
      </c>
      <c r="I910">
        <f>VLOOKUP(A910,'2014'!$A$2:$G$5210,5,FALSE)</f>
        <v>1.4609203798392987E-4</v>
      </c>
      <c r="J910">
        <f>VLOOKUP(A910,'2014'!$A$2:$H$5210,6,FALSE)</f>
        <v>3.0589458872472546E-5</v>
      </c>
    </row>
    <row r="911" spans="1:10" x14ac:dyDescent="0.6">
      <c r="A911" t="s">
        <v>892</v>
      </c>
      <c r="B911">
        <v>0</v>
      </c>
      <c r="C911">
        <v>1</v>
      </c>
      <c r="D911">
        <v>1</v>
      </c>
      <c r="E911" s="2">
        <f>(B911+1)/(C911+1)</f>
        <v>0.5</v>
      </c>
      <c r="F911" s="2">
        <f>(C911+1)/(B911+1)</f>
        <v>2</v>
      </c>
      <c r="G911">
        <f>LEN(A911)</f>
        <v>6</v>
      </c>
      <c r="H911" t="str">
        <f>IF(AND(G911&lt;3, D911&lt;2),TRUE,"")</f>
        <v/>
      </c>
      <c r="I911">
        <f>VLOOKUP(A911,'2014'!$A$2:$G$5210,5,FALSE)</f>
        <v>1.4609203798392987E-4</v>
      </c>
      <c r="J911">
        <f>VLOOKUP(A911,'2014'!$A$2:$H$5210,6,FALSE)</f>
        <v>3.0589458872472546E-5</v>
      </c>
    </row>
    <row r="912" spans="1:10" x14ac:dyDescent="0.6">
      <c r="A912" t="s">
        <v>972</v>
      </c>
      <c r="B912">
        <v>0</v>
      </c>
      <c r="C912">
        <v>1</v>
      </c>
      <c r="D912">
        <v>1</v>
      </c>
      <c r="E912" s="2">
        <f>(B912+1)/(C912+1)</f>
        <v>0.5</v>
      </c>
      <c r="F912" s="2">
        <f>(C912+1)/(B912+1)</f>
        <v>2</v>
      </c>
      <c r="G912">
        <f>LEN(A912)</f>
        <v>5</v>
      </c>
      <c r="H912" t="str">
        <f>IF(AND(G912&lt;3, D912&lt;2),TRUE,"")</f>
        <v/>
      </c>
      <c r="I912">
        <f>VLOOKUP(A912,'2014'!$A$2:$G$5210,5,FALSE)</f>
        <v>1.4609203798392987E-4</v>
      </c>
      <c r="J912">
        <f>VLOOKUP(A912,'2014'!$A$2:$H$5210,6,FALSE)</f>
        <v>3.0589458872472546E-5</v>
      </c>
    </row>
    <row r="913" spans="1:10" x14ac:dyDescent="0.6">
      <c r="A913" t="s">
        <v>1102</v>
      </c>
      <c r="B913">
        <v>0</v>
      </c>
      <c r="C913">
        <v>1</v>
      </c>
      <c r="D913">
        <v>1</v>
      </c>
      <c r="E913" s="2">
        <f>(B913+1)/(C913+1)</f>
        <v>0.5</v>
      </c>
      <c r="F913" s="2">
        <f>(C913+1)/(B913+1)</f>
        <v>2</v>
      </c>
      <c r="G913">
        <f>LEN(A913)</f>
        <v>7</v>
      </c>
      <c r="H913" t="str">
        <f>IF(AND(G913&lt;3, D913&lt;2),TRUE,"")</f>
        <v/>
      </c>
      <c r="I913">
        <f>VLOOKUP(A913,'2014'!$A$2:$G$5210,5,FALSE)</f>
        <v>1.4609203798392987E-4</v>
      </c>
      <c r="J913">
        <f>VLOOKUP(A913,'2014'!$A$2:$H$5210,6,FALSE)</f>
        <v>3.0589458872472546E-5</v>
      </c>
    </row>
    <row r="914" spans="1:10" x14ac:dyDescent="0.6">
      <c r="A914" t="s">
        <v>1135</v>
      </c>
      <c r="B914">
        <v>0</v>
      </c>
      <c r="C914">
        <v>1</v>
      </c>
      <c r="D914">
        <v>1</v>
      </c>
      <c r="E914" s="2">
        <f>(B914+1)/(C914+1)</f>
        <v>0.5</v>
      </c>
      <c r="F914" s="2">
        <f>(C914+1)/(B914+1)</f>
        <v>2</v>
      </c>
      <c r="G914">
        <f>LEN(A914)</f>
        <v>6</v>
      </c>
      <c r="H914" t="str">
        <f>IF(AND(G914&lt;3, D914&lt;2),TRUE,"")</f>
        <v/>
      </c>
      <c r="I914">
        <f>VLOOKUP(A914,'2014'!$A$2:$G$5210,5,FALSE)</f>
        <v>1.4609203798392987E-4</v>
      </c>
      <c r="J914">
        <f>VLOOKUP(A914,'2014'!$A$2:$H$5210,6,FALSE)</f>
        <v>3.0589458872472546E-5</v>
      </c>
    </row>
    <row r="915" spans="1:10" x14ac:dyDescent="0.6">
      <c r="A915" t="s">
        <v>1453</v>
      </c>
      <c r="B915">
        <v>0</v>
      </c>
      <c r="C915">
        <v>1</v>
      </c>
      <c r="D915">
        <v>1</v>
      </c>
      <c r="E915" s="2">
        <f>(B915+1)/(C915+1)</f>
        <v>0.5</v>
      </c>
      <c r="F915" s="2">
        <f>(C915+1)/(B915+1)</f>
        <v>2</v>
      </c>
      <c r="G915">
        <f>LEN(A915)</f>
        <v>7</v>
      </c>
      <c r="H915" t="str">
        <f>IF(AND(G915&lt;3, D915&lt;2),TRUE,"")</f>
        <v/>
      </c>
      <c r="I915">
        <f>VLOOKUP(A915,'2014'!$A$2:$G$5210,5,FALSE)</f>
        <v>1.4609203798392987E-4</v>
      </c>
      <c r="J915">
        <f>VLOOKUP(A915,'2014'!$A$2:$H$5210,6,FALSE)</f>
        <v>3.0589458872472546E-5</v>
      </c>
    </row>
    <row r="916" spans="1:10" x14ac:dyDescent="0.6">
      <c r="A916" t="s">
        <v>1501</v>
      </c>
      <c r="B916">
        <v>0</v>
      </c>
      <c r="C916">
        <v>1</v>
      </c>
      <c r="D916">
        <v>1</v>
      </c>
      <c r="E916" s="2">
        <f>(B916+1)/(C916+1)</f>
        <v>0.5</v>
      </c>
      <c r="F916" s="2">
        <f>(C916+1)/(B916+1)</f>
        <v>2</v>
      </c>
      <c r="G916">
        <f>LEN(A916)</f>
        <v>7</v>
      </c>
      <c r="H916" t="str">
        <f>IF(AND(G916&lt;3, D916&lt;2),TRUE,"")</f>
        <v/>
      </c>
      <c r="I916">
        <f>VLOOKUP(A916,'2014'!$A$2:$G$5210,5,FALSE)</f>
        <v>1.4609203798392987E-4</v>
      </c>
      <c r="J916">
        <f>VLOOKUP(A916,'2014'!$A$2:$H$5210,6,FALSE)</f>
        <v>3.0589458872472546E-5</v>
      </c>
    </row>
    <row r="917" spans="1:10" x14ac:dyDescent="0.6">
      <c r="A917" t="s">
        <v>1594</v>
      </c>
      <c r="B917">
        <v>0</v>
      </c>
      <c r="C917">
        <v>1</v>
      </c>
      <c r="D917">
        <v>1</v>
      </c>
      <c r="E917" s="2">
        <f>(B917+1)/(C917+1)</f>
        <v>0.5</v>
      </c>
      <c r="F917" s="2">
        <f>(C917+1)/(B917+1)</f>
        <v>2</v>
      </c>
      <c r="G917">
        <f>LEN(A917)</f>
        <v>5</v>
      </c>
      <c r="H917" t="str">
        <f>IF(AND(G917&lt;3, D917&lt;2),TRUE,"")</f>
        <v/>
      </c>
      <c r="I917">
        <f>VLOOKUP(A917,'2014'!$A$2:$G$5210,5,FALSE)</f>
        <v>2.9218407596785974E-4</v>
      </c>
      <c r="J917">
        <f>VLOOKUP(A917,'2014'!$A$2:$H$5210,6,FALSE)</f>
        <v>6.1178917744945092E-5</v>
      </c>
    </row>
    <row r="918" spans="1:10" x14ac:dyDescent="0.6">
      <c r="A918" t="s">
        <v>1682</v>
      </c>
      <c r="B918">
        <v>0</v>
      </c>
      <c r="C918">
        <v>1</v>
      </c>
      <c r="D918">
        <v>1</v>
      </c>
      <c r="E918" s="2">
        <f>(B918+1)/(C918+1)</f>
        <v>0.5</v>
      </c>
      <c r="F918" s="2">
        <f>(C918+1)/(B918+1)</f>
        <v>2</v>
      </c>
      <c r="G918">
        <f>LEN(A918)</f>
        <v>5</v>
      </c>
      <c r="H918" t="str">
        <f>IF(AND(G918&lt;3, D918&lt;2),TRUE,"")</f>
        <v/>
      </c>
      <c r="I918">
        <f>VLOOKUP(A918,'2014'!$A$2:$G$5210,5,FALSE)</f>
        <v>1.4609203798392987E-4</v>
      </c>
      <c r="J918">
        <f>VLOOKUP(A918,'2014'!$A$2:$H$5210,6,FALSE)</f>
        <v>3.0589458872472546E-5</v>
      </c>
    </row>
    <row r="919" spans="1:10" x14ac:dyDescent="0.6">
      <c r="A919" t="s">
        <v>1688</v>
      </c>
      <c r="B919">
        <v>0</v>
      </c>
      <c r="C919">
        <v>1</v>
      </c>
      <c r="D919">
        <v>1</v>
      </c>
      <c r="E919" s="2">
        <f>(B919+1)/(C919+1)</f>
        <v>0.5</v>
      </c>
      <c r="F919" s="2">
        <f>(C919+1)/(B919+1)</f>
        <v>2</v>
      </c>
      <c r="G919">
        <f>LEN(A919)</f>
        <v>5</v>
      </c>
      <c r="H919" t="str">
        <f>IF(AND(G919&lt;3, D919&lt;2),TRUE,"")</f>
        <v/>
      </c>
      <c r="I919">
        <f>VLOOKUP(A919,'2014'!$A$2:$G$5210,5,FALSE)</f>
        <v>1.4609203798392987E-4</v>
      </c>
      <c r="J919">
        <f>VLOOKUP(A919,'2014'!$A$2:$H$5210,6,FALSE)</f>
        <v>3.0589458872472546E-5</v>
      </c>
    </row>
    <row r="920" spans="1:10" x14ac:dyDescent="0.6">
      <c r="A920" t="s">
        <v>1808</v>
      </c>
      <c r="B920">
        <v>0</v>
      </c>
      <c r="C920">
        <v>1</v>
      </c>
      <c r="D920">
        <v>1</v>
      </c>
      <c r="E920" s="2">
        <f>(B920+1)/(C920+1)</f>
        <v>0.5</v>
      </c>
      <c r="F920" s="2">
        <f>(C920+1)/(B920+1)</f>
        <v>2</v>
      </c>
      <c r="G920">
        <f>LEN(A920)</f>
        <v>6</v>
      </c>
      <c r="H920" t="str">
        <f>IF(AND(G920&lt;3, D920&lt;2),TRUE,"")</f>
        <v/>
      </c>
      <c r="I920">
        <f>VLOOKUP(A920,'2014'!$A$2:$G$5210,5,FALSE)</f>
        <v>1.4609203798392987E-4</v>
      </c>
      <c r="J920">
        <f>VLOOKUP(A920,'2014'!$A$2:$H$5210,6,FALSE)</f>
        <v>3.0589458872472546E-5</v>
      </c>
    </row>
    <row r="921" spans="1:10" x14ac:dyDescent="0.6">
      <c r="A921" t="s">
        <v>1876</v>
      </c>
      <c r="B921">
        <v>0</v>
      </c>
      <c r="C921">
        <v>1</v>
      </c>
      <c r="D921">
        <v>1</v>
      </c>
      <c r="E921" s="2">
        <f>(B921+1)/(C921+1)</f>
        <v>0.5</v>
      </c>
      <c r="F921" s="2">
        <f>(C921+1)/(B921+1)</f>
        <v>2</v>
      </c>
      <c r="G921">
        <f>LEN(A921)</f>
        <v>7</v>
      </c>
      <c r="H921" t="str">
        <f>IF(AND(G921&lt;3, D921&lt;2),TRUE,"")</f>
        <v/>
      </c>
      <c r="I921">
        <f>VLOOKUP(A921,'2014'!$A$2:$G$5210,5,FALSE)</f>
        <v>1.4609203798392987E-4</v>
      </c>
      <c r="J921">
        <f>VLOOKUP(A921,'2014'!$A$2:$H$5210,6,FALSE)</f>
        <v>3.0589458872472546E-5</v>
      </c>
    </row>
    <row r="922" spans="1:10" x14ac:dyDescent="0.6">
      <c r="A922" t="s">
        <v>2099</v>
      </c>
      <c r="B922">
        <v>0</v>
      </c>
      <c r="C922">
        <v>1</v>
      </c>
      <c r="D922">
        <v>1</v>
      </c>
      <c r="E922" s="2">
        <f>(B922+1)/(C922+1)</f>
        <v>0.5</v>
      </c>
      <c r="F922" s="2">
        <f>(C922+1)/(B922+1)</f>
        <v>2</v>
      </c>
      <c r="G922">
        <f>LEN(A922)</f>
        <v>4</v>
      </c>
      <c r="H922" t="str">
        <f>IF(AND(G922&lt;3, D922&lt;2),TRUE,"")</f>
        <v/>
      </c>
      <c r="I922">
        <f>VLOOKUP(A922,'2014'!$A$2:$G$5210,5,FALSE)</f>
        <v>1.4609203798392987E-4</v>
      </c>
      <c r="J922">
        <f>VLOOKUP(A922,'2014'!$A$2:$H$5210,6,FALSE)</f>
        <v>3.0589458872472546E-5</v>
      </c>
    </row>
    <row r="923" spans="1:10" x14ac:dyDescent="0.6">
      <c r="A923" t="s">
        <v>2226</v>
      </c>
      <c r="B923">
        <v>0</v>
      </c>
      <c r="C923">
        <v>1</v>
      </c>
      <c r="D923">
        <v>1</v>
      </c>
      <c r="E923" s="2">
        <f>(B923+1)/(C923+1)</f>
        <v>0.5</v>
      </c>
      <c r="F923" s="2">
        <f>(C923+1)/(B923+1)</f>
        <v>2</v>
      </c>
      <c r="G923">
        <f>LEN(A923)</f>
        <v>7</v>
      </c>
      <c r="H923" t="str">
        <f>IF(AND(G923&lt;3, D923&lt;2),TRUE,"")</f>
        <v/>
      </c>
      <c r="I923">
        <f>VLOOKUP(A923,'2014'!$A$2:$G$5210,5,FALSE)</f>
        <v>1.4609203798392987E-4</v>
      </c>
      <c r="J923">
        <f>VLOOKUP(A923,'2014'!$A$2:$H$5210,6,FALSE)</f>
        <v>3.0589458872472546E-5</v>
      </c>
    </row>
    <row r="924" spans="1:10" x14ac:dyDescent="0.6">
      <c r="A924" t="s">
        <v>2231</v>
      </c>
      <c r="B924">
        <v>0</v>
      </c>
      <c r="C924">
        <v>1</v>
      </c>
      <c r="D924">
        <v>1</v>
      </c>
      <c r="E924" s="2">
        <f>(B924+1)/(C924+1)</f>
        <v>0.5</v>
      </c>
      <c r="F924" s="2">
        <f>(C924+1)/(B924+1)</f>
        <v>2</v>
      </c>
      <c r="G924">
        <f>LEN(A924)</f>
        <v>6</v>
      </c>
      <c r="H924" t="str">
        <f>IF(AND(G924&lt;3, D924&lt;2),TRUE,"")</f>
        <v/>
      </c>
      <c r="I924">
        <f>VLOOKUP(A924,'2014'!$A$2:$G$5210,5,FALSE)</f>
        <v>1.4609203798392987E-4</v>
      </c>
      <c r="J924">
        <f>VLOOKUP(A924,'2014'!$A$2:$H$5210,6,FALSE)</f>
        <v>3.0589458872472546E-5</v>
      </c>
    </row>
    <row r="925" spans="1:10" x14ac:dyDescent="0.6">
      <c r="A925" t="s">
        <v>2287</v>
      </c>
      <c r="B925">
        <v>0</v>
      </c>
      <c r="C925">
        <v>1</v>
      </c>
      <c r="D925">
        <v>1</v>
      </c>
      <c r="E925" s="2">
        <f>(B925+1)/(C925+1)</f>
        <v>0.5</v>
      </c>
      <c r="F925" s="2">
        <f>(C925+1)/(B925+1)</f>
        <v>2</v>
      </c>
      <c r="G925">
        <f>LEN(A925)</f>
        <v>6</v>
      </c>
      <c r="H925" t="str">
        <f>IF(AND(G925&lt;3, D925&lt;2),TRUE,"")</f>
        <v/>
      </c>
      <c r="I925">
        <f>VLOOKUP(A925,'2014'!$A$2:$G$5210,5,FALSE)</f>
        <v>4.382761139517896E-4</v>
      </c>
      <c r="J925">
        <f>VLOOKUP(A925,'2014'!$A$2:$H$5210,6,FALSE)</f>
        <v>9.1768376617417638E-5</v>
      </c>
    </row>
    <row r="926" spans="1:10" x14ac:dyDescent="0.6">
      <c r="A926" t="s">
        <v>2381</v>
      </c>
      <c r="B926">
        <v>0</v>
      </c>
      <c r="C926">
        <v>1</v>
      </c>
      <c r="D926">
        <v>1</v>
      </c>
      <c r="E926" s="2">
        <f>(B926+1)/(C926+1)</f>
        <v>0.5</v>
      </c>
      <c r="F926" s="2">
        <f>(C926+1)/(B926+1)</f>
        <v>2</v>
      </c>
      <c r="G926">
        <f>LEN(A926)</f>
        <v>5</v>
      </c>
      <c r="H926" t="str">
        <f>IF(AND(G926&lt;3, D926&lt;2),TRUE,"")</f>
        <v/>
      </c>
      <c r="I926">
        <f>VLOOKUP(A926,'2014'!$A$2:$G$5210,5,FALSE)</f>
        <v>1.4609203798392987E-4</v>
      </c>
      <c r="J926">
        <f>VLOOKUP(A926,'2014'!$A$2:$H$5210,6,FALSE)</f>
        <v>3.0589458872472546E-5</v>
      </c>
    </row>
    <row r="927" spans="1:10" x14ac:dyDescent="0.6">
      <c r="A927" t="s">
        <v>2663</v>
      </c>
      <c r="B927">
        <v>0</v>
      </c>
      <c r="C927">
        <v>1</v>
      </c>
      <c r="D927">
        <v>1</v>
      </c>
      <c r="E927" s="2">
        <f>(B927+1)/(C927+1)</f>
        <v>0.5</v>
      </c>
      <c r="F927" s="2">
        <f>(C927+1)/(B927+1)</f>
        <v>2</v>
      </c>
      <c r="G927">
        <f>LEN(A927)</f>
        <v>7</v>
      </c>
      <c r="H927" t="str">
        <f>IF(AND(G927&lt;3, D927&lt;2),TRUE,"")</f>
        <v/>
      </c>
      <c r="I927">
        <f>VLOOKUP(A927,'2014'!$A$2:$G$5210,5,FALSE)</f>
        <v>1.4609203798392987E-4</v>
      </c>
      <c r="J927">
        <f>VLOOKUP(A927,'2014'!$A$2:$H$5210,6,FALSE)</f>
        <v>3.0589458872472546E-5</v>
      </c>
    </row>
    <row r="928" spans="1:10" x14ac:dyDescent="0.6">
      <c r="A928" t="s">
        <v>2699</v>
      </c>
      <c r="B928">
        <v>0</v>
      </c>
      <c r="C928">
        <v>1</v>
      </c>
      <c r="D928">
        <v>1</v>
      </c>
      <c r="E928" s="2">
        <f>(B928+1)/(C928+1)</f>
        <v>0.5</v>
      </c>
      <c r="F928" s="2">
        <f>(C928+1)/(B928+1)</f>
        <v>2</v>
      </c>
      <c r="G928">
        <f>LEN(A928)</f>
        <v>5</v>
      </c>
      <c r="H928" t="str">
        <f>IF(AND(G928&lt;3, D928&lt;2),TRUE,"")</f>
        <v/>
      </c>
      <c r="I928">
        <f>VLOOKUP(A928,'2014'!$A$2:$G$5210,5,FALSE)</f>
        <v>1.4609203798392987E-4</v>
      </c>
      <c r="J928">
        <f>VLOOKUP(A928,'2014'!$A$2:$H$5210,6,FALSE)</f>
        <v>3.0589458872472546E-5</v>
      </c>
    </row>
    <row r="929" spans="1:10" x14ac:dyDescent="0.6">
      <c r="A929" t="s">
        <v>2848</v>
      </c>
      <c r="B929">
        <v>0</v>
      </c>
      <c r="C929">
        <v>1</v>
      </c>
      <c r="D929">
        <v>1</v>
      </c>
      <c r="E929" s="2">
        <f>(B929+1)/(C929+1)</f>
        <v>0.5</v>
      </c>
      <c r="F929" s="2">
        <f>(C929+1)/(B929+1)</f>
        <v>2</v>
      </c>
      <c r="G929">
        <f>LEN(A929)</f>
        <v>7</v>
      </c>
      <c r="H929" t="str">
        <f>IF(AND(G929&lt;3, D929&lt;2),TRUE,"")</f>
        <v/>
      </c>
      <c r="I929">
        <f>VLOOKUP(A929,'2014'!$A$2:$G$5210,5,FALSE)</f>
        <v>1.4609203798392987E-4</v>
      </c>
      <c r="J929">
        <f>VLOOKUP(A929,'2014'!$A$2:$H$5210,6,FALSE)</f>
        <v>3.0589458872472546E-5</v>
      </c>
    </row>
    <row r="930" spans="1:10" x14ac:dyDescent="0.6">
      <c r="A930" t="s">
        <v>2987</v>
      </c>
      <c r="B930">
        <v>0</v>
      </c>
      <c r="C930">
        <v>1</v>
      </c>
      <c r="D930">
        <v>1</v>
      </c>
      <c r="E930" s="2">
        <f>(B930+1)/(C930+1)</f>
        <v>0.5</v>
      </c>
      <c r="F930" s="2">
        <f>(C930+1)/(B930+1)</f>
        <v>2</v>
      </c>
      <c r="G930">
        <f>LEN(A930)</f>
        <v>7</v>
      </c>
      <c r="H930" t="str">
        <f>IF(AND(G930&lt;3, D930&lt;2),TRUE,"")</f>
        <v/>
      </c>
      <c r="I930">
        <f>VLOOKUP(A930,'2014'!$A$2:$G$5210,5,FALSE)</f>
        <v>2.9218407596785974E-4</v>
      </c>
      <c r="J930">
        <f>VLOOKUP(A930,'2014'!$A$2:$H$5210,6,FALSE)</f>
        <v>6.1178917744945092E-5</v>
      </c>
    </row>
    <row r="931" spans="1:10" x14ac:dyDescent="0.6">
      <c r="A931" t="s">
        <v>2991</v>
      </c>
      <c r="B931">
        <v>0</v>
      </c>
      <c r="C931">
        <v>1</v>
      </c>
      <c r="D931">
        <v>1</v>
      </c>
      <c r="E931" s="2">
        <f>(B931+1)/(C931+1)</f>
        <v>0.5</v>
      </c>
      <c r="F931" s="2">
        <f>(C931+1)/(B931+1)</f>
        <v>2</v>
      </c>
      <c r="G931">
        <f>LEN(A931)</f>
        <v>7</v>
      </c>
      <c r="H931" t="str">
        <f>IF(AND(G931&lt;3, D931&lt;2),TRUE,"")</f>
        <v/>
      </c>
      <c r="I931">
        <f>VLOOKUP(A931,'2014'!$A$2:$G$5210,5,FALSE)</f>
        <v>1.4609203798392987E-4</v>
      </c>
      <c r="J931">
        <f>VLOOKUP(A931,'2014'!$A$2:$H$5210,6,FALSE)</f>
        <v>3.0589458872472546E-5</v>
      </c>
    </row>
    <row r="932" spans="1:10" x14ac:dyDescent="0.6">
      <c r="A932" t="s">
        <v>3126</v>
      </c>
      <c r="B932">
        <v>0</v>
      </c>
      <c r="C932">
        <v>1</v>
      </c>
      <c r="D932">
        <v>1</v>
      </c>
      <c r="E932" s="2">
        <f>(B932+1)/(C932+1)</f>
        <v>0.5</v>
      </c>
      <c r="F932" s="2">
        <f>(C932+1)/(B932+1)</f>
        <v>2</v>
      </c>
      <c r="G932">
        <f>LEN(A932)</f>
        <v>7</v>
      </c>
      <c r="H932" t="str">
        <f>IF(AND(G932&lt;3, D932&lt;2),TRUE,"")</f>
        <v/>
      </c>
      <c r="I932">
        <f>VLOOKUP(A932,'2014'!$A$2:$G$5210,5,FALSE)</f>
        <v>1.4609203798392987E-4</v>
      </c>
      <c r="J932">
        <f>VLOOKUP(A932,'2014'!$A$2:$H$5210,6,FALSE)</f>
        <v>3.0589458872472546E-5</v>
      </c>
    </row>
    <row r="933" spans="1:10" x14ac:dyDescent="0.6">
      <c r="A933" t="s">
        <v>3224</v>
      </c>
      <c r="B933">
        <v>0</v>
      </c>
      <c r="C933">
        <v>1</v>
      </c>
      <c r="D933">
        <v>1</v>
      </c>
      <c r="E933" s="2">
        <f>(B933+1)/(C933+1)</f>
        <v>0.5</v>
      </c>
      <c r="F933" s="2">
        <f>(C933+1)/(B933+1)</f>
        <v>2</v>
      </c>
      <c r="G933">
        <f>LEN(A933)</f>
        <v>4</v>
      </c>
      <c r="H933" t="str">
        <f>IF(AND(G933&lt;3, D933&lt;2),TRUE,"")</f>
        <v/>
      </c>
      <c r="I933">
        <f>VLOOKUP(A933,'2014'!$A$2:$G$5210,5,FALSE)</f>
        <v>1.4609203798392987E-4</v>
      </c>
      <c r="J933">
        <f>VLOOKUP(A933,'2014'!$A$2:$H$5210,6,FALSE)</f>
        <v>3.0589458872472546E-5</v>
      </c>
    </row>
    <row r="934" spans="1:10" x14ac:dyDescent="0.6">
      <c r="A934" t="s">
        <v>3256</v>
      </c>
      <c r="B934">
        <v>0</v>
      </c>
      <c r="C934">
        <v>1</v>
      </c>
      <c r="D934">
        <v>1</v>
      </c>
      <c r="E934" s="2">
        <f>(B934+1)/(C934+1)</f>
        <v>0.5</v>
      </c>
      <c r="F934" s="2">
        <f>(C934+1)/(B934+1)</f>
        <v>2</v>
      </c>
      <c r="G934">
        <f>LEN(A934)</f>
        <v>6</v>
      </c>
      <c r="H934" t="str">
        <f>IF(AND(G934&lt;3, D934&lt;2),TRUE,"")</f>
        <v/>
      </c>
      <c r="I934">
        <f>VLOOKUP(A934,'2014'!$A$2:$G$5210,5,FALSE)</f>
        <v>1.4609203798392987E-4</v>
      </c>
      <c r="J934">
        <f>VLOOKUP(A934,'2014'!$A$2:$H$5210,6,FALSE)</f>
        <v>3.0589458872472546E-5</v>
      </c>
    </row>
    <row r="935" spans="1:10" x14ac:dyDescent="0.6">
      <c r="A935" t="s">
        <v>3332</v>
      </c>
      <c r="B935">
        <v>0</v>
      </c>
      <c r="C935">
        <v>1</v>
      </c>
      <c r="D935">
        <v>1</v>
      </c>
      <c r="E935" s="2">
        <f>(B935+1)/(C935+1)</f>
        <v>0.5</v>
      </c>
      <c r="F935" s="2">
        <f>(C935+1)/(B935+1)</f>
        <v>2</v>
      </c>
      <c r="G935">
        <f>LEN(A935)</f>
        <v>6</v>
      </c>
      <c r="H935" t="str">
        <f>IF(AND(G935&lt;3, D935&lt;2),TRUE,"")</f>
        <v/>
      </c>
      <c r="I935">
        <f>VLOOKUP(A935,'2014'!$A$2:$G$5210,5,FALSE)</f>
        <v>1.4609203798392987E-4</v>
      </c>
      <c r="J935">
        <f>VLOOKUP(A935,'2014'!$A$2:$H$5210,6,FALSE)</f>
        <v>3.0589458872472546E-5</v>
      </c>
    </row>
    <row r="936" spans="1:10" x14ac:dyDescent="0.6">
      <c r="A936" t="s">
        <v>3555</v>
      </c>
      <c r="B936">
        <v>0</v>
      </c>
      <c r="C936">
        <v>1</v>
      </c>
      <c r="D936">
        <v>1</v>
      </c>
      <c r="E936" s="2">
        <f>(B936+1)/(C936+1)</f>
        <v>0.5</v>
      </c>
      <c r="F936" s="2">
        <f>(C936+1)/(B936+1)</f>
        <v>2</v>
      </c>
      <c r="G936">
        <f>LEN(A936)</f>
        <v>7</v>
      </c>
      <c r="H936" t="str">
        <f>IF(AND(G936&lt;3, D936&lt;2),TRUE,"")</f>
        <v/>
      </c>
      <c r="I936">
        <f>VLOOKUP(A936,'2014'!$A$2:$G$5210,5,FALSE)</f>
        <v>1.4609203798392987E-4</v>
      </c>
      <c r="J936">
        <f>VLOOKUP(A936,'2014'!$A$2:$H$5210,6,FALSE)</f>
        <v>3.0589458872472546E-5</v>
      </c>
    </row>
    <row r="937" spans="1:10" x14ac:dyDescent="0.6">
      <c r="A937" t="s">
        <v>3580</v>
      </c>
      <c r="B937">
        <v>0</v>
      </c>
      <c r="C937">
        <v>1</v>
      </c>
      <c r="D937">
        <v>1</v>
      </c>
      <c r="E937" s="2">
        <f>(B937+1)/(C937+1)</f>
        <v>0.5</v>
      </c>
      <c r="F937" s="2">
        <f>(C937+1)/(B937+1)</f>
        <v>2</v>
      </c>
      <c r="G937">
        <f>LEN(A937)</f>
        <v>5</v>
      </c>
      <c r="H937" t="str">
        <f>IF(AND(G937&lt;3, D937&lt;2),TRUE,"")</f>
        <v/>
      </c>
      <c r="I937">
        <f>VLOOKUP(A937,'2014'!$A$2:$G$5210,5,FALSE)</f>
        <v>1.4609203798392987E-4</v>
      </c>
      <c r="J937">
        <f>VLOOKUP(A937,'2014'!$A$2:$H$5210,6,FALSE)</f>
        <v>3.0589458872472546E-5</v>
      </c>
    </row>
    <row r="938" spans="1:10" x14ac:dyDescent="0.6">
      <c r="A938" t="s">
        <v>3598</v>
      </c>
      <c r="B938">
        <v>0</v>
      </c>
      <c r="C938">
        <v>1</v>
      </c>
      <c r="D938">
        <v>1</v>
      </c>
      <c r="E938" s="2">
        <f>(B938+1)/(C938+1)</f>
        <v>0.5</v>
      </c>
      <c r="F938" s="2">
        <f>(C938+1)/(B938+1)</f>
        <v>2</v>
      </c>
      <c r="G938">
        <f>LEN(A938)</f>
        <v>4</v>
      </c>
      <c r="H938" t="str">
        <f>IF(AND(G938&lt;3, D938&lt;2),TRUE,"")</f>
        <v/>
      </c>
      <c r="I938">
        <f>VLOOKUP(A938,'2014'!$A$2:$G$5210,5,FALSE)</f>
        <v>1.4609203798392987E-4</v>
      </c>
      <c r="J938">
        <f>VLOOKUP(A938,'2014'!$A$2:$H$5210,6,FALSE)</f>
        <v>3.0589458872472546E-5</v>
      </c>
    </row>
    <row r="939" spans="1:10" x14ac:dyDescent="0.6">
      <c r="A939" t="s">
        <v>3599</v>
      </c>
      <c r="B939">
        <v>0</v>
      </c>
      <c r="C939">
        <v>1</v>
      </c>
      <c r="D939">
        <v>1</v>
      </c>
      <c r="E939" s="2">
        <f>(B939+1)/(C939+1)</f>
        <v>0.5</v>
      </c>
      <c r="F939" s="2">
        <f>(C939+1)/(B939+1)</f>
        <v>2</v>
      </c>
      <c r="G939">
        <f>LEN(A939)</f>
        <v>5</v>
      </c>
      <c r="H939" t="str">
        <f>IF(AND(G939&lt;3, D939&lt;2),TRUE,"")</f>
        <v/>
      </c>
      <c r="I939">
        <f>VLOOKUP(A939,'2014'!$A$2:$G$5210,5,FALSE)</f>
        <v>1.4609203798392987E-4</v>
      </c>
      <c r="J939">
        <f>VLOOKUP(A939,'2014'!$A$2:$H$5210,6,FALSE)</f>
        <v>3.0589458872472546E-5</v>
      </c>
    </row>
    <row r="940" spans="1:10" x14ac:dyDescent="0.6">
      <c r="A940" t="s">
        <v>3651</v>
      </c>
      <c r="B940">
        <v>0</v>
      </c>
      <c r="C940">
        <v>1</v>
      </c>
      <c r="D940">
        <v>1</v>
      </c>
      <c r="E940" s="2">
        <f>(B940+1)/(C940+1)</f>
        <v>0.5</v>
      </c>
      <c r="F940" s="2">
        <f>(C940+1)/(B940+1)</f>
        <v>2</v>
      </c>
      <c r="G940">
        <f>LEN(A940)</f>
        <v>6</v>
      </c>
      <c r="H940" t="str">
        <f>IF(AND(G940&lt;3, D940&lt;2),TRUE,"")</f>
        <v/>
      </c>
      <c r="I940">
        <f>VLOOKUP(A940,'2014'!$A$2:$G$5210,5,FALSE)</f>
        <v>1.4609203798392987E-4</v>
      </c>
      <c r="J940">
        <f>VLOOKUP(A940,'2014'!$A$2:$H$5210,6,FALSE)</f>
        <v>3.0589458872472546E-5</v>
      </c>
    </row>
    <row r="941" spans="1:10" x14ac:dyDescent="0.6">
      <c r="A941" t="s">
        <v>3652</v>
      </c>
      <c r="B941">
        <v>0</v>
      </c>
      <c r="C941">
        <v>1</v>
      </c>
      <c r="D941">
        <v>1</v>
      </c>
      <c r="E941" s="2">
        <f>(B941+1)/(C941+1)</f>
        <v>0.5</v>
      </c>
      <c r="F941" s="2">
        <f>(C941+1)/(B941+1)</f>
        <v>2</v>
      </c>
      <c r="G941">
        <f>LEN(A941)</f>
        <v>5</v>
      </c>
      <c r="H941" t="str">
        <f>IF(AND(G941&lt;3, D941&lt;2),TRUE,"")</f>
        <v/>
      </c>
      <c r="I941">
        <f>VLOOKUP(A941,'2014'!$A$2:$G$5210,5,FALSE)</f>
        <v>1.4609203798392987E-4</v>
      </c>
      <c r="J941">
        <f>VLOOKUP(A941,'2014'!$A$2:$H$5210,6,FALSE)</f>
        <v>3.0589458872472546E-5</v>
      </c>
    </row>
    <row r="942" spans="1:10" x14ac:dyDescent="0.6">
      <c r="A942" t="s">
        <v>3730</v>
      </c>
      <c r="B942">
        <v>0</v>
      </c>
      <c r="C942">
        <v>1</v>
      </c>
      <c r="D942">
        <v>1</v>
      </c>
      <c r="E942" s="2">
        <f>(B942+1)/(C942+1)</f>
        <v>0.5</v>
      </c>
      <c r="F942" s="2">
        <f>(C942+1)/(B942+1)</f>
        <v>2</v>
      </c>
      <c r="G942">
        <f>LEN(A942)</f>
        <v>6</v>
      </c>
      <c r="H942" t="str">
        <f>IF(AND(G942&lt;3, D942&lt;2),TRUE,"")</f>
        <v/>
      </c>
      <c r="I942">
        <f>VLOOKUP(A942,'2014'!$A$2:$G$5210,5,FALSE)</f>
        <v>1.4609203798392987E-4</v>
      </c>
      <c r="J942">
        <f>VLOOKUP(A942,'2014'!$A$2:$H$5210,6,FALSE)</f>
        <v>3.0589458872472546E-5</v>
      </c>
    </row>
    <row r="943" spans="1:10" x14ac:dyDescent="0.6">
      <c r="A943" t="s">
        <v>3895</v>
      </c>
      <c r="B943">
        <v>0</v>
      </c>
      <c r="C943">
        <v>1</v>
      </c>
      <c r="D943">
        <v>1</v>
      </c>
      <c r="E943" s="2">
        <f>(B943+1)/(C943+1)</f>
        <v>0.5</v>
      </c>
      <c r="F943" s="2">
        <f>(C943+1)/(B943+1)</f>
        <v>2</v>
      </c>
      <c r="G943">
        <f>LEN(A943)</f>
        <v>7</v>
      </c>
      <c r="H943" t="str">
        <f>IF(AND(G943&lt;3, D943&lt;2),TRUE,"")</f>
        <v/>
      </c>
      <c r="I943">
        <f>VLOOKUP(A943,'2014'!$A$2:$G$5210,5,FALSE)</f>
        <v>1.4609203798392987E-4</v>
      </c>
      <c r="J943">
        <f>VLOOKUP(A943,'2014'!$A$2:$H$5210,6,FALSE)</f>
        <v>3.0589458872472546E-5</v>
      </c>
    </row>
    <row r="944" spans="1:10" x14ac:dyDescent="0.6">
      <c r="A944" t="s">
        <v>4121</v>
      </c>
      <c r="B944">
        <v>0</v>
      </c>
      <c r="C944">
        <v>1</v>
      </c>
      <c r="D944">
        <v>1</v>
      </c>
      <c r="E944" s="2">
        <f>(B944+1)/(C944+1)</f>
        <v>0.5</v>
      </c>
      <c r="F944" s="2">
        <f>(C944+1)/(B944+1)</f>
        <v>2</v>
      </c>
      <c r="G944">
        <f>LEN(A944)</f>
        <v>5</v>
      </c>
      <c r="H944" t="str">
        <f>IF(AND(G944&lt;3, D944&lt;2),TRUE,"")</f>
        <v/>
      </c>
      <c r="I944">
        <f>VLOOKUP(A944,'2014'!$A$2:$G$5210,5,FALSE)</f>
        <v>1.4609203798392987E-4</v>
      </c>
      <c r="J944">
        <f>VLOOKUP(A944,'2014'!$A$2:$H$5210,6,FALSE)</f>
        <v>3.0589458872472546E-5</v>
      </c>
    </row>
    <row r="945" spans="1:10" x14ac:dyDescent="0.6">
      <c r="A945" t="s">
        <v>4150</v>
      </c>
      <c r="B945">
        <v>0</v>
      </c>
      <c r="C945">
        <v>1</v>
      </c>
      <c r="D945">
        <v>1</v>
      </c>
      <c r="E945" s="2">
        <f>(B945+1)/(C945+1)</f>
        <v>0.5</v>
      </c>
      <c r="F945" s="2">
        <f>(C945+1)/(B945+1)</f>
        <v>2</v>
      </c>
      <c r="G945">
        <f>LEN(A945)</f>
        <v>5</v>
      </c>
      <c r="H945" t="str">
        <f>IF(AND(G945&lt;3, D945&lt;2),TRUE,"")</f>
        <v/>
      </c>
      <c r="I945">
        <f>VLOOKUP(A945,'2014'!$A$2:$G$5210,5,FALSE)</f>
        <v>1.4609203798392987E-4</v>
      </c>
      <c r="J945">
        <f>VLOOKUP(A945,'2014'!$A$2:$H$5210,6,FALSE)</f>
        <v>3.0589458872472546E-5</v>
      </c>
    </row>
    <row r="946" spans="1:10" x14ac:dyDescent="0.6">
      <c r="A946" t="s">
        <v>4158</v>
      </c>
      <c r="B946">
        <v>0</v>
      </c>
      <c r="C946">
        <v>1</v>
      </c>
      <c r="D946">
        <v>1</v>
      </c>
      <c r="E946" s="2">
        <f>(B946+1)/(C946+1)</f>
        <v>0.5</v>
      </c>
      <c r="F946" s="2">
        <f>(C946+1)/(B946+1)</f>
        <v>2</v>
      </c>
      <c r="G946">
        <f>LEN(A946)</f>
        <v>5</v>
      </c>
      <c r="H946" t="str">
        <f>IF(AND(G946&lt;3, D946&lt;2),TRUE,"")</f>
        <v/>
      </c>
      <c r="I946">
        <f>VLOOKUP(A946,'2014'!$A$2:$G$5210,5,FALSE)</f>
        <v>1.4609203798392987E-4</v>
      </c>
      <c r="J946">
        <f>VLOOKUP(A946,'2014'!$A$2:$H$5210,6,FALSE)</f>
        <v>3.0589458872472546E-5</v>
      </c>
    </row>
    <row r="947" spans="1:10" x14ac:dyDescent="0.6">
      <c r="A947" t="s">
        <v>4232</v>
      </c>
      <c r="B947">
        <v>0</v>
      </c>
      <c r="C947">
        <v>1</v>
      </c>
      <c r="D947">
        <v>1</v>
      </c>
      <c r="E947" s="2">
        <f>(B947+1)/(C947+1)</f>
        <v>0.5</v>
      </c>
      <c r="F947" s="2">
        <f>(C947+1)/(B947+1)</f>
        <v>2</v>
      </c>
      <c r="G947">
        <f>LEN(A947)</f>
        <v>7</v>
      </c>
      <c r="H947" t="str">
        <f>IF(AND(G947&lt;3, D947&lt;2),TRUE,"")</f>
        <v/>
      </c>
      <c r="I947">
        <f>VLOOKUP(A947,'2014'!$A$2:$G$5210,5,FALSE)</f>
        <v>1.4609203798392987E-4</v>
      </c>
      <c r="J947">
        <f>VLOOKUP(A947,'2014'!$A$2:$H$5210,6,FALSE)</f>
        <v>3.0589458872472546E-5</v>
      </c>
    </row>
    <row r="948" spans="1:10" x14ac:dyDescent="0.6">
      <c r="A948" t="s">
        <v>4244</v>
      </c>
      <c r="B948">
        <v>0</v>
      </c>
      <c r="C948">
        <v>1</v>
      </c>
      <c r="D948">
        <v>1</v>
      </c>
      <c r="E948" s="2">
        <f>(B948+1)/(C948+1)</f>
        <v>0.5</v>
      </c>
      <c r="F948" s="2">
        <f>(C948+1)/(B948+1)</f>
        <v>2</v>
      </c>
      <c r="G948">
        <f>LEN(A948)</f>
        <v>5</v>
      </c>
      <c r="H948" t="str">
        <f>IF(AND(G948&lt;3, D948&lt;2),TRUE,"")</f>
        <v/>
      </c>
      <c r="I948">
        <f>VLOOKUP(A948,'2014'!$A$2:$G$5210,5,FALSE)</f>
        <v>1.4609203798392987E-4</v>
      </c>
      <c r="J948">
        <f>VLOOKUP(A948,'2014'!$A$2:$H$5210,6,FALSE)</f>
        <v>3.0589458872472546E-5</v>
      </c>
    </row>
    <row r="949" spans="1:10" x14ac:dyDescent="0.6">
      <c r="A949" t="s">
        <v>4246</v>
      </c>
      <c r="B949">
        <v>0</v>
      </c>
      <c r="C949">
        <v>1</v>
      </c>
      <c r="D949">
        <v>1</v>
      </c>
      <c r="E949" s="2">
        <f>(B949+1)/(C949+1)</f>
        <v>0.5</v>
      </c>
      <c r="F949" s="2">
        <f>(C949+1)/(B949+1)</f>
        <v>2</v>
      </c>
      <c r="G949">
        <f>LEN(A949)</f>
        <v>5</v>
      </c>
      <c r="H949" t="str">
        <f>IF(AND(G949&lt;3, D949&lt;2),TRUE,"")</f>
        <v/>
      </c>
      <c r="I949">
        <f>VLOOKUP(A949,'2014'!$A$2:$G$5210,5,FALSE)</f>
        <v>1.4609203798392987E-4</v>
      </c>
      <c r="J949">
        <f>VLOOKUP(A949,'2014'!$A$2:$H$5210,6,FALSE)</f>
        <v>3.0589458872472546E-5</v>
      </c>
    </row>
    <row r="950" spans="1:10" x14ac:dyDescent="0.6">
      <c r="A950" t="s">
        <v>4259</v>
      </c>
      <c r="B950">
        <v>0</v>
      </c>
      <c r="C950">
        <v>1</v>
      </c>
      <c r="D950">
        <v>1</v>
      </c>
      <c r="E950" s="2">
        <f>(B950+1)/(C950+1)</f>
        <v>0.5</v>
      </c>
      <c r="F950" s="2">
        <f>(C950+1)/(B950+1)</f>
        <v>2</v>
      </c>
      <c r="G950">
        <f>LEN(A950)</f>
        <v>6</v>
      </c>
      <c r="H950" t="str">
        <f>IF(AND(G950&lt;3, D950&lt;2),TRUE,"")</f>
        <v/>
      </c>
      <c r="I950">
        <f>VLOOKUP(A950,'2014'!$A$2:$G$5210,5,FALSE)</f>
        <v>1.4609203798392987E-4</v>
      </c>
      <c r="J950">
        <f>VLOOKUP(A950,'2014'!$A$2:$H$5210,6,FALSE)</f>
        <v>3.0589458872472546E-5</v>
      </c>
    </row>
    <row r="951" spans="1:10" x14ac:dyDescent="0.6">
      <c r="A951" t="s">
        <v>4338</v>
      </c>
      <c r="B951">
        <v>0</v>
      </c>
      <c r="C951">
        <v>1</v>
      </c>
      <c r="D951">
        <v>1</v>
      </c>
      <c r="E951" s="2">
        <f>(B951+1)/(C951+1)</f>
        <v>0.5</v>
      </c>
      <c r="F951" s="2">
        <f>(C951+1)/(B951+1)</f>
        <v>2</v>
      </c>
      <c r="G951">
        <f>LEN(A951)</f>
        <v>4</v>
      </c>
      <c r="H951" t="str">
        <f>IF(AND(G951&lt;3, D951&lt;2),TRUE,"")</f>
        <v/>
      </c>
      <c r="I951">
        <f>VLOOKUP(A951,'2014'!$A$2:$G$5210,5,FALSE)</f>
        <v>1.4609203798392987E-4</v>
      </c>
      <c r="J951">
        <f>VLOOKUP(A951,'2014'!$A$2:$H$5210,6,FALSE)</f>
        <v>3.0589458872472546E-5</v>
      </c>
    </row>
    <row r="952" spans="1:10" x14ac:dyDescent="0.6">
      <c r="A952" t="s">
        <v>4342</v>
      </c>
      <c r="B952">
        <v>0</v>
      </c>
      <c r="C952">
        <v>1</v>
      </c>
      <c r="D952">
        <v>1</v>
      </c>
      <c r="E952" s="2">
        <f>(B952+1)/(C952+1)</f>
        <v>0.5</v>
      </c>
      <c r="F952" s="2">
        <f>(C952+1)/(B952+1)</f>
        <v>2</v>
      </c>
      <c r="G952">
        <f>LEN(A952)</f>
        <v>4</v>
      </c>
      <c r="H952" t="str">
        <f>IF(AND(G952&lt;3, D952&lt;2),TRUE,"")</f>
        <v/>
      </c>
      <c r="I952">
        <f>VLOOKUP(A952,'2014'!$A$2:$G$5210,5,FALSE)</f>
        <v>1.4609203798392987E-4</v>
      </c>
      <c r="J952">
        <f>VLOOKUP(A952,'2014'!$A$2:$H$5210,6,FALSE)</f>
        <v>3.0589458872472546E-5</v>
      </c>
    </row>
    <row r="953" spans="1:10" x14ac:dyDescent="0.6">
      <c r="A953" t="s">
        <v>4408</v>
      </c>
      <c r="B953">
        <v>0</v>
      </c>
      <c r="C953">
        <v>1</v>
      </c>
      <c r="D953">
        <v>1</v>
      </c>
      <c r="E953" s="2">
        <f>(B953+1)/(C953+1)</f>
        <v>0.5</v>
      </c>
      <c r="F953" s="2">
        <f>(C953+1)/(B953+1)</f>
        <v>2</v>
      </c>
      <c r="G953">
        <f>LEN(A953)</f>
        <v>6</v>
      </c>
      <c r="H953" t="str">
        <f>IF(AND(G953&lt;3, D953&lt;2),TRUE,"")</f>
        <v/>
      </c>
      <c r="I953">
        <f>VLOOKUP(A953,'2014'!$A$2:$G$5210,5,FALSE)</f>
        <v>1.4609203798392987E-4</v>
      </c>
      <c r="J953">
        <f>VLOOKUP(A953,'2014'!$A$2:$H$5210,6,FALSE)</f>
        <v>3.0589458872472546E-5</v>
      </c>
    </row>
    <row r="954" spans="1:10" x14ac:dyDescent="0.6">
      <c r="A954" t="s">
        <v>4422</v>
      </c>
      <c r="B954">
        <v>0</v>
      </c>
      <c r="C954">
        <v>1</v>
      </c>
      <c r="D954">
        <v>1</v>
      </c>
      <c r="E954" s="2">
        <f>(B954+1)/(C954+1)</f>
        <v>0.5</v>
      </c>
      <c r="F954" s="2">
        <f>(C954+1)/(B954+1)</f>
        <v>2</v>
      </c>
      <c r="G954">
        <f>LEN(A954)</f>
        <v>5</v>
      </c>
      <c r="H954" t="str">
        <f>IF(AND(G954&lt;3, D954&lt;2),TRUE,"")</f>
        <v/>
      </c>
      <c r="I954">
        <f>VLOOKUP(A954,'2014'!$A$2:$G$5210,5,FALSE)</f>
        <v>1.4609203798392987E-4</v>
      </c>
      <c r="J954">
        <f>VLOOKUP(A954,'2014'!$A$2:$H$5210,6,FALSE)</f>
        <v>3.0589458872472546E-5</v>
      </c>
    </row>
    <row r="955" spans="1:10" x14ac:dyDescent="0.6">
      <c r="A955" t="s">
        <v>4447</v>
      </c>
      <c r="B955">
        <v>0</v>
      </c>
      <c r="C955">
        <v>1</v>
      </c>
      <c r="D955">
        <v>1</v>
      </c>
      <c r="E955" s="2">
        <f>(B955+1)/(C955+1)</f>
        <v>0.5</v>
      </c>
      <c r="F955" s="2">
        <f>(C955+1)/(B955+1)</f>
        <v>2</v>
      </c>
      <c r="G955">
        <f>LEN(A955)</f>
        <v>6</v>
      </c>
      <c r="H955" t="str">
        <f>IF(AND(G955&lt;3, D955&lt;2),TRUE,"")</f>
        <v/>
      </c>
      <c r="I955">
        <f>VLOOKUP(A955,'2014'!$A$2:$G$5210,5,FALSE)</f>
        <v>1.4609203798392987E-4</v>
      </c>
      <c r="J955">
        <f>VLOOKUP(A955,'2014'!$A$2:$H$5210,6,FALSE)</f>
        <v>3.0589458872472546E-5</v>
      </c>
    </row>
    <row r="956" spans="1:10" x14ac:dyDescent="0.6">
      <c r="A956" t="s">
        <v>4491</v>
      </c>
      <c r="B956">
        <v>0</v>
      </c>
      <c r="C956">
        <v>1</v>
      </c>
      <c r="D956">
        <v>1</v>
      </c>
      <c r="E956" s="2">
        <f>(B956+1)/(C956+1)</f>
        <v>0.5</v>
      </c>
      <c r="F956" s="2">
        <f>(C956+1)/(B956+1)</f>
        <v>2</v>
      </c>
      <c r="G956">
        <f>LEN(A956)</f>
        <v>6</v>
      </c>
      <c r="H956" t="str">
        <f>IF(AND(G956&lt;3, D956&lt;2),TRUE,"")</f>
        <v/>
      </c>
      <c r="I956">
        <f>VLOOKUP(A956,'2014'!$A$2:$G$5210,5,FALSE)</f>
        <v>2.9218407596785974E-4</v>
      </c>
      <c r="J956">
        <f>VLOOKUP(A956,'2014'!$A$2:$H$5210,6,FALSE)</f>
        <v>6.1178917744945092E-5</v>
      </c>
    </row>
    <row r="957" spans="1:10" x14ac:dyDescent="0.6">
      <c r="A957" t="s">
        <v>4493</v>
      </c>
      <c r="B957">
        <v>0</v>
      </c>
      <c r="C957">
        <v>1</v>
      </c>
      <c r="D957">
        <v>1</v>
      </c>
      <c r="E957" s="2">
        <f>(B957+1)/(C957+1)</f>
        <v>0.5</v>
      </c>
      <c r="F957" s="2">
        <f>(C957+1)/(B957+1)</f>
        <v>2</v>
      </c>
      <c r="G957">
        <f>LEN(A957)</f>
        <v>5</v>
      </c>
      <c r="H957" t="str">
        <f>IF(AND(G957&lt;3, D957&lt;2),TRUE,"")</f>
        <v/>
      </c>
      <c r="I957">
        <f>VLOOKUP(A957,'2014'!$A$2:$G$5210,5,FALSE)</f>
        <v>1.4609203798392987E-4</v>
      </c>
      <c r="J957">
        <f>VLOOKUP(A957,'2014'!$A$2:$H$5210,6,FALSE)</f>
        <v>3.0589458872472546E-5</v>
      </c>
    </row>
    <row r="958" spans="1:10" x14ac:dyDescent="0.6">
      <c r="A958" t="s">
        <v>4511</v>
      </c>
      <c r="B958">
        <v>0</v>
      </c>
      <c r="C958">
        <v>1</v>
      </c>
      <c r="D958">
        <v>1</v>
      </c>
      <c r="E958" s="2">
        <f>(B958+1)/(C958+1)</f>
        <v>0.5</v>
      </c>
      <c r="F958" s="2">
        <f>(C958+1)/(B958+1)</f>
        <v>2</v>
      </c>
      <c r="G958">
        <f>LEN(A958)</f>
        <v>5</v>
      </c>
      <c r="H958" t="str">
        <f>IF(AND(G958&lt;3, D958&lt;2),TRUE,"")</f>
        <v/>
      </c>
      <c r="I958">
        <f>VLOOKUP(A958,'2014'!$A$2:$G$5210,5,FALSE)</f>
        <v>1.4609203798392987E-4</v>
      </c>
      <c r="J958">
        <f>VLOOKUP(A958,'2014'!$A$2:$H$5210,6,FALSE)</f>
        <v>3.0589458872472546E-5</v>
      </c>
    </row>
    <row r="959" spans="1:10" x14ac:dyDescent="0.6">
      <c r="A959" t="s">
        <v>4516</v>
      </c>
      <c r="B959">
        <v>0</v>
      </c>
      <c r="C959">
        <v>1</v>
      </c>
      <c r="D959">
        <v>1</v>
      </c>
      <c r="E959" s="2">
        <f>(B959+1)/(C959+1)</f>
        <v>0.5</v>
      </c>
      <c r="F959" s="2">
        <f>(C959+1)/(B959+1)</f>
        <v>2</v>
      </c>
      <c r="G959">
        <f>LEN(A959)</f>
        <v>5</v>
      </c>
      <c r="H959" t="str">
        <f>IF(AND(G959&lt;3, D959&lt;2),TRUE,"")</f>
        <v/>
      </c>
      <c r="I959">
        <f>VLOOKUP(A959,'2014'!$A$2:$G$5210,5,FALSE)</f>
        <v>1.4609203798392987E-4</v>
      </c>
      <c r="J959">
        <f>VLOOKUP(A959,'2014'!$A$2:$H$5210,6,FALSE)</f>
        <v>3.0589458872472546E-5</v>
      </c>
    </row>
    <row r="960" spans="1:10" x14ac:dyDescent="0.6">
      <c r="A960" t="s">
        <v>4525</v>
      </c>
      <c r="B960">
        <v>0</v>
      </c>
      <c r="C960">
        <v>1</v>
      </c>
      <c r="D960">
        <v>1</v>
      </c>
      <c r="E960" s="2">
        <f>(B960+1)/(C960+1)</f>
        <v>0.5</v>
      </c>
      <c r="F960" s="2">
        <f>(C960+1)/(B960+1)</f>
        <v>2</v>
      </c>
      <c r="G960">
        <f>LEN(A960)</f>
        <v>7</v>
      </c>
      <c r="H960" t="str">
        <f>IF(AND(G960&lt;3, D960&lt;2),TRUE,"")</f>
        <v/>
      </c>
      <c r="I960">
        <f>VLOOKUP(A960,'2014'!$A$2:$G$5210,5,FALSE)</f>
        <v>1.4609203798392987E-4</v>
      </c>
      <c r="J960">
        <f>VLOOKUP(A960,'2014'!$A$2:$H$5210,6,FALSE)</f>
        <v>3.0589458872472546E-5</v>
      </c>
    </row>
    <row r="961" spans="1:10" x14ac:dyDescent="0.6">
      <c r="A961" t="s">
        <v>4552</v>
      </c>
      <c r="B961">
        <v>0</v>
      </c>
      <c r="C961">
        <v>1</v>
      </c>
      <c r="D961">
        <v>1</v>
      </c>
      <c r="E961" s="2">
        <f>(B961+1)/(C961+1)</f>
        <v>0.5</v>
      </c>
      <c r="F961" s="2">
        <f>(C961+1)/(B961+1)</f>
        <v>2</v>
      </c>
      <c r="G961">
        <f>LEN(A961)</f>
        <v>4</v>
      </c>
      <c r="H961" t="str">
        <f>IF(AND(G961&lt;3, D961&lt;2),TRUE,"")</f>
        <v/>
      </c>
      <c r="I961">
        <f>VLOOKUP(A961,'2014'!$A$2:$G$5210,5,FALSE)</f>
        <v>1.4609203798392987E-4</v>
      </c>
      <c r="J961">
        <f>VLOOKUP(A961,'2014'!$A$2:$H$5210,6,FALSE)</f>
        <v>3.0589458872472546E-5</v>
      </c>
    </row>
    <row r="962" spans="1:10" x14ac:dyDescent="0.6">
      <c r="A962" t="s">
        <v>4574</v>
      </c>
      <c r="B962">
        <v>0</v>
      </c>
      <c r="C962">
        <v>1</v>
      </c>
      <c r="D962">
        <v>1</v>
      </c>
      <c r="E962" s="2">
        <f>(B962+1)/(C962+1)</f>
        <v>0.5</v>
      </c>
      <c r="F962" s="2">
        <f>(C962+1)/(B962+1)</f>
        <v>2</v>
      </c>
      <c r="G962">
        <f>LEN(A962)</f>
        <v>6</v>
      </c>
      <c r="H962" t="str">
        <f>IF(AND(G962&lt;3, D962&lt;2),TRUE,"")</f>
        <v/>
      </c>
      <c r="I962">
        <f>VLOOKUP(A962,'2014'!$A$2:$G$5210,5,FALSE)</f>
        <v>1.4609203798392987E-4</v>
      </c>
      <c r="J962">
        <f>VLOOKUP(A962,'2014'!$A$2:$H$5210,6,FALSE)</f>
        <v>3.0589458872472546E-5</v>
      </c>
    </row>
    <row r="963" spans="1:10" x14ac:dyDescent="0.6">
      <c r="A963" t="s">
        <v>4613</v>
      </c>
      <c r="B963">
        <v>0</v>
      </c>
      <c r="C963">
        <v>1</v>
      </c>
      <c r="D963">
        <v>1</v>
      </c>
      <c r="E963" s="2">
        <f>(B963+1)/(C963+1)</f>
        <v>0.5</v>
      </c>
      <c r="F963" s="2">
        <f>(C963+1)/(B963+1)</f>
        <v>2</v>
      </c>
      <c r="G963">
        <f>LEN(A963)</f>
        <v>6</v>
      </c>
      <c r="H963" t="str">
        <f>IF(AND(G963&lt;3, D963&lt;2),TRUE,"")</f>
        <v/>
      </c>
      <c r="I963">
        <f>VLOOKUP(A963,'2014'!$A$2:$G$5210,5,FALSE)</f>
        <v>1.4609203798392987E-4</v>
      </c>
      <c r="J963">
        <f>VLOOKUP(A963,'2014'!$A$2:$H$5210,6,FALSE)</f>
        <v>3.0589458872472546E-5</v>
      </c>
    </row>
    <row r="964" spans="1:10" x14ac:dyDescent="0.6">
      <c r="A964" t="s">
        <v>4616</v>
      </c>
      <c r="B964">
        <v>0</v>
      </c>
      <c r="C964">
        <v>1</v>
      </c>
      <c r="D964">
        <v>1</v>
      </c>
      <c r="E964" s="2">
        <f>(B964+1)/(C964+1)</f>
        <v>0.5</v>
      </c>
      <c r="F964" s="2">
        <f>(C964+1)/(B964+1)</f>
        <v>2</v>
      </c>
      <c r="G964">
        <f>LEN(A964)</f>
        <v>5</v>
      </c>
      <c r="H964" t="str">
        <f>IF(AND(G964&lt;3, D964&lt;2),TRUE,"")</f>
        <v/>
      </c>
      <c r="I964">
        <f>VLOOKUP(A964,'2014'!$A$2:$G$5210,5,FALSE)</f>
        <v>1.4609203798392987E-4</v>
      </c>
      <c r="J964">
        <f>VLOOKUP(A964,'2014'!$A$2:$H$5210,6,FALSE)</f>
        <v>3.0589458872472546E-5</v>
      </c>
    </row>
    <row r="965" spans="1:10" x14ac:dyDescent="0.6">
      <c r="A965" t="s">
        <v>4804</v>
      </c>
      <c r="B965">
        <v>0</v>
      </c>
      <c r="C965">
        <v>1</v>
      </c>
      <c r="D965">
        <v>1</v>
      </c>
      <c r="E965" s="2">
        <f>(B965+1)/(C965+1)</f>
        <v>0.5</v>
      </c>
      <c r="F965" s="2">
        <f>(C965+1)/(B965+1)</f>
        <v>2</v>
      </c>
      <c r="G965">
        <f>LEN(A965)</f>
        <v>5</v>
      </c>
      <c r="H965" t="str">
        <f>IF(AND(G965&lt;3, D965&lt;2),TRUE,"")</f>
        <v/>
      </c>
      <c r="I965">
        <f>VLOOKUP(A965,'2014'!$A$2:$G$5210,5,FALSE)</f>
        <v>1.4609203798392987E-4</v>
      </c>
      <c r="J965">
        <f>VLOOKUP(A965,'2014'!$A$2:$H$5210,6,FALSE)</f>
        <v>3.0589458872472546E-5</v>
      </c>
    </row>
    <row r="966" spans="1:10" x14ac:dyDescent="0.6">
      <c r="A966" t="s">
        <v>4842</v>
      </c>
      <c r="B966">
        <v>0</v>
      </c>
      <c r="C966">
        <v>1</v>
      </c>
      <c r="D966">
        <v>1</v>
      </c>
      <c r="E966" s="2">
        <f>(B966+1)/(C966+1)</f>
        <v>0.5</v>
      </c>
      <c r="F966" s="2">
        <f>(C966+1)/(B966+1)</f>
        <v>2</v>
      </c>
      <c r="G966">
        <f>LEN(A966)</f>
        <v>6</v>
      </c>
      <c r="H966" t="str">
        <f>IF(AND(G966&lt;3, D966&lt;2),TRUE,"")</f>
        <v/>
      </c>
      <c r="I966">
        <f>VLOOKUP(A966,'2014'!$A$2:$G$5210,5,FALSE)</f>
        <v>1.4609203798392987E-4</v>
      </c>
      <c r="J966">
        <f>VLOOKUP(A966,'2014'!$A$2:$H$5210,6,FALSE)</f>
        <v>3.0589458872472546E-5</v>
      </c>
    </row>
    <row r="967" spans="1:10" x14ac:dyDescent="0.6">
      <c r="A967" t="s">
        <v>4917</v>
      </c>
      <c r="B967">
        <v>0</v>
      </c>
      <c r="C967">
        <v>1</v>
      </c>
      <c r="D967">
        <v>1</v>
      </c>
      <c r="E967" s="2">
        <f>(B967+1)/(C967+1)</f>
        <v>0.5</v>
      </c>
      <c r="F967" s="2">
        <f>(C967+1)/(B967+1)</f>
        <v>2</v>
      </c>
      <c r="G967">
        <f>LEN(A967)</f>
        <v>5</v>
      </c>
      <c r="H967" t="str">
        <f>IF(AND(G967&lt;3, D967&lt;2),TRUE,"")</f>
        <v/>
      </c>
      <c r="I967">
        <f>VLOOKUP(A967,'2014'!$A$2:$G$5210,5,FALSE)</f>
        <v>1.4609203798392987E-4</v>
      </c>
      <c r="J967">
        <f>VLOOKUP(A967,'2014'!$A$2:$H$5210,6,FALSE)</f>
        <v>3.0589458872472546E-5</v>
      </c>
    </row>
    <row r="968" spans="1:10" x14ac:dyDescent="0.6">
      <c r="A968" t="s">
        <v>4925</v>
      </c>
      <c r="B968">
        <v>0</v>
      </c>
      <c r="C968">
        <v>1</v>
      </c>
      <c r="D968">
        <v>1</v>
      </c>
      <c r="E968" s="2">
        <f>(B968+1)/(C968+1)</f>
        <v>0.5</v>
      </c>
      <c r="F968" s="2">
        <f>(C968+1)/(B968+1)</f>
        <v>2</v>
      </c>
      <c r="G968">
        <f>LEN(A968)</f>
        <v>6</v>
      </c>
      <c r="H968" t="str">
        <f>IF(AND(G968&lt;3, D968&lt;2),TRUE,"")</f>
        <v/>
      </c>
      <c r="I968">
        <f>VLOOKUP(A968,'2014'!$A$2:$G$5210,5,FALSE)</f>
        <v>1.4609203798392987E-4</v>
      </c>
      <c r="J968">
        <f>VLOOKUP(A968,'2014'!$A$2:$H$5210,6,FALSE)</f>
        <v>3.0589458872472546E-5</v>
      </c>
    </row>
    <row r="969" spans="1:10" x14ac:dyDescent="0.6">
      <c r="A969" t="s">
        <v>5003</v>
      </c>
      <c r="B969">
        <v>0</v>
      </c>
      <c r="C969">
        <v>1</v>
      </c>
      <c r="D969">
        <v>1</v>
      </c>
      <c r="E969" s="2">
        <f>(B969+1)/(C969+1)</f>
        <v>0.5</v>
      </c>
      <c r="F969" s="2">
        <f>(C969+1)/(B969+1)</f>
        <v>2</v>
      </c>
      <c r="G969">
        <f>LEN(A969)</f>
        <v>5</v>
      </c>
      <c r="H969" t="str">
        <f>IF(AND(G969&lt;3, D969&lt;2),TRUE,"")</f>
        <v/>
      </c>
      <c r="I969">
        <f>VLOOKUP(A969,'2014'!$A$2:$G$5210,5,FALSE)</f>
        <v>1.4609203798392987E-4</v>
      </c>
      <c r="J969">
        <f>VLOOKUP(A969,'2014'!$A$2:$H$5210,6,FALSE)</f>
        <v>3.0589458872472546E-5</v>
      </c>
    </row>
    <row r="970" spans="1:10" x14ac:dyDescent="0.6">
      <c r="A970" t="s">
        <v>5007</v>
      </c>
      <c r="B970">
        <v>0</v>
      </c>
      <c r="C970">
        <v>1</v>
      </c>
      <c r="D970">
        <v>1</v>
      </c>
      <c r="E970" s="2">
        <f>(B970+1)/(C970+1)</f>
        <v>0.5</v>
      </c>
      <c r="F970" s="2">
        <f>(C970+1)/(B970+1)</f>
        <v>2</v>
      </c>
      <c r="G970">
        <f>LEN(A970)</f>
        <v>5</v>
      </c>
      <c r="H970" t="str">
        <f>IF(AND(G970&lt;3, D970&lt;2),TRUE,"")</f>
        <v/>
      </c>
      <c r="I970">
        <f>VLOOKUP(A970,'2014'!$A$2:$G$5210,5,FALSE)</f>
        <v>1.4609203798392987E-4</v>
      </c>
      <c r="J970">
        <f>VLOOKUP(A970,'2014'!$A$2:$H$5210,6,FALSE)</f>
        <v>3.0589458872472546E-5</v>
      </c>
    </row>
    <row r="971" spans="1:10" x14ac:dyDescent="0.6">
      <c r="A971" t="s">
        <v>5184</v>
      </c>
      <c r="B971">
        <v>0</v>
      </c>
      <c r="C971">
        <v>1</v>
      </c>
      <c r="D971">
        <v>1</v>
      </c>
      <c r="E971" s="2">
        <f>(B971+1)/(C971+1)</f>
        <v>0.5</v>
      </c>
      <c r="F971" s="2">
        <f>(C971+1)/(B971+1)</f>
        <v>2</v>
      </c>
      <c r="G971">
        <f>LEN(A971)</f>
        <v>5</v>
      </c>
      <c r="H971" t="str">
        <f>IF(AND(G971&lt;3, D971&lt;2),TRUE,"")</f>
        <v/>
      </c>
      <c r="I971">
        <f>VLOOKUP(A971,'2014'!$A$2:$G$5210,5,FALSE)</f>
        <v>2.9218407596785974E-4</v>
      </c>
      <c r="J971">
        <f>VLOOKUP(A971,'2014'!$A$2:$H$5210,6,FALSE)</f>
        <v>6.1178917744945092E-5</v>
      </c>
    </row>
    <row r="972" spans="1:10" x14ac:dyDescent="0.6">
      <c r="A972" t="s">
        <v>671</v>
      </c>
      <c r="B972">
        <v>0</v>
      </c>
      <c r="C972">
        <v>1</v>
      </c>
      <c r="D972">
        <v>1</v>
      </c>
      <c r="E972" s="2">
        <f>(B972+1)/(C972+1)</f>
        <v>0.5</v>
      </c>
      <c r="F972" s="2">
        <f>(C972+1)/(B972+1)</f>
        <v>2</v>
      </c>
      <c r="G972">
        <f>LEN(A972)</f>
        <v>4</v>
      </c>
      <c r="H972" t="str">
        <f>IF(AND(G972&lt;3, D972&lt;2),TRUE,"")</f>
        <v/>
      </c>
      <c r="I972">
        <f>VLOOKUP(A972,'2014'!$A$2:$G$5210,5,FALSE)</f>
        <v>2.9218407596785974E-4</v>
      </c>
      <c r="J972">
        <f>VLOOKUP(A972,'2014'!$A$2:$H$5210,6,FALSE)</f>
        <v>7.6473647181181365E-5</v>
      </c>
    </row>
    <row r="973" spans="1:10" x14ac:dyDescent="0.6">
      <c r="A973" t="s">
        <v>966</v>
      </c>
      <c r="B973">
        <v>0</v>
      </c>
      <c r="C973">
        <v>1</v>
      </c>
      <c r="D973">
        <v>1</v>
      </c>
      <c r="E973" s="2">
        <f>(B973+1)/(C973+1)</f>
        <v>0.5</v>
      </c>
      <c r="F973" s="2">
        <f>(C973+1)/(B973+1)</f>
        <v>2</v>
      </c>
      <c r="G973">
        <f>LEN(A973)</f>
        <v>4</v>
      </c>
      <c r="H973" t="str">
        <f>IF(AND(G973&lt;3, D973&lt;2),TRUE,"")</f>
        <v/>
      </c>
      <c r="I973">
        <f>VLOOKUP(A973,'2014'!$A$2:$G$5210,5,FALSE)</f>
        <v>2.9218407596785974E-4</v>
      </c>
      <c r="J973">
        <f>VLOOKUP(A973,'2014'!$A$2:$H$5210,6,FALSE)</f>
        <v>7.6473647181181365E-5</v>
      </c>
    </row>
    <row r="974" spans="1:10" x14ac:dyDescent="0.6">
      <c r="A974" t="s">
        <v>2194</v>
      </c>
      <c r="B974">
        <v>0</v>
      </c>
      <c r="C974">
        <v>1</v>
      </c>
      <c r="D974">
        <v>1</v>
      </c>
      <c r="E974" s="2">
        <f>(B974+1)/(C974+1)</f>
        <v>0.5</v>
      </c>
      <c r="F974" s="2">
        <f>(C974+1)/(B974+1)</f>
        <v>2</v>
      </c>
      <c r="G974">
        <f>LEN(A974)</f>
        <v>6</v>
      </c>
      <c r="H974" t="str">
        <f>IF(AND(G974&lt;3, D974&lt;2),TRUE,"")</f>
        <v/>
      </c>
      <c r="I974">
        <f>VLOOKUP(A974,'2014'!$A$2:$G$5210,5,FALSE)</f>
        <v>2.9218407596785974E-4</v>
      </c>
      <c r="J974">
        <f>VLOOKUP(A974,'2014'!$A$2:$H$5210,6,FALSE)</f>
        <v>7.6473647181181365E-5</v>
      </c>
    </row>
    <row r="975" spans="1:10" x14ac:dyDescent="0.6">
      <c r="A975" t="s">
        <v>2642</v>
      </c>
      <c r="B975">
        <v>0</v>
      </c>
      <c r="C975">
        <v>1</v>
      </c>
      <c r="D975">
        <v>1</v>
      </c>
      <c r="E975" s="2">
        <f>(B975+1)/(C975+1)</f>
        <v>0.5</v>
      </c>
      <c r="F975" s="2">
        <f>(C975+1)/(B975+1)</f>
        <v>2</v>
      </c>
      <c r="G975">
        <f>LEN(A975)</f>
        <v>5</v>
      </c>
      <c r="H975" t="str">
        <f>IF(AND(G975&lt;3, D975&lt;2),TRUE,"")</f>
        <v/>
      </c>
      <c r="I975">
        <f>VLOOKUP(A975,'2014'!$A$2:$G$5210,5,FALSE)</f>
        <v>2.9218407596785974E-4</v>
      </c>
      <c r="J975">
        <f>VLOOKUP(A975,'2014'!$A$2:$H$5210,6,FALSE)</f>
        <v>7.6473647181181365E-5</v>
      </c>
    </row>
    <row r="976" spans="1:10" x14ac:dyDescent="0.6">
      <c r="A976" t="s">
        <v>3513</v>
      </c>
      <c r="B976">
        <v>0</v>
      </c>
      <c r="C976">
        <v>1</v>
      </c>
      <c r="D976">
        <v>1</v>
      </c>
      <c r="E976" s="2">
        <f>(B976+1)/(C976+1)</f>
        <v>0.5</v>
      </c>
      <c r="F976" s="2">
        <f>(C976+1)/(B976+1)</f>
        <v>2</v>
      </c>
      <c r="G976">
        <f>LEN(A976)</f>
        <v>6</v>
      </c>
      <c r="H976" t="str">
        <f>IF(AND(G976&lt;3, D976&lt;2),TRUE,"")</f>
        <v/>
      </c>
      <c r="I976">
        <f>VLOOKUP(A976,'2014'!$A$2:$G$5210,5,FALSE)</f>
        <v>5.8436815193571947E-4</v>
      </c>
      <c r="J976">
        <f>VLOOKUP(A976,'2014'!$A$2:$H$5210,6,FALSE)</f>
        <v>1.5294729436236273E-4</v>
      </c>
    </row>
    <row r="977" spans="1:10" x14ac:dyDescent="0.6">
      <c r="A977" t="s">
        <v>4260</v>
      </c>
      <c r="B977">
        <v>0</v>
      </c>
      <c r="C977">
        <v>1</v>
      </c>
      <c r="D977">
        <v>1</v>
      </c>
      <c r="E977" s="2">
        <f>(B977+1)/(C977+1)</f>
        <v>0.5</v>
      </c>
      <c r="F977" s="2">
        <f>(C977+1)/(B977+1)</f>
        <v>2</v>
      </c>
      <c r="G977">
        <f>LEN(A977)</f>
        <v>6</v>
      </c>
      <c r="H977" t="str">
        <f>IF(AND(G977&lt;3, D977&lt;2),TRUE,"")</f>
        <v/>
      </c>
      <c r="I977">
        <f>VLOOKUP(A977,'2014'!$A$2:$G$5210,5,FALSE)</f>
        <v>2.9218407596785974E-4</v>
      </c>
      <c r="J977">
        <f>VLOOKUP(A977,'2014'!$A$2:$H$5210,6,FALSE)</f>
        <v>7.6473647181181365E-5</v>
      </c>
    </row>
    <row r="978" spans="1:10" x14ac:dyDescent="0.6">
      <c r="A978" t="s">
        <v>2026</v>
      </c>
      <c r="B978">
        <v>0</v>
      </c>
      <c r="C978">
        <v>1</v>
      </c>
      <c r="D978">
        <v>1</v>
      </c>
      <c r="E978" s="2">
        <f>(B978+1)/(C978+1)</f>
        <v>0.5</v>
      </c>
      <c r="F978" s="2">
        <f>(C978+1)/(B978+1)</f>
        <v>2</v>
      </c>
      <c r="G978">
        <f>LEN(A978)</f>
        <v>6</v>
      </c>
      <c r="H978" t="str">
        <f>IF(AND(G978&lt;3, D978&lt;2),TRUE,"")</f>
        <v/>
      </c>
      <c r="I978">
        <f>VLOOKUP(A978,'2014'!$A$2:$G$5210,5,FALSE)</f>
        <v>5.8436815193571947E-4</v>
      </c>
      <c r="J978">
        <f>VLOOKUP(A978,'2014'!$A$2:$H$5210,6,FALSE)</f>
        <v>1.68242023798599E-4</v>
      </c>
    </row>
    <row r="979" spans="1:10" x14ac:dyDescent="0.6">
      <c r="A979" t="s">
        <v>900</v>
      </c>
      <c r="B979">
        <v>0</v>
      </c>
      <c r="C979">
        <v>1</v>
      </c>
      <c r="D979">
        <v>1</v>
      </c>
      <c r="E979" s="2">
        <f>(B979+1)/(C979+1)</f>
        <v>0.5</v>
      </c>
      <c r="F979" s="2">
        <f>(C979+1)/(B979+1)</f>
        <v>2</v>
      </c>
      <c r="G979">
        <f>LEN(A979)</f>
        <v>3</v>
      </c>
      <c r="H979" t="str">
        <f>IF(AND(G979&lt;3, D979&lt;2),TRUE,"")</f>
        <v/>
      </c>
      <c r="I979">
        <f>VLOOKUP(A979,'2014'!$A$2:$G$5210,5,FALSE)</f>
        <v>1.4609203798392987E-4</v>
      </c>
      <c r="J979">
        <f>VLOOKUP(A979,'2014'!$A$2:$H$5210,6,FALSE)</f>
        <v>4.5884188308708819E-5</v>
      </c>
    </row>
    <row r="980" spans="1:10" x14ac:dyDescent="0.6">
      <c r="A980" t="s">
        <v>130</v>
      </c>
      <c r="B980">
        <v>0</v>
      </c>
      <c r="C980">
        <v>1</v>
      </c>
      <c r="D980">
        <v>1</v>
      </c>
      <c r="E980" s="2">
        <f>(B980+1)/(C980+1)</f>
        <v>0.5</v>
      </c>
      <c r="F980" s="2">
        <f>(C980+1)/(B980+1)</f>
        <v>2</v>
      </c>
      <c r="G980">
        <f>LEN(A980)</f>
        <v>7</v>
      </c>
      <c r="H980" t="str">
        <f>IF(AND(G980&lt;3, D980&lt;2),TRUE,"")</f>
        <v/>
      </c>
      <c r="I980">
        <f>VLOOKUP(A980,'2014'!$A$2:$G$5210,5,FALSE)</f>
        <v>1.4609203798392987E-4</v>
      </c>
      <c r="J980">
        <f>VLOOKUP(A980,'2014'!$A$2:$H$5210,6,FALSE)</f>
        <v>4.5884188308708819E-5</v>
      </c>
    </row>
    <row r="981" spans="1:10" x14ac:dyDescent="0.6">
      <c r="A981" t="s">
        <v>136</v>
      </c>
      <c r="B981">
        <v>0</v>
      </c>
      <c r="C981">
        <v>1</v>
      </c>
      <c r="D981">
        <v>1</v>
      </c>
      <c r="E981" s="2">
        <f>(B981+1)/(C981+1)</f>
        <v>0.5</v>
      </c>
      <c r="F981" s="2">
        <f>(C981+1)/(B981+1)</f>
        <v>2</v>
      </c>
      <c r="G981">
        <f>LEN(A981)</f>
        <v>4</v>
      </c>
      <c r="H981" t="str">
        <f>IF(AND(G981&lt;3, D981&lt;2),TRUE,"")</f>
        <v/>
      </c>
      <c r="I981">
        <f>VLOOKUP(A981,'2014'!$A$2:$G$5210,5,FALSE)</f>
        <v>1.4609203798392987E-4</v>
      </c>
      <c r="J981">
        <f>VLOOKUP(A981,'2014'!$A$2:$H$5210,6,FALSE)</f>
        <v>4.5884188308708819E-5</v>
      </c>
    </row>
    <row r="982" spans="1:10" x14ac:dyDescent="0.6">
      <c r="A982" t="s">
        <v>170</v>
      </c>
      <c r="B982">
        <v>0</v>
      </c>
      <c r="C982">
        <v>1</v>
      </c>
      <c r="D982">
        <v>1</v>
      </c>
      <c r="E982" s="2">
        <f>(B982+1)/(C982+1)</f>
        <v>0.5</v>
      </c>
      <c r="F982" s="2">
        <f>(C982+1)/(B982+1)</f>
        <v>2</v>
      </c>
      <c r="G982">
        <f>LEN(A982)</f>
        <v>4</v>
      </c>
      <c r="H982" t="str">
        <f>IF(AND(G982&lt;3, D982&lt;2),TRUE,"")</f>
        <v/>
      </c>
      <c r="I982">
        <f>VLOOKUP(A982,'2014'!$A$2:$G$5210,5,FALSE)</f>
        <v>1.4609203798392987E-4</v>
      </c>
      <c r="J982">
        <f>VLOOKUP(A982,'2014'!$A$2:$H$5210,6,FALSE)</f>
        <v>4.5884188308708819E-5</v>
      </c>
    </row>
    <row r="983" spans="1:10" x14ac:dyDescent="0.6">
      <c r="A983" t="s">
        <v>178</v>
      </c>
      <c r="B983">
        <v>0</v>
      </c>
      <c r="C983">
        <v>1</v>
      </c>
      <c r="D983">
        <v>1</v>
      </c>
      <c r="E983" s="2">
        <f>(B983+1)/(C983+1)</f>
        <v>0.5</v>
      </c>
      <c r="F983" s="2">
        <f>(C983+1)/(B983+1)</f>
        <v>2</v>
      </c>
      <c r="G983">
        <f>LEN(A983)</f>
        <v>7</v>
      </c>
      <c r="H983" t="str">
        <f>IF(AND(G983&lt;3, D983&lt;2),TRUE,"")</f>
        <v/>
      </c>
      <c r="I983">
        <f>VLOOKUP(A983,'2014'!$A$2:$G$5210,5,FALSE)</f>
        <v>1.4609203798392987E-4</v>
      </c>
      <c r="J983">
        <f>VLOOKUP(A983,'2014'!$A$2:$H$5210,6,FALSE)</f>
        <v>4.5884188308708819E-5</v>
      </c>
    </row>
    <row r="984" spans="1:10" x14ac:dyDescent="0.6">
      <c r="A984" t="s">
        <v>216</v>
      </c>
      <c r="B984">
        <v>0</v>
      </c>
      <c r="C984">
        <v>1</v>
      </c>
      <c r="D984">
        <v>1</v>
      </c>
      <c r="E984" s="2">
        <f>(B984+1)/(C984+1)</f>
        <v>0.5</v>
      </c>
      <c r="F984" s="2">
        <f>(C984+1)/(B984+1)</f>
        <v>2</v>
      </c>
      <c r="G984">
        <f>LEN(A984)</f>
        <v>5</v>
      </c>
      <c r="H984" t="str">
        <f>IF(AND(G984&lt;3, D984&lt;2),TRUE,"")</f>
        <v/>
      </c>
      <c r="I984">
        <f>VLOOKUP(A984,'2014'!$A$2:$G$5210,5,FALSE)</f>
        <v>1.4609203798392987E-4</v>
      </c>
      <c r="J984">
        <f>VLOOKUP(A984,'2014'!$A$2:$H$5210,6,FALSE)</f>
        <v>4.5884188308708819E-5</v>
      </c>
    </row>
    <row r="985" spans="1:10" x14ac:dyDescent="0.6">
      <c r="A985" t="s">
        <v>218</v>
      </c>
      <c r="B985">
        <v>0</v>
      </c>
      <c r="C985">
        <v>1</v>
      </c>
      <c r="D985">
        <v>1</v>
      </c>
      <c r="E985" s="2">
        <f>(B985+1)/(C985+1)</f>
        <v>0.5</v>
      </c>
      <c r="F985" s="2">
        <f>(C985+1)/(B985+1)</f>
        <v>2</v>
      </c>
      <c r="G985">
        <f>LEN(A985)</f>
        <v>5</v>
      </c>
      <c r="H985" t="str">
        <f>IF(AND(G985&lt;3, D985&lt;2),TRUE,"")</f>
        <v/>
      </c>
      <c r="I985">
        <f>VLOOKUP(A985,'2014'!$A$2:$G$5210,5,FALSE)</f>
        <v>1.4609203798392987E-4</v>
      </c>
      <c r="J985">
        <f>VLOOKUP(A985,'2014'!$A$2:$H$5210,6,FALSE)</f>
        <v>4.5884188308708819E-5</v>
      </c>
    </row>
    <row r="986" spans="1:10" x14ac:dyDescent="0.6">
      <c r="A986" t="s">
        <v>235</v>
      </c>
      <c r="B986">
        <v>0</v>
      </c>
      <c r="C986">
        <v>1</v>
      </c>
      <c r="D986">
        <v>1</v>
      </c>
      <c r="E986" s="2">
        <f>(B986+1)/(C986+1)</f>
        <v>0.5</v>
      </c>
      <c r="F986" s="2">
        <f>(C986+1)/(B986+1)</f>
        <v>2</v>
      </c>
      <c r="G986">
        <f>LEN(A986)</f>
        <v>5</v>
      </c>
      <c r="H986" t="str">
        <f>IF(AND(G986&lt;3, D986&lt;2),TRUE,"")</f>
        <v/>
      </c>
      <c r="I986">
        <f>VLOOKUP(A986,'2014'!$A$2:$G$5210,5,FALSE)</f>
        <v>1.4609203798392987E-4</v>
      </c>
      <c r="J986">
        <f>VLOOKUP(A986,'2014'!$A$2:$H$5210,6,FALSE)</f>
        <v>4.5884188308708819E-5</v>
      </c>
    </row>
    <row r="987" spans="1:10" x14ac:dyDescent="0.6">
      <c r="A987" t="s">
        <v>359</v>
      </c>
      <c r="B987">
        <v>0</v>
      </c>
      <c r="C987">
        <v>1</v>
      </c>
      <c r="D987">
        <v>1</v>
      </c>
      <c r="E987" s="2">
        <f>(B987+1)/(C987+1)</f>
        <v>0.5</v>
      </c>
      <c r="F987" s="2">
        <f>(C987+1)/(B987+1)</f>
        <v>2</v>
      </c>
      <c r="G987">
        <f>LEN(A987)</f>
        <v>6</v>
      </c>
      <c r="H987" t="str">
        <f>IF(AND(G987&lt;3, D987&lt;2),TRUE,"")</f>
        <v/>
      </c>
      <c r="I987">
        <f>VLOOKUP(A987,'2014'!$A$2:$G$5210,5,FALSE)</f>
        <v>1.4609203798392987E-4</v>
      </c>
      <c r="J987">
        <f>VLOOKUP(A987,'2014'!$A$2:$H$5210,6,FALSE)</f>
        <v>4.5884188308708819E-5</v>
      </c>
    </row>
    <row r="988" spans="1:10" x14ac:dyDescent="0.6">
      <c r="A988" t="s">
        <v>506</v>
      </c>
      <c r="B988">
        <v>0</v>
      </c>
      <c r="C988">
        <v>1</v>
      </c>
      <c r="D988">
        <v>1</v>
      </c>
      <c r="E988" s="2">
        <f>(B988+1)/(C988+1)</f>
        <v>0.5</v>
      </c>
      <c r="F988" s="2">
        <f>(C988+1)/(B988+1)</f>
        <v>2</v>
      </c>
      <c r="G988">
        <f>LEN(A988)</f>
        <v>4</v>
      </c>
      <c r="H988" t="str">
        <f>IF(AND(G988&lt;3, D988&lt;2),TRUE,"")</f>
        <v/>
      </c>
      <c r="I988">
        <f>VLOOKUP(A988,'2014'!$A$2:$G$5210,5,FALSE)</f>
        <v>1.4609203798392987E-4</v>
      </c>
      <c r="J988">
        <f>VLOOKUP(A988,'2014'!$A$2:$H$5210,6,FALSE)</f>
        <v>4.5884188308708819E-5</v>
      </c>
    </row>
    <row r="989" spans="1:10" x14ac:dyDescent="0.6">
      <c r="A989" t="s">
        <v>536</v>
      </c>
      <c r="B989">
        <v>0</v>
      </c>
      <c r="C989">
        <v>1</v>
      </c>
      <c r="D989">
        <v>1</v>
      </c>
      <c r="E989" s="2">
        <f>(B989+1)/(C989+1)</f>
        <v>0.5</v>
      </c>
      <c r="F989" s="2">
        <f>(C989+1)/(B989+1)</f>
        <v>2</v>
      </c>
      <c r="G989">
        <f>LEN(A989)</f>
        <v>4</v>
      </c>
      <c r="H989" t="str">
        <f>IF(AND(G989&lt;3, D989&lt;2),TRUE,"")</f>
        <v/>
      </c>
      <c r="I989">
        <f>VLOOKUP(A989,'2014'!$A$2:$G$5210,5,FALSE)</f>
        <v>1.4609203798392987E-4</v>
      </c>
      <c r="J989">
        <f>VLOOKUP(A989,'2014'!$A$2:$H$5210,6,FALSE)</f>
        <v>4.5884188308708819E-5</v>
      </c>
    </row>
    <row r="990" spans="1:10" x14ac:dyDescent="0.6">
      <c r="A990" t="s">
        <v>646</v>
      </c>
      <c r="B990">
        <v>0</v>
      </c>
      <c r="C990">
        <v>1</v>
      </c>
      <c r="D990">
        <v>1</v>
      </c>
      <c r="E990" s="2">
        <f>(B990+1)/(C990+1)</f>
        <v>0.5</v>
      </c>
      <c r="F990" s="2">
        <f>(C990+1)/(B990+1)</f>
        <v>2</v>
      </c>
      <c r="G990">
        <f>LEN(A990)</f>
        <v>6</v>
      </c>
      <c r="H990" t="str">
        <f>IF(AND(G990&lt;3, D990&lt;2),TRUE,"")</f>
        <v/>
      </c>
      <c r="I990">
        <f>VLOOKUP(A990,'2014'!$A$2:$G$5210,5,FALSE)</f>
        <v>1.4609203798392987E-4</v>
      </c>
      <c r="J990">
        <f>VLOOKUP(A990,'2014'!$A$2:$H$5210,6,FALSE)</f>
        <v>4.5884188308708819E-5</v>
      </c>
    </row>
    <row r="991" spans="1:10" x14ac:dyDescent="0.6">
      <c r="A991" t="s">
        <v>837</v>
      </c>
      <c r="B991">
        <v>0</v>
      </c>
      <c r="C991">
        <v>1</v>
      </c>
      <c r="D991">
        <v>1</v>
      </c>
      <c r="E991" s="2">
        <f>(B991+1)/(C991+1)</f>
        <v>0.5</v>
      </c>
      <c r="F991" s="2">
        <f>(C991+1)/(B991+1)</f>
        <v>2</v>
      </c>
      <c r="G991">
        <f>LEN(A991)</f>
        <v>7</v>
      </c>
      <c r="H991" t="str">
        <f>IF(AND(G991&lt;3, D991&lt;2),TRUE,"")</f>
        <v/>
      </c>
      <c r="I991">
        <f>VLOOKUP(A991,'2014'!$A$2:$G$5210,5,FALSE)</f>
        <v>1.4609203798392987E-4</v>
      </c>
      <c r="J991">
        <f>VLOOKUP(A991,'2014'!$A$2:$H$5210,6,FALSE)</f>
        <v>4.5884188308708819E-5</v>
      </c>
    </row>
    <row r="992" spans="1:10" x14ac:dyDescent="0.6">
      <c r="A992" t="s">
        <v>858</v>
      </c>
      <c r="B992">
        <v>0</v>
      </c>
      <c r="C992">
        <v>1</v>
      </c>
      <c r="D992">
        <v>1</v>
      </c>
      <c r="E992" s="2">
        <f>(B992+1)/(C992+1)</f>
        <v>0.5</v>
      </c>
      <c r="F992" s="2">
        <f>(C992+1)/(B992+1)</f>
        <v>2</v>
      </c>
      <c r="G992">
        <f>LEN(A992)</f>
        <v>4</v>
      </c>
      <c r="H992" t="str">
        <f>IF(AND(G992&lt;3, D992&lt;2),TRUE,"")</f>
        <v/>
      </c>
      <c r="I992">
        <f>VLOOKUP(A992,'2014'!$A$2:$G$5210,5,FALSE)</f>
        <v>1.4609203798392987E-4</v>
      </c>
      <c r="J992">
        <f>VLOOKUP(A992,'2014'!$A$2:$H$5210,6,FALSE)</f>
        <v>4.5884188308708819E-5</v>
      </c>
    </row>
    <row r="993" spans="1:10" x14ac:dyDescent="0.6">
      <c r="A993" t="s">
        <v>874</v>
      </c>
      <c r="B993">
        <v>0</v>
      </c>
      <c r="C993">
        <v>1</v>
      </c>
      <c r="D993">
        <v>1</v>
      </c>
      <c r="E993" s="2">
        <f>(B993+1)/(C993+1)</f>
        <v>0.5</v>
      </c>
      <c r="F993" s="2">
        <f>(C993+1)/(B993+1)</f>
        <v>2</v>
      </c>
      <c r="G993">
        <f>LEN(A993)</f>
        <v>5</v>
      </c>
      <c r="H993" t="str">
        <f>IF(AND(G993&lt;3, D993&lt;2),TRUE,"")</f>
        <v/>
      </c>
      <c r="I993">
        <f>VLOOKUP(A993,'2014'!$A$2:$G$5210,5,FALSE)</f>
        <v>1.4609203798392987E-4</v>
      </c>
      <c r="J993">
        <f>VLOOKUP(A993,'2014'!$A$2:$H$5210,6,FALSE)</f>
        <v>4.5884188308708819E-5</v>
      </c>
    </row>
    <row r="994" spans="1:10" x14ac:dyDescent="0.6">
      <c r="A994" t="s">
        <v>887</v>
      </c>
      <c r="B994">
        <v>0</v>
      </c>
      <c r="C994">
        <v>1</v>
      </c>
      <c r="D994">
        <v>1</v>
      </c>
      <c r="E994" s="2">
        <f>(B994+1)/(C994+1)</f>
        <v>0.5</v>
      </c>
      <c r="F994" s="2">
        <f>(C994+1)/(B994+1)</f>
        <v>2</v>
      </c>
      <c r="G994">
        <f>LEN(A994)</f>
        <v>6</v>
      </c>
      <c r="H994" t="str">
        <f>IF(AND(G994&lt;3, D994&lt;2),TRUE,"")</f>
        <v/>
      </c>
      <c r="I994">
        <f>VLOOKUP(A994,'2014'!$A$2:$G$5210,5,FALSE)</f>
        <v>1.4609203798392987E-4</v>
      </c>
      <c r="J994">
        <f>VLOOKUP(A994,'2014'!$A$2:$H$5210,6,FALSE)</f>
        <v>4.5884188308708819E-5</v>
      </c>
    </row>
    <row r="995" spans="1:10" x14ac:dyDescent="0.6">
      <c r="A995" t="s">
        <v>932</v>
      </c>
      <c r="B995">
        <v>0</v>
      </c>
      <c r="C995">
        <v>1</v>
      </c>
      <c r="D995">
        <v>1</v>
      </c>
      <c r="E995" s="2">
        <f>(B995+1)/(C995+1)</f>
        <v>0.5</v>
      </c>
      <c r="F995" s="2">
        <f>(C995+1)/(B995+1)</f>
        <v>2</v>
      </c>
      <c r="G995">
        <f>LEN(A995)</f>
        <v>7</v>
      </c>
      <c r="H995" t="str">
        <f>IF(AND(G995&lt;3, D995&lt;2),TRUE,"")</f>
        <v/>
      </c>
      <c r="I995">
        <f>VLOOKUP(A995,'2014'!$A$2:$G$5210,5,FALSE)</f>
        <v>1.4609203798392987E-4</v>
      </c>
      <c r="J995">
        <f>VLOOKUP(A995,'2014'!$A$2:$H$5210,6,FALSE)</f>
        <v>4.5884188308708819E-5</v>
      </c>
    </row>
    <row r="996" spans="1:10" x14ac:dyDescent="0.6">
      <c r="A996" t="s">
        <v>1026</v>
      </c>
      <c r="B996">
        <v>0</v>
      </c>
      <c r="C996">
        <v>1</v>
      </c>
      <c r="D996">
        <v>1</v>
      </c>
      <c r="E996" s="2">
        <f>(B996+1)/(C996+1)</f>
        <v>0.5</v>
      </c>
      <c r="F996" s="2">
        <f>(C996+1)/(B996+1)</f>
        <v>2</v>
      </c>
      <c r="G996">
        <f>LEN(A996)</f>
        <v>7</v>
      </c>
      <c r="H996" t="str">
        <f>IF(AND(G996&lt;3, D996&lt;2),TRUE,"")</f>
        <v/>
      </c>
      <c r="I996">
        <f>VLOOKUP(A996,'2014'!$A$2:$G$5210,5,FALSE)</f>
        <v>1.4609203798392987E-4</v>
      </c>
      <c r="J996">
        <f>VLOOKUP(A996,'2014'!$A$2:$H$5210,6,FALSE)</f>
        <v>4.5884188308708819E-5</v>
      </c>
    </row>
    <row r="997" spans="1:10" x14ac:dyDescent="0.6">
      <c r="A997" t="s">
        <v>1129</v>
      </c>
      <c r="B997">
        <v>0</v>
      </c>
      <c r="C997">
        <v>1</v>
      </c>
      <c r="D997">
        <v>1</v>
      </c>
      <c r="E997" s="2">
        <f>(B997+1)/(C997+1)</f>
        <v>0.5</v>
      </c>
      <c r="F997" s="2">
        <f>(C997+1)/(B997+1)</f>
        <v>2</v>
      </c>
      <c r="G997">
        <f>LEN(A997)</f>
        <v>6</v>
      </c>
      <c r="H997" t="str">
        <f>IF(AND(G997&lt;3, D997&lt;2),TRUE,"")</f>
        <v/>
      </c>
      <c r="I997">
        <f>VLOOKUP(A997,'2014'!$A$2:$G$5210,5,FALSE)</f>
        <v>1.4609203798392987E-4</v>
      </c>
      <c r="J997">
        <f>VLOOKUP(A997,'2014'!$A$2:$H$5210,6,FALSE)</f>
        <v>4.5884188308708819E-5</v>
      </c>
    </row>
    <row r="998" spans="1:10" x14ac:dyDescent="0.6">
      <c r="A998" t="s">
        <v>1261</v>
      </c>
      <c r="B998">
        <v>0</v>
      </c>
      <c r="C998">
        <v>1</v>
      </c>
      <c r="D998">
        <v>1</v>
      </c>
      <c r="E998" s="2">
        <f>(B998+1)/(C998+1)</f>
        <v>0.5</v>
      </c>
      <c r="F998" s="2">
        <f>(C998+1)/(B998+1)</f>
        <v>2</v>
      </c>
      <c r="G998">
        <f>LEN(A998)</f>
        <v>5</v>
      </c>
      <c r="H998" t="str">
        <f>IF(AND(G998&lt;3, D998&lt;2),TRUE,"")</f>
        <v/>
      </c>
      <c r="I998">
        <f>VLOOKUP(A998,'2014'!$A$2:$G$5210,5,FALSE)</f>
        <v>1.4609203798392987E-4</v>
      </c>
      <c r="J998">
        <f>VLOOKUP(A998,'2014'!$A$2:$H$5210,6,FALSE)</f>
        <v>4.5884188308708819E-5</v>
      </c>
    </row>
    <row r="999" spans="1:10" x14ac:dyDescent="0.6">
      <c r="A999" t="s">
        <v>1318</v>
      </c>
      <c r="B999">
        <v>0</v>
      </c>
      <c r="C999">
        <v>1</v>
      </c>
      <c r="D999">
        <v>1</v>
      </c>
      <c r="E999" s="2">
        <f>(B999+1)/(C999+1)</f>
        <v>0.5</v>
      </c>
      <c r="F999" s="2">
        <f>(C999+1)/(B999+1)</f>
        <v>2</v>
      </c>
      <c r="G999">
        <f>LEN(A999)</f>
        <v>4</v>
      </c>
      <c r="H999" t="str">
        <f>IF(AND(G999&lt;3, D999&lt;2),TRUE,"")</f>
        <v/>
      </c>
      <c r="I999">
        <f>VLOOKUP(A999,'2014'!$A$2:$G$5210,5,FALSE)</f>
        <v>1.4609203798392987E-4</v>
      </c>
      <c r="J999">
        <f>VLOOKUP(A999,'2014'!$A$2:$H$5210,6,FALSE)</f>
        <v>4.5884188308708819E-5</v>
      </c>
    </row>
    <row r="1000" spans="1:10" x14ac:dyDescent="0.6">
      <c r="A1000" t="s">
        <v>1343</v>
      </c>
      <c r="B1000">
        <v>0</v>
      </c>
      <c r="C1000">
        <v>1</v>
      </c>
      <c r="D1000">
        <v>1</v>
      </c>
      <c r="E1000" s="2">
        <f>(B1000+1)/(C1000+1)</f>
        <v>0.5</v>
      </c>
      <c r="F1000" s="2">
        <f>(C1000+1)/(B1000+1)</f>
        <v>2</v>
      </c>
      <c r="G1000">
        <f>LEN(A1000)</f>
        <v>6</v>
      </c>
      <c r="H1000" t="str">
        <f>IF(AND(G1000&lt;3, D1000&lt;2),TRUE,"")</f>
        <v/>
      </c>
      <c r="I1000">
        <f>VLOOKUP(A1000,'2014'!$A$2:$G$5210,5,FALSE)</f>
        <v>1.4609203798392987E-4</v>
      </c>
      <c r="J1000">
        <f>VLOOKUP(A1000,'2014'!$A$2:$H$5210,6,FALSE)</f>
        <v>4.5884188308708819E-5</v>
      </c>
    </row>
    <row r="1001" spans="1:10" x14ac:dyDescent="0.6">
      <c r="A1001" t="s">
        <v>1506</v>
      </c>
      <c r="B1001">
        <v>0</v>
      </c>
      <c r="C1001">
        <v>1</v>
      </c>
      <c r="D1001">
        <v>1</v>
      </c>
      <c r="E1001" s="2">
        <f>(B1001+1)/(C1001+1)</f>
        <v>0.5</v>
      </c>
      <c r="F1001" s="2">
        <f>(C1001+1)/(B1001+1)</f>
        <v>2</v>
      </c>
      <c r="G1001">
        <f>LEN(A1001)</f>
        <v>7</v>
      </c>
      <c r="H1001" t="str">
        <f>IF(AND(G1001&lt;3, D1001&lt;2),TRUE,"")</f>
        <v/>
      </c>
      <c r="I1001">
        <f>VLOOKUP(A1001,'2014'!$A$2:$G$5210,5,FALSE)</f>
        <v>1.4609203798392987E-4</v>
      </c>
      <c r="J1001">
        <f>VLOOKUP(A1001,'2014'!$A$2:$H$5210,6,FALSE)</f>
        <v>4.5884188308708819E-5</v>
      </c>
    </row>
    <row r="1002" spans="1:10" x14ac:dyDescent="0.6">
      <c r="A1002" t="s">
        <v>1534</v>
      </c>
      <c r="B1002">
        <v>0</v>
      </c>
      <c r="C1002">
        <v>1</v>
      </c>
      <c r="D1002">
        <v>1</v>
      </c>
      <c r="E1002" s="2">
        <f>(B1002+1)/(C1002+1)</f>
        <v>0.5</v>
      </c>
      <c r="F1002" s="2">
        <f>(C1002+1)/(B1002+1)</f>
        <v>2</v>
      </c>
      <c r="G1002">
        <f>LEN(A1002)</f>
        <v>5</v>
      </c>
      <c r="H1002" t="str">
        <f>IF(AND(G1002&lt;3, D1002&lt;2),TRUE,"")</f>
        <v/>
      </c>
      <c r="I1002">
        <f>VLOOKUP(A1002,'2014'!$A$2:$G$5210,5,FALSE)</f>
        <v>1.4609203798392987E-4</v>
      </c>
      <c r="J1002">
        <f>VLOOKUP(A1002,'2014'!$A$2:$H$5210,6,FALSE)</f>
        <v>4.5884188308708819E-5</v>
      </c>
    </row>
    <row r="1003" spans="1:10" x14ac:dyDescent="0.6">
      <c r="A1003" t="s">
        <v>1559</v>
      </c>
      <c r="B1003">
        <v>0</v>
      </c>
      <c r="C1003">
        <v>1</v>
      </c>
      <c r="D1003">
        <v>1</v>
      </c>
      <c r="E1003" s="2">
        <f>(B1003+1)/(C1003+1)</f>
        <v>0.5</v>
      </c>
      <c r="F1003" s="2">
        <f>(C1003+1)/(B1003+1)</f>
        <v>2</v>
      </c>
      <c r="G1003">
        <f>LEN(A1003)</f>
        <v>6</v>
      </c>
      <c r="H1003" t="str">
        <f>IF(AND(G1003&lt;3, D1003&lt;2),TRUE,"")</f>
        <v/>
      </c>
      <c r="I1003">
        <f>VLOOKUP(A1003,'2014'!$A$2:$G$5210,5,FALSE)</f>
        <v>1.4609203798392987E-4</v>
      </c>
      <c r="J1003">
        <f>VLOOKUP(A1003,'2014'!$A$2:$H$5210,6,FALSE)</f>
        <v>4.5884188308708819E-5</v>
      </c>
    </row>
    <row r="1004" spans="1:10" x14ac:dyDescent="0.6">
      <c r="A1004" t="s">
        <v>1860</v>
      </c>
      <c r="B1004">
        <v>0</v>
      </c>
      <c r="C1004">
        <v>1</v>
      </c>
      <c r="D1004">
        <v>1</v>
      </c>
      <c r="E1004" s="2">
        <f>(B1004+1)/(C1004+1)</f>
        <v>0.5</v>
      </c>
      <c r="F1004" s="2">
        <f>(C1004+1)/(B1004+1)</f>
        <v>2</v>
      </c>
      <c r="G1004">
        <f>LEN(A1004)</f>
        <v>7</v>
      </c>
      <c r="H1004" t="str">
        <f>IF(AND(G1004&lt;3, D1004&lt;2),TRUE,"")</f>
        <v/>
      </c>
      <c r="I1004">
        <f>VLOOKUP(A1004,'2014'!$A$2:$G$5210,5,FALSE)</f>
        <v>1.4609203798392987E-4</v>
      </c>
      <c r="J1004">
        <f>VLOOKUP(A1004,'2014'!$A$2:$H$5210,6,FALSE)</f>
        <v>4.5884188308708819E-5</v>
      </c>
    </row>
    <row r="1005" spans="1:10" x14ac:dyDescent="0.6">
      <c r="A1005" t="s">
        <v>1966</v>
      </c>
      <c r="B1005">
        <v>0</v>
      </c>
      <c r="C1005">
        <v>1</v>
      </c>
      <c r="D1005">
        <v>1</v>
      </c>
      <c r="E1005" s="2">
        <f>(B1005+1)/(C1005+1)</f>
        <v>0.5</v>
      </c>
      <c r="F1005" s="2">
        <f>(C1005+1)/(B1005+1)</f>
        <v>2</v>
      </c>
      <c r="G1005">
        <f>LEN(A1005)</f>
        <v>6</v>
      </c>
      <c r="H1005" t="str">
        <f>IF(AND(G1005&lt;3, D1005&lt;2),TRUE,"")</f>
        <v/>
      </c>
      <c r="I1005">
        <f>VLOOKUP(A1005,'2014'!$A$2:$G$5210,5,FALSE)</f>
        <v>1.4609203798392987E-4</v>
      </c>
      <c r="J1005">
        <f>VLOOKUP(A1005,'2014'!$A$2:$H$5210,6,FALSE)</f>
        <v>4.5884188308708819E-5</v>
      </c>
    </row>
    <row r="1006" spans="1:10" x14ac:dyDescent="0.6">
      <c r="A1006" t="s">
        <v>2172</v>
      </c>
      <c r="B1006">
        <v>0</v>
      </c>
      <c r="C1006">
        <v>1</v>
      </c>
      <c r="D1006">
        <v>1</v>
      </c>
      <c r="E1006" s="2">
        <f>(B1006+1)/(C1006+1)</f>
        <v>0.5</v>
      </c>
      <c r="F1006" s="2">
        <f>(C1006+1)/(B1006+1)</f>
        <v>2</v>
      </c>
      <c r="G1006">
        <f>LEN(A1006)</f>
        <v>5</v>
      </c>
      <c r="H1006" t="str">
        <f>IF(AND(G1006&lt;3, D1006&lt;2),TRUE,"")</f>
        <v/>
      </c>
      <c r="I1006">
        <f>VLOOKUP(A1006,'2014'!$A$2:$G$5210,5,FALSE)</f>
        <v>1.4609203798392987E-4</v>
      </c>
      <c r="J1006">
        <f>VLOOKUP(A1006,'2014'!$A$2:$H$5210,6,FALSE)</f>
        <v>4.5884188308708819E-5</v>
      </c>
    </row>
    <row r="1007" spans="1:10" x14ac:dyDescent="0.6">
      <c r="A1007" t="s">
        <v>2173</v>
      </c>
      <c r="B1007">
        <v>0</v>
      </c>
      <c r="C1007">
        <v>1</v>
      </c>
      <c r="D1007">
        <v>1</v>
      </c>
      <c r="E1007" s="2">
        <f>(B1007+1)/(C1007+1)</f>
        <v>0.5</v>
      </c>
      <c r="F1007" s="2">
        <f>(C1007+1)/(B1007+1)</f>
        <v>2</v>
      </c>
      <c r="G1007">
        <f>LEN(A1007)</f>
        <v>7</v>
      </c>
      <c r="H1007" t="str">
        <f>IF(AND(G1007&lt;3, D1007&lt;2),TRUE,"")</f>
        <v/>
      </c>
      <c r="I1007">
        <f>VLOOKUP(A1007,'2014'!$A$2:$G$5210,5,FALSE)</f>
        <v>1.4609203798392987E-4</v>
      </c>
      <c r="J1007">
        <f>VLOOKUP(A1007,'2014'!$A$2:$H$5210,6,FALSE)</f>
        <v>4.5884188308708819E-5</v>
      </c>
    </row>
    <row r="1008" spans="1:10" x14ac:dyDescent="0.6">
      <c r="A1008" t="s">
        <v>2429</v>
      </c>
      <c r="B1008">
        <v>0</v>
      </c>
      <c r="C1008">
        <v>1</v>
      </c>
      <c r="D1008">
        <v>1</v>
      </c>
      <c r="E1008" s="2">
        <f>(B1008+1)/(C1008+1)</f>
        <v>0.5</v>
      </c>
      <c r="F1008" s="2">
        <f>(C1008+1)/(B1008+1)</f>
        <v>2</v>
      </c>
      <c r="G1008">
        <f>LEN(A1008)</f>
        <v>5</v>
      </c>
      <c r="H1008" t="str">
        <f>IF(AND(G1008&lt;3, D1008&lt;2),TRUE,"")</f>
        <v/>
      </c>
      <c r="I1008">
        <f>VLOOKUP(A1008,'2014'!$A$2:$G$5210,5,FALSE)</f>
        <v>1.4609203798392987E-4</v>
      </c>
      <c r="J1008">
        <f>VLOOKUP(A1008,'2014'!$A$2:$H$5210,6,FALSE)</f>
        <v>4.5884188308708819E-5</v>
      </c>
    </row>
    <row r="1009" spans="1:10" x14ac:dyDescent="0.6">
      <c r="A1009" t="s">
        <v>2440</v>
      </c>
      <c r="B1009">
        <v>0</v>
      </c>
      <c r="C1009">
        <v>1</v>
      </c>
      <c r="D1009">
        <v>1</v>
      </c>
      <c r="E1009" s="2">
        <f>(B1009+1)/(C1009+1)</f>
        <v>0.5</v>
      </c>
      <c r="F1009" s="2">
        <f>(C1009+1)/(B1009+1)</f>
        <v>2</v>
      </c>
      <c r="G1009">
        <f>LEN(A1009)</f>
        <v>5</v>
      </c>
      <c r="H1009" t="str">
        <f>IF(AND(G1009&lt;3, D1009&lt;2),TRUE,"")</f>
        <v/>
      </c>
      <c r="I1009">
        <f>VLOOKUP(A1009,'2014'!$A$2:$G$5210,5,FALSE)</f>
        <v>1.4609203798392987E-4</v>
      </c>
      <c r="J1009">
        <f>VLOOKUP(A1009,'2014'!$A$2:$H$5210,6,FALSE)</f>
        <v>4.5884188308708819E-5</v>
      </c>
    </row>
    <row r="1010" spans="1:10" x14ac:dyDescent="0.6">
      <c r="A1010" t="s">
        <v>2499</v>
      </c>
      <c r="B1010">
        <v>0</v>
      </c>
      <c r="C1010">
        <v>1</v>
      </c>
      <c r="D1010">
        <v>1</v>
      </c>
      <c r="E1010" s="2">
        <f>(B1010+1)/(C1010+1)</f>
        <v>0.5</v>
      </c>
      <c r="F1010" s="2">
        <f>(C1010+1)/(B1010+1)</f>
        <v>2</v>
      </c>
      <c r="G1010">
        <f>LEN(A1010)</f>
        <v>6</v>
      </c>
      <c r="H1010" t="str">
        <f>IF(AND(G1010&lt;3, D1010&lt;2),TRUE,"")</f>
        <v/>
      </c>
      <c r="I1010">
        <f>VLOOKUP(A1010,'2014'!$A$2:$G$5210,5,FALSE)</f>
        <v>1.4609203798392987E-4</v>
      </c>
      <c r="J1010">
        <f>VLOOKUP(A1010,'2014'!$A$2:$H$5210,6,FALSE)</f>
        <v>4.5884188308708819E-5</v>
      </c>
    </row>
    <row r="1011" spans="1:10" x14ac:dyDescent="0.6">
      <c r="A1011" t="s">
        <v>2525</v>
      </c>
      <c r="B1011">
        <v>0</v>
      </c>
      <c r="C1011">
        <v>1</v>
      </c>
      <c r="D1011">
        <v>1</v>
      </c>
      <c r="E1011" s="2">
        <f>(B1011+1)/(C1011+1)</f>
        <v>0.5</v>
      </c>
      <c r="F1011" s="2">
        <f>(C1011+1)/(B1011+1)</f>
        <v>2</v>
      </c>
      <c r="G1011">
        <f>LEN(A1011)</f>
        <v>6</v>
      </c>
      <c r="H1011" t="str">
        <f>IF(AND(G1011&lt;3, D1011&lt;2),TRUE,"")</f>
        <v/>
      </c>
      <c r="I1011">
        <f>VLOOKUP(A1011,'2014'!$A$2:$G$5210,5,FALSE)</f>
        <v>1.4609203798392987E-4</v>
      </c>
      <c r="J1011">
        <f>VLOOKUP(A1011,'2014'!$A$2:$H$5210,6,FALSE)</f>
        <v>4.5884188308708819E-5</v>
      </c>
    </row>
    <row r="1012" spans="1:10" x14ac:dyDescent="0.6">
      <c r="A1012" t="s">
        <v>2609</v>
      </c>
      <c r="B1012">
        <v>0</v>
      </c>
      <c r="C1012">
        <v>1</v>
      </c>
      <c r="D1012">
        <v>1</v>
      </c>
      <c r="E1012" s="2">
        <f>(B1012+1)/(C1012+1)</f>
        <v>0.5</v>
      </c>
      <c r="F1012" s="2">
        <f>(C1012+1)/(B1012+1)</f>
        <v>2</v>
      </c>
      <c r="G1012">
        <f>LEN(A1012)</f>
        <v>4</v>
      </c>
      <c r="H1012" t="str">
        <f>IF(AND(G1012&lt;3, D1012&lt;2),TRUE,"")</f>
        <v/>
      </c>
      <c r="I1012">
        <f>VLOOKUP(A1012,'2014'!$A$2:$G$5210,5,FALSE)</f>
        <v>1.4609203798392987E-4</v>
      </c>
      <c r="J1012">
        <f>VLOOKUP(A1012,'2014'!$A$2:$H$5210,6,FALSE)</f>
        <v>4.5884188308708819E-5</v>
      </c>
    </row>
    <row r="1013" spans="1:10" x14ac:dyDescent="0.6">
      <c r="A1013" t="s">
        <v>2612</v>
      </c>
      <c r="B1013">
        <v>0</v>
      </c>
      <c r="C1013">
        <v>1</v>
      </c>
      <c r="D1013">
        <v>1</v>
      </c>
      <c r="E1013" s="2">
        <f>(B1013+1)/(C1013+1)</f>
        <v>0.5</v>
      </c>
      <c r="F1013" s="2">
        <f>(C1013+1)/(B1013+1)</f>
        <v>2</v>
      </c>
      <c r="G1013">
        <f>LEN(A1013)</f>
        <v>4</v>
      </c>
      <c r="H1013" t="str">
        <f>IF(AND(G1013&lt;3, D1013&lt;2),TRUE,"")</f>
        <v/>
      </c>
      <c r="I1013">
        <f>VLOOKUP(A1013,'2014'!$A$2:$G$5210,5,FALSE)</f>
        <v>1.4609203798392987E-4</v>
      </c>
      <c r="J1013">
        <f>VLOOKUP(A1013,'2014'!$A$2:$H$5210,6,FALSE)</f>
        <v>4.5884188308708819E-5</v>
      </c>
    </row>
    <row r="1014" spans="1:10" x14ac:dyDescent="0.6">
      <c r="A1014" t="s">
        <v>2773</v>
      </c>
      <c r="B1014">
        <v>0</v>
      </c>
      <c r="C1014">
        <v>1</v>
      </c>
      <c r="D1014">
        <v>1</v>
      </c>
      <c r="E1014" s="2">
        <f>(B1014+1)/(C1014+1)</f>
        <v>0.5</v>
      </c>
      <c r="F1014" s="2">
        <f>(C1014+1)/(B1014+1)</f>
        <v>2</v>
      </c>
      <c r="G1014">
        <f>LEN(A1014)</f>
        <v>5</v>
      </c>
      <c r="H1014" t="str">
        <f>IF(AND(G1014&lt;3, D1014&lt;2),TRUE,"")</f>
        <v/>
      </c>
      <c r="I1014">
        <f>VLOOKUP(A1014,'2014'!$A$2:$G$5210,5,FALSE)</f>
        <v>1.4609203798392987E-4</v>
      </c>
      <c r="J1014">
        <f>VLOOKUP(A1014,'2014'!$A$2:$H$5210,6,FALSE)</f>
        <v>4.5884188308708819E-5</v>
      </c>
    </row>
    <row r="1015" spans="1:10" x14ac:dyDescent="0.6">
      <c r="A1015" t="s">
        <v>2858</v>
      </c>
      <c r="B1015">
        <v>0</v>
      </c>
      <c r="C1015">
        <v>1</v>
      </c>
      <c r="D1015">
        <v>1</v>
      </c>
      <c r="E1015" s="2">
        <f>(B1015+1)/(C1015+1)</f>
        <v>0.5</v>
      </c>
      <c r="F1015" s="2">
        <f>(C1015+1)/(B1015+1)</f>
        <v>2</v>
      </c>
      <c r="G1015">
        <f>LEN(A1015)</f>
        <v>5</v>
      </c>
      <c r="H1015" t="str">
        <f>IF(AND(G1015&lt;3, D1015&lt;2),TRUE,"")</f>
        <v/>
      </c>
      <c r="I1015">
        <f>VLOOKUP(A1015,'2014'!$A$2:$G$5210,5,FALSE)</f>
        <v>1.4609203798392987E-4</v>
      </c>
      <c r="J1015">
        <f>VLOOKUP(A1015,'2014'!$A$2:$H$5210,6,FALSE)</f>
        <v>4.5884188308708819E-5</v>
      </c>
    </row>
    <row r="1016" spans="1:10" x14ac:dyDescent="0.6">
      <c r="A1016" t="s">
        <v>2863</v>
      </c>
      <c r="B1016">
        <v>0</v>
      </c>
      <c r="C1016">
        <v>1</v>
      </c>
      <c r="D1016">
        <v>1</v>
      </c>
      <c r="E1016" s="2">
        <f>(B1016+1)/(C1016+1)</f>
        <v>0.5</v>
      </c>
      <c r="F1016" s="2">
        <f>(C1016+1)/(B1016+1)</f>
        <v>2</v>
      </c>
      <c r="G1016">
        <f>LEN(A1016)</f>
        <v>7</v>
      </c>
      <c r="H1016" t="str">
        <f>IF(AND(G1016&lt;3, D1016&lt;2),TRUE,"")</f>
        <v/>
      </c>
      <c r="I1016">
        <f>VLOOKUP(A1016,'2014'!$A$2:$G$5210,5,FALSE)</f>
        <v>1.4609203798392987E-4</v>
      </c>
      <c r="J1016">
        <f>VLOOKUP(A1016,'2014'!$A$2:$H$5210,6,FALSE)</f>
        <v>4.5884188308708819E-5</v>
      </c>
    </row>
    <row r="1017" spans="1:10" x14ac:dyDescent="0.6">
      <c r="A1017" t="s">
        <v>2961</v>
      </c>
      <c r="B1017">
        <v>0</v>
      </c>
      <c r="C1017">
        <v>1</v>
      </c>
      <c r="D1017">
        <v>1</v>
      </c>
      <c r="E1017" s="2">
        <f>(B1017+1)/(C1017+1)</f>
        <v>0.5</v>
      </c>
      <c r="F1017" s="2">
        <f>(C1017+1)/(B1017+1)</f>
        <v>2</v>
      </c>
      <c r="G1017">
        <f>LEN(A1017)</f>
        <v>4</v>
      </c>
      <c r="H1017" t="str">
        <f>IF(AND(G1017&lt;3, D1017&lt;2),TRUE,"")</f>
        <v/>
      </c>
      <c r="I1017">
        <f>VLOOKUP(A1017,'2014'!$A$2:$G$5210,5,FALSE)</f>
        <v>1.4609203798392987E-4</v>
      </c>
      <c r="J1017">
        <f>VLOOKUP(A1017,'2014'!$A$2:$H$5210,6,FALSE)</f>
        <v>4.5884188308708819E-5</v>
      </c>
    </row>
    <row r="1018" spans="1:10" x14ac:dyDescent="0.6">
      <c r="A1018" t="s">
        <v>3016</v>
      </c>
      <c r="B1018">
        <v>0</v>
      </c>
      <c r="C1018">
        <v>1</v>
      </c>
      <c r="D1018">
        <v>1</v>
      </c>
      <c r="E1018" s="2">
        <f>(B1018+1)/(C1018+1)</f>
        <v>0.5</v>
      </c>
      <c r="F1018" s="2">
        <f>(C1018+1)/(B1018+1)</f>
        <v>2</v>
      </c>
      <c r="G1018">
        <f>LEN(A1018)</f>
        <v>6</v>
      </c>
      <c r="H1018" t="str">
        <f>IF(AND(G1018&lt;3, D1018&lt;2),TRUE,"")</f>
        <v/>
      </c>
      <c r="I1018">
        <f>VLOOKUP(A1018,'2014'!$A$2:$G$5210,5,FALSE)</f>
        <v>1.4609203798392987E-4</v>
      </c>
      <c r="J1018">
        <f>VLOOKUP(A1018,'2014'!$A$2:$H$5210,6,FALSE)</f>
        <v>4.5884188308708819E-5</v>
      </c>
    </row>
    <row r="1019" spans="1:10" x14ac:dyDescent="0.6">
      <c r="A1019" t="s">
        <v>3037</v>
      </c>
      <c r="B1019">
        <v>0</v>
      </c>
      <c r="C1019">
        <v>1</v>
      </c>
      <c r="D1019">
        <v>1</v>
      </c>
      <c r="E1019" s="2">
        <f>(B1019+1)/(C1019+1)</f>
        <v>0.5</v>
      </c>
      <c r="F1019" s="2">
        <f>(C1019+1)/(B1019+1)</f>
        <v>2</v>
      </c>
      <c r="G1019">
        <f>LEN(A1019)</f>
        <v>6</v>
      </c>
      <c r="H1019" t="str">
        <f>IF(AND(G1019&lt;3, D1019&lt;2),TRUE,"")</f>
        <v/>
      </c>
      <c r="I1019">
        <f>VLOOKUP(A1019,'2014'!$A$2:$G$5210,5,FALSE)</f>
        <v>1.4609203798392987E-4</v>
      </c>
      <c r="J1019">
        <f>VLOOKUP(A1019,'2014'!$A$2:$H$5210,6,FALSE)</f>
        <v>4.5884188308708819E-5</v>
      </c>
    </row>
    <row r="1020" spans="1:10" x14ac:dyDescent="0.6">
      <c r="A1020" t="s">
        <v>3153</v>
      </c>
      <c r="B1020">
        <v>0</v>
      </c>
      <c r="C1020">
        <v>1</v>
      </c>
      <c r="D1020">
        <v>1</v>
      </c>
      <c r="E1020" s="2">
        <f>(B1020+1)/(C1020+1)</f>
        <v>0.5</v>
      </c>
      <c r="F1020" s="2">
        <f>(C1020+1)/(B1020+1)</f>
        <v>2</v>
      </c>
      <c r="G1020">
        <f>LEN(A1020)</f>
        <v>5</v>
      </c>
      <c r="H1020" t="str">
        <f>IF(AND(G1020&lt;3, D1020&lt;2),TRUE,"")</f>
        <v/>
      </c>
      <c r="I1020">
        <f>VLOOKUP(A1020,'2014'!$A$2:$G$5210,5,FALSE)</f>
        <v>1.4609203798392987E-4</v>
      </c>
      <c r="J1020">
        <f>VLOOKUP(A1020,'2014'!$A$2:$H$5210,6,FALSE)</f>
        <v>4.5884188308708819E-5</v>
      </c>
    </row>
    <row r="1021" spans="1:10" x14ac:dyDescent="0.6">
      <c r="A1021" t="s">
        <v>3252</v>
      </c>
      <c r="B1021">
        <v>0</v>
      </c>
      <c r="C1021">
        <v>1</v>
      </c>
      <c r="D1021">
        <v>1</v>
      </c>
      <c r="E1021" s="2">
        <f>(B1021+1)/(C1021+1)</f>
        <v>0.5</v>
      </c>
      <c r="F1021" s="2">
        <f>(C1021+1)/(B1021+1)</f>
        <v>2</v>
      </c>
      <c r="G1021">
        <f>LEN(A1021)</f>
        <v>4</v>
      </c>
      <c r="H1021" t="str">
        <f>IF(AND(G1021&lt;3, D1021&lt;2),TRUE,"")</f>
        <v/>
      </c>
      <c r="I1021">
        <f>VLOOKUP(A1021,'2014'!$A$2:$G$5210,5,FALSE)</f>
        <v>1.4609203798392987E-4</v>
      </c>
      <c r="J1021">
        <f>VLOOKUP(A1021,'2014'!$A$2:$H$5210,6,FALSE)</f>
        <v>4.5884188308708819E-5</v>
      </c>
    </row>
    <row r="1022" spans="1:10" x14ac:dyDescent="0.6">
      <c r="A1022" t="s">
        <v>3283</v>
      </c>
      <c r="B1022">
        <v>0</v>
      </c>
      <c r="C1022">
        <v>1</v>
      </c>
      <c r="D1022">
        <v>1</v>
      </c>
      <c r="E1022" s="2">
        <f>(B1022+1)/(C1022+1)</f>
        <v>0.5</v>
      </c>
      <c r="F1022" s="2">
        <f>(C1022+1)/(B1022+1)</f>
        <v>2</v>
      </c>
      <c r="G1022">
        <f>LEN(A1022)</f>
        <v>5</v>
      </c>
      <c r="H1022" t="str">
        <f>IF(AND(G1022&lt;3, D1022&lt;2),TRUE,"")</f>
        <v/>
      </c>
      <c r="I1022">
        <f>VLOOKUP(A1022,'2014'!$A$2:$G$5210,5,FALSE)</f>
        <v>1.4609203798392987E-4</v>
      </c>
      <c r="J1022">
        <f>VLOOKUP(A1022,'2014'!$A$2:$H$5210,6,FALSE)</f>
        <v>4.5884188308708819E-5</v>
      </c>
    </row>
    <row r="1023" spans="1:10" x14ac:dyDescent="0.6">
      <c r="A1023" t="s">
        <v>3285</v>
      </c>
      <c r="B1023">
        <v>0</v>
      </c>
      <c r="C1023">
        <v>1</v>
      </c>
      <c r="D1023">
        <v>1</v>
      </c>
      <c r="E1023" s="2">
        <f>(B1023+1)/(C1023+1)</f>
        <v>0.5</v>
      </c>
      <c r="F1023" s="2">
        <f>(C1023+1)/(B1023+1)</f>
        <v>2</v>
      </c>
      <c r="G1023">
        <f>LEN(A1023)</f>
        <v>5</v>
      </c>
      <c r="H1023" t="str">
        <f>IF(AND(G1023&lt;3, D1023&lt;2),TRUE,"")</f>
        <v/>
      </c>
      <c r="I1023">
        <f>VLOOKUP(A1023,'2014'!$A$2:$G$5210,5,FALSE)</f>
        <v>1.4609203798392987E-4</v>
      </c>
      <c r="J1023">
        <f>VLOOKUP(A1023,'2014'!$A$2:$H$5210,6,FALSE)</f>
        <v>4.5884188308708819E-5</v>
      </c>
    </row>
    <row r="1024" spans="1:10" x14ac:dyDescent="0.6">
      <c r="A1024" t="s">
        <v>3292</v>
      </c>
      <c r="B1024">
        <v>0</v>
      </c>
      <c r="C1024">
        <v>1</v>
      </c>
      <c r="D1024">
        <v>1</v>
      </c>
      <c r="E1024" s="2">
        <f>(B1024+1)/(C1024+1)</f>
        <v>0.5</v>
      </c>
      <c r="F1024" s="2">
        <f>(C1024+1)/(B1024+1)</f>
        <v>2</v>
      </c>
      <c r="G1024">
        <f>LEN(A1024)</f>
        <v>6</v>
      </c>
      <c r="H1024" t="str">
        <f>IF(AND(G1024&lt;3, D1024&lt;2),TRUE,"")</f>
        <v/>
      </c>
      <c r="I1024">
        <f>VLOOKUP(A1024,'2014'!$A$2:$G$5210,5,FALSE)</f>
        <v>1.4609203798392987E-4</v>
      </c>
      <c r="J1024">
        <f>VLOOKUP(A1024,'2014'!$A$2:$H$5210,6,FALSE)</f>
        <v>4.5884188308708819E-5</v>
      </c>
    </row>
    <row r="1025" spans="1:10" x14ac:dyDescent="0.6">
      <c r="A1025" t="s">
        <v>3309</v>
      </c>
      <c r="B1025">
        <v>0</v>
      </c>
      <c r="C1025">
        <v>1</v>
      </c>
      <c r="D1025">
        <v>1</v>
      </c>
      <c r="E1025" s="2">
        <f>(B1025+1)/(C1025+1)</f>
        <v>0.5</v>
      </c>
      <c r="F1025" s="2">
        <f>(C1025+1)/(B1025+1)</f>
        <v>2</v>
      </c>
      <c r="G1025">
        <f>LEN(A1025)</f>
        <v>5</v>
      </c>
      <c r="H1025" t="str">
        <f>IF(AND(G1025&lt;3, D1025&lt;2),TRUE,"")</f>
        <v/>
      </c>
      <c r="I1025">
        <f>VLOOKUP(A1025,'2014'!$A$2:$G$5210,5,FALSE)</f>
        <v>1.4609203798392987E-4</v>
      </c>
      <c r="J1025">
        <f>VLOOKUP(A1025,'2014'!$A$2:$H$5210,6,FALSE)</f>
        <v>4.5884188308708819E-5</v>
      </c>
    </row>
    <row r="1026" spans="1:10" x14ac:dyDescent="0.6">
      <c r="A1026" t="s">
        <v>3349</v>
      </c>
      <c r="B1026">
        <v>0</v>
      </c>
      <c r="C1026">
        <v>1</v>
      </c>
      <c r="D1026">
        <v>1</v>
      </c>
      <c r="E1026" s="2">
        <f>(B1026+1)/(C1026+1)</f>
        <v>0.5</v>
      </c>
      <c r="F1026" s="2">
        <f>(C1026+1)/(B1026+1)</f>
        <v>2</v>
      </c>
      <c r="G1026">
        <f>LEN(A1026)</f>
        <v>5</v>
      </c>
      <c r="H1026" t="str">
        <f>IF(AND(G1026&lt;3, D1026&lt;2),TRUE,"")</f>
        <v/>
      </c>
      <c r="I1026">
        <f>VLOOKUP(A1026,'2014'!$A$2:$G$5210,5,FALSE)</f>
        <v>1.4609203798392987E-4</v>
      </c>
      <c r="J1026">
        <f>VLOOKUP(A1026,'2014'!$A$2:$H$5210,6,FALSE)</f>
        <v>4.5884188308708819E-5</v>
      </c>
    </row>
    <row r="1027" spans="1:10" x14ac:dyDescent="0.6">
      <c r="A1027" t="s">
        <v>3350</v>
      </c>
      <c r="B1027">
        <v>0</v>
      </c>
      <c r="C1027">
        <v>1</v>
      </c>
      <c r="D1027">
        <v>1</v>
      </c>
      <c r="E1027" s="2">
        <f>(B1027+1)/(C1027+1)</f>
        <v>0.5</v>
      </c>
      <c r="F1027" s="2">
        <f>(C1027+1)/(B1027+1)</f>
        <v>2</v>
      </c>
      <c r="G1027">
        <f>LEN(A1027)</f>
        <v>5</v>
      </c>
      <c r="H1027" t="str">
        <f>IF(AND(G1027&lt;3, D1027&lt;2),TRUE,"")</f>
        <v/>
      </c>
      <c r="I1027">
        <f>VLOOKUP(A1027,'2014'!$A$2:$G$5210,5,FALSE)</f>
        <v>1.4609203798392987E-4</v>
      </c>
      <c r="J1027">
        <f>VLOOKUP(A1027,'2014'!$A$2:$H$5210,6,FALSE)</f>
        <v>4.5884188308708819E-5</v>
      </c>
    </row>
    <row r="1028" spans="1:10" x14ac:dyDescent="0.6">
      <c r="A1028" t="s">
        <v>3388</v>
      </c>
      <c r="B1028">
        <v>0</v>
      </c>
      <c r="C1028">
        <v>1</v>
      </c>
      <c r="D1028">
        <v>1</v>
      </c>
      <c r="E1028" s="2">
        <f>(B1028+1)/(C1028+1)</f>
        <v>0.5</v>
      </c>
      <c r="F1028" s="2">
        <f>(C1028+1)/(B1028+1)</f>
        <v>2</v>
      </c>
      <c r="G1028">
        <f>LEN(A1028)</f>
        <v>6</v>
      </c>
      <c r="H1028" t="str">
        <f>IF(AND(G1028&lt;3, D1028&lt;2),TRUE,"")</f>
        <v/>
      </c>
      <c r="I1028">
        <f>VLOOKUP(A1028,'2014'!$A$2:$G$5210,5,FALSE)</f>
        <v>1.4609203798392987E-4</v>
      </c>
      <c r="J1028">
        <f>VLOOKUP(A1028,'2014'!$A$2:$H$5210,6,FALSE)</f>
        <v>4.5884188308708819E-5</v>
      </c>
    </row>
    <row r="1029" spans="1:10" x14ac:dyDescent="0.6">
      <c r="A1029" t="s">
        <v>3496</v>
      </c>
      <c r="B1029">
        <v>0</v>
      </c>
      <c r="C1029">
        <v>1</v>
      </c>
      <c r="D1029">
        <v>1</v>
      </c>
      <c r="E1029" s="2">
        <f>(B1029+1)/(C1029+1)</f>
        <v>0.5</v>
      </c>
      <c r="F1029" s="2">
        <f>(C1029+1)/(B1029+1)</f>
        <v>2</v>
      </c>
      <c r="G1029">
        <f>LEN(A1029)</f>
        <v>6</v>
      </c>
      <c r="H1029" t="str">
        <f>IF(AND(G1029&lt;3, D1029&lt;2),TRUE,"")</f>
        <v/>
      </c>
      <c r="I1029">
        <f>VLOOKUP(A1029,'2014'!$A$2:$G$5210,5,FALSE)</f>
        <v>1.4609203798392987E-4</v>
      </c>
      <c r="J1029">
        <f>VLOOKUP(A1029,'2014'!$A$2:$H$5210,6,FALSE)</f>
        <v>4.5884188308708819E-5</v>
      </c>
    </row>
    <row r="1030" spans="1:10" x14ac:dyDescent="0.6">
      <c r="A1030" t="s">
        <v>3578</v>
      </c>
      <c r="B1030">
        <v>0</v>
      </c>
      <c r="C1030">
        <v>1</v>
      </c>
      <c r="D1030">
        <v>1</v>
      </c>
      <c r="E1030" s="2">
        <f>(B1030+1)/(C1030+1)</f>
        <v>0.5</v>
      </c>
      <c r="F1030" s="2">
        <f>(C1030+1)/(B1030+1)</f>
        <v>2</v>
      </c>
      <c r="G1030">
        <f>LEN(A1030)</f>
        <v>5</v>
      </c>
      <c r="H1030" t="str">
        <f>IF(AND(G1030&lt;3, D1030&lt;2),TRUE,"")</f>
        <v/>
      </c>
      <c r="I1030">
        <f>VLOOKUP(A1030,'2014'!$A$2:$G$5210,5,FALSE)</f>
        <v>1.4609203798392987E-4</v>
      </c>
      <c r="J1030">
        <f>VLOOKUP(A1030,'2014'!$A$2:$H$5210,6,FALSE)</f>
        <v>4.5884188308708819E-5</v>
      </c>
    </row>
    <row r="1031" spans="1:10" x14ac:dyDescent="0.6">
      <c r="A1031" t="s">
        <v>3633</v>
      </c>
      <c r="B1031">
        <v>0</v>
      </c>
      <c r="C1031">
        <v>1</v>
      </c>
      <c r="D1031">
        <v>1</v>
      </c>
      <c r="E1031" s="2">
        <f>(B1031+1)/(C1031+1)</f>
        <v>0.5</v>
      </c>
      <c r="F1031" s="2">
        <f>(C1031+1)/(B1031+1)</f>
        <v>2</v>
      </c>
      <c r="G1031">
        <f>LEN(A1031)</f>
        <v>5</v>
      </c>
      <c r="H1031" t="str">
        <f>IF(AND(G1031&lt;3, D1031&lt;2),TRUE,"")</f>
        <v/>
      </c>
      <c r="I1031">
        <f>VLOOKUP(A1031,'2014'!$A$2:$G$5210,5,FALSE)</f>
        <v>1.4609203798392987E-4</v>
      </c>
      <c r="J1031">
        <f>VLOOKUP(A1031,'2014'!$A$2:$H$5210,6,FALSE)</f>
        <v>4.5884188308708819E-5</v>
      </c>
    </row>
    <row r="1032" spans="1:10" x14ac:dyDescent="0.6">
      <c r="A1032" t="s">
        <v>3672</v>
      </c>
      <c r="B1032">
        <v>0</v>
      </c>
      <c r="C1032">
        <v>1</v>
      </c>
      <c r="D1032">
        <v>1</v>
      </c>
      <c r="E1032" s="2">
        <f>(B1032+1)/(C1032+1)</f>
        <v>0.5</v>
      </c>
      <c r="F1032" s="2">
        <f>(C1032+1)/(B1032+1)</f>
        <v>2</v>
      </c>
      <c r="G1032">
        <f>LEN(A1032)</f>
        <v>4</v>
      </c>
      <c r="H1032" t="str">
        <f>IF(AND(G1032&lt;3, D1032&lt;2),TRUE,"")</f>
        <v/>
      </c>
      <c r="I1032">
        <f>VLOOKUP(A1032,'2014'!$A$2:$G$5210,5,FALSE)</f>
        <v>1.4609203798392987E-4</v>
      </c>
      <c r="J1032">
        <f>VLOOKUP(A1032,'2014'!$A$2:$H$5210,6,FALSE)</f>
        <v>4.5884188308708819E-5</v>
      </c>
    </row>
    <row r="1033" spans="1:10" x14ac:dyDescent="0.6">
      <c r="A1033" t="s">
        <v>3731</v>
      </c>
      <c r="B1033">
        <v>0</v>
      </c>
      <c r="C1033">
        <v>1</v>
      </c>
      <c r="D1033">
        <v>1</v>
      </c>
      <c r="E1033" s="2">
        <f>(B1033+1)/(C1033+1)</f>
        <v>0.5</v>
      </c>
      <c r="F1033" s="2">
        <f>(C1033+1)/(B1033+1)</f>
        <v>2</v>
      </c>
      <c r="G1033">
        <f>LEN(A1033)</f>
        <v>7</v>
      </c>
      <c r="H1033" t="str">
        <f>IF(AND(G1033&lt;3, D1033&lt;2),TRUE,"")</f>
        <v/>
      </c>
      <c r="I1033">
        <f>VLOOKUP(A1033,'2014'!$A$2:$G$5210,5,FALSE)</f>
        <v>1.4609203798392987E-4</v>
      </c>
      <c r="J1033">
        <f>VLOOKUP(A1033,'2014'!$A$2:$H$5210,6,FALSE)</f>
        <v>4.5884188308708819E-5</v>
      </c>
    </row>
    <row r="1034" spans="1:10" x14ac:dyDescent="0.6">
      <c r="A1034" t="s">
        <v>3800</v>
      </c>
      <c r="B1034">
        <v>0</v>
      </c>
      <c r="C1034">
        <v>1</v>
      </c>
      <c r="D1034">
        <v>1</v>
      </c>
      <c r="E1034" s="2">
        <f>(B1034+1)/(C1034+1)</f>
        <v>0.5</v>
      </c>
      <c r="F1034" s="2">
        <f>(C1034+1)/(B1034+1)</f>
        <v>2</v>
      </c>
      <c r="G1034">
        <f>LEN(A1034)</f>
        <v>6</v>
      </c>
      <c r="H1034" t="str">
        <f>IF(AND(G1034&lt;3, D1034&lt;2),TRUE,"")</f>
        <v/>
      </c>
      <c r="I1034">
        <f>VLOOKUP(A1034,'2014'!$A$2:$G$5210,5,FALSE)</f>
        <v>1.4609203798392987E-4</v>
      </c>
      <c r="J1034">
        <f>VLOOKUP(A1034,'2014'!$A$2:$H$5210,6,FALSE)</f>
        <v>4.5884188308708819E-5</v>
      </c>
    </row>
    <row r="1035" spans="1:10" x14ac:dyDescent="0.6">
      <c r="A1035" t="s">
        <v>3927</v>
      </c>
      <c r="B1035">
        <v>0</v>
      </c>
      <c r="C1035">
        <v>1</v>
      </c>
      <c r="D1035">
        <v>1</v>
      </c>
      <c r="E1035" s="2">
        <f>(B1035+1)/(C1035+1)</f>
        <v>0.5</v>
      </c>
      <c r="F1035" s="2">
        <f>(C1035+1)/(B1035+1)</f>
        <v>2</v>
      </c>
      <c r="G1035">
        <f>LEN(A1035)</f>
        <v>5</v>
      </c>
      <c r="H1035" t="str">
        <f>IF(AND(G1035&lt;3, D1035&lt;2),TRUE,"")</f>
        <v/>
      </c>
      <c r="I1035">
        <f>VLOOKUP(A1035,'2014'!$A$2:$G$5210,5,FALSE)</f>
        <v>1.4609203798392987E-4</v>
      </c>
      <c r="J1035">
        <f>VLOOKUP(A1035,'2014'!$A$2:$H$5210,6,FALSE)</f>
        <v>4.5884188308708819E-5</v>
      </c>
    </row>
    <row r="1036" spans="1:10" x14ac:dyDescent="0.6">
      <c r="A1036" t="s">
        <v>3931</v>
      </c>
      <c r="B1036">
        <v>0</v>
      </c>
      <c r="C1036">
        <v>1</v>
      </c>
      <c r="D1036">
        <v>1</v>
      </c>
      <c r="E1036" s="2">
        <f>(B1036+1)/(C1036+1)</f>
        <v>0.5</v>
      </c>
      <c r="F1036" s="2">
        <f>(C1036+1)/(B1036+1)</f>
        <v>2</v>
      </c>
      <c r="G1036">
        <f>LEN(A1036)</f>
        <v>5</v>
      </c>
      <c r="H1036" t="str">
        <f>IF(AND(G1036&lt;3, D1036&lt;2),TRUE,"")</f>
        <v/>
      </c>
      <c r="I1036">
        <f>VLOOKUP(A1036,'2014'!$A$2:$G$5210,5,FALSE)</f>
        <v>1.4609203798392987E-4</v>
      </c>
      <c r="J1036">
        <f>VLOOKUP(A1036,'2014'!$A$2:$H$5210,6,FALSE)</f>
        <v>4.5884188308708819E-5</v>
      </c>
    </row>
    <row r="1037" spans="1:10" x14ac:dyDescent="0.6">
      <c r="A1037" t="s">
        <v>4256</v>
      </c>
      <c r="B1037">
        <v>0</v>
      </c>
      <c r="C1037">
        <v>1</v>
      </c>
      <c r="D1037">
        <v>1</v>
      </c>
      <c r="E1037" s="2">
        <f>(B1037+1)/(C1037+1)</f>
        <v>0.5</v>
      </c>
      <c r="F1037" s="2">
        <f>(C1037+1)/(B1037+1)</f>
        <v>2</v>
      </c>
      <c r="G1037">
        <f>LEN(A1037)</f>
        <v>7</v>
      </c>
      <c r="H1037" t="str">
        <f>IF(AND(G1037&lt;3, D1037&lt;2),TRUE,"")</f>
        <v/>
      </c>
      <c r="I1037">
        <f>VLOOKUP(A1037,'2014'!$A$2:$G$5210,5,FALSE)</f>
        <v>1.4609203798392987E-4</v>
      </c>
      <c r="J1037">
        <f>VLOOKUP(A1037,'2014'!$A$2:$H$5210,6,FALSE)</f>
        <v>4.5884188308708819E-5</v>
      </c>
    </row>
    <row r="1038" spans="1:10" x14ac:dyDescent="0.6">
      <c r="A1038" t="s">
        <v>4265</v>
      </c>
      <c r="B1038">
        <v>0</v>
      </c>
      <c r="C1038">
        <v>1</v>
      </c>
      <c r="D1038">
        <v>1</v>
      </c>
      <c r="E1038" s="2">
        <f>(B1038+1)/(C1038+1)</f>
        <v>0.5</v>
      </c>
      <c r="F1038" s="2">
        <f>(C1038+1)/(B1038+1)</f>
        <v>2</v>
      </c>
      <c r="G1038">
        <f>LEN(A1038)</f>
        <v>6</v>
      </c>
      <c r="H1038" t="str">
        <f>IF(AND(G1038&lt;3, D1038&lt;2),TRUE,"")</f>
        <v/>
      </c>
      <c r="I1038">
        <f>VLOOKUP(A1038,'2014'!$A$2:$G$5210,5,FALSE)</f>
        <v>1.4609203798392987E-4</v>
      </c>
      <c r="J1038">
        <f>VLOOKUP(A1038,'2014'!$A$2:$H$5210,6,FALSE)</f>
        <v>4.5884188308708819E-5</v>
      </c>
    </row>
    <row r="1039" spans="1:10" x14ac:dyDescent="0.6">
      <c r="A1039" t="s">
        <v>4281</v>
      </c>
      <c r="B1039">
        <v>0</v>
      </c>
      <c r="C1039">
        <v>1</v>
      </c>
      <c r="D1039">
        <v>1</v>
      </c>
      <c r="E1039" s="2">
        <f>(B1039+1)/(C1039+1)</f>
        <v>0.5</v>
      </c>
      <c r="F1039" s="2">
        <f>(C1039+1)/(B1039+1)</f>
        <v>2</v>
      </c>
      <c r="G1039">
        <f>LEN(A1039)</f>
        <v>5</v>
      </c>
      <c r="H1039" t="str">
        <f>IF(AND(G1039&lt;3, D1039&lt;2),TRUE,"")</f>
        <v/>
      </c>
      <c r="I1039">
        <f>VLOOKUP(A1039,'2014'!$A$2:$G$5210,5,FALSE)</f>
        <v>1.4609203798392987E-4</v>
      </c>
      <c r="J1039">
        <f>VLOOKUP(A1039,'2014'!$A$2:$H$5210,6,FALSE)</f>
        <v>4.5884188308708819E-5</v>
      </c>
    </row>
    <row r="1040" spans="1:10" x14ac:dyDescent="0.6">
      <c r="A1040" t="s">
        <v>4339</v>
      </c>
      <c r="B1040">
        <v>0</v>
      </c>
      <c r="C1040">
        <v>1</v>
      </c>
      <c r="D1040">
        <v>1</v>
      </c>
      <c r="E1040" s="2">
        <f>(B1040+1)/(C1040+1)</f>
        <v>0.5</v>
      </c>
      <c r="F1040" s="2">
        <f>(C1040+1)/(B1040+1)</f>
        <v>2</v>
      </c>
      <c r="G1040">
        <f>LEN(A1040)</f>
        <v>4</v>
      </c>
      <c r="H1040" t="str">
        <f>IF(AND(G1040&lt;3, D1040&lt;2),TRUE,"")</f>
        <v/>
      </c>
      <c r="I1040">
        <f>VLOOKUP(A1040,'2014'!$A$2:$G$5210,5,FALSE)</f>
        <v>1.4609203798392987E-4</v>
      </c>
      <c r="J1040">
        <f>VLOOKUP(A1040,'2014'!$A$2:$H$5210,6,FALSE)</f>
        <v>4.5884188308708819E-5</v>
      </c>
    </row>
    <row r="1041" spans="1:10" x14ac:dyDescent="0.6">
      <c r="A1041" t="s">
        <v>4530</v>
      </c>
      <c r="B1041">
        <v>0</v>
      </c>
      <c r="C1041">
        <v>1</v>
      </c>
      <c r="D1041">
        <v>1</v>
      </c>
      <c r="E1041" s="2">
        <f>(B1041+1)/(C1041+1)</f>
        <v>0.5</v>
      </c>
      <c r="F1041" s="2">
        <f>(C1041+1)/(B1041+1)</f>
        <v>2</v>
      </c>
      <c r="G1041">
        <f>LEN(A1041)</f>
        <v>6</v>
      </c>
      <c r="H1041" t="str">
        <f>IF(AND(G1041&lt;3, D1041&lt;2),TRUE,"")</f>
        <v/>
      </c>
      <c r="I1041">
        <f>VLOOKUP(A1041,'2014'!$A$2:$G$5210,5,FALSE)</f>
        <v>1.4609203798392987E-4</v>
      </c>
      <c r="J1041">
        <f>VLOOKUP(A1041,'2014'!$A$2:$H$5210,6,FALSE)</f>
        <v>4.5884188308708819E-5</v>
      </c>
    </row>
    <row r="1042" spans="1:10" x14ac:dyDescent="0.6">
      <c r="A1042" t="s">
        <v>4622</v>
      </c>
      <c r="B1042">
        <v>0</v>
      </c>
      <c r="C1042">
        <v>1</v>
      </c>
      <c r="D1042">
        <v>1</v>
      </c>
      <c r="E1042" s="2">
        <f>(B1042+1)/(C1042+1)</f>
        <v>0.5</v>
      </c>
      <c r="F1042" s="2">
        <f>(C1042+1)/(B1042+1)</f>
        <v>2</v>
      </c>
      <c r="G1042">
        <f>LEN(A1042)</f>
        <v>7</v>
      </c>
      <c r="H1042" t="str">
        <f>IF(AND(G1042&lt;3, D1042&lt;2),TRUE,"")</f>
        <v/>
      </c>
      <c r="I1042">
        <f>VLOOKUP(A1042,'2014'!$A$2:$G$5210,5,FALSE)</f>
        <v>1.4609203798392987E-4</v>
      </c>
      <c r="J1042">
        <f>VLOOKUP(A1042,'2014'!$A$2:$H$5210,6,FALSE)</f>
        <v>4.5884188308708819E-5</v>
      </c>
    </row>
    <row r="1043" spans="1:10" x14ac:dyDescent="0.6">
      <c r="A1043" t="s">
        <v>4662</v>
      </c>
      <c r="B1043">
        <v>0</v>
      </c>
      <c r="C1043">
        <v>1</v>
      </c>
      <c r="D1043">
        <v>1</v>
      </c>
      <c r="E1043" s="2">
        <f>(B1043+1)/(C1043+1)</f>
        <v>0.5</v>
      </c>
      <c r="F1043" s="2">
        <f>(C1043+1)/(B1043+1)</f>
        <v>2</v>
      </c>
      <c r="G1043">
        <f>LEN(A1043)</f>
        <v>6</v>
      </c>
      <c r="H1043" t="str">
        <f>IF(AND(G1043&lt;3, D1043&lt;2),TRUE,"")</f>
        <v/>
      </c>
      <c r="I1043">
        <f>VLOOKUP(A1043,'2014'!$A$2:$G$5210,5,FALSE)</f>
        <v>1.4609203798392987E-4</v>
      </c>
      <c r="J1043">
        <f>VLOOKUP(A1043,'2014'!$A$2:$H$5210,6,FALSE)</f>
        <v>4.5884188308708819E-5</v>
      </c>
    </row>
    <row r="1044" spans="1:10" x14ac:dyDescent="0.6">
      <c r="A1044" t="s">
        <v>4667</v>
      </c>
      <c r="B1044">
        <v>0</v>
      </c>
      <c r="C1044">
        <v>1</v>
      </c>
      <c r="D1044">
        <v>1</v>
      </c>
      <c r="E1044" s="2">
        <f>(B1044+1)/(C1044+1)</f>
        <v>0.5</v>
      </c>
      <c r="F1044" s="2">
        <f>(C1044+1)/(B1044+1)</f>
        <v>2</v>
      </c>
      <c r="G1044">
        <f>LEN(A1044)</f>
        <v>7</v>
      </c>
      <c r="H1044" t="str">
        <f>IF(AND(G1044&lt;3, D1044&lt;2),TRUE,"")</f>
        <v/>
      </c>
      <c r="I1044">
        <f>VLOOKUP(A1044,'2014'!$A$2:$G$5210,5,FALSE)</f>
        <v>1.4609203798392987E-4</v>
      </c>
      <c r="J1044">
        <f>VLOOKUP(A1044,'2014'!$A$2:$H$5210,6,FALSE)</f>
        <v>4.5884188308708819E-5</v>
      </c>
    </row>
    <row r="1045" spans="1:10" x14ac:dyDescent="0.6">
      <c r="A1045" t="s">
        <v>4700</v>
      </c>
      <c r="B1045">
        <v>0</v>
      </c>
      <c r="C1045">
        <v>1</v>
      </c>
      <c r="D1045">
        <v>1</v>
      </c>
      <c r="E1045" s="2">
        <f>(B1045+1)/(C1045+1)</f>
        <v>0.5</v>
      </c>
      <c r="F1045" s="2">
        <f>(C1045+1)/(B1045+1)</f>
        <v>2</v>
      </c>
      <c r="G1045">
        <f>LEN(A1045)</f>
        <v>7</v>
      </c>
      <c r="H1045" t="str">
        <f>IF(AND(G1045&lt;3, D1045&lt;2),TRUE,"")</f>
        <v/>
      </c>
      <c r="I1045">
        <f>VLOOKUP(A1045,'2014'!$A$2:$G$5210,5,FALSE)</f>
        <v>1.4609203798392987E-4</v>
      </c>
      <c r="J1045">
        <f>VLOOKUP(A1045,'2014'!$A$2:$H$5210,6,FALSE)</f>
        <v>4.5884188308708819E-5</v>
      </c>
    </row>
    <row r="1046" spans="1:10" x14ac:dyDescent="0.6">
      <c r="A1046" t="s">
        <v>4923</v>
      </c>
      <c r="B1046">
        <v>0</v>
      </c>
      <c r="C1046">
        <v>1</v>
      </c>
      <c r="D1046">
        <v>1</v>
      </c>
      <c r="E1046" s="2">
        <f>(B1046+1)/(C1046+1)</f>
        <v>0.5</v>
      </c>
      <c r="F1046" s="2">
        <f>(C1046+1)/(B1046+1)</f>
        <v>2</v>
      </c>
      <c r="G1046">
        <f>LEN(A1046)</f>
        <v>6</v>
      </c>
      <c r="H1046" t="str">
        <f>IF(AND(G1046&lt;3, D1046&lt;2),TRUE,"")</f>
        <v/>
      </c>
      <c r="I1046">
        <f>VLOOKUP(A1046,'2014'!$A$2:$G$5210,5,FALSE)</f>
        <v>1.4609203798392987E-4</v>
      </c>
      <c r="J1046">
        <f>VLOOKUP(A1046,'2014'!$A$2:$H$5210,6,FALSE)</f>
        <v>4.5884188308708819E-5</v>
      </c>
    </row>
    <row r="1047" spans="1:10" x14ac:dyDescent="0.6">
      <c r="A1047" t="s">
        <v>4983</v>
      </c>
      <c r="B1047">
        <v>0</v>
      </c>
      <c r="C1047">
        <v>1</v>
      </c>
      <c r="D1047">
        <v>1</v>
      </c>
      <c r="E1047" s="2">
        <f>(B1047+1)/(C1047+1)</f>
        <v>0.5</v>
      </c>
      <c r="F1047" s="2">
        <f>(C1047+1)/(B1047+1)</f>
        <v>2</v>
      </c>
      <c r="G1047">
        <f>LEN(A1047)</f>
        <v>5</v>
      </c>
      <c r="H1047" t="str">
        <f>IF(AND(G1047&lt;3, D1047&lt;2),TRUE,"")</f>
        <v/>
      </c>
      <c r="I1047">
        <f>VLOOKUP(A1047,'2014'!$A$2:$G$5210,5,FALSE)</f>
        <v>1.4609203798392987E-4</v>
      </c>
      <c r="J1047">
        <f>VLOOKUP(A1047,'2014'!$A$2:$H$5210,6,FALSE)</f>
        <v>4.5884188308708819E-5</v>
      </c>
    </row>
    <row r="1048" spans="1:10" x14ac:dyDescent="0.6">
      <c r="A1048" t="s">
        <v>5001</v>
      </c>
      <c r="B1048">
        <v>0</v>
      </c>
      <c r="C1048">
        <v>1</v>
      </c>
      <c r="D1048">
        <v>1</v>
      </c>
      <c r="E1048" s="2">
        <f>(B1048+1)/(C1048+1)</f>
        <v>0.5</v>
      </c>
      <c r="F1048" s="2">
        <f>(C1048+1)/(B1048+1)</f>
        <v>2</v>
      </c>
      <c r="G1048">
        <f>LEN(A1048)</f>
        <v>5</v>
      </c>
      <c r="H1048" t="str">
        <f>IF(AND(G1048&lt;3, D1048&lt;2),TRUE,"")</f>
        <v/>
      </c>
      <c r="I1048">
        <f>VLOOKUP(A1048,'2014'!$A$2:$G$5210,5,FALSE)</f>
        <v>1.4609203798392987E-4</v>
      </c>
      <c r="J1048">
        <f>VLOOKUP(A1048,'2014'!$A$2:$H$5210,6,FALSE)</f>
        <v>4.5884188308708819E-5</v>
      </c>
    </row>
    <row r="1049" spans="1:10" x14ac:dyDescent="0.6">
      <c r="A1049" t="s">
        <v>5011</v>
      </c>
      <c r="B1049">
        <v>0</v>
      </c>
      <c r="C1049">
        <v>1</v>
      </c>
      <c r="D1049">
        <v>1</v>
      </c>
      <c r="E1049" s="2">
        <f>(B1049+1)/(C1049+1)</f>
        <v>0.5</v>
      </c>
      <c r="F1049" s="2">
        <f>(C1049+1)/(B1049+1)</f>
        <v>2</v>
      </c>
      <c r="G1049">
        <f>LEN(A1049)</f>
        <v>4</v>
      </c>
      <c r="H1049" t="str">
        <f>IF(AND(G1049&lt;3, D1049&lt;2),TRUE,"")</f>
        <v/>
      </c>
      <c r="I1049">
        <f>VLOOKUP(A1049,'2014'!$A$2:$G$5210,5,FALSE)</f>
        <v>1.4609203798392987E-4</v>
      </c>
      <c r="J1049">
        <f>VLOOKUP(A1049,'2014'!$A$2:$H$5210,6,FALSE)</f>
        <v>4.5884188308708819E-5</v>
      </c>
    </row>
    <row r="1050" spans="1:10" x14ac:dyDescent="0.6">
      <c r="A1050" t="s">
        <v>5017</v>
      </c>
      <c r="B1050">
        <v>0</v>
      </c>
      <c r="C1050">
        <v>1</v>
      </c>
      <c r="D1050">
        <v>1</v>
      </c>
      <c r="E1050" s="2">
        <f>(B1050+1)/(C1050+1)</f>
        <v>0.5</v>
      </c>
      <c r="F1050" s="2">
        <f>(C1050+1)/(B1050+1)</f>
        <v>2</v>
      </c>
      <c r="G1050">
        <f>LEN(A1050)</f>
        <v>4</v>
      </c>
      <c r="H1050" t="str">
        <f>IF(AND(G1050&lt;3, D1050&lt;2),TRUE,"")</f>
        <v/>
      </c>
      <c r="I1050">
        <f>VLOOKUP(A1050,'2014'!$A$2:$G$5210,5,FALSE)</f>
        <v>1.4609203798392987E-4</v>
      </c>
      <c r="J1050">
        <f>VLOOKUP(A1050,'2014'!$A$2:$H$5210,6,FALSE)</f>
        <v>4.5884188308708819E-5</v>
      </c>
    </row>
    <row r="1051" spans="1:10" x14ac:dyDescent="0.6">
      <c r="A1051" t="s">
        <v>3469</v>
      </c>
      <c r="B1051">
        <v>0</v>
      </c>
      <c r="C1051">
        <v>1</v>
      </c>
      <c r="D1051">
        <v>1</v>
      </c>
      <c r="E1051" s="2">
        <f>(B1051+1)/(C1051+1)</f>
        <v>0.5</v>
      </c>
      <c r="F1051" s="2">
        <f>(C1051+1)/(B1051+1)</f>
        <v>2</v>
      </c>
      <c r="G1051">
        <f>LEN(A1051)</f>
        <v>6</v>
      </c>
      <c r="H1051" t="str">
        <f>IF(AND(G1051&lt;3, D1051&lt;2),TRUE,"")</f>
        <v/>
      </c>
      <c r="I1051">
        <f>VLOOKUP(A1051,'2014'!$A$2:$G$5210,5,FALSE)</f>
        <v>4.382761139517896E-4</v>
      </c>
      <c r="J1051">
        <f>VLOOKUP(A1051,'2014'!$A$2:$H$5210,6,FALSE)</f>
        <v>1.5294729436236273E-4</v>
      </c>
    </row>
    <row r="1052" spans="1:10" x14ac:dyDescent="0.6">
      <c r="A1052" t="s">
        <v>663</v>
      </c>
      <c r="B1052">
        <v>0</v>
      </c>
      <c r="C1052">
        <v>1</v>
      </c>
      <c r="D1052">
        <v>1</v>
      </c>
      <c r="E1052" s="2">
        <f>(B1052+1)/(C1052+1)</f>
        <v>0.5</v>
      </c>
      <c r="F1052" s="2">
        <f>(C1052+1)/(B1052+1)</f>
        <v>2</v>
      </c>
      <c r="G1052">
        <f>LEN(A1052)</f>
        <v>6</v>
      </c>
      <c r="H1052" t="str">
        <f>IF(AND(G1052&lt;3, D1052&lt;2),TRUE,"")</f>
        <v/>
      </c>
      <c r="I1052">
        <f>VLOOKUP(A1052,'2014'!$A$2:$G$5210,5,FALSE)</f>
        <v>2.9218407596785974E-4</v>
      </c>
      <c r="J1052">
        <f>VLOOKUP(A1052,'2014'!$A$2:$H$5210,6,FALSE)</f>
        <v>1.0706310605365391E-4</v>
      </c>
    </row>
    <row r="1053" spans="1:10" x14ac:dyDescent="0.6">
      <c r="A1053" t="s">
        <v>1782</v>
      </c>
      <c r="B1053">
        <v>0</v>
      </c>
      <c r="C1053">
        <v>1</v>
      </c>
      <c r="D1053">
        <v>1</v>
      </c>
      <c r="E1053" s="2">
        <f>(B1053+1)/(C1053+1)</f>
        <v>0.5</v>
      </c>
      <c r="F1053" s="2">
        <f>(C1053+1)/(B1053+1)</f>
        <v>2</v>
      </c>
      <c r="G1053">
        <f>LEN(A1053)</f>
        <v>7</v>
      </c>
      <c r="H1053" t="str">
        <f>IF(AND(G1053&lt;3, D1053&lt;2),TRUE,"")</f>
        <v/>
      </c>
      <c r="I1053">
        <f>VLOOKUP(A1053,'2014'!$A$2:$G$5210,5,FALSE)</f>
        <v>2.9218407596785974E-4</v>
      </c>
      <c r="J1053">
        <f>VLOOKUP(A1053,'2014'!$A$2:$H$5210,6,FALSE)</f>
        <v>1.0706310605365391E-4</v>
      </c>
    </row>
    <row r="1054" spans="1:10" x14ac:dyDescent="0.6">
      <c r="A1054" t="s">
        <v>742</v>
      </c>
      <c r="B1054">
        <v>0</v>
      </c>
      <c r="C1054">
        <v>1</v>
      </c>
      <c r="D1054">
        <v>1</v>
      </c>
      <c r="E1054" s="2">
        <f>(B1054+1)/(C1054+1)</f>
        <v>0.5</v>
      </c>
      <c r="F1054" s="2">
        <f>(C1054+1)/(B1054+1)</f>
        <v>2</v>
      </c>
      <c r="G1054">
        <f>LEN(A1054)</f>
        <v>3</v>
      </c>
      <c r="H1054" t="str">
        <f>IF(AND(G1054&lt;3, D1054&lt;2),TRUE,"")</f>
        <v/>
      </c>
      <c r="I1054">
        <f>VLOOKUP(A1054,'2014'!$A$2:$G$5210,5,FALSE)</f>
        <v>1.4609203798392987E-4</v>
      </c>
      <c r="J1054">
        <f>VLOOKUP(A1054,'2014'!$A$2:$H$5210,6,FALSE)</f>
        <v>6.1178917744945092E-5</v>
      </c>
    </row>
    <row r="1055" spans="1:10" x14ac:dyDescent="0.6">
      <c r="A1055" t="s">
        <v>2249</v>
      </c>
      <c r="B1055">
        <v>0</v>
      </c>
      <c r="C1055">
        <v>1</v>
      </c>
      <c r="D1055">
        <v>1</v>
      </c>
      <c r="E1055" s="2">
        <f>(B1055+1)/(C1055+1)</f>
        <v>0.5</v>
      </c>
      <c r="F1055" s="2">
        <f>(C1055+1)/(B1055+1)</f>
        <v>2</v>
      </c>
      <c r="G1055">
        <f>LEN(A1055)</f>
        <v>3</v>
      </c>
      <c r="H1055" t="str">
        <f>IF(AND(G1055&lt;3, D1055&lt;2),TRUE,"")</f>
        <v/>
      </c>
      <c r="I1055">
        <f>VLOOKUP(A1055,'2014'!$A$2:$G$5210,5,FALSE)</f>
        <v>1.4609203798392987E-4</v>
      </c>
      <c r="J1055">
        <f>VLOOKUP(A1055,'2014'!$A$2:$H$5210,6,FALSE)</f>
        <v>6.1178917744945092E-5</v>
      </c>
    </row>
    <row r="1056" spans="1:10" x14ac:dyDescent="0.6">
      <c r="A1056" t="s">
        <v>4595</v>
      </c>
      <c r="B1056">
        <v>0</v>
      </c>
      <c r="C1056">
        <v>1</v>
      </c>
      <c r="D1056">
        <v>1</v>
      </c>
      <c r="E1056" s="2">
        <f>(B1056+1)/(C1056+1)</f>
        <v>0.5</v>
      </c>
      <c r="F1056" s="2">
        <f>(C1056+1)/(B1056+1)</f>
        <v>2</v>
      </c>
      <c r="G1056">
        <f>LEN(A1056)</f>
        <v>3</v>
      </c>
      <c r="H1056" t="str">
        <f>IF(AND(G1056&lt;3, D1056&lt;2),TRUE,"")</f>
        <v/>
      </c>
      <c r="I1056">
        <f>VLOOKUP(A1056,'2014'!$A$2:$G$5210,5,FALSE)</f>
        <v>1.4609203798392987E-4</v>
      </c>
      <c r="J1056">
        <f>VLOOKUP(A1056,'2014'!$A$2:$H$5210,6,FALSE)</f>
        <v>6.1178917744945092E-5</v>
      </c>
    </row>
    <row r="1057" spans="1:10" x14ac:dyDescent="0.6">
      <c r="A1057" t="s">
        <v>125</v>
      </c>
      <c r="B1057">
        <v>0</v>
      </c>
      <c r="C1057">
        <v>1</v>
      </c>
      <c r="D1057">
        <v>1</v>
      </c>
      <c r="E1057" s="2">
        <f>(B1057+1)/(C1057+1)</f>
        <v>0.5</v>
      </c>
      <c r="F1057" s="2">
        <f>(C1057+1)/(B1057+1)</f>
        <v>2</v>
      </c>
      <c r="G1057">
        <f>LEN(A1057)</f>
        <v>4</v>
      </c>
      <c r="H1057" t="str">
        <f>IF(AND(G1057&lt;3, D1057&lt;2),TRUE,"")</f>
        <v/>
      </c>
      <c r="I1057">
        <f>VLOOKUP(A1057,'2014'!$A$2:$G$5210,5,FALSE)</f>
        <v>1.4609203798392987E-4</v>
      </c>
      <c r="J1057">
        <f>VLOOKUP(A1057,'2014'!$A$2:$H$5210,6,FALSE)</f>
        <v>6.1178917744945092E-5</v>
      </c>
    </row>
    <row r="1058" spans="1:10" x14ac:dyDescent="0.6">
      <c r="A1058" t="s">
        <v>282</v>
      </c>
      <c r="B1058">
        <v>0</v>
      </c>
      <c r="C1058">
        <v>1</v>
      </c>
      <c r="D1058">
        <v>1</v>
      </c>
      <c r="E1058" s="2">
        <f>(B1058+1)/(C1058+1)</f>
        <v>0.5</v>
      </c>
      <c r="F1058" s="2">
        <f>(C1058+1)/(B1058+1)</f>
        <v>2</v>
      </c>
      <c r="G1058">
        <f>LEN(A1058)</f>
        <v>5</v>
      </c>
      <c r="H1058" t="str">
        <f>IF(AND(G1058&lt;3, D1058&lt;2),TRUE,"")</f>
        <v/>
      </c>
      <c r="I1058">
        <f>VLOOKUP(A1058,'2014'!$A$2:$G$5210,5,FALSE)</f>
        <v>1.4609203798392987E-4</v>
      </c>
      <c r="J1058">
        <f>VLOOKUP(A1058,'2014'!$A$2:$H$5210,6,FALSE)</f>
        <v>6.1178917744945092E-5</v>
      </c>
    </row>
    <row r="1059" spans="1:10" x14ac:dyDescent="0.6">
      <c r="A1059" t="s">
        <v>466</v>
      </c>
      <c r="B1059">
        <v>0</v>
      </c>
      <c r="C1059">
        <v>1</v>
      </c>
      <c r="D1059">
        <v>1</v>
      </c>
      <c r="E1059" s="2">
        <f>(B1059+1)/(C1059+1)</f>
        <v>0.5</v>
      </c>
      <c r="F1059" s="2">
        <f>(C1059+1)/(B1059+1)</f>
        <v>2</v>
      </c>
      <c r="G1059">
        <f>LEN(A1059)</f>
        <v>6</v>
      </c>
      <c r="H1059" t="str">
        <f>IF(AND(G1059&lt;3, D1059&lt;2),TRUE,"")</f>
        <v/>
      </c>
      <c r="I1059">
        <f>VLOOKUP(A1059,'2014'!$A$2:$G$5210,5,FALSE)</f>
        <v>1.4609203798392987E-4</v>
      </c>
      <c r="J1059">
        <f>VLOOKUP(A1059,'2014'!$A$2:$H$5210,6,FALSE)</f>
        <v>6.1178917744945092E-5</v>
      </c>
    </row>
    <row r="1060" spans="1:10" x14ac:dyDescent="0.6">
      <c r="A1060" t="s">
        <v>670</v>
      </c>
      <c r="B1060">
        <v>0</v>
      </c>
      <c r="C1060">
        <v>1</v>
      </c>
      <c r="D1060">
        <v>1</v>
      </c>
      <c r="E1060" s="2">
        <f>(B1060+1)/(C1060+1)</f>
        <v>0.5</v>
      </c>
      <c r="F1060" s="2">
        <f>(C1060+1)/(B1060+1)</f>
        <v>2</v>
      </c>
      <c r="G1060">
        <f>LEN(A1060)</f>
        <v>4</v>
      </c>
      <c r="H1060" t="str">
        <f>IF(AND(G1060&lt;3, D1060&lt;2),TRUE,"")</f>
        <v/>
      </c>
      <c r="I1060">
        <f>VLOOKUP(A1060,'2014'!$A$2:$G$5210,5,FALSE)</f>
        <v>1.4609203798392987E-4</v>
      </c>
      <c r="J1060">
        <f>VLOOKUP(A1060,'2014'!$A$2:$H$5210,6,FALSE)</f>
        <v>6.1178917744945092E-5</v>
      </c>
    </row>
    <row r="1061" spans="1:10" x14ac:dyDescent="0.6">
      <c r="A1061" t="s">
        <v>676</v>
      </c>
      <c r="B1061">
        <v>0</v>
      </c>
      <c r="C1061">
        <v>1</v>
      </c>
      <c r="D1061">
        <v>1</v>
      </c>
      <c r="E1061" s="2">
        <f>(B1061+1)/(C1061+1)</f>
        <v>0.5</v>
      </c>
      <c r="F1061" s="2">
        <f>(C1061+1)/(B1061+1)</f>
        <v>2</v>
      </c>
      <c r="G1061">
        <f>LEN(A1061)</f>
        <v>4</v>
      </c>
      <c r="H1061" t="str">
        <f>IF(AND(G1061&lt;3, D1061&lt;2),TRUE,"")</f>
        <v/>
      </c>
      <c r="I1061">
        <f>VLOOKUP(A1061,'2014'!$A$2:$G$5210,5,FALSE)</f>
        <v>1.4609203798392987E-4</v>
      </c>
      <c r="J1061">
        <f>VLOOKUP(A1061,'2014'!$A$2:$H$5210,6,FALSE)</f>
        <v>6.1178917744945092E-5</v>
      </c>
    </row>
    <row r="1062" spans="1:10" x14ac:dyDescent="0.6">
      <c r="A1062" t="s">
        <v>1451</v>
      </c>
      <c r="B1062">
        <v>0</v>
      </c>
      <c r="C1062">
        <v>1</v>
      </c>
      <c r="D1062">
        <v>1</v>
      </c>
      <c r="E1062" s="2">
        <f>(B1062+1)/(C1062+1)</f>
        <v>0.5</v>
      </c>
      <c r="F1062" s="2">
        <f>(C1062+1)/(B1062+1)</f>
        <v>2</v>
      </c>
      <c r="G1062">
        <f>LEN(A1062)</f>
        <v>5</v>
      </c>
      <c r="H1062" t="str">
        <f>IF(AND(G1062&lt;3, D1062&lt;2),TRUE,"")</f>
        <v/>
      </c>
      <c r="I1062">
        <f>VLOOKUP(A1062,'2014'!$A$2:$G$5210,5,FALSE)</f>
        <v>1.4609203798392987E-4</v>
      </c>
      <c r="J1062">
        <f>VLOOKUP(A1062,'2014'!$A$2:$H$5210,6,FALSE)</f>
        <v>6.1178917744945092E-5</v>
      </c>
    </row>
    <row r="1063" spans="1:10" x14ac:dyDescent="0.6">
      <c r="A1063" t="s">
        <v>1713</v>
      </c>
      <c r="B1063">
        <v>0</v>
      </c>
      <c r="C1063">
        <v>1</v>
      </c>
      <c r="D1063">
        <v>1</v>
      </c>
      <c r="E1063" s="2">
        <f>(B1063+1)/(C1063+1)</f>
        <v>0.5</v>
      </c>
      <c r="F1063" s="2">
        <f>(C1063+1)/(B1063+1)</f>
        <v>2</v>
      </c>
      <c r="G1063">
        <f>LEN(A1063)</f>
        <v>7</v>
      </c>
      <c r="H1063" t="str">
        <f>IF(AND(G1063&lt;3, D1063&lt;2),TRUE,"")</f>
        <v/>
      </c>
      <c r="I1063">
        <f>VLOOKUP(A1063,'2014'!$A$2:$G$5210,5,FALSE)</f>
        <v>1.4609203798392987E-4</v>
      </c>
      <c r="J1063">
        <f>VLOOKUP(A1063,'2014'!$A$2:$H$5210,6,FALSE)</f>
        <v>6.1178917744945092E-5</v>
      </c>
    </row>
    <row r="1064" spans="1:10" x14ac:dyDescent="0.6">
      <c r="A1064" t="s">
        <v>1767</v>
      </c>
      <c r="B1064">
        <v>0</v>
      </c>
      <c r="C1064">
        <v>1</v>
      </c>
      <c r="D1064">
        <v>1</v>
      </c>
      <c r="E1064" s="2">
        <f>(B1064+1)/(C1064+1)</f>
        <v>0.5</v>
      </c>
      <c r="F1064" s="2">
        <f>(C1064+1)/(B1064+1)</f>
        <v>2</v>
      </c>
      <c r="G1064">
        <f>LEN(A1064)</f>
        <v>4</v>
      </c>
      <c r="H1064" t="str">
        <f>IF(AND(G1064&lt;3, D1064&lt;2),TRUE,"")</f>
        <v/>
      </c>
      <c r="I1064">
        <f>VLOOKUP(A1064,'2014'!$A$2:$G$5210,5,FALSE)</f>
        <v>1.4609203798392987E-4</v>
      </c>
      <c r="J1064">
        <f>VLOOKUP(A1064,'2014'!$A$2:$H$5210,6,FALSE)</f>
        <v>6.1178917744945092E-5</v>
      </c>
    </row>
    <row r="1065" spans="1:10" x14ac:dyDescent="0.6">
      <c r="A1065" t="s">
        <v>1806</v>
      </c>
      <c r="B1065">
        <v>0</v>
      </c>
      <c r="C1065">
        <v>1</v>
      </c>
      <c r="D1065">
        <v>1</v>
      </c>
      <c r="E1065" s="2">
        <f>(B1065+1)/(C1065+1)</f>
        <v>0.5</v>
      </c>
      <c r="F1065" s="2">
        <f>(C1065+1)/(B1065+1)</f>
        <v>2</v>
      </c>
      <c r="G1065">
        <f>LEN(A1065)</f>
        <v>6</v>
      </c>
      <c r="H1065" t="str">
        <f>IF(AND(G1065&lt;3, D1065&lt;2),TRUE,"")</f>
        <v/>
      </c>
      <c r="I1065">
        <f>VLOOKUP(A1065,'2014'!$A$2:$G$5210,5,FALSE)</f>
        <v>1.4609203798392987E-4</v>
      </c>
      <c r="J1065">
        <f>VLOOKUP(A1065,'2014'!$A$2:$H$5210,6,FALSE)</f>
        <v>6.1178917744945092E-5</v>
      </c>
    </row>
    <row r="1066" spans="1:10" x14ac:dyDescent="0.6">
      <c r="A1066" t="s">
        <v>2000</v>
      </c>
      <c r="B1066">
        <v>0</v>
      </c>
      <c r="C1066">
        <v>1</v>
      </c>
      <c r="D1066">
        <v>1</v>
      </c>
      <c r="E1066" s="2">
        <f>(B1066+1)/(C1066+1)</f>
        <v>0.5</v>
      </c>
      <c r="F1066" s="2">
        <f>(C1066+1)/(B1066+1)</f>
        <v>2</v>
      </c>
      <c r="G1066">
        <f>LEN(A1066)</f>
        <v>6</v>
      </c>
      <c r="H1066" t="str">
        <f>IF(AND(G1066&lt;3, D1066&lt;2),TRUE,"")</f>
        <v/>
      </c>
      <c r="I1066">
        <f>VLOOKUP(A1066,'2014'!$A$2:$G$5210,5,FALSE)</f>
        <v>1.4609203798392987E-4</v>
      </c>
      <c r="J1066">
        <f>VLOOKUP(A1066,'2014'!$A$2:$H$5210,6,FALSE)</f>
        <v>6.1178917744945092E-5</v>
      </c>
    </row>
    <row r="1067" spans="1:10" x14ac:dyDescent="0.6">
      <c r="A1067" t="s">
        <v>2929</v>
      </c>
      <c r="B1067">
        <v>0</v>
      </c>
      <c r="C1067">
        <v>1</v>
      </c>
      <c r="D1067">
        <v>1</v>
      </c>
      <c r="E1067" s="2">
        <f>(B1067+1)/(C1067+1)</f>
        <v>0.5</v>
      </c>
      <c r="F1067" s="2">
        <f>(C1067+1)/(B1067+1)</f>
        <v>2</v>
      </c>
      <c r="G1067">
        <f>LEN(A1067)</f>
        <v>5</v>
      </c>
      <c r="H1067" t="str">
        <f>IF(AND(G1067&lt;3, D1067&lt;2),TRUE,"")</f>
        <v/>
      </c>
      <c r="I1067">
        <f>VLOOKUP(A1067,'2014'!$A$2:$G$5210,5,FALSE)</f>
        <v>1.4609203798392987E-4</v>
      </c>
      <c r="J1067">
        <f>VLOOKUP(A1067,'2014'!$A$2:$H$5210,6,FALSE)</f>
        <v>6.1178917744945092E-5</v>
      </c>
    </row>
    <row r="1068" spans="1:10" x14ac:dyDescent="0.6">
      <c r="A1068" t="s">
        <v>2954</v>
      </c>
      <c r="B1068">
        <v>0</v>
      </c>
      <c r="C1068">
        <v>1</v>
      </c>
      <c r="D1068">
        <v>1</v>
      </c>
      <c r="E1068" s="2">
        <f>(B1068+1)/(C1068+1)</f>
        <v>0.5</v>
      </c>
      <c r="F1068" s="2">
        <f>(C1068+1)/(B1068+1)</f>
        <v>2</v>
      </c>
      <c r="G1068">
        <f>LEN(A1068)</f>
        <v>6</v>
      </c>
      <c r="H1068" t="str">
        <f>IF(AND(G1068&lt;3, D1068&lt;2),TRUE,"")</f>
        <v/>
      </c>
      <c r="I1068">
        <f>VLOOKUP(A1068,'2014'!$A$2:$G$5210,5,FALSE)</f>
        <v>2.9218407596785974E-4</v>
      </c>
      <c r="J1068">
        <f>VLOOKUP(A1068,'2014'!$A$2:$H$5210,6,FALSE)</f>
        <v>1.2235783548989018E-4</v>
      </c>
    </row>
    <row r="1069" spans="1:10" x14ac:dyDescent="0.6">
      <c r="A1069" t="s">
        <v>2971</v>
      </c>
      <c r="B1069">
        <v>0</v>
      </c>
      <c r="C1069">
        <v>1</v>
      </c>
      <c r="D1069">
        <v>1</v>
      </c>
      <c r="E1069" s="2">
        <f>(B1069+1)/(C1069+1)</f>
        <v>0.5</v>
      </c>
      <c r="F1069" s="2">
        <f>(C1069+1)/(B1069+1)</f>
        <v>2</v>
      </c>
      <c r="G1069">
        <f>LEN(A1069)</f>
        <v>6</v>
      </c>
      <c r="H1069" t="str">
        <f>IF(AND(G1069&lt;3, D1069&lt;2),TRUE,"")</f>
        <v/>
      </c>
      <c r="I1069">
        <f>VLOOKUP(A1069,'2014'!$A$2:$G$5210,5,FALSE)</f>
        <v>1.4609203798392987E-4</v>
      </c>
      <c r="J1069">
        <f>VLOOKUP(A1069,'2014'!$A$2:$H$5210,6,FALSE)</f>
        <v>6.1178917744945092E-5</v>
      </c>
    </row>
    <row r="1070" spans="1:10" x14ac:dyDescent="0.6">
      <c r="A1070" t="s">
        <v>3077</v>
      </c>
      <c r="B1070">
        <v>0</v>
      </c>
      <c r="C1070">
        <v>1</v>
      </c>
      <c r="D1070">
        <v>1</v>
      </c>
      <c r="E1070" s="2">
        <f>(B1070+1)/(C1070+1)</f>
        <v>0.5</v>
      </c>
      <c r="F1070" s="2">
        <f>(C1070+1)/(B1070+1)</f>
        <v>2</v>
      </c>
      <c r="G1070">
        <f>LEN(A1070)</f>
        <v>5</v>
      </c>
      <c r="H1070" t="str">
        <f>IF(AND(G1070&lt;3, D1070&lt;2),TRUE,"")</f>
        <v/>
      </c>
      <c r="I1070">
        <f>VLOOKUP(A1070,'2014'!$A$2:$G$5210,5,FALSE)</f>
        <v>1.4609203798392987E-4</v>
      </c>
      <c r="J1070">
        <f>VLOOKUP(A1070,'2014'!$A$2:$H$5210,6,FALSE)</f>
        <v>6.1178917744945092E-5</v>
      </c>
    </row>
    <row r="1071" spans="1:10" x14ac:dyDescent="0.6">
      <c r="A1071" t="s">
        <v>3259</v>
      </c>
      <c r="B1071">
        <v>0</v>
      </c>
      <c r="C1071">
        <v>1</v>
      </c>
      <c r="D1071">
        <v>1</v>
      </c>
      <c r="E1071" s="2">
        <f>(B1071+1)/(C1071+1)</f>
        <v>0.5</v>
      </c>
      <c r="F1071" s="2">
        <f>(C1071+1)/(B1071+1)</f>
        <v>2</v>
      </c>
      <c r="G1071">
        <f>LEN(A1071)</f>
        <v>5</v>
      </c>
      <c r="H1071" t="str">
        <f>IF(AND(G1071&lt;3, D1071&lt;2),TRUE,"")</f>
        <v/>
      </c>
      <c r="I1071">
        <f>VLOOKUP(A1071,'2014'!$A$2:$G$5210,5,FALSE)</f>
        <v>1.4609203798392987E-4</v>
      </c>
      <c r="J1071">
        <f>VLOOKUP(A1071,'2014'!$A$2:$H$5210,6,FALSE)</f>
        <v>6.1178917744945092E-5</v>
      </c>
    </row>
    <row r="1072" spans="1:10" x14ac:dyDescent="0.6">
      <c r="A1072" t="s">
        <v>3284</v>
      </c>
      <c r="B1072">
        <v>0</v>
      </c>
      <c r="C1072">
        <v>1</v>
      </c>
      <c r="D1072">
        <v>1</v>
      </c>
      <c r="E1072" s="2">
        <f>(B1072+1)/(C1072+1)</f>
        <v>0.5</v>
      </c>
      <c r="F1072" s="2">
        <f>(C1072+1)/(B1072+1)</f>
        <v>2</v>
      </c>
      <c r="G1072">
        <f>LEN(A1072)</f>
        <v>4</v>
      </c>
      <c r="H1072" t="str">
        <f>IF(AND(G1072&lt;3, D1072&lt;2),TRUE,"")</f>
        <v/>
      </c>
      <c r="I1072">
        <f>VLOOKUP(A1072,'2014'!$A$2:$G$5210,5,FALSE)</f>
        <v>1.4609203798392987E-4</v>
      </c>
      <c r="J1072">
        <f>VLOOKUP(A1072,'2014'!$A$2:$H$5210,6,FALSE)</f>
        <v>6.1178917744945092E-5</v>
      </c>
    </row>
    <row r="1073" spans="1:10" x14ac:dyDescent="0.6">
      <c r="A1073" t="s">
        <v>3288</v>
      </c>
      <c r="B1073">
        <v>0</v>
      </c>
      <c r="C1073">
        <v>1</v>
      </c>
      <c r="D1073">
        <v>1</v>
      </c>
      <c r="E1073" s="2">
        <f>(B1073+1)/(C1073+1)</f>
        <v>0.5</v>
      </c>
      <c r="F1073" s="2">
        <f>(C1073+1)/(B1073+1)</f>
        <v>2</v>
      </c>
      <c r="G1073">
        <f>LEN(A1073)</f>
        <v>5</v>
      </c>
      <c r="H1073" t="str">
        <f>IF(AND(G1073&lt;3, D1073&lt;2),TRUE,"")</f>
        <v/>
      </c>
      <c r="I1073">
        <f>VLOOKUP(A1073,'2014'!$A$2:$G$5210,5,FALSE)</f>
        <v>1.4609203798392987E-4</v>
      </c>
      <c r="J1073">
        <f>VLOOKUP(A1073,'2014'!$A$2:$H$5210,6,FALSE)</f>
        <v>6.1178917744945092E-5</v>
      </c>
    </row>
    <row r="1074" spans="1:10" x14ac:dyDescent="0.6">
      <c r="A1074" t="s">
        <v>3385</v>
      </c>
      <c r="B1074">
        <v>0</v>
      </c>
      <c r="C1074">
        <v>1</v>
      </c>
      <c r="D1074">
        <v>1</v>
      </c>
      <c r="E1074" s="2">
        <f>(B1074+1)/(C1074+1)</f>
        <v>0.5</v>
      </c>
      <c r="F1074" s="2">
        <f>(C1074+1)/(B1074+1)</f>
        <v>2</v>
      </c>
      <c r="G1074">
        <f>LEN(A1074)</f>
        <v>6</v>
      </c>
      <c r="H1074" t="str">
        <f>IF(AND(G1074&lt;3, D1074&lt;2),TRUE,"")</f>
        <v/>
      </c>
      <c r="I1074">
        <f>VLOOKUP(A1074,'2014'!$A$2:$G$5210,5,FALSE)</f>
        <v>2.9218407596785974E-4</v>
      </c>
      <c r="J1074">
        <f>VLOOKUP(A1074,'2014'!$A$2:$H$5210,6,FALSE)</f>
        <v>1.2235783548989018E-4</v>
      </c>
    </row>
    <row r="1075" spans="1:10" x14ac:dyDescent="0.6">
      <c r="A1075" t="s">
        <v>3499</v>
      </c>
      <c r="B1075">
        <v>0</v>
      </c>
      <c r="C1075">
        <v>1</v>
      </c>
      <c r="D1075">
        <v>1</v>
      </c>
      <c r="E1075" s="2">
        <f>(B1075+1)/(C1075+1)</f>
        <v>0.5</v>
      </c>
      <c r="F1075" s="2">
        <f>(C1075+1)/(B1075+1)</f>
        <v>2</v>
      </c>
      <c r="G1075">
        <f>LEN(A1075)</f>
        <v>5</v>
      </c>
      <c r="H1075" t="str">
        <f>IF(AND(G1075&lt;3, D1075&lt;2),TRUE,"")</f>
        <v/>
      </c>
      <c r="I1075">
        <f>VLOOKUP(A1075,'2014'!$A$2:$G$5210,5,FALSE)</f>
        <v>2.9218407596785974E-4</v>
      </c>
      <c r="J1075">
        <f>VLOOKUP(A1075,'2014'!$A$2:$H$5210,6,FALSE)</f>
        <v>1.2235783548989018E-4</v>
      </c>
    </row>
    <row r="1076" spans="1:10" x14ac:dyDescent="0.6">
      <c r="A1076" t="s">
        <v>3926</v>
      </c>
      <c r="B1076">
        <v>0</v>
      </c>
      <c r="C1076">
        <v>1</v>
      </c>
      <c r="D1076">
        <v>1</v>
      </c>
      <c r="E1076" s="2">
        <f>(B1076+1)/(C1076+1)</f>
        <v>0.5</v>
      </c>
      <c r="F1076" s="2">
        <f>(C1076+1)/(B1076+1)</f>
        <v>2</v>
      </c>
      <c r="G1076">
        <f>LEN(A1076)</f>
        <v>7</v>
      </c>
      <c r="H1076" t="str">
        <f>IF(AND(G1076&lt;3, D1076&lt;2),TRUE,"")</f>
        <v/>
      </c>
      <c r="I1076">
        <f>VLOOKUP(A1076,'2014'!$A$2:$G$5210,5,FALSE)</f>
        <v>1.4609203798392987E-4</v>
      </c>
      <c r="J1076">
        <f>VLOOKUP(A1076,'2014'!$A$2:$H$5210,6,FALSE)</f>
        <v>6.1178917744945092E-5</v>
      </c>
    </row>
    <row r="1077" spans="1:10" x14ac:dyDescent="0.6">
      <c r="A1077" t="s">
        <v>4138</v>
      </c>
      <c r="B1077">
        <v>0</v>
      </c>
      <c r="C1077">
        <v>1</v>
      </c>
      <c r="D1077">
        <v>1</v>
      </c>
      <c r="E1077" s="2">
        <f>(B1077+1)/(C1077+1)</f>
        <v>0.5</v>
      </c>
      <c r="F1077" s="2">
        <f>(C1077+1)/(B1077+1)</f>
        <v>2</v>
      </c>
      <c r="G1077">
        <f>LEN(A1077)</f>
        <v>7</v>
      </c>
      <c r="H1077" t="str">
        <f>IF(AND(G1077&lt;3, D1077&lt;2),TRUE,"")</f>
        <v/>
      </c>
      <c r="I1077">
        <f>VLOOKUP(A1077,'2014'!$A$2:$G$5210,5,FALSE)</f>
        <v>1.4609203798392987E-4</v>
      </c>
      <c r="J1077">
        <f>VLOOKUP(A1077,'2014'!$A$2:$H$5210,6,FALSE)</f>
        <v>6.1178917744945092E-5</v>
      </c>
    </row>
    <row r="1078" spans="1:10" x14ac:dyDescent="0.6">
      <c r="A1078" t="s">
        <v>4139</v>
      </c>
      <c r="B1078">
        <v>0</v>
      </c>
      <c r="C1078">
        <v>1</v>
      </c>
      <c r="D1078">
        <v>1</v>
      </c>
      <c r="E1078" s="2">
        <f>(B1078+1)/(C1078+1)</f>
        <v>0.5</v>
      </c>
      <c r="F1078" s="2">
        <f>(C1078+1)/(B1078+1)</f>
        <v>2</v>
      </c>
      <c r="G1078">
        <f>LEN(A1078)</f>
        <v>5</v>
      </c>
      <c r="H1078" t="str">
        <f>IF(AND(G1078&lt;3, D1078&lt;2),TRUE,"")</f>
        <v/>
      </c>
      <c r="I1078">
        <f>VLOOKUP(A1078,'2014'!$A$2:$G$5210,5,FALSE)</f>
        <v>1.4609203798392987E-4</v>
      </c>
      <c r="J1078">
        <f>VLOOKUP(A1078,'2014'!$A$2:$H$5210,6,FALSE)</f>
        <v>6.1178917744945092E-5</v>
      </c>
    </row>
    <row r="1079" spans="1:10" x14ac:dyDescent="0.6">
      <c r="A1079" t="s">
        <v>4346</v>
      </c>
      <c r="B1079">
        <v>0</v>
      </c>
      <c r="C1079">
        <v>1</v>
      </c>
      <c r="D1079">
        <v>1</v>
      </c>
      <c r="E1079" s="2">
        <f>(B1079+1)/(C1079+1)</f>
        <v>0.5</v>
      </c>
      <c r="F1079" s="2">
        <f>(C1079+1)/(B1079+1)</f>
        <v>2</v>
      </c>
      <c r="G1079">
        <f>LEN(A1079)</f>
        <v>4</v>
      </c>
      <c r="H1079" t="str">
        <f>IF(AND(G1079&lt;3, D1079&lt;2),TRUE,"")</f>
        <v/>
      </c>
      <c r="I1079">
        <f>VLOOKUP(A1079,'2014'!$A$2:$G$5210,5,FALSE)</f>
        <v>1.4609203798392987E-4</v>
      </c>
      <c r="J1079">
        <f>VLOOKUP(A1079,'2014'!$A$2:$H$5210,6,FALSE)</f>
        <v>6.1178917744945092E-5</v>
      </c>
    </row>
    <row r="1080" spans="1:10" x14ac:dyDescent="0.6">
      <c r="A1080" t="s">
        <v>4472</v>
      </c>
      <c r="B1080">
        <v>0</v>
      </c>
      <c r="C1080">
        <v>1</v>
      </c>
      <c r="D1080">
        <v>1</v>
      </c>
      <c r="E1080" s="2">
        <f>(B1080+1)/(C1080+1)</f>
        <v>0.5</v>
      </c>
      <c r="F1080" s="2">
        <f>(C1080+1)/(B1080+1)</f>
        <v>2</v>
      </c>
      <c r="G1080">
        <f>LEN(A1080)</f>
        <v>7</v>
      </c>
      <c r="H1080" t="str">
        <f>IF(AND(G1080&lt;3, D1080&lt;2),TRUE,"")</f>
        <v/>
      </c>
      <c r="I1080">
        <f>VLOOKUP(A1080,'2014'!$A$2:$G$5210,5,FALSE)</f>
        <v>1.4609203798392987E-4</v>
      </c>
      <c r="J1080">
        <f>VLOOKUP(A1080,'2014'!$A$2:$H$5210,6,FALSE)</f>
        <v>6.1178917744945092E-5</v>
      </c>
    </row>
    <row r="1081" spans="1:10" x14ac:dyDescent="0.6">
      <c r="A1081" t="s">
        <v>4473</v>
      </c>
      <c r="B1081">
        <v>0</v>
      </c>
      <c r="C1081">
        <v>1</v>
      </c>
      <c r="D1081">
        <v>1</v>
      </c>
      <c r="E1081" s="2">
        <f>(B1081+1)/(C1081+1)</f>
        <v>0.5</v>
      </c>
      <c r="F1081" s="2">
        <f>(C1081+1)/(B1081+1)</f>
        <v>2</v>
      </c>
      <c r="G1081">
        <f>LEN(A1081)</f>
        <v>4</v>
      </c>
      <c r="H1081" t="str">
        <f>IF(AND(G1081&lt;3, D1081&lt;2),TRUE,"")</f>
        <v/>
      </c>
      <c r="I1081">
        <f>VLOOKUP(A1081,'2014'!$A$2:$G$5210,5,FALSE)</f>
        <v>1.4609203798392987E-4</v>
      </c>
      <c r="J1081">
        <f>VLOOKUP(A1081,'2014'!$A$2:$H$5210,6,FALSE)</f>
        <v>6.1178917744945092E-5</v>
      </c>
    </row>
    <row r="1082" spans="1:10" x14ac:dyDescent="0.6">
      <c r="A1082" t="s">
        <v>4921</v>
      </c>
      <c r="B1082">
        <v>0</v>
      </c>
      <c r="C1082">
        <v>1</v>
      </c>
      <c r="D1082">
        <v>1</v>
      </c>
      <c r="E1082" s="2">
        <f>(B1082+1)/(C1082+1)</f>
        <v>0.5</v>
      </c>
      <c r="F1082" s="2">
        <f>(C1082+1)/(B1082+1)</f>
        <v>2</v>
      </c>
      <c r="G1082">
        <f>LEN(A1082)</f>
        <v>5</v>
      </c>
      <c r="H1082" t="str">
        <f>IF(AND(G1082&lt;3, D1082&lt;2),TRUE,"")</f>
        <v/>
      </c>
      <c r="I1082">
        <f>VLOOKUP(A1082,'2014'!$A$2:$G$5210,5,FALSE)</f>
        <v>1.4609203798392987E-4</v>
      </c>
      <c r="J1082">
        <f>VLOOKUP(A1082,'2014'!$A$2:$H$5210,6,FALSE)</f>
        <v>6.1178917744945092E-5</v>
      </c>
    </row>
    <row r="1083" spans="1:10" x14ac:dyDescent="0.6">
      <c r="A1083" t="s">
        <v>5190</v>
      </c>
      <c r="B1083">
        <v>0</v>
      </c>
      <c r="C1083">
        <v>1</v>
      </c>
      <c r="D1083">
        <v>1</v>
      </c>
      <c r="E1083" s="2">
        <f>(B1083+1)/(C1083+1)</f>
        <v>0.5</v>
      </c>
      <c r="F1083" s="2">
        <f>(C1083+1)/(B1083+1)</f>
        <v>2</v>
      </c>
      <c r="G1083">
        <f>LEN(A1083)</f>
        <v>5</v>
      </c>
      <c r="H1083" t="str">
        <f>IF(AND(G1083&lt;3, D1083&lt;2),TRUE,"")</f>
        <v/>
      </c>
      <c r="I1083">
        <f>VLOOKUP(A1083,'2014'!$A$2:$G$5210,5,FALSE)</f>
        <v>1.4609203798392987E-4</v>
      </c>
      <c r="J1083">
        <f>VLOOKUP(A1083,'2014'!$A$2:$H$5210,6,FALSE)</f>
        <v>6.1178917744945092E-5</v>
      </c>
    </row>
    <row r="1084" spans="1:10" x14ac:dyDescent="0.6">
      <c r="A1084" t="s">
        <v>2458</v>
      </c>
      <c r="B1084">
        <v>0</v>
      </c>
      <c r="C1084">
        <v>1</v>
      </c>
      <c r="D1084">
        <v>1</v>
      </c>
      <c r="E1084" s="2">
        <f>(B1084+1)/(C1084+1)</f>
        <v>0.5</v>
      </c>
      <c r="F1084" s="2">
        <f>(C1084+1)/(B1084+1)</f>
        <v>2</v>
      </c>
      <c r="G1084">
        <f>LEN(A1084)</f>
        <v>5</v>
      </c>
      <c r="H1084" t="str">
        <f>IF(AND(G1084&lt;3, D1084&lt;2),TRUE,"")</f>
        <v/>
      </c>
      <c r="I1084">
        <f>VLOOKUP(A1084,'2014'!$A$2:$G$5210,5,FALSE)</f>
        <v>4.382761139517896E-4</v>
      </c>
      <c r="J1084">
        <f>VLOOKUP(A1084,'2014'!$A$2:$H$5210,6,FALSE)</f>
        <v>1.9883148267107155E-4</v>
      </c>
    </row>
    <row r="1085" spans="1:10" x14ac:dyDescent="0.6">
      <c r="A1085" t="s">
        <v>4169</v>
      </c>
      <c r="B1085">
        <v>0</v>
      </c>
      <c r="C1085">
        <v>1</v>
      </c>
      <c r="D1085">
        <v>1</v>
      </c>
      <c r="E1085" s="2">
        <f>(B1085+1)/(C1085+1)</f>
        <v>0.5</v>
      </c>
      <c r="F1085" s="2">
        <f>(C1085+1)/(B1085+1)</f>
        <v>2</v>
      </c>
      <c r="G1085">
        <f>LEN(A1085)</f>
        <v>5</v>
      </c>
      <c r="H1085" t="str">
        <f>IF(AND(G1085&lt;3, D1085&lt;2),TRUE,"")</f>
        <v/>
      </c>
      <c r="I1085">
        <f>VLOOKUP(A1085,'2014'!$A$2:$G$5210,5,FALSE)</f>
        <v>2.9218407596785974E-4</v>
      </c>
      <c r="J1085">
        <f>VLOOKUP(A1085,'2014'!$A$2:$H$5210,6,FALSE)</f>
        <v>1.3765256492612646E-4</v>
      </c>
    </row>
    <row r="1086" spans="1:10" x14ac:dyDescent="0.6">
      <c r="A1086" t="s">
        <v>21</v>
      </c>
      <c r="B1086">
        <v>0</v>
      </c>
      <c r="C1086">
        <v>1</v>
      </c>
      <c r="D1086">
        <v>1</v>
      </c>
      <c r="E1086" s="2">
        <f>(B1086+1)/(C1086+1)</f>
        <v>0.5</v>
      </c>
      <c r="F1086" s="2">
        <f>(C1086+1)/(B1086+1)</f>
        <v>2</v>
      </c>
      <c r="G1086">
        <f>LEN(A1086)</f>
        <v>3</v>
      </c>
      <c r="H1086" t="str">
        <f>IF(AND(G1086&lt;3, D1086&lt;2),TRUE,"")</f>
        <v/>
      </c>
      <c r="I1086">
        <f>VLOOKUP(A1086,'2014'!$A$2:$G$5210,5,FALSE)</f>
        <v>1.4609203798392987E-4</v>
      </c>
      <c r="J1086">
        <f>VLOOKUP(A1086,'2014'!$A$2:$H$5210,6,FALSE)</f>
        <v>7.6473647181181365E-5</v>
      </c>
    </row>
    <row r="1087" spans="1:10" x14ac:dyDescent="0.6">
      <c r="A1087" t="s">
        <v>4965</v>
      </c>
      <c r="B1087">
        <v>0</v>
      </c>
      <c r="C1087">
        <v>1</v>
      </c>
      <c r="D1087">
        <v>1</v>
      </c>
      <c r="E1087" s="2">
        <f>(B1087+1)/(C1087+1)</f>
        <v>0.5</v>
      </c>
      <c r="F1087" s="2">
        <f>(C1087+1)/(B1087+1)</f>
        <v>2</v>
      </c>
      <c r="G1087">
        <f>LEN(A1087)</f>
        <v>3</v>
      </c>
      <c r="H1087" t="str">
        <f>IF(AND(G1087&lt;3, D1087&lt;2),TRUE,"")</f>
        <v/>
      </c>
      <c r="I1087">
        <f>VLOOKUP(A1087,'2014'!$A$2:$G$5210,5,FALSE)</f>
        <v>1.4609203798392987E-4</v>
      </c>
      <c r="J1087">
        <f>VLOOKUP(A1087,'2014'!$A$2:$H$5210,6,FALSE)</f>
        <v>7.6473647181181365E-5</v>
      </c>
    </row>
    <row r="1088" spans="1:10" x14ac:dyDescent="0.6">
      <c r="A1088" t="s">
        <v>182</v>
      </c>
      <c r="B1088">
        <v>0</v>
      </c>
      <c r="C1088">
        <v>1</v>
      </c>
      <c r="D1088">
        <v>1</v>
      </c>
      <c r="E1088" s="2">
        <f>(B1088+1)/(C1088+1)</f>
        <v>0.5</v>
      </c>
      <c r="F1088" s="2">
        <f>(C1088+1)/(B1088+1)</f>
        <v>2</v>
      </c>
      <c r="G1088">
        <f>LEN(A1088)</f>
        <v>4</v>
      </c>
      <c r="H1088" t="str">
        <f>IF(AND(G1088&lt;3, D1088&lt;2),TRUE,"")</f>
        <v/>
      </c>
      <c r="I1088">
        <f>VLOOKUP(A1088,'2014'!$A$2:$G$5210,5,FALSE)</f>
        <v>1.4609203798392987E-4</v>
      </c>
      <c r="J1088">
        <f>VLOOKUP(A1088,'2014'!$A$2:$H$5210,6,FALSE)</f>
        <v>7.6473647181181365E-5</v>
      </c>
    </row>
    <row r="1089" spans="1:10" x14ac:dyDescent="0.6">
      <c r="A1089" t="s">
        <v>1011</v>
      </c>
      <c r="B1089">
        <v>0</v>
      </c>
      <c r="C1089">
        <v>1</v>
      </c>
      <c r="D1089">
        <v>1</v>
      </c>
      <c r="E1089" s="2">
        <f>(B1089+1)/(C1089+1)</f>
        <v>0.5</v>
      </c>
      <c r="F1089" s="2">
        <f>(C1089+1)/(B1089+1)</f>
        <v>2</v>
      </c>
      <c r="G1089">
        <f>LEN(A1089)</f>
        <v>7</v>
      </c>
      <c r="H1089" t="str">
        <f>IF(AND(G1089&lt;3, D1089&lt;2),TRUE,"")</f>
        <v/>
      </c>
      <c r="I1089">
        <f>VLOOKUP(A1089,'2014'!$A$2:$G$5210,5,FALSE)</f>
        <v>2.9218407596785974E-4</v>
      </c>
      <c r="J1089">
        <f>VLOOKUP(A1089,'2014'!$A$2:$H$5210,6,FALSE)</f>
        <v>1.5294729436236273E-4</v>
      </c>
    </row>
    <row r="1090" spans="1:10" x14ac:dyDescent="0.6">
      <c r="A1090" t="s">
        <v>1140</v>
      </c>
      <c r="B1090">
        <v>0</v>
      </c>
      <c r="C1090">
        <v>1</v>
      </c>
      <c r="D1090">
        <v>1</v>
      </c>
      <c r="E1090" s="2">
        <f>(B1090+1)/(C1090+1)</f>
        <v>0.5</v>
      </c>
      <c r="F1090" s="2">
        <f>(C1090+1)/(B1090+1)</f>
        <v>2</v>
      </c>
      <c r="G1090">
        <f>LEN(A1090)</f>
        <v>5</v>
      </c>
      <c r="H1090" t="str">
        <f>IF(AND(G1090&lt;3, D1090&lt;2),TRUE,"")</f>
        <v/>
      </c>
      <c r="I1090">
        <f>VLOOKUP(A1090,'2014'!$A$2:$G$5210,5,FALSE)</f>
        <v>1.4609203798392987E-4</v>
      </c>
      <c r="J1090">
        <f>VLOOKUP(A1090,'2014'!$A$2:$H$5210,6,FALSE)</f>
        <v>7.6473647181181365E-5</v>
      </c>
    </row>
    <row r="1091" spans="1:10" x14ac:dyDescent="0.6">
      <c r="A1091" t="s">
        <v>1309</v>
      </c>
      <c r="B1091">
        <v>0</v>
      </c>
      <c r="C1091">
        <v>1</v>
      </c>
      <c r="D1091">
        <v>1</v>
      </c>
      <c r="E1091" s="2">
        <f>(B1091+1)/(C1091+1)</f>
        <v>0.5</v>
      </c>
      <c r="F1091" s="2">
        <f>(C1091+1)/(B1091+1)</f>
        <v>2</v>
      </c>
      <c r="G1091">
        <f>LEN(A1091)</f>
        <v>6</v>
      </c>
      <c r="H1091" t="str">
        <f>IF(AND(G1091&lt;3, D1091&lt;2),TRUE,"")</f>
        <v/>
      </c>
      <c r="I1091">
        <f>VLOOKUP(A1091,'2014'!$A$2:$G$5210,5,FALSE)</f>
        <v>1.4609203798392987E-4</v>
      </c>
      <c r="J1091">
        <f>VLOOKUP(A1091,'2014'!$A$2:$H$5210,6,FALSE)</f>
        <v>7.6473647181181365E-5</v>
      </c>
    </row>
    <row r="1092" spans="1:10" x14ac:dyDescent="0.6">
      <c r="A1092" t="s">
        <v>1344</v>
      </c>
      <c r="B1092">
        <v>0</v>
      </c>
      <c r="C1092">
        <v>1</v>
      </c>
      <c r="D1092">
        <v>1</v>
      </c>
      <c r="E1092" s="2">
        <f>(B1092+1)/(C1092+1)</f>
        <v>0.5</v>
      </c>
      <c r="F1092" s="2">
        <f>(C1092+1)/(B1092+1)</f>
        <v>2</v>
      </c>
      <c r="G1092">
        <f>LEN(A1092)</f>
        <v>7</v>
      </c>
      <c r="H1092" t="str">
        <f>IF(AND(G1092&lt;3, D1092&lt;2),TRUE,"")</f>
        <v/>
      </c>
      <c r="I1092">
        <f>VLOOKUP(A1092,'2014'!$A$2:$G$5210,5,FALSE)</f>
        <v>1.4609203798392987E-4</v>
      </c>
      <c r="J1092">
        <f>VLOOKUP(A1092,'2014'!$A$2:$H$5210,6,FALSE)</f>
        <v>7.6473647181181365E-5</v>
      </c>
    </row>
    <row r="1093" spans="1:10" x14ac:dyDescent="0.6">
      <c r="A1093" t="s">
        <v>1671</v>
      </c>
      <c r="B1093">
        <v>0</v>
      </c>
      <c r="C1093">
        <v>1</v>
      </c>
      <c r="D1093">
        <v>1</v>
      </c>
      <c r="E1093" s="2">
        <f>(B1093+1)/(C1093+1)</f>
        <v>0.5</v>
      </c>
      <c r="F1093" s="2">
        <f>(C1093+1)/(B1093+1)</f>
        <v>2</v>
      </c>
      <c r="G1093">
        <f>LEN(A1093)</f>
        <v>7</v>
      </c>
      <c r="H1093" t="str">
        <f>IF(AND(G1093&lt;3, D1093&lt;2),TRUE,"")</f>
        <v/>
      </c>
      <c r="I1093">
        <f>VLOOKUP(A1093,'2014'!$A$2:$G$5210,5,FALSE)</f>
        <v>1.4609203798392987E-4</v>
      </c>
      <c r="J1093">
        <f>VLOOKUP(A1093,'2014'!$A$2:$H$5210,6,FALSE)</f>
        <v>7.6473647181181365E-5</v>
      </c>
    </row>
    <row r="1094" spans="1:10" x14ac:dyDescent="0.6">
      <c r="A1094" t="s">
        <v>1853</v>
      </c>
      <c r="B1094">
        <v>0</v>
      </c>
      <c r="C1094">
        <v>1</v>
      </c>
      <c r="D1094">
        <v>1</v>
      </c>
      <c r="E1094" s="2">
        <f>(B1094+1)/(C1094+1)</f>
        <v>0.5</v>
      </c>
      <c r="F1094" s="2">
        <f>(C1094+1)/(B1094+1)</f>
        <v>2</v>
      </c>
      <c r="G1094">
        <f>LEN(A1094)</f>
        <v>6</v>
      </c>
      <c r="H1094" t="str">
        <f>IF(AND(G1094&lt;3, D1094&lt;2),TRUE,"")</f>
        <v/>
      </c>
      <c r="I1094">
        <f>VLOOKUP(A1094,'2014'!$A$2:$G$5210,5,FALSE)</f>
        <v>1.4609203798392987E-4</v>
      </c>
      <c r="J1094">
        <f>VLOOKUP(A1094,'2014'!$A$2:$H$5210,6,FALSE)</f>
        <v>7.6473647181181365E-5</v>
      </c>
    </row>
    <row r="1095" spans="1:10" x14ac:dyDescent="0.6">
      <c r="A1095" t="s">
        <v>2132</v>
      </c>
      <c r="B1095">
        <v>0</v>
      </c>
      <c r="C1095">
        <v>1</v>
      </c>
      <c r="D1095">
        <v>1</v>
      </c>
      <c r="E1095" s="2">
        <f>(B1095+1)/(C1095+1)</f>
        <v>0.5</v>
      </c>
      <c r="F1095" s="2">
        <f>(C1095+1)/(B1095+1)</f>
        <v>2</v>
      </c>
      <c r="G1095">
        <f>LEN(A1095)</f>
        <v>7</v>
      </c>
      <c r="H1095" t="str">
        <f>IF(AND(G1095&lt;3, D1095&lt;2),TRUE,"")</f>
        <v/>
      </c>
      <c r="I1095">
        <f>VLOOKUP(A1095,'2014'!$A$2:$G$5210,5,FALSE)</f>
        <v>1.4609203798392987E-4</v>
      </c>
      <c r="J1095">
        <f>VLOOKUP(A1095,'2014'!$A$2:$H$5210,6,FALSE)</f>
        <v>7.6473647181181365E-5</v>
      </c>
    </row>
    <row r="1096" spans="1:10" x14ac:dyDescent="0.6">
      <c r="A1096" t="s">
        <v>2270</v>
      </c>
      <c r="B1096">
        <v>0</v>
      </c>
      <c r="C1096">
        <v>1</v>
      </c>
      <c r="D1096">
        <v>1</v>
      </c>
      <c r="E1096" s="2">
        <f>(B1096+1)/(C1096+1)</f>
        <v>0.5</v>
      </c>
      <c r="F1096" s="2">
        <f>(C1096+1)/(B1096+1)</f>
        <v>2</v>
      </c>
      <c r="G1096">
        <f>LEN(A1096)</f>
        <v>6</v>
      </c>
      <c r="H1096" t="str">
        <f>IF(AND(G1096&lt;3, D1096&lt;2),TRUE,"")</f>
        <v/>
      </c>
      <c r="I1096">
        <f>VLOOKUP(A1096,'2014'!$A$2:$G$5210,5,FALSE)</f>
        <v>1.4609203798392987E-4</v>
      </c>
      <c r="J1096">
        <f>VLOOKUP(A1096,'2014'!$A$2:$H$5210,6,FALSE)</f>
        <v>7.6473647181181365E-5</v>
      </c>
    </row>
    <row r="1097" spans="1:10" x14ac:dyDescent="0.6">
      <c r="A1097" t="s">
        <v>2342</v>
      </c>
      <c r="B1097">
        <v>0</v>
      </c>
      <c r="C1097">
        <v>1</v>
      </c>
      <c r="D1097">
        <v>1</v>
      </c>
      <c r="E1097" s="2">
        <f>(B1097+1)/(C1097+1)</f>
        <v>0.5</v>
      </c>
      <c r="F1097" s="2">
        <f>(C1097+1)/(B1097+1)</f>
        <v>2</v>
      </c>
      <c r="G1097">
        <f>LEN(A1097)</f>
        <v>6</v>
      </c>
      <c r="H1097" t="str">
        <f>IF(AND(G1097&lt;3, D1097&lt;2),TRUE,"")</f>
        <v/>
      </c>
      <c r="I1097">
        <f>VLOOKUP(A1097,'2014'!$A$2:$G$5210,5,FALSE)</f>
        <v>1.4609203798392987E-4</v>
      </c>
      <c r="J1097">
        <f>VLOOKUP(A1097,'2014'!$A$2:$H$5210,6,FALSE)</f>
        <v>7.6473647181181365E-5</v>
      </c>
    </row>
    <row r="1098" spans="1:10" x14ac:dyDescent="0.6">
      <c r="A1098" t="s">
        <v>2380</v>
      </c>
      <c r="B1098">
        <v>0</v>
      </c>
      <c r="C1098">
        <v>1</v>
      </c>
      <c r="D1098">
        <v>1</v>
      </c>
      <c r="E1098" s="2">
        <f>(B1098+1)/(C1098+1)</f>
        <v>0.5</v>
      </c>
      <c r="F1098" s="2">
        <f>(C1098+1)/(B1098+1)</f>
        <v>2</v>
      </c>
      <c r="G1098">
        <f>LEN(A1098)</f>
        <v>5</v>
      </c>
      <c r="H1098" t="str">
        <f>IF(AND(G1098&lt;3, D1098&lt;2),TRUE,"")</f>
        <v/>
      </c>
      <c r="I1098">
        <f>VLOOKUP(A1098,'2014'!$A$2:$G$5210,5,FALSE)</f>
        <v>1.4609203798392987E-4</v>
      </c>
      <c r="J1098">
        <f>VLOOKUP(A1098,'2014'!$A$2:$H$5210,6,FALSE)</f>
        <v>7.6473647181181365E-5</v>
      </c>
    </row>
    <row r="1099" spans="1:10" x14ac:dyDescent="0.6">
      <c r="A1099" t="s">
        <v>2796</v>
      </c>
      <c r="B1099">
        <v>0</v>
      </c>
      <c r="C1099">
        <v>1</v>
      </c>
      <c r="D1099">
        <v>1</v>
      </c>
      <c r="E1099" s="2">
        <f>(B1099+1)/(C1099+1)</f>
        <v>0.5</v>
      </c>
      <c r="F1099" s="2">
        <f>(C1099+1)/(B1099+1)</f>
        <v>2</v>
      </c>
      <c r="G1099">
        <f>LEN(A1099)</f>
        <v>7</v>
      </c>
      <c r="H1099" t="str">
        <f>IF(AND(G1099&lt;3, D1099&lt;2),TRUE,"")</f>
        <v/>
      </c>
      <c r="I1099">
        <f>VLOOKUP(A1099,'2014'!$A$2:$G$5210,5,FALSE)</f>
        <v>1.4609203798392987E-4</v>
      </c>
      <c r="J1099">
        <f>VLOOKUP(A1099,'2014'!$A$2:$H$5210,6,FALSE)</f>
        <v>7.6473647181181365E-5</v>
      </c>
    </row>
    <row r="1100" spans="1:10" x14ac:dyDescent="0.6">
      <c r="A1100" t="s">
        <v>2950</v>
      </c>
      <c r="B1100">
        <v>0</v>
      </c>
      <c r="C1100">
        <v>1</v>
      </c>
      <c r="D1100">
        <v>1</v>
      </c>
      <c r="E1100" s="2">
        <f>(B1100+1)/(C1100+1)</f>
        <v>0.5</v>
      </c>
      <c r="F1100" s="2">
        <f>(C1100+1)/(B1100+1)</f>
        <v>2</v>
      </c>
      <c r="G1100">
        <f>LEN(A1100)</f>
        <v>7</v>
      </c>
      <c r="H1100" t="str">
        <f>IF(AND(G1100&lt;3, D1100&lt;2),TRUE,"")</f>
        <v/>
      </c>
      <c r="I1100">
        <f>VLOOKUP(A1100,'2014'!$A$2:$G$5210,5,FALSE)</f>
        <v>1.4609203798392987E-4</v>
      </c>
      <c r="J1100">
        <f>VLOOKUP(A1100,'2014'!$A$2:$H$5210,6,FALSE)</f>
        <v>7.6473647181181365E-5</v>
      </c>
    </row>
    <row r="1101" spans="1:10" x14ac:dyDescent="0.6">
      <c r="A1101" t="s">
        <v>2967</v>
      </c>
      <c r="B1101">
        <v>0</v>
      </c>
      <c r="C1101">
        <v>1</v>
      </c>
      <c r="D1101">
        <v>1</v>
      </c>
      <c r="E1101" s="2">
        <f>(B1101+1)/(C1101+1)</f>
        <v>0.5</v>
      </c>
      <c r="F1101" s="2">
        <f>(C1101+1)/(B1101+1)</f>
        <v>2</v>
      </c>
      <c r="G1101">
        <f>LEN(A1101)</f>
        <v>5</v>
      </c>
      <c r="H1101" t="str">
        <f>IF(AND(G1101&lt;3, D1101&lt;2),TRUE,"")</f>
        <v/>
      </c>
      <c r="I1101">
        <f>VLOOKUP(A1101,'2014'!$A$2:$G$5210,5,FALSE)</f>
        <v>2.9218407596785974E-4</v>
      </c>
      <c r="J1101">
        <f>VLOOKUP(A1101,'2014'!$A$2:$H$5210,6,FALSE)</f>
        <v>1.5294729436236273E-4</v>
      </c>
    </row>
    <row r="1102" spans="1:10" x14ac:dyDescent="0.6">
      <c r="A1102" t="s">
        <v>3415</v>
      </c>
      <c r="B1102">
        <v>0</v>
      </c>
      <c r="C1102">
        <v>1</v>
      </c>
      <c r="D1102">
        <v>1</v>
      </c>
      <c r="E1102" s="2">
        <f>(B1102+1)/(C1102+1)</f>
        <v>0.5</v>
      </c>
      <c r="F1102" s="2">
        <f>(C1102+1)/(B1102+1)</f>
        <v>2</v>
      </c>
      <c r="G1102">
        <f>LEN(A1102)</f>
        <v>7</v>
      </c>
      <c r="H1102" t="str">
        <f>IF(AND(G1102&lt;3, D1102&lt;2),TRUE,"")</f>
        <v/>
      </c>
      <c r="I1102">
        <f>VLOOKUP(A1102,'2014'!$A$2:$G$5210,5,FALSE)</f>
        <v>1.4609203798392987E-4</v>
      </c>
      <c r="J1102">
        <f>VLOOKUP(A1102,'2014'!$A$2:$H$5210,6,FALSE)</f>
        <v>7.6473647181181365E-5</v>
      </c>
    </row>
    <row r="1103" spans="1:10" x14ac:dyDescent="0.6">
      <c r="A1103" t="s">
        <v>3788</v>
      </c>
      <c r="B1103">
        <v>0</v>
      </c>
      <c r="C1103">
        <v>1</v>
      </c>
      <c r="D1103">
        <v>1</v>
      </c>
      <c r="E1103" s="2">
        <f>(B1103+1)/(C1103+1)</f>
        <v>0.5</v>
      </c>
      <c r="F1103" s="2">
        <f>(C1103+1)/(B1103+1)</f>
        <v>2</v>
      </c>
      <c r="G1103">
        <f>LEN(A1103)</f>
        <v>7</v>
      </c>
      <c r="H1103" t="str">
        <f>IF(AND(G1103&lt;3, D1103&lt;2),TRUE,"")</f>
        <v/>
      </c>
      <c r="I1103">
        <f>VLOOKUP(A1103,'2014'!$A$2:$G$5210,5,FALSE)</f>
        <v>1.4609203798392987E-4</v>
      </c>
      <c r="J1103">
        <f>VLOOKUP(A1103,'2014'!$A$2:$H$5210,6,FALSE)</f>
        <v>7.6473647181181365E-5</v>
      </c>
    </row>
    <row r="1104" spans="1:10" x14ac:dyDescent="0.6">
      <c r="A1104" t="s">
        <v>4276</v>
      </c>
      <c r="B1104">
        <v>0</v>
      </c>
      <c r="C1104">
        <v>1</v>
      </c>
      <c r="D1104">
        <v>1</v>
      </c>
      <c r="E1104" s="2">
        <f>(B1104+1)/(C1104+1)</f>
        <v>0.5</v>
      </c>
      <c r="F1104" s="2">
        <f>(C1104+1)/(B1104+1)</f>
        <v>2</v>
      </c>
      <c r="G1104">
        <f>LEN(A1104)</f>
        <v>5</v>
      </c>
      <c r="H1104" t="str">
        <f>IF(AND(G1104&lt;3, D1104&lt;2),TRUE,"")</f>
        <v/>
      </c>
      <c r="I1104">
        <f>VLOOKUP(A1104,'2014'!$A$2:$G$5210,5,FALSE)</f>
        <v>1.4609203798392987E-4</v>
      </c>
      <c r="J1104">
        <f>VLOOKUP(A1104,'2014'!$A$2:$H$5210,6,FALSE)</f>
        <v>7.6473647181181365E-5</v>
      </c>
    </row>
    <row r="1105" spans="1:10" x14ac:dyDescent="0.6">
      <c r="A1105" t="s">
        <v>4460</v>
      </c>
      <c r="B1105">
        <v>0</v>
      </c>
      <c r="C1105">
        <v>1</v>
      </c>
      <c r="D1105">
        <v>1</v>
      </c>
      <c r="E1105" s="2">
        <f>(B1105+1)/(C1105+1)</f>
        <v>0.5</v>
      </c>
      <c r="F1105" s="2">
        <f>(C1105+1)/(B1105+1)</f>
        <v>2</v>
      </c>
      <c r="G1105">
        <f>LEN(A1105)</f>
        <v>7</v>
      </c>
      <c r="H1105" t="str">
        <f>IF(AND(G1105&lt;3, D1105&lt;2),TRUE,"")</f>
        <v/>
      </c>
      <c r="I1105">
        <f>VLOOKUP(A1105,'2014'!$A$2:$G$5210,5,FALSE)</f>
        <v>1.4609203798392987E-4</v>
      </c>
      <c r="J1105">
        <f>VLOOKUP(A1105,'2014'!$A$2:$H$5210,6,FALSE)</f>
        <v>7.6473647181181365E-5</v>
      </c>
    </row>
    <row r="1106" spans="1:10" x14ac:dyDescent="0.6">
      <c r="A1106" t="s">
        <v>4470</v>
      </c>
      <c r="B1106">
        <v>0</v>
      </c>
      <c r="C1106">
        <v>1</v>
      </c>
      <c r="D1106">
        <v>1</v>
      </c>
      <c r="E1106" s="2">
        <f>(B1106+1)/(C1106+1)</f>
        <v>0.5</v>
      </c>
      <c r="F1106" s="2">
        <f>(C1106+1)/(B1106+1)</f>
        <v>2</v>
      </c>
      <c r="G1106">
        <f>LEN(A1106)</f>
        <v>5</v>
      </c>
      <c r="H1106" t="str">
        <f>IF(AND(G1106&lt;3, D1106&lt;2),TRUE,"")</f>
        <v/>
      </c>
      <c r="I1106">
        <f>VLOOKUP(A1106,'2014'!$A$2:$G$5210,5,FALSE)</f>
        <v>1.4609203798392987E-4</v>
      </c>
      <c r="J1106">
        <f>VLOOKUP(A1106,'2014'!$A$2:$H$5210,6,FALSE)</f>
        <v>7.6473647181181365E-5</v>
      </c>
    </row>
    <row r="1107" spans="1:10" x14ac:dyDescent="0.6">
      <c r="A1107" t="s">
        <v>4773</v>
      </c>
      <c r="B1107">
        <v>0</v>
      </c>
      <c r="C1107">
        <v>1</v>
      </c>
      <c r="D1107">
        <v>1</v>
      </c>
      <c r="E1107" s="2">
        <f>(B1107+1)/(C1107+1)</f>
        <v>0.5</v>
      </c>
      <c r="F1107" s="2">
        <f>(C1107+1)/(B1107+1)</f>
        <v>2</v>
      </c>
      <c r="G1107">
        <f>LEN(A1107)</f>
        <v>6</v>
      </c>
      <c r="H1107" t="str">
        <f>IF(AND(G1107&lt;3, D1107&lt;2),TRUE,"")</f>
        <v/>
      </c>
      <c r="I1107">
        <f>VLOOKUP(A1107,'2014'!$A$2:$G$5210,5,FALSE)</f>
        <v>1.4609203798392987E-4</v>
      </c>
      <c r="J1107">
        <f>VLOOKUP(A1107,'2014'!$A$2:$H$5210,6,FALSE)</f>
        <v>7.6473647181181365E-5</v>
      </c>
    </row>
    <row r="1108" spans="1:10" x14ac:dyDescent="0.6">
      <c r="A1108" t="s">
        <v>5000</v>
      </c>
      <c r="B1108">
        <v>0</v>
      </c>
      <c r="C1108">
        <v>1</v>
      </c>
      <c r="D1108">
        <v>1</v>
      </c>
      <c r="E1108" s="2">
        <f>(B1108+1)/(C1108+1)</f>
        <v>0.5</v>
      </c>
      <c r="F1108" s="2">
        <f>(C1108+1)/(B1108+1)</f>
        <v>2</v>
      </c>
      <c r="G1108">
        <f>LEN(A1108)</f>
        <v>4</v>
      </c>
      <c r="H1108" t="str">
        <f>IF(AND(G1108&lt;3, D1108&lt;2),TRUE,"")</f>
        <v/>
      </c>
      <c r="I1108">
        <f>VLOOKUP(A1108,'2014'!$A$2:$G$5210,5,FALSE)</f>
        <v>1.4609203798392987E-4</v>
      </c>
      <c r="J1108">
        <f>VLOOKUP(A1108,'2014'!$A$2:$H$5210,6,FALSE)</f>
        <v>7.6473647181181365E-5</v>
      </c>
    </row>
    <row r="1109" spans="1:10" x14ac:dyDescent="0.6">
      <c r="A1109" t="s">
        <v>5169</v>
      </c>
      <c r="B1109">
        <v>0</v>
      </c>
      <c r="C1109">
        <v>1</v>
      </c>
      <c r="D1109">
        <v>1</v>
      </c>
      <c r="E1109" s="2">
        <f>(B1109+1)/(C1109+1)</f>
        <v>0.5</v>
      </c>
      <c r="F1109" s="2">
        <f>(C1109+1)/(B1109+1)</f>
        <v>2</v>
      </c>
      <c r="G1109">
        <f>LEN(A1109)</f>
        <v>5</v>
      </c>
      <c r="H1109" t="str">
        <f>IF(AND(G1109&lt;3, D1109&lt;2),TRUE,"")</f>
        <v/>
      </c>
      <c r="I1109">
        <f>VLOOKUP(A1109,'2014'!$A$2:$G$5210,5,FALSE)</f>
        <v>1.4609203798392987E-4</v>
      </c>
      <c r="J1109">
        <f>VLOOKUP(A1109,'2014'!$A$2:$H$5210,6,FALSE)</f>
        <v>7.6473647181181365E-5</v>
      </c>
    </row>
    <row r="1110" spans="1:10" x14ac:dyDescent="0.6">
      <c r="A1110" t="s">
        <v>2538</v>
      </c>
      <c r="B1110">
        <v>0</v>
      </c>
      <c r="C1110">
        <v>1</v>
      </c>
      <c r="D1110">
        <v>1</v>
      </c>
      <c r="E1110" s="2">
        <f>(B1110+1)/(C1110+1)</f>
        <v>0.5</v>
      </c>
      <c r="F1110" s="2">
        <f>(C1110+1)/(B1110+1)</f>
        <v>2</v>
      </c>
      <c r="G1110">
        <f>LEN(A1110)</f>
        <v>3</v>
      </c>
      <c r="H1110" t="str">
        <f>IF(AND(G1110&lt;3, D1110&lt;2),TRUE,"")</f>
        <v/>
      </c>
      <c r="I1110">
        <f>VLOOKUP(A1110,'2014'!$A$2:$G$5210,5,FALSE)</f>
        <v>1.4609203798392987E-4</v>
      </c>
      <c r="J1110">
        <f>VLOOKUP(A1110,'2014'!$A$2:$H$5210,6,FALSE)</f>
        <v>9.1768376617417638E-5</v>
      </c>
    </row>
    <row r="1111" spans="1:10" x14ac:dyDescent="0.6">
      <c r="A1111" t="s">
        <v>122</v>
      </c>
      <c r="B1111">
        <v>0</v>
      </c>
      <c r="C1111">
        <v>1</v>
      </c>
      <c r="D1111">
        <v>1</v>
      </c>
      <c r="E1111" s="2">
        <f>(B1111+1)/(C1111+1)</f>
        <v>0.5</v>
      </c>
      <c r="F1111" s="2">
        <f>(C1111+1)/(B1111+1)</f>
        <v>2</v>
      </c>
      <c r="G1111">
        <f>LEN(A1111)</f>
        <v>7</v>
      </c>
      <c r="H1111" t="str">
        <f>IF(AND(G1111&lt;3, D1111&lt;2),TRUE,"")</f>
        <v/>
      </c>
      <c r="I1111">
        <f>VLOOKUP(A1111,'2014'!$A$2:$G$5210,5,FALSE)</f>
        <v>1.4609203798392987E-4</v>
      </c>
      <c r="J1111">
        <f>VLOOKUP(A1111,'2014'!$A$2:$H$5210,6,FALSE)</f>
        <v>9.1768376617417638E-5</v>
      </c>
    </row>
    <row r="1112" spans="1:10" x14ac:dyDescent="0.6">
      <c r="A1112" t="s">
        <v>139</v>
      </c>
      <c r="B1112">
        <v>0</v>
      </c>
      <c r="C1112">
        <v>1</v>
      </c>
      <c r="D1112">
        <v>1</v>
      </c>
      <c r="E1112" s="2">
        <f>(B1112+1)/(C1112+1)</f>
        <v>0.5</v>
      </c>
      <c r="F1112" s="2">
        <f>(C1112+1)/(B1112+1)</f>
        <v>2</v>
      </c>
      <c r="G1112">
        <f>LEN(A1112)</f>
        <v>5</v>
      </c>
      <c r="H1112" t="str">
        <f>IF(AND(G1112&lt;3, D1112&lt;2),TRUE,"")</f>
        <v/>
      </c>
      <c r="I1112">
        <f>VLOOKUP(A1112,'2014'!$A$2:$G$5210,5,FALSE)</f>
        <v>1.4609203798392987E-4</v>
      </c>
      <c r="J1112">
        <f>VLOOKUP(A1112,'2014'!$A$2:$H$5210,6,FALSE)</f>
        <v>9.1768376617417638E-5</v>
      </c>
    </row>
    <row r="1113" spans="1:10" x14ac:dyDescent="0.6">
      <c r="A1113" t="s">
        <v>441</v>
      </c>
      <c r="B1113">
        <v>0</v>
      </c>
      <c r="C1113">
        <v>1</v>
      </c>
      <c r="D1113">
        <v>1</v>
      </c>
      <c r="E1113" s="2">
        <f>(B1113+1)/(C1113+1)</f>
        <v>0.5</v>
      </c>
      <c r="F1113" s="2">
        <f>(C1113+1)/(B1113+1)</f>
        <v>2</v>
      </c>
      <c r="G1113">
        <f>LEN(A1113)</f>
        <v>5</v>
      </c>
      <c r="H1113" t="str">
        <f>IF(AND(G1113&lt;3, D1113&lt;2),TRUE,"")</f>
        <v/>
      </c>
      <c r="I1113">
        <f>VLOOKUP(A1113,'2014'!$A$2:$G$5210,5,FALSE)</f>
        <v>1.4609203798392987E-4</v>
      </c>
      <c r="J1113">
        <f>VLOOKUP(A1113,'2014'!$A$2:$H$5210,6,FALSE)</f>
        <v>9.1768376617417638E-5</v>
      </c>
    </row>
    <row r="1114" spans="1:10" x14ac:dyDescent="0.6">
      <c r="A1114" t="s">
        <v>538</v>
      </c>
      <c r="B1114">
        <v>0</v>
      </c>
      <c r="C1114">
        <v>1</v>
      </c>
      <c r="D1114">
        <v>1</v>
      </c>
      <c r="E1114" s="2">
        <f>(B1114+1)/(C1114+1)</f>
        <v>0.5</v>
      </c>
      <c r="F1114" s="2">
        <f>(C1114+1)/(B1114+1)</f>
        <v>2</v>
      </c>
      <c r="G1114">
        <f>LEN(A1114)</f>
        <v>4</v>
      </c>
      <c r="H1114" t="str">
        <f>IF(AND(G1114&lt;3, D1114&lt;2),TRUE,"")</f>
        <v/>
      </c>
      <c r="I1114">
        <f>VLOOKUP(A1114,'2014'!$A$2:$G$5210,5,FALSE)</f>
        <v>1.4609203798392987E-4</v>
      </c>
      <c r="J1114">
        <f>VLOOKUP(A1114,'2014'!$A$2:$H$5210,6,FALSE)</f>
        <v>9.1768376617417638E-5</v>
      </c>
    </row>
    <row r="1115" spans="1:10" x14ac:dyDescent="0.6">
      <c r="A1115" t="s">
        <v>793</v>
      </c>
      <c r="B1115">
        <v>0</v>
      </c>
      <c r="C1115">
        <v>1</v>
      </c>
      <c r="D1115">
        <v>1</v>
      </c>
      <c r="E1115" s="2">
        <f>(B1115+1)/(C1115+1)</f>
        <v>0.5</v>
      </c>
      <c r="F1115" s="2">
        <f>(C1115+1)/(B1115+1)</f>
        <v>2</v>
      </c>
      <c r="G1115">
        <f>LEN(A1115)</f>
        <v>7</v>
      </c>
      <c r="H1115" t="str">
        <f>IF(AND(G1115&lt;3, D1115&lt;2),TRUE,"")</f>
        <v/>
      </c>
      <c r="I1115">
        <f>VLOOKUP(A1115,'2014'!$A$2:$G$5210,5,FALSE)</f>
        <v>1.4609203798392987E-4</v>
      </c>
      <c r="J1115">
        <f>VLOOKUP(A1115,'2014'!$A$2:$H$5210,6,FALSE)</f>
        <v>9.1768376617417638E-5</v>
      </c>
    </row>
    <row r="1116" spans="1:10" x14ac:dyDescent="0.6">
      <c r="A1116" t="s">
        <v>918</v>
      </c>
      <c r="B1116">
        <v>0</v>
      </c>
      <c r="C1116">
        <v>1</v>
      </c>
      <c r="D1116">
        <v>1</v>
      </c>
      <c r="E1116" s="2">
        <f>(B1116+1)/(C1116+1)</f>
        <v>0.5</v>
      </c>
      <c r="F1116" s="2">
        <f>(C1116+1)/(B1116+1)</f>
        <v>2</v>
      </c>
      <c r="G1116">
        <f>LEN(A1116)</f>
        <v>5</v>
      </c>
      <c r="H1116" t="str">
        <f>IF(AND(G1116&lt;3, D1116&lt;2),TRUE,"")</f>
        <v/>
      </c>
      <c r="I1116">
        <f>VLOOKUP(A1116,'2014'!$A$2:$G$5210,5,FALSE)</f>
        <v>1.4609203798392987E-4</v>
      </c>
      <c r="J1116">
        <f>VLOOKUP(A1116,'2014'!$A$2:$H$5210,6,FALSE)</f>
        <v>9.1768376617417638E-5</v>
      </c>
    </row>
    <row r="1117" spans="1:10" x14ac:dyDescent="0.6">
      <c r="A1117" t="s">
        <v>1529</v>
      </c>
      <c r="B1117">
        <v>0</v>
      </c>
      <c r="C1117">
        <v>1</v>
      </c>
      <c r="D1117">
        <v>1</v>
      </c>
      <c r="E1117" s="2">
        <f>(B1117+1)/(C1117+1)</f>
        <v>0.5</v>
      </c>
      <c r="F1117" s="2">
        <f>(C1117+1)/(B1117+1)</f>
        <v>2</v>
      </c>
      <c r="G1117">
        <f>LEN(A1117)</f>
        <v>5</v>
      </c>
      <c r="H1117" t="str">
        <f>IF(AND(G1117&lt;3, D1117&lt;2),TRUE,"")</f>
        <v/>
      </c>
      <c r="I1117">
        <f>VLOOKUP(A1117,'2014'!$A$2:$G$5210,5,FALSE)</f>
        <v>1.4609203798392987E-4</v>
      </c>
      <c r="J1117">
        <f>VLOOKUP(A1117,'2014'!$A$2:$H$5210,6,FALSE)</f>
        <v>9.1768376617417638E-5</v>
      </c>
    </row>
    <row r="1118" spans="1:10" x14ac:dyDescent="0.6">
      <c r="A1118" t="s">
        <v>1557</v>
      </c>
      <c r="B1118">
        <v>0</v>
      </c>
      <c r="C1118">
        <v>1</v>
      </c>
      <c r="D1118">
        <v>1</v>
      </c>
      <c r="E1118" s="2">
        <f>(B1118+1)/(C1118+1)</f>
        <v>0.5</v>
      </c>
      <c r="F1118" s="2">
        <f>(C1118+1)/(B1118+1)</f>
        <v>2</v>
      </c>
      <c r="G1118">
        <f>LEN(A1118)</f>
        <v>6</v>
      </c>
      <c r="H1118" t="str">
        <f>IF(AND(G1118&lt;3, D1118&lt;2),TRUE,"")</f>
        <v/>
      </c>
      <c r="I1118">
        <f>VLOOKUP(A1118,'2014'!$A$2:$G$5210,5,FALSE)</f>
        <v>1.4609203798392987E-4</v>
      </c>
      <c r="J1118">
        <f>VLOOKUP(A1118,'2014'!$A$2:$H$5210,6,FALSE)</f>
        <v>9.1768376617417638E-5</v>
      </c>
    </row>
    <row r="1119" spans="1:10" x14ac:dyDescent="0.6">
      <c r="A1119" t="s">
        <v>1841</v>
      </c>
      <c r="B1119">
        <v>0</v>
      </c>
      <c r="C1119">
        <v>1</v>
      </c>
      <c r="D1119">
        <v>1</v>
      </c>
      <c r="E1119" s="2">
        <f>(B1119+1)/(C1119+1)</f>
        <v>0.5</v>
      </c>
      <c r="F1119" s="2">
        <f>(C1119+1)/(B1119+1)</f>
        <v>2</v>
      </c>
      <c r="G1119">
        <f>LEN(A1119)</f>
        <v>4</v>
      </c>
      <c r="H1119" t="str">
        <f>IF(AND(G1119&lt;3, D1119&lt;2),TRUE,"")</f>
        <v/>
      </c>
      <c r="I1119">
        <f>VLOOKUP(A1119,'2014'!$A$2:$G$5210,5,FALSE)</f>
        <v>1.4609203798392987E-4</v>
      </c>
      <c r="J1119">
        <f>VLOOKUP(A1119,'2014'!$A$2:$H$5210,6,FALSE)</f>
        <v>9.1768376617417638E-5</v>
      </c>
    </row>
    <row r="1120" spans="1:10" x14ac:dyDescent="0.6">
      <c r="A1120" t="s">
        <v>1960</v>
      </c>
      <c r="B1120">
        <v>0</v>
      </c>
      <c r="C1120">
        <v>1</v>
      </c>
      <c r="D1120">
        <v>1</v>
      </c>
      <c r="E1120" s="2">
        <f>(B1120+1)/(C1120+1)</f>
        <v>0.5</v>
      </c>
      <c r="F1120" s="2">
        <f>(C1120+1)/(B1120+1)</f>
        <v>2</v>
      </c>
      <c r="G1120">
        <f>LEN(A1120)</f>
        <v>7</v>
      </c>
      <c r="H1120" t="str">
        <f>IF(AND(G1120&lt;3, D1120&lt;2),TRUE,"")</f>
        <v/>
      </c>
      <c r="I1120">
        <f>VLOOKUP(A1120,'2014'!$A$2:$G$5210,5,FALSE)</f>
        <v>1.4609203798392987E-4</v>
      </c>
      <c r="J1120">
        <f>VLOOKUP(A1120,'2014'!$A$2:$H$5210,6,FALSE)</f>
        <v>9.1768376617417638E-5</v>
      </c>
    </row>
    <row r="1121" spans="1:10" x14ac:dyDescent="0.6">
      <c r="A1121" t="s">
        <v>2439</v>
      </c>
      <c r="B1121">
        <v>0</v>
      </c>
      <c r="C1121">
        <v>1</v>
      </c>
      <c r="D1121">
        <v>1</v>
      </c>
      <c r="E1121" s="2">
        <f>(B1121+1)/(C1121+1)</f>
        <v>0.5</v>
      </c>
      <c r="F1121" s="2">
        <f>(C1121+1)/(B1121+1)</f>
        <v>2</v>
      </c>
      <c r="G1121">
        <f>LEN(A1121)</f>
        <v>4</v>
      </c>
      <c r="H1121" t="str">
        <f>IF(AND(G1121&lt;3, D1121&lt;2),TRUE,"")</f>
        <v/>
      </c>
      <c r="I1121">
        <f>VLOOKUP(A1121,'2014'!$A$2:$G$5210,5,FALSE)</f>
        <v>1.4609203798392987E-4</v>
      </c>
      <c r="J1121">
        <f>VLOOKUP(A1121,'2014'!$A$2:$H$5210,6,FALSE)</f>
        <v>9.1768376617417638E-5</v>
      </c>
    </row>
    <row r="1122" spans="1:10" x14ac:dyDescent="0.6">
      <c r="A1122" t="s">
        <v>3634</v>
      </c>
      <c r="B1122">
        <v>0</v>
      </c>
      <c r="C1122">
        <v>1</v>
      </c>
      <c r="D1122">
        <v>1</v>
      </c>
      <c r="E1122" s="2">
        <f>(B1122+1)/(C1122+1)</f>
        <v>0.5</v>
      </c>
      <c r="F1122" s="2">
        <f>(C1122+1)/(B1122+1)</f>
        <v>2</v>
      </c>
      <c r="G1122">
        <f>LEN(A1122)</f>
        <v>4</v>
      </c>
      <c r="H1122" t="str">
        <f>IF(AND(G1122&lt;3, D1122&lt;2),TRUE,"")</f>
        <v/>
      </c>
      <c r="I1122">
        <f>VLOOKUP(A1122,'2014'!$A$2:$G$5210,5,FALSE)</f>
        <v>1.4609203798392987E-4</v>
      </c>
      <c r="J1122">
        <f>VLOOKUP(A1122,'2014'!$A$2:$H$5210,6,FALSE)</f>
        <v>9.1768376617417638E-5</v>
      </c>
    </row>
    <row r="1123" spans="1:10" x14ac:dyDescent="0.6">
      <c r="A1123" t="s">
        <v>3673</v>
      </c>
      <c r="B1123">
        <v>0</v>
      </c>
      <c r="C1123">
        <v>1</v>
      </c>
      <c r="D1123">
        <v>1</v>
      </c>
      <c r="E1123" s="2">
        <f>(B1123+1)/(C1123+1)</f>
        <v>0.5</v>
      </c>
      <c r="F1123" s="2">
        <f>(C1123+1)/(B1123+1)</f>
        <v>2</v>
      </c>
      <c r="G1123">
        <f>LEN(A1123)</f>
        <v>5</v>
      </c>
      <c r="H1123" t="str">
        <f>IF(AND(G1123&lt;3, D1123&lt;2),TRUE,"")</f>
        <v/>
      </c>
      <c r="I1123">
        <f>VLOOKUP(A1123,'2014'!$A$2:$G$5210,5,FALSE)</f>
        <v>1.4609203798392987E-4</v>
      </c>
      <c r="J1123">
        <f>VLOOKUP(A1123,'2014'!$A$2:$H$5210,6,FALSE)</f>
        <v>9.1768376617417638E-5</v>
      </c>
    </row>
    <row r="1124" spans="1:10" x14ac:dyDescent="0.6">
      <c r="A1124" t="s">
        <v>3914</v>
      </c>
      <c r="B1124">
        <v>0</v>
      </c>
      <c r="C1124">
        <v>1</v>
      </c>
      <c r="D1124">
        <v>1</v>
      </c>
      <c r="E1124" s="2">
        <f>(B1124+1)/(C1124+1)</f>
        <v>0.5</v>
      </c>
      <c r="F1124" s="2">
        <f>(C1124+1)/(B1124+1)</f>
        <v>2</v>
      </c>
      <c r="G1124">
        <f>LEN(A1124)</f>
        <v>5</v>
      </c>
      <c r="H1124" t="str">
        <f>IF(AND(G1124&lt;3, D1124&lt;2),TRUE,"")</f>
        <v/>
      </c>
      <c r="I1124">
        <f>VLOOKUP(A1124,'2014'!$A$2:$G$5210,5,FALSE)</f>
        <v>1.4609203798392987E-4</v>
      </c>
      <c r="J1124">
        <f>VLOOKUP(A1124,'2014'!$A$2:$H$5210,6,FALSE)</f>
        <v>9.1768376617417638E-5</v>
      </c>
    </row>
    <row r="1125" spans="1:10" x14ac:dyDescent="0.6">
      <c r="A1125" t="s">
        <v>4458</v>
      </c>
      <c r="B1125">
        <v>0</v>
      </c>
      <c r="C1125">
        <v>1</v>
      </c>
      <c r="D1125">
        <v>1</v>
      </c>
      <c r="E1125" s="2">
        <f>(B1125+1)/(C1125+1)</f>
        <v>0.5</v>
      </c>
      <c r="F1125" s="2">
        <f>(C1125+1)/(B1125+1)</f>
        <v>2</v>
      </c>
      <c r="G1125">
        <f>LEN(A1125)</f>
        <v>5</v>
      </c>
      <c r="H1125" t="str">
        <f>IF(AND(G1125&lt;3, D1125&lt;2),TRUE,"")</f>
        <v/>
      </c>
      <c r="I1125">
        <f>VLOOKUP(A1125,'2014'!$A$2:$G$5210,5,FALSE)</f>
        <v>1.4609203798392987E-4</v>
      </c>
      <c r="J1125">
        <f>VLOOKUP(A1125,'2014'!$A$2:$H$5210,6,FALSE)</f>
        <v>9.1768376617417638E-5</v>
      </c>
    </row>
    <row r="1126" spans="1:10" x14ac:dyDescent="0.6">
      <c r="A1126" t="s">
        <v>4500</v>
      </c>
      <c r="B1126">
        <v>0</v>
      </c>
      <c r="C1126">
        <v>1</v>
      </c>
      <c r="D1126">
        <v>1</v>
      </c>
      <c r="E1126" s="2">
        <f>(B1126+1)/(C1126+1)</f>
        <v>0.5</v>
      </c>
      <c r="F1126" s="2">
        <f>(C1126+1)/(B1126+1)</f>
        <v>2</v>
      </c>
      <c r="G1126">
        <f>LEN(A1126)</f>
        <v>7</v>
      </c>
      <c r="H1126" t="str">
        <f>IF(AND(G1126&lt;3, D1126&lt;2),TRUE,"")</f>
        <v/>
      </c>
      <c r="I1126">
        <f>VLOOKUP(A1126,'2014'!$A$2:$G$5210,5,FALSE)</f>
        <v>4.382761139517896E-4</v>
      </c>
      <c r="J1126">
        <f>VLOOKUP(A1126,'2014'!$A$2:$H$5210,6,FALSE)</f>
        <v>2.7530512985225291E-4</v>
      </c>
    </row>
    <row r="1127" spans="1:10" x14ac:dyDescent="0.6">
      <c r="A1127" t="s">
        <v>4737</v>
      </c>
      <c r="B1127">
        <v>0</v>
      </c>
      <c r="C1127">
        <v>1</v>
      </c>
      <c r="D1127">
        <v>1</v>
      </c>
      <c r="E1127" s="2">
        <f>(B1127+1)/(C1127+1)</f>
        <v>0.5</v>
      </c>
      <c r="F1127" s="2">
        <f>(C1127+1)/(B1127+1)</f>
        <v>2</v>
      </c>
      <c r="G1127">
        <f>LEN(A1127)</f>
        <v>6</v>
      </c>
      <c r="H1127" t="str">
        <f>IF(AND(G1127&lt;3, D1127&lt;2),TRUE,"")</f>
        <v/>
      </c>
      <c r="I1127">
        <f>VLOOKUP(A1127,'2014'!$A$2:$G$5210,5,FALSE)</f>
        <v>4.382761139517896E-4</v>
      </c>
      <c r="J1127">
        <f>VLOOKUP(A1127,'2014'!$A$2:$H$5210,6,FALSE)</f>
        <v>2.9059985928848921E-4</v>
      </c>
    </row>
    <row r="1128" spans="1:10" x14ac:dyDescent="0.6">
      <c r="A1128" t="s">
        <v>588</v>
      </c>
      <c r="B1128">
        <v>0</v>
      </c>
      <c r="C1128">
        <v>1</v>
      </c>
      <c r="D1128">
        <v>1</v>
      </c>
      <c r="E1128" s="2">
        <f>(B1128+1)/(C1128+1)</f>
        <v>0.5</v>
      </c>
      <c r="F1128" s="2">
        <f>(C1128+1)/(B1128+1)</f>
        <v>2</v>
      </c>
      <c r="G1128">
        <f>LEN(A1128)</f>
        <v>5</v>
      </c>
      <c r="H1128" t="str">
        <f>IF(AND(G1128&lt;3, D1128&lt;2),TRUE,"")</f>
        <v/>
      </c>
      <c r="I1128">
        <f>VLOOKUP(A1128,'2014'!$A$2:$G$5210,5,FALSE)</f>
        <v>1.4609203798392987E-4</v>
      </c>
      <c r="J1128">
        <f>VLOOKUP(A1128,'2014'!$A$2:$H$5210,6,FALSE)</f>
        <v>1.0706310605365391E-4</v>
      </c>
    </row>
    <row r="1129" spans="1:10" x14ac:dyDescent="0.6">
      <c r="A1129" t="s">
        <v>1127</v>
      </c>
      <c r="B1129">
        <v>0</v>
      </c>
      <c r="C1129">
        <v>1</v>
      </c>
      <c r="D1129">
        <v>1</v>
      </c>
      <c r="E1129" s="2">
        <f>(B1129+1)/(C1129+1)</f>
        <v>0.5</v>
      </c>
      <c r="F1129" s="2">
        <f>(C1129+1)/(B1129+1)</f>
        <v>2</v>
      </c>
      <c r="G1129">
        <f>LEN(A1129)</f>
        <v>5</v>
      </c>
      <c r="H1129" t="str">
        <f>IF(AND(G1129&lt;3, D1129&lt;2),TRUE,"")</f>
        <v/>
      </c>
      <c r="I1129">
        <f>VLOOKUP(A1129,'2014'!$A$2:$G$5210,5,FALSE)</f>
        <v>1.4609203798392987E-4</v>
      </c>
      <c r="J1129">
        <f>VLOOKUP(A1129,'2014'!$A$2:$H$5210,6,FALSE)</f>
        <v>1.0706310605365391E-4</v>
      </c>
    </row>
    <row r="1130" spans="1:10" x14ac:dyDescent="0.6">
      <c r="A1130" t="s">
        <v>1592</v>
      </c>
      <c r="B1130">
        <v>0</v>
      </c>
      <c r="C1130">
        <v>1</v>
      </c>
      <c r="D1130">
        <v>1</v>
      </c>
      <c r="E1130" s="2">
        <f>(B1130+1)/(C1130+1)</f>
        <v>0.5</v>
      </c>
      <c r="F1130" s="2">
        <f>(C1130+1)/(B1130+1)</f>
        <v>2</v>
      </c>
      <c r="G1130">
        <f>LEN(A1130)</f>
        <v>5</v>
      </c>
      <c r="H1130" t="str">
        <f>IF(AND(G1130&lt;3, D1130&lt;2),TRUE,"")</f>
        <v/>
      </c>
      <c r="I1130">
        <f>VLOOKUP(A1130,'2014'!$A$2:$G$5210,5,FALSE)</f>
        <v>1.4609203798392987E-4</v>
      </c>
      <c r="J1130">
        <f>VLOOKUP(A1130,'2014'!$A$2:$H$5210,6,FALSE)</f>
        <v>1.0706310605365391E-4</v>
      </c>
    </row>
    <row r="1131" spans="1:10" x14ac:dyDescent="0.6">
      <c r="A1131" t="s">
        <v>1650</v>
      </c>
      <c r="B1131">
        <v>0</v>
      </c>
      <c r="C1131">
        <v>1</v>
      </c>
      <c r="D1131">
        <v>1</v>
      </c>
      <c r="E1131" s="2">
        <f>(B1131+1)/(C1131+1)</f>
        <v>0.5</v>
      </c>
      <c r="F1131" s="2">
        <f>(C1131+1)/(B1131+1)</f>
        <v>2</v>
      </c>
      <c r="G1131">
        <f>LEN(A1131)</f>
        <v>7</v>
      </c>
      <c r="H1131" t="str">
        <f>IF(AND(G1131&lt;3, D1131&lt;2),TRUE,"")</f>
        <v/>
      </c>
      <c r="I1131">
        <f>VLOOKUP(A1131,'2014'!$A$2:$G$5210,5,FALSE)</f>
        <v>1.4609203798392987E-4</v>
      </c>
      <c r="J1131">
        <f>VLOOKUP(A1131,'2014'!$A$2:$H$5210,6,FALSE)</f>
        <v>1.0706310605365391E-4</v>
      </c>
    </row>
    <row r="1132" spans="1:10" x14ac:dyDescent="0.6">
      <c r="A1132" t="s">
        <v>2224</v>
      </c>
      <c r="B1132">
        <v>0</v>
      </c>
      <c r="C1132">
        <v>1</v>
      </c>
      <c r="D1132">
        <v>1</v>
      </c>
      <c r="E1132" s="2">
        <f>(B1132+1)/(C1132+1)</f>
        <v>0.5</v>
      </c>
      <c r="F1132" s="2">
        <f>(C1132+1)/(B1132+1)</f>
        <v>2</v>
      </c>
      <c r="G1132">
        <f>LEN(A1132)</f>
        <v>6</v>
      </c>
      <c r="H1132" t="str">
        <f>IF(AND(G1132&lt;3, D1132&lt;2),TRUE,"")</f>
        <v/>
      </c>
      <c r="I1132">
        <f>VLOOKUP(A1132,'2014'!$A$2:$G$5210,5,FALSE)</f>
        <v>1.4609203798392987E-4</v>
      </c>
      <c r="J1132">
        <f>VLOOKUP(A1132,'2014'!$A$2:$H$5210,6,FALSE)</f>
        <v>1.0706310605365391E-4</v>
      </c>
    </row>
    <row r="1133" spans="1:10" x14ac:dyDescent="0.6">
      <c r="A1133" t="s">
        <v>4132</v>
      </c>
      <c r="B1133">
        <v>0</v>
      </c>
      <c r="C1133">
        <v>1</v>
      </c>
      <c r="D1133">
        <v>1</v>
      </c>
      <c r="E1133" s="2">
        <f>(B1133+1)/(C1133+1)</f>
        <v>0.5</v>
      </c>
      <c r="F1133" s="2">
        <f>(C1133+1)/(B1133+1)</f>
        <v>2</v>
      </c>
      <c r="G1133">
        <f>LEN(A1133)</f>
        <v>4</v>
      </c>
      <c r="H1133" t="str">
        <f>IF(AND(G1133&lt;3, D1133&lt;2),TRUE,"")</f>
        <v/>
      </c>
      <c r="I1133">
        <f>VLOOKUP(A1133,'2014'!$A$2:$G$5210,5,FALSE)</f>
        <v>2.9218407596785974E-4</v>
      </c>
      <c r="J1133">
        <f>VLOOKUP(A1133,'2014'!$A$2:$H$5210,6,FALSE)</f>
        <v>2.1412621210730782E-4</v>
      </c>
    </row>
    <row r="1134" spans="1:10" x14ac:dyDescent="0.6">
      <c r="A1134" t="s">
        <v>3254</v>
      </c>
      <c r="B1134">
        <v>0</v>
      </c>
      <c r="C1134">
        <v>1</v>
      </c>
      <c r="D1134">
        <v>1</v>
      </c>
      <c r="E1134" s="2">
        <f>(B1134+1)/(C1134+1)</f>
        <v>0.5</v>
      </c>
      <c r="F1134" s="2">
        <f>(C1134+1)/(B1134+1)</f>
        <v>2</v>
      </c>
      <c r="G1134">
        <f>LEN(A1134)</f>
        <v>3</v>
      </c>
      <c r="H1134" t="str">
        <f>IF(AND(G1134&lt;3, D1134&lt;2),TRUE,"")</f>
        <v/>
      </c>
      <c r="I1134">
        <f>VLOOKUP(A1134,'2014'!$A$2:$G$5210,5,FALSE)</f>
        <v>1.4609203798392987E-4</v>
      </c>
      <c r="J1134">
        <f>VLOOKUP(A1134,'2014'!$A$2:$H$5210,6,FALSE)</f>
        <v>1.2235783548989018E-4</v>
      </c>
    </row>
    <row r="1135" spans="1:10" x14ac:dyDescent="0.6">
      <c r="A1135" t="s">
        <v>1053</v>
      </c>
      <c r="B1135">
        <v>0</v>
      </c>
      <c r="C1135">
        <v>1</v>
      </c>
      <c r="D1135">
        <v>1</v>
      </c>
      <c r="E1135" s="2">
        <f>(B1135+1)/(C1135+1)</f>
        <v>0.5</v>
      </c>
      <c r="F1135" s="2">
        <f>(C1135+1)/(B1135+1)</f>
        <v>2</v>
      </c>
      <c r="G1135">
        <f>LEN(A1135)</f>
        <v>6</v>
      </c>
      <c r="H1135" t="str">
        <f>IF(AND(G1135&lt;3, D1135&lt;2),TRUE,"")</f>
        <v/>
      </c>
      <c r="I1135">
        <f>VLOOKUP(A1135,'2014'!$A$2:$G$5210,5,FALSE)</f>
        <v>1.4609203798392987E-4</v>
      </c>
      <c r="J1135">
        <f>VLOOKUP(A1135,'2014'!$A$2:$H$5210,6,FALSE)</f>
        <v>1.2235783548989018E-4</v>
      </c>
    </row>
    <row r="1136" spans="1:10" x14ac:dyDescent="0.6">
      <c r="A1136" t="s">
        <v>1111</v>
      </c>
      <c r="B1136">
        <v>0</v>
      </c>
      <c r="C1136">
        <v>1</v>
      </c>
      <c r="D1136">
        <v>1</v>
      </c>
      <c r="E1136" s="2">
        <f>(B1136+1)/(C1136+1)</f>
        <v>0.5</v>
      </c>
      <c r="F1136" s="2">
        <f>(C1136+1)/(B1136+1)</f>
        <v>2</v>
      </c>
      <c r="G1136">
        <f>LEN(A1136)</f>
        <v>7</v>
      </c>
      <c r="H1136" t="str">
        <f>IF(AND(G1136&lt;3, D1136&lt;2),TRUE,"")</f>
        <v/>
      </c>
      <c r="I1136">
        <f>VLOOKUP(A1136,'2014'!$A$2:$G$5210,5,FALSE)</f>
        <v>1.4609203798392987E-4</v>
      </c>
      <c r="J1136">
        <f>VLOOKUP(A1136,'2014'!$A$2:$H$5210,6,FALSE)</f>
        <v>1.2235783548989018E-4</v>
      </c>
    </row>
    <row r="1137" spans="1:10" x14ac:dyDescent="0.6">
      <c r="A1137" t="s">
        <v>1684</v>
      </c>
      <c r="B1137">
        <v>0</v>
      </c>
      <c r="C1137">
        <v>1</v>
      </c>
      <c r="D1137">
        <v>1</v>
      </c>
      <c r="E1137" s="2">
        <f>(B1137+1)/(C1137+1)</f>
        <v>0.5</v>
      </c>
      <c r="F1137" s="2">
        <f>(C1137+1)/(B1137+1)</f>
        <v>2</v>
      </c>
      <c r="G1137">
        <f>LEN(A1137)</f>
        <v>7</v>
      </c>
      <c r="H1137" t="str">
        <f>IF(AND(G1137&lt;3, D1137&lt;2),TRUE,"")</f>
        <v/>
      </c>
      <c r="I1137">
        <f>VLOOKUP(A1137,'2014'!$A$2:$G$5210,5,FALSE)</f>
        <v>1.4609203798392987E-4</v>
      </c>
      <c r="J1137">
        <f>VLOOKUP(A1137,'2014'!$A$2:$H$5210,6,FALSE)</f>
        <v>1.2235783548989018E-4</v>
      </c>
    </row>
    <row r="1138" spans="1:10" x14ac:dyDescent="0.6">
      <c r="A1138" t="s">
        <v>1872</v>
      </c>
      <c r="B1138">
        <v>0</v>
      </c>
      <c r="C1138">
        <v>1</v>
      </c>
      <c r="D1138">
        <v>1</v>
      </c>
      <c r="E1138" s="2">
        <f>(B1138+1)/(C1138+1)</f>
        <v>0.5</v>
      </c>
      <c r="F1138" s="2">
        <f>(C1138+1)/(B1138+1)</f>
        <v>2</v>
      </c>
      <c r="G1138">
        <f>LEN(A1138)</f>
        <v>6</v>
      </c>
      <c r="H1138" t="str">
        <f>IF(AND(G1138&lt;3, D1138&lt;2),TRUE,"")</f>
        <v/>
      </c>
      <c r="I1138">
        <f>VLOOKUP(A1138,'2014'!$A$2:$G$5210,5,FALSE)</f>
        <v>1.4609203798392987E-4</v>
      </c>
      <c r="J1138">
        <f>VLOOKUP(A1138,'2014'!$A$2:$H$5210,6,FALSE)</f>
        <v>1.2235783548989018E-4</v>
      </c>
    </row>
    <row r="1139" spans="1:10" x14ac:dyDescent="0.6">
      <c r="A1139" t="s">
        <v>2431</v>
      </c>
      <c r="B1139">
        <v>0</v>
      </c>
      <c r="C1139">
        <v>1</v>
      </c>
      <c r="D1139">
        <v>1</v>
      </c>
      <c r="E1139" s="2">
        <f>(B1139+1)/(C1139+1)</f>
        <v>0.5</v>
      </c>
      <c r="F1139" s="2">
        <f>(C1139+1)/(B1139+1)</f>
        <v>2</v>
      </c>
      <c r="G1139">
        <f>LEN(A1139)</f>
        <v>6</v>
      </c>
      <c r="H1139" t="str">
        <f>IF(AND(G1139&lt;3, D1139&lt;2),TRUE,"")</f>
        <v/>
      </c>
      <c r="I1139">
        <f>VLOOKUP(A1139,'2014'!$A$2:$G$5210,5,FALSE)</f>
        <v>1.4609203798392987E-4</v>
      </c>
      <c r="J1139">
        <f>VLOOKUP(A1139,'2014'!$A$2:$H$5210,6,FALSE)</f>
        <v>1.2235783548989018E-4</v>
      </c>
    </row>
    <row r="1140" spans="1:10" x14ac:dyDescent="0.6">
      <c r="A1140" t="s">
        <v>2657</v>
      </c>
      <c r="B1140">
        <v>0</v>
      </c>
      <c r="C1140">
        <v>1</v>
      </c>
      <c r="D1140">
        <v>1</v>
      </c>
      <c r="E1140" s="2">
        <f>(B1140+1)/(C1140+1)</f>
        <v>0.5</v>
      </c>
      <c r="F1140" s="2">
        <f>(C1140+1)/(B1140+1)</f>
        <v>2</v>
      </c>
      <c r="G1140">
        <f>LEN(A1140)</f>
        <v>7</v>
      </c>
      <c r="H1140" t="str">
        <f>IF(AND(G1140&lt;3, D1140&lt;2),TRUE,"")</f>
        <v/>
      </c>
      <c r="I1140">
        <f>VLOOKUP(A1140,'2014'!$A$2:$G$5210,5,FALSE)</f>
        <v>1.4609203798392987E-4</v>
      </c>
      <c r="J1140">
        <f>VLOOKUP(A1140,'2014'!$A$2:$H$5210,6,FALSE)</f>
        <v>1.2235783548989018E-4</v>
      </c>
    </row>
    <row r="1141" spans="1:10" x14ac:dyDescent="0.6">
      <c r="A1141" t="s">
        <v>3043</v>
      </c>
      <c r="B1141">
        <v>0</v>
      </c>
      <c r="C1141">
        <v>1</v>
      </c>
      <c r="D1141">
        <v>1</v>
      </c>
      <c r="E1141" s="2">
        <f>(B1141+1)/(C1141+1)</f>
        <v>0.5</v>
      </c>
      <c r="F1141" s="2">
        <f>(C1141+1)/(B1141+1)</f>
        <v>2</v>
      </c>
      <c r="G1141">
        <f>LEN(A1141)</f>
        <v>6</v>
      </c>
      <c r="H1141" t="str">
        <f>IF(AND(G1141&lt;3, D1141&lt;2),TRUE,"")</f>
        <v/>
      </c>
      <c r="I1141">
        <f>VLOOKUP(A1141,'2014'!$A$2:$G$5210,5,FALSE)</f>
        <v>1.4609203798392987E-4</v>
      </c>
      <c r="J1141">
        <f>VLOOKUP(A1141,'2014'!$A$2:$H$5210,6,FALSE)</f>
        <v>1.2235783548989018E-4</v>
      </c>
    </row>
    <row r="1142" spans="1:10" x14ac:dyDescent="0.6">
      <c r="A1142" t="s">
        <v>3847</v>
      </c>
      <c r="B1142">
        <v>0</v>
      </c>
      <c r="C1142">
        <v>1</v>
      </c>
      <c r="D1142">
        <v>1</v>
      </c>
      <c r="E1142" s="2">
        <f>(B1142+1)/(C1142+1)</f>
        <v>0.5</v>
      </c>
      <c r="F1142" s="2">
        <f>(C1142+1)/(B1142+1)</f>
        <v>2</v>
      </c>
      <c r="G1142">
        <f>LEN(A1142)</f>
        <v>5</v>
      </c>
      <c r="H1142" t="str">
        <f>IF(AND(G1142&lt;3, D1142&lt;2),TRUE,"")</f>
        <v/>
      </c>
      <c r="I1142">
        <f>VLOOKUP(A1142,'2014'!$A$2:$G$5210,5,FALSE)</f>
        <v>1.4609203798392987E-4</v>
      </c>
      <c r="J1142">
        <f>VLOOKUP(A1142,'2014'!$A$2:$H$5210,6,FALSE)</f>
        <v>1.2235783548989018E-4</v>
      </c>
    </row>
    <row r="1143" spans="1:10" x14ac:dyDescent="0.6">
      <c r="A1143" t="s">
        <v>3942</v>
      </c>
      <c r="B1143">
        <v>0</v>
      </c>
      <c r="C1143">
        <v>1</v>
      </c>
      <c r="D1143">
        <v>1</v>
      </c>
      <c r="E1143" s="2">
        <f>(B1143+1)/(C1143+1)</f>
        <v>0.5</v>
      </c>
      <c r="F1143" s="2">
        <f>(C1143+1)/(B1143+1)</f>
        <v>2</v>
      </c>
      <c r="G1143">
        <f>LEN(A1143)</f>
        <v>5</v>
      </c>
      <c r="H1143" t="str">
        <f>IF(AND(G1143&lt;3, D1143&lt;2),TRUE,"")</f>
        <v/>
      </c>
      <c r="I1143">
        <f>VLOOKUP(A1143,'2014'!$A$2:$G$5210,5,FALSE)</f>
        <v>1.4609203798392987E-4</v>
      </c>
      <c r="J1143">
        <f>VLOOKUP(A1143,'2014'!$A$2:$H$5210,6,FALSE)</f>
        <v>1.2235783548989018E-4</v>
      </c>
    </row>
    <row r="1144" spans="1:10" x14ac:dyDescent="0.6">
      <c r="A1144" t="s">
        <v>3316</v>
      </c>
      <c r="B1144">
        <v>0</v>
      </c>
      <c r="C1144">
        <v>1</v>
      </c>
      <c r="D1144">
        <v>1</v>
      </c>
      <c r="E1144" s="2">
        <f>(B1144+1)/(C1144+1)</f>
        <v>0.5</v>
      </c>
      <c r="F1144" s="2">
        <f>(C1144+1)/(B1144+1)</f>
        <v>2</v>
      </c>
      <c r="G1144">
        <f>LEN(A1144)</f>
        <v>3</v>
      </c>
      <c r="H1144" t="str">
        <f>IF(AND(G1144&lt;3, D1144&lt;2),TRUE,"")</f>
        <v/>
      </c>
      <c r="I1144">
        <f>VLOOKUP(A1144,'2014'!$A$2:$G$5210,5,FALSE)</f>
        <v>1.4609203798392987E-4</v>
      </c>
      <c r="J1144">
        <f>VLOOKUP(A1144,'2014'!$A$2:$H$5210,6,FALSE)</f>
        <v>1.3765256492612646E-4</v>
      </c>
    </row>
    <row r="1145" spans="1:10" x14ac:dyDescent="0.6">
      <c r="A1145" t="s">
        <v>823</v>
      </c>
      <c r="B1145">
        <v>0</v>
      </c>
      <c r="C1145">
        <v>1</v>
      </c>
      <c r="D1145">
        <v>1</v>
      </c>
      <c r="E1145" s="2">
        <f>(B1145+1)/(C1145+1)</f>
        <v>0.5</v>
      </c>
      <c r="F1145" s="2">
        <f>(C1145+1)/(B1145+1)</f>
        <v>2</v>
      </c>
      <c r="G1145">
        <f>LEN(A1145)</f>
        <v>6</v>
      </c>
      <c r="H1145" t="str">
        <f>IF(AND(G1145&lt;3, D1145&lt;2),TRUE,"")</f>
        <v/>
      </c>
      <c r="I1145">
        <f>VLOOKUP(A1145,'2014'!$A$2:$G$5210,5,FALSE)</f>
        <v>1.4609203798392987E-4</v>
      </c>
      <c r="J1145">
        <f>VLOOKUP(A1145,'2014'!$A$2:$H$5210,6,FALSE)</f>
        <v>1.3765256492612646E-4</v>
      </c>
    </row>
    <row r="1146" spans="1:10" x14ac:dyDescent="0.6">
      <c r="A1146" t="s">
        <v>2532</v>
      </c>
      <c r="B1146">
        <v>0</v>
      </c>
      <c r="C1146">
        <v>1</v>
      </c>
      <c r="D1146">
        <v>1</v>
      </c>
      <c r="E1146" s="2">
        <f>(B1146+1)/(C1146+1)</f>
        <v>0.5</v>
      </c>
      <c r="F1146" s="2">
        <f>(C1146+1)/(B1146+1)</f>
        <v>2</v>
      </c>
      <c r="G1146">
        <f>LEN(A1146)</f>
        <v>7</v>
      </c>
      <c r="H1146" t="str">
        <f>IF(AND(G1146&lt;3, D1146&lt;2),TRUE,"")</f>
        <v/>
      </c>
      <c r="I1146">
        <f>VLOOKUP(A1146,'2014'!$A$2:$G$5210,5,FALSE)</f>
        <v>1.4609203798392987E-4</v>
      </c>
      <c r="J1146">
        <f>VLOOKUP(A1146,'2014'!$A$2:$H$5210,6,FALSE)</f>
        <v>1.3765256492612646E-4</v>
      </c>
    </row>
    <row r="1147" spans="1:10" x14ac:dyDescent="0.6">
      <c r="A1147" t="s">
        <v>4040</v>
      </c>
      <c r="B1147">
        <v>0</v>
      </c>
      <c r="C1147">
        <v>1</v>
      </c>
      <c r="D1147">
        <v>1</v>
      </c>
      <c r="E1147" s="2">
        <f>(B1147+1)/(C1147+1)</f>
        <v>0.5</v>
      </c>
      <c r="F1147" s="2">
        <f>(C1147+1)/(B1147+1)</f>
        <v>2</v>
      </c>
      <c r="G1147">
        <f>LEN(A1147)</f>
        <v>7</v>
      </c>
      <c r="H1147" t="str">
        <f>IF(AND(G1147&lt;3, D1147&lt;2),TRUE,"")</f>
        <v/>
      </c>
      <c r="I1147">
        <f>VLOOKUP(A1147,'2014'!$A$2:$G$5210,5,FALSE)</f>
        <v>1.4609203798392987E-4</v>
      </c>
      <c r="J1147">
        <f>VLOOKUP(A1147,'2014'!$A$2:$H$5210,6,FALSE)</f>
        <v>1.3765256492612646E-4</v>
      </c>
    </row>
    <row r="1148" spans="1:10" x14ac:dyDescent="0.6">
      <c r="A1148" t="s">
        <v>608</v>
      </c>
      <c r="B1148">
        <v>0</v>
      </c>
      <c r="C1148">
        <v>1</v>
      </c>
      <c r="D1148">
        <v>1</v>
      </c>
      <c r="E1148" s="2">
        <f>(B1148+1)/(C1148+1)</f>
        <v>0.5</v>
      </c>
      <c r="F1148" s="2">
        <f>(C1148+1)/(B1148+1)</f>
        <v>2</v>
      </c>
      <c r="G1148">
        <f>LEN(A1148)</f>
        <v>4</v>
      </c>
      <c r="H1148" t="str">
        <f>IF(AND(G1148&lt;3, D1148&lt;2),TRUE,"")</f>
        <v/>
      </c>
      <c r="I1148">
        <f>VLOOKUP(A1148,'2014'!$A$2:$G$5210,5,FALSE)</f>
        <v>1.4609203798392987E-4</v>
      </c>
      <c r="J1148">
        <f>VLOOKUP(A1148,'2014'!$A$2:$H$5210,6,FALSE)</f>
        <v>1.5294729436236273E-4</v>
      </c>
    </row>
    <row r="1149" spans="1:10" x14ac:dyDescent="0.6">
      <c r="A1149" t="s">
        <v>1242</v>
      </c>
      <c r="B1149">
        <v>0</v>
      </c>
      <c r="C1149">
        <v>1</v>
      </c>
      <c r="D1149">
        <v>1</v>
      </c>
      <c r="E1149" s="2">
        <f>(B1149+1)/(C1149+1)</f>
        <v>0.5</v>
      </c>
      <c r="F1149" s="2">
        <f>(C1149+1)/(B1149+1)</f>
        <v>2</v>
      </c>
      <c r="G1149">
        <f>LEN(A1149)</f>
        <v>4</v>
      </c>
      <c r="H1149" t="str">
        <f>IF(AND(G1149&lt;3, D1149&lt;2),TRUE,"")</f>
        <v/>
      </c>
      <c r="I1149">
        <f>VLOOKUP(A1149,'2014'!$A$2:$G$5210,5,FALSE)</f>
        <v>1.4609203798392987E-4</v>
      </c>
      <c r="J1149">
        <f>VLOOKUP(A1149,'2014'!$A$2:$H$5210,6,FALSE)</f>
        <v>1.5294729436236273E-4</v>
      </c>
    </row>
    <row r="1150" spans="1:10" x14ac:dyDescent="0.6">
      <c r="A1150" t="s">
        <v>2503</v>
      </c>
      <c r="B1150">
        <v>0</v>
      </c>
      <c r="C1150">
        <v>1</v>
      </c>
      <c r="D1150">
        <v>1</v>
      </c>
      <c r="E1150" s="2">
        <f>(B1150+1)/(C1150+1)</f>
        <v>0.5</v>
      </c>
      <c r="F1150" s="2">
        <f>(C1150+1)/(B1150+1)</f>
        <v>2</v>
      </c>
      <c r="G1150">
        <f>LEN(A1150)</f>
        <v>7</v>
      </c>
      <c r="H1150" t="str">
        <f>IF(AND(G1150&lt;3, D1150&lt;2),TRUE,"")</f>
        <v/>
      </c>
      <c r="I1150">
        <f>VLOOKUP(A1150,'2014'!$A$2:$G$5210,5,FALSE)</f>
        <v>1.4609203798392987E-4</v>
      </c>
      <c r="J1150">
        <f>VLOOKUP(A1150,'2014'!$A$2:$H$5210,6,FALSE)</f>
        <v>1.5294729436236273E-4</v>
      </c>
    </row>
    <row r="1151" spans="1:10" x14ac:dyDescent="0.6">
      <c r="A1151" t="s">
        <v>3178</v>
      </c>
      <c r="B1151">
        <v>0</v>
      </c>
      <c r="C1151">
        <v>1</v>
      </c>
      <c r="D1151">
        <v>1</v>
      </c>
      <c r="E1151" s="2">
        <f>(B1151+1)/(C1151+1)</f>
        <v>0.5</v>
      </c>
      <c r="F1151" s="2">
        <f>(C1151+1)/(B1151+1)</f>
        <v>2</v>
      </c>
      <c r="G1151">
        <f>LEN(A1151)</f>
        <v>4</v>
      </c>
      <c r="H1151" t="str">
        <f>IF(AND(G1151&lt;3, D1151&lt;2),TRUE,"")</f>
        <v/>
      </c>
      <c r="I1151">
        <f>VLOOKUP(A1151,'2014'!$A$2:$G$5210,5,FALSE)</f>
        <v>1.4609203798392987E-4</v>
      </c>
      <c r="J1151">
        <f>VLOOKUP(A1151,'2014'!$A$2:$H$5210,6,FALSE)</f>
        <v>1.5294729436236273E-4</v>
      </c>
    </row>
    <row r="1152" spans="1:10" x14ac:dyDescent="0.6">
      <c r="A1152" t="s">
        <v>4704</v>
      </c>
      <c r="B1152">
        <v>0</v>
      </c>
      <c r="C1152">
        <v>1</v>
      </c>
      <c r="D1152">
        <v>1</v>
      </c>
      <c r="E1152" s="2">
        <f>(B1152+1)/(C1152+1)</f>
        <v>0.5</v>
      </c>
      <c r="F1152" s="2">
        <f>(C1152+1)/(B1152+1)</f>
        <v>2</v>
      </c>
      <c r="G1152">
        <f>LEN(A1152)</f>
        <v>5</v>
      </c>
      <c r="H1152" t="str">
        <f>IF(AND(G1152&lt;3, D1152&lt;2),TRUE,"")</f>
        <v/>
      </c>
      <c r="I1152">
        <f>VLOOKUP(A1152,'2014'!$A$2:$G$5210,5,FALSE)</f>
        <v>1.4609203798392987E-4</v>
      </c>
      <c r="J1152">
        <f>VLOOKUP(A1152,'2014'!$A$2:$H$5210,6,FALSE)</f>
        <v>1.5294729436236273E-4</v>
      </c>
    </row>
    <row r="1153" spans="1:10" x14ac:dyDescent="0.6">
      <c r="A1153" t="s">
        <v>5004</v>
      </c>
      <c r="B1153">
        <v>0</v>
      </c>
      <c r="C1153">
        <v>1</v>
      </c>
      <c r="D1153">
        <v>1</v>
      </c>
      <c r="E1153" s="2">
        <f>(B1153+1)/(C1153+1)</f>
        <v>0.5</v>
      </c>
      <c r="F1153" s="2">
        <f>(C1153+1)/(B1153+1)</f>
        <v>2</v>
      </c>
      <c r="G1153">
        <f>LEN(A1153)</f>
        <v>4</v>
      </c>
      <c r="H1153" t="str">
        <f>IF(AND(G1153&lt;3, D1153&lt;2),TRUE,"")</f>
        <v/>
      </c>
      <c r="I1153">
        <f>VLOOKUP(A1153,'2014'!$A$2:$G$5210,5,FALSE)</f>
        <v>1.4609203798392987E-4</v>
      </c>
      <c r="J1153">
        <f>VLOOKUP(A1153,'2014'!$A$2:$H$5210,6,FALSE)</f>
        <v>1.5294729436236273E-4</v>
      </c>
    </row>
    <row r="1154" spans="1:10" x14ac:dyDescent="0.6">
      <c r="A1154" t="s">
        <v>1679</v>
      </c>
      <c r="B1154">
        <v>0</v>
      </c>
      <c r="C1154">
        <v>1</v>
      </c>
      <c r="D1154">
        <v>1</v>
      </c>
      <c r="E1154" s="2">
        <f>(B1154+1)/(C1154+1)</f>
        <v>0.5</v>
      </c>
      <c r="F1154" s="2">
        <f>(C1154+1)/(B1154+1)</f>
        <v>2</v>
      </c>
      <c r="G1154">
        <f>LEN(A1154)</f>
        <v>3</v>
      </c>
      <c r="H1154" t="str">
        <f>IF(AND(G1154&lt;3, D1154&lt;2),TRUE,"")</f>
        <v/>
      </c>
      <c r="I1154">
        <f>VLOOKUP(A1154,'2014'!$A$2:$G$5210,5,FALSE)</f>
        <v>1.4609203798392987E-4</v>
      </c>
      <c r="J1154">
        <f>VLOOKUP(A1154,'2014'!$A$2:$H$5210,6,FALSE)</f>
        <v>1.68242023798599E-4</v>
      </c>
    </row>
    <row r="1155" spans="1:10" x14ac:dyDescent="0.6">
      <c r="A1155" t="s">
        <v>4313</v>
      </c>
      <c r="B1155">
        <v>0</v>
      </c>
      <c r="C1155">
        <v>1</v>
      </c>
      <c r="D1155">
        <v>1</v>
      </c>
      <c r="E1155" s="2">
        <f>(B1155+1)/(C1155+1)</f>
        <v>0.5</v>
      </c>
      <c r="F1155" s="2">
        <f>(C1155+1)/(B1155+1)</f>
        <v>2</v>
      </c>
      <c r="G1155">
        <f>LEN(A1155)</f>
        <v>3</v>
      </c>
      <c r="H1155" t="str">
        <f>IF(AND(G1155&lt;3, D1155&lt;2),TRUE,"")</f>
        <v/>
      </c>
      <c r="I1155">
        <f>VLOOKUP(A1155,'2014'!$A$2:$G$5210,5,FALSE)</f>
        <v>1.4609203798392987E-4</v>
      </c>
      <c r="J1155">
        <f>VLOOKUP(A1155,'2014'!$A$2:$H$5210,6,FALSE)</f>
        <v>1.68242023798599E-4</v>
      </c>
    </row>
    <row r="1156" spans="1:10" x14ac:dyDescent="0.6">
      <c r="A1156" t="s">
        <v>2595</v>
      </c>
      <c r="B1156">
        <v>0</v>
      </c>
      <c r="C1156">
        <v>1</v>
      </c>
      <c r="D1156">
        <v>1</v>
      </c>
      <c r="E1156" s="2">
        <f>(B1156+1)/(C1156+1)</f>
        <v>0.5</v>
      </c>
      <c r="F1156" s="2">
        <f>(C1156+1)/(B1156+1)</f>
        <v>2</v>
      </c>
      <c r="G1156">
        <f>LEN(A1156)</f>
        <v>6</v>
      </c>
      <c r="H1156" t="str">
        <f>IF(AND(G1156&lt;3, D1156&lt;2),TRUE,"")</f>
        <v/>
      </c>
      <c r="I1156">
        <f>VLOOKUP(A1156,'2014'!$A$2:$G$5210,5,FALSE)</f>
        <v>1.4609203798392987E-4</v>
      </c>
      <c r="J1156">
        <f>VLOOKUP(A1156,'2014'!$A$2:$H$5210,6,FALSE)</f>
        <v>1.68242023798599E-4</v>
      </c>
    </row>
    <row r="1157" spans="1:10" x14ac:dyDescent="0.6">
      <c r="A1157" t="s">
        <v>2681</v>
      </c>
      <c r="B1157">
        <v>0</v>
      </c>
      <c r="C1157">
        <v>1</v>
      </c>
      <c r="D1157">
        <v>1</v>
      </c>
      <c r="E1157" s="2">
        <f>(B1157+1)/(C1157+1)</f>
        <v>0.5</v>
      </c>
      <c r="F1157" s="2">
        <f>(C1157+1)/(B1157+1)</f>
        <v>2</v>
      </c>
      <c r="G1157">
        <f>LEN(A1157)</f>
        <v>5</v>
      </c>
      <c r="H1157" t="str">
        <f>IF(AND(G1157&lt;3, D1157&lt;2),TRUE,"")</f>
        <v/>
      </c>
      <c r="I1157">
        <f>VLOOKUP(A1157,'2014'!$A$2:$G$5210,5,FALSE)</f>
        <v>1.4609203798392987E-4</v>
      </c>
      <c r="J1157">
        <f>VLOOKUP(A1157,'2014'!$A$2:$H$5210,6,FALSE)</f>
        <v>1.68242023798599E-4</v>
      </c>
    </row>
    <row r="1158" spans="1:10" x14ac:dyDescent="0.6">
      <c r="A1158" t="s">
        <v>3721</v>
      </c>
      <c r="B1158">
        <v>0</v>
      </c>
      <c r="C1158">
        <v>1</v>
      </c>
      <c r="D1158">
        <v>1</v>
      </c>
      <c r="E1158" s="2">
        <f>(B1158+1)/(C1158+1)</f>
        <v>0.5</v>
      </c>
      <c r="F1158" s="2">
        <f>(C1158+1)/(B1158+1)</f>
        <v>2</v>
      </c>
      <c r="G1158">
        <f>LEN(A1158)</f>
        <v>4</v>
      </c>
      <c r="H1158" t="str">
        <f>IF(AND(G1158&lt;3, D1158&lt;2),TRUE,"")</f>
        <v/>
      </c>
      <c r="I1158">
        <f>VLOOKUP(A1158,'2014'!$A$2:$G$5210,5,FALSE)</f>
        <v>1.4609203798392987E-4</v>
      </c>
      <c r="J1158">
        <f>VLOOKUP(A1158,'2014'!$A$2:$H$5210,6,FALSE)</f>
        <v>1.68242023798599E-4</v>
      </c>
    </row>
    <row r="1159" spans="1:10" x14ac:dyDescent="0.6">
      <c r="A1159" t="s">
        <v>3906</v>
      </c>
      <c r="B1159">
        <v>0</v>
      </c>
      <c r="C1159">
        <v>1</v>
      </c>
      <c r="D1159">
        <v>1</v>
      </c>
      <c r="E1159" s="2">
        <f>(B1159+1)/(C1159+1)</f>
        <v>0.5</v>
      </c>
      <c r="F1159" s="2">
        <f>(C1159+1)/(B1159+1)</f>
        <v>2</v>
      </c>
      <c r="G1159">
        <f>LEN(A1159)</f>
        <v>3</v>
      </c>
      <c r="H1159" t="str">
        <f>IF(AND(G1159&lt;3, D1159&lt;2),TRUE,"")</f>
        <v/>
      </c>
      <c r="I1159">
        <f>VLOOKUP(A1159,'2014'!$A$2:$G$5210,5,FALSE)</f>
        <v>1.4609203798392987E-4</v>
      </c>
      <c r="J1159">
        <f>VLOOKUP(A1159,'2014'!$A$2:$H$5210,6,FALSE)</f>
        <v>1.8353675323483528E-4</v>
      </c>
    </row>
    <row r="1160" spans="1:10" x14ac:dyDescent="0.6">
      <c r="A1160" t="s">
        <v>4714</v>
      </c>
      <c r="B1160">
        <v>0</v>
      </c>
      <c r="C1160">
        <v>1</v>
      </c>
      <c r="D1160">
        <v>1</v>
      </c>
      <c r="E1160" s="2">
        <f>(B1160+1)/(C1160+1)</f>
        <v>0.5</v>
      </c>
      <c r="F1160" s="2">
        <f>(C1160+1)/(B1160+1)</f>
        <v>2</v>
      </c>
      <c r="G1160">
        <f>LEN(A1160)</f>
        <v>6</v>
      </c>
      <c r="H1160" t="str">
        <f>IF(AND(G1160&lt;3, D1160&lt;2),TRUE,"")</f>
        <v/>
      </c>
      <c r="I1160">
        <f>VLOOKUP(A1160,'2014'!$A$2:$G$5210,5,FALSE)</f>
        <v>1.4609203798392987E-4</v>
      </c>
      <c r="J1160">
        <f>VLOOKUP(A1160,'2014'!$A$2:$H$5210,6,FALSE)</f>
        <v>1.8353675323483528E-4</v>
      </c>
    </row>
    <row r="1161" spans="1:10" x14ac:dyDescent="0.6">
      <c r="A1161" t="s">
        <v>1240</v>
      </c>
      <c r="B1161">
        <v>0</v>
      </c>
      <c r="C1161">
        <v>1</v>
      </c>
      <c r="D1161">
        <v>1</v>
      </c>
      <c r="E1161" s="2">
        <f>(B1161+1)/(C1161+1)</f>
        <v>0.5</v>
      </c>
      <c r="F1161" s="2">
        <f>(C1161+1)/(B1161+1)</f>
        <v>2</v>
      </c>
      <c r="G1161">
        <f>LEN(A1161)</f>
        <v>3</v>
      </c>
      <c r="H1161" t="str">
        <f>IF(AND(G1161&lt;3, D1161&lt;2),TRUE,"")</f>
        <v/>
      </c>
      <c r="I1161">
        <f>VLOOKUP(A1161,'2014'!$A$2:$G$5210,5,FALSE)</f>
        <v>2.9218407596785974E-4</v>
      </c>
      <c r="J1161">
        <f>VLOOKUP(A1161,'2014'!$A$2:$H$5210,6,FALSE)</f>
        <v>3.8236823590590685E-4</v>
      </c>
    </row>
    <row r="1162" spans="1:10" x14ac:dyDescent="0.6">
      <c r="A1162" t="s">
        <v>203</v>
      </c>
      <c r="B1162">
        <v>0</v>
      </c>
      <c r="C1162">
        <v>1</v>
      </c>
      <c r="D1162">
        <v>1</v>
      </c>
      <c r="E1162" s="2">
        <f>(B1162+1)/(C1162+1)</f>
        <v>0.5</v>
      </c>
      <c r="F1162" s="2">
        <f>(C1162+1)/(B1162+1)</f>
        <v>2</v>
      </c>
      <c r="G1162">
        <f>LEN(A1162)</f>
        <v>5</v>
      </c>
      <c r="H1162" t="str">
        <f>IF(AND(G1162&lt;3, D1162&lt;2),TRUE,"")</f>
        <v/>
      </c>
      <c r="I1162">
        <f>VLOOKUP(A1162,'2014'!$A$2:$G$5210,5,FALSE)</f>
        <v>1.4609203798392987E-4</v>
      </c>
      <c r="J1162">
        <f>VLOOKUP(A1162,'2014'!$A$2:$H$5210,6,FALSE)</f>
        <v>1.9883148267107155E-4</v>
      </c>
    </row>
    <row r="1163" spans="1:10" x14ac:dyDescent="0.6">
      <c r="A1163" t="s">
        <v>1303</v>
      </c>
      <c r="B1163">
        <v>0</v>
      </c>
      <c r="C1163">
        <v>1</v>
      </c>
      <c r="D1163">
        <v>1</v>
      </c>
      <c r="E1163" s="2">
        <f>(B1163+1)/(C1163+1)</f>
        <v>0.5</v>
      </c>
      <c r="F1163" s="2">
        <f>(C1163+1)/(B1163+1)</f>
        <v>2</v>
      </c>
      <c r="G1163">
        <f>LEN(A1163)</f>
        <v>5</v>
      </c>
      <c r="H1163" t="str">
        <f>IF(AND(G1163&lt;3, D1163&lt;2),TRUE,"")</f>
        <v/>
      </c>
      <c r="I1163">
        <f>VLOOKUP(A1163,'2014'!$A$2:$G$5210,5,FALSE)</f>
        <v>1.4609203798392987E-4</v>
      </c>
      <c r="J1163">
        <f>VLOOKUP(A1163,'2014'!$A$2:$H$5210,6,FALSE)</f>
        <v>1.9883148267107155E-4</v>
      </c>
    </row>
    <row r="1164" spans="1:10" x14ac:dyDescent="0.6">
      <c r="A1164" t="s">
        <v>1770</v>
      </c>
      <c r="B1164">
        <v>0</v>
      </c>
      <c r="C1164">
        <v>1</v>
      </c>
      <c r="D1164">
        <v>1</v>
      </c>
      <c r="E1164" s="2">
        <f>(B1164+1)/(C1164+1)</f>
        <v>0.5</v>
      </c>
      <c r="F1164" s="2">
        <f>(C1164+1)/(B1164+1)</f>
        <v>2</v>
      </c>
      <c r="G1164">
        <f>LEN(A1164)</f>
        <v>4</v>
      </c>
      <c r="H1164" t="str">
        <f>IF(AND(G1164&lt;3, D1164&lt;2),TRUE,"")</f>
        <v/>
      </c>
      <c r="I1164">
        <f>VLOOKUP(A1164,'2014'!$A$2:$G$5210,5,FALSE)</f>
        <v>1.4609203798392987E-4</v>
      </c>
      <c r="J1164">
        <f>VLOOKUP(A1164,'2014'!$A$2:$H$5210,6,FALSE)</f>
        <v>1.9883148267107155E-4</v>
      </c>
    </row>
    <row r="1165" spans="1:10" x14ac:dyDescent="0.6">
      <c r="A1165" t="s">
        <v>4123</v>
      </c>
      <c r="B1165">
        <v>0</v>
      </c>
      <c r="C1165">
        <v>1</v>
      </c>
      <c r="D1165">
        <v>1</v>
      </c>
      <c r="E1165" s="2">
        <f>(B1165+1)/(C1165+1)</f>
        <v>0.5</v>
      </c>
      <c r="F1165" s="2">
        <f>(C1165+1)/(B1165+1)</f>
        <v>2</v>
      </c>
      <c r="G1165">
        <f>LEN(A1165)</f>
        <v>7</v>
      </c>
      <c r="H1165" t="str">
        <f>IF(AND(G1165&lt;3, D1165&lt;2),TRUE,"")</f>
        <v/>
      </c>
      <c r="I1165">
        <f>VLOOKUP(A1165,'2014'!$A$2:$G$5210,5,FALSE)</f>
        <v>1.4609203798392987E-4</v>
      </c>
      <c r="J1165">
        <f>VLOOKUP(A1165,'2014'!$A$2:$H$5210,6,FALSE)</f>
        <v>2.2942094154354409E-4</v>
      </c>
    </row>
    <row r="1166" spans="1:10" x14ac:dyDescent="0.6">
      <c r="A1166" t="s">
        <v>4673</v>
      </c>
      <c r="B1166">
        <v>0</v>
      </c>
      <c r="C1166">
        <v>1</v>
      </c>
      <c r="D1166">
        <v>1</v>
      </c>
      <c r="E1166" s="2">
        <f>(B1166+1)/(C1166+1)</f>
        <v>0.5</v>
      </c>
      <c r="F1166" s="2">
        <f>(C1166+1)/(B1166+1)</f>
        <v>2</v>
      </c>
      <c r="G1166">
        <f>LEN(A1166)</f>
        <v>6</v>
      </c>
      <c r="H1166" t="str">
        <f>IF(AND(G1166&lt;3, D1166&lt;2),TRUE,"")</f>
        <v/>
      </c>
      <c r="I1166">
        <f>VLOOKUP(A1166,'2014'!$A$2:$G$5210,5,FALSE)</f>
        <v>1.4609203798392987E-4</v>
      </c>
      <c r="J1166">
        <f>VLOOKUP(A1166,'2014'!$A$2:$H$5210,6,FALSE)</f>
        <v>2.2942094154354409E-4</v>
      </c>
    </row>
    <row r="1167" spans="1:10" x14ac:dyDescent="0.6">
      <c r="A1167" t="s">
        <v>451</v>
      </c>
      <c r="B1167">
        <v>0</v>
      </c>
      <c r="C1167">
        <v>1</v>
      </c>
      <c r="D1167">
        <v>1</v>
      </c>
      <c r="E1167" s="2">
        <f>(B1167+1)/(C1167+1)</f>
        <v>0.5</v>
      </c>
      <c r="F1167" s="2">
        <f>(C1167+1)/(B1167+1)</f>
        <v>2</v>
      </c>
      <c r="G1167">
        <f>LEN(A1167)</f>
        <v>6</v>
      </c>
      <c r="H1167" t="str">
        <f>IF(AND(G1167&lt;3, D1167&lt;2),TRUE,"")</f>
        <v/>
      </c>
      <c r="I1167">
        <f>VLOOKUP(A1167,'2014'!$A$2:$G$5210,5,FALSE)</f>
        <v>1.4609203798392987E-4</v>
      </c>
      <c r="J1167">
        <f>VLOOKUP(A1167,'2014'!$A$2:$H$5210,6,FALSE)</f>
        <v>2.6001040041601667E-4</v>
      </c>
    </row>
    <row r="1168" spans="1:10" x14ac:dyDescent="0.6">
      <c r="A1168" t="s">
        <v>2515</v>
      </c>
      <c r="B1168">
        <v>0</v>
      </c>
      <c r="C1168">
        <v>1</v>
      </c>
      <c r="D1168">
        <v>1</v>
      </c>
      <c r="E1168" s="2">
        <f>(B1168+1)/(C1168+1)</f>
        <v>0.5</v>
      </c>
      <c r="F1168" s="2">
        <f>(C1168+1)/(B1168+1)</f>
        <v>2</v>
      </c>
      <c r="G1168">
        <f>LEN(A1168)</f>
        <v>4</v>
      </c>
      <c r="H1168" t="str">
        <f>IF(AND(G1168&lt;3, D1168&lt;2),TRUE,"")</f>
        <v/>
      </c>
      <c r="I1168">
        <f>VLOOKUP(A1168,'2014'!$A$2:$G$5210,5,FALSE)</f>
        <v>1.4609203798392987E-4</v>
      </c>
      <c r="J1168">
        <f>VLOOKUP(A1168,'2014'!$A$2:$H$5210,6,FALSE)</f>
        <v>2.6001040041601667E-4</v>
      </c>
    </row>
    <row r="1169" spans="1:10" x14ac:dyDescent="0.6">
      <c r="A1169" t="s">
        <v>2700</v>
      </c>
      <c r="B1169">
        <v>0</v>
      </c>
      <c r="C1169">
        <v>1</v>
      </c>
      <c r="D1169">
        <v>1</v>
      </c>
      <c r="E1169" s="2">
        <f>(B1169+1)/(C1169+1)</f>
        <v>0.5</v>
      </c>
      <c r="F1169" s="2">
        <f>(C1169+1)/(B1169+1)</f>
        <v>2</v>
      </c>
      <c r="G1169">
        <f>LEN(A1169)</f>
        <v>3</v>
      </c>
      <c r="H1169" t="str">
        <f>IF(AND(G1169&lt;3, D1169&lt;2),TRUE,"")</f>
        <v/>
      </c>
      <c r="I1169">
        <f>VLOOKUP(A1169,'2014'!$A$2:$G$5210,5,FALSE)</f>
        <v>1.4609203798392987E-4</v>
      </c>
      <c r="J1169">
        <f>VLOOKUP(A1169,'2014'!$A$2:$H$5210,6,FALSE)</f>
        <v>3.2118931816096176E-4</v>
      </c>
    </row>
    <row r="1170" spans="1:10" x14ac:dyDescent="0.6">
      <c r="A1170" t="s">
        <v>762</v>
      </c>
      <c r="B1170">
        <v>0</v>
      </c>
      <c r="C1170">
        <v>1</v>
      </c>
      <c r="D1170">
        <v>1</v>
      </c>
      <c r="E1170" s="2">
        <f>(B1170+1)/(C1170+1)</f>
        <v>0.5</v>
      </c>
      <c r="F1170" s="2">
        <f>(C1170+1)/(B1170+1)</f>
        <v>2</v>
      </c>
      <c r="G1170">
        <f>LEN(A1170)</f>
        <v>5</v>
      </c>
      <c r="H1170" t="str">
        <f>IF(AND(G1170&lt;3, D1170&lt;2),TRUE,"")</f>
        <v/>
      </c>
      <c r="I1170">
        <f>VLOOKUP(A1170,'2014'!$A$2:$G$5210,5,FALSE)</f>
        <v>1.4609203798392987E-4</v>
      </c>
      <c r="J1170">
        <f>VLOOKUP(A1170,'2014'!$A$2:$H$5210,6,FALSE)</f>
        <v>3.2118931816096176E-4</v>
      </c>
    </row>
    <row r="1171" spans="1:10" x14ac:dyDescent="0.6">
      <c r="A1171" t="s">
        <v>394</v>
      </c>
      <c r="B1171">
        <v>0</v>
      </c>
      <c r="C1171">
        <v>1</v>
      </c>
      <c r="D1171">
        <v>1</v>
      </c>
      <c r="E1171" s="2">
        <f>(B1171+1)/(C1171+1)</f>
        <v>0.5</v>
      </c>
      <c r="F1171" s="2">
        <f>(C1171+1)/(B1171+1)</f>
        <v>2</v>
      </c>
      <c r="G1171">
        <f>LEN(A1171)</f>
        <v>3</v>
      </c>
      <c r="H1171" t="str">
        <f>IF(AND(G1171&lt;3, D1171&lt;2),TRUE,"")</f>
        <v/>
      </c>
      <c r="I1171">
        <f>VLOOKUP(A1171,'2014'!$A$2:$G$5210,5,FALSE)</f>
        <v>1.4609203798392987E-4</v>
      </c>
      <c r="J1171">
        <f>VLOOKUP(A1171,'2014'!$A$2:$H$5210,6,FALSE)</f>
        <v>3.3648404759719801E-4</v>
      </c>
    </row>
    <row r="1172" spans="1:10" x14ac:dyDescent="0.6">
      <c r="A1172" t="s">
        <v>3339</v>
      </c>
      <c r="B1172">
        <v>0</v>
      </c>
      <c r="C1172">
        <v>1</v>
      </c>
      <c r="D1172">
        <v>1</v>
      </c>
      <c r="E1172" s="2">
        <f>(B1172+1)/(C1172+1)</f>
        <v>0.5</v>
      </c>
      <c r="F1172" s="2">
        <f>(C1172+1)/(B1172+1)</f>
        <v>2</v>
      </c>
      <c r="G1172">
        <f>LEN(A1172)</f>
        <v>7</v>
      </c>
      <c r="H1172" t="str">
        <f>IF(AND(G1172&lt;3, D1172&lt;2),TRUE,"")</f>
        <v/>
      </c>
      <c r="I1172">
        <f>VLOOKUP(A1172,'2014'!$A$2:$G$5210,5,FALSE)</f>
        <v>1.4609203798392987E-4</v>
      </c>
      <c r="J1172">
        <f>VLOOKUP(A1172,'2014'!$A$2:$H$5210,6,FALSE)</f>
        <v>3.3648404759719801E-4</v>
      </c>
    </row>
    <row r="1173" spans="1:10" x14ac:dyDescent="0.6">
      <c r="A1173" t="s">
        <v>944</v>
      </c>
      <c r="B1173">
        <v>0</v>
      </c>
      <c r="C1173">
        <v>1</v>
      </c>
      <c r="D1173">
        <v>1</v>
      </c>
      <c r="E1173" s="2">
        <f>(B1173+1)/(C1173+1)</f>
        <v>0.5</v>
      </c>
      <c r="F1173" s="2">
        <f>(C1173+1)/(B1173+1)</f>
        <v>2</v>
      </c>
      <c r="G1173">
        <f>LEN(A1173)</f>
        <v>4</v>
      </c>
      <c r="H1173" t="str">
        <f>IF(AND(G1173&lt;3, D1173&lt;2),TRUE,"")</f>
        <v/>
      </c>
      <c r="I1173">
        <f>VLOOKUP(A1173,'2014'!$A$2:$G$5210,5,FALSE)</f>
        <v>1.4609203798392987E-4</v>
      </c>
      <c r="J1173">
        <f>VLOOKUP(A1173,'2014'!$A$2:$H$5210,6,FALSE)</f>
        <v>3.5177877703343431E-4</v>
      </c>
    </row>
    <row r="1174" spans="1:10" x14ac:dyDescent="0.6">
      <c r="A1174" t="s">
        <v>716</v>
      </c>
      <c r="B1174">
        <v>0</v>
      </c>
      <c r="C1174">
        <v>1</v>
      </c>
      <c r="D1174">
        <v>1</v>
      </c>
      <c r="E1174" s="2">
        <f>(B1174+1)/(C1174+1)</f>
        <v>0.5</v>
      </c>
      <c r="F1174" s="2">
        <f>(C1174+1)/(B1174+1)</f>
        <v>2</v>
      </c>
      <c r="G1174">
        <f>LEN(A1174)</f>
        <v>4</v>
      </c>
      <c r="H1174" t="str">
        <f>IF(AND(G1174&lt;3, D1174&lt;2),TRUE,"")</f>
        <v/>
      </c>
      <c r="I1174">
        <f>VLOOKUP(A1174,'2014'!$A$2:$G$5210,5,FALSE)</f>
        <v>1.4609203798392987E-4</v>
      </c>
      <c r="J1174">
        <f>VLOOKUP(A1174,'2014'!$A$2:$H$5210,6,FALSE)</f>
        <v>3.8236823590590685E-4</v>
      </c>
    </row>
    <row r="1175" spans="1:10" x14ac:dyDescent="0.6">
      <c r="A1175" t="s">
        <v>3323</v>
      </c>
      <c r="B1175">
        <v>0</v>
      </c>
      <c r="C1175">
        <v>1</v>
      </c>
      <c r="D1175">
        <v>1</v>
      </c>
      <c r="E1175" s="2">
        <f>(B1175+1)/(C1175+1)</f>
        <v>0.5</v>
      </c>
      <c r="F1175" s="2">
        <f>(C1175+1)/(B1175+1)</f>
        <v>2</v>
      </c>
      <c r="G1175">
        <f>LEN(A1175)</f>
        <v>7</v>
      </c>
      <c r="H1175" t="str">
        <f>IF(AND(G1175&lt;3, D1175&lt;2),TRUE,"")</f>
        <v/>
      </c>
      <c r="I1175">
        <f>VLOOKUP(A1175,'2014'!$A$2:$G$5210,5,FALSE)</f>
        <v>1.4609203798392987E-4</v>
      </c>
      <c r="J1175">
        <f>VLOOKUP(A1175,'2014'!$A$2:$H$5210,6,FALSE)</f>
        <v>3.8236823590590685E-4</v>
      </c>
    </row>
    <row r="1176" spans="1:10" x14ac:dyDescent="0.6">
      <c r="A1176" t="s">
        <v>306</v>
      </c>
      <c r="B1176">
        <v>0</v>
      </c>
      <c r="C1176">
        <v>1</v>
      </c>
      <c r="D1176">
        <v>1</v>
      </c>
      <c r="E1176" s="2">
        <f>(B1176+1)/(C1176+1)</f>
        <v>0.5</v>
      </c>
      <c r="F1176" s="2">
        <f>(C1176+1)/(B1176+1)</f>
        <v>2</v>
      </c>
      <c r="G1176">
        <f>LEN(A1176)</f>
        <v>3</v>
      </c>
      <c r="H1176" t="str">
        <f>IF(AND(G1176&lt;3, D1176&lt;2),TRUE,"")</f>
        <v/>
      </c>
      <c r="I1176">
        <f>VLOOKUP(A1176,'2014'!$A$2:$G$5210,5,FALSE)</f>
        <v>1.4609203798392987E-4</v>
      </c>
      <c r="J1176">
        <f>VLOOKUP(A1176,'2014'!$A$2:$H$5210,6,FALSE)</f>
        <v>5.0472607139579698E-4</v>
      </c>
    </row>
    <row r="1177" spans="1:10" x14ac:dyDescent="0.6">
      <c r="A1177" t="s">
        <v>4386</v>
      </c>
      <c r="B1177">
        <v>0</v>
      </c>
      <c r="C1177">
        <v>1</v>
      </c>
      <c r="D1177">
        <v>1</v>
      </c>
      <c r="E1177" s="2">
        <f>(B1177+1)/(C1177+1)</f>
        <v>0.5</v>
      </c>
      <c r="F1177" s="2">
        <f>(C1177+1)/(B1177+1)</f>
        <v>2</v>
      </c>
      <c r="G1177">
        <f>LEN(A1177)</f>
        <v>6</v>
      </c>
      <c r="H1177" t="str">
        <f>IF(AND(G1177&lt;3, D1177&lt;2),TRUE,"")</f>
        <v/>
      </c>
      <c r="I1177">
        <f>VLOOKUP(A1177,'2014'!$A$2:$G$5210,5,FALSE)</f>
        <v>1.4609203798392987E-4</v>
      </c>
      <c r="J1177">
        <f>VLOOKUP(A1177,'2014'!$A$2:$H$5210,6,FALSE)</f>
        <v>7.647364718118137E-4</v>
      </c>
    </row>
    <row r="1178" spans="1:10" x14ac:dyDescent="0.6">
      <c r="A1178" t="s">
        <v>1395</v>
      </c>
      <c r="B1178">
        <v>6</v>
      </c>
      <c r="C1178">
        <v>13</v>
      </c>
      <c r="D1178">
        <v>19</v>
      </c>
      <c r="E1178" s="2">
        <f>(B1178+1)/(C1178+1)</f>
        <v>0.5</v>
      </c>
      <c r="F1178" s="2">
        <f>(C1178+1)/(B1178+1)</f>
        <v>2</v>
      </c>
      <c r="G1178">
        <f>LEN(A1178)</f>
        <v>6</v>
      </c>
      <c r="H1178" t="str">
        <f>IF(AND(G1178&lt;3, D1178&lt;2),TRUE,"")</f>
        <v/>
      </c>
      <c r="I1178">
        <f>VLOOKUP(A1178,'2014'!$A$2:$G$5210,5,FALSE)</f>
        <v>1.4609203798392987E-4</v>
      </c>
      <c r="J1178">
        <f>VLOOKUP(A1178,'2014'!$A$2:$H$5210,6,FALSE)</f>
        <v>9.1768376617417638E-4</v>
      </c>
    </row>
    <row r="1179" spans="1:10" x14ac:dyDescent="0.6">
      <c r="A1179" t="s">
        <v>3559</v>
      </c>
      <c r="B1179">
        <v>5</v>
      </c>
      <c r="C1179">
        <v>11</v>
      </c>
      <c r="D1179">
        <v>16</v>
      </c>
      <c r="E1179" s="2">
        <f>(B1179+1)/(C1179+1)</f>
        <v>0.5</v>
      </c>
      <c r="F1179" s="2">
        <f>(C1179+1)/(B1179+1)</f>
        <v>2</v>
      </c>
      <c r="G1179">
        <f>LEN(A1179)</f>
        <v>8</v>
      </c>
      <c r="H1179" t="str">
        <f>IF(AND(G1179&lt;3, D1179&lt;2),TRUE,"")</f>
        <v/>
      </c>
      <c r="I1179">
        <f>VLOOKUP(A1179,'2014'!$A$2:$G$5210,5,FALSE)</f>
        <v>1.314828341855369E-3</v>
      </c>
      <c r="J1179">
        <f>VLOOKUP(A1179,'2014'!$A$2:$H$5210,6,FALSE)</f>
        <v>2.2942094154354409E-4</v>
      </c>
    </row>
    <row r="1180" spans="1:10" x14ac:dyDescent="0.6">
      <c r="A1180" t="s">
        <v>2470</v>
      </c>
      <c r="B1180">
        <v>5</v>
      </c>
      <c r="C1180">
        <v>11</v>
      </c>
      <c r="D1180">
        <v>16</v>
      </c>
      <c r="E1180" s="2">
        <f>(B1180+1)/(C1180+1)</f>
        <v>0.5</v>
      </c>
      <c r="F1180" s="2">
        <f>(C1180+1)/(B1180+1)</f>
        <v>2</v>
      </c>
      <c r="G1180">
        <f>LEN(A1180)</f>
        <v>6</v>
      </c>
      <c r="H1180" t="str">
        <f>IF(AND(G1180&lt;3, D1180&lt;2),TRUE,"")</f>
        <v/>
      </c>
      <c r="I1180">
        <f>VLOOKUP(A1180,'2014'!$A$2:$G$5210,5,FALSE)</f>
        <v>1.4609203798392988E-3</v>
      </c>
      <c r="J1180">
        <f>VLOOKUP(A1180,'2014'!$A$2:$H$5210,6,FALSE)</f>
        <v>5.3531553026826958E-4</v>
      </c>
    </row>
    <row r="1181" spans="1:10" x14ac:dyDescent="0.6">
      <c r="A1181" t="s">
        <v>3755</v>
      </c>
      <c r="B1181">
        <v>4</v>
      </c>
      <c r="C1181">
        <v>9</v>
      </c>
      <c r="D1181">
        <v>13</v>
      </c>
      <c r="E1181" s="2">
        <f>(B1181+1)/(C1181+1)</f>
        <v>0.5</v>
      </c>
      <c r="F1181" s="2">
        <f>(C1181+1)/(B1181+1)</f>
        <v>2</v>
      </c>
      <c r="G1181">
        <f>LEN(A1181)</f>
        <v>7</v>
      </c>
      <c r="H1181" t="str">
        <f>IF(AND(G1181&lt;3, D1181&lt;2),TRUE,"")</f>
        <v/>
      </c>
      <c r="I1181">
        <f>VLOOKUP(A1181,'2014'!$A$2:$G$5210,5,FALSE)</f>
        <v>1.0226442658875091E-3</v>
      </c>
      <c r="J1181">
        <f>VLOOKUP(A1181,'2014'!$A$2:$H$5210,6,FALSE)</f>
        <v>3.6707350646967055E-4</v>
      </c>
    </row>
    <row r="1182" spans="1:10" x14ac:dyDescent="0.6">
      <c r="A1182" t="s">
        <v>4586</v>
      </c>
      <c r="B1182">
        <v>3</v>
      </c>
      <c r="C1182">
        <v>7</v>
      </c>
      <c r="D1182">
        <v>10</v>
      </c>
      <c r="E1182" s="2">
        <f>(B1182+1)/(C1182+1)</f>
        <v>0.5</v>
      </c>
      <c r="F1182" s="2">
        <f>(C1182+1)/(B1182+1)</f>
        <v>2</v>
      </c>
      <c r="G1182">
        <f>LEN(A1182)</f>
        <v>4</v>
      </c>
      <c r="H1182" t="str">
        <f>IF(AND(G1182&lt;3, D1182&lt;2),TRUE,"")</f>
        <v/>
      </c>
      <c r="I1182">
        <f>VLOOKUP(A1182,'2014'!$A$2:$G$5210,5,FALSE)</f>
        <v>7.3046018991964939E-4</v>
      </c>
      <c r="J1182">
        <f>VLOOKUP(A1182,'2014'!$A$2:$H$5210,6,FALSE)</f>
        <v>7.6473647181181365E-5</v>
      </c>
    </row>
    <row r="1183" spans="1:10" x14ac:dyDescent="0.6">
      <c r="A1183" t="s">
        <v>1086</v>
      </c>
      <c r="B1183">
        <v>2</v>
      </c>
      <c r="C1183">
        <v>5</v>
      </c>
      <c r="D1183">
        <v>7</v>
      </c>
      <c r="E1183" s="2">
        <f>(B1183+1)/(C1183+1)</f>
        <v>0.5</v>
      </c>
      <c r="F1183" s="2">
        <f>(C1183+1)/(B1183+1)</f>
        <v>2</v>
      </c>
      <c r="G1183">
        <f>LEN(A1183)</f>
        <v>6</v>
      </c>
      <c r="H1183" t="str">
        <f>IF(AND(G1183&lt;3, D1183&lt;2),TRUE,"")</f>
        <v/>
      </c>
      <c r="I1183">
        <f>VLOOKUP(A1183,'2014'!$A$2:$G$5210,5,FALSE)</f>
        <v>6.5741417092768442E-3</v>
      </c>
      <c r="J1183">
        <f>VLOOKUP(A1183,'2014'!$A$2:$H$5210,6,FALSE)</f>
        <v>4.4354715365085194E-4</v>
      </c>
    </row>
    <row r="1184" spans="1:10" x14ac:dyDescent="0.6">
      <c r="A1184" t="s">
        <v>3067</v>
      </c>
      <c r="B1184">
        <v>2</v>
      </c>
      <c r="C1184">
        <v>5</v>
      </c>
      <c r="D1184">
        <v>7</v>
      </c>
      <c r="E1184" s="2">
        <f>(B1184+1)/(C1184+1)</f>
        <v>0.5</v>
      </c>
      <c r="F1184" s="2">
        <f>(C1184+1)/(B1184+1)</f>
        <v>2</v>
      </c>
      <c r="G1184">
        <f>LEN(A1184)</f>
        <v>7</v>
      </c>
      <c r="H1184" t="str">
        <f>IF(AND(G1184&lt;3, D1184&lt;2),TRUE,"")</f>
        <v/>
      </c>
      <c r="I1184">
        <f>VLOOKUP(A1184,'2014'!$A$2:$G$5210,5,FALSE)</f>
        <v>5.8436815193571947E-4</v>
      </c>
      <c r="J1184">
        <f>VLOOKUP(A1184,'2014'!$A$2:$H$5210,6,FALSE)</f>
        <v>4.5884188308708819E-5</v>
      </c>
    </row>
    <row r="1185" spans="1:10" x14ac:dyDescent="0.6">
      <c r="A1185" t="s">
        <v>3571</v>
      </c>
      <c r="B1185">
        <v>2</v>
      </c>
      <c r="C1185">
        <v>5</v>
      </c>
      <c r="D1185">
        <v>7</v>
      </c>
      <c r="E1185" s="2">
        <f>(B1185+1)/(C1185+1)</f>
        <v>0.5</v>
      </c>
      <c r="F1185" s="2">
        <f>(C1185+1)/(B1185+1)</f>
        <v>2</v>
      </c>
      <c r="G1185">
        <f>LEN(A1185)</f>
        <v>6</v>
      </c>
      <c r="H1185" t="str">
        <f>IF(AND(G1185&lt;3, D1185&lt;2),TRUE,"")</f>
        <v/>
      </c>
      <c r="I1185">
        <f>VLOOKUP(A1185,'2014'!$A$2:$G$5210,5,FALSE)</f>
        <v>8.7655222790357921E-4</v>
      </c>
      <c r="J1185">
        <f>VLOOKUP(A1185,'2014'!$A$2:$H$5210,6,FALSE)</f>
        <v>1.2235783548989018E-4</v>
      </c>
    </row>
    <row r="1186" spans="1:10" x14ac:dyDescent="0.6">
      <c r="A1186" t="s">
        <v>560</v>
      </c>
      <c r="B1186">
        <v>2</v>
      </c>
      <c r="C1186">
        <v>5</v>
      </c>
      <c r="D1186">
        <v>7</v>
      </c>
      <c r="E1186" s="2">
        <f>(B1186+1)/(C1186+1)</f>
        <v>0.5</v>
      </c>
      <c r="F1186" s="2">
        <f>(C1186+1)/(B1186+1)</f>
        <v>2</v>
      </c>
      <c r="G1186">
        <f>LEN(A1186)</f>
        <v>4</v>
      </c>
      <c r="H1186" t="str">
        <f>IF(AND(G1186&lt;3, D1186&lt;2),TRUE,"")</f>
        <v/>
      </c>
      <c r="I1186">
        <f>VLOOKUP(A1186,'2014'!$A$2:$G$5210,5,FALSE)</f>
        <v>1.4609203798392987E-4</v>
      </c>
      <c r="J1186">
        <f>VLOOKUP(A1186,'2014'!$A$2:$H$5210,6,FALSE)</f>
        <v>6.1178917744945092E-5</v>
      </c>
    </row>
    <row r="1187" spans="1:10" x14ac:dyDescent="0.6">
      <c r="A1187" t="s">
        <v>1513</v>
      </c>
      <c r="B1187">
        <v>2</v>
      </c>
      <c r="C1187">
        <v>5</v>
      </c>
      <c r="D1187">
        <v>7</v>
      </c>
      <c r="E1187" s="2">
        <f>(B1187+1)/(C1187+1)</f>
        <v>0.5</v>
      </c>
      <c r="F1187" s="2">
        <f>(C1187+1)/(B1187+1)</f>
        <v>2</v>
      </c>
      <c r="G1187">
        <f>LEN(A1187)</f>
        <v>2</v>
      </c>
      <c r="H1187" t="str">
        <f>IF(AND(G1187&lt;3, D1187&lt;2),TRUE,"")</f>
        <v/>
      </c>
      <c r="I1187">
        <f>VLOOKUP(A1187,'2014'!$A$2:$G$5210,5,FALSE)</f>
        <v>8.7655222790357921E-4</v>
      </c>
      <c r="J1187">
        <f>VLOOKUP(A1187,'2014'!$A$2:$H$5210,6,FALSE)</f>
        <v>4.2825242421461564E-4</v>
      </c>
    </row>
    <row r="1188" spans="1:10" x14ac:dyDescent="0.6">
      <c r="A1188" t="s">
        <v>1790</v>
      </c>
      <c r="B1188">
        <v>2</v>
      </c>
      <c r="C1188">
        <v>5</v>
      </c>
      <c r="D1188">
        <v>7</v>
      </c>
      <c r="E1188" s="2">
        <f>(B1188+1)/(C1188+1)</f>
        <v>0.5</v>
      </c>
      <c r="F1188" s="2">
        <f>(C1188+1)/(B1188+1)</f>
        <v>2</v>
      </c>
      <c r="G1188">
        <f>LEN(A1188)</f>
        <v>6</v>
      </c>
      <c r="H1188" t="str">
        <f>IF(AND(G1188&lt;3, D1188&lt;2),TRUE,"")</f>
        <v/>
      </c>
      <c r="I1188">
        <f>VLOOKUP(A1188,'2014'!$A$2:$G$5210,5,FALSE)</f>
        <v>2.9218407596785974E-4</v>
      </c>
      <c r="J1188">
        <f>VLOOKUP(A1188,'2014'!$A$2:$H$5210,6,FALSE)</f>
        <v>1.68242023798599E-4</v>
      </c>
    </row>
    <row r="1189" spans="1:10" x14ac:dyDescent="0.6">
      <c r="A1189" t="s">
        <v>2752</v>
      </c>
      <c r="B1189">
        <v>2</v>
      </c>
      <c r="C1189">
        <v>5</v>
      </c>
      <c r="D1189">
        <v>7</v>
      </c>
      <c r="E1189" s="2">
        <f>(B1189+1)/(C1189+1)</f>
        <v>0.5</v>
      </c>
      <c r="F1189" s="2">
        <f>(C1189+1)/(B1189+1)</f>
        <v>2</v>
      </c>
      <c r="G1189">
        <f>LEN(A1189)</f>
        <v>7</v>
      </c>
      <c r="H1189" t="str">
        <f>IF(AND(G1189&lt;3, D1189&lt;2),TRUE,"")</f>
        <v/>
      </c>
      <c r="I1189">
        <f>VLOOKUP(A1189,'2014'!$A$2:$G$5210,5,FALSE)</f>
        <v>1.4609203798392987E-4</v>
      </c>
      <c r="J1189">
        <f>VLOOKUP(A1189,'2014'!$A$2:$H$5210,6,FALSE)</f>
        <v>1.8353675323483528E-4</v>
      </c>
    </row>
    <row r="1190" spans="1:10" x14ac:dyDescent="0.6">
      <c r="A1190" t="s">
        <v>4839</v>
      </c>
      <c r="B1190">
        <v>2</v>
      </c>
      <c r="C1190">
        <v>5</v>
      </c>
      <c r="D1190">
        <v>7</v>
      </c>
      <c r="E1190" s="2">
        <f>(B1190+1)/(C1190+1)</f>
        <v>0.5</v>
      </c>
      <c r="F1190" s="2">
        <f>(C1190+1)/(B1190+1)</f>
        <v>2</v>
      </c>
      <c r="G1190">
        <f>LEN(A1190)</f>
        <v>9</v>
      </c>
      <c r="H1190" t="str">
        <f>IF(AND(G1190&lt;3, D1190&lt;2),TRUE,"")</f>
        <v/>
      </c>
      <c r="I1190">
        <f>VLOOKUP(A1190,'2014'!$A$2:$G$5210,5,FALSE)</f>
        <v>1.4609203798392987E-4</v>
      </c>
      <c r="J1190">
        <f>VLOOKUP(A1190,'2014'!$A$2:$H$5210,6,FALSE)</f>
        <v>3.3648404759719801E-4</v>
      </c>
    </row>
    <row r="1191" spans="1:10" x14ac:dyDescent="0.6">
      <c r="A1191" t="s">
        <v>3155</v>
      </c>
      <c r="B1191">
        <v>1</v>
      </c>
      <c r="C1191">
        <v>3</v>
      </c>
      <c r="D1191">
        <v>4</v>
      </c>
      <c r="E1191" s="2">
        <f>(B1191+1)/(C1191+1)</f>
        <v>0.5</v>
      </c>
      <c r="F1191" s="2">
        <f>(C1191+1)/(B1191+1)</f>
        <v>2</v>
      </c>
      <c r="G1191">
        <f>LEN(A1191)</f>
        <v>1</v>
      </c>
      <c r="H1191" t="str">
        <f>IF(AND(G1191&lt;3, D1191&lt;2),TRUE,"")</f>
        <v/>
      </c>
      <c r="I1191">
        <f>VLOOKUP(A1191,'2014'!$A$2:$G$5210,5,FALSE)</f>
        <v>4.3827611395178961E-3</v>
      </c>
      <c r="J1191">
        <f>VLOOKUP(A1191,'2014'!$A$2:$H$5210,6,FALSE)</f>
        <v>2.7530512985225291E-4</v>
      </c>
    </row>
    <row r="1192" spans="1:10" x14ac:dyDescent="0.6">
      <c r="A1192" t="s">
        <v>622</v>
      </c>
      <c r="B1192">
        <v>1</v>
      </c>
      <c r="C1192">
        <v>3</v>
      </c>
      <c r="D1192">
        <v>4</v>
      </c>
      <c r="E1192" s="2">
        <f>(B1192+1)/(C1192+1)</f>
        <v>0.5</v>
      </c>
      <c r="F1192" s="2">
        <f>(C1192+1)/(B1192+1)</f>
        <v>2</v>
      </c>
      <c r="G1192">
        <f>LEN(A1192)</f>
        <v>12</v>
      </c>
      <c r="H1192" t="str">
        <f>IF(AND(G1192&lt;3, D1192&lt;2),TRUE,"")</f>
        <v/>
      </c>
      <c r="I1192">
        <f>VLOOKUP(A1192,'2014'!$A$2:$G$5210,5,FALSE)</f>
        <v>3.0679327976625274E-3</v>
      </c>
      <c r="J1192">
        <f>VLOOKUP(A1192,'2014'!$A$2:$H$5210,6,FALSE)</f>
        <v>2.9059985928848921E-4</v>
      </c>
    </row>
    <row r="1193" spans="1:10" x14ac:dyDescent="0.6">
      <c r="A1193" t="s">
        <v>3764</v>
      </c>
      <c r="B1193">
        <v>1</v>
      </c>
      <c r="C1193">
        <v>3</v>
      </c>
      <c r="D1193">
        <v>4</v>
      </c>
      <c r="E1193" s="2">
        <f>(B1193+1)/(C1193+1)</f>
        <v>0.5</v>
      </c>
      <c r="F1193" s="2">
        <f>(C1193+1)/(B1193+1)</f>
        <v>2</v>
      </c>
      <c r="G1193">
        <f>LEN(A1193)</f>
        <v>9</v>
      </c>
      <c r="H1193" t="str">
        <f>IF(AND(G1193&lt;3, D1193&lt;2),TRUE,"")</f>
        <v/>
      </c>
      <c r="I1193">
        <f>VLOOKUP(A1193,'2014'!$A$2:$G$5210,5,FALSE)</f>
        <v>2.9218407596785974E-4</v>
      </c>
      <c r="J1193">
        <f>VLOOKUP(A1193,'2014'!$A$2:$H$5210,6,FALSE)</f>
        <v>3.0589458872472546E-5</v>
      </c>
    </row>
    <row r="1194" spans="1:10" x14ac:dyDescent="0.6">
      <c r="A1194" t="s">
        <v>1238</v>
      </c>
      <c r="B1194">
        <v>1</v>
      </c>
      <c r="C1194">
        <v>3</v>
      </c>
      <c r="D1194">
        <v>4</v>
      </c>
      <c r="E1194" s="2">
        <f>(B1194+1)/(C1194+1)</f>
        <v>0.5</v>
      </c>
      <c r="F1194" s="2">
        <f>(C1194+1)/(B1194+1)</f>
        <v>2</v>
      </c>
      <c r="G1194">
        <f>LEN(A1194)</f>
        <v>7</v>
      </c>
      <c r="H1194" t="str">
        <f>IF(AND(G1194&lt;3, D1194&lt;2),TRUE,"")</f>
        <v/>
      </c>
      <c r="I1194">
        <f>VLOOKUP(A1194,'2014'!$A$2:$G$5210,5,FALSE)</f>
        <v>5.8436815193571947E-4</v>
      </c>
      <c r="J1194">
        <f>VLOOKUP(A1194,'2014'!$A$2:$H$5210,6,FALSE)</f>
        <v>1.2235783548989018E-4</v>
      </c>
    </row>
    <row r="1195" spans="1:10" x14ac:dyDescent="0.6">
      <c r="A1195" t="s">
        <v>1526</v>
      </c>
      <c r="B1195">
        <v>1</v>
      </c>
      <c r="C1195">
        <v>3</v>
      </c>
      <c r="D1195">
        <v>4</v>
      </c>
      <c r="E1195" s="2">
        <f>(B1195+1)/(C1195+1)</f>
        <v>0.5</v>
      </c>
      <c r="F1195" s="2">
        <f>(C1195+1)/(B1195+1)</f>
        <v>2</v>
      </c>
      <c r="G1195">
        <f>LEN(A1195)</f>
        <v>4</v>
      </c>
      <c r="H1195" t="str">
        <f>IF(AND(G1195&lt;3, D1195&lt;2),TRUE,"")</f>
        <v/>
      </c>
      <c r="I1195">
        <f>VLOOKUP(A1195,'2014'!$A$2:$G$5210,5,FALSE)</f>
        <v>2.9218407596785974E-4</v>
      </c>
      <c r="J1195">
        <f>VLOOKUP(A1195,'2014'!$A$2:$H$5210,6,FALSE)</f>
        <v>6.1178917744945092E-5</v>
      </c>
    </row>
    <row r="1196" spans="1:10" x14ac:dyDescent="0.6">
      <c r="A1196" t="s">
        <v>795</v>
      </c>
      <c r="B1196">
        <v>1</v>
      </c>
      <c r="C1196">
        <v>3</v>
      </c>
      <c r="D1196">
        <v>4</v>
      </c>
      <c r="E1196" s="2">
        <f>(B1196+1)/(C1196+1)</f>
        <v>0.5</v>
      </c>
      <c r="F1196" s="2">
        <f>(C1196+1)/(B1196+1)</f>
        <v>2</v>
      </c>
      <c r="G1196">
        <f>LEN(A1196)</f>
        <v>8</v>
      </c>
      <c r="H1196" t="str">
        <f>IF(AND(G1196&lt;3, D1196&lt;2),TRUE,"")</f>
        <v/>
      </c>
      <c r="I1196">
        <f>VLOOKUP(A1196,'2014'!$A$2:$G$5210,5,FALSE)</f>
        <v>7.3046018991964939E-4</v>
      </c>
      <c r="J1196">
        <f>VLOOKUP(A1196,'2014'!$A$2:$H$5210,6,FALSE)</f>
        <v>2.1412621210730782E-4</v>
      </c>
    </row>
    <row r="1197" spans="1:10" x14ac:dyDescent="0.6">
      <c r="A1197" t="s">
        <v>2185</v>
      </c>
      <c r="B1197">
        <v>1</v>
      </c>
      <c r="C1197">
        <v>3</v>
      </c>
      <c r="D1197">
        <v>4</v>
      </c>
      <c r="E1197" s="2">
        <f>(B1197+1)/(C1197+1)</f>
        <v>0.5</v>
      </c>
      <c r="F1197" s="2">
        <f>(C1197+1)/(B1197+1)</f>
        <v>2</v>
      </c>
      <c r="G1197">
        <f>LEN(A1197)</f>
        <v>7</v>
      </c>
      <c r="H1197" t="str">
        <f>IF(AND(G1197&lt;3, D1197&lt;2),TRUE,"")</f>
        <v/>
      </c>
      <c r="I1197">
        <f>VLOOKUP(A1197,'2014'!$A$2:$G$5210,5,FALSE)</f>
        <v>2.9218407596785974E-4</v>
      </c>
      <c r="J1197">
        <f>VLOOKUP(A1197,'2014'!$A$2:$H$5210,6,FALSE)</f>
        <v>9.1768376617417638E-5</v>
      </c>
    </row>
    <row r="1198" spans="1:10" x14ac:dyDescent="0.6">
      <c r="A1198" t="s">
        <v>415</v>
      </c>
      <c r="B1198">
        <v>1</v>
      </c>
      <c r="C1198">
        <v>3</v>
      </c>
      <c r="D1198">
        <v>4</v>
      </c>
      <c r="E1198" s="2">
        <f>(B1198+1)/(C1198+1)</f>
        <v>0.5</v>
      </c>
      <c r="F1198" s="2">
        <f>(C1198+1)/(B1198+1)</f>
        <v>2</v>
      </c>
      <c r="G1198">
        <f>LEN(A1198)</f>
        <v>6</v>
      </c>
      <c r="H1198" t="str">
        <f>IF(AND(G1198&lt;3, D1198&lt;2),TRUE,"")</f>
        <v/>
      </c>
      <c r="I1198">
        <f>VLOOKUP(A1198,'2014'!$A$2:$G$5210,5,FALSE)</f>
        <v>2.9218407596785974E-4</v>
      </c>
      <c r="J1198">
        <f>VLOOKUP(A1198,'2014'!$A$2:$H$5210,6,FALSE)</f>
        <v>1.0706310605365391E-4</v>
      </c>
    </row>
    <row r="1199" spans="1:10" x14ac:dyDescent="0.6">
      <c r="A1199" t="s">
        <v>2201</v>
      </c>
      <c r="B1199">
        <v>1</v>
      </c>
      <c r="C1199">
        <v>3</v>
      </c>
      <c r="D1199">
        <v>4</v>
      </c>
      <c r="E1199" s="2">
        <f>(B1199+1)/(C1199+1)</f>
        <v>0.5</v>
      </c>
      <c r="F1199" s="2">
        <f>(C1199+1)/(B1199+1)</f>
        <v>2</v>
      </c>
      <c r="G1199">
        <f>LEN(A1199)</f>
        <v>3</v>
      </c>
      <c r="H1199" t="str">
        <f>IF(AND(G1199&lt;3, D1199&lt;2),TRUE,"")</f>
        <v/>
      </c>
      <c r="I1199">
        <f>VLOOKUP(A1199,'2014'!$A$2:$G$5210,5,FALSE)</f>
        <v>1.4609203798392987E-4</v>
      </c>
      <c r="J1199">
        <f>VLOOKUP(A1199,'2014'!$A$2:$H$5210,6,FALSE)</f>
        <v>6.1178917744945092E-5</v>
      </c>
    </row>
    <row r="1200" spans="1:10" x14ac:dyDescent="0.6">
      <c r="A1200" t="s">
        <v>4315</v>
      </c>
      <c r="B1200">
        <v>1</v>
      </c>
      <c r="C1200">
        <v>3</v>
      </c>
      <c r="D1200">
        <v>4</v>
      </c>
      <c r="E1200" s="2">
        <f>(B1200+1)/(C1200+1)</f>
        <v>0.5</v>
      </c>
      <c r="F1200" s="2">
        <f>(C1200+1)/(B1200+1)</f>
        <v>2</v>
      </c>
      <c r="G1200">
        <f>LEN(A1200)</f>
        <v>4</v>
      </c>
      <c r="H1200" t="str">
        <f>IF(AND(G1200&lt;3, D1200&lt;2),TRUE,"")</f>
        <v/>
      </c>
      <c r="I1200">
        <f>VLOOKUP(A1200,'2014'!$A$2:$G$5210,5,FALSE)</f>
        <v>2.9218407596785974E-4</v>
      </c>
      <c r="J1200">
        <f>VLOOKUP(A1200,'2014'!$A$2:$H$5210,6,FALSE)</f>
        <v>1.5294729436236273E-4</v>
      </c>
    </row>
    <row r="1201" spans="1:10" x14ac:dyDescent="0.6">
      <c r="A1201" t="s">
        <v>3898</v>
      </c>
      <c r="B1201">
        <v>1</v>
      </c>
      <c r="C1201">
        <v>3</v>
      </c>
      <c r="D1201">
        <v>4</v>
      </c>
      <c r="E1201" s="2">
        <f>(B1201+1)/(C1201+1)</f>
        <v>0.5</v>
      </c>
      <c r="F1201" s="2">
        <f>(C1201+1)/(B1201+1)</f>
        <v>2</v>
      </c>
      <c r="G1201">
        <f>LEN(A1201)</f>
        <v>7</v>
      </c>
      <c r="H1201" t="str">
        <f>IF(AND(G1201&lt;3, D1201&lt;2),TRUE,"")</f>
        <v/>
      </c>
      <c r="I1201">
        <f>VLOOKUP(A1201,'2014'!$A$2:$G$5210,5,FALSE)</f>
        <v>2.9218407596785974E-4</v>
      </c>
      <c r="J1201">
        <f>VLOOKUP(A1201,'2014'!$A$2:$H$5210,6,FALSE)</f>
        <v>1.8353675323483528E-4</v>
      </c>
    </row>
    <row r="1202" spans="1:10" x14ac:dyDescent="0.6">
      <c r="A1202" t="s">
        <v>3954</v>
      </c>
      <c r="B1202">
        <v>1</v>
      </c>
      <c r="C1202">
        <v>3</v>
      </c>
      <c r="D1202">
        <v>4</v>
      </c>
      <c r="E1202" s="2">
        <f>(B1202+1)/(C1202+1)</f>
        <v>0.5</v>
      </c>
      <c r="F1202" s="2">
        <f>(C1202+1)/(B1202+1)</f>
        <v>2</v>
      </c>
      <c r="G1202">
        <f>LEN(A1202)</f>
        <v>7</v>
      </c>
      <c r="H1202" t="str">
        <f>IF(AND(G1202&lt;3, D1202&lt;2),TRUE,"")</f>
        <v/>
      </c>
      <c r="I1202">
        <f>VLOOKUP(A1202,'2014'!$A$2:$G$5210,5,FALSE)</f>
        <v>1.4609203798392987E-4</v>
      </c>
      <c r="J1202">
        <f>VLOOKUP(A1202,'2014'!$A$2:$H$5210,6,FALSE)</f>
        <v>1.0706310605365391E-4</v>
      </c>
    </row>
    <row r="1203" spans="1:10" x14ac:dyDescent="0.6">
      <c r="A1203" t="s">
        <v>3606</v>
      </c>
      <c r="B1203">
        <v>1</v>
      </c>
      <c r="C1203">
        <v>3</v>
      </c>
      <c r="D1203">
        <v>4</v>
      </c>
      <c r="E1203" s="2">
        <f>(B1203+1)/(C1203+1)</f>
        <v>0.5</v>
      </c>
      <c r="F1203" s="2">
        <f>(C1203+1)/(B1203+1)</f>
        <v>2</v>
      </c>
      <c r="G1203">
        <f>LEN(A1203)</f>
        <v>1</v>
      </c>
      <c r="H1203" t="str">
        <f>IF(AND(G1203&lt;3, D1203&lt;2),TRUE,"")</f>
        <v/>
      </c>
      <c r="I1203">
        <f>VLOOKUP(A1203,'2014'!$A$2:$G$5210,5,FALSE)</f>
        <v>1.0226442658875091E-3</v>
      </c>
      <c r="J1203">
        <f>VLOOKUP(A1203,'2014'!$A$2:$H$5210,6,FALSE)</f>
        <v>9.1768376617417638E-4</v>
      </c>
    </row>
    <row r="1204" spans="1:10" x14ac:dyDescent="0.6">
      <c r="A1204" t="s">
        <v>2001</v>
      </c>
      <c r="B1204">
        <v>1</v>
      </c>
      <c r="C1204">
        <v>3</v>
      </c>
      <c r="D1204">
        <v>4</v>
      </c>
      <c r="E1204" s="2">
        <f>(B1204+1)/(C1204+1)</f>
        <v>0.5</v>
      </c>
      <c r="F1204" s="2">
        <f>(C1204+1)/(B1204+1)</f>
        <v>2</v>
      </c>
      <c r="G1204">
        <f>LEN(A1204)</f>
        <v>4</v>
      </c>
      <c r="H1204" t="str">
        <f>IF(AND(G1204&lt;3, D1204&lt;2),TRUE,"")</f>
        <v/>
      </c>
      <c r="I1204">
        <f>VLOOKUP(A1204,'2014'!$A$2:$G$5210,5,FALSE)</f>
        <v>1.4609203798392987E-4</v>
      </c>
      <c r="J1204">
        <f>VLOOKUP(A1204,'2014'!$A$2:$H$5210,6,FALSE)</f>
        <v>1.5294729436236273E-4</v>
      </c>
    </row>
    <row r="1205" spans="1:10" x14ac:dyDescent="0.6">
      <c r="A1205" t="s">
        <v>3411</v>
      </c>
      <c r="B1205">
        <v>1</v>
      </c>
      <c r="C1205">
        <v>3</v>
      </c>
      <c r="D1205">
        <v>4</v>
      </c>
      <c r="E1205" s="2">
        <f>(B1205+1)/(C1205+1)</f>
        <v>0.5</v>
      </c>
      <c r="F1205" s="2">
        <f>(C1205+1)/(B1205+1)</f>
        <v>2</v>
      </c>
      <c r="G1205">
        <f>LEN(A1205)</f>
        <v>8</v>
      </c>
      <c r="H1205" t="str">
        <f>IF(AND(G1205&lt;3, D1205&lt;2),TRUE,"")</f>
        <v/>
      </c>
      <c r="I1205">
        <f>VLOOKUP(A1205,'2014'!$A$2:$G$5210,5,FALSE)</f>
        <v>1.4609203798392987E-4</v>
      </c>
      <c r="J1205">
        <f>VLOOKUP(A1205,'2014'!$A$2:$H$5210,6,FALSE)</f>
        <v>1.5294729436236273E-4</v>
      </c>
    </row>
    <row r="1206" spans="1:10" x14ac:dyDescent="0.6">
      <c r="A1206" t="s">
        <v>366</v>
      </c>
      <c r="B1206">
        <v>1</v>
      </c>
      <c r="C1206">
        <v>3</v>
      </c>
      <c r="D1206">
        <v>4</v>
      </c>
      <c r="E1206" s="2">
        <f>(B1206+1)/(C1206+1)</f>
        <v>0.5</v>
      </c>
      <c r="F1206" s="2">
        <f>(C1206+1)/(B1206+1)</f>
        <v>2</v>
      </c>
      <c r="G1206">
        <f>LEN(A1206)</f>
        <v>5</v>
      </c>
      <c r="H1206" t="str">
        <f>IF(AND(G1206&lt;3, D1206&lt;2),TRUE,"")</f>
        <v/>
      </c>
      <c r="I1206">
        <f>VLOOKUP(A1206,'2014'!$A$2:$G$5210,5,FALSE)</f>
        <v>1.4609203798392987E-4</v>
      </c>
      <c r="J1206">
        <f>VLOOKUP(A1206,'2014'!$A$2:$H$5210,6,FALSE)</f>
        <v>1.68242023798599E-4</v>
      </c>
    </row>
    <row r="1207" spans="1:10" x14ac:dyDescent="0.6">
      <c r="A1207" t="s">
        <v>3818</v>
      </c>
      <c r="B1207">
        <v>1</v>
      </c>
      <c r="C1207">
        <v>3</v>
      </c>
      <c r="D1207">
        <v>4</v>
      </c>
      <c r="E1207" s="2">
        <f>(B1207+1)/(C1207+1)</f>
        <v>0.5</v>
      </c>
      <c r="F1207" s="2">
        <f>(C1207+1)/(B1207+1)</f>
        <v>2</v>
      </c>
      <c r="G1207">
        <f>LEN(A1207)</f>
        <v>6</v>
      </c>
      <c r="H1207" t="str">
        <f>IF(AND(G1207&lt;3, D1207&lt;2),TRUE,"")</f>
        <v/>
      </c>
      <c r="I1207">
        <f>VLOOKUP(A1207,'2014'!$A$2:$G$5210,5,FALSE)</f>
        <v>2.9218407596785974E-4</v>
      </c>
      <c r="J1207">
        <f>VLOOKUP(A1207,'2014'!$A$2:$H$5210,6,FALSE)</f>
        <v>3.3648404759719801E-4</v>
      </c>
    </row>
    <row r="1208" spans="1:10" x14ac:dyDescent="0.6">
      <c r="A1208" t="s">
        <v>3688</v>
      </c>
      <c r="B1208">
        <v>1</v>
      </c>
      <c r="C1208">
        <v>3</v>
      </c>
      <c r="D1208">
        <v>4</v>
      </c>
      <c r="E1208" s="2">
        <f>(B1208+1)/(C1208+1)</f>
        <v>0.5</v>
      </c>
      <c r="F1208" s="2">
        <f>(C1208+1)/(B1208+1)</f>
        <v>2</v>
      </c>
      <c r="G1208">
        <f>LEN(A1208)</f>
        <v>12</v>
      </c>
      <c r="H1208" t="str">
        <f>IF(AND(G1208&lt;3, D1208&lt;2),TRUE,"")</f>
        <v/>
      </c>
      <c r="I1208">
        <f>VLOOKUP(A1208,'2014'!$A$2:$G$5210,5,FALSE)</f>
        <v>1.4609203798392987E-4</v>
      </c>
      <c r="J1208">
        <f>VLOOKUP(A1208,'2014'!$A$2:$H$5210,6,FALSE)</f>
        <v>1.8353675323483528E-4</v>
      </c>
    </row>
    <row r="1209" spans="1:10" x14ac:dyDescent="0.6">
      <c r="A1209" t="s">
        <v>5219</v>
      </c>
      <c r="B1209">
        <v>0</v>
      </c>
      <c r="C1209">
        <v>1</v>
      </c>
      <c r="D1209">
        <v>1</v>
      </c>
      <c r="E1209" s="2">
        <f>(B1209+1)/(C1209+1)</f>
        <v>0.5</v>
      </c>
      <c r="F1209" s="2">
        <f>(C1209+1)/(B1209+1)</f>
        <v>2</v>
      </c>
      <c r="G1209">
        <f>LEN(A1209)</f>
        <v>9</v>
      </c>
      <c r="H1209" t="str">
        <f>IF(AND(G1209&lt;3, D1209&lt;2),TRUE,"")</f>
        <v/>
      </c>
      <c r="I1209" t="e">
        <f>VLOOKUP(A1209,'2014'!$A$2:$G$5210,5,FALSE)</f>
        <v>#N/A</v>
      </c>
      <c r="J1209" t="e">
        <f>VLOOKUP(A1209,'2014'!$A$2:$H$5210,6,FALSE)</f>
        <v>#N/A</v>
      </c>
    </row>
    <row r="1210" spans="1:10" x14ac:dyDescent="0.6">
      <c r="A1210" t="s">
        <v>5220</v>
      </c>
      <c r="B1210">
        <v>0</v>
      </c>
      <c r="C1210">
        <v>1</v>
      </c>
      <c r="D1210">
        <v>1</v>
      </c>
      <c r="E1210" s="2">
        <f>(B1210+1)/(C1210+1)</f>
        <v>0.5</v>
      </c>
      <c r="F1210" s="2">
        <f>(C1210+1)/(B1210+1)</f>
        <v>2</v>
      </c>
      <c r="G1210">
        <f>LEN(A1210)</f>
        <v>8</v>
      </c>
      <c r="H1210" t="str">
        <f>IF(AND(G1210&lt;3, D1210&lt;2),TRUE,"")</f>
        <v/>
      </c>
      <c r="I1210" t="e">
        <f>VLOOKUP(A1210,'2014'!$A$2:$G$5210,5,FALSE)</f>
        <v>#N/A</v>
      </c>
      <c r="J1210" t="e">
        <f>VLOOKUP(A1210,'2014'!$A$2:$H$5210,6,FALSE)</f>
        <v>#N/A</v>
      </c>
    </row>
    <row r="1211" spans="1:10" x14ac:dyDescent="0.6">
      <c r="A1211" t="s">
        <v>5221</v>
      </c>
      <c r="B1211">
        <v>0</v>
      </c>
      <c r="C1211">
        <v>1</v>
      </c>
      <c r="D1211">
        <v>1</v>
      </c>
      <c r="E1211" s="2">
        <f>(B1211+1)/(C1211+1)</f>
        <v>0.5</v>
      </c>
      <c r="F1211" s="2">
        <f>(C1211+1)/(B1211+1)</f>
        <v>2</v>
      </c>
      <c r="G1211">
        <f>LEN(A1211)</f>
        <v>9</v>
      </c>
      <c r="H1211" t="str">
        <f>IF(AND(G1211&lt;3, D1211&lt;2),TRUE,"")</f>
        <v/>
      </c>
      <c r="I1211" t="e">
        <f>VLOOKUP(A1211,'2014'!$A$2:$G$5210,5,FALSE)</f>
        <v>#N/A</v>
      </c>
      <c r="J1211" t="e">
        <f>VLOOKUP(A1211,'2014'!$A$2:$H$5210,6,FALSE)</f>
        <v>#N/A</v>
      </c>
    </row>
    <row r="1212" spans="1:10" x14ac:dyDescent="0.6">
      <c r="A1212" t="s">
        <v>5222</v>
      </c>
      <c r="B1212">
        <v>0</v>
      </c>
      <c r="C1212">
        <v>1</v>
      </c>
      <c r="D1212">
        <v>1</v>
      </c>
      <c r="E1212" s="2">
        <f>(B1212+1)/(C1212+1)</f>
        <v>0.5</v>
      </c>
      <c r="F1212" s="2">
        <f>(C1212+1)/(B1212+1)</f>
        <v>2</v>
      </c>
      <c r="G1212">
        <f>LEN(A1212)</f>
        <v>9</v>
      </c>
      <c r="H1212" t="str">
        <f>IF(AND(G1212&lt;3, D1212&lt;2),TRUE,"")</f>
        <v/>
      </c>
      <c r="I1212" t="e">
        <f>VLOOKUP(A1212,'2014'!$A$2:$G$5210,5,FALSE)</f>
        <v>#N/A</v>
      </c>
      <c r="J1212" t="e">
        <f>VLOOKUP(A1212,'2014'!$A$2:$H$5210,6,FALSE)</f>
        <v>#N/A</v>
      </c>
    </row>
    <row r="1213" spans="1:10" x14ac:dyDescent="0.6">
      <c r="A1213" t="s">
        <v>5223</v>
      </c>
      <c r="B1213">
        <v>0</v>
      </c>
      <c r="C1213">
        <v>1</v>
      </c>
      <c r="D1213">
        <v>1</v>
      </c>
      <c r="E1213" s="2">
        <f>(B1213+1)/(C1213+1)</f>
        <v>0.5</v>
      </c>
      <c r="F1213" s="2">
        <f>(C1213+1)/(B1213+1)</f>
        <v>2</v>
      </c>
      <c r="G1213">
        <f>LEN(A1213)</f>
        <v>9</v>
      </c>
      <c r="H1213" t="str">
        <f>IF(AND(G1213&lt;3, D1213&lt;2),TRUE,"")</f>
        <v/>
      </c>
      <c r="I1213" t="e">
        <f>VLOOKUP(A1213,'2014'!$A$2:$G$5210,5,FALSE)</f>
        <v>#N/A</v>
      </c>
      <c r="J1213" t="e">
        <f>VLOOKUP(A1213,'2014'!$A$2:$H$5210,6,FALSE)</f>
        <v>#N/A</v>
      </c>
    </row>
    <row r="1214" spans="1:10" x14ac:dyDescent="0.6">
      <c r="A1214" t="s">
        <v>5224</v>
      </c>
      <c r="B1214">
        <v>0</v>
      </c>
      <c r="C1214">
        <v>1</v>
      </c>
      <c r="D1214">
        <v>1</v>
      </c>
      <c r="E1214" s="2">
        <f>(B1214+1)/(C1214+1)</f>
        <v>0.5</v>
      </c>
      <c r="F1214" s="2">
        <f>(C1214+1)/(B1214+1)</f>
        <v>2</v>
      </c>
      <c r="G1214">
        <f>LEN(A1214)</f>
        <v>11</v>
      </c>
      <c r="H1214" t="str">
        <f>IF(AND(G1214&lt;3, D1214&lt;2),TRUE,"")</f>
        <v/>
      </c>
      <c r="I1214" t="e">
        <f>VLOOKUP(A1214,'2014'!$A$2:$G$5210,5,FALSE)</f>
        <v>#N/A</v>
      </c>
      <c r="J1214" t="e">
        <f>VLOOKUP(A1214,'2014'!$A$2:$H$5210,6,FALSE)</f>
        <v>#N/A</v>
      </c>
    </row>
    <row r="1215" spans="1:10" x14ac:dyDescent="0.6">
      <c r="A1215" t="s">
        <v>5225</v>
      </c>
      <c r="B1215">
        <v>0</v>
      </c>
      <c r="C1215">
        <v>1</v>
      </c>
      <c r="D1215">
        <v>1</v>
      </c>
      <c r="E1215" s="2">
        <f>(B1215+1)/(C1215+1)</f>
        <v>0.5</v>
      </c>
      <c r="F1215" s="2">
        <f>(C1215+1)/(B1215+1)</f>
        <v>2</v>
      </c>
      <c r="G1215">
        <f>LEN(A1215)</f>
        <v>9</v>
      </c>
      <c r="H1215" t="str">
        <f>IF(AND(G1215&lt;3, D1215&lt;2),TRUE,"")</f>
        <v/>
      </c>
      <c r="I1215" t="e">
        <f>VLOOKUP(A1215,'2014'!$A$2:$G$5210,5,FALSE)</f>
        <v>#N/A</v>
      </c>
      <c r="J1215" t="e">
        <f>VLOOKUP(A1215,'2014'!$A$2:$H$5210,6,FALSE)</f>
        <v>#N/A</v>
      </c>
    </row>
    <row r="1216" spans="1:10" x14ac:dyDescent="0.6">
      <c r="A1216" t="s">
        <v>5226</v>
      </c>
      <c r="B1216">
        <v>0</v>
      </c>
      <c r="C1216">
        <v>1</v>
      </c>
      <c r="D1216">
        <v>1</v>
      </c>
      <c r="E1216" s="2">
        <f>(B1216+1)/(C1216+1)</f>
        <v>0.5</v>
      </c>
      <c r="F1216" s="2">
        <f>(C1216+1)/(B1216+1)</f>
        <v>2</v>
      </c>
      <c r="G1216">
        <f>LEN(A1216)</f>
        <v>9</v>
      </c>
      <c r="H1216" t="str">
        <f>IF(AND(G1216&lt;3, D1216&lt;2),TRUE,"")</f>
        <v/>
      </c>
      <c r="I1216" t="e">
        <f>VLOOKUP(A1216,'2014'!$A$2:$G$5210,5,FALSE)</f>
        <v>#N/A</v>
      </c>
      <c r="J1216" t="e">
        <f>VLOOKUP(A1216,'2014'!$A$2:$H$5210,6,FALSE)</f>
        <v>#N/A</v>
      </c>
    </row>
    <row r="1217" spans="1:10" x14ac:dyDescent="0.6">
      <c r="A1217" t="s">
        <v>5232</v>
      </c>
      <c r="B1217">
        <v>0</v>
      </c>
      <c r="C1217">
        <v>1</v>
      </c>
      <c r="D1217">
        <v>1</v>
      </c>
      <c r="E1217" s="2">
        <f>(B1217+1)/(C1217+1)</f>
        <v>0.5</v>
      </c>
      <c r="F1217" s="2">
        <f>(C1217+1)/(B1217+1)</f>
        <v>2</v>
      </c>
      <c r="G1217">
        <f>LEN(A1217)</f>
        <v>10</v>
      </c>
      <c r="H1217" t="str">
        <f>IF(AND(G1217&lt;3, D1217&lt;2),TRUE,"")</f>
        <v/>
      </c>
      <c r="I1217" t="e">
        <f>VLOOKUP(A1217,'2014'!$A$2:$G$5210,5,FALSE)</f>
        <v>#N/A</v>
      </c>
      <c r="J1217" t="e">
        <f>VLOOKUP(A1217,'2014'!$A$2:$H$5210,6,FALSE)</f>
        <v>#N/A</v>
      </c>
    </row>
    <row r="1218" spans="1:10" x14ac:dyDescent="0.6">
      <c r="A1218" t="s">
        <v>5236</v>
      </c>
      <c r="B1218">
        <v>0</v>
      </c>
      <c r="C1218">
        <v>1</v>
      </c>
      <c r="D1218">
        <v>1</v>
      </c>
      <c r="E1218" s="2">
        <f>(B1218+1)/(C1218+1)</f>
        <v>0.5</v>
      </c>
      <c r="F1218" s="2">
        <f>(C1218+1)/(B1218+1)</f>
        <v>2</v>
      </c>
      <c r="G1218">
        <f>LEN(A1218)</f>
        <v>9</v>
      </c>
      <c r="H1218" t="str">
        <f>IF(AND(G1218&lt;3, D1218&lt;2),TRUE,"")</f>
        <v/>
      </c>
      <c r="I1218" t="e">
        <f>VLOOKUP(A1218,'2014'!$A$2:$G$5210,5,FALSE)</f>
        <v>#N/A</v>
      </c>
      <c r="J1218" t="e">
        <f>VLOOKUP(A1218,'2014'!$A$2:$H$5210,6,FALSE)</f>
        <v>#N/A</v>
      </c>
    </row>
    <row r="1219" spans="1:10" x14ac:dyDescent="0.6">
      <c r="A1219" t="s">
        <v>5237</v>
      </c>
      <c r="B1219">
        <v>0</v>
      </c>
      <c r="C1219">
        <v>1</v>
      </c>
      <c r="D1219">
        <v>1</v>
      </c>
      <c r="E1219" s="2">
        <f>(B1219+1)/(C1219+1)</f>
        <v>0.5</v>
      </c>
      <c r="F1219" s="2">
        <f>(C1219+1)/(B1219+1)</f>
        <v>2</v>
      </c>
      <c r="G1219">
        <f>LEN(A1219)</f>
        <v>9</v>
      </c>
      <c r="H1219" t="str">
        <f>IF(AND(G1219&lt;3, D1219&lt;2),TRUE,"")</f>
        <v/>
      </c>
      <c r="I1219" t="e">
        <f>VLOOKUP(A1219,'2014'!$A$2:$G$5210,5,FALSE)</f>
        <v>#N/A</v>
      </c>
      <c r="J1219" t="e">
        <f>VLOOKUP(A1219,'2014'!$A$2:$H$5210,6,FALSE)</f>
        <v>#N/A</v>
      </c>
    </row>
    <row r="1220" spans="1:10" x14ac:dyDescent="0.6">
      <c r="A1220" t="s">
        <v>5238</v>
      </c>
      <c r="B1220">
        <v>0</v>
      </c>
      <c r="C1220">
        <v>1</v>
      </c>
      <c r="D1220">
        <v>1</v>
      </c>
      <c r="E1220" s="2">
        <f>(B1220+1)/(C1220+1)</f>
        <v>0.5</v>
      </c>
      <c r="F1220" s="2">
        <f>(C1220+1)/(B1220+1)</f>
        <v>2</v>
      </c>
      <c r="G1220">
        <f>LEN(A1220)</f>
        <v>9</v>
      </c>
      <c r="H1220" t="str">
        <f>IF(AND(G1220&lt;3, D1220&lt;2),TRUE,"")</f>
        <v/>
      </c>
      <c r="I1220" t="e">
        <f>VLOOKUP(A1220,'2014'!$A$2:$G$5210,5,FALSE)</f>
        <v>#N/A</v>
      </c>
      <c r="J1220" t="e">
        <f>VLOOKUP(A1220,'2014'!$A$2:$H$5210,6,FALSE)</f>
        <v>#N/A</v>
      </c>
    </row>
    <row r="1221" spans="1:10" x14ac:dyDescent="0.6">
      <c r="A1221" t="s">
        <v>5239</v>
      </c>
      <c r="B1221">
        <v>0</v>
      </c>
      <c r="C1221">
        <v>1</v>
      </c>
      <c r="D1221">
        <v>1</v>
      </c>
      <c r="E1221" s="2">
        <f>(B1221+1)/(C1221+1)</f>
        <v>0.5</v>
      </c>
      <c r="F1221" s="2">
        <f>(C1221+1)/(B1221+1)</f>
        <v>2</v>
      </c>
      <c r="G1221">
        <f>LEN(A1221)</f>
        <v>9</v>
      </c>
      <c r="H1221" t="str">
        <f>IF(AND(G1221&lt;3, D1221&lt;2),TRUE,"")</f>
        <v/>
      </c>
      <c r="I1221" t="e">
        <f>VLOOKUP(A1221,'2014'!$A$2:$G$5210,5,FALSE)</f>
        <v>#N/A</v>
      </c>
      <c r="J1221" t="e">
        <f>VLOOKUP(A1221,'2014'!$A$2:$H$5210,6,FALSE)</f>
        <v>#N/A</v>
      </c>
    </row>
    <row r="1222" spans="1:10" x14ac:dyDescent="0.6">
      <c r="A1222" t="s">
        <v>5240</v>
      </c>
      <c r="B1222">
        <v>0</v>
      </c>
      <c r="C1222">
        <v>1</v>
      </c>
      <c r="D1222">
        <v>1</v>
      </c>
      <c r="E1222" s="2">
        <f>(B1222+1)/(C1222+1)</f>
        <v>0.5</v>
      </c>
      <c r="F1222" s="2">
        <f>(C1222+1)/(B1222+1)</f>
        <v>2</v>
      </c>
      <c r="G1222">
        <f>LEN(A1222)</f>
        <v>9</v>
      </c>
      <c r="H1222" t="str">
        <f>IF(AND(G1222&lt;3, D1222&lt;2),TRUE,"")</f>
        <v/>
      </c>
      <c r="I1222" t="e">
        <f>VLOOKUP(A1222,'2014'!$A$2:$G$5210,5,FALSE)</f>
        <v>#N/A</v>
      </c>
      <c r="J1222" t="e">
        <f>VLOOKUP(A1222,'2014'!$A$2:$H$5210,6,FALSE)</f>
        <v>#N/A</v>
      </c>
    </row>
    <row r="1223" spans="1:10" x14ac:dyDescent="0.6">
      <c r="A1223" t="s">
        <v>5241</v>
      </c>
      <c r="B1223">
        <v>0</v>
      </c>
      <c r="C1223">
        <v>1</v>
      </c>
      <c r="D1223">
        <v>1</v>
      </c>
      <c r="E1223" s="2">
        <f>(B1223+1)/(C1223+1)</f>
        <v>0.5</v>
      </c>
      <c r="F1223" s="2">
        <f>(C1223+1)/(B1223+1)</f>
        <v>2</v>
      </c>
      <c r="G1223">
        <f>LEN(A1223)</f>
        <v>9</v>
      </c>
      <c r="H1223" t="str">
        <f>IF(AND(G1223&lt;3, D1223&lt;2),TRUE,"")</f>
        <v/>
      </c>
      <c r="I1223" t="e">
        <f>VLOOKUP(A1223,'2014'!$A$2:$G$5210,5,FALSE)</f>
        <v>#N/A</v>
      </c>
      <c r="J1223" t="e">
        <f>VLOOKUP(A1223,'2014'!$A$2:$H$5210,6,FALSE)</f>
        <v>#N/A</v>
      </c>
    </row>
    <row r="1224" spans="1:10" x14ac:dyDescent="0.6">
      <c r="A1224" t="s">
        <v>5249</v>
      </c>
      <c r="B1224">
        <v>0</v>
      </c>
      <c r="C1224">
        <v>1</v>
      </c>
      <c r="D1224">
        <v>1</v>
      </c>
      <c r="E1224" s="2">
        <f>(B1224+1)/(C1224+1)</f>
        <v>0.5</v>
      </c>
      <c r="F1224" s="2">
        <f>(C1224+1)/(B1224+1)</f>
        <v>2</v>
      </c>
      <c r="G1224">
        <f>LEN(A1224)</f>
        <v>10</v>
      </c>
      <c r="H1224" t="str">
        <f>IF(AND(G1224&lt;3, D1224&lt;2),TRUE,"")</f>
        <v/>
      </c>
      <c r="I1224" t="e">
        <f>VLOOKUP(A1224,'2014'!$A$2:$G$5210,5,FALSE)</f>
        <v>#N/A</v>
      </c>
      <c r="J1224" t="e">
        <f>VLOOKUP(A1224,'2014'!$A$2:$H$5210,6,FALSE)</f>
        <v>#N/A</v>
      </c>
    </row>
    <row r="1225" spans="1:10" x14ac:dyDescent="0.6">
      <c r="A1225" t="s">
        <v>5253</v>
      </c>
      <c r="B1225">
        <v>0</v>
      </c>
      <c r="C1225">
        <v>1</v>
      </c>
      <c r="D1225">
        <v>1</v>
      </c>
      <c r="E1225" s="2">
        <f>(B1225+1)/(C1225+1)</f>
        <v>0.5</v>
      </c>
      <c r="F1225" s="2">
        <f>(C1225+1)/(B1225+1)</f>
        <v>2</v>
      </c>
      <c r="G1225">
        <f>LEN(A1225)</f>
        <v>12</v>
      </c>
      <c r="H1225" t="str">
        <f>IF(AND(G1225&lt;3, D1225&lt;2),TRUE,"")</f>
        <v/>
      </c>
      <c r="I1225" t="e">
        <f>VLOOKUP(A1225,'2014'!$A$2:$G$5210,5,FALSE)</f>
        <v>#N/A</v>
      </c>
      <c r="J1225" t="e">
        <f>VLOOKUP(A1225,'2014'!$A$2:$H$5210,6,FALSE)</f>
        <v>#N/A</v>
      </c>
    </row>
    <row r="1226" spans="1:10" x14ac:dyDescent="0.6">
      <c r="A1226" t="s">
        <v>5255</v>
      </c>
      <c r="B1226">
        <v>0</v>
      </c>
      <c r="C1226">
        <v>1</v>
      </c>
      <c r="D1226">
        <v>1</v>
      </c>
      <c r="E1226" s="2">
        <f>(B1226+1)/(C1226+1)</f>
        <v>0.5</v>
      </c>
      <c r="F1226" s="2">
        <f>(C1226+1)/(B1226+1)</f>
        <v>2</v>
      </c>
      <c r="G1226">
        <f>LEN(A1226)</f>
        <v>9</v>
      </c>
      <c r="H1226" t="str">
        <f>IF(AND(G1226&lt;3, D1226&lt;2),TRUE,"")</f>
        <v/>
      </c>
      <c r="I1226" t="e">
        <f>VLOOKUP(A1226,'2014'!$A$2:$G$5210,5,FALSE)</f>
        <v>#N/A</v>
      </c>
      <c r="J1226" t="e">
        <f>VLOOKUP(A1226,'2014'!$A$2:$H$5210,6,FALSE)</f>
        <v>#N/A</v>
      </c>
    </row>
    <row r="1227" spans="1:10" x14ac:dyDescent="0.6">
      <c r="A1227" t="s">
        <v>5259</v>
      </c>
      <c r="B1227">
        <v>0</v>
      </c>
      <c r="C1227">
        <v>1</v>
      </c>
      <c r="D1227">
        <v>1</v>
      </c>
      <c r="E1227" s="2">
        <f>(B1227+1)/(C1227+1)</f>
        <v>0.5</v>
      </c>
      <c r="F1227" s="2">
        <f>(C1227+1)/(B1227+1)</f>
        <v>2</v>
      </c>
      <c r="G1227">
        <f>LEN(A1227)</f>
        <v>12</v>
      </c>
      <c r="H1227" t="str">
        <f>IF(AND(G1227&lt;3, D1227&lt;2),TRUE,"")</f>
        <v/>
      </c>
      <c r="I1227" t="e">
        <f>VLOOKUP(A1227,'2014'!$A$2:$G$5210,5,FALSE)</f>
        <v>#N/A</v>
      </c>
      <c r="J1227" t="e">
        <f>VLOOKUP(A1227,'2014'!$A$2:$H$5210,6,FALSE)</f>
        <v>#N/A</v>
      </c>
    </row>
    <row r="1228" spans="1:10" x14ac:dyDescent="0.6">
      <c r="A1228" t="s">
        <v>5265</v>
      </c>
      <c r="B1228">
        <v>0</v>
      </c>
      <c r="C1228">
        <v>1</v>
      </c>
      <c r="D1228">
        <v>1</v>
      </c>
      <c r="E1228" s="2">
        <f>(B1228+1)/(C1228+1)</f>
        <v>0.5</v>
      </c>
      <c r="F1228" s="2">
        <f>(C1228+1)/(B1228+1)</f>
        <v>2</v>
      </c>
      <c r="G1228">
        <f>LEN(A1228)</f>
        <v>10</v>
      </c>
      <c r="H1228" t="str">
        <f>IF(AND(G1228&lt;3, D1228&lt;2),TRUE,"")</f>
        <v/>
      </c>
      <c r="I1228" t="e">
        <f>VLOOKUP(A1228,'2014'!$A$2:$G$5210,5,FALSE)</f>
        <v>#N/A</v>
      </c>
      <c r="J1228" t="e">
        <f>VLOOKUP(A1228,'2014'!$A$2:$H$5210,6,FALSE)</f>
        <v>#N/A</v>
      </c>
    </row>
    <row r="1229" spans="1:10" x14ac:dyDescent="0.6">
      <c r="A1229" t="s">
        <v>5266</v>
      </c>
      <c r="B1229">
        <v>0</v>
      </c>
      <c r="C1229">
        <v>1</v>
      </c>
      <c r="D1229">
        <v>1</v>
      </c>
      <c r="E1229" s="2">
        <f>(B1229+1)/(C1229+1)</f>
        <v>0.5</v>
      </c>
      <c r="F1229" s="2">
        <f>(C1229+1)/(B1229+1)</f>
        <v>2</v>
      </c>
      <c r="G1229">
        <f>LEN(A1229)</f>
        <v>13</v>
      </c>
      <c r="H1229" t="str">
        <f>IF(AND(G1229&lt;3, D1229&lt;2),TRUE,"")</f>
        <v/>
      </c>
      <c r="I1229" t="e">
        <f>VLOOKUP(A1229,'2014'!$A$2:$G$5210,5,FALSE)</f>
        <v>#N/A</v>
      </c>
      <c r="J1229" t="e">
        <f>VLOOKUP(A1229,'2014'!$A$2:$H$5210,6,FALSE)</f>
        <v>#N/A</v>
      </c>
    </row>
    <row r="1230" spans="1:10" x14ac:dyDescent="0.6">
      <c r="A1230" t="s">
        <v>5270</v>
      </c>
      <c r="B1230">
        <v>0</v>
      </c>
      <c r="C1230">
        <v>1</v>
      </c>
      <c r="D1230">
        <v>1</v>
      </c>
      <c r="E1230" s="2">
        <f>(B1230+1)/(C1230+1)</f>
        <v>0.5</v>
      </c>
      <c r="F1230" s="2">
        <f>(C1230+1)/(B1230+1)</f>
        <v>2</v>
      </c>
      <c r="G1230">
        <f>LEN(A1230)</f>
        <v>9</v>
      </c>
      <c r="H1230" t="str">
        <f>IF(AND(G1230&lt;3, D1230&lt;2),TRUE,"")</f>
        <v/>
      </c>
      <c r="I1230" t="e">
        <f>VLOOKUP(A1230,'2014'!$A$2:$G$5210,5,FALSE)</f>
        <v>#N/A</v>
      </c>
      <c r="J1230" t="e">
        <f>VLOOKUP(A1230,'2014'!$A$2:$H$5210,6,FALSE)</f>
        <v>#N/A</v>
      </c>
    </row>
    <row r="1231" spans="1:10" x14ac:dyDescent="0.6">
      <c r="A1231" t="s">
        <v>5271</v>
      </c>
      <c r="B1231">
        <v>0</v>
      </c>
      <c r="C1231">
        <v>1</v>
      </c>
      <c r="D1231">
        <v>1</v>
      </c>
      <c r="E1231" s="2">
        <f>(B1231+1)/(C1231+1)</f>
        <v>0.5</v>
      </c>
      <c r="F1231" s="2">
        <f>(C1231+1)/(B1231+1)</f>
        <v>2</v>
      </c>
      <c r="G1231">
        <f>LEN(A1231)</f>
        <v>12</v>
      </c>
      <c r="H1231" t="str">
        <f>IF(AND(G1231&lt;3, D1231&lt;2),TRUE,"")</f>
        <v/>
      </c>
      <c r="I1231" t="e">
        <f>VLOOKUP(A1231,'2014'!$A$2:$G$5210,5,FALSE)</f>
        <v>#N/A</v>
      </c>
      <c r="J1231" t="e">
        <f>VLOOKUP(A1231,'2014'!$A$2:$H$5210,6,FALSE)</f>
        <v>#N/A</v>
      </c>
    </row>
    <row r="1232" spans="1:10" x14ac:dyDescent="0.6">
      <c r="A1232" t="s">
        <v>5276</v>
      </c>
      <c r="B1232">
        <v>0</v>
      </c>
      <c r="C1232">
        <v>1</v>
      </c>
      <c r="D1232">
        <v>1</v>
      </c>
      <c r="E1232" s="2">
        <f>(B1232+1)/(C1232+1)</f>
        <v>0.5</v>
      </c>
      <c r="F1232" s="2">
        <f>(C1232+1)/(B1232+1)</f>
        <v>2</v>
      </c>
      <c r="G1232">
        <f>LEN(A1232)</f>
        <v>10</v>
      </c>
      <c r="H1232" t="str">
        <f>IF(AND(G1232&lt;3, D1232&lt;2),TRUE,"")</f>
        <v/>
      </c>
      <c r="I1232" t="e">
        <f>VLOOKUP(A1232,'2014'!$A$2:$G$5210,5,FALSE)</f>
        <v>#N/A</v>
      </c>
      <c r="J1232" t="e">
        <f>VLOOKUP(A1232,'2014'!$A$2:$H$5210,6,FALSE)</f>
        <v>#N/A</v>
      </c>
    </row>
    <row r="1233" spans="1:10" x14ac:dyDescent="0.6">
      <c r="A1233" t="s">
        <v>5277</v>
      </c>
      <c r="B1233">
        <v>0</v>
      </c>
      <c r="C1233">
        <v>1</v>
      </c>
      <c r="D1233">
        <v>1</v>
      </c>
      <c r="E1233" s="2">
        <f>(B1233+1)/(C1233+1)</f>
        <v>0.5</v>
      </c>
      <c r="F1233" s="2">
        <f>(C1233+1)/(B1233+1)</f>
        <v>2</v>
      </c>
      <c r="G1233">
        <f>LEN(A1233)</f>
        <v>9</v>
      </c>
      <c r="H1233" t="str">
        <f>IF(AND(G1233&lt;3, D1233&lt;2),TRUE,"")</f>
        <v/>
      </c>
      <c r="I1233" t="e">
        <f>VLOOKUP(A1233,'2014'!$A$2:$G$5210,5,FALSE)</f>
        <v>#N/A</v>
      </c>
      <c r="J1233" t="e">
        <f>VLOOKUP(A1233,'2014'!$A$2:$H$5210,6,FALSE)</f>
        <v>#N/A</v>
      </c>
    </row>
    <row r="1234" spans="1:10" x14ac:dyDescent="0.6">
      <c r="A1234" t="s">
        <v>5286</v>
      </c>
      <c r="B1234">
        <v>0</v>
      </c>
      <c r="C1234">
        <v>1</v>
      </c>
      <c r="D1234">
        <v>1</v>
      </c>
      <c r="E1234" s="2">
        <f>(B1234+1)/(C1234+1)</f>
        <v>0.5</v>
      </c>
      <c r="F1234" s="2">
        <f>(C1234+1)/(B1234+1)</f>
        <v>2</v>
      </c>
      <c r="G1234">
        <f>LEN(A1234)</f>
        <v>11</v>
      </c>
      <c r="H1234" t="str">
        <f>IF(AND(G1234&lt;3, D1234&lt;2),TRUE,"")</f>
        <v/>
      </c>
      <c r="I1234" t="e">
        <f>VLOOKUP(A1234,'2014'!$A$2:$G$5210,5,FALSE)</f>
        <v>#N/A</v>
      </c>
      <c r="J1234" t="e">
        <f>VLOOKUP(A1234,'2014'!$A$2:$H$5210,6,FALSE)</f>
        <v>#N/A</v>
      </c>
    </row>
    <row r="1235" spans="1:10" x14ac:dyDescent="0.6">
      <c r="A1235" t="s">
        <v>5288</v>
      </c>
      <c r="B1235">
        <v>0</v>
      </c>
      <c r="C1235">
        <v>1</v>
      </c>
      <c r="D1235">
        <v>1</v>
      </c>
      <c r="E1235" s="2">
        <f>(B1235+1)/(C1235+1)</f>
        <v>0.5</v>
      </c>
      <c r="F1235" s="2">
        <f>(C1235+1)/(B1235+1)</f>
        <v>2</v>
      </c>
      <c r="G1235">
        <f>LEN(A1235)</f>
        <v>9</v>
      </c>
      <c r="H1235" t="str">
        <f>IF(AND(G1235&lt;3, D1235&lt;2),TRUE,"")</f>
        <v/>
      </c>
      <c r="I1235" t="e">
        <f>VLOOKUP(A1235,'2014'!$A$2:$G$5210,5,FALSE)</f>
        <v>#N/A</v>
      </c>
      <c r="J1235" t="e">
        <f>VLOOKUP(A1235,'2014'!$A$2:$H$5210,6,FALSE)</f>
        <v>#N/A</v>
      </c>
    </row>
    <row r="1236" spans="1:10" x14ac:dyDescent="0.6">
      <c r="A1236" t="s">
        <v>5295</v>
      </c>
      <c r="B1236">
        <v>0</v>
      </c>
      <c r="C1236">
        <v>1</v>
      </c>
      <c r="D1236">
        <v>1</v>
      </c>
      <c r="E1236" s="2">
        <f>(B1236+1)/(C1236+1)</f>
        <v>0.5</v>
      </c>
      <c r="F1236" s="2">
        <f>(C1236+1)/(B1236+1)</f>
        <v>2</v>
      </c>
      <c r="G1236">
        <f>LEN(A1236)</f>
        <v>8</v>
      </c>
      <c r="H1236" t="str">
        <f>IF(AND(G1236&lt;3, D1236&lt;2),TRUE,"")</f>
        <v/>
      </c>
      <c r="I1236" t="e">
        <f>VLOOKUP(A1236,'2014'!$A$2:$G$5210,5,FALSE)</f>
        <v>#N/A</v>
      </c>
      <c r="J1236" t="e">
        <f>VLOOKUP(A1236,'2014'!$A$2:$H$5210,6,FALSE)</f>
        <v>#N/A</v>
      </c>
    </row>
    <row r="1237" spans="1:10" x14ac:dyDescent="0.6">
      <c r="A1237" t="s">
        <v>5296</v>
      </c>
      <c r="B1237">
        <v>0</v>
      </c>
      <c r="C1237">
        <v>1</v>
      </c>
      <c r="D1237">
        <v>1</v>
      </c>
      <c r="E1237" s="2">
        <f>(B1237+1)/(C1237+1)</f>
        <v>0.5</v>
      </c>
      <c r="F1237" s="2">
        <f>(C1237+1)/(B1237+1)</f>
        <v>2</v>
      </c>
      <c r="G1237">
        <f>LEN(A1237)</f>
        <v>8</v>
      </c>
      <c r="H1237" t="str">
        <f>IF(AND(G1237&lt;3, D1237&lt;2),TRUE,"")</f>
        <v/>
      </c>
      <c r="I1237" t="e">
        <f>VLOOKUP(A1237,'2014'!$A$2:$G$5210,5,FALSE)</f>
        <v>#N/A</v>
      </c>
      <c r="J1237" t="e">
        <f>VLOOKUP(A1237,'2014'!$A$2:$H$5210,6,FALSE)</f>
        <v>#N/A</v>
      </c>
    </row>
    <row r="1238" spans="1:10" x14ac:dyDescent="0.6">
      <c r="A1238" t="s">
        <v>5308</v>
      </c>
      <c r="B1238">
        <v>0</v>
      </c>
      <c r="C1238">
        <v>1</v>
      </c>
      <c r="D1238">
        <v>1</v>
      </c>
      <c r="E1238" s="2">
        <f>(B1238+1)/(C1238+1)</f>
        <v>0.5</v>
      </c>
      <c r="F1238" s="2">
        <f>(C1238+1)/(B1238+1)</f>
        <v>2</v>
      </c>
      <c r="G1238">
        <f>LEN(A1238)</f>
        <v>9</v>
      </c>
      <c r="H1238" t="str">
        <f>IF(AND(G1238&lt;3, D1238&lt;2),TRUE,"")</f>
        <v/>
      </c>
      <c r="I1238" t="e">
        <f>VLOOKUP(A1238,'2014'!$A$2:$G$5210,5,FALSE)</f>
        <v>#N/A</v>
      </c>
      <c r="J1238" t="e">
        <f>VLOOKUP(A1238,'2014'!$A$2:$H$5210,6,FALSE)</f>
        <v>#N/A</v>
      </c>
    </row>
    <row r="1239" spans="1:10" x14ac:dyDescent="0.6">
      <c r="A1239" t="s">
        <v>5312</v>
      </c>
      <c r="B1239">
        <v>0</v>
      </c>
      <c r="C1239">
        <v>1</v>
      </c>
      <c r="D1239">
        <v>1</v>
      </c>
      <c r="E1239" s="2">
        <f>(B1239+1)/(C1239+1)</f>
        <v>0.5</v>
      </c>
      <c r="F1239" s="2">
        <f>(C1239+1)/(B1239+1)</f>
        <v>2</v>
      </c>
      <c r="G1239">
        <f>LEN(A1239)</f>
        <v>8</v>
      </c>
      <c r="H1239" t="str">
        <f>IF(AND(G1239&lt;3, D1239&lt;2),TRUE,"")</f>
        <v/>
      </c>
      <c r="I1239" t="e">
        <f>VLOOKUP(A1239,'2014'!$A$2:$G$5210,5,FALSE)</f>
        <v>#N/A</v>
      </c>
      <c r="J1239" t="e">
        <f>VLOOKUP(A1239,'2014'!$A$2:$H$5210,6,FALSE)</f>
        <v>#N/A</v>
      </c>
    </row>
    <row r="1240" spans="1:10" x14ac:dyDescent="0.6">
      <c r="A1240" t="s">
        <v>5324</v>
      </c>
      <c r="B1240">
        <v>0</v>
      </c>
      <c r="C1240">
        <v>1</v>
      </c>
      <c r="D1240">
        <v>1</v>
      </c>
      <c r="E1240" s="2">
        <f>(B1240+1)/(C1240+1)</f>
        <v>0.5</v>
      </c>
      <c r="F1240" s="2">
        <f>(C1240+1)/(B1240+1)</f>
        <v>2</v>
      </c>
      <c r="G1240">
        <f>LEN(A1240)</f>
        <v>10</v>
      </c>
      <c r="H1240" t="str">
        <f>IF(AND(G1240&lt;3, D1240&lt;2),TRUE,"")</f>
        <v/>
      </c>
      <c r="I1240" t="e">
        <f>VLOOKUP(A1240,'2014'!$A$2:$G$5210,5,FALSE)</f>
        <v>#N/A</v>
      </c>
      <c r="J1240" t="e">
        <f>VLOOKUP(A1240,'2014'!$A$2:$H$5210,6,FALSE)</f>
        <v>#N/A</v>
      </c>
    </row>
    <row r="1241" spans="1:10" x14ac:dyDescent="0.6">
      <c r="A1241" t="s">
        <v>5325</v>
      </c>
      <c r="B1241">
        <v>0</v>
      </c>
      <c r="C1241">
        <v>1</v>
      </c>
      <c r="D1241">
        <v>1</v>
      </c>
      <c r="E1241" s="2">
        <f>(B1241+1)/(C1241+1)</f>
        <v>0.5</v>
      </c>
      <c r="F1241" s="2">
        <f>(C1241+1)/(B1241+1)</f>
        <v>2</v>
      </c>
      <c r="G1241">
        <f>LEN(A1241)</f>
        <v>12</v>
      </c>
      <c r="H1241" t="str">
        <f>IF(AND(G1241&lt;3, D1241&lt;2),TRUE,"")</f>
        <v/>
      </c>
      <c r="I1241" t="e">
        <f>VLOOKUP(A1241,'2014'!$A$2:$G$5210,5,FALSE)</f>
        <v>#N/A</v>
      </c>
      <c r="J1241" t="e">
        <f>VLOOKUP(A1241,'2014'!$A$2:$H$5210,6,FALSE)</f>
        <v>#N/A</v>
      </c>
    </row>
    <row r="1242" spans="1:10" x14ac:dyDescent="0.6">
      <c r="A1242" t="s">
        <v>5334</v>
      </c>
      <c r="B1242">
        <v>0</v>
      </c>
      <c r="C1242">
        <v>1</v>
      </c>
      <c r="D1242">
        <v>1</v>
      </c>
      <c r="E1242" s="2">
        <f>(B1242+1)/(C1242+1)</f>
        <v>0.5</v>
      </c>
      <c r="F1242" s="2">
        <f>(C1242+1)/(B1242+1)</f>
        <v>2</v>
      </c>
      <c r="G1242">
        <f>LEN(A1242)</f>
        <v>10</v>
      </c>
      <c r="H1242" t="str">
        <f>IF(AND(G1242&lt;3, D1242&lt;2),TRUE,"")</f>
        <v/>
      </c>
      <c r="I1242" t="e">
        <f>VLOOKUP(A1242,'2014'!$A$2:$G$5210,5,FALSE)</f>
        <v>#N/A</v>
      </c>
      <c r="J1242" t="e">
        <f>VLOOKUP(A1242,'2014'!$A$2:$H$5210,6,FALSE)</f>
        <v>#N/A</v>
      </c>
    </row>
    <row r="1243" spans="1:10" x14ac:dyDescent="0.6">
      <c r="A1243" t="s">
        <v>5335</v>
      </c>
      <c r="B1243">
        <v>0</v>
      </c>
      <c r="C1243">
        <v>1</v>
      </c>
      <c r="D1243">
        <v>1</v>
      </c>
      <c r="E1243" s="2">
        <f>(B1243+1)/(C1243+1)</f>
        <v>0.5</v>
      </c>
      <c r="F1243" s="2">
        <f>(C1243+1)/(B1243+1)</f>
        <v>2</v>
      </c>
      <c r="G1243">
        <f>LEN(A1243)</f>
        <v>10</v>
      </c>
      <c r="H1243" t="str">
        <f>IF(AND(G1243&lt;3, D1243&lt;2),TRUE,"")</f>
        <v/>
      </c>
      <c r="I1243" t="e">
        <f>VLOOKUP(A1243,'2014'!$A$2:$G$5210,5,FALSE)</f>
        <v>#N/A</v>
      </c>
      <c r="J1243" t="e">
        <f>VLOOKUP(A1243,'2014'!$A$2:$H$5210,6,FALSE)</f>
        <v>#N/A</v>
      </c>
    </row>
    <row r="1244" spans="1:10" x14ac:dyDescent="0.6">
      <c r="A1244" t="s">
        <v>5343</v>
      </c>
      <c r="B1244">
        <v>0</v>
      </c>
      <c r="C1244">
        <v>1</v>
      </c>
      <c r="D1244">
        <v>1</v>
      </c>
      <c r="E1244" s="2">
        <f>(B1244+1)/(C1244+1)</f>
        <v>0.5</v>
      </c>
      <c r="F1244" s="2">
        <f>(C1244+1)/(B1244+1)</f>
        <v>2</v>
      </c>
      <c r="G1244">
        <f>LEN(A1244)</f>
        <v>17</v>
      </c>
      <c r="H1244" t="str">
        <f>IF(AND(G1244&lt;3, D1244&lt;2),TRUE,"")</f>
        <v/>
      </c>
      <c r="I1244" t="e">
        <f>VLOOKUP(A1244,'2014'!$A$2:$G$5210,5,FALSE)</f>
        <v>#N/A</v>
      </c>
      <c r="J1244" t="e">
        <f>VLOOKUP(A1244,'2014'!$A$2:$H$5210,6,FALSE)</f>
        <v>#N/A</v>
      </c>
    </row>
    <row r="1245" spans="1:10" x14ac:dyDescent="0.6">
      <c r="A1245" t="s">
        <v>5344</v>
      </c>
      <c r="B1245">
        <v>0</v>
      </c>
      <c r="C1245">
        <v>1</v>
      </c>
      <c r="D1245">
        <v>1</v>
      </c>
      <c r="E1245" s="2">
        <f>(B1245+1)/(C1245+1)</f>
        <v>0.5</v>
      </c>
      <c r="F1245" s="2">
        <f>(C1245+1)/(B1245+1)</f>
        <v>2</v>
      </c>
      <c r="G1245">
        <f>LEN(A1245)</f>
        <v>8</v>
      </c>
      <c r="H1245" t="str">
        <f>IF(AND(G1245&lt;3, D1245&lt;2),TRUE,"")</f>
        <v/>
      </c>
      <c r="I1245" t="e">
        <f>VLOOKUP(A1245,'2014'!$A$2:$G$5210,5,FALSE)</f>
        <v>#N/A</v>
      </c>
      <c r="J1245" t="e">
        <f>VLOOKUP(A1245,'2014'!$A$2:$H$5210,6,FALSE)</f>
        <v>#N/A</v>
      </c>
    </row>
    <row r="1246" spans="1:10" x14ac:dyDescent="0.6">
      <c r="A1246" t="s">
        <v>5356</v>
      </c>
      <c r="B1246">
        <v>0</v>
      </c>
      <c r="C1246">
        <v>1</v>
      </c>
      <c r="D1246">
        <v>1</v>
      </c>
      <c r="E1246" s="2">
        <f>(B1246+1)/(C1246+1)</f>
        <v>0.5</v>
      </c>
      <c r="F1246" s="2">
        <f>(C1246+1)/(B1246+1)</f>
        <v>2</v>
      </c>
      <c r="G1246">
        <f>LEN(A1246)</f>
        <v>9</v>
      </c>
      <c r="H1246" t="str">
        <f>IF(AND(G1246&lt;3, D1246&lt;2),TRUE,"")</f>
        <v/>
      </c>
      <c r="I1246" t="e">
        <f>VLOOKUP(A1246,'2014'!$A$2:$G$5210,5,FALSE)</f>
        <v>#N/A</v>
      </c>
      <c r="J1246" t="e">
        <f>VLOOKUP(A1246,'2014'!$A$2:$H$5210,6,FALSE)</f>
        <v>#N/A</v>
      </c>
    </row>
    <row r="1247" spans="1:10" x14ac:dyDescent="0.6">
      <c r="A1247" t="s">
        <v>5383</v>
      </c>
      <c r="B1247">
        <v>0</v>
      </c>
      <c r="C1247">
        <v>1</v>
      </c>
      <c r="D1247">
        <v>1</v>
      </c>
      <c r="E1247" s="2">
        <f>(B1247+1)/(C1247+1)</f>
        <v>0.5</v>
      </c>
      <c r="F1247" s="2">
        <f>(C1247+1)/(B1247+1)</f>
        <v>2</v>
      </c>
      <c r="G1247">
        <f>LEN(A1247)</f>
        <v>8</v>
      </c>
      <c r="H1247" t="str">
        <f>IF(AND(G1247&lt;3, D1247&lt;2),TRUE,"")</f>
        <v/>
      </c>
      <c r="I1247" t="e">
        <f>VLOOKUP(A1247,'2014'!$A$2:$G$5210,5,FALSE)</f>
        <v>#N/A</v>
      </c>
      <c r="J1247" t="e">
        <f>VLOOKUP(A1247,'2014'!$A$2:$H$5210,6,FALSE)</f>
        <v>#N/A</v>
      </c>
    </row>
    <row r="1248" spans="1:10" x14ac:dyDescent="0.6">
      <c r="A1248" t="s">
        <v>5397</v>
      </c>
      <c r="B1248">
        <v>0</v>
      </c>
      <c r="C1248">
        <v>1</v>
      </c>
      <c r="D1248">
        <v>1</v>
      </c>
      <c r="E1248" s="2">
        <f>(B1248+1)/(C1248+1)</f>
        <v>0.5</v>
      </c>
      <c r="F1248" s="2">
        <f>(C1248+1)/(B1248+1)</f>
        <v>2</v>
      </c>
      <c r="G1248">
        <f>LEN(A1248)</f>
        <v>8</v>
      </c>
      <c r="H1248" t="str">
        <f>IF(AND(G1248&lt;3, D1248&lt;2),TRUE,"")</f>
        <v/>
      </c>
      <c r="I1248" t="e">
        <f>VLOOKUP(A1248,'2014'!$A$2:$G$5210,5,FALSE)</f>
        <v>#N/A</v>
      </c>
      <c r="J1248" t="e">
        <f>VLOOKUP(A1248,'2014'!$A$2:$H$5210,6,FALSE)</f>
        <v>#N/A</v>
      </c>
    </row>
    <row r="1249" spans="1:10" x14ac:dyDescent="0.6">
      <c r="A1249" t="s">
        <v>5399</v>
      </c>
      <c r="B1249">
        <v>0</v>
      </c>
      <c r="C1249">
        <v>1</v>
      </c>
      <c r="D1249">
        <v>1</v>
      </c>
      <c r="E1249" s="2">
        <f>(B1249+1)/(C1249+1)</f>
        <v>0.5</v>
      </c>
      <c r="F1249" s="2">
        <f>(C1249+1)/(B1249+1)</f>
        <v>2</v>
      </c>
      <c r="G1249">
        <f>LEN(A1249)</f>
        <v>9</v>
      </c>
      <c r="H1249" t="str">
        <f>IF(AND(G1249&lt;3, D1249&lt;2),TRUE,"")</f>
        <v/>
      </c>
      <c r="I1249" t="e">
        <f>VLOOKUP(A1249,'2014'!$A$2:$G$5210,5,FALSE)</f>
        <v>#N/A</v>
      </c>
      <c r="J1249" t="e">
        <f>VLOOKUP(A1249,'2014'!$A$2:$H$5210,6,FALSE)</f>
        <v>#N/A</v>
      </c>
    </row>
    <row r="1250" spans="1:10" x14ac:dyDescent="0.6">
      <c r="A1250" t="s">
        <v>5410</v>
      </c>
      <c r="B1250">
        <v>0</v>
      </c>
      <c r="C1250">
        <v>1</v>
      </c>
      <c r="D1250">
        <v>1</v>
      </c>
      <c r="E1250" s="2">
        <f>(B1250+1)/(C1250+1)</f>
        <v>0.5</v>
      </c>
      <c r="F1250" s="2">
        <f>(C1250+1)/(B1250+1)</f>
        <v>2</v>
      </c>
      <c r="G1250">
        <f>LEN(A1250)</f>
        <v>8</v>
      </c>
      <c r="H1250" t="str">
        <f>IF(AND(G1250&lt;3, D1250&lt;2),TRUE,"")</f>
        <v/>
      </c>
      <c r="I1250" t="e">
        <f>VLOOKUP(A1250,'2014'!$A$2:$G$5210,5,FALSE)</f>
        <v>#N/A</v>
      </c>
      <c r="J1250" t="e">
        <f>VLOOKUP(A1250,'2014'!$A$2:$H$5210,6,FALSE)</f>
        <v>#N/A</v>
      </c>
    </row>
    <row r="1251" spans="1:10" x14ac:dyDescent="0.6">
      <c r="A1251" t="s">
        <v>5418</v>
      </c>
      <c r="B1251">
        <v>0</v>
      </c>
      <c r="C1251">
        <v>1</v>
      </c>
      <c r="D1251">
        <v>1</v>
      </c>
      <c r="E1251" s="2">
        <f>(B1251+1)/(C1251+1)</f>
        <v>0.5</v>
      </c>
      <c r="F1251" s="2">
        <f>(C1251+1)/(B1251+1)</f>
        <v>2</v>
      </c>
      <c r="G1251">
        <f>LEN(A1251)</f>
        <v>8</v>
      </c>
      <c r="H1251" t="str">
        <f>IF(AND(G1251&lt;3, D1251&lt;2),TRUE,"")</f>
        <v/>
      </c>
      <c r="I1251" t="e">
        <f>VLOOKUP(A1251,'2014'!$A$2:$G$5210,5,FALSE)</f>
        <v>#N/A</v>
      </c>
      <c r="J1251" t="e">
        <f>VLOOKUP(A1251,'2014'!$A$2:$H$5210,6,FALSE)</f>
        <v>#N/A</v>
      </c>
    </row>
    <row r="1252" spans="1:10" x14ac:dyDescent="0.6">
      <c r="A1252" t="s">
        <v>5429</v>
      </c>
      <c r="B1252">
        <v>0</v>
      </c>
      <c r="C1252">
        <v>1</v>
      </c>
      <c r="D1252">
        <v>1</v>
      </c>
      <c r="E1252" s="2">
        <f>(B1252+1)/(C1252+1)</f>
        <v>0.5</v>
      </c>
      <c r="F1252" s="2">
        <f>(C1252+1)/(B1252+1)</f>
        <v>2</v>
      </c>
      <c r="G1252">
        <f>LEN(A1252)</f>
        <v>8</v>
      </c>
      <c r="H1252" t="str">
        <f>IF(AND(G1252&lt;3, D1252&lt;2),TRUE,"")</f>
        <v/>
      </c>
      <c r="I1252" t="e">
        <f>VLOOKUP(A1252,'2014'!$A$2:$G$5210,5,FALSE)</f>
        <v>#N/A</v>
      </c>
      <c r="J1252" t="e">
        <f>VLOOKUP(A1252,'2014'!$A$2:$H$5210,6,FALSE)</f>
        <v>#N/A</v>
      </c>
    </row>
    <row r="1253" spans="1:10" x14ac:dyDescent="0.6">
      <c r="A1253" t="s">
        <v>5430</v>
      </c>
      <c r="B1253">
        <v>0</v>
      </c>
      <c r="C1253">
        <v>1</v>
      </c>
      <c r="D1253">
        <v>1</v>
      </c>
      <c r="E1253" s="2">
        <f>(B1253+1)/(C1253+1)</f>
        <v>0.5</v>
      </c>
      <c r="F1253" s="2">
        <f>(C1253+1)/(B1253+1)</f>
        <v>2</v>
      </c>
      <c r="G1253">
        <f>LEN(A1253)</f>
        <v>9</v>
      </c>
      <c r="H1253" t="str">
        <f>IF(AND(G1253&lt;3, D1253&lt;2),TRUE,"")</f>
        <v/>
      </c>
      <c r="I1253" t="e">
        <f>VLOOKUP(A1253,'2014'!$A$2:$G$5210,5,FALSE)</f>
        <v>#N/A</v>
      </c>
      <c r="J1253" t="e">
        <f>VLOOKUP(A1253,'2014'!$A$2:$H$5210,6,FALSE)</f>
        <v>#N/A</v>
      </c>
    </row>
    <row r="1254" spans="1:10" x14ac:dyDescent="0.6">
      <c r="A1254" t="s">
        <v>5431</v>
      </c>
      <c r="B1254">
        <v>0</v>
      </c>
      <c r="C1254">
        <v>1</v>
      </c>
      <c r="D1254">
        <v>1</v>
      </c>
      <c r="E1254" s="2">
        <f>(B1254+1)/(C1254+1)</f>
        <v>0.5</v>
      </c>
      <c r="F1254" s="2">
        <f>(C1254+1)/(B1254+1)</f>
        <v>2</v>
      </c>
      <c r="G1254">
        <f>LEN(A1254)</f>
        <v>10</v>
      </c>
      <c r="H1254" t="str">
        <f>IF(AND(G1254&lt;3, D1254&lt;2),TRUE,"")</f>
        <v/>
      </c>
      <c r="I1254" t="e">
        <f>VLOOKUP(A1254,'2014'!$A$2:$G$5210,5,FALSE)</f>
        <v>#N/A</v>
      </c>
      <c r="J1254" t="e">
        <f>VLOOKUP(A1254,'2014'!$A$2:$H$5210,6,FALSE)</f>
        <v>#N/A</v>
      </c>
    </row>
    <row r="1255" spans="1:10" x14ac:dyDescent="0.6">
      <c r="A1255" t="s">
        <v>5432</v>
      </c>
      <c r="B1255">
        <v>0</v>
      </c>
      <c r="C1255">
        <v>1</v>
      </c>
      <c r="D1255">
        <v>1</v>
      </c>
      <c r="E1255" s="2">
        <f>(B1255+1)/(C1255+1)</f>
        <v>0.5</v>
      </c>
      <c r="F1255" s="2">
        <f>(C1255+1)/(B1255+1)</f>
        <v>2</v>
      </c>
      <c r="G1255">
        <f>LEN(A1255)</f>
        <v>10</v>
      </c>
      <c r="H1255" t="str">
        <f>IF(AND(G1255&lt;3, D1255&lt;2),TRUE,"")</f>
        <v/>
      </c>
      <c r="I1255" t="e">
        <f>VLOOKUP(A1255,'2014'!$A$2:$G$5210,5,FALSE)</f>
        <v>#N/A</v>
      </c>
      <c r="J1255" t="e">
        <f>VLOOKUP(A1255,'2014'!$A$2:$H$5210,6,FALSE)</f>
        <v>#N/A</v>
      </c>
    </row>
    <row r="1256" spans="1:10" x14ac:dyDescent="0.6">
      <c r="A1256" t="s">
        <v>5436</v>
      </c>
      <c r="B1256">
        <v>0</v>
      </c>
      <c r="C1256">
        <v>1</v>
      </c>
      <c r="D1256">
        <v>1</v>
      </c>
      <c r="E1256" s="2">
        <f>(B1256+1)/(C1256+1)</f>
        <v>0.5</v>
      </c>
      <c r="F1256" s="2">
        <f>(C1256+1)/(B1256+1)</f>
        <v>2</v>
      </c>
      <c r="G1256">
        <f>LEN(A1256)</f>
        <v>11</v>
      </c>
      <c r="H1256" t="str">
        <f>IF(AND(G1256&lt;3, D1256&lt;2),TRUE,"")</f>
        <v/>
      </c>
      <c r="I1256" t="e">
        <f>VLOOKUP(A1256,'2014'!$A$2:$G$5210,5,FALSE)</f>
        <v>#N/A</v>
      </c>
      <c r="J1256" t="e">
        <f>VLOOKUP(A1256,'2014'!$A$2:$H$5210,6,FALSE)</f>
        <v>#N/A</v>
      </c>
    </row>
    <row r="1257" spans="1:10" x14ac:dyDescent="0.6">
      <c r="A1257" t="s">
        <v>5437</v>
      </c>
      <c r="B1257">
        <v>0</v>
      </c>
      <c r="C1257">
        <v>1</v>
      </c>
      <c r="D1257">
        <v>1</v>
      </c>
      <c r="E1257" s="2">
        <f>(B1257+1)/(C1257+1)</f>
        <v>0.5</v>
      </c>
      <c r="F1257" s="2">
        <f>(C1257+1)/(B1257+1)</f>
        <v>2</v>
      </c>
      <c r="G1257">
        <f>LEN(A1257)</f>
        <v>8</v>
      </c>
      <c r="H1257" t="str">
        <f>IF(AND(G1257&lt;3, D1257&lt;2),TRUE,"")</f>
        <v/>
      </c>
      <c r="I1257" t="e">
        <f>VLOOKUP(A1257,'2014'!$A$2:$G$5210,5,FALSE)</f>
        <v>#N/A</v>
      </c>
      <c r="J1257" t="e">
        <f>VLOOKUP(A1257,'2014'!$A$2:$H$5210,6,FALSE)</f>
        <v>#N/A</v>
      </c>
    </row>
    <row r="1258" spans="1:10" x14ac:dyDescent="0.6">
      <c r="A1258" t="s">
        <v>5439</v>
      </c>
      <c r="B1258">
        <v>0</v>
      </c>
      <c r="C1258">
        <v>1</v>
      </c>
      <c r="D1258">
        <v>1</v>
      </c>
      <c r="E1258" s="2">
        <f>(B1258+1)/(C1258+1)</f>
        <v>0.5</v>
      </c>
      <c r="F1258" s="2">
        <f>(C1258+1)/(B1258+1)</f>
        <v>2</v>
      </c>
      <c r="G1258">
        <f>LEN(A1258)</f>
        <v>12</v>
      </c>
      <c r="H1258" t="str">
        <f>IF(AND(G1258&lt;3, D1258&lt;2),TRUE,"")</f>
        <v/>
      </c>
      <c r="I1258" t="e">
        <f>VLOOKUP(A1258,'2014'!$A$2:$G$5210,5,FALSE)</f>
        <v>#N/A</v>
      </c>
      <c r="J1258" t="e">
        <f>VLOOKUP(A1258,'2014'!$A$2:$H$5210,6,FALSE)</f>
        <v>#N/A</v>
      </c>
    </row>
    <row r="1259" spans="1:10" x14ac:dyDescent="0.6">
      <c r="A1259" t="s">
        <v>5440</v>
      </c>
      <c r="B1259">
        <v>0</v>
      </c>
      <c r="C1259">
        <v>1</v>
      </c>
      <c r="D1259">
        <v>1</v>
      </c>
      <c r="E1259" s="2">
        <f>(B1259+1)/(C1259+1)</f>
        <v>0.5</v>
      </c>
      <c r="F1259" s="2">
        <f>(C1259+1)/(B1259+1)</f>
        <v>2</v>
      </c>
      <c r="G1259">
        <f>LEN(A1259)</f>
        <v>8</v>
      </c>
      <c r="H1259" t="str">
        <f>IF(AND(G1259&lt;3, D1259&lt;2),TRUE,"")</f>
        <v/>
      </c>
      <c r="I1259" t="e">
        <f>VLOOKUP(A1259,'2014'!$A$2:$G$5210,5,FALSE)</f>
        <v>#N/A</v>
      </c>
      <c r="J1259" t="e">
        <f>VLOOKUP(A1259,'2014'!$A$2:$H$5210,6,FALSE)</f>
        <v>#N/A</v>
      </c>
    </row>
    <row r="1260" spans="1:10" x14ac:dyDescent="0.6">
      <c r="A1260" t="s">
        <v>5441</v>
      </c>
      <c r="B1260">
        <v>0</v>
      </c>
      <c r="C1260">
        <v>1</v>
      </c>
      <c r="D1260">
        <v>1</v>
      </c>
      <c r="E1260" s="2">
        <f>(B1260+1)/(C1260+1)</f>
        <v>0.5</v>
      </c>
      <c r="F1260" s="2">
        <f>(C1260+1)/(B1260+1)</f>
        <v>2</v>
      </c>
      <c r="G1260">
        <f>LEN(A1260)</f>
        <v>8</v>
      </c>
      <c r="H1260" t="str">
        <f>IF(AND(G1260&lt;3, D1260&lt;2),TRUE,"")</f>
        <v/>
      </c>
      <c r="I1260" t="e">
        <f>VLOOKUP(A1260,'2014'!$A$2:$G$5210,5,FALSE)</f>
        <v>#N/A</v>
      </c>
      <c r="J1260" t="e">
        <f>VLOOKUP(A1260,'2014'!$A$2:$H$5210,6,FALSE)</f>
        <v>#N/A</v>
      </c>
    </row>
    <row r="1261" spans="1:10" x14ac:dyDescent="0.6">
      <c r="A1261" t="s">
        <v>5446</v>
      </c>
      <c r="B1261">
        <v>0</v>
      </c>
      <c r="C1261">
        <v>1</v>
      </c>
      <c r="D1261">
        <v>1</v>
      </c>
      <c r="E1261" s="2">
        <f>(B1261+1)/(C1261+1)</f>
        <v>0.5</v>
      </c>
      <c r="F1261" s="2">
        <f>(C1261+1)/(B1261+1)</f>
        <v>2</v>
      </c>
      <c r="G1261">
        <f>LEN(A1261)</f>
        <v>12</v>
      </c>
      <c r="H1261" t="str">
        <f>IF(AND(G1261&lt;3, D1261&lt;2),TRUE,"")</f>
        <v/>
      </c>
      <c r="I1261" t="e">
        <f>VLOOKUP(A1261,'2014'!$A$2:$G$5210,5,FALSE)</f>
        <v>#N/A</v>
      </c>
      <c r="J1261" t="e">
        <f>VLOOKUP(A1261,'2014'!$A$2:$H$5210,6,FALSE)</f>
        <v>#N/A</v>
      </c>
    </row>
    <row r="1262" spans="1:10" x14ac:dyDescent="0.6">
      <c r="A1262" t="s">
        <v>5447</v>
      </c>
      <c r="B1262">
        <v>0</v>
      </c>
      <c r="C1262">
        <v>1</v>
      </c>
      <c r="D1262">
        <v>1</v>
      </c>
      <c r="E1262" s="2">
        <f>(B1262+1)/(C1262+1)</f>
        <v>0.5</v>
      </c>
      <c r="F1262" s="2">
        <f>(C1262+1)/(B1262+1)</f>
        <v>2</v>
      </c>
      <c r="G1262">
        <f>LEN(A1262)</f>
        <v>10</v>
      </c>
      <c r="H1262" t="str">
        <f>IF(AND(G1262&lt;3, D1262&lt;2),TRUE,"")</f>
        <v/>
      </c>
      <c r="I1262" t="e">
        <f>VLOOKUP(A1262,'2014'!$A$2:$G$5210,5,FALSE)</f>
        <v>#N/A</v>
      </c>
      <c r="J1262" t="e">
        <f>VLOOKUP(A1262,'2014'!$A$2:$H$5210,6,FALSE)</f>
        <v>#N/A</v>
      </c>
    </row>
    <row r="1263" spans="1:10" x14ac:dyDescent="0.6">
      <c r="A1263" t="s">
        <v>5449</v>
      </c>
      <c r="B1263">
        <v>0</v>
      </c>
      <c r="C1263">
        <v>1</v>
      </c>
      <c r="D1263">
        <v>1</v>
      </c>
      <c r="E1263" s="2">
        <f>(B1263+1)/(C1263+1)</f>
        <v>0.5</v>
      </c>
      <c r="F1263" s="2">
        <f>(C1263+1)/(B1263+1)</f>
        <v>2</v>
      </c>
      <c r="G1263">
        <f>LEN(A1263)</f>
        <v>8</v>
      </c>
      <c r="H1263" t="str">
        <f>IF(AND(G1263&lt;3, D1263&lt;2),TRUE,"")</f>
        <v/>
      </c>
      <c r="I1263" t="e">
        <f>VLOOKUP(A1263,'2014'!$A$2:$G$5210,5,FALSE)</f>
        <v>#N/A</v>
      </c>
      <c r="J1263" t="e">
        <f>VLOOKUP(A1263,'2014'!$A$2:$H$5210,6,FALSE)</f>
        <v>#N/A</v>
      </c>
    </row>
    <row r="1264" spans="1:10" x14ac:dyDescent="0.6">
      <c r="A1264" t="s">
        <v>5451</v>
      </c>
      <c r="B1264">
        <v>0</v>
      </c>
      <c r="C1264">
        <v>1</v>
      </c>
      <c r="D1264">
        <v>1</v>
      </c>
      <c r="E1264" s="2">
        <f>(B1264+1)/(C1264+1)</f>
        <v>0.5</v>
      </c>
      <c r="F1264" s="2">
        <f>(C1264+1)/(B1264+1)</f>
        <v>2</v>
      </c>
      <c r="G1264">
        <f>LEN(A1264)</f>
        <v>11</v>
      </c>
      <c r="H1264" t="str">
        <f>IF(AND(G1264&lt;3, D1264&lt;2),TRUE,"")</f>
        <v/>
      </c>
      <c r="I1264" t="e">
        <f>VLOOKUP(A1264,'2014'!$A$2:$G$5210,5,FALSE)</f>
        <v>#N/A</v>
      </c>
      <c r="J1264" t="e">
        <f>VLOOKUP(A1264,'2014'!$A$2:$H$5210,6,FALSE)</f>
        <v>#N/A</v>
      </c>
    </row>
    <row r="1265" spans="1:10" x14ac:dyDescent="0.6">
      <c r="A1265" t="s">
        <v>5458</v>
      </c>
      <c r="B1265">
        <v>0</v>
      </c>
      <c r="C1265">
        <v>1</v>
      </c>
      <c r="D1265">
        <v>1</v>
      </c>
      <c r="E1265" s="2">
        <f>(B1265+1)/(C1265+1)</f>
        <v>0.5</v>
      </c>
      <c r="F1265" s="2">
        <f>(C1265+1)/(B1265+1)</f>
        <v>2</v>
      </c>
      <c r="G1265">
        <f>LEN(A1265)</f>
        <v>8</v>
      </c>
      <c r="H1265" t="str">
        <f>IF(AND(G1265&lt;3, D1265&lt;2),TRUE,"")</f>
        <v/>
      </c>
      <c r="I1265" t="e">
        <f>VLOOKUP(A1265,'2014'!$A$2:$G$5210,5,FALSE)</f>
        <v>#N/A</v>
      </c>
      <c r="J1265" t="e">
        <f>VLOOKUP(A1265,'2014'!$A$2:$H$5210,6,FALSE)</f>
        <v>#N/A</v>
      </c>
    </row>
    <row r="1266" spans="1:10" x14ac:dyDescent="0.6">
      <c r="A1266" t="s">
        <v>5461</v>
      </c>
      <c r="B1266">
        <v>0</v>
      </c>
      <c r="C1266">
        <v>1</v>
      </c>
      <c r="D1266">
        <v>1</v>
      </c>
      <c r="E1266" s="2">
        <f>(B1266+1)/(C1266+1)</f>
        <v>0.5</v>
      </c>
      <c r="F1266" s="2">
        <f>(C1266+1)/(B1266+1)</f>
        <v>2</v>
      </c>
      <c r="G1266">
        <f>LEN(A1266)</f>
        <v>8</v>
      </c>
      <c r="H1266" t="str">
        <f>IF(AND(G1266&lt;3, D1266&lt;2),TRUE,"")</f>
        <v/>
      </c>
      <c r="I1266" t="e">
        <f>VLOOKUP(A1266,'2014'!$A$2:$G$5210,5,FALSE)</f>
        <v>#N/A</v>
      </c>
      <c r="J1266" t="e">
        <f>VLOOKUP(A1266,'2014'!$A$2:$H$5210,6,FALSE)</f>
        <v>#N/A</v>
      </c>
    </row>
    <row r="1267" spans="1:10" x14ac:dyDescent="0.6">
      <c r="A1267" t="s">
        <v>5462</v>
      </c>
      <c r="B1267">
        <v>0</v>
      </c>
      <c r="C1267">
        <v>1</v>
      </c>
      <c r="D1267">
        <v>1</v>
      </c>
      <c r="E1267" s="2">
        <f>(B1267+1)/(C1267+1)</f>
        <v>0.5</v>
      </c>
      <c r="F1267" s="2">
        <f>(C1267+1)/(B1267+1)</f>
        <v>2</v>
      </c>
      <c r="G1267">
        <f>LEN(A1267)</f>
        <v>8</v>
      </c>
      <c r="H1267" t="str">
        <f>IF(AND(G1267&lt;3, D1267&lt;2),TRUE,"")</f>
        <v/>
      </c>
      <c r="I1267" t="e">
        <f>VLOOKUP(A1267,'2014'!$A$2:$G$5210,5,FALSE)</f>
        <v>#N/A</v>
      </c>
      <c r="J1267" t="e">
        <f>VLOOKUP(A1267,'2014'!$A$2:$H$5210,6,FALSE)</f>
        <v>#N/A</v>
      </c>
    </row>
    <row r="1268" spans="1:10" x14ac:dyDescent="0.6">
      <c r="A1268" t="s">
        <v>5463</v>
      </c>
      <c r="B1268">
        <v>0</v>
      </c>
      <c r="C1268">
        <v>1</v>
      </c>
      <c r="D1268">
        <v>1</v>
      </c>
      <c r="E1268" s="2">
        <f>(B1268+1)/(C1268+1)</f>
        <v>0.5</v>
      </c>
      <c r="F1268" s="2">
        <f>(C1268+1)/(B1268+1)</f>
        <v>2</v>
      </c>
      <c r="G1268">
        <f>LEN(A1268)</f>
        <v>8</v>
      </c>
      <c r="H1268" t="str">
        <f>IF(AND(G1268&lt;3, D1268&lt;2),TRUE,"")</f>
        <v/>
      </c>
      <c r="I1268" t="e">
        <f>VLOOKUP(A1268,'2014'!$A$2:$G$5210,5,FALSE)</f>
        <v>#N/A</v>
      </c>
      <c r="J1268" t="e">
        <f>VLOOKUP(A1268,'2014'!$A$2:$H$5210,6,FALSE)</f>
        <v>#N/A</v>
      </c>
    </row>
    <row r="1269" spans="1:10" x14ac:dyDescent="0.6">
      <c r="A1269" t="s">
        <v>5489</v>
      </c>
      <c r="B1269">
        <v>0</v>
      </c>
      <c r="C1269">
        <v>1</v>
      </c>
      <c r="D1269">
        <v>1</v>
      </c>
      <c r="E1269" s="2">
        <f>(B1269+1)/(C1269+1)</f>
        <v>0.5</v>
      </c>
      <c r="F1269" s="2">
        <f>(C1269+1)/(B1269+1)</f>
        <v>2</v>
      </c>
      <c r="G1269">
        <f>LEN(A1269)</f>
        <v>8</v>
      </c>
      <c r="H1269" t="str">
        <f>IF(AND(G1269&lt;3, D1269&lt;2),TRUE,"")</f>
        <v/>
      </c>
      <c r="I1269" t="e">
        <f>VLOOKUP(A1269,'2014'!$A$2:$G$5210,5,FALSE)</f>
        <v>#N/A</v>
      </c>
      <c r="J1269" t="e">
        <f>VLOOKUP(A1269,'2014'!$A$2:$H$5210,6,FALSE)</f>
        <v>#N/A</v>
      </c>
    </row>
    <row r="1270" spans="1:10" x14ac:dyDescent="0.6">
      <c r="A1270" t="s">
        <v>5490</v>
      </c>
      <c r="B1270">
        <v>0</v>
      </c>
      <c r="C1270">
        <v>1</v>
      </c>
      <c r="D1270">
        <v>1</v>
      </c>
      <c r="E1270" s="2">
        <f>(B1270+1)/(C1270+1)</f>
        <v>0.5</v>
      </c>
      <c r="F1270" s="2">
        <f>(C1270+1)/(B1270+1)</f>
        <v>2</v>
      </c>
      <c r="G1270">
        <f>LEN(A1270)</f>
        <v>9</v>
      </c>
      <c r="H1270" t="str">
        <f>IF(AND(G1270&lt;3, D1270&lt;2),TRUE,"")</f>
        <v/>
      </c>
      <c r="I1270" t="e">
        <f>VLOOKUP(A1270,'2014'!$A$2:$G$5210,5,FALSE)</f>
        <v>#N/A</v>
      </c>
      <c r="J1270" t="e">
        <f>VLOOKUP(A1270,'2014'!$A$2:$H$5210,6,FALSE)</f>
        <v>#N/A</v>
      </c>
    </row>
    <row r="1271" spans="1:10" x14ac:dyDescent="0.6">
      <c r="A1271" t="s">
        <v>5503</v>
      </c>
      <c r="B1271">
        <v>0</v>
      </c>
      <c r="C1271">
        <v>1</v>
      </c>
      <c r="D1271">
        <v>1</v>
      </c>
      <c r="E1271" s="2">
        <f>(B1271+1)/(C1271+1)</f>
        <v>0.5</v>
      </c>
      <c r="F1271" s="2">
        <f>(C1271+1)/(B1271+1)</f>
        <v>2</v>
      </c>
      <c r="G1271">
        <f>LEN(A1271)</f>
        <v>9</v>
      </c>
      <c r="H1271" t="str">
        <f>IF(AND(G1271&lt;3, D1271&lt;2),TRUE,"")</f>
        <v/>
      </c>
      <c r="I1271" t="e">
        <f>VLOOKUP(A1271,'2014'!$A$2:$G$5210,5,FALSE)</f>
        <v>#N/A</v>
      </c>
      <c r="J1271" t="e">
        <f>VLOOKUP(A1271,'2014'!$A$2:$H$5210,6,FALSE)</f>
        <v>#N/A</v>
      </c>
    </row>
    <row r="1272" spans="1:10" x14ac:dyDescent="0.6">
      <c r="A1272" t="s">
        <v>5510</v>
      </c>
      <c r="B1272">
        <v>0</v>
      </c>
      <c r="C1272">
        <v>1</v>
      </c>
      <c r="D1272">
        <v>1</v>
      </c>
      <c r="E1272" s="2">
        <f>(B1272+1)/(C1272+1)</f>
        <v>0.5</v>
      </c>
      <c r="F1272" s="2">
        <f>(C1272+1)/(B1272+1)</f>
        <v>2</v>
      </c>
      <c r="G1272">
        <f>LEN(A1272)</f>
        <v>9</v>
      </c>
      <c r="H1272" t="str">
        <f>IF(AND(G1272&lt;3, D1272&lt;2),TRUE,"")</f>
        <v/>
      </c>
      <c r="I1272" t="e">
        <f>VLOOKUP(A1272,'2014'!$A$2:$G$5210,5,FALSE)</f>
        <v>#N/A</v>
      </c>
      <c r="J1272" t="e">
        <f>VLOOKUP(A1272,'2014'!$A$2:$H$5210,6,FALSE)</f>
        <v>#N/A</v>
      </c>
    </row>
    <row r="1273" spans="1:10" x14ac:dyDescent="0.6">
      <c r="A1273" t="s">
        <v>5512</v>
      </c>
      <c r="B1273">
        <v>0</v>
      </c>
      <c r="C1273">
        <v>1</v>
      </c>
      <c r="D1273">
        <v>1</v>
      </c>
      <c r="E1273" s="2">
        <f>(B1273+1)/(C1273+1)</f>
        <v>0.5</v>
      </c>
      <c r="F1273" s="2">
        <f>(C1273+1)/(B1273+1)</f>
        <v>2</v>
      </c>
      <c r="G1273">
        <f>LEN(A1273)</f>
        <v>8</v>
      </c>
      <c r="H1273" t="str">
        <f>IF(AND(G1273&lt;3, D1273&lt;2),TRUE,"")</f>
        <v/>
      </c>
      <c r="I1273" t="e">
        <f>VLOOKUP(A1273,'2014'!$A$2:$G$5210,5,FALSE)</f>
        <v>#N/A</v>
      </c>
      <c r="J1273" t="e">
        <f>VLOOKUP(A1273,'2014'!$A$2:$H$5210,6,FALSE)</f>
        <v>#N/A</v>
      </c>
    </row>
    <row r="1274" spans="1:10" x14ac:dyDescent="0.6">
      <c r="A1274" t="s">
        <v>5519</v>
      </c>
      <c r="B1274">
        <v>0</v>
      </c>
      <c r="C1274">
        <v>1</v>
      </c>
      <c r="D1274">
        <v>1</v>
      </c>
      <c r="E1274" s="2">
        <f>(B1274+1)/(C1274+1)</f>
        <v>0.5</v>
      </c>
      <c r="F1274" s="2">
        <f>(C1274+1)/(B1274+1)</f>
        <v>2</v>
      </c>
      <c r="G1274">
        <f>LEN(A1274)</f>
        <v>11</v>
      </c>
      <c r="H1274" t="str">
        <f>IF(AND(G1274&lt;3, D1274&lt;2),TRUE,"")</f>
        <v/>
      </c>
      <c r="I1274" t="e">
        <f>VLOOKUP(A1274,'2014'!$A$2:$G$5210,5,FALSE)</f>
        <v>#N/A</v>
      </c>
      <c r="J1274" t="e">
        <f>VLOOKUP(A1274,'2014'!$A$2:$H$5210,6,FALSE)</f>
        <v>#N/A</v>
      </c>
    </row>
    <row r="1275" spans="1:10" x14ac:dyDescent="0.6">
      <c r="A1275" t="s">
        <v>5520</v>
      </c>
      <c r="B1275">
        <v>0</v>
      </c>
      <c r="C1275">
        <v>1</v>
      </c>
      <c r="D1275">
        <v>1</v>
      </c>
      <c r="E1275" s="2">
        <f>(B1275+1)/(C1275+1)</f>
        <v>0.5</v>
      </c>
      <c r="F1275" s="2">
        <f>(C1275+1)/(B1275+1)</f>
        <v>2</v>
      </c>
      <c r="G1275">
        <f>LEN(A1275)</f>
        <v>9</v>
      </c>
      <c r="H1275" t="str">
        <f>IF(AND(G1275&lt;3, D1275&lt;2),TRUE,"")</f>
        <v/>
      </c>
      <c r="I1275" t="e">
        <f>VLOOKUP(A1275,'2014'!$A$2:$G$5210,5,FALSE)</f>
        <v>#N/A</v>
      </c>
      <c r="J1275" t="e">
        <f>VLOOKUP(A1275,'2014'!$A$2:$H$5210,6,FALSE)</f>
        <v>#N/A</v>
      </c>
    </row>
    <row r="1276" spans="1:10" x14ac:dyDescent="0.6">
      <c r="A1276" t="s">
        <v>5522</v>
      </c>
      <c r="B1276">
        <v>0</v>
      </c>
      <c r="C1276">
        <v>1</v>
      </c>
      <c r="D1276">
        <v>1</v>
      </c>
      <c r="E1276" s="2">
        <f>(B1276+1)/(C1276+1)</f>
        <v>0.5</v>
      </c>
      <c r="F1276" s="2">
        <f>(C1276+1)/(B1276+1)</f>
        <v>2</v>
      </c>
      <c r="G1276">
        <f>LEN(A1276)</f>
        <v>8</v>
      </c>
      <c r="H1276" t="str">
        <f>IF(AND(G1276&lt;3, D1276&lt;2),TRUE,"")</f>
        <v/>
      </c>
      <c r="I1276" t="e">
        <f>VLOOKUP(A1276,'2014'!$A$2:$G$5210,5,FALSE)</f>
        <v>#N/A</v>
      </c>
      <c r="J1276" t="e">
        <f>VLOOKUP(A1276,'2014'!$A$2:$H$5210,6,FALSE)</f>
        <v>#N/A</v>
      </c>
    </row>
    <row r="1277" spans="1:10" x14ac:dyDescent="0.6">
      <c r="A1277" t="s">
        <v>5530</v>
      </c>
      <c r="B1277">
        <v>0</v>
      </c>
      <c r="C1277">
        <v>1</v>
      </c>
      <c r="D1277">
        <v>1</v>
      </c>
      <c r="E1277" s="2">
        <f>(B1277+1)/(C1277+1)</f>
        <v>0.5</v>
      </c>
      <c r="F1277" s="2">
        <f>(C1277+1)/(B1277+1)</f>
        <v>2</v>
      </c>
      <c r="G1277">
        <f>LEN(A1277)</f>
        <v>8</v>
      </c>
      <c r="H1277" t="str">
        <f>IF(AND(G1277&lt;3, D1277&lt;2),TRUE,"")</f>
        <v/>
      </c>
      <c r="I1277" t="e">
        <f>VLOOKUP(A1277,'2014'!$A$2:$G$5210,5,FALSE)</f>
        <v>#N/A</v>
      </c>
      <c r="J1277" t="e">
        <f>VLOOKUP(A1277,'2014'!$A$2:$H$5210,6,FALSE)</f>
        <v>#N/A</v>
      </c>
    </row>
    <row r="1278" spans="1:10" x14ac:dyDescent="0.6">
      <c r="A1278" t="s">
        <v>5532</v>
      </c>
      <c r="B1278">
        <v>0</v>
      </c>
      <c r="C1278">
        <v>1</v>
      </c>
      <c r="D1278">
        <v>1</v>
      </c>
      <c r="E1278" s="2">
        <f>(B1278+1)/(C1278+1)</f>
        <v>0.5</v>
      </c>
      <c r="F1278" s="2">
        <f>(C1278+1)/(B1278+1)</f>
        <v>2</v>
      </c>
      <c r="G1278">
        <f>LEN(A1278)</f>
        <v>8</v>
      </c>
      <c r="H1278" t="str">
        <f>IF(AND(G1278&lt;3, D1278&lt;2),TRUE,"")</f>
        <v/>
      </c>
      <c r="I1278" t="e">
        <f>VLOOKUP(A1278,'2014'!$A$2:$G$5210,5,FALSE)</f>
        <v>#N/A</v>
      </c>
      <c r="J1278" t="e">
        <f>VLOOKUP(A1278,'2014'!$A$2:$H$5210,6,FALSE)</f>
        <v>#N/A</v>
      </c>
    </row>
    <row r="1279" spans="1:10" x14ac:dyDescent="0.6">
      <c r="A1279" t="s">
        <v>5535</v>
      </c>
      <c r="B1279">
        <v>0</v>
      </c>
      <c r="C1279">
        <v>1</v>
      </c>
      <c r="D1279">
        <v>1</v>
      </c>
      <c r="E1279" s="2">
        <f>(B1279+1)/(C1279+1)</f>
        <v>0.5</v>
      </c>
      <c r="F1279" s="2">
        <f>(C1279+1)/(B1279+1)</f>
        <v>2</v>
      </c>
      <c r="G1279">
        <f>LEN(A1279)</f>
        <v>8</v>
      </c>
      <c r="H1279" t="str">
        <f>IF(AND(G1279&lt;3, D1279&lt;2),TRUE,"")</f>
        <v/>
      </c>
      <c r="I1279" t="e">
        <f>VLOOKUP(A1279,'2014'!$A$2:$G$5210,5,FALSE)</f>
        <v>#N/A</v>
      </c>
      <c r="J1279" t="e">
        <f>VLOOKUP(A1279,'2014'!$A$2:$H$5210,6,FALSE)</f>
        <v>#N/A</v>
      </c>
    </row>
    <row r="1280" spans="1:10" x14ac:dyDescent="0.6">
      <c r="A1280" t="s">
        <v>5536</v>
      </c>
      <c r="B1280">
        <v>0</v>
      </c>
      <c r="C1280">
        <v>1</v>
      </c>
      <c r="D1280">
        <v>1</v>
      </c>
      <c r="E1280" s="2">
        <f>(B1280+1)/(C1280+1)</f>
        <v>0.5</v>
      </c>
      <c r="F1280" s="2">
        <f>(C1280+1)/(B1280+1)</f>
        <v>2</v>
      </c>
      <c r="G1280">
        <f>LEN(A1280)</f>
        <v>8</v>
      </c>
      <c r="H1280" t="str">
        <f>IF(AND(G1280&lt;3, D1280&lt;2),TRUE,"")</f>
        <v/>
      </c>
      <c r="I1280" t="e">
        <f>VLOOKUP(A1280,'2014'!$A$2:$G$5210,5,FALSE)</f>
        <v>#N/A</v>
      </c>
      <c r="J1280" t="e">
        <f>VLOOKUP(A1280,'2014'!$A$2:$H$5210,6,FALSE)</f>
        <v>#N/A</v>
      </c>
    </row>
    <row r="1281" spans="1:10" x14ac:dyDescent="0.6">
      <c r="A1281" t="s">
        <v>5552</v>
      </c>
      <c r="B1281">
        <v>0</v>
      </c>
      <c r="C1281">
        <v>1</v>
      </c>
      <c r="D1281">
        <v>1</v>
      </c>
      <c r="E1281" s="2">
        <f>(B1281+1)/(C1281+1)</f>
        <v>0.5</v>
      </c>
      <c r="F1281" s="2">
        <f>(C1281+1)/(B1281+1)</f>
        <v>2</v>
      </c>
      <c r="G1281">
        <f>LEN(A1281)</f>
        <v>9</v>
      </c>
      <c r="H1281" t="str">
        <f>IF(AND(G1281&lt;3, D1281&lt;2),TRUE,"")</f>
        <v/>
      </c>
      <c r="I1281" t="e">
        <f>VLOOKUP(A1281,'2014'!$A$2:$G$5210,5,FALSE)</f>
        <v>#N/A</v>
      </c>
      <c r="J1281" t="e">
        <f>VLOOKUP(A1281,'2014'!$A$2:$H$5210,6,FALSE)</f>
        <v>#N/A</v>
      </c>
    </row>
    <row r="1282" spans="1:10" x14ac:dyDescent="0.6">
      <c r="A1282" t="s">
        <v>5555</v>
      </c>
      <c r="B1282">
        <v>0</v>
      </c>
      <c r="C1282">
        <v>1</v>
      </c>
      <c r="D1282">
        <v>1</v>
      </c>
      <c r="E1282" s="2">
        <f>(B1282+1)/(C1282+1)</f>
        <v>0.5</v>
      </c>
      <c r="F1282" s="2">
        <f>(C1282+1)/(B1282+1)</f>
        <v>2</v>
      </c>
      <c r="G1282">
        <f>LEN(A1282)</f>
        <v>8</v>
      </c>
      <c r="H1282" t="str">
        <f>IF(AND(G1282&lt;3, D1282&lt;2),TRUE,"")</f>
        <v/>
      </c>
      <c r="I1282" t="e">
        <f>VLOOKUP(A1282,'2014'!$A$2:$G$5210,5,FALSE)</f>
        <v>#N/A</v>
      </c>
      <c r="J1282" t="e">
        <f>VLOOKUP(A1282,'2014'!$A$2:$H$5210,6,FALSE)</f>
        <v>#N/A</v>
      </c>
    </row>
    <row r="1283" spans="1:10" x14ac:dyDescent="0.6">
      <c r="A1283" t="s">
        <v>5561</v>
      </c>
      <c r="B1283">
        <v>0</v>
      </c>
      <c r="C1283">
        <v>1</v>
      </c>
      <c r="D1283">
        <v>1</v>
      </c>
      <c r="E1283" s="2">
        <f>(B1283+1)/(C1283+1)</f>
        <v>0.5</v>
      </c>
      <c r="F1283" s="2">
        <f>(C1283+1)/(B1283+1)</f>
        <v>2</v>
      </c>
      <c r="G1283">
        <f>LEN(A1283)</f>
        <v>10</v>
      </c>
      <c r="H1283" t="str">
        <f>IF(AND(G1283&lt;3, D1283&lt;2),TRUE,"")</f>
        <v/>
      </c>
      <c r="I1283" t="e">
        <f>VLOOKUP(A1283,'2014'!$A$2:$G$5210,5,FALSE)</f>
        <v>#N/A</v>
      </c>
      <c r="J1283" t="e">
        <f>VLOOKUP(A1283,'2014'!$A$2:$H$5210,6,FALSE)</f>
        <v>#N/A</v>
      </c>
    </row>
    <row r="1284" spans="1:10" x14ac:dyDescent="0.6">
      <c r="A1284" t="s">
        <v>5574</v>
      </c>
      <c r="B1284">
        <v>0</v>
      </c>
      <c r="C1284">
        <v>1</v>
      </c>
      <c r="D1284">
        <v>1</v>
      </c>
      <c r="E1284" s="2">
        <f>(B1284+1)/(C1284+1)</f>
        <v>0.5</v>
      </c>
      <c r="F1284" s="2">
        <f>(C1284+1)/(B1284+1)</f>
        <v>2</v>
      </c>
      <c r="G1284">
        <f>LEN(A1284)</f>
        <v>10</v>
      </c>
      <c r="H1284" t="str">
        <f>IF(AND(G1284&lt;3, D1284&lt;2),TRUE,"")</f>
        <v/>
      </c>
      <c r="I1284" t="e">
        <f>VLOOKUP(A1284,'2014'!$A$2:$G$5210,5,FALSE)</f>
        <v>#N/A</v>
      </c>
      <c r="J1284" t="e">
        <f>VLOOKUP(A1284,'2014'!$A$2:$H$5210,6,FALSE)</f>
        <v>#N/A</v>
      </c>
    </row>
    <row r="1285" spans="1:10" x14ac:dyDescent="0.6">
      <c r="A1285" t="s">
        <v>5575</v>
      </c>
      <c r="B1285">
        <v>0</v>
      </c>
      <c r="C1285">
        <v>1</v>
      </c>
      <c r="D1285">
        <v>1</v>
      </c>
      <c r="E1285" s="2">
        <f>(B1285+1)/(C1285+1)</f>
        <v>0.5</v>
      </c>
      <c r="F1285" s="2">
        <f>(C1285+1)/(B1285+1)</f>
        <v>2</v>
      </c>
      <c r="G1285">
        <f>LEN(A1285)</f>
        <v>10</v>
      </c>
      <c r="H1285" t="str">
        <f>IF(AND(G1285&lt;3, D1285&lt;2),TRUE,"")</f>
        <v/>
      </c>
      <c r="I1285" t="e">
        <f>VLOOKUP(A1285,'2014'!$A$2:$G$5210,5,FALSE)</f>
        <v>#N/A</v>
      </c>
      <c r="J1285" t="e">
        <f>VLOOKUP(A1285,'2014'!$A$2:$H$5210,6,FALSE)</f>
        <v>#N/A</v>
      </c>
    </row>
    <row r="1286" spans="1:10" x14ac:dyDescent="0.6">
      <c r="A1286" t="s">
        <v>5576</v>
      </c>
      <c r="B1286">
        <v>0</v>
      </c>
      <c r="C1286">
        <v>1</v>
      </c>
      <c r="D1286">
        <v>1</v>
      </c>
      <c r="E1286" s="2">
        <f>(B1286+1)/(C1286+1)</f>
        <v>0.5</v>
      </c>
      <c r="F1286" s="2">
        <f>(C1286+1)/(B1286+1)</f>
        <v>2</v>
      </c>
      <c r="G1286">
        <f>LEN(A1286)</f>
        <v>10</v>
      </c>
      <c r="H1286" t="str">
        <f>IF(AND(G1286&lt;3, D1286&lt;2),TRUE,"")</f>
        <v/>
      </c>
      <c r="I1286" t="e">
        <f>VLOOKUP(A1286,'2014'!$A$2:$G$5210,5,FALSE)</f>
        <v>#N/A</v>
      </c>
      <c r="J1286" t="e">
        <f>VLOOKUP(A1286,'2014'!$A$2:$H$5210,6,FALSE)</f>
        <v>#N/A</v>
      </c>
    </row>
    <row r="1287" spans="1:10" x14ac:dyDescent="0.6">
      <c r="A1287" t="s">
        <v>5577</v>
      </c>
      <c r="B1287">
        <v>0</v>
      </c>
      <c r="C1287">
        <v>1</v>
      </c>
      <c r="D1287">
        <v>1</v>
      </c>
      <c r="E1287" s="2">
        <f>(B1287+1)/(C1287+1)</f>
        <v>0.5</v>
      </c>
      <c r="F1287" s="2">
        <f>(C1287+1)/(B1287+1)</f>
        <v>2</v>
      </c>
      <c r="G1287">
        <f>LEN(A1287)</f>
        <v>10</v>
      </c>
      <c r="H1287" t="str">
        <f>IF(AND(G1287&lt;3, D1287&lt;2),TRUE,"")</f>
        <v/>
      </c>
      <c r="I1287" t="e">
        <f>VLOOKUP(A1287,'2014'!$A$2:$G$5210,5,FALSE)</f>
        <v>#N/A</v>
      </c>
      <c r="J1287" t="e">
        <f>VLOOKUP(A1287,'2014'!$A$2:$H$5210,6,FALSE)</f>
        <v>#N/A</v>
      </c>
    </row>
    <row r="1288" spans="1:10" x14ac:dyDescent="0.6">
      <c r="A1288" t="s">
        <v>5578</v>
      </c>
      <c r="B1288">
        <v>0</v>
      </c>
      <c r="C1288">
        <v>1</v>
      </c>
      <c r="D1288">
        <v>1</v>
      </c>
      <c r="E1288" s="2">
        <f>(B1288+1)/(C1288+1)</f>
        <v>0.5</v>
      </c>
      <c r="F1288" s="2">
        <f>(C1288+1)/(B1288+1)</f>
        <v>2</v>
      </c>
      <c r="G1288">
        <f>LEN(A1288)</f>
        <v>10</v>
      </c>
      <c r="H1288" t="str">
        <f>IF(AND(G1288&lt;3, D1288&lt;2),TRUE,"")</f>
        <v/>
      </c>
      <c r="I1288" t="e">
        <f>VLOOKUP(A1288,'2014'!$A$2:$G$5210,5,FALSE)</f>
        <v>#N/A</v>
      </c>
      <c r="J1288" t="e">
        <f>VLOOKUP(A1288,'2014'!$A$2:$H$5210,6,FALSE)</f>
        <v>#N/A</v>
      </c>
    </row>
    <row r="1289" spans="1:10" x14ac:dyDescent="0.6">
      <c r="A1289" t="s">
        <v>5579</v>
      </c>
      <c r="B1289">
        <v>0</v>
      </c>
      <c r="C1289">
        <v>1</v>
      </c>
      <c r="D1289">
        <v>1</v>
      </c>
      <c r="E1289" s="2">
        <f>(B1289+1)/(C1289+1)</f>
        <v>0.5</v>
      </c>
      <c r="F1289" s="2">
        <f>(C1289+1)/(B1289+1)</f>
        <v>2</v>
      </c>
      <c r="G1289">
        <f>LEN(A1289)</f>
        <v>10</v>
      </c>
      <c r="H1289" t="str">
        <f>IF(AND(G1289&lt;3, D1289&lt;2),TRUE,"")</f>
        <v/>
      </c>
      <c r="I1289" t="e">
        <f>VLOOKUP(A1289,'2014'!$A$2:$G$5210,5,FALSE)</f>
        <v>#N/A</v>
      </c>
      <c r="J1289" t="e">
        <f>VLOOKUP(A1289,'2014'!$A$2:$H$5210,6,FALSE)</f>
        <v>#N/A</v>
      </c>
    </row>
    <row r="1290" spans="1:10" x14ac:dyDescent="0.6">
      <c r="A1290" t="s">
        <v>5580</v>
      </c>
      <c r="B1290">
        <v>0</v>
      </c>
      <c r="C1290">
        <v>1</v>
      </c>
      <c r="D1290">
        <v>1</v>
      </c>
      <c r="E1290" s="2">
        <f>(B1290+1)/(C1290+1)</f>
        <v>0.5</v>
      </c>
      <c r="F1290" s="2">
        <f>(C1290+1)/(B1290+1)</f>
        <v>2</v>
      </c>
      <c r="G1290">
        <f>LEN(A1290)</f>
        <v>10</v>
      </c>
      <c r="H1290" t="str">
        <f>IF(AND(G1290&lt;3, D1290&lt;2),TRUE,"")</f>
        <v/>
      </c>
      <c r="I1290" t="e">
        <f>VLOOKUP(A1290,'2014'!$A$2:$G$5210,5,FALSE)</f>
        <v>#N/A</v>
      </c>
      <c r="J1290" t="e">
        <f>VLOOKUP(A1290,'2014'!$A$2:$H$5210,6,FALSE)</f>
        <v>#N/A</v>
      </c>
    </row>
    <row r="1291" spans="1:10" x14ac:dyDescent="0.6">
      <c r="A1291" t="s">
        <v>5581</v>
      </c>
      <c r="B1291">
        <v>0</v>
      </c>
      <c r="C1291">
        <v>1</v>
      </c>
      <c r="D1291">
        <v>1</v>
      </c>
      <c r="E1291" s="2">
        <f>(B1291+1)/(C1291+1)</f>
        <v>0.5</v>
      </c>
      <c r="F1291" s="2">
        <f>(C1291+1)/(B1291+1)</f>
        <v>2</v>
      </c>
      <c r="G1291">
        <f>LEN(A1291)</f>
        <v>10</v>
      </c>
      <c r="H1291" t="str">
        <f>IF(AND(G1291&lt;3, D1291&lt;2),TRUE,"")</f>
        <v/>
      </c>
      <c r="I1291" t="e">
        <f>VLOOKUP(A1291,'2014'!$A$2:$G$5210,5,FALSE)</f>
        <v>#N/A</v>
      </c>
      <c r="J1291" t="e">
        <f>VLOOKUP(A1291,'2014'!$A$2:$H$5210,6,FALSE)</f>
        <v>#N/A</v>
      </c>
    </row>
    <row r="1292" spans="1:10" x14ac:dyDescent="0.6">
      <c r="A1292" t="s">
        <v>5582</v>
      </c>
      <c r="B1292">
        <v>0</v>
      </c>
      <c r="C1292">
        <v>1</v>
      </c>
      <c r="D1292">
        <v>1</v>
      </c>
      <c r="E1292" s="2">
        <f>(B1292+1)/(C1292+1)</f>
        <v>0.5</v>
      </c>
      <c r="F1292" s="2">
        <f>(C1292+1)/(B1292+1)</f>
        <v>2</v>
      </c>
      <c r="G1292">
        <f>LEN(A1292)</f>
        <v>10</v>
      </c>
      <c r="H1292" t="str">
        <f>IF(AND(G1292&lt;3, D1292&lt;2),TRUE,"")</f>
        <v/>
      </c>
      <c r="I1292" t="e">
        <f>VLOOKUP(A1292,'2014'!$A$2:$G$5210,5,FALSE)</f>
        <v>#N/A</v>
      </c>
      <c r="J1292" t="e">
        <f>VLOOKUP(A1292,'2014'!$A$2:$H$5210,6,FALSE)</f>
        <v>#N/A</v>
      </c>
    </row>
    <row r="1293" spans="1:10" x14ac:dyDescent="0.6">
      <c r="A1293" t="s">
        <v>5584</v>
      </c>
      <c r="B1293">
        <v>0</v>
      </c>
      <c r="C1293">
        <v>1</v>
      </c>
      <c r="D1293">
        <v>1</v>
      </c>
      <c r="E1293" s="2">
        <f>(B1293+1)/(C1293+1)</f>
        <v>0.5</v>
      </c>
      <c r="F1293" s="2">
        <f>(C1293+1)/(B1293+1)</f>
        <v>2</v>
      </c>
      <c r="G1293">
        <f>LEN(A1293)</f>
        <v>8</v>
      </c>
      <c r="H1293" t="str">
        <f>IF(AND(G1293&lt;3, D1293&lt;2),TRUE,"")</f>
        <v/>
      </c>
      <c r="I1293" t="e">
        <f>VLOOKUP(A1293,'2014'!$A$2:$G$5210,5,FALSE)</f>
        <v>#N/A</v>
      </c>
      <c r="J1293" t="e">
        <f>VLOOKUP(A1293,'2014'!$A$2:$H$5210,6,FALSE)</f>
        <v>#N/A</v>
      </c>
    </row>
    <row r="1294" spans="1:10" x14ac:dyDescent="0.6">
      <c r="A1294" t="s">
        <v>5585</v>
      </c>
      <c r="B1294">
        <v>0</v>
      </c>
      <c r="C1294">
        <v>1</v>
      </c>
      <c r="D1294">
        <v>1</v>
      </c>
      <c r="E1294" s="2">
        <f>(B1294+1)/(C1294+1)</f>
        <v>0.5</v>
      </c>
      <c r="F1294" s="2">
        <f>(C1294+1)/(B1294+1)</f>
        <v>2</v>
      </c>
      <c r="G1294">
        <f>LEN(A1294)</f>
        <v>11</v>
      </c>
      <c r="H1294" t="str">
        <f>IF(AND(G1294&lt;3, D1294&lt;2),TRUE,"")</f>
        <v/>
      </c>
      <c r="I1294" t="e">
        <f>VLOOKUP(A1294,'2014'!$A$2:$G$5210,5,FALSE)</f>
        <v>#N/A</v>
      </c>
      <c r="J1294" t="e">
        <f>VLOOKUP(A1294,'2014'!$A$2:$H$5210,6,FALSE)</f>
        <v>#N/A</v>
      </c>
    </row>
    <row r="1295" spans="1:10" x14ac:dyDescent="0.6">
      <c r="A1295" t="s">
        <v>5592</v>
      </c>
      <c r="B1295">
        <v>0</v>
      </c>
      <c r="C1295">
        <v>1</v>
      </c>
      <c r="D1295">
        <v>1</v>
      </c>
      <c r="E1295" s="2">
        <f>(B1295+1)/(C1295+1)</f>
        <v>0.5</v>
      </c>
      <c r="F1295" s="2">
        <f>(C1295+1)/(B1295+1)</f>
        <v>2</v>
      </c>
      <c r="G1295">
        <f>LEN(A1295)</f>
        <v>9</v>
      </c>
      <c r="H1295" t="str">
        <f>IF(AND(G1295&lt;3, D1295&lt;2),TRUE,"")</f>
        <v/>
      </c>
      <c r="I1295" t="e">
        <f>VLOOKUP(A1295,'2014'!$A$2:$G$5210,5,FALSE)</f>
        <v>#N/A</v>
      </c>
      <c r="J1295" t="e">
        <f>VLOOKUP(A1295,'2014'!$A$2:$H$5210,6,FALSE)</f>
        <v>#N/A</v>
      </c>
    </row>
    <row r="1296" spans="1:10" x14ac:dyDescent="0.6">
      <c r="A1296" t="s">
        <v>5593</v>
      </c>
      <c r="B1296">
        <v>0</v>
      </c>
      <c r="C1296">
        <v>1</v>
      </c>
      <c r="D1296">
        <v>1</v>
      </c>
      <c r="E1296" s="2">
        <f>(B1296+1)/(C1296+1)</f>
        <v>0.5</v>
      </c>
      <c r="F1296" s="2">
        <f>(C1296+1)/(B1296+1)</f>
        <v>2</v>
      </c>
      <c r="G1296">
        <f>LEN(A1296)</f>
        <v>10</v>
      </c>
      <c r="H1296" t="str">
        <f>IF(AND(G1296&lt;3, D1296&lt;2),TRUE,"")</f>
        <v/>
      </c>
      <c r="I1296" t="e">
        <f>VLOOKUP(A1296,'2014'!$A$2:$G$5210,5,FALSE)</f>
        <v>#N/A</v>
      </c>
      <c r="J1296" t="e">
        <f>VLOOKUP(A1296,'2014'!$A$2:$H$5210,6,FALSE)</f>
        <v>#N/A</v>
      </c>
    </row>
    <row r="1297" spans="1:10" x14ac:dyDescent="0.6">
      <c r="A1297" t="s">
        <v>5595</v>
      </c>
      <c r="B1297">
        <v>0</v>
      </c>
      <c r="C1297">
        <v>1</v>
      </c>
      <c r="D1297">
        <v>1</v>
      </c>
      <c r="E1297" s="2">
        <f>(B1297+1)/(C1297+1)</f>
        <v>0.5</v>
      </c>
      <c r="F1297" s="2">
        <f>(C1297+1)/(B1297+1)</f>
        <v>2</v>
      </c>
      <c r="G1297">
        <f>LEN(A1297)</f>
        <v>9</v>
      </c>
      <c r="H1297" t="str">
        <f>IF(AND(G1297&lt;3, D1297&lt;2),TRUE,"")</f>
        <v/>
      </c>
      <c r="I1297" t="e">
        <f>VLOOKUP(A1297,'2014'!$A$2:$G$5210,5,FALSE)</f>
        <v>#N/A</v>
      </c>
      <c r="J1297" t="e">
        <f>VLOOKUP(A1297,'2014'!$A$2:$H$5210,6,FALSE)</f>
        <v>#N/A</v>
      </c>
    </row>
    <row r="1298" spans="1:10" x14ac:dyDescent="0.6">
      <c r="A1298" t="s">
        <v>5603</v>
      </c>
      <c r="B1298">
        <v>0</v>
      </c>
      <c r="C1298">
        <v>1</v>
      </c>
      <c r="D1298">
        <v>1</v>
      </c>
      <c r="E1298" s="2">
        <f>(B1298+1)/(C1298+1)</f>
        <v>0.5</v>
      </c>
      <c r="F1298" s="2">
        <f>(C1298+1)/(B1298+1)</f>
        <v>2</v>
      </c>
      <c r="G1298">
        <f>LEN(A1298)</f>
        <v>8</v>
      </c>
      <c r="H1298" t="str">
        <f>IF(AND(G1298&lt;3, D1298&lt;2),TRUE,"")</f>
        <v/>
      </c>
      <c r="I1298" t="e">
        <f>VLOOKUP(A1298,'2014'!$A$2:$G$5210,5,FALSE)</f>
        <v>#N/A</v>
      </c>
      <c r="J1298" t="e">
        <f>VLOOKUP(A1298,'2014'!$A$2:$H$5210,6,FALSE)</f>
        <v>#N/A</v>
      </c>
    </row>
    <row r="1299" spans="1:10" x14ac:dyDescent="0.6">
      <c r="A1299" t="s">
        <v>5605</v>
      </c>
      <c r="B1299">
        <v>0</v>
      </c>
      <c r="C1299">
        <v>1</v>
      </c>
      <c r="D1299">
        <v>1</v>
      </c>
      <c r="E1299" s="2">
        <f>(B1299+1)/(C1299+1)</f>
        <v>0.5</v>
      </c>
      <c r="F1299" s="2">
        <f>(C1299+1)/(B1299+1)</f>
        <v>2</v>
      </c>
      <c r="G1299">
        <f>LEN(A1299)</f>
        <v>8</v>
      </c>
      <c r="H1299" t="str">
        <f>IF(AND(G1299&lt;3, D1299&lt;2),TRUE,"")</f>
        <v/>
      </c>
      <c r="I1299" t="e">
        <f>VLOOKUP(A1299,'2014'!$A$2:$G$5210,5,FALSE)</f>
        <v>#N/A</v>
      </c>
      <c r="J1299" t="e">
        <f>VLOOKUP(A1299,'2014'!$A$2:$H$5210,6,FALSE)</f>
        <v>#N/A</v>
      </c>
    </row>
    <row r="1300" spans="1:10" x14ac:dyDescent="0.6">
      <c r="A1300" t="s">
        <v>5613</v>
      </c>
      <c r="B1300">
        <v>0</v>
      </c>
      <c r="C1300">
        <v>1</v>
      </c>
      <c r="D1300">
        <v>1</v>
      </c>
      <c r="E1300" s="2">
        <f>(B1300+1)/(C1300+1)</f>
        <v>0.5</v>
      </c>
      <c r="F1300" s="2">
        <f>(C1300+1)/(B1300+1)</f>
        <v>2</v>
      </c>
      <c r="G1300">
        <f>LEN(A1300)</f>
        <v>8</v>
      </c>
      <c r="H1300" t="str">
        <f>IF(AND(G1300&lt;3, D1300&lt;2),TRUE,"")</f>
        <v/>
      </c>
      <c r="I1300" t="e">
        <f>VLOOKUP(A1300,'2014'!$A$2:$G$5210,5,FALSE)</f>
        <v>#N/A</v>
      </c>
      <c r="J1300" t="e">
        <f>VLOOKUP(A1300,'2014'!$A$2:$H$5210,6,FALSE)</f>
        <v>#N/A</v>
      </c>
    </row>
    <row r="1301" spans="1:10" x14ac:dyDescent="0.6">
      <c r="A1301" t="s">
        <v>5614</v>
      </c>
      <c r="B1301">
        <v>0</v>
      </c>
      <c r="C1301">
        <v>1</v>
      </c>
      <c r="D1301">
        <v>1</v>
      </c>
      <c r="E1301" s="2">
        <f>(B1301+1)/(C1301+1)</f>
        <v>0.5</v>
      </c>
      <c r="F1301" s="2">
        <f>(C1301+1)/(B1301+1)</f>
        <v>2</v>
      </c>
      <c r="G1301">
        <f>LEN(A1301)</f>
        <v>9</v>
      </c>
      <c r="H1301" t="str">
        <f>IF(AND(G1301&lt;3, D1301&lt;2),TRUE,"")</f>
        <v/>
      </c>
      <c r="I1301" t="e">
        <f>VLOOKUP(A1301,'2014'!$A$2:$G$5210,5,FALSE)</f>
        <v>#N/A</v>
      </c>
      <c r="J1301" t="e">
        <f>VLOOKUP(A1301,'2014'!$A$2:$H$5210,6,FALSE)</f>
        <v>#N/A</v>
      </c>
    </row>
    <row r="1302" spans="1:10" x14ac:dyDescent="0.6">
      <c r="A1302" t="s">
        <v>5629</v>
      </c>
      <c r="B1302">
        <v>0</v>
      </c>
      <c r="C1302">
        <v>1</v>
      </c>
      <c r="D1302">
        <v>1</v>
      </c>
      <c r="E1302" s="2">
        <f>(B1302+1)/(C1302+1)</f>
        <v>0.5</v>
      </c>
      <c r="F1302" s="2">
        <f>(C1302+1)/(B1302+1)</f>
        <v>2</v>
      </c>
      <c r="G1302">
        <f>LEN(A1302)</f>
        <v>8</v>
      </c>
      <c r="H1302" t="str">
        <f>IF(AND(G1302&lt;3, D1302&lt;2),TRUE,"")</f>
        <v/>
      </c>
      <c r="I1302" t="e">
        <f>VLOOKUP(A1302,'2014'!$A$2:$G$5210,5,FALSE)</f>
        <v>#N/A</v>
      </c>
      <c r="J1302" t="e">
        <f>VLOOKUP(A1302,'2014'!$A$2:$H$5210,6,FALSE)</f>
        <v>#N/A</v>
      </c>
    </row>
    <row r="1303" spans="1:10" x14ac:dyDescent="0.6">
      <c r="A1303" t="s">
        <v>5632</v>
      </c>
      <c r="B1303">
        <v>0</v>
      </c>
      <c r="C1303">
        <v>1</v>
      </c>
      <c r="D1303">
        <v>1</v>
      </c>
      <c r="E1303" s="2">
        <f>(B1303+1)/(C1303+1)</f>
        <v>0.5</v>
      </c>
      <c r="F1303" s="2">
        <f>(C1303+1)/(B1303+1)</f>
        <v>2</v>
      </c>
      <c r="G1303">
        <f>LEN(A1303)</f>
        <v>9</v>
      </c>
      <c r="H1303" t="str">
        <f>IF(AND(G1303&lt;3, D1303&lt;2),TRUE,"")</f>
        <v/>
      </c>
      <c r="I1303" t="e">
        <f>VLOOKUP(A1303,'2014'!$A$2:$G$5210,5,FALSE)</f>
        <v>#N/A</v>
      </c>
      <c r="J1303" t="e">
        <f>VLOOKUP(A1303,'2014'!$A$2:$H$5210,6,FALSE)</f>
        <v>#N/A</v>
      </c>
    </row>
    <row r="1304" spans="1:10" x14ac:dyDescent="0.6">
      <c r="A1304" t="s">
        <v>5633</v>
      </c>
      <c r="B1304">
        <v>0</v>
      </c>
      <c r="C1304">
        <v>1</v>
      </c>
      <c r="D1304">
        <v>1</v>
      </c>
      <c r="E1304" s="2">
        <f>(B1304+1)/(C1304+1)</f>
        <v>0.5</v>
      </c>
      <c r="F1304" s="2">
        <f>(C1304+1)/(B1304+1)</f>
        <v>2</v>
      </c>
      <c r="G1304">
        <f>LEN(A1304)</f>
        <v>8</v>
      </c>
      <c r="H1304" t="str">
        <f>IF(AND(G1304&lt;3, D1304&lt;2),TRUE,"")</f>
        <v/>
      </c>
      <c r="I1304" t="e">
        <f>VLOOKUP(A1304,'2014'!$A$2:$G$5210,5,FALSE)</f>
        <v>#N/A</v>
      </c>
      <c r="J1304" t="e">
        <f>VLOOKUP(A1304,'2014'!$A$2:$H$5210,6,FALSE)</f>
        <v>#N/A</v>
      </c>
    </row>
    <row r="1305" spans="1:10" x14ac:dyDescent="0.6">
      <c r="A1305" t="s">
        <v>5634</v>
      </c>
      <c r="B1305">
        <v>0</v>
      </c>
      <c r="C1305">
        <v>1</v>
      </c>
      <c r="D1305">
        <v>1</v>
      </c>
      <c r="E1305" s="2">
        <f>(B1305+1)/(C1305+1)</f>
        <v>0.5</v>
      </c>
      <c r="F1305" s="2">
        <f>(C1305+1)/(B1305+1)</f>
        <v>2</v>
      </c>
      <c r="G1305">
        <f>LEN(A1305)</f>
        <v>10</v>
      </c>
      <c r="H1305" t="str">
        <f>IF(AND(G1305&lt;3, D1305&lt;2),TRUE,"")</f>
        <v/>
      </c>
      <c r="I1305" t="e">
        <f>VLOOKUP(A1305,'2014'!$A$2:$G$5210,5,FALSE)</f>
        <v>#N/A</v>
      </c>
      <c r="J1305" t="e">
        <f>VLOOKUP(A1305,'2014'!$A$2:$H$5210,6,FALSE)</f>
        <v>#N/A</v>
      </c>
    </row>
    <row r="1306" spans="1:10" x14ac:dyDescent="0.6">
      <c r="A1306" t="s">
        <v>5646</v>
      </c>
      <c r="B1306">
        <v>0</v>
      </c>
      <c r="C1306">
        <v>1</v>
      </c>
      <c r="D1306">
        <v>1</v>
      </c>
      <c r="E1306" s="2">
        <f>(B1306+1)/(C1306+1)</f>
        <v>0.5</v>
      </c>
      <c r="F1306" s="2">
        <f>(C1306+1)/(B1306+1)</f>
        <v>2</v>
      </c>
      <c r="G1306">
        <f>LEN(A1306)</f>
        <v>9</v>
      </c>
      <c r="H1306" t="str">
        <f>IF(AND(G1306&lt;3, D1306&lt;2),TRUE,"")</f>
        <v/>
      </c>
      <c r="I1306" t="e">
        <f>VLOOKUP(A1306,'2014'!$A$2:$G$5210,5,FALSE)</f>
        <v>#N/A</v>
      </c>
      <c r="J1306" t="e">
        <f>VLOOKUP(A1306,'2014'!$A$2:$H$5210,6,FALSE)</f>
        <v>#N/A</v>
      </c>
    </row>
    <row r="1307" spans="1:10" x14ac:dyDescent="0.6">
      <c r="A1307" t="s">
        <v>5647</v>
      </c>
      <c r="B1307">
        <v>0</v>
      </c>
      <c r="C1307">
        <v>1</v>
      </c>
      <c r="D1307">
        <v>1</v>
      </c>
      <c r="E1307" s="2">
        <f>(B1307+1)/(C1307+1)</f>
        <v>0.5</v>
      </c>
      <c r="F1307" s="2">
        <f>(C1307+1)/(B1307+1)</f>
        <v>2</v>
      </c>
      <c r="G1307">
        <f>LEN(A1307)</f>
        <v>9</v>
      </c>
      <c r="H1307" t="str">
        <f>IF(AND(G1307&lt;3, D1307&lt;2),TRUE,"")</f>
        <v/>
      </c>
      <c r="I1307" t="e">
        <f>VLOOKUP(A1307,'2014'!$A$2:$G$5210,5,FALSE)</f>
        <v>#N/A</v>
      </c>
      <c r="J1307" t="e">
        <f>VLOOKUP(A1307,'2014'!$A$2:$H$5210,6,FALSE)</f>
        <v>#N/A</v>
      </c>
    </row>
    <row r="1308" spans="1:10" x14ac:dyDescent="0.6">
      <c r="A1308" t="s">
        <v>5648</v>
      </c>
      <c r="B1308">
        <v>0</v>
      </c>
      <c r="C1308">
        <v>1</v>
      </c>
      <c r="D1308">
        <v>1</v>
      </c>
      <c r="E1308" s="2">
        <f>(B1308+1)/(C1308+1)</f>
        <v>0.5</v>
      </c>
      <c r="F1308" s="2">
        <f>(C1308+1)/(B1308+1)</f>
        <v>2</v>
      </c>
      <c r="G1308">
        <f>LEN(A1308)</f>
        <v>8</v>
      </c>
      <c r="H1308" t="str">
        <f>IF(AND(G1308&lt;3, D1308&lt;2),TRUE,"")</f>
        <v/>
      </c>
      <c r="I1308" t="e">
        <f>VLOOKUP(A1308,'2014'!$A$2:$G$5210,5,FALSE)</f>
        <v>#N/A</v>
      </c>
      <c r="J1308" t="e">
        <f>VLOOKUP(A1308,'2014'!$A$2:$H$5210,6,FALSE)</f>
        <v>#N/A</v>
      </c>
    </row>
    <row r="1309" spans="1:10" x14ac:dyDescent="0.6">
      <c r="A1309" t="s">
        <v>5650</v>
      </c>
      <c r="B1309">
        <v>0</v>
      </c>
      <c r="C1309">
        <v>1</v>
      </c>
      <c r="D1309">
        <v>1</v>
      </c>
      <c r="E1309" s="2">
        <f>(B1309+1)/(C1309+1)</f>
        <v>0.5</v>
      </c>
      <c r="F1309" s="2">
        <f>(C1309+1)/(B1309+1)</f>
        <v>2</v>
      </c>
      <c r="G1309">
        <f>LEN(A1309)</f>
        <v>8</v>
      </c>
      <c r="H1309" t="str">
        <f>IF(AND(G1309&lt;3, D1309&lt;2),TRUE,"")</f>
        <v/>
      </c>
      <c r="I1309" t="e">
        <f>VLOOKUP(A1309,'2014'!$A$2:$G$5210,5,FALSE)</f>
        <v>#N/A</v>
      </c>
      <c r="J1309" t="e">
        <f>VLOOKUP(A1309,'2014'!$A$2:$H$5210,6,FALSE)</f>
        <v>#N/A</v>
      </c>
    </row>
    <row r="1310" spans="1:10" x14ac:dyDescent="0.6">
      <c r="A1310" t="s">
        <v>5668</v>
      </c>
      <c r="B1310">
        <v>0</v>
      </c>
      <c r="C1310">
        <v>1</v>
      </c>
      <c r="D1310">
        <v>1</v>
      </c>
      <c r="E1310" s="2">
        <f>(B1310+1)/(C1310+1)</f>
        <v>0.5</v>
      </c>
      <c r="F1310" s="2">
        <f>(C1310+1)/(B1310+1)</f>
        <v>2</v>
      </c>
      <c r="G1310">
        <f>LEN(A1310)</f>
        <v>9</v>
      </c>
      <c r="H1310" t="str">
        <f>IF(AND(G1310&lt;3, D1310&lt;2),TRUE,"")</f>
        <v/>
      </c>
      <c r="I1310" t="e">
        <f>VLOOKUP(A1310,'2014'!$A$2:$G$5210,5,FALSE)</f>
        <v>#N/A</v>
      </c>
      <c r="J1310" t="e">
        <f>VLOOKUP(A1310,'2014'!$A$2:$H$5210,6,FALSE)</f>
        <v>#N/A</v>
      </c>
    </row>
    <row r="1311" spans="1:10" x14ac:dyDescent="0.6">
      <c r="A1311" t="s">
        <v>5692</v>
      </c>
      <c r="B1311">
        <v>0</v>
      </c>
      <c r="C1311">
        <v>1</v>
      </c>
      <c r="D1311">
        <v>1</v>
      </c>
      <c r="E1311" s="2">
        <f>(B1311+1)/(C1311+1)</f>
        <v>0.5</v>
      </c>
      <c r="F1311" s="2">
        <f>(C1311+1)/(B1311+1)</f>
        <v>2</v>
      </c>
      <c r="G1311">
        <f>LEN(A1311)</f>
        <v>11</v>
      </c>
      <c r="H1311" t="str">
        <f>IF(AND(G1311&lt;3, D1311&lt;2),TRUE,"")</f>
        <v/>
      </c>
      <c r="I1311" t="e">
        <f>VLOOKUP(A1311,'2014'!$A$2:$G$5210,5,FALSE)</f>
        <v>#N/A</v>
      </c>
      <c r="J1311" t="e">
        <f>VLOOKUP(A1311,'2014'!$A$2:$H$5210,6,FALSE)</f>
        <v>#N/A</v>
      </c>
    </row>
    <row r="1312" spans="1:10" x14ac:dyDescent="0.6">
      <c r="A1312" t="s">
        <v>5697</v>
      </c>
      <c r="B1312">
        <v>0</v>
      </c>
      <c r="C1312">
        <v>1</v>
      </c>
      <c r="D1312">
        <v>1</v>
      </c>
      <c r="E1312" s="2">
        <f>(B1312+1)/(C1312+1)</f>
        <v>0.5</v>
      </c>
      <c r="F1312" s="2">
        <f>(C1312+1)/(B1312+1)</f>
        <v>2</v>
      </c>
      <c r="G1312">
        <f>LEN(A1312)</f>
        <v>8</v>
      </c>
      <c r="H1312" t="str">
        <f>IF(AND(G1312&lt;3, D1312&lt;2),TRUE,"")</f>
        <v/>
      </c>
      <c r="I1312" t="e">
        <f>VLOOKUP(A1312,'2014'!$A$2:$G$5210,5,FALSE)</f>
        <v>#N/A</v>
      </c>
      <c r="J1312" t="e">
        <f>VLOOKUP(A1312,'2014'!$A$2:$H$5210,6,FALSE)</f>
        <v>#N/A</v>
      </c>
    </row>
    <row r="1313" spans="1:10" x14ac:dyDescent="0.6">
      <c r="A1313" t="s">
        <v>5699</v>
      </c>
      <c r="B1313">
        <v>0</v>
      </c>
      <c r="C1313">
        <v>1</v>
      </c>
      <c r="D1313">
        <v>1</v>
      </c>
      <c r="E1313" s="2">
        <f>(B1313+1)/(C1313+1)</f>
        <v>0.5</v>
      </c>
      <c r="F1313" s="2">
        <f>(C1313+1)/(B1313+1)</f>
        <v>2</v>
      </c>
      <c r="G1313">
        <f>LEN(A1313)</f>
        <v>15</v>
      </c>
      <c r="H1313" t="str">
        <f>IF(AND(G1313&lt;3, D1313&lt;2),TRUE,"")</f>
        <v/>
      </c>
      <c r="I1313" t="e">
        <f>VLOOKUP(A1313,'2014'!$A$2:$G$5210,5,FALSE)</f>
        <v>#N/A</v>
      </c>
      <c r="J1313" t="e">
        <f>VLOOKUP(A1313,'2014'!$A$2:$H$5210,6,FALSE)</f>
        <v>#N/A</v>
      </c>
    </row>
    <row r="1314" spans="1:10" x14ac:dyDescent="0.6">
      <c r="A1314" t="s">
        <v>5701</v>
      </c>
      <c r="B1314">
        <v>0</v>
      </c>
      <c r="C1314">
        <v>1</v>
      </c>
      <c r="D1314">
        <v>1</v>
      </c>
      <c r="E1314" s="2">
        <f>(B1314+1)/(C1314+1)</f>
        <v>0.5</v>
      </c>
      <c r="F1314" s="2">
        <f>(C1314+1)/(B1314+1)</f>
        <v>2</v>
      </c>
      <c r="G1314">
        <f>LEN(A1314)</f>
        <v>9</v>
      </c>
      <c r="H1314" t="str">
        <f>IF(AND(G1314&lt;3, D1314&lt;2),TRUE,"")</f>
        <v/>
      </c>
      <c r="I1314" t="e">
        <f>VLOOKUP(A1314,'2014'!$A$2:$G$5210,5,FALSE)</f>
        <v>#N/A</v>
      </c>
      <c r="J1314" t="e">
        <f>VLOOKUP(A1314,'2014'!$A$2:$H$5210,6,FALSE)</f>
        <v>#N/A</v>
      </c>
    </row>
    <row r="1315" spans="1:10" x14ac:dyDescent="0.6">
      <c r="A1315" t="s">
        <v>5702</v>
      </c>
      <c r="B1315">
        <v>0</v>
      </c>
      <c r="C1315">
        <v>1</v>
      </c>
      <c r="D1315">
        <v>1</v>
      </c>
      <c r="E1315" s="2">
        <f>(B1315+1)/(C1315+1)</f>
        <v>0.5</v>
      </c>
      <c r="F1315" s="2">
        <f>(C1315+1)/(B1315+1)</f>
        <v>2</v>
      </c>
      <c r="G1315">
        <f>LEN(A1315)</f>
        <v>11</v>
      </c>
      <c r="H1315" t="str">
        <f>IF(AND(G1315&lt;3, D1315&lt;2),TRUE,"")</f>
        <v/>
      </c>
      <c r="I1315" t="e">
        <f>VLOOKUP(A1315,'2014'!$A$2:$G$5210,5,FALSE)</f>
        <v>#N/A</v>
      </c>
      <c r="J1315" t="e">
        <f>VLOOKUP(A1315,'2014'!$A$2:$H$5210,6,FALSE)</f>
        <v>#N/A</v>
      </c>
    </row>
    <row r="1316" spans="1:10" x14ac:dyDescent="0.6">
      <c r="A1316" t="s">
        <v>5703</v>
      </c>
      <c r="B1316">
        <v>0</v>
      </c>
      <c r="C1316">
        <v>1</v>
      </c>
      <c r="D1316">
        <v>1</v>
      </c>
      <c r="E1316" s="2">
        <f>(B1316+1)/(C1316+1)</f>
        <v>0.5</v>
      </c>
      <c r="F1316" s="2">
        <f>(C1316+1)/(B1316+1)</f>
        <v>2</v>
      </c>
      <c r="G1316">
        <f>LEN(A1316)</f>
        <v>15</v>
      </c>
      <c r="H1316" t="str">
        <f>IF(AND(G1316&lt;3, D1316&lt;2),TRUE,"")</f>
        <v/>
      </c>
      <c r="I1316" t="e">
        <f>VLOOKUP(A1316,'2014'!$A$2:$G$5210,5,FALSE)</f>
        <v>#N/A</v>
      </c>
      <c r="J1316" t="e">
        <f>VLOOKUP(A1316,'2014'!$A$2:$H$5210,6,FALSE)</f>
        <v>#N/A</v>
      </c>
    </row>
    <row r="1317" spans="1:10" x14ac:dyDescent="0.6">
      <c r="A1317" t="s">
        <v>5705</v>
      </c>
      <c r="B1317">
        <v>0</v>
      </c>
      <c r="C1317">
        <v>1</v>
      </c>
      <c r="D1317">
        <v>1</v>
      </c>
      <c r="E1317" s="2">
        <f>(B1317+1)/(C1317+1)</f>
        <v>0.5</v>
      </c>
      <c r="F1317" s="2">
        <f>(C1317+1)/(B1317+1)</f>
        <v>2</v>
      </c>
      <c r="G1317">
        <f>LEN(A1317)</f>
        <v>15</v>
      </c>
      <c r="H1317" t="str">
        <f>IF(AND(G1317&lt;3, D1317&lt;2),TRUE,"")</f>
        <v/>
      </c>
      <c r="I1317" t="e">
        <f>VLOOKUP(A1317,'2014'!$A$2:$G$5210,5,FALSE)</f>
        <v>#N/A</v>
      </c>
      <c r="J1317" t="e">
        <f>VLOOKUP(A1317,'2014'!$A$2:$H$5210,6,FALSE)</f>
        <v>#N/A</v>
      </c>
    </row>
    <row r="1318" spans="1:10" x14ac:dyDescent="0.6">
      <c r="A1318" t="s">
        <v>5706</v>
      </c>
      <c r="B1318">
        <v>0</v>
      </c>
      <c r="C1318">
        <v>1</v>
      </c>
      <c r="D1318">
        <v>1</v>
      </c>
      <c r="E1318" s="2">
        <f>(B1318+1)/(C1318+1)</f>
        <v>0.5</v>
      </c>
      <c r="F1318" s="2">
        <f>(C1318+1)/(B1318+1)</f>
        <v>2</v>
      </c>
      <c r="G1318">
        <f>LEN(A1318)</f>
        <v>8</v>
      </c>
      <c r="H1318" t="str">
        <f>IF(AND(G1318&lt;3, D1318&lt;2),TRUE,"")</f>
        <v/>
      </c>
      <c r="I1318" t="e">
        <f>VLOOKUP(A1318,'2014'!$A$2:$G$5210,5,FALSE)</f>
        <v>#N/A</v>
      </c>
      <c r="J1318" t="e">
        <f>VLOOKUP(A1318,'2014'!$A$2:$H$5210,6,FALSE)</f>
        <v>#N/A</v>
      </c>
    </row>
    <row r="1319" spans="1:10" x14ac:dyDescent="0.6">
      <c r="A1319" t="s">
        <v>5707</v>
      </c>
      <c r="B1319">
        <v>0</v>
      </c>
      <c r="C1319">
        <v>1</v>
      </c>
      <c r="D1319">
        <v>1</v>
      </c>
      <c r="E1319" s="2">
        <f>(B1319+1)/(C1319+1)</f>
        <v>0.5</v>
      </c>
      <c r="F1319" s="2">
        <f>(C1319+1)/(B1319+1)</f>
        <v>2</v>
      </c>
      <c r="G1319">
        <f>LEN(A1319)</f>
        <v>12</v>
      </c>
      <c r="H1319" t="str">
        <f>IF(AND(G1319&lt;3, D1319&lt;2),TRUE,"")</f>
        <v/>
      </c>
      <c r="I1319" t="e">
        <f>VLOOKUP(A1319,'2014'!$A$2:$G$5210,5,FALSE)</f>
        <v>#N/A</v>
      </c>
      <c r="J1319" t="e">
        <f>VLOOKUP(A1319,'2014'!$A$2:$H$5210,6,FALSE)</f>
        <v>#N/A</v>
      </c>
    </row>
    <row r="1320" spans="1:10" x14ac:dyDescent="0.6">
      <c r="A1320" t="s">
        <v>5709</v>
      </c>
      <c r="B1320">
        <v>0</v>
      </c>
      <c r="C1320">
        <v>1</v>
      </c>
      <c r="D1320">
        <v>1</v>
      </c>
      <c r="E1320" s="2">
        <f>(B1320+1)/(C1320+1)</f>
        <v>0.5</v>
      </c>
      <c r="F1320" s="2">
        <f>(C1320+1)/(B1320+1)</f>
        <v>2</v>
      </c>
      <c r="G1320">
        <f>LEN(A1320)</f>
        <v>9</v>
      </c>
      <c r="H1320" t="str">
        <f>IF(AND(G1320&lt;3, D1320&lt;2),TRUE,"")</f>
        <v/>
      </c>
      <c r="I1320" t="e">
        <f>VLOOKUP(A1320,'2014'!$A$2:$G$5210,5,FALSE)</f>
        <v>#N/A</v>
      </c>
      <c r="J1320" t="e">
        <f>VLOOKUP(A1320,'2014'!$A$2:$H$5210,6,FALSE)</f>
        <v>#N/A</v>
      </c>
    </row>
    <row r="1321" spans="1:10" x14ac:dyDescent="0.6">
      <c r="A1321" t="s">
        <v>5714</v>
      </c>
      <c r="B1321">
        <v>0</v>
      </c>
      <c r="C1321">
        <v>1</v>
      </c>
      <c r="D1321">
        <v>1</v>
      </c>
      <c r="E1321" s="2">
        <f>(B1321+1)/(C1321+1)</f>
        <v>0.5</v>
      </c>
      <c r="F1321" s="2">
        <f>(C1321+1)/(B1321+1)</f>
        <v>2</v>
      </c>
      <c r="G1321">
        <f>LEN(A1321)</f>
        <v>11</v>
      </c>
      <c r="H1321" t="str">
        <f>IF(AND(G1321&lt;3, D1321&lt;2),TRUE,"")</f>
        <v/>
      </c>
      <c r="I1321" t="e">
        <f>VLOOKUP(A1321,'2014'!$A$2:$G$5210,5,FALSE)</f>
        <v>#N/A</v>
      </c>
      <c r="J1321" t="e">
        <f>VLOOKUP(A1321,'2014'!$A$2:$H$5210,6,FALSE)</f>
        <v>#N/A</v>
      </c>
    </row>
    <row r="1322" spans="1:10" x14ac:dyDescent="0.6">
      <c r="A1322" t="s">
        <v>5716</v>
      </c>
      <c r="B1322">
        <v>0</v>
      </c>
      <c r="C1322">
        <v>1</v>
      </c>
      <c r="D1322">
        <v>1</v>
      </c>
      <c r="E1322" s="2">
        <f>(B1322+1)/(C1322+1)</f>
        <v>0.5</v>
      </c>
      <c r="F1322" s="2">
        <f>(C1322+1)/(B1322+1)</f>
        <v>2</v>
      </c>
      <c r="G1322">
        <f>LEN(A1322)</f>
        <v>9</v>
      </c>
      <c r="H1322" t="str">
        <f>IF(AND(G1322&lt;3, D1322&lt;2),TRUE,"")</f>
        <v/>
      </c>
      <c r="I1322" t="e">
        <f>VLOOKUP(A1322,'2014'!$A$2:$G$5210,5,FALSE)</f>
        <v>#N/A</v>
      </c>
      <c r="J1322" t="e">
        <f>VLOOKUP(A1322,'2014'!$A$2:$H$5210,6,FALSE)</f>
        <v>#N/A</v>
      </c>
    </row>
    <row r="1323" spans="1:10" x14ac:dyDescent="0.6">
      <c r="A1323" t="s">
        <v>5739</v>
      </c>
      <c r="B1323">
        <v>0</v>
      </c>
      <c r="C1323">
        <v>1</v>
      </c>
      <c r="D1323">
        <v>1</v>
      </c>
      <c r="E1323" s="2">
        <f>(B1323+1)/(C1323+1)</f>
        <v>0.5</v>
      </c>
      <c r="F1323" s="2">
        <f>(C1323+1)/(B1323+1)</f>
        <v>2</v>
      </c>
      <c r="G1323">
        <f>LEN(A1323)</f>
        <v>8</v>
      </c>
      <c r="H1323" t="str">
        <f>IF(AND(G1323&lt;3, D1323&lt;2),TRUE,"")</f>
        <v/>
      </c>
      <c r="I1323" t="e">
        <f>VLOOKUP(A1323,'2014'!$A$2:$G$5210,5,FALSE)</f>
        <v>#N/A</v>
      </c>
      <c r="J1323" t="e">
        <f>VLOOKUP(A1323,'2014'!$A$2:$H$5210,6,FALSE)</f>
        <v>#N/A</v>
      </c>
    </row>
    <row r="1324" spans="1:10" x14ac:dyDescent="0.6">
      <c r="A1324" t="s">
        <v>5742</v>
      </c>
      <c r="B1324">
        <v>0</v>
      </c>
      <c r="C1324">
        <v>1</v>
      </c>
      <c r="D1324">
        <v>1</v>
      </c>
      <c r="E1324" s="2">
        <f>(B1324+1)/(C1324+1)</f>
        <v>0.5</v>
      </c>
      <c r="F1324" s="2">
        <f>(C1324+1)/(B1324+1)</f>
        <v>2</v>
      </c>
      <c r="G1324">
        <f>LEN(A1324)</f>
        <v>8</v>
      </c>
      <c r="H1324" t="str">
        <f>IF(AND(G1324&lt;3, D1324&lt;2),TRUE,"")</f>
        <v/>
      </c>
      <c r="I1324" t="e">
        <f>VLOOKUP(A1324,'2014'!$A$2:$G$5210,5,FALSE)</f>
        <v>#N/A</v>
      </c>
      <c r="J1324" t="e">
        <f>VLOOKUP(A1324,'2014'!$A$2:$H$5210,6,FALSE)</f>
        <v>#N/A</v>
      </c>
    </row>
    <row r="1325" spans="1:10" x14ac:dyDescent="0.6">
      <c r="A1325" t="s">
        <v>5743</v>
      </c>
      <c r="B1325">
        <v>0</v>
      </c>
      <c r="C1325">
        <v>1</v>
      </c>
      <c r="D1325">
        <v>1</v>
      </c>
      <c r="E1325" s="2">
        <f>(B1325+1)/(C1325+1)</f>
        <v>0.5</v>
      </c>
      <c r="F1325" s="2">
        <f>(C1325+1)/(B1325+1)</f>
        <v>2</v>
      </c>
      <c r="G1325">
        <f>LEN(A1325)</f>
        <v>13</v>
      </c>
      <c r="H1325" t="str">
        <f>IF(AND(G1325&lt;3, D1325&lt;2),TRUE,"")</f>
        <v/>
      </c>
      <c r="I1325" t="e">
        <f>VLOOKUP(A1325,'2014'!$A$2:$G$5210,5,FALSE)</f>
        <v>#N/A</v>
      </c>
      <c r="J1325" t="e">
        <f>VLOOKUP(A1325,'2014'!$A$2:$H$5210,6,FALSE)</f>
        <v>#N/A</v>
      </c>
    </row>
    <row r="1326" spans="1:10" x14ac:dyDescent="0.6">
      <c r="A1326" t="s">
        <v>5749</v>
      </c>
      <c r="B1326">
        <v>0</v>
      </c>
      <c r="C1326">
        <v>1</v>
      </c>
      <c r="D1326">
        <v>1</v>
      </c>
      <c r="E1326" s="2">
        <f>(B1326+1)/(C1326+1)</f>
        <v>0.5</v>
      </c>
      <c r="F1326" s="2">
        <f>(C1326+1)/(B1326+1)</f>
        <v>2</v>
      </c>
      <c r="G1326">
        <f>LEN(A1326)</f>
        <v>8</v>
      </c>
      <c r="H1326" t="str">
        <f>IF(AND(G1326&lt;3, D1326&lt;2),TRUE,"")</f>
        <v/>
      </c>
      <c r="I1326" t="e">
        <f>VLOOKUP(A1326,'2014'!$A$2:$G$5210,5,FALSE)</f>
        <v>#N/A</v>
      </c>
      <c r="J1326" t="e">
        <f>VLOOKUP(A1326,'2014'!$A$2:$H$5210,6,FALSE)</f>
        <v>#N/A</v>
      </c>
    </row>
    <row r="1327" spans="1:10" x14ac:dyDescent="0.6">
      <c r="A1327" t="s">
        <v>5765</v>
      </c>
      <c r="B1327">
        <v>0</v>
      </c>
      <c r="C1327">
        <v>1</v>
      </c>
      <c r="D1327">
        <v>1</v>
      </c>
      <c r="E1327" s="2">
        <f>(B1327+1)/(C1327+1)</f>
        <v>0.5</v>
      </c>
      <c r="F1327" s="2">
        <f>(C1327+1)/(B1327+1)</f>
        <v>2</v>
      </c>
      <c r="G1327">
        <f>LEN(A1327)</f>
        <v>10</v>
      </c>
      <c r="H1327" t="str">
        <f>IF(AND(G1327&lt;3, D1327&lt;2),TRUE,"")</f>
        <v/>
      </c>
      <c r="I1327" t="e">
        <f>VLOOKUP(A1327,'2014'!$A$2:$G$5210,5,FALSE)</f>
        <v>#N/A</v>
      </c>
      <c r="J1327" t="e">
        <f>VLOOKUP(A1327,'2014'!$A$2:$H$5210,6,FALSE)</f>
        <v>#N/A</v>
      </c>
    </row>
    <row r="1328" spans="1:10" x14ac:dyDescent="0.6">
      <c r="A1328" t="s">
        <v>5772</v>
      </c>
      <c r="B1328">
        <v>0</v>
      </c>
      <c r="C1328">
        <v>1</v>
      </c>
      <c r="D1328">
        <v>1</v>
      </c>
      <c r="E1328" s="2">
        <f>(B1328+1)/(C1328+1)</f>
        <v>0.5</v>
      </c>
      <c r="F1328" s="2">
        <f>(C1328+1)/(B1328+1)</f>
        <v>2</v>
      </c>
      <c r="G1328">
        <f>LEN(A1328)</f>
        <v>10</v>
      </c>
      <c r="H1328" t="str">
        <f>IF(AND(G1328&lt;3, D1328&lt;2),TRUE,"")</f>
        <v/>
      </c>
      <c r="I1328" t="e">
        <f>VLOOKUP(A1328,'2014'!$A$2:$G$5210,5,FALSE)</f>
        <v>#N/A</v>
      </c>
      <c r="J1328" t="e">
        <f>VLOOKUP(A1328,'2014'!$A$2:$H$5210,6,FALSE)</f>
        <v>#N/A</v>
      </c>
    </row>
    <row r="1329" spans="1:10" x14ac:dyDescent="0.6">
      <c r="A1329" t="s">
        <v>5781</v>
      </c>
      <c r="B1329">
        <v>0</v>
      </c>
      <c r="C1329">
        <v>1</v>
      </c>
      <c r="D1329">
        <v>1</v>
      </c>
      <c r="E1329" s="2">
        <f>(B1329+1)/(C1329+1)</f>
        <v>0.5</v>
      </c>
      <c r="F1329" s="2">
        <f>(C1329+1)/(B1329+1)</f>
        <v>2</v>
      </c>
      <c r="G1329">
        <f>LEN(A1329)</f>
        <v>14</v>
      </c>
      <c r="H1329" t="str">
        <f>IF(AND(G1329&lt;3, D1329&lt;2),TRUE,"")</f>
        <v/>
      </c>
      <c r="I1329" t="e">
        <f>VLOOKUP(A1329,'2014'!$A$2:$G$5210,5,FALSE)</f>
        <v>#N/A</v>
      </c>
      <c r="J1329" t="e">
        <f>VLOOKUP(A1329,'2014'!$A$2:$H$5210,6,FALSE)</f>
        <v>#N/A</v>
      </c>
    </row>
    <row r="1330" spans="1:10" x14ac:dyDescent="0.6">
      <c r="A1330" t="s">
        <v>5788</v>
      </c>
      <c r="B1330">
        <v>0</v>
      </c>
      <c r="C1330">
        <v>1</v>
      </c>
      <c r="D1330">
        <v>1</v>
      </c>
      <c r="E1330" s="2">
        <f>(B1330+1)/(C1330+1)</f>
        <v>0.5</v>
      </c>
      <c r="F1330" s="2">
        <f>(C1330+1)/(B1330+1)</f>
        <v>2</v>
      </c>
      <c r="G1330">
        <f>LEN(A1330)</f>
        <v>10</v>
      </c>
      <c r="H1330" t="str">
        <f>IF(AND(G1330&lt;3, D1330&lt;2),TRUE,"")</f>
        <v/>
      </c>
      <c r="I1330" t="e">
        <f>VLOOKUP(A1330,'2014'!$A$2:$G$5210,5,FALSE)</f>
        <v>#N/A</v>
      </c>
      <c r="J1330" t="e">
        <f>VLOOKUP(A1330,'2014'!$A$2:$H$5210,6,FALSE)</f>
        <v>#N/A</v>
      </c>
    </row>
    <row r="1331" spans="1:10" x14ac:dyDescent="0.6">
      <c r="A1331" t="s">
        <v>5796</v>
      </c>
      <c r="B1331">
        <v>0</v>
      </c>
      <c r="C1331">
        <v>1</v>
      </c>
      <c r="D1331">
        <v>1</v>
      </c>
      <c r="E1331" s="2">
        <f>(B1331+1)/(C1331+1)</f>
        <v>0.5</v>
      </c>
      <c r="F1331" s="2">
        <f>(C1331+1)/(B1331+1)</f>
        <v>2</v>
      </c>
      <c r="G1331">
        <f>LEN(A1331)</f>
        <v>9</v>
      </c>
      <c r="H1331" t="str">
        <f>IF(AND(G1331&lt;3, D1331&lt;2),TRUE,"")</f>
        <v/>
      </c>
      <c r="I1331" t="e">
        <f>VLOOKUP(A1331,'2014'!$A$2:$G$5210,5,FALSE)</f>
        <v>#N/A</v>
      </c>
      <c r="J1331" t="e">
        <f>VLOOKUP(A1331,'2014'!$A$2:$H$5210,6,FALSE)</f>
        <v>#N/A</v>
      </c>
    </row>
    <row r="1332" spans="1:10" x14ac:dyDescent="0.6">
      <c r="A1332" t="s">
        <v>5800</v>
      </c>
      <c r="B1332">
        <v>0</v>
      </c>
      <c r="C1332">
        <v>1</v>
      </c>
      <c r="D1332">
        <v>1</v>
      </c>
      <c r="E1332" s="2">
        <f>(B1332+1)/(C1332+1)</f>
        <v>0.5</v>
      </c>
      <c r="F1332" s="2">
        <f>(C1332+1)/(B1332+1)</f>
        <v>2</v>
      </c>
      <c r="G1332">
        <f>LEN(A1332)</f>
        <v>8</v>
      </c>
      <c r="H1332" t="str">
        <f>IF(AND(G1332&lt;3, D1332&lt;2),TRUE,"")</f>
        <v/>
      </c>
      <c r="I1332" t="e">
        <f>VLOOKUP(A1332,'2014'!$A$2:$G$5210,5,FALSE)</f>
        <v>#N/A</v>
      </c>
      <c r="J1332" t="e">
        <f>VLOOKUP(A1332,'2014'!$A$2:$H$5210,6,FALSE)</f>
        <v>#N/A</v>
      </c>
    </row>
    <row r="1333" spans="1:10" x14ac:dyDescent="0.6">
      <c r="A1333" t="s">
        <v>5805</v>
      </c>
      <c r="B1333">
        <v>0</v>
      </c>
      <c r="C1333">
        <v>1</v>
      </c>
      <c r="D1333">
        <v>1</v>
      </c>
      <c r="E1333" s="2">
        <f>(B1333+1)/(C1333+1)</f>
        <v>0.5</v>
      </c>
      <c r="F1333" s="2">
        <f>(C1333+1)/(B1333+1)</f>
        <v>2</v>
      </c>
      <c r="G1333">
        <f>LEN(A1333)</f>
        <v>8</v>
      </c>
      <c r="H1333" t="str">
        <f>IF(AND(G1333&lt;3, D1333&lt;2),TRUE,"")</f>
        <v/>
      </c>
      <c r="I1333" t="e">
        <f>VLOOKUP(A1333,'2014'!$A$2:$G$5210,5,FALSE)</f>
        <v>#N/A</v>
      </c>
      <c r="J1333" t="e">
        <f>VLOOKUP(A1333,'2014'!$A$2:$H$5210,6,FALSE)</f>
        <v>#N/A</v>
      </c>
    </row>
    <row r="1334" spans="1:10" x14ac:dyDescent="0.6">
      <c r="A1334" t="s">
        <v>5812</v>
      </c>
      <c r="B1334">
        <v>0</v>
      </c>
      <c r="C1334">
        <v>1</v>
      </c>
      <c r="D1334">
        <v>1</v>
      </c>
      <c r="E1334" s="2">
        <f>(B1334+1)/(C1334+1)</f>
        <v>0.5</v>
      </c>
      <c r="F1334" s="2">
        <f>(C1334+1)/(B1334+1)</f>
        <v>2</v>
      </c>
      <c r="G1334">
        <f>LEN(A1334)</f>
        <v>8</v>
      </c>
      <c r="H1334" t="str">
        <f>IF(AND(G1334&lt;3, D1334&lt;2),TRUE,"")</f>
        <v/>
      </c>
      <c r="I1334" t="e">
        <f>VLOOKUP(A1334,'2014'!$A$2:$G$5210,5,FALSE)</f>
        <v>#N/A</v>
      </c>
      <c r="J1334" t="e">
        <f>VLOOKUP(A1334,'2014'!$A$2:$H$5210,6,FALSE)</f>
        <v>#N/A</v>
      </c>
    </row>
    <row r="1335" spans="1:10" x14ac:dyDescent="0.6">
      <c r="A1335" t="s">
        <v>5817</v>
      </c>
      <c r="B1335">
        <v>0</v>
      </c>
      <c r="C1335">
        <v>1</v>
      </c>
      <c r="D1335">
        <v>1</v>
      </c>
      <c r="E1335" s="2">
        <f>(B1335+1)/(C1335+1)</f>
        <v>0.5</v>
      </c>
      <c r="F1335" s="2">
        <f>(C1335+1)/(B1335+1)</f>
        <v>2</v>
      </c>
      <c r="G1335">
        <f>LEN(A1335)</f>
        <v>8</v>
      </c>
      <c r="H1335" t="str">
        <f>IF(AND(G1335&lt;3, D1335&lt;2),TRUE,"")</f>
        <v/>
      </c>
      <c r="I1335" t="e">
        <f>VLOOKUP(A1335,'2014'!$A$2:$G$5210,5,FALSE)</f>
        <v>#N/A</v>
      </c>
      <c r="J1335" t="e">
        <f>VLOOKUP(A1335,'2014'!$A$2:$H$5210,6,FALSE)</f>
        <v>#N/A</v>
      </c>
    </row>
    <row r="1336" spans="1:10" x14ac:dyDescent="0.6">
      <c r="A1336" t="s">
        <v>5819</v>
      </c>
      <c r="B1336">
        <v>0</v>
      </c>
      <c r="C1336">
        <v>1</v>
      </c>
      <c r="D1336">
        <v>1</v>
      </c>
      <c r="E1336" s="2">
        <f>(B1336+1)/(C1336+1)</f>
        <v>0.5</v>
      </c>
      <c r="F1336" s="2">
        <f>(C1336+1)/(B1336+1)</f>
        <v>2</v>
      </c>
      <c r="G1336">
        <f>LEN(A1336)</f>
        <v>9</v>
      </c>
      <c r="H1336" t="str">
        <f>IF(AND(G1336&lt;3, D1336&lt;2),TRUE,"")</f>
        <v/>
      </c>
      <c r="I1336" t="e">
        <f>VLOOKUP(A1336,'2014'!$A$2:$G$5210,5,FALSE)</f>
        <v>#N/A</v>
      </c>
      <c r="J1336" t="e">
        <f>VLOOKUP(A1336,'2014'!$A$2:$H$5210,6,FALSE)</f>
        <v>#N/A</v>
      </c>
    </row>
    <row r="1337" spans="1:10" x14ac:dyDescent="0.6">
      <c r="A1337" t="s">
        <v>5825</v>
      </c>
      <c r="B1337">
        <v>0</v>
      </c>
      <c r="C1337">
        <v>1</v>
      </c>
      <c r="D1337">
        <v>1</v>
      </c>
      <c r="E1337" s="2">
        <f>(B1337+1)/(C1337+1)</f>
        <v>0.5</v>
      </c>
      <c r="F1337" s="2">
        <f>(C1337+1)/(B1337+1)</f>
        <v>2</v>
      </c>
      <c r="G1337">
        <f>LEN(A1337)</f>
        <v>10</v>
      </c>
      <c r="H1337" t="str">
        <f>IF(AND(G1337&lt;3, D1337&lt;2),TRUE,"")</f>
        <v/>
      </c>
      <c r="I1337" t="e">
        <f>VLOOKUP(A1337,'2014'!$A$2:$G$5210,5,FALSE)</f>
        <v>#N/A</v>
      </c>
      <c r="J1337" t="e">
        <f>VLOOKUP(A1337,'2014'!$A$2:$H$5210,6,FALSE)</f>
        <v>#N/A</v>
      </c>
    </row>
    <row r="1338" spans="1:10" x14ac:dyDescent="0.6">
      <c r="A1338" t="s">
        <v>5843</v>
      </c>
      <c r="B1338">
        <v>0</v>
      </c>
      <c r="C1338">
        <v>1</v>
      </c>
      <c r="D1338">
        <v>1</v>
      </c>
      <c r="E1338" s="2">
        <f>(B1338+1)/(C1338+1)</f>
        <v>0.5</v>
      </c>
      <c r="F1338" s="2">
        <f>(C1338+1)/(B1338+1)</f>
        <v>2</v>
      </c>
      <c r="G1338">
        <f>LEN(A1338)</f>
        <v>10</v>
      </c>
      <c r="H1338" t="str">
        <f>IF(AND(G1338&lt;3, D1338&lt;2),TRUE,"")</f>
        <v/>
      </c>
      <c r="I1338" t="e">
        <f>VLOOKUP(A1338,'2014'!$A$2:$G$5210,5,FALSE)</f>
        <v>#N/A</v>
      </c>
      <c r="J1338" t="e">
        <f>VLOOKUP(A1338,'2014'!$A$2:$H$5210,6,FALSE)</f>
        <v>#N/A</v>
      </c>
    </row>
    <row r="1339" spans="1:10" x14ac:dyDescent="0.6">
      <c r="A1339" t="s">
        <v>5852</v>
      </c>
      <c r="B1339">
        <v>0</v>
      </c>
      <c r="C1339">
        <v>1</v>
      </c>
      <c r="D1339">
        <v>1</v>
      </c>
      <c r="E1339" s="2">
        <f>(B1339+1)/(C1339+1)</f>
        <v>0.5</v>
      </c>
      <c r="F1339" s="2">
        <f>(C1339+1)/(B1339+1)</f>
        <v>2</v>
      </c>
      <c r="G1339">
        <f>LEN(A1339)</f>
        <v>8</v>
      </c>
      <c r="H1339" t="str">
        <f>IF(AND(G1339&lt;3, D1339&lt;2),TRUE,"")</f>
        <v/>
      </c>
      <c r="I1339" t="e">
        <f>VLOOKUP(A1339,'2014'!$A$2:$G$5210,5,FALSE)</f>
        <v>#N/A</v>
      </c>
      <c r="J1339" t="e">
        <f>VLOOKUP(A1339,'2014'!$A$2:$H$5210,6,FALSE)</f>
        <v>#N/A</v>
      </c>
    </row>
    <row r="1340" spans="1:10" x14ac:dyDescent="0.6">
      <c r="A1340" t="s">
        <v>5858</v>
      </c>
      <c r="B1340">
        <v>0</v>
      </c>
      <c r="C1340">
        <v>1</v>
      </c>
      <c r="D1340">
        <v>1</v>
      </c>
      <c r="E1340" s="2">
        <f>(B1340+1)/(C1340+1)</f>
        <v>0.5</v>
      </c>
      <c r="F1340" s="2">
        <f>(C1340+1)/(B1340+1)</f>
        <v>2</v>
      </c>
      <c r="G1340">
        <f>LEN(A1340)</f>
        <v>10</v>
      </c>
      <c r="H1340" t="str">
        <f>IF(AND(G1340&lt;3, D1340&lt;2),TRUE,"")</f>
        <v/>
      </c>
      <c r="I1340" t="e">
        <f>VLOOKUP(A1340,'2014'!$A$2:$G$5210,5,FALSE)</f>
        <v>#N/A</v>
      </c>
      <c r="J1340" t="e">
        <f>VLOOKUP(A1340,'2014'!$A$2:$H$5210,6,FALSE)</f>
        <v>#N/A</v>
      </c>
    </row>
    <row r="1341" spans="1:10" x14ac:dyDescent="0.6">
      <c r="A1341" t="s">
        <v>5859</v>
      </c>
      <c r="B1341">
        <v>0</v>
      </c>
      <c r="C1341">
        <v>1</v>
      </c>
      <c r="D1341">
        <v>1</v>
      </c>
      <c r="E1341" s="2">
        <f>(B1341+1)/(C1341+1)</f>
        <v>0.5</v>
      </c>
      <c r="F1341" s="2">
        <f>(C1341+1)/(B1341+1)</f>
        <v>2</v>
      </c>
      <c r="G1341">
        <f>LEN(A1341)</f>
        <v>9</v>
      </c>
      <c r="H1341" t="str">
        <f>IF(AND(G1341&lt;3, D1341&lt;2),TRUE,"")</f>
        <v/>
      </c>
      <c r="I1341" t="e">
        <f>VLOOKUP(A1341,'2014'!$A$2:$G$5210,5,FALSE)</f>
        <v>#N/A</v>
      </c>
      <c r="J1341" t="e">
        <f>VLOOKUP(A1341,'2014'!$A$2:$H$5210,6,FALSE)</f>
        <v>#N/A</v>
      </c>
    </row>
    <row r="1342" spans="1:10" x14ac:dyDescent="0.6">
      <c r="A1342" t="s">
        <v>5861</v>
      </c>
      <c r="B1342">
        <v>0</v>
      </c>
      <c r="C1342">
        <v>1</v>
      </c>
      <c r="D1342">
        <v>1</v>
      </c>
      <c r="E1342" s="2">
        <f>(B1342+1)/(C1342+1)</f>
        <v>0.5</v>
      </c>
      <c r="F1342" s="2">
        <f>(C1342+1)/(B1342+1)</f>
        <v>2</v>
      </c>
      <c r="G1342">
        <f>LEN(A1342)</f>
        <v>9</v>
      </c>
      <c r="H1342" t="str">
        <f>IF(AND(G1342&lt;3, D1342&lt;2),TRUE,"")</f>
        <v/>
      </c>
      <c r="I1342" t="e">
        <f>VLOOKUP(A1342,'2014'!$A$2:$G$5210,5,FALSE)</f>
        <v>#N/A</v>
      </c>
      <c r="J1342" t="e">
        <f>VLOOKUP(A1342,'2014'!$A$2:$H$5210,6,FALSE)</f>
        <v>#N/A</v>
      </c>
    </row>
    <row r="1343" spans="1:10" x14ac:dyDescent="0.6">
      <c r="A1343" t="s">
        <v>5862</v>
      </c>
      <c r="B1343">
        <v>0</v>
      </c>
      <c r="C1343">
        <v>1</v>
      </c>
      <c r="D1343">
        <v>1</v>
      </c>
      <c r="E1343" s="2">
        <f>(B1343+1)/(C1343+1)</f>
        <v>0.5</v>
      </c>
      <c r="F1343" s="2">
        <f>(C1343+1)/(B1343+1)</f>
        <v>2</v>
      </c>
      <c r="G1343">
        <f>LEN(A1343)</f>
        <v>13</v>
      </c>
      <c r="H1343" t="str">
        <f>IF(AND(G1343&lt;3, D1343&lt;2),TRUE,"")</f>
        <v/>
      </c>
      <c r="I1343" t="e">
        <f>VLOOKUP(A1343,'2014'!$A$2:$G$5210,5,FALSE)</f>
        <v>#N/A</v>
      </c>
      <c r="J1343" t="e">
        <f>VLOOKUP(A1343,'2014'!$A$2:$H$5210,6,FALSE)</f>
        <v>#N/A</v>
      </c>
    </row>
    <row r="1344" spans="1:10" x14ac:dyDescent="0.6">
      <c r="A1344" t="s">
        <v>5863</v>
      </c>
      <c r="B1344">
        <v>0</v>
      </c>
      <c r="C1344">
        <v>1</v>
      </c>
      <c r="D1344">
        <v>1</v>
      </c>
      <c r="E1344" s="2">
        <f>(B1344+1)/(C1344+1)</f>
        <v>0.5</v>
      </c>
      <c r="F1344" s="2">
        <f>(C1344+1)/(B1344+1)</f>
        <v>2</v>
      </c>
      <c r="G1344">
        <f>LEN(A1344)</f>
        <v>13</v>
      </c>
      <c r="H1344" t="str">
        <f>IF(AND(G1344&lt;3, D1344&lt;2),TRUE,"")</f>
        <v/>
      </c>
      <c r="I1344" t="e">
        <f>VLOOKUP(A1344,'2014'!$A$2:$G$5210,5,FALSE)</f>
        <v>#N/A</v>
      </c>
      <c r="J1344" t="e">
        <f>VLOOKUP(A1344,'2014'!$A$2:$H$5210,6,FALSE)</f>
        <v>#N/A</v>
      </c>
    </row>
    <row r="1345" spans="1:10" x14ac:dyDescent="0.6">
      <c r="A1345" t="s">
        <v>5866</v>
      </c>
      <c r="B1345">
        <v>0</v>
      </c>
      <c r="C1345">
        <v>1</v>
      </c>
      <c r="D1345">
        <v>1</v>
      </c>
      <c r="E1345" s="2">
        <f>(B1345+1)/(C1345+1)</f>
        <v>0.5</v>
      </c>
      <c r="F1345" s="2">
        <f>(C1345+1)/(B1345+1)</f>
        <v>2</v>
      </c>
      <c r="G1345">
        <f>LEN(A1345)</f>
        <v>11</v>
      </c>
      <c r="H1345" t="str">
        <f>IF(AND(G1345&lt;3, D1345&lt;2),TRUE,"")</f>
        <v/>
      </c>
      <c r="I1345" t="e">
        <f>VLOOKUP(A1345,'2014'!$A$2:$G$5210,5,FALSE)</f>
        <v>#N/A</v>
      </c>
      <c r="J1345" t="e">
        <f>VLOOKUP(A1345,'2014'!$A$2:$H$5210,6,FALSE)</f>
        <v>#N/A</v>
      </c>
    </row>
    <row r="1346" spans="1:10" x14ac:dyDescent="0.6">
      <c r="A1346" t="s">
        <v>5867</v>
      </c>
      <c r="B1346">
        <v>0</v>
      </c>
      <c r="C1346">
        <v>1</v>
      </c>
      <c r="D1346">
        <v>1</v>
      </c>
      <c r="E1346" s="2">
        <f>(B1346+1)/(C1346+1)</f>
        <v>0.5</v>
      </c>
      <c r="F1346" s="2">
        <f>(C1346+1)/(B1346+1)</f>
        <v>2</v>
      </c>
      <c r="G1346">
        <f>LEN(A1346)</f>
        <v>10</v>
      </c>
      <c r="H1346" t="str">
        <f>IF(AND(G1346&lt;3, D1346&lt;2),TRUE,"")</f>
        <v/>
      </c>
      <c r="I1346" t="e">
        <f>VLOOKUP(A1346,'2014'!$A$2:$G$5210,5,FALSE)</f>
        <v>#N/A</v>
      </c>
      <c r="J1346" t="e">
        <f>VLOOKUP(A1346,'2014'!$A$2:$H$5210,6,FALSE)</f>
        <v>#N/A</v>
      </c>
    </row>
    <row r="1347" spans="1:10" x14ac:dyDescent="0.6">
      <c r="A1347" t="s">
        <v>5868</v>
      </c>
      <c r="B1347">
        <v>0</v>
      </c>
      <c r="C1347">
        <v>1</v>
      </c>
      <c r="D1347">
        <v>1</v>
      </c>
      <c r="E1347" s="2">
        <f>(B1347+1)/(C1347+1)</f>
        <v>0.5</v>
      </c>
      <c r="F1347" s="2">
        <f>(C1347+1)/(B1347+1)</f>
        <v>2</v>
      </c>
      <c r="G1347">
        <f>LEN(A1347)</f>
        <v>11</v>
      </c>
      <c r="H1347" t="str">
        <f>IF(AND(G1347&lt;3, D1347&lt;2),TRUE,"")</f>
        <v/>
      </c>
      <c r="I1347" t="e">
        <f>VLOOKUP(A1347,'2014'!$A$2:$G$5210,5,FALSE)</f>
        <v>#N/A</v>
      </c>
      <c r="J1347" t="e">
        <f>VLOOKUP(A1347,'2014'!$A$2:$H$5210,6,FALSE)</f>
        <v>#N/A</v>
      </c>
    </row>
    <row r="1348" spans="1:10" x14ac:dyDescent="0.6">
      <c r="A1348" t="s">
        <v>5869</v>
      </c>
      <c r="B1348">
        <v>0</v>
      </c>
      <c r="C1348">
        <v>1</v>
      </c>
      <c r="D1348">
        <v>1</v>
      </c>
      <c r="E1348" s="2">
        <f>(B1348+1)/(C1348+1)</f>
        <v>0.5</v>
      </c>
      <c r="F1348" s="2">
        <f>(C1348+1)/(B1348+1)</f>
        <v>2</v>
      </c>
      <c r="G1348">
        <f>LEN(A1348)</f>
        <v>10</v>
      </c>
      <c r="H1348" t="str">
        <f>IF(AND(G1348&lt;3, D1348&lt;2),TRUE,"")</f>
        <v/>
      </c>
      <c r="I1348" t="e">
        <f>VLOOKUP(A1348,'2014'!$A$2:$G$5210,5,FALSE)</f>
        <v>#N/A</v>
      </c>
      <c r="J1348" t="e">
        <f>VLOOKUP(A1348,'2014'!$A$2:$H$5210,6,FALSE)</f>
        <v>#N/A</v>
      </c>
    </row>
    <row r="1349" spans="1:10" x14ac:dyDescent="0.6">
      <c r="A1349" t="s">
        <v>5871</v>
      </c>
      <c r="B1349">
        <v>0</v>
      </c>
      <c r="C1349">
        <v>1</v>
      </c>
      <c r="D1349">
        <v>1</v>
      </c>
      <c r="E1349" s="2">
        <f>(B1349+1)/(C1349+1)</f>
        <v>0.5</v>
      </c>
      <c r="F1349" s="2">
        <f>(C1349+1)/(B1349+1)</f>
        <v>2</v>
      </c>
      <c r="G1349">
        <f>LEN(A1349)</f>
        <v>11</v>
      </c>
      <c r="H1349" t="str">
        <f>IF(AND(G1349&lt;3, D1349&lt;2),TRUE,"")</f>
        <v/>
      </c>
      <c r="I1349" t="e">
        <f>VLOOKUP(A1349,'2014'!$A$2:$G$5210,5,FALSE)</f>
        <v>#N/A</v>
      </c>
      <c r="J1349" t="e">
        <f>VLOOKUP(A1349,'2014'!$A$2:$H$5210,6,FALSE)</f>
        <v>#N/A</v>
      </c>
    </row>
    <row r="1350" spans="1:10" x14ac:dyDescent="0.6">
      <c r="A1350" t="s">
        <v>5872</v>
      </c>
      <c r="B1350">
        <v>0</v>
      </c>
      <c r="C1350">
        <v>1</v>
      </c>
      <c r="D1350">
        <v>1</v>
      </c>
      <c r="E1350" s="2">
        <f>(B1350+1)/(C1350+1)</f>
        <v>0.5</v>
      </c>
      <c r="F1350" s="2">
        <f>(C1350+1)/(B1350+1)</f>
        <v>2</v>
      </c>
      <c r="G1350">
        <f>LEN(A1350)</f>
        <v>11</v>
      </c>
      <c r="H1350" t="str">
        <f>IF(AND(G1350&lt;3, D1350&lt;2),TRUE,"")</f>
        <v/>
      </c>
      <c r="I1350" t="e">
        <f>VLOOKUP(A1350,'2014'!$A$2:$G$5210,5,FALSE)</f>
        <v>#N/A</v>
      </c>
      <c r="J1350" t="e">
        <f>VLOOKUP(A1350,'2014'!$A$2:$H$5210,6,FALSE)</f>
        <v>#N/A</v>
      </c>
    </row>
    <row r="1351" spans="1:10" x14ac:dyDescent="0.6">
      <c r="A1351" t="s">
        <v>5873</v>
      </c>
      <c r="B1351">
        <v>0</v>
      </c>
      <c r="C1351">
        <v>1</v>
      </c>
      <c r="D1351">
        <v>1</v>
      </c>
      <c r="E1351" s="2">
        <f>(B1351+1)/(C1351+1)</f>
        <v>0.5</v>
      </c>
      <c r="F1351" s="2">
        <f>(C1351+1)/(B1351+1)</f>
        <v>2</v>
      </c>
      <c r="G1351">
        <f>LEN(A1351)</f>
        <v>9</v>
      </c>
      <c r="H1351" t="str">
        <f>IF(AND(G1351&lt;3, D1351&lt;2),TRUE,"")</f>
        <v/>
      </c>
      <c r="I1351" t="e">
        <f>VLOOKUP(A1351,'2014'!$A$2:$G$5210,5,FALSE)</f>
        <v>#N/A</v>
      </c>
      <c r="J1351" t="e">
        <f>VLOOKUP(A1351,'2014'!$A$2:$H$5210,6,FALSE)</f>
        <v>#N/A</v>
      </c>
    </row>
    <row r="1352" spans="1:10" x14ac:dyDescent="0.6">
      <c r="A1352" t="s">
        <v>5875</v>
      </c>
      <c r="B1352">
        <v>0</v>
      </c>
      <c r="C1352">
        <v>1</v>
      </c>
      <c r="D1352">
        <v>1</v>
      </c>
      <c r="E1352" s="2">
        <f>(B1352+1)/(C1352+1)</f>
        <v>0.5</v>
      </c>
      <c r="F1352" s="2">
        <f>(C1352+1)/(B1352+1)</f>
        <v>2</v>
      </c>
      <c r="G1352">
        <f>LEN(A1352)</f>
        <v>8</v>
      </c>
      <c r="H1352" t="str">
        <f>IF(AND(G1352&lt;3, D1352&lt;2),TRUE,"")</f>
        <v/>
      </c>
      <c r="I1352" t="e">
        <f>VLOOKUP(A1352,'2014'!$A$2:$G$5210,5,FALSE)</f>
        <v>#N/A</v>
      </c>
      <c r="J1352" t="e">
        <f>VLOOKUP(A1352,'2014'!$A$2:$H$5210,6,FALSE)</f>
        <v>#N/A</v>
      </c>
    </row>
    <row r="1353" spans="1:10" x14ac:dyDescent="0.6">
      <c r="A1353" t="s">
        <v>5876</v>
      </c>
      <c r="B1353">
        <v>0</v>
      </c>
      <c r="C1353">
        <v>1</v>
      </c>
      <c r="D1353">
        <v>1</v>
      </c>
      <c r="E1353" s="2">
        <f>(B1353+1)/(C1353+1)</f>
        <v>0.5</v>
      </c>
      <c r="F1353" s="2">
        <f>(C1353+1)/(B1353+1)</f>
        <v>2</v>
      </c>
      <c r="G1353">
        <f>LEN(A1353)</f>
        <v>11</v>
      </c>
      <c r="H1353" t="str">
        <f>IF(AND(G1353&lt;3, D1353&lt;2),TRUE,"")</f>
        <v/>
      </c>
      <c r="I1353" t="e">
        <f>VLOOKUP(A1353,'2014'!$A$2:$G$5210,5,FALSE)</f>
        <v>#N/A</v>
      </c>
      <c r="J1353" t="e">
        <f>VLOOKUP(A1353,'2014'!$A$2:$H$5210,6,FALSE)</f>
        <v>#N/A</v>
      </c>
    </row>
    <row r="1354" spans="1:10" x14ac:dyDescent="0.6">
      <c r="A1354" t="s">
        <v>5878</v>
      </c>
      <c r="B1354">
        <v>0</v>
      </c>
      <c r="C1354">
        <v>1</v>
      </c>
      <c r="D1354">
        <v>1</v>
      </c>
      <c r="E1354" s="2">
        <f>(B1354+1)/(C1354+1)</f>
        <v>0.5</v>
      </c>
      <c r="F1354" s="2">
        <f>(C1354+1)/(B1354+1)</f>
        <v>2</v>
      </c>
      <c r="G1354">
        <f>LEN(A1354)</f>
        <v>11</v>
      </c>
      <c r="H1354" t="str">
        <f>IF(AND(G1354&lt;3, D1354&lt;2),TRUE,"")</f>
        <v/>
      </c>
      <c r="I1354" t="e">
        <f>VLOOKUP(A1354,'2014'!$A$2:$G$5210,5,FALSE)</f>
        <v>#N/A</v>
      </c>
      <c r="J1354" t="e">
        <f>VLOOKUP(A1354,'2014'!$A$2:$H$5210,6,FALSE)</f>
        <v>#N/A</v>
      </c>
    </row>
    <row r="1355" spans="1:10" x14ac:dyDescent="0.6">
      <c r="A1355" t="s">
        <v>5879</v>
      </c>
      <c r="B1355">
        <v>0</v>
      </c>
      <c r="C1355">
        <v>1</v>
      </c>
      <c r="D1355">
        <v>1</v>
      </c>
      <c r="E1355" s="2">
        <f>(B1355+1)/(C1355+1)</f>
        <v>0.5</v>
      </c>
      <c r="F1355" s="2">
        <f>(C1355+1)/(B1355+1)</f>
        <v>2</v>
      </c>
      <c r="G1355">
        <f>LEN(A1355)</f>
        <v>9</v>
      </c>
      <c r="H1355" t="str">
        <f>IF(AND(G1355&lt;3, D1355&lt;2),TRUE,"")</f>
        <v/>
      </c>
      <c r="I1355" t="e">
        <f>VLOOKUP(A1355,'2014'!$A$2:$G$5210,5,FALSE)</f>
        <v>#N/A</v>
      </c>
      <c r="J1355" t="e">
        <f>VLOOKUP(A1355,'2014'!$A$2:$H$5210,6,FALSE)</f>
        <v>#N/A</v>
      </c>
    </row>
    <row r="1356" spans="1:10" x14ac:dyDescent="0.6">
      <c r="A1356" t="s">
        <v>5880</v>
      </c>
      <c r="B1356">
        <v>0</v>
      </c>
      <c r="C1356">
        <v>1</v>
      </c>
      <c r="D1356">
        <v>1</v>
      </c>
      <c r="E1356" s="2">
        <f>(B1356+1)/(C1356+1)</f>
        <v>0.5</v>
      </c>
      <c r="F1356" s="2">
        <f>(C1356+1)/(B1356+1)</f>
        <v>2</v>
      </c>
      <c r="G1356">
        <f>LEN(A1356)</f>
        <v>8</v>
      </c>
      <c r="H1356" t="str">
        <f>IF(AND(G1356&lt;3, D1356&lt;2),TRUE,"")</f>
        <v/>
      </c>
      <c r="I1356" t="e">
        <f>VLOOKUP(A1356,'2014'!$A$2:$G$5210,5,FALSE)</f>
        <v>#N/A</v>
      </c>
      <c r="J1356" t="e">
        <f>VLOOKUP(A1356,'2014'!$A$2:$H$5210,6,FALSE)</f>
        <v>#N/A</v>
      </c>
    </row>
    <row r="1357" spans="1:10" x14ac:dyDescent="0.6">
      <c r="A1357" t="s">
        <v>5881</v>
      </c>
      <c r="B1357">
        <v>0</v>
      </c>
      <c r="C1357">
        <v>1</v>
      </c>
      <c r="D1357">
        <v>1</v>
      </c>
      <c r="E1357" s="2">
        <f>(B1357+1)/(C1357+1)</f>
        <v>0.5</v>
      </c>
      <c r="F1357" s="2">
        <f>(C1357+1)/(B1357+1)</f>
        <v>2</v>
      </c>
      <c r="G1357">
        <f>LEN(A1357)</f>
        <v>10</v>
      </c>
      <c r="H1357" t="str">
        <f>IF(AND(G1357&lt;3, D1357&lt;2),TRUE,"")</f>
        <v/>
      </c>
      <c r="I1357" t="e">
        <f>VLOOKUP(A1357,'2014'!$A$2:$G$5210,5,FALSE)</f>
        <v>#N/A</v>
      </c>
      <c r="J1357" t="e">
        <f>VLOOKUP(A1357,'2014'!$A$2:$H$5210,6,FALSE)</f>
        <v>#N/A</v>
      </c>
    </row>
    <row r="1358" spans="1:10" x14ac:dyDescent="0.6">
      <c r="A1358" t="s">
        <v>5896</v>
      </c>
      <c r="B1358">
        <v>0</v>
      </c>
      <c r="C1358">
        <v>1</v>
      </c>
      <c r="D1358">
        <v>1</v>
      </c>
      <c r="E1358" s="2">
        <f>(B1358+1)/(C1358+1)</f>
        <v>0.5</v>
      </c>
      <c r="F1358" s="2">
        <f>(C1358+1)/(B1358+1)</f>
        <v>2</v>
      </c>
      <c r="G1358">
        <f>LEN(A1358)</f>
        <v>8</v>
      </c>
      <c r="H1358" t="str">
        <f>IF(AND(G1358&lt;3, D1358&lt;2),TRUE,"")</f>
        <v/>
      </c>
      <c r="I1358" t="e">
        <f>VLOOKUP(A1358,'2014'!$A$2:$G$5210,5,FALSE)</f>
        <v>#N/A</v>
      </c>
      <c r="J1358" t="e">
        <f>VLOOKUP(A1358,'2014'!$A$2:$H$5210,6,FALSE)</f>
        <v>#N/A</v>
      </c>
    </row>
    <row r="1359" spans="1:10" x14ac:dyDescent="0.6">
      <c r="A1359" t="s">
        <v>5909</v>
      </c>
      <c r="B1359">
        <v>0</v>
      </c>
      <c r="C1359">
        <v>1</v>
      </c>
      <c r="D1359">
        <v>1</v>
      </c>
      <c r="E1359" s="2">
        <f>(B1359+1)/(C1359+1)</f>
        <v>0.5</v>
      </c>
      <c r="F1359" s="2">
        <f>(C1359+1)/(B1359+1)</f>
        <v>2</v>
      </c>
      <c r="G1359">
        <f>LEN(A1359)</f>
        <v>8</v>
      </c>
      <c r="H1359" t="str">
        <f>IF(AND(G1359&lt;3, D1359&lt;2),TRUE,"")</f>
        <v/>
      </c>
      <c r="I1359" t="e">
        <f>VLOOKUP(A1359,'2014'!$A$2:$G$5210,5,FALSE)</f>
        <v>#N/A</v>
      </c>
      <c r="J1359" t="e">
        <f>VLOOKUP(A1359,'2014'!$A$2:$H$5210,6,FALSE)</f>
        <v>#N/A</v>
      </c>
    </row>
    <row r="1360" spans="1:10" x14ac:dyDescent="0.6">
      <c r="A1360" t="s">
        <v>5910</v>
      </c>
      <c r="B1360">
        <v>0</v>
      </c>
      <c r="C1360">
        <v>1</v>
      </c>
      <c r="D1360">
        <v>1</v>
      </c>
      <c r="E1360" s="2">
        <f>(B1360+1)/(C1360+1)</f>
        <v>0.5</v>
      </c>
      <c r="F1360" s="2">
        <f>(C1360+1)/(B1360+1)</f>
        <v>2</v>
      </c>
      <c r="G1360">
        <f>LEN(A1360)</f>
        <v>13</v>
      </c>
      <c r="H1360" t="str">
        <f>IF(AND(G1360&lt;3, D1360&lt;2),TRUE,"")</f>
        <v/>
      </c>
      <c r="I1360" t="e">
        <f>VLOOKUP(A1360,'2014'!$A$2:$G$5210,5,FALSE)</f>
        <v>#N/A</v>
      </c>
      <c r="J1360" t="e">
        <f>VLOOKUP(A1360,'2014'!$A$2:$H$5210,6,FALSE)</f>
        <v>#N/A</v>
      </c>
    </row>
    <row r="1361" spans="1:10" x14ac:dyDescent="0.6">
      <c r="A1361" t="s">
        <v>5911</v>
      </c>
      <c r="B1361">
        <v>0</v>
      </c>
      <c r="C1361">
        <v>1</v>
      </c>
      <c r="D1361">
        <v>1</v>
      </c>
      <c r="E1361" s="2">
        <f>(B1361+1)/(C1361+1)</f>
        <v>0.5</v>
      </c>
      <c r="F1361" s="2">
        <f>(C1361+1)/(B1361+1)</f>
        <v>2</v>
      </c>
      <c r="G1361">
        <f>LEN(A1361)</f>
        <v>10</v>
      </c>
      <c r="H1361" t="str">
        <f>IF(AND(G1361&lt;3, D1361&lt;2),TRUE,"")</f>
        <v/>
      </c>
      <c r="I1361" t="e">
        <f>VLOOKUP(A1361,'2014'!$A$2:$G$5210,5,FALSE)</f>
        <v>#N/A</v>
      </c>
      <c r="J1361" t="e">
        <f>VLOOKUP(A1361,'2014'!$A$2:$H$5210,6,FALSE)</f>
        <v>#N/A</v>
      </c>
    </row>
    <row r="1362" spans="1:10" x14ac:dyDescent="0.6">
      <c r="A1362" t="s">
        <v>5916</v>
      </c>
      <c r="B1362">
        <v>0</v>
      </c>
      <c r="C1362">
        <v>1</v>
      </c>
      <c r="D1362">
        <v>1</v>
      </c>
      <c r="E1362" s="2">
        <f>(B1362+1)/(C1362+1)</f>
        <v>0.5</v>
      </c>
      <c r="F1362" s="2">
        <f>(C1362+1)/(B1362+1)</f>
        <v>2</v>
      </c>
      <c r="G1362">
        <f>LEN(A1362)</f>
        <v>8</v>
      </c>
      <c r="H1362" t="str">
        <f>IF(AND(G1362&lt;3, D1362&lt;2),TRUE,"")</f>
        <v/>
      </c>
      <c r="I1362" t="e">
        <f>VLOOKUP(A1362,'2014'!$A$2:$G$5210,5,FALSE)</f>
        <v>#N/A</v>
      </c>
      <c r="J1362" t="e">
        <f>VLOOKUP(A1362,'2014'!$A$2:$H$5210,6,FALSE)</f>
        <v>#N/A</v>
      </c>
    </row>
    <row r="1363" spans="1:10" x14ac:dyDescent="0.6">
      <c r="A1363" t="s">
        <v>5918</v>
      </c>
      <c r="B1363">
        <v>0</v>
      </c>
      <c r="C1363">
        <v>1</v>
      </c>
      <c r="D1363">
        <v>1</v>
      </c>
      <c r="E1363" s="2">
        <f>(B1363+1)/(C1363+1)</f>
        <v>0.5</v>
      </c>
      <c r="F1363" s="2">
        <f>(C1363+1)/(B1363+1)</f>
        <v>2</v>
      </c>
      <c r="G1363">
        <f>LEN(A1363)</f>
        <v>12</v>
      </c>
      <c r="H1363" t="str">
        <f>IF(AND(G1363&lt;3, D1363&lt;2),TRUE,"")</f>
        <v/>
      </c>
      <c r="I1363" t="e">
        <f>VLOOKUP(A1363,'2014'!$A$2:$G$5210,5,FALSE)</f>
        <v>#N/A</v>
      </c>
      <c r="J1363" t="e">
        <f>VLOOKUP(A1363,'2014'!$A$2:$H$5210,6,FALSE)</f>
        <v>#N/A</v>
      </c>
    </row>
    <row r="1364" spans="1:10" x14ac:dyDescent="0.6">
      <c r="A1364" t="s">
        <v>5919</v>
      </c>
      <c r="B1364">
        <v>0</v>
      </c>
      <c r="C1364">
        <v>1</v>
      </c>
      <c r="D1364">
        <v>1</v>
      </c>
      <c r="E1364" s="2">
        <f>(B1364+1)/(C1364+1)</f>
        <v>0.5</v>
      </c>
      <c r="F1364" s="2">
        <f>(C1364+1)/(B1364+1)</f>
        <v>2</v>
      </c>
      <c r="G1364">
        <f>LEN(A1364)</f>
        <v>8</v>
      </c>
      <c r="H1364" t="str">
        <f>IF(AND(G1364&lt;3, D1364&lt;2),TRUE,"")</f>
        <v/>
      </c>
      <c r="I1364" t="e">
        <f>VLOOKUP(A1364,'2014'!$A$2:$G$5210,5,FALSE)</f>
        <v>#N/A</v>
      </c>
      <c r="J1364" t="e">
        <f>VLOOKUP(A1364,'2014'!$A$2:$H$5210,6,FALSE)</f>
        <v>#N/A</v>
      </c>
    </row>
    <row r="1365" spans="1:10" x14ac:dyDescent="0.6">
      <c r="A1365" t="s">
        <v>5920</v>
      </c>
      <c r="B1365">
        <v>0</v>
      </c>
      <c r="C1365">
        <v>1</v>
      </c>
      <c r="D1365">
        <v>1</v>
      </c>
      <c r="E1365" s="2">
        <f>(B1365+1)/(C1365+1)</f>
        <v>0.5</v>
      </c>
      <c r="F1365" s="2">
        <f>(C1365+1)/(B1365+1)</f>
        <v>2</v>
      </c>
      <c r="G1365">
        <f>LEN(A1365)</f>
        <v>12</v>
      </c>
      <c r="H1365" t="str">
        <f>IF(AND(G1365&lt;3, D1365&lt;2),TRUE,"")</f>
        <v/>
      </c>
      <c r="I1365" t="e">
        <f>VLOOKUP(A1365,'2014'!$A$2:$G$5210,5,FALSE)</f>
        <v>#N/A</v>
      </c>
      <c r="J1365" t="e">
        <f>VLOOKUP(A1365,'2014'!$A$2:$H$5210,6,FALSE)</f>
        <v>#N/A</v>
      </c>
    </row>
    <row r="1366" spans="1:10" x14ac:dyDescent="0.6">
      <c r="A1366" t="s">
        <v>5923</v>
      </c>
      <c r="B1366">
        <v>0</v>
      </c>
      <c r="C1366">
        <v>1</v>
      </c>
      <c r="D1366">
        <v>1</v>
      </c>
      <c r="E1366" s="2">
        <f>(B1366+1)/(C1366+1)</f>
        <v>0.5</v>
      </c>
      <c r="F1366" s="2">
        <f>(C1366+1)/(B1366+1)</f>
        <v>2</v>
      </c>
      <c r="G1366">
        <f>LEN(A1366)</f>
        <v>8</v>
      </c>
      <c r="H1366" t="str">
        <f>IF(AND(G1366&lt;3, D1366&lt;2),TRUE,"")</f>
        <v/>
      </c>
      <c r="I1366" t="e">
        <f>VLOOKUP(A1366,'2014'!$A$2:$G$5210,5,FALSE)</f>
        <v>#N/A</v>
      </c>
      <c r="J1366" t="e">
        <f>VLOOKUP(A1366,'2014'!$A$2:$H$5210,6,FALSE)</f>
        <v>#N/A</v>
      </c>
    </row>
    <row r="1367" spans="1:10" x14ac:dyDescent="0.6">
      <c r="A1367" t="s">
        <v>5932</v>
      </c>
      <c r="B1367">
        <v>0</v>
      </c>
      <c r="C1367">
        <v>1</v>
      </c>
      <c r="D1367">
        <v>1</v>
      </c>
      <c r="E1367" s="2">
        <f>(B1367+1)/(C1367+1)</f>
        <v>0.5</v>
      </c>
      <c r="F1367" s="2">
        <f>(C1367+1)/(B1367+1)</f>
        <v>2</v>
      </c>
      <c r="G1367">
        <f>LEN(A1367)</f>
        <v>8</v>
      </c>
      <c r="H1367" t="str">
        <f>IF(AND(G1367&lt;3, D1367&lt;2),TRUE,"")</f>
        <v/>
      </c>
      <c r="I1367" t="e">
        <f>VLOOKUP(A1367,'2014'!$A$2:$G$5210,5,FALSE)</f>
        <v>#N/A</v>
      </c>
      <c r="J1367" t="e">
        <f>VLOOKUP(A1367,'2014'!$A$2:$H$5210,6,FALSE)</f>
        <v>#N/A</v>
      </c>
    </row>
    <row r="1368" spans="1:10" x14ac:dyDescent="0.6">
      <c r="A1368" t="s">
        <v>5938</v>
      </c>
      <c r="B1368">
        <v>0</v>
      </c>
      <c r="C1368">
        <v>1</v>
      </c>
      <c r="D1368">
        <v>1</v>
      </c>
      <c r="E1368" s="2">
        <f>(B1368+1)/(C1368+1)</f>
        <v>0.5</v>
      </c>
      <c r="F1368" s="2">
        <f>(C1368+1)/(B1368+1)</f>
        <v>2</v>
      </c>
      <c r="G1368">
        <f>LEN(A1368)</f>
        <v>10</v>
      </c>
      <c r="H1368" t="str">
        <f>IF(AND(G1368&lt;3, D1368&lt;2),TRUE,"")</f>
        <v/>
      </c>
      <c r="I1368" t="e">
        <f>VLOOKUP(A1368,'2014'!$A$2:$G$5210,5,FALSE)</f>
        <v>#N/A</v>
      </c>
      <c r="J1368" t="e">
        <f>VLOOKUP(A1368,'2014'!$A$2:$H$5210,6,FALSE)</f>
        <v>#N/A</v>
      </c>
    </row>
    <row r="1369" spans="1:10" x14ac:dyDescent="0.6">
      <c r="A1369" t="s">
        <v>5943</v>
      </c>
      <c r="B1369">
        <v>0</v>
      </c>
      <c r="C1369">
        <v>1</v>
      </c>
      <c r="D1369">
        <v>1</v>
      </c>
      <c r="E1369" s="2">
        <f>(B1369+1)/(C1369+1)</f>
        <v>0.5</v>
      </c>
      <c r="F1369" s="2">
        <f>(C1369+1)/(B1369+1)</f>
        <v>2</v>
      </c>
      <c r="G1369">
        <f>LEN(A1369)</f>
        <v>8</v>
      </c>
      <c r="H1369" t="str">
        <f>IF(AND(G1369&lt;3, D1369&lt;2),TRUE,"")</f>
        <v/>
      </c>
      <c r="I1369" t="e">
        <f>VLOOKUP(A1369,'2014'!$A$2:$G$5210,5,FALSE)</f>
        <v>#N/A</v>
      </c>
      <c r="J1369" t="e">
        <f>VLOOKUP(A1369,'2014'!$A$2:$H$5210,6,FALSE)</f>
        <v>#N/A</v>
      </c>
    </row>
    <row r="1370" spans="1:10" x14ac:dyDescent="0.6">
      <c r="A1370" t="s">
        <v>5950</v>
      </c>
      <c r="B1370">
        <v>0</v>
      </c>
      <c r="C1370">
        <v>1</v>
      </c>
      <c r="D1370">
        <v>1</v>
      </c>
      <c r="E1370" s="2">
        <f>(B1370+1)/(C1370+1)</f>
        <v>0.5</v>
      </c>
      <c r="F1370" s="2">
        <f>(C1370+1)/(B1370+1)</f>
        <v>2</v>
      </c>
      <c r="G1370">
        <f>LEN(A1370)</f>
        <v>9</v>
      </c>
      <c r="H1370" t="str">
        <f>IF(AND(G1370&lt;3, D1370&lt;2),TRUE,"")</f>
        <v/>
      </c>
      <c r="I1370" t="e">
        <f>VLOOKUP(A1370,'2014'!$A$2:$G$5210,5,FALSE)</f>
        <v>#N/A</v>
      </c>
      <c r="J1370" t="e">
        <f>VLOOKUP(A1370,'2014'!$A$2:$H$5210,6,FALSE)</f>
        <v>#N/A</v>
      </c>
    </row>
    <row r="1371" spans="1:10" x14ac:dyDescent="0.6">
      <c r="A1371" t="s">
        <v>5951</v>
      </c>
      <c r="B1371">
        <v>0</v>
      </c>
      <c r="C1371">
        <v>1</v>
      </c>
      <c r="D1371">
        <v>1</v>
      </c>
      <c r="E1371" s="2">
        <f>(B1371+1)/(C1371+1)</f>
        <v>0.5</v>
      </c>
      <c r="F1371" s="2">
        <f>(C1371+1)/(B1371+1)</f>
        <v>2</v>
      </c>
      <c r="G1371">
        <f>LEN(A1371)</f>
        <v>8</v>
      </c>
      <c r="H1371" t="str">
        <f>IF(AND(G1371&lt;3, D1371&lt;2),TRUE,"")</f>
        <v/>
      </c>
      <c r="I1371" t="e">
        <f>VLOOKUP(A1371,'2014'!$A$2:$G$5210,5,FALSE)</f>
        <v>#N/A</v>
      </c>
      <c r="J1371" t="e">
        <f>VLOOKUP(A1371,'2014'!$A$2:$H$5210,6,FALSE)</f>
        <v>#N/A</v>
      </c>
    </row>
    <row r="1372" spans="1:10" x14ac:dyDescent="0.6">
      <c r="A1372" t="s">
        <v>5952</v>
      </c>
      <c r="B1372">
        <v>0</v>
      </c>
      <c r="C1372">
        <v>1</v>
      </c>
      <c r="D1372">
        <v>1</v>
      </c>
      <c r="E1372" s="2">
        <f>(B1372+1)/(C1372+1)</f>
        <v>0.5</v>
      </c>
      <c r="F1372" s="2">
        <f>(C1372+1)/(B1372+1)</f>
        <v>2</v>
      </c>
      <c r="G1372">
        <f>LEN(A1372)</f>
        <v>10</v>
      </c>
      <c r="H1372" t="str">
        <f>IF(AND(G1372&lt;3, D1372&lt;2),TRUE,"")</f>
        <v/>
      </c>
      <c r="I1372" t="e">
        <f>VLOOKUP(A1372,'2014'!$A$2:$G$5210,5,FALSE)</f>
        <v>#N/A</v>
      </c>
      <c r="J1372" t="e">
        <f>VLOOKUP(A1372,'2014'!$A$2:$H$5210,6,FALSE)</f>
        <v>#N/A</v>
      </c>
    </row>
    <row r="1373" spans="1:10" x14ac:dyDescent="0.6">
      <c r="A1373" t="s">
        <v>5953</v>
      </c>
      <c r="B1373">
        <v>0</v>
      </c>
      <c r="C1373">
        <v>1</v>
      </c>
      <c r="D1373">
        <v>1</v>
      </c>
      <c r="E1373" s="2">
        <f>(B1373+1)/(C1373+1)</f>
        <v>0.5</v>
      </c>
      <c r="F1373" s="2">
        <f>(C1373+1)/(B1373+1)</f>
        <v>2</v>
      </c>
      <c r="G1373">
        <f>LEN(A1373)</f>
        <v>8</v>
      </c>
      <c r="H1373" t="str">
        <f>IF(AND(G1373&lt;3, D1373&lt;2),TRUE,"")</f>
        <v/>
      </c>
      <c r="I1373" t="e">
        <f>VLOOKUP(A1373,'2014'!$A$2:$G$5210,5,FALSE)</f>
        <v>#N/A</v>
      </c>
      <c r="J1373" t="e">
        <f>VLOOKUP(A1373,'2014'!$A$2:$H$5210,6,FALSE)</f>
        <v>#N/A</v>
      </c>
    </row>
    <row r="1374" spans="1:10" x14ac:dyDescent="0.6">
      <c r="A1374" t="s">
        <v>5957</v>
      </c>
      <c r="B1374">
        <v>0</v>
      </c>
      <c r="C1374">
        <v>1</v>
      </c>
      <c r="D1374">
        <v>1</v>
      </c>
      <c r="E1374" s="2">
        <f>(B1374+1)/(C1374+1)</f>
        <v>0.5</v>
      </c>
      <c r="F1374" s="2">
        <f>(C1374+1)/(B1374+1)</f>
        <v>2</v>
      </c>
      <c r="G1374">
        <f>LEN(A1374)</f>
        <v>8</v>
      </c>
      <c r="H1374" t="str">
        <f>IF(AND(G1374&lt;3, D1374&lt;2),TRUE,"")</f>
        <v/>
      </c>
      <c r="I1374" t="e">
        <f>VLOOKUP(A1374,'2014'!$A$2:$G$5210,5,FALSE)</f>
        <v>#N/A</v>
      </c>
      <c r="J1374" t="e">
        <f>VLOOKUP(A1374,'2014'!$A$2:$H$5210,6,FALSE)</f>
        <v>#N/A</v>
      </c>
    </row>
    <row r="1375" spans="1:10" x14ac:dyDescent="0.6">
      <c r="A1375" t="s">
        <v>5962</v>
      </c>
      <c r="B1375">
        <v>0</v>
      </c>
      <c r="C1375">
        <v>1</v>
      </c>
      <c r="D1375">
        <v>1</v>
      </c>
      <c r="E1375" s="2">
        <f>(B1375+1)/(C1375+1)</f>
        <v>0.5</v>
      </c>
      <c r="F1375" s="2">
        <f>(C1375+1)/(B1375+1)</f>
        <v>2</v>
      </c>
      <c r="G1375">
        <f>LEN(A1375)</f>
        <v>9</v>
      </c>
      <c r="H1375" t="str">
        <f>IF(AND(G1375&lt;3, D1375&lt;2),TRUE,"")</f>
        <v/>
      </c>
      <c r="I1375" t="e">
        <f>VLOOKUP(A1375,'2014'!$A$2:$G$5210,5,FALSE)</f>
        <v>#N/A</v>
      </c>
      <c r="J1375" t="e">
        <f>VLOOKUP(A1375,'2014'!$A$2:$H$5210,6,FALSE)</f>
        <v>#N/A</v>
      </c>
    </row>
    <row r="1376" spans="1:10" x14ac:dyDescent="0.6">
      <c r="A1376" t="s">
        <v>5969</v>
      </c>
      <c r="B1376">
        <v>0</v>
      </c>
      <c r="C1376">
        <v>1</v>
      </c>
      <c r="D1376">
        <v>1</v>
      </c>
      <c r="E1376" s="2">
        <f>(B1376+1)/(C1376+1)</f>
        <v>0.5</v>
      </c>
      <c r="F1376" s="2">
        <f>(C1376+1)/(B1376+1)</f>
        <v>2</v>
      </c>
      <c r="G1376">
        <f>LEN(A1376)</f>
        <v>8</v>
      </c>
      <c r="H1376" t="str">
        <f>IF(AND(G1376&lt;3, D1376&lt;2),TRUE,"")</f>
        <v/>
      </c>
      <c r="I1376" t="e">
        <f>VLOOKUP(A1376,'2014'!$A$2:$G$5210,5,FALSE)</f>
        <v>#N/A</v>
      </c>
      <c r="J1376" t="e">
        <f>VLOOKUP(A1376,'2014'!$A$2:$H$5210,6,FALSE)</f>
        <v>#N/A</v>
      </c>
    </row>
    <row r="1377" spans="1:10" x14ac:dyDescent="0.6">
      <c r="A1377" t="s">
        <v>5975</v>
      </c>
      <c r="B1377">
        <v>0</v>
      </c>
      <c r="C1377">
        <v>1</v>
      </c>
      <c r="D1377">
        <v>1</v>
      </c>
      <c r="E1377" s="2">
        <f>(B1377+1)/(C1377+1)</f>
        <v>0.5</v>
      </c>
      <c r="F1377" s="2">
        <f>(C1377+1)/(B1377+1)</f>
        <v>2</v>
      </c>
      <c r="G1377">
        <f>LEN(A1377)</f>
        <v>8</v>
      </c>
      <c r="H1377" t="str">
        <f>IF(AND(G1377&lt;3, D1377&lt;2),TRUE,"")</f>
        <v/>
      </c>
      <c r="I1377" t="e">
        <f>VLOOKUP(A1377,'2014'!$A$2:$G$5210,5,FALSE)</f>
        <v>#N/A</v>
      </c>
      <c r="J1377" t="e">
        <f>VLOOKUP(A1377,'2014'!$A$2:$H$5210,6,FALSE)</f>
        <v>#N/A</v>
      </c>
    </row>
    <row r="1378" spans="1:10" x14ac:dyDescent="0.6">
      <c r="A1378" t="s">
        <v>5989</v>
      </c>
      <c r="B1378">
        <v>0</v>
      </c>
      <c r="C1378">
        <v>1</v>
      </c>
      <c r="D1378">
        <v>1</v>
      </c>
      <c r="E1378" s="2">
        <f>(B1378+1)/(C1378+1)</f>
        <v>0.5</v>
      </c>
      <c r="F1378" s="2">
        <f>(C1378+1)/(B1378+1)</f>
        <v>2</v>
      </c>
      <c r="G1378">
        <f>LEN(A1378)</f>
        <v>10</v>
      </c>
      <c r="H1378" t="str">
        <f>IF(AND(G1378&lt;3, D1378&lt;2),TRUE,"")</f>
        <v/>
      </c>
      <c r="I1378" t="e">
        <f>VLOOKUP(A1378,'2014'!$A$2:$G$5210,5,FALSE)</f>
        <v>#N/A</v>
      </c>
      <c r="J1378" t="e">
        <f>VLOOKUP(A1378,'2014'!$A$2:$H$5210,6,FALSE)</f>
        <v>#N/A</v>
      </c>
    </row>
    <row r="1379" spans="1:10" x14ac:dyDescent="0.6">
      <c r="A1379" t="s">
        <v>6002</v>
      </c>
      <c r="B1379">
        <v>0</v>
      </c>
      <c r="C1379">
        <v>1</v>
      </c>
      <c r="D1379">
        <v>1</v>
      </c>
      <c r="E1379" s="2">
        <f>(B1379+1)/(C1379+1)</f>
        <v>0.5</v>
      </c>
      <c r="F1379" s="2">
        <f>(C1379+1)/(B1379+1)</f>
        <v>2</v>
      </c>
      <c r="G1379">
        <f>LEN(A1379)</f>
        <v>9</v>
      </c>
      <c r="H1379" t="str">
        <f>IF(AND(G1379&lt;3, D1379&lt;2),TRUE,"")</f>
        <v/>
      </c>
      <c r="I1379" t="e">
        <f>VLOOKUP(A1379,'2014'!$A$2:$G$5210,5,FALSE)</f>
        <v>#N/A</v>
      </c>
      <c r="J1379" t="e">
        <f>VLOOKUP(A1379,'2014'!$A$2:$H$5210,6,FALSE)</f>
        <v>#N/A</v>
      </c>
    </row>
    <row r="1380" spans="1:10" x14ac:dyDescent="0.6">
      <c r="A1380" t="s">
        <v>6005</v>
      </c>
      <c r="B1380">
        <v>0</v>
      </c>
      <c r="C1380">
        <v>1</v>
      </c>
      <c r="D1380">
        <v>1</v>
      </c>
      <c r="E1380" s="2">
        <f>(B1380+1)/(C1380+1)</f>
        <v>0.5</v>
      </c>
      <c r="F1380" s="2">
        <f>(C1380+1)/(B1380+1)</f>
        <v>2</v>
      </c>
      <c r="G1380">
        <f>LEN(A1380)</f>
        <v>9</v>
      </c>
      <c r="H1380" t="str">
        <f>IF(AND(G1380&lt;3, D1380&lt;2),TRUE,"")</f>
        <v/>
      </c>
      <c r="I1380" t="e">
        <f>VLOOKUP(A1380,'2014'!$A$2:$G$5210,5,FALSE)</f>
        <v>#N/A</v>
      </c>
      <c r="J1380" t="e">
        <f>VLOOKUP(A1380,'2014'!$A$2:$H$5210,6,FALSE)</f>
        <v>#N/A</v>
      </c>
    </row>
    <row r="1381" spans="1:10" x14ac:dyDescent="0.6">
      <c r="A1381" t="s">
        <v>6009</v>
      </c>
      <c r="B1381">
        <v>0</v>
      </c>
      <c r="C1381">
        <v>1</v>
      </c>
      <c r="D1381">
        <v>1</v>
      </c>
      <c r="E1381" s="2">
        <f>(B1381+1)/(C1381+1)</f>
        <v>0.5</v>
      </c>
      <c r="F1381" s="2">
        <f>(C1381+1)/(B1381+1)</f>
        <v>2</v>
      </c>
      <c r="G1381">
        <f>LEN(A1381)</f>
        <v>9</v>
      </c>
      <c r="H1381" t="str">
        <f>IF(AND(G1381&lt;3, D1381&lt;2),TRUE,"")</f>
        <v/>
      </c>
      <c r="I1381" t="e">
        <f>VLOOKUP(A1381,'2014'!$A$2:$G$5210,5,FALSE)</f>
        <v>#N/A</v>
      </c>
      <c r="J1381" t="e">
        <f>VLOOKUP(A1381,'2014'!$A$2:$H$5210,6,FALSE)</f>
        <v>#N/A</v>
      </c>
    </row>
    <row r="1382" spans="1:10" x14ac:dyDescent="0.6">
      <c r="A1382" t="s">
        <v>6019</v>
      </c>
      <c r="B1382">
        <v>0</v>
      </c>
      <c r="C1382">
        <v>1</v>
      </c>
      <c r="D1382">
        <v>1</v>
      </c>
      <c r="E1382" s="2">
        <f>(B1382+1)/(C1382+1)</f>
        <v>0.5</v>
      </c>
      <c r="F1382" s="2">
        <f>(C1382+1)/(B1382+1)</f>
        <v>2</v>
      </c>
      <c r="G1382">
        <f>LEN(A1382)</f>
        <v>11</v>
      </c>
      <c r="H1382" t="str">
        <f>IF(AND(G1382&lt;3, D1382&lt;2),TRUE,"")</f>
        <v/>
      </c>
      <c r="I1382" t="e">
        <f>VLOOKUP(A1382,'2014'!$A$2:$G$5210,5,FALSE)</f>
        <v>#N/A</v>
      </c>
      <c r="J1382" t="e">
        <f>VLOOKUP(A1382,'2014'!$A$2:$H$5210,6,FALSE)</f>
        <v>#N/A</v>
      </c>
    </row>
    <row r="1383" spans="1:10" x14ac:dyDescent="0.6">
      <c r="A1383" t="s">
        <v>6021</v>
      </c>
      <c r="B1383">
        <v>0</v>
      </c>
      <c r="C1383">
        <v>1</v>
      </c>
      <c r="D1383">
        <v>1</v>
      </c>
      <c r="E1383" s="2">
        <f>(B1383+1)/(C1383+1)</f>
        <v>0.5</v>
      </c>
      <c r="F1383" s="2">
        <f>(C1383+1)/(B1383+1)</f>
        <v>2</v>
      </c>
      <c r="G1383">
        <f>LEN(A1383)</f>
        <v>8</v>
      </c>
      <c r="H1383" t="str">
        <f>IF(AND(G1383&lt;3, D1383&lt;2),TRUE,"")</f>
        <v/>
      </c>
      <c r="I1383" t="e">
        <f>VLOOKUP(A1383,'2014'!$A$2:$G$5210,5,FALSE)</f>
        <v>#N/A</v>
      </c>
      <c r="J1383" t="e">
        <f>VLOOKUP(A1383,'2014'!$A$2:$H$5210,6,FALSE)</f>
        <v>#N/A</v>
      </c>
    </row>
    <row r="1384" spans="1:10" x14ac:dyDescent="0.6">
      <c r="A1384" t="s">
        <v>6023</v>
      </c>
      <c r="B1384">
        <v>0</v>
      </c>
      <c r="C1384">
        <v>1</v>
      </c>
      <c r="D1384">
        <v>1</v>
      </c>
      <c r="E1384" s="2">
        <f>(B1384+1)/(C1384+1)</f>
        <v>0.5</v>
      </c>
      <c r="F1384" s="2">
        <f>(C1384+1)/(B1384+1)</f>
        <v>2</v>
      </c>
      <c r="G1384">
        <f>LEN(A1384)</f>
        <v>11</v>
      </c>
      <c r="H1384" t="str">
        <f>IF(AND(G1384&lt;3, D1384&lt;2),TRUE,"")</f>
        <v/>
      </c>
      <c r="I1384" t="e">
        <f>VLOOKUP(A1384,'2014'!$A$2:$G$5210,5,FALSE)</f>
        <v>#N/A</v>
      </c>
      <c r="J1384" t="e">
        <f>VLOOKUP(A1384,'2014'!$A$2:$H$5210,6,FALSE)</f>
        <v>#N/A</v>
      </c>
    </row>
    <row r="1385" spans="1:10" x14ac:dyDescent="0.6">
      <c r="A1385" t="s">
        <v>6031</v>
      </c>
      <c r="B1385">
        <v>0</v>
      </c>
      <c r="C1385">
        <v>1</v>
      </c>
      <c r="D1385">
        <v>1</v>
      </c>
      <c r="E1385" s="2">
        <f>(B1385+1)/(C1385+1)</f>
        <v>0.5</v>
      </c>
      <c r="F1385" s="2">
        <f>(C1385+1)/(B1385+1)</f>
        <v>2</v>
      </c>
      <c r="G1385">
        <f>LEN(A1385)</f>
        <v>12</v>
      </c>
      <c r="H1385" t="str">
        <f>IF(AND(G1385&lt;3, D1385&lt;2),TRUE,"")</f>
        <v/>
      </c>
      <c r="I1385" t="e">
        <f>VLOOKUP(A1385,'2014'!$A$2:$G$5210,5,FALSE)</f>
        <v>#N/A</v>
      </c>
      <c r="J1385" t="e">
        <f>VLOOKUP(A1385,'2014'!$A$2:$H$5210,6,FALSE)</f>
        <v>#N/A</v>
      </c>
    </row>
    <row r="1386" spans="1:10" x14ac:dyDescent="0.6">
      <c r="A1386" t="s">
        <v>6037</v>
      </c>
      <c r="B1386">
        <v>0</v>
      </c>
      <c r="C1386">
        <v>1</v>
      </c>
      <c r="D1386">
        <v>1</v>
      </c>
      <c r="E1386" s="2">
        <f>(B1386+1)/(C1386+1)</f>
        <v>0.5</v>
      </c>
      <c r="F1386" s="2">
        <f>(C1386+1)/(B1386+1)</f>
        <v>2</v>
      </c>
      <c r="G1386">
        <f>LEN(A1386)</f>
        <v>11</v>
      </c>
      <c r="H1386" t="str">
        <f>IF(AND(G1386&lt;3, D1386&lt;2),TRUE,"")</f>
        <v/>
      </c>
      <c r="I1386" t="e">
        <f>VLOOKUP(A1386,'2014'!$A$2:$G$5210,5,FALSE)</f>
        <v>#N/A</v>
      </c>
      <c r="J1386" t="e">
        <f>VLOOKUP(A1386,'2014'!$A$2:$H$5210,6,FALSE)</f>
        <v>#N/A</v>
      </c>
    </row>
    <row r="1387" spans="1:10" x14ac:dyDescent="0.6">
      <c r="A1387" t="s">
        <v>6043</v>
      </c>
      <c r="B1387">
        <v>0</v>
      </c>
      <c r="C1387">
        <v>1</v>
      </c>
      <c r="D1387">
        <v>1</v>
      </c>
      <c r="E1387" s="2">
        <f>(B1387+1)/(C1387+1)</f>
        <v>0.5</v>
      </c>
      <c r="F1387" s="2">
        <f>(C1387+1)/(B1387+1)</f>
        <v>2</v>
      </c>
      <c r="G1387">
        <f>LEN(A1387)</f>
        <v>9</v>
      </c>
      <c r="H1387" t="str">
        <f>IF(AND(G1387&lt;3, D1387&lt;2),TRUE,"")</f>
        <v/>
      </c>
      <c r="I1387" t="e">
        <f>VLOOKUP(A1387,'2014'!$A$2:$G$5210,5,FALSE)</f>
        <v>#N/A</v>
      </c>
      <c r="J1387" t="e">
        <f>VLOOKUP(A1387,'2014'!$A$2:$H$5210,6,FALSE)</f>
        <v>#N/A</v>
      </c>
    </row>
    <row r="1388" spans="1:10" x14ac:dyDescent="0.6">
      <c r="A1388" t="s">
        <v>6144</v>
      </c>
      <c r="B1388">
        <v>0</v>
      </c>
      <c r="C1388">
        <v>1</v>
      </c>
      <c r="D1388">
        <v>1</v>
      </c>
      <c r="E1388" s="2">
        <f>(B1388+1)/(C1388+1)</f>
        <v>0.5</v>
      </c>
      <c r="F1388" s="2">
        <f>(C1388+1)/(B1388+1)</f>
        <v>2</v>
      </c>
      <c r="G1388">
        <f>LEN(A1388)</f>
        <v>10</v>
      </c>
      <c r="H1388" t="str">
        <f>IF(AND(G1388&lt;3, D1388&lt;2),TRUE,"")</f>
        <v/>
      </c>
      <c r="I1388" t="e">
        <f>VLOOKUP(A1388,'2014'!$A$2:$G$5210,5,FALSE)</f>
        <v>#N/A</v>
      </c>
      <c r="J1388" t="e">
        <f>VLOOKUP(A1388,'2014'!$A$2:$H$5210,6,FALSE)</f>
        <v>#N/A</v>
      </c>
    </row>
    <row r="1389" spans="1:10" x14ac:dyDescent="0.6">
      <c r="A1389" t="s">
        <v>6145</v>
      </c>
      <c r="B1389">
        <v>0</v>
      </c>
      <c r="C1389">
        <v>1</v>
      </c>
      <c r="D1389">
        <v>1</v>
      </c>
      <c r="E1389" s="2">
        <f>(B1389+1)/(C1389+1)</f>
        <v>0.5</v>
      </c>
      <c r="F1389" s="2">
        <f>(C1389+1)/(B1389+1)</f>
        <v>2</v>
      </c>
      <c r="G1389">
        <f>LEN(A1389)</f>
        <v>9</v>
      </c>
      <c r="H1389" t="str">
        <f>IF(AND(G1389&lt;3, D1389&lt;2),TRUE,"")</f>
        <v/>
      </c>
      <c r="I1389" t="e">
        <f>VLOOKUP(A1389,'2014'!$A$2:$G$5210,5,FALSE)</f>
        <v>#N/A</v>
      </c>
      <c r="J1389" t="e">
        <f>VLOOKUP(A1389,'2014'!$A$2:$H$5210,6,FALSE)</f>
        <v>#N/A</v>
      </c>
    </row>
    <row r="1390" spans="1:10" x14ac:dyDescent="0.6">
      <c r="A1390" t="s">
        <v>610</v>
      </c>
      <c r="B1390">
        <v>0</v>
      </c>
      <c r="C1390">
        <v>1</v>
      </c>
      <c r="D1390">
        <v>1</v>
      </c>
      <c r="E1390" s="2">
        <f>(B1390+1)/(C1390+1)</f>
        <v>0.5</v>
      </c>
      <c r="F1390" s="2">
        <f>(C1390+1)/(B1390+1)</f>
        <v>2</v>
      </c>
      <c r="G1390">
        <f>LEN(A1390)</f>
        <v>9</v>
      </c>
      <c r="H1390" t="str">
        <f>IF(AND(G1390&lt;3, D1390&lt;2),TRUE,"")</f>
        <v/>
      </c>
      <c r="I1390">
        <f>VLOOKUP(A1390,'2014'!$A$2:$G$5210,5,FALSE)</f>
        <v>4.382761139517896E-4</v>
      </c>
      <c r="J1390">
        <f>VLOOKUP(A1390,'2014'!$A$2:$H$5210,6,FALSE)</f>
        <v>1.5294729436236273E-5</v>
      </c>
    </row>
    <row r="1391" spans="1:10" x14ac:dyDescent="0.6">
      <c r="A1391" t="s">
        <v>985</v>
      </c>
      <c r="B1391">
        <v>0</v>
      </c>
      <c r="C1391">
        <v>1</v>
      </c>
      <c r="D1391">
        <v>1</v>
      </c>
      <c r="E1391" s="2">
        <f>(B1391+1)/(C1391+1)</f>
        <v>0.5</v>
      </c>
      <c r="F1391" s="2">
        <f>(C1391+1)/(B1391+1)</f>
        <v>2</v>
      </c>
      <c r="G1391">
        <f>LEN(A1391)</f>
        <v>10</v>
      </c>
      <c r="H1391" t="str">
        <f>IF(AND(G1391&lt;3, D1391&lt;2),TRUE,"")</f>
        <v/>
      </c>
      <c r="I1391">
        <f>VLOOKUP(A1391,'2014'!$A$2:$G$5210,5,FALSE)</f>
        <v>4.382761139517896E-4</v>
      </c>
      <c r="J1391">
        <f>VLOOKUP(A1391,'2014'!$A$2:$H$5210,6,FALSE)</f>
        <v>1.5294729436236273E-5</v>
      </c>
    </row>
    <row r="1392" spans="1:10" x14ac:dyDescent="0.6">
      <c r="A1392" t="s">
        <v>4847</v>
      </c>
      <c r="B1392">
        <v>0</v>
      </c>
      <c r="C1392">
        <v>1</v>
      </c>
      <c r="D1392">
        <v>1</v>
      </c>
      <c r="E1392" s="2">
        <f>(B1392+1)/(C1392+1)</f>
        <v>0.5</v>
      </c>
      <c r="F1392" s="2">
        <f>(C1392+1)/(B1392+1)</f>
        <v>2</v>
      </c>
      <c r="G1392">
        <f>LEN(A1392)</f>
        <v>10</v>
      </c>
      <c r="H1392" t="str">
        <f>IF(AND(G1392&lt;3, D1392&lt;2),TRUE,"")</f>
        <v/>
      </c>
      <c r="I1392">
        <f>VLOOKUP(A1392,'2014'!$A$2:$G$5210,5,FALSE)</f>
        <v>4.382761139517896E-4</v>
      </c>
      <c r="J1392">
        <f>VLOOKUP(A1392,'2014'!$A$2:$H$5210,6,FALSE)</f>
        <v>1.5294729436236273E-5</v>
      </c>
    </row>
    <row r="1393" spans="1:10" x14ac:dyDescent="0.6">
      <c r="A1393" t="s">
        <v>804</v>
      </c>
      <c r="B1393">
        <v>0</v>
      </c>
      <c r="C1393">
        <v>1</v>
      </c>
      <c r="D1393">
        <v>1</v>
      </c>
      <c r="E1393" s="2">
        <f>(B1393+1)/(C1393+1)</f>
        <v>0.5</v>
      </c>
      <c r="F1393" s="2">
        <f>(C1393+1)/(B1393+1)</f>
        <v>2</v>
      </c>
      <c r="G1393">
        <f>LEN(A1393)</f>
        <v>8</v>
      </c>
      <c r="H1393" t="str">
        <f>IF(AND(G1393&lt;3, D1393&lt;2),TRUE,"")</f>
        <v/>
      </c>
      <c r="I1393">
        <f>VLOOKUP(A1393,'2014'!$A$2:$G$5210,5,FALSE)</f>
        <v>2.9218407596785974E-4</v>
      </c>
      <c r="J1393">
        <f>VLOOKUP(A1393,'2014'!$A$2:$H$5210,6,FALSE)</f>
        <v>1.5294729436236273E-5</v>
      </c>
    </row>
    <row r="1394" spans="1:10" x14ac:dyDescent="0.6">
      <c r="A1394" t="s">
        <v>1014</v>
      </c>
      <c r="B1394">
        <v>0</v>
      </c>
      <c r="C1394">
        <v>1</v>
      </c>
      <c r="D1394">
        <v>1</v>
      </c>
      <c r="E1394" s="2">
        <f>(B1394+1)/(C1394+1)</f>
        <v>0.5</v>
      </c>
      <c r="F1394" s="2">
        <f>(C1394+1)/(B1394+1)</f>
        <v>2</v>
      </c>
      <c r="G1394">
        <f>LEN(A1394)</f>
        <v>8</v>
      </c>
      <c r="H1394" t="str">
        <f>IF(AND(G1394&lt;3, D1394&lt;2),TRUE,"")</f>
        <v/>
      </c>
      <c r="I1394">
        <f>VLOOKUP(A1394,'2014'!$A$2:$G$5210,5,FALSE)</f>
        <v>5.8436815193571947E-4</v>
      </c>
      <c r="J1394">
        <f>VLOOKUP(A1394,'2014'!$A$2:$H$5210,6,FALSE)</f>
        <v>3.0589458872472546E-5</v>
      </c>
    </row>
    <row r="1395" spans="1:10" x14ac:dyDescent="0.6">
      <c r="A1395" t="s">
        <v>1272</v>
      </c>
      <c r="B1395">
        <v>0</v>
      </c>
      <c r="C1395">
        <v>1</v>
      </c>
      <c r="D1395">
        <v>1</v>
      </c>
      <c r="E1395" s="2">
        <f>(B1395+1)/(C1395+1)</f>
        <v>0.5</v>
      </c>
      <c r="F1395" s="2">
        <f>(C1395+1)/(B1395+1)</f>
        <v>2</v>
      </c>
      <c r="G1395">
        <f>LEN(A1395)</f>
        <v>8</v>
      </c>
      <c r="H1395" t="str">
        <f>IF(AND(G1395&lt;3, D1395&lt;2),TRUE,"")</f>
        <v/>
      </c>
      <c r="I1395">
        <f>VLOOKUP(A1395,'2014'!$A$2:$G$5210,5,FALSE)</f>
        <v>5.8436815193571947E-4</v>
      </c>
      <c r="J1395">
        <f>VLOOKUP(A1395,'2014'!$A$2:$H$5210,6,FALSE)</f>
        <v>3.0589458872472546E-5</v>
      </c>
    </row>
    <row r="1396" spans="1:10" x14ac:dyDescent="0.6">
      <c r="A1396" t="s">
        <v>1380</v>
      </c>
      <c r="B1396">
        <v>0</v>
      </c>
      <c r="C1396">
        <v>1</v>
      </c>
      <c r="D1396">
        <v>1</v>
      </c>
      <c r="E1396" s="2">
        <f>(B1396+1)/(C1396+1)</f>
        <v>0.5</v>
      </c>
      <c r="F1396" s="2">
        <f>(C1396+1)/(B1396+1)</f>
        <v>2</v>
      </c>
      <c r="G1396">
        <f>LEN(A1396)</f>
        <v>15</v>
      </c>
      <c r="H1396" t="str">
        <f>IF(AND(G1396&lt;3, D1396&lt;2),TRUE,"")</f>
        <v/>
      </c>
      <c r="I1396">
        <f>VLOOKUP(A1396,'2014'!$A$2:$G$5210,5,FALSE)</f>
        <v>2.9218407596785974E-4</v>
      </c>
      <c r="J1396">
        <f>VLOOKUP(A1396,'2014'!$A$2:$H$5210,6,FALSE)</f>
        <v>1.5294729436236273E-5</v>
      </c>
    </row>
    <row r="1397" spans="1:10" x14ac:dyDescent="0.6">
      <c r="A1397" t="s">
        <v>1479</v>
      </c>
      <c r="B1397">
        <v>0</v>
      </c>
      <c r="C1397">
        <v>1</v>
      </c>
      <c r="D1397">
        <v>1</v>
      </c>
      <c r="E1397" s="2">
        <f>(B1397+1)/(C1397+1)</f>
        <v>0.5</v>
      </c>
      <c r="F1397" s="2">
        <f>(C1397+1)/(B1397+1)</f>
        <v>2</v>
      </c>
      <c r="G1397">
        <f>LEN(A1397)</f>
        <v>11</v>
      </c>
      <c r="H1397" t="str">
        <f>IF(AND(G1397&lt;3, D1397&lt;2),TRUE,"")</f>
        <v/>
      </c>
      <c r="I1397">
        <f>VLOOKUP(A1397,'2014'!$A$2:$G$5210,5,FALSE)</f>
        <v>2.9218407596785974E-4</v>
      </c>
      <c r="J1397">
        <f>VLOOKUP(A1397,'2014'!$A$2:$H$5210,6,FALSE)</f>
        <v>1.5294729436236273E-5</v>
      </c>
    </row>
    <row r="1398" spans="1:10" x14ac:dyDescent="0.6">
      <c r="A1398" t="s">
        <v>3420</v>
      </c>
      <c r="B1398">
        <v>0</v>
      </c>
      <c r="C1398">
        <v>1</v>
      </c>
      <c r="D1398">
        <v>1</v>
      </c>
      <c r="E1398" s="2">
        <f>(B1398+1)/(C1398+1)</f>
        <v>0.5</v>
      </c>
      <c r="F1398" s="2">
        <f>(C1398+1)/(B1398+1)</f>
        <v>2</v>
      </c>
      <c r="G1398">
        <f>LEN(A1398)</f>
        <v>8</v>
      </c>
      <c r="H1398" t="str">
        <f>IF(AND(G1398&lt;3, D1398&lt;2),TRUE,"")</f>
        <v/>
      </c>
      <c r="I1398">
        <f>VLOOKUP(A1398,'2014'!$A$2:$G$5210,5,FALSE)</f>
        <v>5.8436815193571947E-4</v>
      </c>
      <c r="J1398">
        <f>VLOOKUP(A1398,'2014'!$A$2:$H$5210,6,FALSE)</f>
        <v>3.0589458872472546E-5</v>
      </c>
    </row>
    <row r="1399" spans="1:10" x14ac:dyDescent="0.6">
      <c r="A1399" t="s">
        <v>3421</v>
      </c>
      <c r="B1399">
        <v>0</v>
      </c>
      <c r="C1399">
        <v>1</v>
      </c>
      <c r="D1399">
        <v>1</v>
      </c>
      <c r="E1399" s="2">
        <f>(B1399+1)/(C1399+1)</f>
        <v>0.5</v>
      </c>
      <c r="F1399" s="2">
        <f>(C1399+1)/(B1399+1)</f>
        <v>2</v>
      </c>
      <c r="G1399">
        <f>LEN(A1399)</f>
        <v>12</v>
      </c>
      <c r="H1399" t="str">
        <f>IF(AND(G1399&lt;3, D1399&lt;2),TRUE,"")</f>
        <v/>
      </c>
      <c r="I1399">
        <f>VLOOKUP(A1399,'2014'!$A$2:$G$5210,5,FALSE)</f>
        <v>2.9218407596785974E-4</v>
      </c>
      <c r="J1399">
        <f>VLOOKUP(A1399,'2014'!$A$2:$H$5210,6,FALSE)</f>
        <v>1.5294729436236273E-5</v>
      </c>
    </row>
    <row r="1400" spans="1:10" x14ac:dyDescent="0.6">
      <c r="A1400" t="s">
        <v>3867</v>
      </c>
      <c r="B1400">
        <v>0</v>
      </c>
      <c r="C1400">
        <v>1</v>
      </c>
      <c r="D1400">
        <v>1</v>
      </c>
      <c r="E1400" s="2">
        <f>(B1400+1)/(C1400+1)</f>
        <v>0.5</v>
      </c>
      <c r="F1400" s="2">
        <f>(C1400+1)/(B1400+1)</f>
        <v>2</v>
      </c>
      <c r="G1400">
        <f>LEN(A1400)</f>
        <v>9</v>
      </c>
      <c r="H1400" t="str">
        <f>IF(AND(G1400&lt;3, D1400&lt;2),TRUE,"")</f>
        <v/>
      </c>
      <c r="I1400">
        <f>VLOOKUP(A1400,'2014'!$A$2:$G$5210,5,FALSE)</f>
        <v>2.9218407596785974E-4</v>
      </c>
      <c r="J1400">
        <f>VLOOKUP(A1400,'2014'!$A$2:$H$5210,6,FALSE)</f>
        <v>1.5294729436236273E-5</v>
      </c>
    </row>
    <row r="1401" spans="1:10" x14ac:dyDescent="0.6">
      <c r="A1401" t="s">
        <v>4676</v>
      </c>
      <c r="B1401">
        <v>0</v>
      </c>
      <c r="C1401">
        <v>1</v>
      </c>
      <c r="D1401">
        <v>1</v>
      </c>
      <c r="E1401" s="2">
        <f>(B1401+1)/(C1401+1)</f>
        <v>0.5</v>
      </c>
      <c r="F1401" s="2">
        <f>(C1401+1)/(B1401+1)</f>
        <v>2</v>
      </c>
      <c r="G1401">
        <f>LEN(A1401)</f>
        <v>9</v>
      </c>
      <c r="H1401" t="str">
        <f>IF(AND(G1401&lt;3, D1401&lt;2),TRUE,"")</f>
        <v/>
      </c>
      <c r="I1401">
        <f>VLOOKUP(A1401,'2014'!$A$2:$G$5210,5,FALSE)</f>
        <v>2.9218407596785974E-4</v>
      </c>
      <c r="J1401">
        <f>VLOOKUP(A1401,'2014'!$A$2:$H$5210,6,FALSE)</f>
        <v>1.5294729436236273E-5</v>
      </c>
    </row>
    <row r="1402" spans="1:10" x14ac:dyDescent="0.6">
      <c r="A1402" t="s">
        <v>2328</v>
      </c>
      <c r="B1402">
        <v>0</v>
      </c>
      <c r="C1402">
        <v>1</v>
      </c>
      <c r="D1402">
        <v>1</v>
      </c>
      <c r="E1402" s="2">
        <f>(B1402+1)/(C1402+1)</f>
        <v>0.5</v>
      </c>
      <c r="F1402" s="2">
        <f>(C1402+1)/(B1402+1)</f>
        <v>2</v>
      </c>
      <c r="G1402">
        <f>LEN(A1402)</f>
        <v>8</v>
      </c>
      <c r="H1402" t="str">
        <f>IF(AND(G1402&lt;3, D1402&lt;2),TRUE,"")</f>
        <v/>
      </c>
      <c r="I1402">
        <f>VLOOKUP(A1402,'2014'!$A$2:$G$5210,5,FALSE)</f>
        <v>5.4054054054054057E-3</v>
      </c>
      <c r="J1402">
        <f>VLOOKUP(A1402,'2014'!$A$2:$H$5210,6,FALSE)</f>
        <v>2.9059985928848921E-4</v>
      </c>
    </row>
    <row r="1403" spans="1:10" x14ac:dyDescent="0.6">
      <c r="A1403" t="s">
        <v>4582</v>
      </c>
      <c r="B1403">
        <v>0</v>
      </c>
      <c r="C1403">
        <v>1</v>
      </c>
      <c r="D1403">
        <v>1</v>
      </c>
      <c r="E1403" s="2">
        <f>(B1403+1)/(C1403+1)</f>
        <v>0.5</v>
      </c>
      <c r="F1403" s="2">
        <f>(C1403+1)/(B1403+1)</f>
        <v>2</v>
      </c>
      <c r="G1403">
        <f>LEN(A1403)</f>
        <v>10</v>
      </c>
      <c r="H1403" t="str">
        <f>IF(AND(G1403&lt;3, D1403&lt;2),TRUE,"")</f>
        <v/>
      </c>
      <c r="I1403">
        <f>VLOOKUP(A1403,'2014'!$A$2:$G$5210,5,FALSE)</f>
        <v>2.9218407596785976E-3</v>
      </c>
      <c r="J1403">
        <f>VLOOKUP(A1403,'2014'!$A$2:$H$5210,6,FALSE)</f>
        <v>1.8353675323483528E-4</v>
      </c>
    </row>
    <row r="1404" spans="1:10" x14ac:dyDescent="0.6">
      <c r="A1404" t="s">
        <v>3422</v>
      </c>
      <c r="B1404">
        <v>0</v>
      </c>
      <c r="C1404">
        <v>1</v>
      </c>
      <c r="D1404">
        <v>1</v>
      </c>
      <c r="E1404" s="2">
        <f>(B1404+1)/(C1404+1)</f>
        <v>0.5</v>
      </c>
      <c r="F1404" s="2">
        <f>(C1404+1)/(B1404+1)</f>
        <v>2</v>
      </c>
      <c r="G1404">
        <f>LEN(A1404)</f>
        <v>11</v>
      </c>
      <c r="H1404" t="str">
        <f>IF(AND(G1404&lt;3, D1404&lt;2),TRUE,"")</f>
        <v/>
      </c>
      <c r="I1404">
        <f>VLOOKUP(A1404,'2014'!$A$2:$G$5210,5,FALSE)</f>
        <v>5.8436815193571947E-4</v>
      </c>
      <c r="J1404">
        <f>VLOOKUP(A1404,'2014'!$A$2:$H$5210,6,FALSE)</f>
        <v>4.5884188308708819E-5</v>
      </c>
    </row>
    <row r="1405" spans="1:10" x14ac:dyDescent="0.6">
      <c r="A1405" t="s">
        <v>85</v>
      </c>
      <c r="B1405">
        <v>0</v>
      </c>
      <c r="C1405">
        <v>1</v>
      </c>
      <c r="D1405">
        <v>1</v>
      </c>
      <c r="E1405" s="2">
        <f>(B1405+1)/(C1405+1)</f>
        <v>0.5</v>
      </c>
      <c r="F1405" s="2">
        <f>(C1405+1)/(B1405+1)</f>
        <v>2</v>
      </c>
      <c r="G1405">
        <f>LEN(A1405)</f>
        <v>8</v>
      </c>
      <c r="H1405" t="str">
        <f>IF(AND(G1405&lt;3, D1405&lt;2),TRUE,"")</f>
        <v/>
      </c>
      <c r="I1405">
        <f>VLOOKUP(A1405,'2014'!$A$2:$G$5210,5,FALSE)</f>
        <v>2.9218407596785974E-4</v>
      </c>
      <c r="J1405">
        <f>VLOOKUP(A1405,'2014'!$A$2:$H$5210,6,FALSE)</f>
        <v>3.0589458872472546E-5</v>
      </c>
    </row>
    <row r="1406" spans="1:10" x14ac:dyDescent="0.6">
      <c r="A1406" t="s">
        <v>1012</v>
      </c>
      <c r="B1406">
        <v>0</v>
      </c>
      <c r="C1406">
        <v>1</v>
      </c>
      <c r="D1406">
        <v>1</v>
      </c>
      <c r="E1406" s="2">
        <f>(B1406+1)/(C1406+1)</f>
        <v>0.5</v>
      </c>
      <c r="F1406" s="2">
        <f>(C1406+1)/(B1406+1)</f>
        <v>2</v>
      </c>
      <c r="G1406">
        <f>LEN(A1406)</f>
        <v>8</v>
      </c>
      <c r="H1406" t="str">
        <f>IF(AND(G1406&lt;3, D1406&lt;2),TRUE,"")</f>
        <v/>
      </c>
      <c r="I1406">
        <f>VLOOKUP(A1406,'2014'!$A$2:$G$5210,5,FALSE)</f>
        <v>2.9218407596785974E-4</v>
      </c>
      <c r="J1406">
        <f>VLOOKUP(A1406,'2014'!$A$2:$H$5210,6,FALSE)</f>
        <v>3.0589458872472546E-5</v>
      </c>
    </row>
    <row r="1407" spans="1:10" x14ac:dyDescent="0.6">
      <c r="A1407" t="s">
        <v>1497</v>
      </c>
      <c r="B1407">
        <v>0</v>
      </c>
      <c r="C1407">
        <v>1</v>
      </c>
      <c r="D1407">
        <v>1</v>
      </c>
      <c r="E1407" s="2">
        <f>(B1407+1)/(C1407+1)</f>
        <v>0.5</v>
      </c>
      <c r="F1407" s="2">
        <f>(C1407+1)/(B1407+1)</f>
        <v>2</v>
      </c>
      <c r="G1407">
        <f>LEN(A1407)</f>
        <v>11</v>
      </c>
      <c r="H1407" t="str">
        <f>IF(AND(G1407&lt;3, D1407&lt;2),TRUE,"")</f>
        <v/>
      </c>
      <c r="I1407">
        <f>VLOOKUP(A1407,'2014'!$A$2:$G$5210,5,FALSE)</f>
        <v>2.9218407596785974E-4</v>
      </c>
      <c r="J1407">
        <f>VLOOKUP(A1407,'2014'!$A$2:$H$5210,6,FALSE)</f>
        <v>3.0589458872472546E-5</v>
      </c>
    </row>
    <row r="1408" spans="1:10" x14ac:dyDescent="0.6">
      <c r="A1408" t="s">
        <v>4688</v>
      </c>
      <c r="B1408">
        <v>0</v>
      </c>
      <c r="C1408">
        <v>1</v>
      </c>
      <c r="D1408">
        <v>1</v>
      </c>
      <c r="E1408" s="2">
        <f>(B1408+1)/(C1408+1)</f>
        <v>0.5</v>
      </c>
      <c r="F1408" s="2">
        <f>(C1408+1)/(B1408+1)</f>
        <v>2</v>
      </c>
      <c r="G1408">
        <f>LEN(A1408)</f>
        <v>10</v>
      </c>
      <c r="H1408" t="str">
        <f>IF(AND(G1408&lt;3, D1408&lt;2),TRUE,"")</f>
        <v/>
      </c>
      <c r="I1408">
        <f>VLOOKUP(A1408,'2014'!$A$2:$G$5210,5,FALSE)</f>
        <v>2.9218407596785974E-4</v>
      </c>
      <c r="J1408">
        <f>VLOOKUP(A1408,'2014'!$A$2:$H$5210,6,FALSE)</f>
        <v>4.5884188308708819E-5</v>
      </c>
    </row>
    <row r="1409" spans="1:10" x14ac:dyDescent="0.6">
      <c r="A1409" t="s">
        <v>1074</v>
      </c>
      <c r="B1409">
        <v>0</v>
      </c>
      <c r="C1409">
        <v>1</v>
      </c>
      <c r="D1409">
        <v>1</v>
      </c>
      <c r="E1409" s="2">
        <f>(B1409+1)/(C1409+1)</f>
        <v>0.5</v>
      </c>
      <c r="F1409" s="2">
        <f>(C1409+1)/(B1409+1)</f>
        <v>2</v>
      </c>
      <c r="G1409">
        <f>LEN(A1409)</f>
        <v>8</v>
      </c>
      <c r="H1409" t="str">
        <f>IF(AND(G1409&lt;3, D1409&lt;2),TRUE,"")</f>
        <v/>
      </c>
      <c r="I1409">
        <f>VLOOKUP(A1409,'2014'!$A$2:$G$5210,5,FALSE)</f>
        <v>4.382761139517896E-4</v>
      </c>
      <c r="J1409">
        <f>VLOOKUP(A1409,'2014'!$A$2:$H$5210,6,FALSE)</f>
        <v>7.6473647181181365E-5</v>
      </c>
    </row>
    <row r="1410" spans="1:10" x14ac:dyDescent="0.6">
      <c r="A1410" t="s">
        <v>488</v>
      </c>
      <c r="B1410">
        <v>0</v>
      </c>
      <c r="C1410">
        <v>1</v>
      </c>
      <c r="D1410">
        <v>1</v>
      </c>
      <c r="E1410" s="2">
        <f>(B1410+1)/(C1410+1)</f>
        <v>0.5</v>
      </c>
      <c r="F1410" s="2">
        <f>(C1410+1)/(B1410+1)</f>
        <v>2</v>
      </c>
      <c r="G1410">
        <f>LEN(A1410)</f>
        <v>8</v>
      </c>
      <c r="H1410" t="str">
        <f>IF(AND(G1410&lt;3, D1410&lt;2),TRUE,"")</f>
        <v/>
      </c>
      <c r="I1410">
        <f>VLOOKUP(A1410,'2014'!$A$2:$G$5210,5,FALSE)</f>
        <v>7.3046018991964939E-4</v>
      </c>
      <c r="J1410">
        <f>VLOOKUP(A1410,'2014'!$A$2:$H$5210,6,FALSE)</f>
        <v>1.3765256492612646E-4</v>
      </c>
    </row>
    <row r="1411" spans="1:10" x14ac:dyDescent="0.6">
      <c r="A1411" t="s">
        <v>84</v>
      </c>
      <c r="B1411">
        <v>0</v>
      </c>
      <c r="C1411">
        <v>1</v>
      </c>
      <c r="D1411">
        <v>1</v>
      </c>
      <c r="E1411" s="2">
        <f>(B1411+1)/(C1411+1)</f>
        <v>0.5</v>
      </c>
      <c r="F1411" s="2">
        <f>(C1411+1)/(B1411+1)</f>
        <v>2</v>
      </c>
      <c r="G1411">
        <f>LEN(A1411)</f>
        <v>8</v>
      </c>
      <c r="H1411" t="str">
        <f>IF(AND(G1411&lt;3, D1411&lt;2),TRUE,"")</f>
        <v/>
      </c>
      <c r="I1411">
        <f>VLOOKUP(A1411,'2014'!$A$2:$G$5210,5,FALSE)</f>
        <v>1.4609203798392987E-4</v>
      </c>
      <c r="J1411">
        <f>VLOOKUP(A1411,'2014'!$A$2:$H$5210,6,FALSE)</f>
        <v>3.0589458872472546E-5</v>
      </c>
    </row>
    <row r="1412" spans="1:10" x14ac:dyDescent="0.6">
      <c r="A1412" t="s">
        <v>146</v>
      </c>
      <c r="B1412">
        <v>0</v>
      </c>
      <c r="C1412">
        <v>1</v>
      </c>
      <c r="D1412">
        <v>1</v>
      </c>
      <c r="E1412" s="2">
        <f>(B1412+1)/(C1412+1)</f>
        <v>0.5</v>
      </c>
      <c r="F1412" s="2">
        <f>(C1412+1)/(B1412+1)</f>
        <v>2</v>
      </c>
      <c r="G1412">
        <f>LEN(A1412)</f>
        <v>9</v>
      </c>
      <c r="H1412" t="str">
        <f>IF(AND(G1412&lt;3, D1412&lt;2),TRUE,"")</f>
        <v/>
      </c>
      <c r="I1412">
        <f>VLOOKUP(A1412,'2014'!$A$2:$G$5210,5,FALSE)</f>
        <v>1.4609203798392987E-4</v>
      </c>
      <c r="J1412">
        <f>VLOOKUP(A1412,'2014'!$A$2:$H$5210,6,FALSE)</f>
        <v>3.0589458872472546E-5</v>
      </c>
    </row>
    <row r="1413" spans="1:10" x14ac:dyDescent="0.6">
      <c r="A1413" t="s">
        <v>186</v>
      </c>
      <c r="B1413">
        <v>0</v>
      </c>
      <c r="C1413">
        <v>1</v>
      </c>
      <c r="D1413">
        <v>1</v>
      </c>
      <c r="E1413" s="2">
        <f>(B1413+1)/(C1413+1)</f>
        <v>0.5</v>
      </c>
      <c r="F1413" s="2">
        <f>(C1413+1)/(B1413+1)</f>
        <v>2</v>
      </c>
      <c r="G1413">
        <f>LEN(A1413)</f>
        <v>10</v>
      </c>
      <c r="H1413" t="str">
        <f>IF(AND(G1413&lt;3, D1413&lt;2),TRUE,"")</f>
        <v/>
      </c>
      <c r="I1413">
        <f>VLOOKUP(A1413,'2014'!$A$2:$G$5210,5,FALSE)</f>
        <v>1.4609203798392987E-4</v>
      </c>
      <c r="J1413">
        <f>VLOOKUP(A1413,'2014'!$A$2:$H$5210,6,FALSE)</f>
        <v>3.0589458872472546E-5</v>
      </c>
    </row>
    <row r="1414" spans="1:10" x14ac:dyDescent="0.6">
      <c r="A1414" t="s">
        <v>328</v>
      </c>
      <c r="B1414">
        <v>0</v>
      </c>
      <c r="C1414">
        <v>1</v>
      </c>
      <c r="D1414">
        <v>1</v>
      </c>
      <c r="E1414" s="2">
        <f>(B1414+1)/(C1414+1)</f>
        <v>0.5</v>
      </c>
      <c r="F1414" s="2">
        <f>(C1414+1)/(B1414+1)</f>
        <v>2</v>
      </c>
      <c r="G1414">
        <f>LEN(A1414)</f>
        <v>11</v>
      </c>
      <c r="H1414" t="str">
        <f>IF(AND(G1414&lt;3, D1414&lt;2),TRUE,"")</f>
        <v/>
      </c>
      <c r="I1414">
        <f>VLOOKUP(A1414,'2014'!$A$2:$G$5210,5,FALSE)</f>
        <v>1.4609203798392987E-4</v>
      </c>
      <c r="J1414">
        <f>VLOOKUP(A1414,'2014'!$A$2:$H$5210,6,FALSE)</f>
        <v>3.0589458872472546E-5</v>
      </c>
    </row>
    <row r="1415" spans="1:10" x14ac:dyDescent="0.6">
      <c r="A1415" t="s">
        <v>740</v>
      </c>
      <c r="B1415">
        <v>0</v>
      </c>
      <c r="C1415">
        <v>1</v>
      </c>
      <c r="D1415">
        <v>1</v>
      </c>
      <c r="E1415" s="2">
        <f>(B1415+1)/(C1415+1)</f>
        <v>0.5</v>
      </c>
      <c r="F1415" s="2">
        <f>(C1415+1)/(B1415+1)</f>
        <v>2</v>
      </c>
      <c r="G1415">
        <f>LEN(A1415)</f>
        <v>10</v>
      </c>
      <c r="H1415" t="str">
        <f>IF(AND(G1415&lt;3, D1415&lt;2),TRUE,"")</f>
        <v/>
      </c>
      <c r="I1415">
        <f>VLOOKUP(A1415,'2014'!$A$2:$G$5210,5,FALSE)</f>
        <v>1.4609203798392987E-4</v>
      </c>
      <c r="J1415">
        <f>VLOOKUP(A1415,'2014'!$A$2:$H$5210,6,FALSE)</f>
        <v>3.0589458872472546E-5</v>
      </c>
    </row>
    <row r="1416" spans="1:10" x14ac:dyDescent="0.6">
      <c r="A1416" t="s">
        <v>741</v>
      </c>
      <c r="B1416">
        <v>0</v>
      </c>
      <c r="C1416">
        <v>1</v>
      </c>
      <c r="D1416">
        <v>1</v>
      </c>
      <c r="E1416" s="2">
        <f>(B1416+1)/(C1416+1)</f>
        <v>0.5</v>
      </c>
      <c r="F1416" s="2">
        <f>(C1416+1)/(B1416+1)</f>
        <v>2</v>
      </c>
      <c r="G1416">
        <f>LEN(A1416)</f>
        <v>8</v>
      </c>
      <c r="H1416" t="str">
        <f>IF(AND(G1416&lt;3, D1416&lt;2),TRUE,"")</f>
        <v/>
      </c>
      <c r="I1416">
        <f>VLOOKUP(A1416,'2014'!$A$2:$G$5210,5,FALSE)</f>
        <v>1.4609203798392987E-4</v>
      </c>
      <c r="J1416">
        <f>VLOOKUP(A1416,'2014'!$A$2:$H$5210,6,FALSE)</f>
        <v>3.0589458872472546E-5</v>
      </c>
    </row>
    <row r="1417" spans="1:10" x14ac:dyDescent="0.6">
      <c r="A1417" t="s">
        <v>767</v>
      </c>
      <c r="B1417">
        <v>0</v>
      </c>
      <c r="C1417">
        <v>1</v>
      </c>
      <c r="D1417">
        <v>1</v>
      </c>
      <c r="E1417" s="2">
        <f>(B1417+1)/(C1417+1)</f>
        <v>0.5</v>
      </c>
      <c r="F1417" s="2">
        <f>(C1417+1)/(B1417+1)</f>
        <v>2</v>
      </c>
      <c r="G1417">
        <f>LEN(A1417)</f>
        <v>8</v>
      </c>
      <c r="H1417" t="str">
        <f>IF(AND(G1417&lt;3, D1417&lt;2),TRUE,"")</f>
        <v/>
      </c>
      <c r="I1417">
        <f>VLOOKUP(A1417,'2014'!$A$2:$G$5210,5,FALSE)</f>
        <v>1.4609203798392987E-4</v>
      </c>
      <c r="J1417">
        <f>VLOOKUP(A1417,'2014'!$A$2:$H$5210,6,FALSE)</f>
        <v>3.0589458872472546E-5</v>
      </c>
    </row>
    <row r="1418" spans="1:10" x14ac:dyDescent="0.6">
      <c r="A1418" t="s">
        <v>810</v>
      </c>
      <c r="B1418">
        <v>0</v>
      </c>
      <c r="C1418">
        <v>1</v>
      </c>
      <c r="D1418">
        <v>1</v>
      </c>
      <c r="E1418" s="2">
        <f>(B1418+1)/(C1418+1)</f>
        <v>0.5</v>
      </c>
      <c r="F1418" s="2">
        <f>(C1418+1)/(B1418+1)</f>
        <v>2</v>
      </c>
      <c r="G1418">
        <f>LEN(A1418)</f>
        <v>9</v>
      </c>
      <c r="H1418" t="str">
        <f>IF(AND(G1418&lt;3, D1418&lt;2),TRUE,"")</f>
        <v/>
      </c>
      <c r="I1418">
        <f>VLOOKUP(A1418,'2014'!$A$2:$G$5210,5,FALSE)</f>
        <v>1.4609203798392987E-4</v>
      </c>
      <c r="J1418">
        <f>VLOOKUP(A1418,'2014'!$A$2:$H$5210,6,FALSE)</f>
        <v>3.0589458872472546E-5</v>
      </c>
    </row>
    <row r="1419" spans="1:10" x14ac:dyDescent="0.6">
      <c r="A1419" t="s">
        <v>824</v>
      </c>
      <c r="B1419">
        <v>0</v>
      </c>
      <c r="C1419">
        <v>1</v>
      </c>
      <c r="D1419">
        <v>1</v>
      </c>
      <c r="E1419" s="2">
        <f>(B1419+1)/(C1419+1)</f>
        <v>0.5</v>
      </c>
      <c r="F1419" s="2">
        <f>(C1419+1)/(B1419+1)</f>
        <v>2</v>
      </c>
      <c r="G1419">
        <f>LEN(A1419)</f>
        <v>8</v>
      </c>
      <c r="H1419" t="str">
        <f>IF(AND(G1419&lt;3, D1419&lt;2),TRUE,"")</f>
        <v/>
      </c>
      <c r="I1419">
        <f>VLOOKUP(A1419,'2014'!$A$2:$G$5210,5,FALSE)</f>
        <v>2.9218407596785974E-4</v>
      </c>
      <c r="J1419">
        <f>VLOOKUP(A1419,'2014'!$A$2:$H$5210,6,FALSE)</f>
        <v>6.1178917744945092E-5</v>
      </c>
    </row>
    <row r="1420" spans="1:10" x14ac:dyDescent="0.6">
      <c r="A1420" t="s">
        <v>937</v>
      </c>
      <c r="B1420">
        <v>0</v>
      </c>
      <c r="C1420">
        <v>1</v>
      </c>
      <c r="D1420">
        <v>1</v>
      </c>
      <c r="E1420" s="2">
        <f>(B1420+1)/(C1420+1)</f>
        <v>0.5</v>
      </c>
      <c r="F1420" s="2">
        <f>(C1420+1)/(B1420+1)</f>
        <v>2</v>
      </c>
      <c r="G1420">
        <f>LEN(A1420)</f>
        <v>8</v>
      </c>
      <c r="H1420" t="str">
        <f>IF(AND(G1420&lt;3, D1420&lt;2),TRUE,"")</f>
        <v/>
      </c>
      <c r="I1420">
        <f>VLOOKUP(A1420,'2014'!$A$2:$G$5210,5,FALSE)</f>
        <v>1.4609203798392987E-4</v>
      </c>
      <c r="J1420">
        <f>VLOOKUP(A1420,'2014'!$A$2:$H$5210,6,FALSE)</f>
        <v>3.0589458872472546E-5</v>
      </c>
    </row>
    <row r="1421" spans="1:10" x14ac:dyDescent="0.6">
      <c r="A1421" t="s">
        <v>965</v>
      </c>
      <c r="B1421">
        <v>0</v>
      </c>
      <c r="C1421">
        <v>1</v>
      </c>
      <c r="D1421">
        <v>1</v>
      </c>
      <c r="E1421" s="2">
        <f>(B1421+1)/(C1421+1)</f>
        <v>0.5</v>
      </c>
      <c r="F1421" s="2">
        <f>(C1421+1)/(B1421+1)</f>
        <v>2</v>
      </c>
      <c r="G1421">
        <f>LEN(A1421)</f>
        <v>8</v>
      </c>
      <c r="H1421" t="str">
        <f>IF(AND(G1421&lt;3, D1421&lt;2),TRUE,"")</f>
        <v/>
      </c>
      <c r="I1421">
        <f>VLOOKUP(A1421,'2014'!$A$2:$G$5210,5,FALSE)</f>
        <v>1.4609203798392987E-4</v>
      </c>
      <c r="J1421">
        <f>VLOOKUP(A1421,'2014'!$A$2:$H$5210,6,FALSE)</f>
        <v>3.0589458872472546E-5</v>
      </c>
    </row>
    <row r="1422" spans="1:10" x14ac:dyDescent="0.6">
      <c r="A1422" t="s">
        <v>1036</v>
      </c>
      <c r="B1422">
        <v>0</v>
      </c>
      <c r="C1422">
        <v>1</v>
      </c>
      <c r="D1422">
        <v>1</v>
      </c>
      <c r="E1422" s="2">
        <f>(B1422+1)/(C1422+1)</f>
        <v>0.5</v>
      </c>
      <c r="F1422" s="2">
        <f>(C1422+1)/(B1422+1)</f>
        <v>2</v>
      </c>
      <c r="G1422">
        <f>LEN(A1422)</f>
        <v>8</v>
      </c>
      <c r="H1422" t="str">
        <f>IF(AND(G1422&lt;3, D1422&lt;2),TRUE,"")</f>
        <v/>
      </c>
      <c r="I1422">
        <f>VLOOKUP(A1422,'2014'!$A$2:$G$5210,5,FALSE)</f>
        <v>2.9218407596785974E-4</v>
      </c>
      <c r="J1422">
        <f>VLOOKUP(A1422,'2014'!$A$2:$H$5210,6,FALSE)</f>
        <v>6.1178917744945092E-5</v>
      </c>
    </row>
    <row r="1423" spans="1:10" x14ac:dyDescent="0.6">
      <c r="A1423" t="s">
        <v>1391</v>
      </c>
      <c r="B1423">
        <v>0</v>
      </c>
      <c r="C1423">
        <v>1</v>
      </c>
      <c r="D1423">
        <v>1</v>
      </c>
      <c r="E1423" s="2">
        <f>(B1423+1)/(C1423+1)</f>
        <v>0.5</v>
      </c>
      <c r="F1423" s="2">
        <f>(C1423+1)/(B1423+1)</f>
        <v>2</v>
      </c>
      <c r="G1423">
        <f>LEN(A1423)</f>
        <v>10</v>
      </c>
      <c r="H1423" t="str">
        <f>IF(AND(G1423&lt;3, D1423&lt;2),TRUE,"")</f>
        <v/>
      </c>
      <c r="I1423">
        <f>VLOOKUP(A1423,'2014'!$A$2:$G$5210,5,FALSE)</f>
        <v>1.4609203798392987E-4</v>
      </c>
      <c r="J1423">
        <f>VLOOKUP(A1423,'2014'!$A$2:$H$5210,6,FALSE)</f>
        <v>3.0589458872472546E-5</v>
      </c>
    </row>
    <row r="1424" spans="1:10" x14ac:dyDescent="0.6">
      <c r="A1424" t="s">
        <v>1407</v>
      </c>
      <c r="B1424">
        <v>0</v>
      </c>
      <c r="C1424">
        <v>1</v>
      </c>
      <c r="D1424">
        <v>1</v>
      </c>
      <c r="E1424" s="2">
        <f>(B1424+1)/(C1424+1)</f>
        <v>0.5</v>
      </c>
      <c r="F1424" s="2">
        <f>(C1424+1)/(B1424+1)</f>
        <v>2</v>
      </c>
      <c r="G1424">
        <f>LEN(A1424)</f>
        <v>9</v>
      </c>
      <c r="H1424" t="str">
        <f>IF(AND(G1424&lt;3, D1424&lt;2),TRUE,"")</f>
        <v/>
      </c>
      <c r="I1424">
        <f>VLOOKUP(A1424,'2014'!$A$2:$G$5210,5,FALSE)</f>
        <v>1.4609203798392987E-4</v>
      </c>
      <c r="J1424">
        <f>VLOOKUP(A1424,'2014'!$A$2:$H$5210,6,FALSE)</f>
        <v>3.0589458872472546E-5</v>
      </c>
    </row>
    <row r="1425" spans="1:10" x14ac:dyDescent="0.6">
      <c r="A1425" t="s">
        <v>1414</v>
      </c>
      <c r="B1425">
        <v>0</v>
      </c>
      <c r="C1425">
        <v>1</v>
      </c>
      <c r="D1425">
        <v>1</v>
      </c>
      <c r="E1425" s="2">
        <f>(B1425+1)/(C1425+1)</f>
        <v>0.5</v>
      </c>
      <c r="F1425" s="2">
        <f>(C1425+1)/(B1425+1)</f>
        <v>2</v>
      </c>
      <c r="G1425">
        <f>LEN(A1425)</f>
        <v>9</v>
      </c>
      <c r="H1425" t="str">
        <f>IF(AND(G1425&lt;3, D1425&lt;2),TRUE,"")</f>
        <v/>
      </c>
      <c r="I1425">
        <f>VLOOKUP(A1425,'2014'!$A$2:$G$5210,5,FALSE)</f>
        <v>1.4609203798392987E-4</v>
      </c>
      <c r="J1425">
        <f>VLOOKUP(A1425,'2014'!$A$2:$H$5210,6,FALSE)</f>
        <v>3.0589458872472546E-5</v>
      </c>
    </row>
    <row r="1426" spans="1:10" x14ac:dyDescent="0.6">
      <c r="A1426" t="s">
        <v>1443</v>
      </c>
      <c r="B1426">
        <v>0</v>
      </c>
      <c r="C1426">
        <v>1</v>
      </c>
      <c r="D1426">
        <v>1</v>
      </c>
      <c r="E1426" s="2">
        <f>(B1426+1)/(C1426+1)</f>
        <v>0.5</v>
      </c>
      <c r="F1426" s="2">
        <f>(C1426+1)/(B1426+1)</f>
        <v>2</v>
      </c>
      <c r="G1426">
        <f>LEN(A1426)</f>
        <v>10</v>
      </c>
      <c r="H1426" t="str">
        <f>IF(AND(G1426&lt;3, D1426&lt;2),TRUE,"")</f>
        <v/>
      </c>
      <c r="I1426">
        <f>VLOOKUP(A1426,'2014'!$A$2:$G$5210,5,FALSE)</f>
        <v>1.4609203798392987E-4</v>
      </c>
      <c r="J1426">
        <f>VLOOKUP(A1426,'2014'!$A$2:$H$5210,6,FALSE)</f>
        <v>3.0589458872472546E-5</v>
      </c>
    </row>
    <row r="1427" spans="1:10" x14ac:dyDescent="0.6">
      <c r="A1427" t="s">
        <v>1503</v>
      </c>
      <c r="B1427">
        <v>0</v>
      </c>
      <c r="C1427">
        <v>1</v>
      </c>
      <c r="D1427">
        <v>1</v>
      </c>
      <c r="E1427" s="2">
        <f>(B1427+1)/(C1427+1)</f>
        <v>0.5</v>
      </c>
      <c r="F1427" s="2">
        <f>(C1427+1)/(B1427+1)</f>
        <v>2</v>
      </c>
      <c r="G1427">
        <f>LEN(A1427)</f>
        <v>8</v>
      </c>
      <c r="H1427" t="str">
        <f>IF(AND(G1427&lt;3, D1427&lt;2),TRUE,"")</f>
        <v/>
      </c>
      <c r="I1427">
        <f>VLOOKUP(A1427,'2014'!$A$2:$G$5210,5,FALSE)</f>
        <v>1.4609203798392987E-4</v>
      </c>
      <c r="J1427">
        <f>VLOOKUP(A1427,'2014'!$A$2:$H$5210,6,FALSE)</f>
        <v>3.0589458872472546E-5</v>
      </c>
    </row>
    <row r="1428" spans="1:10" x14ac:dyDescent="0.6">
      <c r="A1428" t="s">
        <v>2286</v>
      </c>
      <c r="B1428">
        <v>0</v>
      </c>
      <c r="C1428">
        <v>1</v>
      </c>
      <c r="D1428">
        <v>1</v>
      </c>
      <c r="E1428" s="2">
        <f>(B1428+1)/(C1428+1)</f>
        <v>0.5</v>
      </c>
      <c r="F1428" s="2">
        <f>(C1428+1)/(B1428+1)</f>
        <v>2</v>
      </c>
      <c r="G1428">
        <f>LEN(A1428)</f>
        <v>11</v>
      </c>
      <c r="H1428" t="str">
        <f>IF(AND(G1428&lt;3, D1428&lt;2),TRUE,"")</f>
        <v/>
      </c>
      <c r="I1428">
        <f>VLOOKUP(A1428,'2014'!$A$2:$G$5210,5,FALSE)</f>
        <v>1.4609203798392987E-4</v>
      </c>
      <c r="J1428">
        <f>VLOOKUP(A1428,'2014'!$A$2:$H$5210,6,FALSE)</f>
        <v>3.0589458872472546E-5</v>
      </c>
    </row>
    <row r="1429" spans="1:10" x14ac:dyDescent="0.6">
      <c r="A1429" t="s">
        <v>2368</v>
      </c>
      <c r="B1429">
        <v>0</v>
      </c>
      <c r="C1429">
        <v>1</v>
      </c>
      <c r="D1429">
        <v>1</v>
      </c>
      <c r="E1429" s="2">
        <f>(B1429+1)/(C1429+1)</f>
        <v>0.5</v>
      </c>
      <c r="F1429" s="2">
        <f>(C1429+1)/(B1429+1)</f>
        <v>2</v>
      </c>
      <c r="G1429">
        <f>LEN(A1429)</f>
        <v>9</v>
      </c>
      <c r="H1429" t="str">
        <f>IF(AND(G1429&lt;3, D1429&lt;2),TRUE,"")</f>
        <v/>
      </c>
      <c r="I1429">
        <f>VLOOKUP(A1429,'2014'!$A$2:$G$5210,5,FALSE)</f>
        <v>1.4609203798392987E-4</v>
      </c>
      <c r="J1429">
        <f>VLOOKUP(A1429,'2014'!$A$2:$H$5210,6,FALSE)</f>
        <v>3.0589458872472546E-5</v>
      </c>
    </row>
    <row r="1430" spans="1:10" x14ac:dyDescent="0.6">
      <c r="A1430" t="s">
        <v>2410</v>
      </c>
      <c r="B1430">
        <v>0</v>
      </c>
      <c r="C1430">
        <v>1</v>
      </c>
      <c r="D1430">
        <v>1</v>
      </c>
      <c r="E1430" s="2">
        <f>(B1430+1)/(C1430+1)</f>
        <v>0.5</v>
      </c>
      <c r="F1430" s="2">
        <f>(C1430+1)/(B1430+1)</f>
        <v>2</v>
      </c>
      <c r="G1430">
        <f>LEN(A1430)</f>
        <v>9</v>
      </c>
      <c r="H1430" t="str">
        <f>IF(AND(G1430&lt;3, D1430&lt;2),TRUE,"")</f>
        <v/>
      </c>
      <c r="I1430">
        <f>VLOOKUP(A1430,'2014'!$A$2:$G$5210,5,FALSE)</f>
        <v>1.4609203798392987E-4</v>
      </c>
      <c r="J1430">
        <f>VLOOKUP(A1430,'2014'!$A$2:$H$5210,6,FALSE)</f>
        <v>3.0589458872472546E-5</v>
      </c>
    </row>
    <row r="1431" spans="1:10" x14ac:dyDescent="0.6">
      <c r="A1431" t="s">
        <v>2465</v>
      </c>
      <c r="B1431">
        <v>0</v>
      </c>
      <c r="C1431">
        <v>1</v>
      </c>
      <c r="D1431">
        <v>1</v>
      </c>
      <c r="E1431" s="2">
        <f>(B1431+1)/(C1431+1)</f>
        <v>0.5</v>
      </c>
      <c r="F1431" s="2">
        <f>(C1431+1)/(B1431+1)</f>
        <v>2</v>
      </c>
      <c r="G1431">
        <f>LEN(A1431)</f>
        <v>8</v>
      </c>
      <c r="H1431" t="str">
        <f>IF(AND(G1431&lt;3, D1431&lt;2),TRUE,"")</f>
        <v/>
      </c>
      <c r="I1431">
        <f>VLOOKUP(A1431,'2014'!$A$2:$G$5210,5,FALSE)</f>
        <v>1.4609203798392987E-4</v>
      </c>
      <c r="J1431">
        <f>VLOOKUP(A1431,'2014'!$A$2:$H$5210,6,FALSE)</f>
        <v>3.0589458872472546E-5</v>
      </c>
    </row>
    <row r="1432" spans="1:10" x14ac:dyDescent="0.6">
      <c r="A1432" t="s">
        <v>2469</v>
      </c>
      <c r="B1432">
        <v>0</v>
      </c>
      <c r="C1432">
        <v>1</v>
      </c>
      <c r="D1432">
        <v>1</v>
      </c>
      <c r="E1432" s="2">
        <f>(B1432+1)/(C1432+1)</f>
        <v>0.5</v>
      </c>
      <c r="F1432" s="2">
        <f>(C1432+1)/(B1432+1)</f>
        <v>2</v>
      </c>
      <c r="G1432">
        <f>LEN(A1432)</f>
        <v>11</v>
      </c>
      <c r="H1432" t="str">
        <f>IF(AND(G1432&lt;3, D1432&lt;2),TRUE,"")</f>
        <v/>
      </c>
      <c r="I1432">
        <f>VLOOKUP(A1432,'2014'!$A$2:$G$5210,5,FALSE)</f>
        <v>1.4609203798392987E-4</v>
      </c>
      <c r="J1432">
        <f>VLOOKUP(A1432,'2014'!$A$2:$H$5210,6,FALSE)</f>
        <v>3.0589458872472546E-5</v>
      </c>
    </row>
    <row r="1433" spans="1:10" x14ac:dyDescent="0.6">
      <c r="A1433" t="s">
        <v>2530</v>
      </c>
      <c r="B1433">
        <v>0</v>
      </c>
      <c r="C1433">
        <v>1</v>
      </c>
      <c r="D1433">
        <v>1</v>
      </c>
      <c r="E1433" s="2">
        <f>(B1433+1)/(C1433+1)</f>
        <v>0.5</v>
      </c>
      <c r="F1433" s="2">
        <f>(C1433+1)/(B1433+1)</f>
        <v>2</v>
      </c>
      <c r="G1433">
        <f>LEN(A1433)</f>
        <v>8</v>
      </c>
      <c r="H1433" t="str">
        <f>IF(AND(G1433&lt;3, D1433&lt;2),TRUE,"")</f>
        <v/>
      </c>
      <c r="I1433">
        <f>VLOOKUP(A1433,'2014'!$A$2:$G$5210,5,FALSE)</f>
        <v>1.4609203798392987E-4</v>
      </c>
      <c r="J1433">
        <f>VLOOKUP(A1433,'2014'!$A$2:$H$5210,6,FALSE)</f>
        <v>3.0589458872472546E-5</v>
      </c>
    </row>
    <row r="1434" spans="1:10" x14ac:dyDescent="0.6">
      <c r="A1434" t="s">
        <v>2582</v>
      </c>
      <c r="B1434">
        <v>0</v>
      </c>
      <c r="C1434">
        <v>1</v>
      </c>
      <c r="D1434">
        <v>1</v>
      </c>
      <c r="E1434" s="2">
        <f>(B1434+1)/(C1434+1)</f>
        <v>0.5</v>
      </c>
      <c r="F1434" s="2">
        <f>(C1434+1)/(B1434+1)</f>
        <v>2</v>
      </c>
      <c r="G1434">
        <f>LEN(A1434)</f>
        <v>9</v>
      </c>
      <c r="H1434" t="str">
        <f>IF(AND(G1434&lt;3, D1434&lt;2),TRUE,"")</f>
        <v/>
      </c>
      <c r="I1434">
        <f>VLOOKUP(A1434,'2014'!$A$2:$G$5210,5,FALSE)</f>
        <v>1.4609203798392987E-4</v>
      </c>
      <c r="J1434">
        <f>VLOOKUP(A1434,'2014'!$A$2:$H$5210,6,FALSE)</f>
        <v>3.0589458872472546E-5</v>
      </c>
    </row>
    <row r="1435" spans="1:10" x14ac:dyDescent="0.6">
      <c r="A1435" t="s">
        <v>2753</v>
      </c>
      <c r="B1435">
        <v>0</v>
      </c>
      <c r="C1435">
        <v>1</v>
      </c>
      <c r="D1435">
        <v>1</v>
      </c>
      <c r="E1435" s="2">
        <f>(B1435+1)/(C1435+1)</f>
        <v>0.5</v>
      </c>
      <c r="F1435" s="2">
        <f>(C1435+1)/(B1435+1)</f>
        <v>2</v>
      </c>
      <c r="G1435">
        <f>LEN(A1435)</f>
        <v>8</v>
      </c>
      <c r="H1435" t="str">
        <f>IF(AND(G1435&lt;3, D1435&lt;2),TRUE,"")</f>
        <v/>
      </c>
      <c r="I1435">
        <f>VLOOKUP(A1435,'2014'!$A$2:$G$5210,5,FALSE)</f>
        <v>1.4609203798392987E-4</v>
      </c>
      <c r="J1435">
        <f>VLOOKUP(A1435,'2014'!$A$2:$H$5210,6,FALSE)</f>
        <v>3.0589458872472546E-5</v>
      </c>
    </row>
    <row r="1436" spans="1:10" x14ac:dyDescent="0.6">
      <c r="A1436" t="s">
        <v>2794</v>
      </c>
      <c r="B1436">
        <v>0</v>
      </c>
      <c r="C1436">
        <v>1</v>
      </c>
      <c r="D1436">
        <v>1</v>
      </c>
      <c r="E1436" s="2">
        <f>(B1436+1)/(C1436+1)</f>
        <v>0.5</v>
      </c>
      <c r="F1436" s="2">
        <f>(C1436+1)/(B1436+1)</f>
        <v>2</v>
      </c>
      <c r="G1436">
        <f>LEN(A1436)</f>
        <v>8</v>
      </c>
      <c r="H1436" t="str">
        <f>IF(AND(G1436&lt;3, D1436&lt;2),TRUE,"")</f>
        <v/>
      </c>
      <c r="I1436">
        <f>VLOOKUP(A1436,'2014'!$A$2:$G$5210,5,FALSE)</f>
        <v>1.4609203798392987E-4</v>
      </c>
      <c r="J1436">
        <f>VLOOKUP(A1436,'2014'!$A$2:$H$5210,6,FALSE)</f>
        <v>3.0589458872472546E-5</v>
      </c>
    </row>
    <row r="1437" spans="1:10" x14ac:dyDescent="0.6">
      <c r="A1437" t="s">
        <v>2818</v>
      </c>
      <c r="B1437">
        <v>0</v>
      </c>
      <c r="C1437">
        <v>1</v>
      </c>
      <c r="D1437">
        <v>1</v>
      </c>
      <c r="E1437" s="2">
        <f>(B1437+1)/(C1437+1)</f>
        <v>0.5</v>
      </c>
      <c r="F1437" s="2">
        <f>(C1437+1)/(B1437+1)</f>
        <v>2</v>
      </c>
      <c r="G1437">
        <f>LEN(A1437)</f>
        <v>11</v>
      </c>
      <c r="H1437" t="str">
        <f>IF(AND(G1437&lt;3, D1437&lt;2),TRUE,"")</f>
        <v/>
      </c>
      <c r="I1437">
        <f>VLOOKUP(A1437,'2014'!$A$2:$G$5210,5,FALSE)</f>
        <v>1.4609203798392987E-4</v>
      </c>
      <c r="J1437">
        <f>VLOOKUP(A1437,'2014'!$A$2:$H$5210,6,FALSE)</f>
        <v>3.0589458872472546E-5</v>
      </c>
    </row>
    <row r="1438" spans="1:10" x14ac:dyDescent="0.6">
      <c r="A1438" t="s">
        <v>2867</v>
      </c>
      <c r="B1438">
        <v>0</v>
      </c>
      <c r="C1438">
        <v>1</v>
      </c>
      <c r="D1438">
        <v>1</v>
      </c>
      <c r="E1438" s="2">
        <f>(B1438+1)/(C1438+1)</f>
        <v>0.5</v>
      </c>
      <c r="F1438" s="2">
        <f>(C1438+1)/(B1438+1)</f>
        <v>2</v>
      </c>
      <c r="G1438">
        <f>LEN(A1438)</f>
        <v>11</v>
      </c>
      <c r="H1438" t="str">
        <f>IF(AND(G1438&lt;3, D1438&lt;2),TRUE,"")</f>
        <v/>
      </c>
      <c r="I1438">
        <f>VLOOKUP(A1438,'2014'!$A$2:$G$5210,5,FALSE)</f>
        <v>1.4609203798392987E-4</v>
      </c>
      <c r="J1438">
        <f>VLOOKUP(A1438,'2014'!$A$2:$H$5210,6,FALSE)</f>
        <v>3.0589458872472546E-5</v>
      </c>
    </row>
    <row r="1439" spans="1:10" x14ac:dyDescent="0.6">
      <c r="A1439" t="s">
        <v>2936</v>
      </c>
      <c r="B1439">
        <v>0</v>
      </c>
      <c r="C1439">
        <v>1</v>
      </c>
      <c r="D1439">
        <v>1</v>
      </c>
      <c r="E1439" s="2">
        <f>(B1439+1)/(C1439+1)</f>
        <v>0.5</v>
      </c>
      <c r="F1439" s="2">
        <f>(C1439+1)/(B1439+1)</f>
        <v>2</v>
      </c>
      <c r="G1439">
        <f>LEN(A1439)</f>
        <v>8</v>
      </c>
      <c r="H1439" t="str">
        <f>IF(AND(G1439&lt;3, D1439&lt;2),TRUE,"")</f>
        <v/>
      </c>
      <c r="I1439">
        <f>VLOOKUP(A1439,'2014'!$A$2:$G$5210,5,FALSE)</f>
        <v>1.4609203798392987E-4</v>
      </c>
      <c r="J1439">
        <f>VLOOKUP(A1439,'2014'!$A$2:$H$5210,6,FALSE)</f>
        <v>3.0589458872472546E-5</v>
      </c>
    </row>
    <row r="1440" spans="1:10" x14ac:dyDescent="0.6">
      <c r="A1440" t="s">
        <v>3123</v>
      </c>
      <c r="B1440">
        <v>0</v>
      </c>
      <c r="C1440">
        <v>1</v>
      </c>
      <c r="D1440">
        <v>1</v>
      </c>
      <c r="E1440" s="2">
        <f>(B1440+1)/(C1440+1)</f>
        <v>0.5</v>
      </c>
      <c r="F1440" s="2">
        <f>(C1440+1)/(B1440+1)</f>
        <v>2</v>
      </c>
      <c r="G1440">
        <f>LEN(A1440)</f>
        <v>10</v>
      </c>
      <c r="H1440" t="str">
        <f>IF(AND(G1440&lt;3, D1440&lt;2),TRUE,"")</f>
        <v/>
      </c>
      <c r="I1440">
        <f>VLOOKUP(A1440,'2014'!$A$2:$G$5210,5,FALSE)</f>
        <v>1.4609203798392987E-4</v>
      </c>
      <c r="J1440">
        <f>VLOOKUP(A1440,'2014'!$A$2:$H$5210,6,FALSE)</f>
        <v>3.0589458872472546E-5</v>
      </c>
    </row>
    <row r="1441" spans="1:10" x14ac:dyDescent="0.6">
      <c r="A1441" t="s">
        <v>3352</v>
      </c>
      <c r="B1441">
        <v>0</v>
      </c>
      <c r="C1441">
        <v>1</v>
      </c>
      <c r="D1441">
        <v>1</v>
      </c>
      <c r="E1441" s="2">
        <f>(B1441+1)/(C1441+1)</f>
        <v>0.5</v>
      </c>
      <c r="F1441" s="2">
        <f>(C1441+1)/(B1441+1)</f>
        <v>2</v>
      </c>
      <c r="G1441">
        <f>LEN(A1441)</f>
        <v>8</v>
      </c>
      <c r="H1441" t="str">
        <f>IF(AND(G1441&lt;3, D1441&lt;2),TRUE,"")</f>
        <v/>
      </c>
      <c r="I1441">
        <f>VLOOKUP(A1441,'2014'!$A$2:$G$5210,5,FALSE)</f>
        <v>1.4609203798392987E-4</v>
      </c>
      <c r="J1441">
        <f>VLOOKUP(A1441,'2014'!$A$2:$H$5210,6,FALSE)</f>
        <v>3.0589458872472546E-5</v>
      </c>
    </row>
    <row r="1442" spans="1:10" x14ac:dyDescent="0.6">
      <c r="A1442" t="s">
        <v>3457</v>
      </c>
      <c r="B1442">
        <v>0</v>
      </c>
      <c r="C1442">
        <v>1</v>
      </c>
      <c r="D1442">
        <v>1</v>
      </c>
      <c r="E1442" s="2">
        <f>(B1442+1)/(C1442+1)</f>
        <v>0.5</v>
      </c>
      <c r="F1442" s="2">
        <f>(C1442+1)/(B1442+1)</f>
        <v>2</v>
      </c>
      <c r="G1442">
        <f>LEN(A1442)</f>
        <v>10</v>
      </c>
      <c r="H1442" t="str">
        <f>IF(AND(G1442&lt;3, D1442&lt;2),TRUE,"")</f>
        <v/>
      </c>
      <c r="I1442">
        <f>VLOOKUP(A1442,'2014'!$A$2:$G$5210,5,FALSE)</f>
        <v>1.4609203798392987E-4</v>
      </c>
      <c r="J1442">
        <f>VLOOKUP(A1442,'2014'!$A$2:$H$5210,6,FALSE)</f>
        <v>3.0589458872472546E-5</v>
      </c>
    </row>
    <row r="1443" spans="1:10" x14ac:dyDescent="0.6">
      <c r="A1443" t="s">
        <v>3514</v>
      </c>
      <c r="B1443">
        <v>0</v>
      </c>
      <c r="C1443">
        <v>1</v>
      </c>
      <c r="D1443">
        <v>1</v>
      </c>
      <c r="E1443" s="2">
        <f>(B1443+1)/(C1443+1)</f>
        <v>0.5</v>
      </c>
      <c r="F1443" s="2">
        <f>(C1443+1)/(B1443+1)</f>
        <v>2</v>
      </c>
      <c r="G1443">
        <f>LEN(A1443)</f>
        <v>8</v>
      </c>
      <c r="H1443" t="str">
        <f>IF(AND(G1443&lt;3, D1443&lt;2),TRUE,"")</f>
        <v/>
      </c>
      <c r="I1443">
        <f>VLOOKUP(A1443,'2014'!$A$2:$G$5210,5,FALSE)</f>
        <v>1.4609203798392987E-4</v>
      </c>
      <c r="J1443">
        <f>VLOOKUP(A1443,'2014'!$A$2:$H$5210,6,FALSE)</f>
        <v>3.0589458872472546E-5</v>
      </c>
    </row>
    <row r="1444" spans="1:10" x14ac:dyDescent="0.6">
      <c r="A1444" t="s">
        <v>3518</v>
      </c>
      <c r="B1444">
        <v>0</v>
      </c>
      <c r="C1444">
        <v>1</v>
      </c>
      <c r="D1444">
        <v>1</v>
      </c>
      <c r="E1444" s="2">
        <f>(B1444+1)/(C1444+1)</f>
        <v>0.5</v>
      </c>
      <c r="F1444" s="2">
        <f>(C1444+1)/(B1444+1)</f>
        <v>2</v>
      </c>
      <c r="G1444">
        <f>LEN(A1444)</f>
        <v>9</v>
      </c>
      <c r="H1444" t="str">
        <f>IF(AND(G1444&lt;3, D1444&lt;2),TRUE,"")</f>
        <v/>
      </c>
      <c r="I1444">
        <f>VLOOKUP(A1444,'2014'!$A$2:$G$5210,5,FALSE)</f>
        <v>1.4609203798392987E-4</v>
      </c>
      <c r="J1444">
        <f>VLOOKUP(A1444,'2014'!$A$2:$H$5210,6,FALSE)</f>
        <v>3.0589458872472546E-5</v>
      </c>
    </row>
    <row r="1445" spans="1:10" x14ac:dyDescent="0.6">
      <c r="A1445" t="s">
        <v>3524</v>
      </c>
      <c r="B1445">
        <v>0</v>
      </c>
      <c r="C1445">
        <v>1</v>
      </c>
      <c r="D1445">
        <v>1</v>
      </c>
      <c r="E1445" s="2">
        <f>(B1445+1)/(C1445+1)</f>
        <v>0.5</v>
      </c>
      <c r="F1445" s="2">
        <f>(C1445+1)/(B1445+1)</f>
        <v>2</v>
      </c>
      <c r="G1445">
        <f>LEN(A1445)</f>
        <v>9</v>
      </c>
      <c r="H1445" t="str">
        <f>IF(AND(G1445&lt;3, D1445&lt;2),TRUE,"")</f>
        <v/>
      </c>
      <c r="I1445">
        <f>VLOOKUP(A1445,'2014'!$A$2:$G$5210,5,FALSE)</f>
        <v>1.4609203798392987E-4</v>
      </c>
      <c r="J1445">
        <f>VLOOKUP(A1445,'2014'!$A$2:$H$5210,6,FALSE)</f>
        <v>3.0589458872472546E-5</v>
      </c>
    </row>
    <row r="1446" spans="1:10" x14ac:dyDescent="0.6">
      <c r="A1446" t="s">
        <v>3650</v>
      </c>
      <c r="B1446">
        <v>0</v>
      </c>
      <c r="C1446">
        <v>1</v>
      </c>
      <c r="D1446">
        <v>1</v>
      </c>
      <c r="E1446" s="2">
        <f>(B1446+1)/(C1446+1)</f>
        <v>0.5</v>
      </c>
      <c r="F1446" s="2">
        <f>(C1446+1)/(B1446+1)</f>
        <v>2</v>
      </c>
      <c r="G1446">
        <f>LEN(A1446)</f>
        <v>8</v>
      </c>
      <c r="H1446" t="str">
        <f>IF(AND(G1446&lt;3, D1446&lt;2),TRUE,"")</f>
        <v/>
      </c>
      <c r="I1446">
        <f>VLOOKUP(A1446,'2014'!$A$2:$G$5210,5,FALSE)</f>
        <v>1.4609203798392987E-4</v>
      </c>
      <c r="J1446">
        <f>VLOOKUP(A1446,'2014'!$A$2:$H$5210,6,FALSE)</f>
        <v>3.0589458872472546E-5</v>
      </c>
    </row>
    <row r="1447" spans="1:10" x14ac:dyDescent="0.6">
      <c r="A1447" t="s">
        <v>3708</v>
      </c>
      <c r="B1447">
        <v>0</v>
      </c>
      <c r="C1447">
        <v>1</v>
      </c>
      <c r="D1447">
        <v>1</v>
      </c>
      <c r="E1447" s="2">
        <f>(B1447+1)/(C1447+1)</f>
        <v>0.5</v>
      </c>
      <c r="F1447" s="2">
        <f>(C1447+1)/(B1447+1)</f>
        <v>2</v>
      </c>
      <c r="G1447">
        <f>LEN(A1447)</f>
        <v>11</v>
      </c>
      <c r="H1447" t="str">
        <f>IF(AND(G1447&lt;3, D1447&lt;2),TRUE,"")</f>
        <v/>
      </c>
      <c r="I1447">
        <f>VLOOKUP(A1447,'2014'!$A$2:$G$5210,5,FALSE)</f>
        <v>1.4609203798392987E-4</v>
      </c>
      <c r="J1447">
        <f>VLOOKUP(A1447,'2014'!$A$2:$H$5210,6,FALSE)</f>
        <v>3.0589458872472546E-5</v>
      </c>
    </row>
    <row r="1448" spans="1:10" x14ac:dyDescent="0.6">
      <c r="A1448" t="s">
        <v>3782</v>
      </c>
      <c r="B1448">
        <v>0</v>
      </c>
      <c r="C1448">
        <v>1</v>
      </c>
      <c r="D1448">
        <v>1</v>
      </c>
      <c r="E1448" s="2">
        <f>(B1448+1)/(C1448+1)</f>
        <v>0.5</v>
      </c>
      <c r="F1448" s="2">
        <f>(C1448+1)/(B1448+1)</f>
        <v>2</v>
      </c>
      <c r="G1448">
        <f>LEN(A1448)</f>
        <v>8</v>
      </c>
      <c r="H1448" t="str">
        <f>IF(AND(G1448&lt;3, D1448&lt;2),TRUE,"")</f>
        <v/>
      </c>
      <c r="I1448">
        <f>VLOOKUP(A1448,'2014'!$A$2:$G$5210,5,FALSE)</f>
        <v>1.4609203798392987E-4</v>
      </c>
      <c r="J1448">
        <f>VLOOKUP(A1448,'2014'!$A$2:$H$5210,6,FALSE)</f>
        <v>3.0589458872472546E-5</v>
      </c>
    </row>
    <row r="1449" spans="1:10" x14ac:dyDescent="0.6">
      <c r="A1449" t="s">
        <v>3850</v>
      </c>
      <c r="B1449">
        <v>0</v>
      </c>
      <c r="C1449">
        <v>1</v>
      </c>
      <c r="D1449">
        <v>1</v>
      </c>
      <c r="E1449" s="2">
        <f>(B1449+1)/(C1449+1)</f>
        <v>0.5</v>
      </c>
      <c r="F1449" s="2">
        <f>(C1449+1)/(B1449+1)</f>
        <v>2</v>
      </c>
      <c r="G1449">
        <f>LEN(A1449)</f>
        <v>9</v>
      </c>
      <c r="H1449" t="str">
        <f>IF(AND(G1449&lt;3, D1449&lt;2),TRUE,"")</f>
        <v/>
      </c>
      <c r="I1449">
        <f>VLOOKUP(A1449,'2014'!$A$2:$G$5210,5,FALSE)</f>
        <v>1.4609203798392987E-4</v>
      </c>
      <c r="J1449">
        <f>VLOOKUP(A1449,'2014'!$A$2:$H$5210,6,FALSE)</f>
        <v>3.0589458872472546E-5</v>
      </c>
    </row>
    <row r="1450" spans="1:10" x14ac:dyDescent="0.6">
      <c r="A1450" t="s">
        <v>3938</v>
      </c>
      <c r="B1450">
        <v>0</v>
      </c>
      <c r="C1450">
        <v>1</v>
      </c>
      <c r="D1450">
        <v>1</v>
      </c>
      <c r="E1450" s="2">
        <f>(B1450+1)/(C1450+1)</f>
        <v>0.5</v>
      </c>
      <c r="F1450" s="2">
        <f>(C1450+1)/(B1450+1)</f>
        <v>2</v>
      </c>
      <c r="G1450">
        <f>LEN(A1450)</f>
        <v>10</v>
      </c>
      <c r="H1450" t="str">
        <f>IF(AND(G1450&lt;3, D1450&lt;2),TRUE,"")</f>
        <v/>
      </c>
      <c r="I1450">
        <f>VLOOKUP(A1450,'2014'!$A$2:$G$5210,5,FALSE)</f>
        <v>1.4609203798392987E-4</v>
      </c>
      <c r="J1450">
        <f>VLOOKUP(A1450,'2014'!$A$2:$H$5210,6,FALSE)</f>
        <v>3.0589458872472546E-5</v>
      </c>
    </row>
    <row r="1451" spans="1:10" x14ac:dyDescent="0.6">
      <c r="A1451" t="s">
        <v>4010</v>
      </c>
      <c r="B1451">
        <v>0</v>
      </c>
      <c r="C1451">
        <v>1</v>
      </c>
      <c r="D1451">
        <v>1</v>
      </c>
      <c r="E1451" s="2">
        <f>(B1451+1)/(C1451+1)</f>
        <v>0.5</v>
      </c>
      <c r="F1451" s="2">
        <f>(C1451+1)/(B1451+1)</f>
        <v>2</v>
      </c>
      <c r="G1451">
        <f>LEN(A1451)</f>
        <v>10</v>
      </c>
      <c r="H1451" t="str">
        <f>IF(AND(G1451&lt;3, D1451&lt;2),TRUE,"")</f>
        <v/>
      </c>
      <c r="I1451">
        <f>VLOOKUP(A1451,'2014'!$A$2:$G$5210,5,FALSE)</f>
        <v>1.4609203798392987E-4</v>
      </c>
      <c r="J1451">
        <f>VLOOKUP(A1451,'2014'!$A$2:$H$5210,6,FALSE)</f>
        <v>3.0589458872472546E-5</v>
      </c>
    </row>
    <row r="1452" spans="1:10" x14ac:dyDescent="0.6">
      <c r="A1452" t="s">
        <v>4043</v>
      </c>
      <c r="B1452">
        <v>0</v>
      </c>
      <c r="C1452">
        <v>1</v>
      </c>
      <c r="D1452">
        <v>1</v>
      </c>
      <c r="E1452" s="2">
        <f>(B1452+1)/(C1452+1)</f>
        <v>0.5</v>
      </c>
      <c r="F1452" s="2">
        <f>(C1452+1)/(B1452+1)</f>
        <v>2</v>
      </c>
      <c r="G1452">
        <f>LEN(A1452)</f>
        <v>9</v>
      </c>
      <c r="H1452" t="str">
        <f>IF(AND(G1452&lt;3, D1452&lt;2),TRUE,"")</f>
        <v/>
      </c>
      <c r="I1452">
        <f>VLOOKUP(A1452,'2014'!$A$2:$G$5210,5,FALSE)</f>
        <v>1.4609203798392987E-4</v>
      </c>
      <c r="J1452">
        <f>VLOOKUP(A1452,'2014'!$A$2:$H$5210,6,FALSE)</f>
        <v>3.0589458872472546E-5</v>
      </c>
    </row>
    <row r="1453" spans="1:10" x14ac:dyDescent="0.6">
      <c r="A1453" t="s">
        <v>4102</v>
      </c>
      <c r="B1453">
        <v>0</v>
      </c>
      <c r="C1453">
        <v>1</v>
      </c>
      <c r="D1453">
        <v>1</v>
      </c>
      <c r="E1453" s="2">
        <f>(B1453+1)/(C1453+1)</f>
        <v>0.5</v>
      </c>
      <c r="F1453" s="2">
        <f>(C1453+1)/(B1453+1)</f>
        <v>2</v>
      </c>
      <c r="G1453">
        <f>LEN(A1453)</f>
        <v>14</v>
      </c>
      <c r="H1453" t="str">
        <f>IF(AND(G1453&lt;3, D1453&lt;2),TRUE,"")</f>
        <v/>
      </c>
      <c r="I1453">
        <f>VLOOKUP(A1453,'2014'!$A$2:$G$5210,5,FALSE)</f>
        <v>1.4609203798392987E-4</v>
      </c>
      <c r="J1453">
        <f>VLOOKUP(A1453,'2014'!$A$2:$H$5210,6,FALSE)</f>
        <v>3.0589458872472546E-5</v>
      </c>
    </row>
    <row r="1454" spans="1:10" x14ac:dyDescent="0.6">
      <c r="A1454" t="s">
        <v>4539</v>
      </c>
      <c r="B1454">
        <v>0</v>
      </c>
      <c r="C1454">
        <v>1</v>
      </c>
      <c r="D1454">
        <v>1</v>
      </c>
      <c r="E1454" s="2">
        <f>(B1454+1)/(C1454+1)</f>
        <v>0.5</v>
      </c>
      <c r="F1454" s="2">
        <f>(C1454+1)/(B1454+1)</f>
        <v>2</v>
      </c>
      <c r="G1454">
        <f>LEN(A1454)</f>
        <v>12</v>
      </c>
      <c r="H1454" t="str">
        <f>IF(AND(G1454&lt;3, D1454&lt;2),TRUE,"")</f>
        <v/>
      </c>
      <c r="I1454">
        <f>VLOOKUP(A1454,'2014'!$A$2:$G$5210,5,FALSE)</f>
        <v>1.4609203798392987E-4</v>
      </c>
      <c r="J1454">
        <f>VLOOKUP(A1454,'2014'!$A$2:$H$5210,6,FALSE)</f>
        <v>3.0589458872472546E-5</v>
      </c>
    </row>
    <row r="1455" spans="1:10" x14ac:dyDescent="0.6">
      <c r="A1455" t="s">
        <v>4775</v>
      </c>
      <c r="B1455">
        <v>0</v>
      </c>
      <c r="C1455">
        <v>1</v>
      </c>
      <c r="D1455">
        <v>1</v>
      </c>
      <c r="E1455" s="2">
        <f>(B1455+1)/(C1455+1)</f>
        <v>0.5</v>
      </c>
      <c r="F1455" s="2">
        <f>(C1455+1)/(B1455+1)</f>
        <v>2</v>
      </c>
      <c r="G1455">
        <f>LEN(A1455)</f>
        <v>9</v>
      </c>
      <c r="H1455" t="str">
        <f>IF(AND(G1455&lt;3, D1455&lt;2),TRUE,"")</f>
        <v/>
      </c>
      <c r="I1455">
        <f>VLOOKUP(A1455,'2014'!$A$2:$G$5210,5,FALSE)</f>
        <v>1.4609203798392987E-4</v>
      </c>
      <c r="J1455">
        <f>VLOOKUP(A1455,'2014'!$A$2:$H$5210,6,FALSE)</f>
        <v>3.0589458872472546E-5</v>
      </c>
    </row>
    <row r="1456" spans="1:10" x14ac:dyDescent="0.6">
      <c r="A1456" t="s">
        <v>4821</v>
      </c>
      <c r="B1456">
        <v>0</v>
      </c>
      <c r="C1456">
        <v>1</v>
      </c>
      <c r="D1456">
        <v>1</v>
      </c>
      <c r="E1456" s="2">
        <f>(B1456+1)/(C1456+1)</f>
        <v>0.5</v>
      </c>
      <c r="F1456" s="2">
        <f>(C1456+1)/(B1456+1)</f>
        <v>2</v>
      </c>
      <c r="G1456">
        <f>LEN(A1456)</f>
        <v>10</v>
      </c>
      <c r="H1456" t="str">
        <f>IF(AND(G1456&lt;3, D1456&lt;2),TRUE,"")</f>
        <v/>
      </c>
      <c r="I1456">
        <f>VLOOKUP(A1456,'2014'!$A$2:$G$5210,5,FALSE)</f>
        <v>1.4609203798392987E-4</v>
      </c>
      <c r="J1456">
        <f>VLOOKUP(A1456,'2014'!$A$2:$H$5210,6,FALSE)</f>
        <v>3.0589458872472546E-5</v>
      </c>
    </row>
    <row r="1457" spans="1:10" x14ac:dyDescent="0.6">
      <c r="A1457" t="s">
        <v>4824</v>
      </c>
      <c r="B1457">
        <v>0</v>
      </c>
      <c r="C1457">
        <v>1</v>
      </c>
      <c r="D1457">
        <v>1</v>
      </c>
      <c r="E1457" s="2">
        <f>(B1457+1)/(C1457+1)</f>
        <v>0.5</v>
      </c>
      <c r="F1457" s="2">
        <f>(C1457+1)/(B1457+1)</f>
        <v>2</v>
      </c>
      <c r="G1457">
        <f>LEN(A1457)</f>
        <v>8</v>
      </c>
      <c r="H1457" t="str">
        <f>IF(AND(G1457&lt;3, D1457&lt;2),TRUE,"")</f>
        <v/>
      </c>
      <c r="I1457">
        <f>VLOOKUP(A1457,'2014'!$A$2:$G$5210,5,FALSE)</f>
        <v>2.9218407596785974E-4</v>
      </c>
      <c r="J1457">
        <f>VLOOKUP(A1457,'2014'!$A$2:$H$5210,6,FALSE)</f>
        <v>6.1178917744945092E-5</v>
      </c>
    </row>
    <row r="1458" spans="1:10" x14ac:dyDescent="0.6">
      <c r="A1458" t="s">
        <v>4846</v>
      </c>
      <c r="B1458">
        <v>0</v>
      </c>
      <c r="C1458">
        <v>1</v>
      </c>
      <c r="D1458">
        <v>1</v>
      </c>
      <c r="E1458" s="2">
        <f>(B1458+1)/(C1458+1)</f>
        <v>0.5</v>
      </c>
      <c r="F1458" s="2">
        <f>(C1458+1)/(B1458+1)</f>
        <v>2</v>
      </c>
      <c r="G1458">
        <f>LEN(A1458)</f>
        <v>12</v>
      </c>
      <c r="H1458" t="str">
        <f>IF(AND(G1458&lt;3, D1458&lt;2),TRUE,"")</f>
        <v/>
      </c>
      <c r="I1458">
        <f>VLOOKUP(A1458,'2014'!$A$2:$G$5210,5,FALSE)</f>
        <v>1.4609203798392987E-4</v>
      </c>
      <c r="J1458">
        <f>VLOOKUP(A1458,'2014'!$A$2:$H$5210,6,FALSE)</f>
        <v>3.0589458872472546E-5</v>
      </c>
    </row>
    <row r="1459" spans="1:10" x14ac:dyDescent="0.6">
      <c r="A1459" t="s">
        <v>840</v>
      </c>
      <c r="B1459">
        <v>0</v>
      </c>
      <c r="C1459">
        <v>1</v>
      </c>
      <c r="D1459">
        <v>1</v>
      </c>
      <c r="E1459" s="2">
        <f>(B1459+1)/(C1459+1)</f>
        <v>0.5</v>
      </c>
      <c r="F1459" s="2">
        <f>(C1459+1)/(B1459+1)</f>
        <v>2</v>
      </c>
      <c r="G1459">
        <f>LEN(A1459)</f>
        <v>8</v>
      </c>
      <c r="H1459" t="str">
        <f>IF(AND(G1459&lt;3, D1459&lt;2),TRUE,"")</f>
        <v/>
      </c>
      <c r="I1459">
        <f>VLOOKUP(A1459,'2014'!$A$2:$G$5210,5,FALSE)</f>
        <v>4.382761139517896E-4</v>
      </c>
      <c r="J1459">
        <f>VLOOKUP(A1459,'2014'!$A$2:$H$5210,6,FALSE)</f>
        <v>1.0706310605365391E-4</v>
      </c>
    </row>
    <row r="1460" spans="1:10" x14ac:dyDescent="0.6">
      <c r="A1460" t="s">
        <v>3510</v>
      </c>
      <c r="B1460">
        <v>0</v>
      </c>
      <c r="C1460">
        <v>1</v>
      </c>
      <c r="D1460">
        <v>1</v>
      </c>
      <c r="E1460" s="2">
        <f>(B1460+1)/(C1460+1)</f>
        <v>0.5</v>
      </c>
      <c r="F1460" s="2">
        <f>(C1460+1)/(B1460+1)</f>
        <v>2</v>
      </c>
      <c r="G1460">
        <f>LEN(A1460)</f>
        <v>8</v>
      </c>
      <c r="H1460" t="str">
        <f>IF(AND(G1460&lt;3, D1460&lt;2),TRUE,"")</f>
        <v/>
      </c>
      <c r="I1460">
        <f>VLOOKUP(A1460,'2014'!$A$2:$G$5210,5,FALSE)</f>
        <v>2.9218407596785974E-4</v>
      </c>
      <c r="J1460">
        <f>VLOOKUP(A1460,'2014'!$A$2:$H$5210,6,FALSE)</f>
        <v>7.6473647181181365E-5</v>
      </c>
    </row>
    <row r="1461" spans="1:10" x14ac:dyDescent="0.6">
      <c r="A1461" t="s">
        <v>383</v>
      </c>
      <c r="B1461">
        <v>0</v>
      </c>
      <c r="C1461">
        <v>1</v>
      </c>
      <c r="D1461">
        <v>1</v>
      </c>
      <c r="E1461" s="2">
        <f>(B1461+1)/(C1461+1)</f>
        <v>0.5</v>
      </c>
      <c r="F1461" s="2">
        <f>(C1461+1)/(B1461+1)</f>
        <v>2</v>
      </c>
      <c r="G1461">
        <f>LEN(A1461)</f>
        <v>11</v>
      </c>
      <c r="H1461" t="str">
        <f>IF(AND(G1461&lt;3, D1461&lt;2),TRUE,"")</f>
        <v/>
      </c>
      <c r="I1461">
        <f>VLOOKUP(A1461,'2014'!$A$2:$G$5210,5,FALSE)</f>
        <v>1.4609203798392987E-4</v>
      </c>
      <c r="J1461">
        <f>VLOOKUP(A1461,'2014'!$A$2:$H$5210,6,FALSE)</f>
        <v>4.5884188308708819E-5</v>
      </c>
    </row>
    <row r="1462" spans="1:10" x14ac:dyDescent="0.6">
      <c r="A1462" t="s">
        <v>469</v>
      </c>
      <c r="B1462">
        <v>0</v>
      </c>
      <c r="C1462">
        <v>1</v>
      </c>
      <c r="D1462">
        <v>1</v>
      </c>
      <c r="E1462" s="2">
        <f>(B1462+1)/(C1462+1)</f>
        <v>0.5</v>
      </c>
      <c r="F1462" s="2">
        <f>(C1462+1)/(B1462+1)</f>
        <v>2</v>
      </c>
      <c r="G1462">
        <f>LEN(A1462)</f>
        <v>9</v>
      </c>
      <c r="H1462" t="str">
        <f>IF(AND(G1462&lt;3, D1462&lt;2),TRUE,"")</f>
        <v/>
      </c>
      <c r="I1462">
        <f>VLOOKUP(A1462,'2014'!$A$2:$G$5210,5,FALSE)</f>
        <v>1.4609203798392987E-4</v>
      </c>
      <c r="J1462">
        <f>VLOOKUP(A1462,'2014'!$A$2:$H$5210,6,FALSE)</f>
        <v>4.5884188308708819E-5</v>
      </c>
    </row>
    <row r="1463" spans="1:10" x14ac:dyDescent="0.6">
      <c r="A1463" t="s">
        <v>711</v>
      </c>
      <c r="B1463">
        <v>0</v>
      </c>
      <c r="C1463">
        <v>1</v>
      </c>
      <c r="D1463">
        <v>1</v>
      </c>
      <c r="E1463" s="2">
        <f>(B1463+1)/(C1463+1)</f>
        <v>0.5</v>
      </c>
      <c r="F1463" s="2">
        <f>(C1463+1)/(B1463+1)</f>
        <v>2</v>
      </c>
      <c r="G1463">
        <f>LEN(A1463)</f>
        <v>11</v>
      </c>
      <c r="H1463" t="str">
        <f>IF(AND(G1463&lt;3, D1463&lt;2),TRUE,"")</f>
        <v/>
      </c>
      <c r="I1463">
        <f>VLOOKUP(A1463,'2014'!$A$2:$G$5210,5,FALSE)</f>
        <v>1.4609203798392987E-4</v>
      </c>
      <c r="J1463">
        <f>VLOOKUP(A1463,'2014'!$A$2:$H$5210,6,FALSE)</f>
        <v>4.5884188308708819E-5</v>
      </c>
    </row>
    <row r="1464" spans="1:10" x14ac:dyDescent="0.6">
      <c r="A1464" t="s">
        <v>722</v>
      </c>
      <c r="B1464">
        <v>0</v>
      </c>
      <c r="C1464">
        <v>1</v>
      </c>
      <c r="D1464">
        <v>1</v>
      </c>
      <c r="E1464" s="2">
        <f>(B1464+1)/(C1464+1)</f>
        <v>0.5</v>
      </c>
      <c r="F1464" s="2">
        <f>(C1464+1)/(B1464+1)</f>
        <v>2</v>
      </c>
      <c r="G1464">
        <f>LEN(A1464)</f>
        <v>8</v>
      </c>
      <c r="H1464" t="str">
        <f>IF(AND(G1464&lt;3, D1464&lt;2),TRUE,"")</f>
        <v/>
      </c>
      <c r="I1464">
        <f>VLOOKUP(A1464,'2014'!$A$2:$G$5210,5,FALSE)</f>
        <v>1.4609203798392987E-4</v>
      </c>
      <c r="J1464">
        <f>VLOOKUP(A1464,'2014'!$A$2:$H$5210,6,FALSE)</f>
        <v>4.5884188308708819E-5</v>
      </c>
    </row>
    <row r="1465" spans="1:10" x14ac:dyDescent="0.6">
      <c r="A1465" t="s">
        <v>869</v>
      </c>
      <c r="B1465">
        <v>0</v>
      </c>
      <c r="C1465">
        <v>1</v>
      </c>
      <c r="D1465">
        <v>1</v>
      </c>
      <c r="E1465" s="2">
        <f>(B1465+1)/(C1465+1)</f>
        <v>0.5</v>
      </c>
      <c r="F1465" s="2">
        <f>(C1465+1)/(B1465+1)</f>
        <v>2</v>
      </c>
      <c r="G1465">
        <f>LEN(A1465)</f>
        <v>8</v>
      </c>
      <c r="H1465" t="str">
        <f>IF(AND(G1465&lt;3, D1465&lt;2),TRUE,"")</f>
        <v/>
      </c>
      <c r="I1465">
        <f>VLOOKUP(A1465,'2014'!$A$2:$G$5210,5,FALSE)</f>
        <v>1.4609203798392987E-4</v>
      </c>
      <c r="J1465">
        <f>VLOOKUP(A1465,'2014'!$A$2:$H$5210,6,FALSE)</f>
        <v>4.5884188308708819E-5</v>
      </c>
    </row>
    <row r="1466" spans="1:10" x14ac:dyDescent="0.6">
      <c r="A1466" t="s">
        <v>969</v>
      </c>
      <c r="B1466">
        <v>0</v>
      </c>
      <c r="C1466">
        <v>1</v>
      </c>
      <c r="D1466">
        <v>1</v>
      </c>
      <c r="E1466" s="2">
        <f>(B1466+1)/(C1466+1)</f>
        <v>0.5</v>
      </c>
      <c r="F1466" s="2">
        <f>(C1466+1)/(B1466+1)</f>
        <v>2</v>
      </c>
      <c r="G1466">
        <f>LEN(A1466)</f>
        <v>8</v>
      </c>
      <c r="H1466" t="str">
        <f>IF(AND(G1466&lt;3, D1466&lt;2),TRUE,"")</f>
        <v/>
      </c>
      <c r="I1466">
        <f>VLOOKUP(A1466,'2014'!$A$2:$G$5210,5,FALSE)</f>
        <v>1.4609203798392987E-4</v>
      </c>
      <c r="J1466">
        <f>VLOOKUP(A1466,'2014'!$A$2:$H$5210,6,FALSE)</f>
        <v>4.5884188308708819E-5</v>
      </c>
    </row>
    <row r="1467" spans="1:10" x14ac:dyDescent="0.6">
      <c r="A1467" t="s">
        <v>1149</v>
      </c>
      <c r="B1467">
        <v>0</v>
      </c>
      <c r="C1467">
        <v>1</v>
      </c>
      <c r="D1467">
        <v>1</v>
      </c>
      <c r="E1467" s="2">
        <f>(B1467+1)/(C1467+1)</f>
        <v>0.5</v>
      </c>
      <c r="F1467" s="2">
        <f>(C1467+1)/(B1467+1)</f>
        <v>2</v>
      </c>
      <c r="G1467">
        <f>LEN(A1467)</f>
        <v>9</v>
      </c>
      <c r="H1467" t="str">
        <f>IF(AND(G1467&lt;3, D1467&lt;2),TRUE,"")</f>
        <v/>
      </c>
      <c r="I1467">
        <f>VLOOKUP(A1467,'2014'!$A$2:$G$5210,5,FALSE)</f>
        <v>1.4609203798392987E-4</v>
      </c>
      <c r="J1467">
        <f>VLOOKUP(A1467,'2014'!$A$2:$H$5210,6,FALSE)</f>
        <v>4.5884188308708819E-5</v>
      </c>
    </row>
    <row r="1468" spans="1:10" x14ac:dyDescent="0.6">
      <c r="A1468" t="s">
        <v>1619</v>
      </c>
      <c r="B1468">
        <v>0</v>
      </c>
      <c r="C1468">
        <v>1</v>
      </c>
      <c r="D1468">
        <v>1</v>
      </c>
      <c r="E1468" s="2">
        <f>(B1468+1)/(C1468+1)</f>
        <v>0.5</v>
      </c>
      <c r="F1468" s="2">
        <f>(C1468+1)/(B1468+1)</f>
        <v>2</v>
      </c>
      <c r="G1468">
        <f>LEN(A1468)</f>
        <v>10</v>
      </c>
      <c r="H1468" t="str">
        <f>IF(AND(G1468&lt;3, D1468&lt;2),TRUE,"")</f>
        <v/>
      </c>
      <c r="I1468">
        <f>VLOOKUP(A1468,'2014'!$A$2:$G$5210,5,FALSE)</f>
        <v>1.4609203798392987E-4</v>
      </c>
      <c r="J1468">
        <f>VLOOKUP(A1468,'2014'!$A$2:$H$5210,6,FALSE)</f>
        <v>4.5884188308708819E-5</v>
      </c>
    </row>
    <row r="1469" spans="1:10" x14ac:dyDescent="0.6">
      <c r="A1469" t="s">
        <v>1639</v>
      </c>
      <c r="B1469">
        <v>0</v>
      </c>
      <c r="C1469">
        <v>1</v>
      </c>
      <c r="D1469">
        <v>1</v>
      </c>
      <c r="E1469" s="2">
        <f>(B1469+1)/(C1469+1)</f>
        <v>0.5</v>
      </c>
      <c r="F1469" s="2">
        <f>(C1469+1)/(B1469+1)</f>
        <v>2</v>
      </c>
      <c r="G1469">
        <f>LEN(A1469)</f>
        <v>9</v>
      </c>
      <c r="H1469" t="str">
        <f>IF(AND(G1469&lt;3, D1469&lt;2),TRUE,"")</f>
        <v/>
      </c>
      <c r="I1469">
        <f>VLOOKUP(A1469,'2014'!$A$2:$G$5210,5,FALSE)</f>
        <v>1.4609203798392987E-4</v>
      </c>
      <c r="J1469">
        <f>VLOOKUP(A1469,'2014'!$A$2:$H$5210,6,FALSE)</f>
        <v>4.5884188308708819E-5</v>
      </c>
    </row>
    <row r="1470" spans="1:10" x14ac:dyDescent="0.6">
      <c r="A1470" t="s">
        <v>1656</v>
      </c>
      <c r="B1470">
        <v>0</v>
      </c>
      <c r="C1470">
        <v>1</v>
      </c>
      <c r="D1470">
        <v>1</v>
      </c>
      <c r="E1470" s="2">
        <f>(B1470+1)/(C1470+1)</f>
        <v>0.5</v>
      </c>
      <c r="F1470" s="2">
        <f>(C1470+1)/(B1470+1)</f>
        <v>2</v>
      </c>
      <c r="G1470">
        <f>LEN(A1470)</f>
        <v>10</v>
      </c>
      <c r="H1470" t="str">
        <f>IF(AND(G1470&lt;3, D1470&lt;2),TRUE,"")</f>
        <v/>
      </c>
      <c r="I1470">
        <f>VLOOKUP(A1470,'2014'!$A$2:$G$5210,5,FALSE)</f>
        <v>1.4609203798392987E-4</v>
      </c>
      <c r="J1470">
        <f>VLOOKUP(A1470,'2014'!$A$2:$H$5210,6,FALSE)</f>
        <v>4.5884188308708819E-5</v>
      </c>
    </row>
    <row r="1471" spans="1:10" x14ac:dyDescent="0.6">
      <c r="A1471" t="s">
        <v>1796</v>
      </c>
      <c r="B1471">
        <v>0</v>
      </c>
      <c r="C1471">
        <v>1</v>
      </c>
      <c r="D1471">
        <v>1</v>
      </c>
      <c r="E1471" s="2">
        <f>(B1471+1)/(C1471+1)</f>
        <v>0.5</v>
      </c>
      <c r="F1471" s="2">
        <f>(C1471+1)/(B1471+1)</f>
        <v>2</v>
      </c>
      <c r="G1471">
        <f>LEN(A1471)</f>
        <v>8</v>
      </c>
      <c r="H1471" t="str">
        <f>IF(AND(G1471&lt;3, D1471&lt;2),TRUE,"")</f>
        <v/>
      </c>
      <c r="I1471">
        <f>VLOOKUP(A1471,'2014'!$A$2:$G$5210,5,FALSE)</f>
        <v>1.4609203798392987E-4</v>
      </c>
      <c r="J1471">
        <f>VLOOKUP(A1471,'2014'!$A$2:$H$5210,6,FALSE)</f>
        <v>4.5884188308708819E-5</v>
      </c>
    </row>
    <row r="1472" spans="1:10" x14ac:dyDescent="0.6">
      <c r="A1472" t="s">
        <v>1847</v>
      </c>
      <c r="B1472">
        <v>0</v>
      </c>
      <c r="C1472">
        <v>1</v>
      </c>
      <c r="D1472">
        <v>1</v>
      </c>
      <c r="E1472" s="2">
        <f>(B1472+1)/(C1472+1)</f>
        <v>0.5</v>
      </c>
      <c r="F1472" s="2">
        <f>(C1472+1)/(B1472+1)</f>
        <v>2</v>
      </c>
      <c r="G1472">
        <f>LEN(A1472)</f>
        <v>8</v>
      </c>
      <c r="H1472" t="str">
        <f>IF(AND(G1472&lt;3, D1472&lt;2),TRUE,"")</f>
        <v/>
      </c>
      <c r="I1472">
        <f>VLOOKUP(A1472,'2014'!$A$2:$G$5210,5,FALSE)</f>
        <v>1.4609203798392987E-4</v>
      </c>
      <c r="J1472">
        <f>VLOOKUP(A1472,'2014'!$A$2:$H$5210,6,FALSE)</f>
        <v>4.5884188308708819E-5</v>
      </c>
    </row>
    <row r="1473" spans="1:10" x14ac:dyDescent="0.6">
      <c r="A1473" t="s">
        <v>2077</v>
      </c>
      <c r="B1473">
        <v>0</v>
      </c>
      <c r="C1473">
        <v>1</v>
      </c>
      <c r="D1473">
        <v>1</v>
      </c>
      <c r="E1473" s="2">
        <f>(B1473+1)/(C1473+1)</f>
        <v>0.5</v>
      </c>
      <c r="F1473" s="2">
        <f>(C1473+1)/(B1473+1)</f>
        <v>2</v>
      </c>
      <c r="G1473">
        <f>LEN(A1473)</f>
        <v>12</v>
      </c>
      <c r="H1473" t="str">
        <f>IF(AND(G1473&lt;3, D1473&lt;2),TRUE,"")</f>
        <v/>
      </c>
      <c r="I1473">
        <f>VLOOKUP(A1473,'2014'!$A$2:$G$5210,5,FALSE)</f>
        <v>1.4609203798392987E-4</v>
      </c>
      <c r="J1473">
        <f>VLOOKUP(A1473,'2014'!$A$2:$H$5210,6,FALSE)</f>
        <v>4.5884188308708819E-5</v>
      </c>
    </row>
    <row r="1474" spans="1:10" x14ac:dyDescent="0.6">
      <c r="A1474" t="s">
        <v>2155</v>
      </c>
      <c r="B1474">
        <v>0</v>
      </c>
      <c r="C1474">
        <v>1</v>
      </c>
      <c r="D1474">
        <v>1</v>
      </c>
      <c r="E1474" s="2">
        <f>(B1474+1)/(C1474+1)</f>
        <v>0.5</v>
      </c>
      <c r="F1474" s="2">
        <f>(C1474+1)/(B1474+1)</f>
        <v>2</v>
      </c>
      <c r="G1474">
        <f>LEN(A1474)</f>
        <v>8</v>
      </c>
      <c r="H1474" t="str">
        <f>IF(AND(G1474&lt;3, D1474&lt;2),TRUE,"")</f>
        <v/>
      </c>
      <c r="I1474">
        <f>VLOOKUP(A1474,'2014'!$A$2:$G$5210,5,FALSE)</f>
        <v>1.4609203798392987E-4</v>
      </c>
      <c r="J1474">
        <f>VLOOKUP(A1474,'2014'!$A$2:$H$5210,6,FALSE)</f>
        <v>4.5884188308708819E-5</v>
      </c>
    </row>
    <row r="1475" spans="1:10" x14ac:dyDescent="0.6">
      <c r="A1475" t="s">
        <v>2754</v>
      </c>
      <c r="B1475">
        <v>0</v>
      </c>
      <c r="C1475">
        <v>1</v>
      </c>
      <c r="D1475">
        <v>1</v>
      </c>
      <c r="E1475" s="2">
        <f>(B1475+1)/(C1475+1)</f>
        <v>0.5</v>
      </c>
      <c r="F1475" s="2">
        <f>(C1475+1)/(B1475+1)</f>
        <v>2</v>
      </c>
      <c r="G1475">
        <f>LEN(A1475)</f>
        <v>10</v>
      </c>
      <c r="H1475" t="str">
        <f>IF(AND(G1475&lt;3, D1475&lt;2),TRUE,"")</f>
        <v/>
      </c>
      <c r="I1475">
        <f>VLOOKUP(A1475,'2014'!$A$2:$G$5210,5,FALSE)</f>
        <v>1.4609203798392987E-4</v>
      </c>
      <c r="J1475">
        <f>VLOOKUP(A1475,'2014'!$A$2:$H$5210,6,FALSE)</f>
        <v>4.5884188308708819E-5</v>
      </c>
    </row>
    <row r="1476" spans="1:10" x14ac:dyDescent="0.6">
      <c r="A1476" t="s">
        <v>3001</v>
      </c>
      <c r="B1476">
        <v>0</v>
      </c>
      <c r="C1476">
        <v>1</v>
      </c>
      <c r="D1476">
        <v>1</v>
      </c>
      <c r="E1476" s="2">
        <f>(B1476+1)/(C1476+1)</f>
        <v>0.5</v>
      </c>
      <c r="F1476" s="2">
        <f>(C1476+1)/(B1476+1)</f>
        <v>2</v>
      </c>
      <c r="G1476">
        <f>LEN(A1476)</f>
        <v>8</v>
      </c>
      <c r="H1476" t="str">
        <f>IF(AND(G1476&lt;3, D1476&lt;2),TRUE,"")</f>
        <v/>
      </c>
      <c r="I1476">
        <f>VLOOKUP(A1476,'2014'!$A$2:$G$5210,5,FALSE)</f>
        <v>1.4609203798392987E-4</v>
      </c>
      <c r="J1476">
        <f>VLOOKUP(A1476,'2014'!$A$2:$H$5210,6,FALSE)</f>
        <v>4.5884188308708819E-5</v>
      </c>
    </row>
    <row r="1477" spans="1:10" x14ac:dyDescent="0.6">
      <c r="A1477" t="s">
        <v>3132</v>
      </c>
      <c r="B1477">
        <v>0</v>
      </c>
      <c r="C1477">
        <v>1</v>
      </c>
      <c r="D1477">
        <v>1</v>
      </c>
      <c r="E1477" s="2">
        <f>(B1477+1)/(C1477+1)</f>
        <v>0.5</v>
      </c>
      <c r="F1477" s="2">
        <f>(C1477+1)/(B1477+1)</f>
        <v>2</v>
      </c>
      <c r="G1477">
        <f>LEN(A1477)</f>
        <v>8</v>
      </c>
      <c r="H1477" t="str">
        <f>IF(AND(G1477&lt;3, D1477&lt;2),TRUE,"")</f>
        <v/>
      </c>
      <c r="I1477">
        <f>VLOOKUP(A1477,'2014'!$A$2:$G$5210,5,FALSE)</f>
        <v>1.4609203798392987E-4</v>
      </c>
      <c r="J1477">
        <f>VLOOKUP(A1477,'2014'!$A$2:$H$5210,6,FALSE)</f>
        <v>4.5884188308708819E-5</v>
      </c>
    </row>
    <row r="1478" spans="1:10" x14ac:dyDescent="0.6">
      <c r="A1478" t="s">
        <v>3222</v>
      </c>
      <c r="B1478">
        <v>0</v>
      </c>
      <c r="C1478">
        <v>1</v>
      </c>
      <c r="D1478">
        <v>1</v>
      </c>
      <c r="E1478" s="2">
        <f>(B1478+1)/(C1478+1)</f>
        <v>0.5</v>
      </c>
      <c r="F1478" s="2">
        <f>(C1478+1)/(B1478+1)</f>
        <v>2</v>
      </c>
      <c r="G1478">
        <f>LEN(A1478)</f>
        <v>9</v>
      </c>
      <c r="H1478" t="str">
        <f>IF(AND(G1478&lt;3, D1478&lt;2),TRUE,"")</f>
        <v/>
      </c>
      <c r="I1478">
        <f>VLOOKUP(A1478,'2014'!$A$2:$G$5210,5,FALSE)</f>
        <v>1.4609203798392987E-4</v>
      </c>
      <c r="J1478">
        <f>VLOOKUP(A1478,'2014'!$A$2:$H$5210,6,FALSE)</f>
        <v>4.5884188308708819E-5</v>
      </c>
    </row>
    <row r="1479" spans="1:10" x14ac:dyDescent="0.6">
      <c r="A1479" t="s">
        <v>3553</v>
      </c>
      <c r="B1479">
        <v>0</v>
      </c>
      <c r="C1479">
        <v>1</v>
      </c>
      <c r="D1479">
        <v>1</v>
      </c>
      <c r="E1479" s="2">
        <f>(B1479+1)/(C1479+1)</f>
        <v>0.5</v>
      </c>
      <c r="F1479" s="2">
        <f>(C1479+1)/(B1479+1)</f>
        <v>2</v>
      </c>
      <c r="G1479">
        <f>LEN(A1479)</f>
        <v>10</v>
      </c>
      <c r="H1479" t="str">
        <f>IF(AND(G1479&lt;3, D1479&lt;2),TRUE,"")</f>
        <v/>
      </c>
      <c r="I1479">
        <f>VLOOKUP(A1479,'2014'!$A$2:$G$5210,5,FALSE)</f>
        <v>1.4609203798392987E-4</v>
      </c>
      <c r="J1479">
        <f>VLOOKUP(A1479,'2014'!$A$2:$H$5210,6,FALSE)</f>
        <v>4.5884188308708819E-5</v>
      </c>
    </row>
    <row r="1480" spans="1:10" x14ac:dyDescent="0.6">
      <c r="A1480" t="s">
        <v>3692</v>
      </c>
      <c r="B1480">
        <v>0</v>
      </c>
      <c r="C1480">
        <v>1</v>
      </c>
      <c r="D1480">
        <v>1</v>
      </c>
      <c r="E1480" s="2">
        <f>(B1480+1)/(C1480+1)</f>
        <v>0.5</v>
      </c>
      <c r="F1480" s="2">
        <f>(C1480+1)/(B1480+1)</f>
        <v>2</v>
      </c>
      <c r="G1480">
        <f>LEN(A1480)</f>
        <v>11</v>
      </c>
      <c r="H1480" t="str">
        <f>IF(AND(G1480&lt;3, D1480&lt;2),TRUE,"")</f>
        <v/>
      </c>
      <c r="I1480">
        <f>VLOOKUP(A1480,'2014'!$A$2:$G$5210,5,FALSE)</f>
        <v>1.4609203798392987E-4</v>
      </c>
      <c r="J1480">
        <f>VLOOKUP(A1480,'2014'!$A$2:$H$5210,6,FALSE)</f>
        <v>4.5884188308708819E-5</v>
      </c>
    </row>
    <row r="1481" spans="1:10" x14ac:dyDescent="0.6">
      <c r="A1481" t="s">
        <v>3705</v>
      </c>
      <c r="B1481">
        <v>0</v>
      </c>
      <c r="C1481">
        <v>1</v>
      </c>
      <c r="D1481">
        <v>1</v>
      </c>
      <c r="E1481" s="2">
        <f>(B1481+1)/(C1481+1)</f>
        <v>0.5</v>
      </c>
      <c r="F1481" s="2">
        <f>(C1481+1)/(B1481+1)</f>
        <v>2</v>
      </c>
      <c r="G1481">
        <f>LEN(A1481)</f>
        <v>9</v>
      </c>
      <c r="H1481" t="str">
        <f>IF(AND(G1481&lt;3, D1481&lt;2),TRUE,"")</f>
        <v/>
      </c>
      <c r="I1481">
        <f>VLOOKUP(A1481,'2014'!$A$2:$G$5210,5,FALSE)</f>
        <v>1.4609203798392987E-4</v>
      </c>
      <c r="J1481">
        <f>VLOOKUP(A1481,'2014'!$A$2:$H$5210,6,FALSE)</f>
        <v>4.5884188308708819E-5</v>
      </c>
    </row>
    <row r="1482" spans="1:10" x14ac:dyDescent="0.6">
      <c r="A1482" t="s">
        <v>3709</v>
      </c>
      <c r="B1482">
        <v>0</v>
      </c>
      <c r="C1482">
        <v>1</v>
      </c>
      <c r="D1482">
        <v>1</v>
      </c>
      <c r="E1482" s="2">
        <f>(B1482+1)/(C1482+1)</f>
        <v>0.5</v>
      </c>
      <c r="F1482" s="2">
        <f>(C1482+1)/(B1482+1)</f>
        <v>2</v>
      </c>
      <c r="G1482">
        <f>LEN(A1482)</f>
        <v>10</v>
      </c>
      <c r="H1482" t="str">
        <f>IF(AND(G1482&lt;3, D1482&lt;2),TRUE,"")</f>
        <v/>
      </c>
      <c r="I1482">
        <f>VLOOKUP(A1482,'2014'!$A$2:$G$5210,5,FALSE)</f>
        <v>1.4609203798392987E-4</v>
      </c>
      <c r="J1482">
        <f>VLOOKUP(A1482,'2014'!$A$2:$H$5210,6,FALSE)</f>
        <v>4.5884188308708819E-5</v>
      </c>
    </row>
    <row r="1483" spans="1:10" x14ac:dyDescent="0.6">
      <c r="A1483" t="s">
        <v>3728</v>
      </c>
      <c r="B1483">
        <v>0</v>
      </c>
      <c r="C1483">
        <v>1</v>
      </c>
      <c r="D1483">
        <v>1</v>
      </c>
      <c r="E1483" s="2">
        <f>(B1483+1)/(C1483+1)</f>
        <v>0.5</v>
      </c>
      <c r="F1483" s="2">
        <f>(C1483+1)/(B1483+1)</f>
        <v>2</v>
      </c>
      <c r="G1483">
        <f>LEN(A1483)</f>
        <v>9</v>
      </c>
      <c r="H1483" t="str">
        <f>IF(AND(G1483&lt;3, D1483&lt;2),TRUE,"")</f>
        <v/>
      </c>
      <c r="I1483">
        <f>VLOOKUP(A1483,'2014'!$A$2:$G$5210,5,FALSE)</f>
        <v>2.9218407596785974E-4</v>
      </c>
      <c r="J1483">
        <f>VLOOKUP(A1483,'2014'!$A$2:$H$5210,6,FALSE)</f>
        <v>9.1768376617417638E-5</v>
      </c>
    </row>
    <row r="1484" spans="1:10" x14ac:dyDescent="0.6">
      <c r="A1484" t="s">
        <v>3825</v>
      </c>
      <c r="B1484">
        <v>0</v>
      </c>
      <c r="C1484">
        <v>1</v>
      </c>
      <c r="D1484">
        <v>1</v>
      </c>
      <c r="E1484" s="2">
        <f>(B1484+1)/(C1484+1)</f>
        <v>0.5</v>
      </c>
      <c r="F1484" s="2">
        <f>(C1484+1)/(B1484+1)</f>
        <v>2</v>
      </c>
      <c r="G1484">
        <f>LEN(A1484)</f>
        <v>12</v>
      </c>
      <c r="H1484" t="str">
        <f>IF(AND(G1484&lt;3, D1484&lt;2),TRUE,"")</f>
        <v/>
      </c>
      <c r="I1484">
        <f>VLOOKUP(A1484,'2014'!$A$2:$G$5210,5,FALSE)</f>
        <v>1.4609203798392987E-4</v>
      </c>
      <c r="J1484">
        <f>VLOOKUP(A1484,'2014'!$A$2:$H$5210,6,FALSE)</f>
        <v>4.5884188308708819E-5</v>
      </c>
    </row>
    <row r="1485" spans="1:10" x14ac:dyDescent="0.6">
      <c r="A1485" t="s">
        <v>3986</v>
      </c>
      <c r="B1485">
        <v>0</v>
      </c>
      <c r="C1485">
        <v>1</v>
      </c>
      <c r="D1485">
        <v>1</v>
      </c>
      <c r="E1485" s="2">
        <f>(B1485+1)/(C1485+1)</f>
        <v>0.5</v>
      </c>
      <c r="F1485" s="2">
        <f>(C1485+1)/(B1485+1)</f>
        <v>2</v>
      </c>
      <c r="G1485">
        <f>LEN(A1485)</f>
        <v>8</v>
      </c>
      <c r="H1485" t="str">
        <f>IF(AND(G1485&lt;3, D1485&lt;2),TRUE,"")</f>
        <v/>
      </c>
      <c r="I1485">
        <f>VLOOKUP(A1485,'2014'!$A$2:$G$5210,5,FALSE)</f>
        <v>1.4609203798392987E-4</v>
      </c>
      <c r="J1485">
        <f>VLOOKUP(A1485,'2014'!$A$2:$H$5210,6,FALSE)</f>
        <v>4.5884188308708819E-5</v>
      </c>
    </row>
    <row r="1486" spans="1:10" x14ac:dyDescent="0.6">
      <c r="A1486" t="s">
        <v>4046</v>
      </c>
      <c r="B1486">
        <v>0</v>
      </c>
      <c r="C1486">
        <v>1</v>
      </c>
      <c r="D1486">
        <v>1</v>
      </c>
      <c r="E1486" s="2">
        <f>(B1486+1)/(C1486+1)</f>
        <v>0.5</v>
      </c>
      <c r="F1486" s="2">
        <f>(C1486+1)/(B1486+1)</f>
        <v>2</v>
      </c>
      <c r="G1486">
        <f>LEN(A1486)</f>
        <v>9</v>
      </c>
      <c r="H1486" t="str">
        <f>IF(AND(G1486&lt;3, D1486&lt;2),TRUE,"")</f>
        <v/>
      </c>
      <c r="I1486">
        <f>VLOOKUP(A1486,'2014'!$A$2:$G$5210,5,FALSE)</f>
        <v>1.4609203798392987E-4</v>
      </c>
      <c r="J1486">
        <f>VLOOKUP(A1486,'2014'!$A$2:$H$5210,6,FALSE)</f>
        <v>4.5884188308708819E-5</v>
      </c>
    </row>
    <row r="1487" spans="1:10" x14ac:dyDescent="0.6">
      <c r="A1487" t="s">
        <v>4065</v>
      </c>
      <c r="B1487">
        <v>0</v>
      </c>
      <c r="C1487">
        <v>1</v>
      </c>
      <c r="D1487">
        <v>1</v>
      </c>
      <c r="E1487" s="2">
        <f>(B1487+1)/(C1487+1)</f>
        <v>0.5</v>
      </c>
      <c r="F1487" s="2">
        <f>(C1487+1)/(B1487+1)</f>
        <v>2</v>
      </c>
      <c r="G1487">
        <f>LEN(A1487)</f>
        <v>10</v>
      </c>
      <c r="H1487" t="str">
        <f>IF(AND(G1487&lt;3, D1487&lt;2),TRUE,"")</f>
        <v/>
      </c>
      <c r="I1487">
        <f>VLOOKUP(A1487,'2014'!$A$2:$G$5210,5,FALSE)</f>
        <v>1.4609203798392987E-4</v>
      </c>
      <c r="J1487">
        <f>VLOOKUP(A1487,'2014'!$A$2:$H$5210,6,FALSE)</f>
        <v>4.5884188308708819E-5</v>
      </c>
    </row>
    <row r="1488" spans="1:10" x14ac:dyDescent="0.6">
      <c r="A1488" t="s">
        <v>4103</v>
      </c>
      <c r="B1488">
        <v>0</v>
      </c>
      <c r="C1488">
        <v>1</v>
      </c>
      <c r="D1488">
        <v>1</v>
      </c>
      <c r="E1488" s="2">
        <f>(B1488+1)/(C1488+1)</f>
        <v>0.5</v>
      </c>
      <c r="F1488" s="2">
        <f>(C1488+1)/(B1488+1)</f>
        <v>2</v>
      </c>
      <c r="G1488">
        <f>LEN(A1488)</f>
        <v>13</v>
      </c>
      <c r="H1488" t="str">
        <f>IF(AND(G1488&lt;3, D1488&lt;2),TRUE,"")</f>
        <v/>
      </c>
      <c r="I1488">
        <f>VLOOKUP(A1488,'2014'!$A$2:$G$5210,5,FALSE)</f>
        <v>1.4609203798392987E-4</v>
      </c>
      <c r="J1488">
        <f>VLOOKUP(A1488,'2014'!$A$2:$H$5210,6,FALSE)</f>
        <v>4.5884188308708819E-5</v>
      </c>
    </row>
    <row r="1489" spans="1:10" x14ac:dyDescent="0.6">
      <c r="A1489" t="s">
        <v>4652</v>
      </c>
      <c r="B1489">
        <v>0</v>
      </c>
      <c r="C1489">
        <v>1</v>
      </c>
      <c r="D1489">
        <v>1</v>
      </c>
      <c r="E1489" s="2">
        <f>(B1489+1)/(C1489+1)</f>
        <v>0.5</v>
      </c>
      <c r="F1489" s="2">
        <f>(C1489+1)/(B1489+1)</f>
        <v>2</v>
      </c>
      <c r="G1489">
        <f>LEN(A1489)</f>
        <v>11</v>
      </c>
      <c r="H1489" t="str">
        <f>IF(AND(G1489&lt;3, D1489&lt;2),TRUE,"")</f>
        <v/>
      </c>
      <c r="I1489">
        <f>VLOOKUP(A1489,'2014'!$A$2:$G$5210,5,FALSE)</f>
        <v>2.9218407596785974E-4</v>
      </c>
      <c r="J1489">
        <f>VLOOKUP(A1489,'2014'!$A$2:$H$5210,6,FALSE)</f>
        <v>9.1768376617417638E-5</v>
      </c>
    </row>
    <row r="1490" spans="1:10" x14ac:dyDescent="0.6">
      <c r="A1490" t="s">
        <v>993</v>
      </c>
      <c r="B1490">
        <v>0</v>
      </c>
      <c r="C1490">
        <v>1</v>
      </c>
      <c r="D1490">
        <v>1</v>
      </c>
      <c r="E1490" s="2">
        <f>(B1490+1)/(C1490+1)</f>
        <v>0.5</v>
      </c>
      <c r="F1490" s="2">
        <f>(C1490+1)/(B1490+1)</f>
        <v>2</v>
      </c>
      <c r="G1490">
        <f>LEN(A1490)</f>
        <v>9</v>
      </c>
      <c r="H1490" t="str">
        <f>IF(AND(G1490&lt;3, D1490&lt;2),TRUE,"")</f>
        <v/>
      </c>
      <c r="I1490">
        <f>VLOOKUP(A1490,'2014'!$A$2:$G$5210,5,FALSE)</f>
        <v>7.3046018991964939E-4</v>
      </c>
      <c r="J1490">
        <f>VLOOKUP(A1490,'2014'!$A$2:$H$5210,6,FALSE)</f>
        <v>2.4471567097978037E-4</v>
      </c>
    </row>
    <row r="1491" spans="1:10" x14ac:dyDescent="0.6">
      <c r="A1491" t="s">
        <v>375</v>
      </c>
      <c r="B1491">
        <v>0</v>
      </c>
      <c r="C1491">
        <v>1</v>
      </c>
      <c r="D1491">
        <v>1</v>
      </c>
      <c r="E1491" s="2">
        <f>(B1491+1)/(C1491+1)</f>
        <v>0.5</v>
      </c>
      <c r="F1491" s="2">
        <f>(C1491+1)/(B1491+1)</f>
        <v>2</v>
      </c>
      <c r="G1491">
        <f>LEN(A1491)</f>
        <v>10</v>
      </c>
      <c r="H1491" t="str">
        <f>IF(AND(G1491&lt;3, D1491&lt;2),TRUE,"")</f>
        <v/>
      </c>
      <c r="I1491">
        <f>VLOOKUP(A1491,'2014'!$A$2:$G$5210,5,FALSE)</f>
        <v>1.4609203798392987E-4</v>
      </c>
      <c r="J1491">
        <f>VLOOKUP(A1491,'2014'!$A$2:$H$5210,6,FALSE)</f>
        <v>6.1178917744945092E-5</v>
      </c>
    </row>
    <row r="1492" spans="1:10" x14ac:dyDescent="0.6">
      <c r="A1492" t="s">
        <v>584</v>
      </c>
      <c r="B1492">
        <v>0</v>
      </c>
      <c r="C1492">
        <v>1</v>
      </c>
      <c r="D1492">
        <v>1</v>
      </c>
      <c r="E1492" s="2">
        <f>(B1492+1)/(C1492+1)</f>
        <v>0.5</v>
      </c>
      <c r="F1492" s="2">
        <f>(C1492+1)/(B1492+1)</f>
        <v>2</v>
      </c>
      <c r="G1492">
        <f>LEN(A1492)</f>
        <v>8</v>
      </c>
      <c r="H1492" t="str">
        <f>IF(AND(G1492&lt;3, D1492&lt;2),TRUE,"")</f>
        <v/>
      </c>
      <c r="I1492">
        <f>VLOOKUP(A1492,'2014'!$A$2:$G$5210,5,FALSE)</f>
        <v>1.4609203798392987E-4</v>
      </c>
      <c r="J1492">
        <f>VLOOKUP(A1492,'2014'!$A$2:$H$5210,6,FALSE)</f>
        <v>6.1178917744945092E-5</v>
      </c>
    </row>
    <row r="1493" spans="1:10" x14ac:dyDescent="0.6">
      <c r="A1493" t="s">
        <v>689</v>
      </c>
      <c r="B1493">
        <v>0</v>
      </c>
      <c r="C1493">
        <v>1</v>
      </c>
      <c r="D1493">
        <v>1</v>
      </c>
      <c r="E1493" s="2">
        <f>(B1493+1)/(C1493+1)</f>
        <v>0.5</v>
      </c>
      <c r="F1493" s="2">
        <f>(C1493+1)/(B1493+1)</f>
        <v>2</v>
      </c>
      <c r="G1493">
        <f>LEN(A1493)</f>
        <v>8</v>
      </c>
      <c r="H1493" t="str">
        <f>IF(AND(G1493&lt;3, D1493&lt;2),TRUE,"")</f>
        <v/>
      </c>
      <c r="I1493">
        <f>VLOOKUP(A1493,'2014'!$A$2:$G$5210,5,FALSE)</f>
        <v>4.382761139517896E-4</v>
      </c>
      <c r="J1493">
        <f>VLOOKUP(A1493,'2014'!$A$2:$H$5210,6,FALSE)</f>
        <v>1.8353675323483528E-4</v>
      </c>
    </row>
    <row r="1494" spans="1:10" x14ac:dyDescent="0.6">
      <c r="A1494" t="s">
        <v>922</v>
      </c>
      <c r="B1494">
        <v>0</v>
      </c>
      <c r="C1494">
        <v>1</v>
      </c>
      <c r="D1494">
        <v>1</v>
      </c>
      <c r="E1494" s="2">
        <f>(B1494+1)/(C1494+1)</f>
        <v>0.5</v>
      </c>
      <c r="F1494" s="2">
        <f>(C1494+1)/(B1494+1)</f>
        <v>2</v>
      </c>
      <c r="G1494">
        <f>LEN(A1494)</f>
        <v>8</v>
      </c>
      <c r="H1494" t="str">
        <f>IF(AND(G1494&lt;3, D1494&lt;2),TRUE,"")</f>
        <v/>
      </c>
      <c r="I1494">
        <f>VLOOKUP(A1494,'2014'!$A$2:$G$5210,5,FALSE)</f>
        <v>1.4609203798392987E-4</v>
      </c>
      <c r="J1494">
        <f>VLOOKUP(A1494,'2014'!$A$2:$H$5210,6,FALSE)</f>
        <v>6.1178917744945092E-5</v>
      </c>
    </row>
    <row r="1495" spans="1:10" x14ac:dyDescent="0.6">
      <c r="A1495" t="s">
        <v>1023</v>
      </c>
      <c r="B1495">
        <v>0</v>
      </c>
      <c r="C1495">
        <v>1</v>
      </c>
      <c r="D1495">
        <v>1</v>
      </c>
      <c r="E1495" s="2">
        <f>(B1495+1)/(C1495+1)</f>
        <v>0.5</v>
      </c>
      <c r="F1495" s="2">
        <f>(C1495+1)/(B1495+1)</f>
        <v>2</v>
      </c>
      <c r="G1495">
        <f>LEN(A1495)</f>
        <v>8</v>
      </c>
      <c r="H1495" t="str">
        <f>IF(AND(G1495&lt;3, D1495&lt;2),TRUE,"")</f>
        <v/>
      </c>
      <c r="I1495">
        <f>VLOOKUP(A1495,'2014'!$A$2:$G$5210,5,FALSE)</f>
        <v>1.4609203798392987E-4</v>
      </c>
      <c r="J1495">
        <f>VLOOKUP(A1495,'2014'!$A$2:$H$5210,6,FALSE)</f>
        <v>6.1178917744945092E-5</v>
      </c>
    </row>
    <row r="1496" spans="1:10" x14ac:dyDescent="0.6">
      <c r="A1496" t="s">
        <v>1310</v>
      </c>
      <c r="B1496">
        <v>0</v>
      </c>
      <c r="C1496">
        <v>1</v>
      </c>
      <c r="D1496">
        <v>1</v>
      </c>
      <c r="E1496" s="2">
        <f>(B1496+1)/(C1496+1)</f>
        <v>0.5</v>
      </c>
      <c r="F1496" s="2">
        <f>(C1496+1)/(B1496+1)</f>
        <v>2</v>
      </c>
      <c r="G1496">
        <f>LEN(A1496)</f>
        <v>9</v>
      </c>
      <c r="H1496" t="str">
        <f>IF(AND(G1496&lt;3, D1496&lt;2),TRUE,"")</f>
        <v/>
      </c>
      <c r="I1496">
        <f>VLOOKUP(A1496,'2014'!$A$2:$G$5210,5,FALSE)</f>
        <v>1.4609203798392987E-4</v>
      </c>
      <c r="J1496">
        <f>VLOOKUP(A1496,'2014'!$A$2:$H$5210,6,FALSE)</f>
        <v>6.1178917744945092E-5</v>
      </c>
    </row>
    <row r="1497" spans="1:10" x14ac:dyDescent="0.6">
      <c r="A1497" t="s">
        <v>1349</v>
      </c>
      <c r="B1497">
        <v>0</v>
      </c>
      <c r="C1497">
        <v>1</v>
      </c>
      <c r="D1497">
        <v>1</v>
      </c>
      <c r="E1497" s="2">
        <f>(B1497+1)/(C1497+1)</f>
        <v>0.5</v>
      </c>
      <c r="F1497" s="2">
        <f>(C1497+1)/(B1497+1)</f>
        <v>2</v>
      </c>
      <c r="G1497">
        <f>LEN(A1497)</f>
        <v>10</v>
      </c>
      <c r="H1497" t="str">
        <f>IF(AND(G1497&lt;3, D1497&lt;2),TRUE,"")</f>
        <v/>
      </c>
      <c r="I1497">
        <f>VLOOKUP(A1497,'2014'!$A$2:$G$5210,5,FALSE)</f>
        <v>1.4609203798392987E-4</v>
      </c>
      <c r="J1497">
        <f>VLOOKUP(A1497,'2014'!$A$2:$H$5210,6,FALSE)</f>
        <v>6.1178917744945092E-5</v>
      </c>
    </row>
    <row r="1498" spans="1:10" x14ac:dyDescent="0.6">
      <c r="A1498" t="s">
        <v>1440</v>
      </c>
      <c r="B1498">
        <v>0</v>
      </c>
      <c r="C1498">
        <v>1</v>
      </c>
      <c r="D1498">
        <v>1</v>
      </c>
      <c r="E1498" s="2">
        <f>(B1498+1)/(C1498+1)</f>
        <v>0.5</v>
      </c>
      <c r="F1498" s="2">
        <f>(C1498+1)/(B1498+1)</f>
        <v>2</v>
      </c>
      <c r="G1498">
        <f>LEN(A1498)</f>
        <v>9</v>
      </c>
      <c r="H1498" t="str">
        <f>IF(AND(G1498&lt;3, D1498&lt;2),TRUE,"")</f>
        <v/>
      </c>
      <c r="I1498">
        <f>VLOOKUP(A1498,'2014'!$A$2:$G$5210,5,FALSE)</f>
        <v>1.4609203798392987E-4</v>
      </c>
      <c r="J1498">
        <f>VLOOKUP(A1498,'2014'!$A$2:$H$5210,6,FALSE)</f>
        <v>6.1178917744945092E-5</v>
      </c>
    </row>
    <row r="1499" spans="1:10" x14ac:dyDescent="0.6">
      <c r="A1499" t="s">
        <v>1660</v>
      </c>
      <c r="B1499">
        <v>0</v>
      </c>
      <c r="C1499">
        <v>1</v>
      </c>
      <c r="D1499">
        <v>1</v>
      </c>
      <c r="E1499" s="2">
        <f>(B1499+1)/(C1499+1)</f>
        <v>0.5</v>
      </c>
      <c r="F1499" s="2">
        <f>(C1499+1)/(B1499+1)</f>
        <v>2</v>
      </c>
      <c r="G1499">
        <f>LEN(A1499)</f>
        <v>9</v>
      </c>
      <c r="H1499" t="str">
        <f>IF(AND(G1499&lt;3, D1499&lt;2),TRUE,"")</f>
        <v/>
      </c>
      <c r="I1499">
        <f>VLOOKUP(A1499,'2014'!$A$2:$G$5210,5,FALSE)</f>
        <v>2.9218407596785974E-4</v>
      </c>
      <c r="J1499">
        <f>VLOOKUP(A1499,'2014'!$A$2:$H$5210,6,FALSE)</f>
        <v>1.2235783548989018E-4</v>
      </c>
    </row>
    <row r="1500" spans="1:10" x14ac:dyDescent="0.6">
      <c r="A1500" t="s">
        <v>1661</v>
      </c>
      <c r="B1500">
        <v>0</v>
      </c>
      <c r="C1500">
        <v>1</v>
      </c>
      <c r="D1500">
        <v>1</v>
      </c>
      <c r="E1500" s="2">
        <f>(B1500+1)/(C1500+1)</f>
        <v>0.5</v>
      </c>
      <c r="F1500" s="2">
        <f>(C1500+1)/(B1500+1)</f>
        <v>2</v>
      </c>
      <c r="G1500">
        <f>LEN(A1500)</f>
        <v>9</v>
      </c>
      <c r="H1500" t="str">
        <f>IF(AND(G1500&lt;3, D1500&lt;2),TRUE,"")</f>
        <v/>
      </c>
      <c r="I1500">
        <f>VLOOKUP(A1500,'2014'!$A$2:$G$5210,5,FALSE)</f>
        <v>1.4609203798392987E-4</v>
      </c>
      <c r="J1500">
        <f>VLOOKUP(A1500,'2014'!$A$2:$H$5210,6,FALSE)</f>
        <v>6.1178917744945092E-5</v>
      </c>
    </row>
    <row r="1501" spans="1:10" x14ac:dyDescent="0.6">
      <c r="A1501" t="s">
        <v>1971</v>
      </c>
      <c r="B1501">
        <v>0</v>
      </c>
      <c r="C1501">
        <v>1</v>
      </c>
      <c r="D1501">
        <v>1</v>
      </c>
      <c r="E1501" s="2">
        <f>(B1501+1)/(C1501+1)</f>
        <v>0.5</v>
      </c>
      <c r="F1501" s="2">
        <f>(C1501+1)/(B1501+1)</f>
        <v>2</v>
      </c>
      <c r="G1501">
        <f>LEN(A1501)</f>
        <v>8</v>
      </c>
      <c r="H1501" t="str">
        <f>IF(AND(G1501&lt;3, D1501&lt;2),TRUE,"")</f>
        <v/>
      </c>
      <c r="I1501">
        <f>VLOOKUP(A1501,'2014'!$A$2:$G$5210,5,FALSE)</f>
        <v>1.4609203798392987E-4</v>
      </c>
      <c r="J1501">
        <f>VLOOKUP(A1501,'2014'!$A$2:$H$5210,6,FALSE)</f>
        <v>6.1178917744945092E-5</v>
      </c>
    </row>
    <row r="1502" spans="1:10" x14ac:dyDescent="0.6">
      <c r="A1502" t="s">
        <v>1986</v>
      </c>
      <c r="B1502">
        <v>0</v>
      </c>
      <c r="C1502">
        <v>1</v>
      </c>
      <c r="D1502">
        <v>1</v>
      </c>
      <c r="E1502" s="2">
        <f>(B1502+1)/(C1502+1)</f>
        <v>0.5</v>
      </c>
      <c r="F1502" s="2">
        <f>(C1502+1)/(B1502+1)</f>
        <v>2</v>
      </c>
      <c r="G1502">
        <f>LEN(A1502)</f>
        <v>9</v>
      </c>
      <c r="H1502" t="str">
        <f>IF(AND(G1502&lt;3, D1502&lt;2),TRUE,"")</f>
        <v/>
      </c>
      <c r="I1502">
        <f>VLOOKUP(A1502,'2014'!$A$2:$G$5210,5,FALSE)</f>
        <v>1.4609203798392987E-4</v>
      </c>
      <c r="J1502">
        <f>VLOOKUP(A1502,'2014'!$A$2:$H$5210,6,FALSE)</f>
        <v>6.1178917744945092E-5</v>
      </c>
    </row>
    <row r="1503" spans="1:10" x14ac:dyDescent="0.6">
      <c r="A1503" t="s">
        <v>2037</v>
      </c>
      <c r="B1503">
        <v>0</v>
      </c>
      <c r="C1503">
        <v>1</v>
      </c>
      <c r="D1503">
        <v>1</v>
      </c>
      <c r="E1503" s="2">
        <f>(B1503+1)/(C1503+1)</f>
        <v>0.5</v>
      </c>
      <c r="F1503" s="2">
        <f>(C1503+1)/(B1503+1)</f>
        <v>2</v>
      </c>
      <c r="G1503">
        <f>LEN(A1503)</f>
        <v>8</v>
      </c>
      <c r="H1503" t="str">
        <f>IF(AND(G1503&lt;3, D1503&lt;2),TRUE,"")</f>
        <v/>
      </c>
      <c r="I1503">
        <f>VLOOKUP(A1503,'2014'!$A$2:$G$5210,5,FALSE)</f>
        <v>1.4609203798392987E-4</v>
      </c>
      <c r="J1503">
        <f>VLOOKUP(A1503,'2014'!$A$2:$H$5210,6,FALSE)</f>
        <v>6.1178917744945092E-5</v>
      </c>
    </row>
    <row r="1504" spans="1:10" x14ac:dyDescent="0.6">
      <c r="A1504" t="s">
        <v>2189</v>
      </c>
      <c r="B1504">
        <v>0</v>
      </c>
      <c r="C1504">
        <v>1</v>
      </c>
      <c r="D1504">
        <v>1</v>
      </c>
      <c r="E1504" s="2">
        <f>(B1504+1)/(C1504+1)</f>
        <v>0.5</v>
      </c>
      <c r="F1504" s="2">
        <f>(C1504+1)/(B1504+1)</f>
        <v>2</v>
      </c>
      <c r="G1504">
        <f>LEN(A1504)</f>
        <v>12</v>
      </c>
      <c r="H1504" t="str">
        <f>IF(AND(G1504&lt;3, D1504&lt;2),TRUE,"")</f>
        <v/>
      </c>
      <c r="I1504">
        <f>VLOOKUP(A1504,'2014'!$A$2:$G$5210,5,FALSE)</f>
        <v>1.4609203798392987E-4</v>
      </c>
      <c r="J1504">
        <f>VLOOKUP(A1504,'2014'!$A$2:$H$5210,6,FALSE)</f>
        <v>6.1178917744945092E-5</v>
      </c>
    </row>
    <row r="1505" spans="1:10" x14ac:dyDescent="0.6">
      <c r="A1505" t="s">
        <v>2751</v>
      </c>
      <c r="B1505">
        <v>0</v>
      </c>
      <c r="C1505">
        <v>1</v>
      </c>
      <c r="D1505">
        <v>1</v>
      </c>
      <c r="E1505" s="2">
        <f>(B1505+1)/(C1505+1)</f>
        <v>0.5</v>
      </c>
      <c r="F1505" s="2">
        <f>(C1505+1)/(B1505+1)</f>
        <v>2</v>
      </c>
      <c r="G1505">
        <f>LEN(A1505)</f>
        <v>10</v>
      </c>
      <c r="H1505" t="str">
        <f>IF(AND(G1505&lt;3, D1505&lt;2),TRUE,"")</f>
        <v/>
      </c>
      <c r="I1505">
        <f>VLOOKUP(A1505,'2014'!$A$2:$G$5210,5,FALSE)</f>
        <v>1.4609203798392987E-4</v>
      </c>
      <c r="J1505">
        <f>VLOOKUP(A1505,'2014'!$A$2:$H$5210,6,FALSE)</f>
        <v>6.1178917744945092E-5</v>
      </c>
    </row>
    <row r="1506" spans="1:10" x14ac:dyDescent="0.6">
      <c r="A1506" t="s">
        <v>2781</v>
      </c>
      <c r="B1506">
        <v>0</v>
      </c>
      <c r="C1506">
        <v>1</v>
      </c>
      <c r="D1506">
        <v>1</v>
      </c>
      <c r="E1506" s="2">
        <f>(B1506+1)/(C1506+1)</f>
        <v>0.5</v>
      </c>
      <c r="F1506" s="2">
        <f>(C1506+1)/(B1506+1)</f>
        <v>2</v>
      </c>
      <c r="G1506">
        <f>LEN(A1506)</f>
        <v>8</v>
      </c>
      <c r="H1506" t="str">
        <f>IF(AND(G1506&lt;3, D1506&lt;2),TRUE,"")</f>
        <v/>
      </c>
      <c r="I1506">
        <f>VLOOKUP(A1506,'2014'!$A$2:$G$5210,5,FALSE)</f>
        <v>1.4609203798392987E-4</v>
      </c>
      <c r="J1506">
        <f>VLOOKUP(A1506,'2014'!$A$2:$H$5210,6,FALSE)</f>
        <v>6.1178917744945092E-5</v>
      </c>
    </row>
    <row r="1507" spans="1:10" x14ac:dyDescent="0.6">
      <c r="A1507" t="s">
        <v>3423</v>
      </c>
      <c r="B1507">
        <v>0</v>
      </c>
      <c r="C1507">
        <v>1</v>
      </c>
      <c r="D1507">
        <v>1</v>
      </c>
      <c r="E1507" s="2">
        <f>(B1507+1)/(C1507+1)</f>
        <v>0.5</v>
      </c>
      <c r="F1507" s="2">
        <f>(C1507+1)/(B1507+1)</f>
        <v>2</v>
      </c>
      <c r="G1507">
        <f>LEN(A1507)</f>
        <v>11</v>
      </c>
      <c r="H1507" t="str">
        <f>IF(AND(G1507&lt;3, D1507&lt;2),TRUE,"")</f>
        <v/>
      </c>
      <c r="I1507">
        <f>VLOOKUP(A1507,'2014'!$A$2:$G$5210,5,FALSE)</f>
        <v>1.4609203798392987E-4</v>
      </c>
      <c r="J1507">
        <f>VLOOKUP(A1507,'2014'!$A$2:$H$5210,6,FALSE)</f>
        <v>6.1178917744945092E-5</v>
      </c>
    </row>
    <row r="1508" spans="1:10" x14ac:dyDescent="0.6">
      <c r="A1508" t="s">
        <v>3442</v>
      </c>
      <c r="B1508">
        <v>0</v>
      </c>
      <c r="C1508">
        <v>1</v>
      </c>
      <c r="D1508">
        <v>1</v>
      </c>
      <c r="E1508" s="2">
        <f>(B1508+1)/(C1508+1)</f>
        <v>0.5</v>
      </c>
      <c r="F1508" s="2">
        <f>(C1508+1)/(B1508+1)</f>
        <v>2</v>
      </c>
      <c r="G1508">
        <f>LEN(A1508)</f>
        <v>11</v>
      </c>
      <c r="H1508" t="str">
        <f>IF(AND(G1508&lt;3, D1508&lt;2),TRUE,"")</f>
        <v/>
      </c>
      <c r="I1508">
        <f>VLOOKUP(A1508,'2014'!$A$2:$G$5210,5,FALSE)</f>
        <v>1.4609203798392987E-4</v>
      </c>
      <c r="J1508">
        <f>VLOOKUP(A1508,'2014'!$A$2:$H$5210,6,FALSE)</f>
        <v>6.1178917744945092E-5</v>
      </c>
    </row>
    <row r="1509" spans="1:10" x14ac:dyDescent="0.6">
      <c r="A1509" t="s">
        <v>3498</v>
      </c>
      <c r="B1509">
        <v>0</v>
      </c>
      <c r="C1509">
        <v>1</v>
      </c>
      <c r="D1509">
        <v>1</v>
      </c>
      <c r="E1509" s="2">
        <f>(B1509+1)/(C1509+1)</f>
        <v>0.5</v>
      </c>
      <c r="F1509" s="2">
        <f>(C1509+1)/(B1509+1)</f>
        <v>2</v>
      </c>
      <c r="G1509">
        <f>LEN(A1509)</f>
        <v>8</v>
      </c>
      <c r="H1509" t="str">
        <f>IF(AND(G1509&lt;3, D1509&lt;2),TRUE,"")</f>
        <v/>
      </c>
      <c r="I1509">
        <f>VLOOKUP(A1509,'2014'!$A$2:$G$5210,5,FALSE)</f>
        <v>1.4609203798392987E-4</v>
      </c>
      <c r="J1509">
        <f>VLOOKUP(A1509,'2014'!$A$2:$H$5210,6,FALSE)</f>
        <v>6.1178917744945092E-5</v>
      </c>
    </row>
    <row r="1510" spans="1:10" x14ac:dyDescent="0.6">
      <c r="A1510" t="s">
        <v>3796</v>
      </c>
      <c r="B1510">
        <v>0</v>
      </c>
      <c r="C1510">
        <v>1</v>
      </c>
      <c r="D1510">
        <v>1</v>
      </c>
      <c r="E1510" s="2">
        <f>(B1510+1)/(C1510+1)</f>
        <v>0.5</v>
      </c>
      <c r="F1510" s="2">
        <f>(C1510+1)/(B1510+1)</f>
        <v>2</v>
      </c>
      <c r="G1510">
        <f>LEN(A1510)</f>
        <v>9</v>
      </c>
      <c r="H1510" t="str">
        <f>IF(AND(G1510&lt;3, D1510&lt;2),TRUE,"")</f>
        <v/>
      </c>
      <c r="I1510">
        <f>VLOOKUP(A1510,'2014'!$A$2:$G$5210,5,FALSE)</f>
        <v>2.9218407596785974E-4</v>
      </c>
      <c r="J1510">
        <f>VLOOKUP(A1510,'2014'!$A$2:$H$5210,6,FALSE)</f>
        <v>1.2235783548989018E-4</v>
      </c>
    </row>
    <row r="1511" spans="1:10" x14ac:dyDescent="0.6">
      <c r="A1511" t="s">
        <v>3964</v>
      </c>
      <c r="B1511">
        <v>0</v>
      </c>
      <c r="C1511">
        <v>1</v>
      </c>
      <c r="D1511">
        <v>1</v>
      </c>
      <c r="E1511" s="2">
        <f>(B1511+1)/(C1511+1)</f>
        <v>0.5</v>
      </c>
      <c r="F1511" s="2">
        <f>(C1511+1)/(B1511+1)</f>
        <v>2</v>
      </c>
      <c r="G1511">
        <f>LEN(A1511)</f>
        <v>8</v>
      </c>
      <c r="H1511" t="str">
        <f>IF(AND(G1511&lt;3, D1511&lt;2),TRUE,"")</f>
        <v/>
      </c>
      <c r="I1511">
        <f>VLOOKUP(A1511,'2014'!$A$2:$G$5210,5,FALSE)</f>
        <v>1.4609203798392987E-4</v>
      </c>
      <c r="J1511">
        <f>VLOOKUP(A1511,'2014'!$A$2:$H$5210,6,FALSE)</f>
        <v>6.1178917744945092E-5</v>
      </c>
    </row>
    <row r="1512" spans="1:10" x14ac:dyDescent="0.6">
      <c r="A1512" t="s">
        <v>4126</v>
      </c>
      <c r="B1512">
        <v>0</v>
      </c>
      <c r="C1512">
        <v>1</v>
      </c>
      <c r="D1512">
        <v>1</v>
      </c>
      <c r="E1512" s="2">
        <f>(B1512+1)/(C1512+1)</f>
        <v>0.5</v>
      </c>
      <c r="F1512" s="2">
        <f>(C1512+1)/(B1512+1)</f>
        <v>2</v>
      </c>
      <c r="G1512">
        <f>LEN(A1512)</f>
        <v>8</v>
      </c>
      <c r="H1512" t="str">
        <f>IF(AND(G1512&lt;3, D1512&lt;2),TRUE,"")</f>
        <v/>
      </c>
      <c r="I1512">
        <f>VLOOKUP(A1512,'2014'!$A$2:$G$5210,5,FALSE)</f>
        <v>1.4609203798392987E-4</v>
      </c>
      <c r="J1512">
        <f>VLOOKUP(A1512,'2014'!$A$2:$H$5210,6,FALSE)</f>
        <v>6.1178917744945092E-5</v>
      </c>
    </row>
    <row r="1513" spans="1:10" x14ac:dyDescent="0.6">
      <c r="A1513" t="s">
        <v>1739</v>
      </c>
      <c r="B1513">
        <v>0</v>
      </c>
      <c r="C1513">
        <v>1</v>
      </c>
      <c r="D1513">
        <v>1</v>
      </c>
      <c r="E1513" s="2">
        <f>(B1513+1)/(C1513+1)</f>
        <v>0.5</v>
      </c>
      <c r="F1513" s="2">
        <f>(C1513+1)/(B1513+1)</f>
        <v>2</v>
      </c>
      <c r="G1513">
        <f>LEN(A1513)</f>
        <v>9</v>
      </c>
      <c r="H1513" t="str">
        <f>IF(AND(G1513&lt;3, D1513&lt;2),TRUE,"")</f>
        <v/>
      </c>
      <c r="I1513">
        <f>VLOOKUP(A1513,'2014'!$A$2:$G$5210,5,FALSE)</f>
        <v>2.9218407596785974E-4</v>
      </c>
      <c r="J1513">
        <f>VLOOKUP(A1513,'2014'!$A$2:$H$5210,6,FALSE)</f>
        <v>1.3765256492612646E-4</v>
      </c>
    </row>
    <row r="1514" spans="1:10" x14ac:dyDescent="0.6">
      <c r="A1514" t="s">
        <v>2059</v>
      </c>
      <c r="B1514">
        <v>0</v>
      </c>
      <c r="C1514">
        <v>1</v>
      </c>
      <c r="D1514">
        <v>1</v>
      </c>
      <c r="E1514" s="2">
        <f>(B1514+1)/(C1514+1)</f>
        <v>0.5</v>
      </c>
      <c r="F1514" s="2">
        <f>(C1514+1)/(B1514+1)</f>
        <v>2</v>
      </c>
      <c r="G1514">
        <f>LEN(A1514)</f>
        <v>9</v>
      </c>
      <c r="H1514" t="str">
        <f>IF(AND(G1514&lt;3, D1514&lt;2),TRUE,"")</f>
        <v/>
      </c>
      <c r="I1514">
        <f>VLOOKUP(A1514,'2014'!$A$2:$G$5210,5,FALSE)</f>
        <v>2.9218407596785974E-4</v>
      </c>
      <c r="J1514">
        <f>VLOOKUP(A1514,'2014'!$A$2:$H$5210,6,FALSE)</f>
        <v>1.3765256492612646E-4</v>
      </c>
    </row>
    <row r="1515" spans="1:10" x14ac:dyDescent="0.6">
      <c r="A1515" t="s">
        <v>2999</v>
      </c>
      <c r="B1515">
        <v>0</v>
      </c>
      <c r="C1515">
        <v>1</v>
      </c>
      <c r="D1515">
        <v>1</v>
      </c>
      <c r="E1515" s="2">
        <f>(B1515+1)/(C1515+1)</f>
        <v>0.5</v>
      </c>
      <c r="F1515" s="2">
        <f>(C1515+1)/(B1515+1)</f>
        <v>2</v>
      </c>
      <c r="G1515">
        <f>LEN(A1515)</f>
        <v>8</v>
      </c>
      <c r="H1515" t="str">
        <f>IF(AND(G1515&lt;3, D1515&lt;2),TRUE,"")</f>
        <v/>
      </c>
      <c r="I1515">
        <f>VLOOKUP(A1515,'2014'!$A$2:$G$5210,5,FALSE)</f>
        <v>4.382761139517896E-4</v>
      </c>
      <c r="J1515">
        <f>VLOOKUP(A1515,'2014'!$A$2:$H$5210,6,FALSE)</f>
        <v>2.1412621210730782E-4</v>
      </c>
    </row>
    <row r="1516" spans="1:10" x14ac:dyDescent="0.6">
      <c r="A1516" t="s">
        <v>279</v>
      </c>
      <c r="B1516">
        <v>0</v>
      </c>
      <c r="C1516">
        <v>1</v>
      </c>
      <c r="D1516">
        <v>1</v>
      </c>
      <c r="E1516" s="2">
        <f>(B1516+1)/(C1516+1)</f>
        <v>0.5</v>
      </c>
      <c r="F1516" s="2">
        <f>(C1516+1)/(B1516+1)</f>
        <v>2</v>
      </c>
      <c r="G1516">
        <f>LEN(A1516)</f>
        <v>8</v>
      </c>
      <c r="H1516" t="str">
        <f>IF(AND(G1516&lt;3, D1516&lt;2),TRUE,"")</f>
        <v/>
      </c>
      <c r="I1516">
        <f>VLOOKUP(A1516,'2014'!$A$2:$G$5210,5,FALSE)</f>
        <v>1.4609203798392987E-4</v>
      </c>
      <c r="J1516">
        <f>VLOOKUP(A1516,'2014'!$A$2:$H$5210,6,FALSE)</f>
        <v>7.6473647181181365E-5</v>
      </c>
    </row>
    <row r="1517" spans="1:10" x14ac:dyDescent="0.6">
      <c r="A1517" t="s">
        <v>1077</v>
      </c>
      <c r="B1517">
        <v>0</v>
      </c>
      <c r="C1517">
        <v>1</v>
      </c>
      <c r="D1517">
        <v>1</v>
      </c>
      <c r="E1517" s="2">
        <f>(B1517+1)/(C1517+1)</f>
        <v>0.5</v>
      </c>
      <c r="F1517" s="2">
        <f>(C1517+1)/(B1517+1)</f>
        <v>2</v>
      </c>
      <c r="G1517">
        <f>LEN(A1517)</f>
        <v>10</v>
      </c>
      <c r="H1517" t="str">
        <f>IF(AND(G1517&lt;3, D1517&lt;2),TRUE,"")</f>
        <v/>
      </c>
      <c r="I1517">
        <f>VLOOKUP(A1517,'2014'!$A$2:$G$5210,5,FALSE)</f>
        <v>1.4609203798392987E-4</v>
      </c>
      <c r="J1517">
        <f>VLOOKUP(A1517,'2014'!$A$2:$H$5210,6,FALSE)</f>
        <v>7.6473647181181365E-5</v>
      </c>
    </row>
    <row r="1518" spans="1:10" x14ac:dyDescent="0.6">
      <c r="A1518" t="s">
        <v>1428</v>
      </c>
      <c r="B1518">
        <v>0</v>
      </c>
      <c r="C1518">
        <v>1</v>
      </c>
      <c r="D1518">
        <v>1</v>
      </c>
      <c r="E1518" s="2">
        <f>(B1518+1)/(C1518+1)</f>
        <v>0.5</v>
      </c>
      <c r="F1518" s="2">
        <f>(C1518+1)/(B1518+1)</f>
        <v>2</v>
      </c>
      <c r="G1518">
        <f>LEN(A1518)</f>
        <v>9</v>
      </c>
      <c r="H1518" t="str">
        <f>IF(AND(G1518&lt;3, D1518&lt;2),TRUE,"")</f>
        <v/>
      </c>
      <c r="I1518">
        <f>VLOOKUP(A1518,'2014'!$A$2:$G$5210,5,FALSE)</f>
        <v>1.4609203798392987E-4</v>
      </c>
      <c r="J1518">
        <f>VLOOKUP(A1518,'2014'!$A$2:$H$5210,6,FALSE)</f>
        <v>7.6473647181181365E-5</v>
      </c>
    </row>
    <row r="1519" spans="1:10" x14ac:dyDescent="0.6">
      <c r="A1519" t="s">
        <v>1784</v>
      </c>
      <c r="B1519">
        <v>0</v>
      </c>
      <c r="C1519">
        <v>1</v>
      </c>
      <c r="D1519">
        <v>1</v>
      </c>
      <c r="E1519" s="2">
        <f>(B1519+1)/(C1519+1)</f>
        <v>0.5</v>
      </c>
      <c r="F1519" s="2">
        <f>(C1519+1)/(B1519+1)</f>
        <v>2</v>
      </c>
      <c r="G1519">
        <f>LEN(A1519)</f>
        <v>9</v>
      </c>
      <c r="H1519" t="str">
        <f>IF(AND(G1519&lt;3, D1519&lt;2),TRUE,"")</f>
        <v/>
      </c>
      <c r="I1519">
        <f>VLOOKUP(A1519,'2014'!$A$2:$G$5210,5,FALSE)</f>
        <v>1.4609203798392987E-4</v>
      </c>
      <c r="J1519">
        <f>VLOOKUP(A1519,'2014'!$A$2:$H$5210,6,FALSE)</f>
        <v>7.6473647181181365E-5</v>
      </c>
    </row>
    <row r="1520" spans="1:10" x14ac:dyDescent="0.6">
      <c r="A1520" t="s">
        <v>2062</v>
      </c>
      <c r="B1520">
        <v>0</v>
      </c>
      <c r="C1520">
        <v>1</v>
      </c>
      <c r="D1520">
        <v>1</v>
      </c>
      <c r="E1520" s="2">
        <f>(B1520+1)/(C1520+1)</f>
        <v>0.5</v>
      </c>
      <c r="F1520" s="2">
        <f>(C1520+1)/(B1520+1)</f>
        <v>2</v>
      </c>
      <c r="G1520">
        <f>LEN(A1520)</f>
        <v>13</v>
      </c>
      <c r="H1520" t="str">
        <f>IF(AND(G1520&lt;3, D1520&lt;2),TRUE,"")</f>
        <v/>
      </c>
      <c r="I1520">
        <f>VLOOKUP(A1520,'2014'!$A$2:$G$5210,5,FALSE)</f>
        <v>1.4609203798392987E-4</v>
      </c>
      <c r="J1520">
        <f>VLOOKUP(A1520,'2014'!$A$2:$H$5210,6,FALSE)</f>
        <v>7.6473647181181365E-5</v>
      </c>
    </row>
    <row r="1521" spans="1:10" x14ac:dyDescent="0.6">
      <c r="A1521" t="s">
        <v>3220</v>
      </c>
      <c r="B1521">
        <v>0</v>
      </c>
      <c r="C1521">
        <v>1</v>
      </c>
      <c r="D1521">
        <v>1</v>
      </c>
      <c r="E1521" s="2">
        <f>(B1521+1)/(C1521+1)</f>
        <v>0.5</v>
      </c>
      <c r="F1521" s="2">
        <f>(C1521+1)/(B1521+1)</f>
        <v>2</v>
      </c>
      <c r="G1521">
        <f>LEN(A1521)</f>
        <v>10</v>
      </c>
      <c r="H1521" t="str">
        <f>IF(AND(G1521&lt;3, D1521&lt;2),TRUE,"")</f>
        <v/>
      </c>
      <c r="I1521">
        <f>VLOOKUP(A1521,'2014'!$A$2:$G$5210,5,FALSE)</f>
        <v>1.4609203798392987E-4</v>
      </c>
      <c r="J1521">
        <f>VLOOKUP(A1521,'2014'!$A$2:$H$5210,6,FALSE)</f>
        <v>7.6473647181181365E-5</v>
      </c>
    </row>
    <row r="1522" spans="1:10" x14ac:dyDescent="0.6">
      <c r="A1522" t="s">
        <v>3456</v>
      </c>
      <c r="B1522">
        <v>0</v>
      </c>
      <c r="C1522">
        <v>1</v>
      </c>
      <c r="D1522">
        <v>1</v>
      </c>
      <c r="E1522" s="2">
        <f>(B1522+1)/(C1522+1)</f>
        <v>0.5</v>
      </c>
      <c r="F1522" s="2">
        <f>(C1522+1)/(B1522+1)</f>
        <v>2</v>
      </c>
      <c r="G1522">
        <f>LEN(A1522)</f>
        <v>9</v>
      </c>
      <c r="H1522" t="str">
        <f>IF(AND(G1522&lt;3, D1522&lt;2),TRUE,"")</f>
        <v/>
      </c>
      <c r="I1522">
        <f>VLOOKUP(A1522,'2014'!$A$2:$G$5210,5,FALSE)</f>
        <v>1.4609203798392987E-4</v>
      </c>
      <c r="J1522">
        <f>VLOOKUP(A1522,'2014'!$A$2:$H$5210,6,FALSE)</f>
        <v>7.6473647181181365E-5</v>
      </c>
    </row>
    <row r="1523" spans="1:10" x14ac:dyDescent="0.6">
      <c r="A1523" t="s">
        <v>3678</v>
      </c>
      <c r="B1523">
        <v>0</v>
      </c>
      <c r="C1523">
        <v>1</v>
      </c>
      <c r="D1523">
        <v>1</v>
      </c>
      <c r="E1523" s="2">
        <f>(B1523+1)/(C1523+1)</f>
        <v>0.5</v>
      </c>
      <c r="F1523" s="2">
        <f>(C1523+1)/(B1523+1)</f>
        <v>2</v>
      </c>
      <c r="G1523">
        <f>LEN(A1523)</f>
        <v>9</v>
      </c>
      <c r="H1523" t="str">
        <f>IF(AND(G1523&lt;3, D1523&lt;2),TRUE,"")</f>
        <v/>
      </c>
      <c r="I1523">
        <f>VLOOKUP(A1523,'2014'!$A$2:$G$5210,5,FALSE)</f>
        <v>1.4609203798392987E-4</v>
      </c>
      <c r="J1523">
        <f>VLOOKUP(A1523,'2014'!$A$2:$H$5210,6,FALSE)</f>
        <v>7.6473647181181365E-5</v>
      </c>
    </row>
    <row r="1524" spans="1:10" x14ac:dyDescent="0.6">
      <c r="A1524" t="s">
        <v>3767</v>
      </c>
      <c r="B1524">
        <v>0</v>
      </c>
      <c r="C1524">
        <v>1</v>
      </c>
      <c r="D1524">
        <v>1</v>
      </c>
      <c r="E1524" s="2">
        <f>(B1524+1)/(C1524+1)</f>
        <v>0.5</v>
      </c>
      <c r="F1524" s="2">
        <f>(C1524+1)/(B1524+1)</f>
        <v>2</v>
      </c>
      <c r="G1524">
        <f>LEN(A1524)</f>
        <v>10</v>
      </c>
      <c r="H1524" t="str">
        <f>IF(AND(G1524&lt;3, D1524&lt;2),TRUE,"")</f>
        <v/>
      </c>
      <c r="I1524">
        <f>VLOOKUP(A1524,'2014'!$A$2:$G$5210,5,FALSE)</f>
        <v>1.4609203798392987E-4</v>
      </c>
      <c r="J1524">
        <f>VLOOKUP(A1524,'2014'!$A$2:$H$5210,6,FALSE)</f>
        <v>7.6473647181181365E-5</v>
      </c>
    </row>
    <row r="1525" spans="1:10" x14ac:dyDescent="0.6">
      <c r="A1525" t="s">
        <v>4066</v>
      </c>
      <c r="B1525">
        <v>0</v>
      </c>
      <c r="C1525">
        <v>1</v>
      </c>
      <c r="D1525">
        <v>1</v>
      </c>
      <c r="E1525" s="2">
        <f>(B1525+1)/(C1525+1)</f>
        <v>0.5</v>
      </c>
      <c r="F1525" s="2">
        <f>(C1525+1)/(B1525+1)</f>
        <v>2</v>
      </c>
      <c r="G1525">
        <f>LEN(A1525)</f>
        <v>13</v>
      </c>
      <c r="H1525" t="str">
        <f>IF(AND(G1525&lt;3, D1525&lt;2),TRUE,"")</f>
        <v/>
      </c>
      <c r="I1525">
        <f>VLOOKUP(A1525,'2014'!$A$2:$G$5210,5,FALSE)</f>
        <v>1.4609203798392987E-4</v>
      </c>
      <c r="J1525">
        <f>VLOOKUP(A1525,'2014'!$A$2:$H$5210,6,FALSE)</f>
        <v>7.6473647181181365E-5</v>
      </c>
    </row>
    <row r="1526" spans="1:10" x14ac:dyDescent="0.6">
      <c r="A1526" t="s">
        <v>4671</v>
      </c>
      <c r="B1526">
        <v>0</v>
      </c>
      <c r="C1526">
        <v>1</v>
      </c>
      <c r="D1526">
        <v>1</v>
      </c>
      <c r="E1526" s="2">
        <f>(B1526+1)/(C1526+1)</f>
        <v>0.5</v>
      </c>
      <c r="F1526" s="2">
        <f>(C1526+1)/(B1526+1)</f>
        <v>2</v>
      </c>
      <c r="G1526">
        <f>LEN(A1526)</f>
        <v>10</v>
      </c>
      <c r="H1526" t="str">
        <f>IF(AND(G1526&lt;3, D1526&lt;2),TRUE,"")</f>
        <v/>
      </c>
      <c r="I1526">
        <f>VLOOKUP(A1526,'2014'!$A$2:$G$5210,5,FALSE)</f>
        <v>1.4609203798392987E-4</v>
      </c>
      <c r="J1526">
        <f>VLOOKUP(A1526,'2014'!$A$2:$H$5210,6,FALSE)</f>
        <v>7.6473647181181365E-5</v>
      </c>
    </row>
    <row r="1527" spans="1:10" x14ac:dyDescent="0.6">
      <c r="A1527" t="s">
        <v>1063</v>
      </c>
      <c r="B1527">
        <v>0</v>
      </c>
      <c r="C1527">
        <v>1</v>
      </c>
      <c r="D1527">
        <v>1</v>
      </c>
      <c r="E1527" s="2">
        <f>(B1527+1)/(C1527+1)</f>
        <v>0.5</v>
      </c>
      <c r="F1527" s="2">
        <f>(C1527+1)/(B1527+1)</f>
        <v>2</v>
      </c>
      <c r="G1527">
        <f>LEN(A1527)</f>
        <v>9</v>
      </c>
      <c r="H1527" t="str">
        <f>IF(AND(G1527&lt;3, D1527&lt;2),TRUE,"")</f>
        <v/>
      </c>
      <c r="I1527">
        <f>VLOOKUP(A1527,'2014'!$A$2:$G$5210,5,FALSE)</f>
        <v>1.4609203798392987E-4</v>
      </c>
      <c r="J1527">
        <f>VLOOKUP(A1527,'2014'!$A$2:$H$5210,6,FALSE)</f>
        <v>9.1768376617417638E-5</v>
      </c>
    </row>
    <row r="1528" spans="1:10" x14ac:dyDescent="0.6">
      <c r="A1528" t="s">
        <v>1432</v>
      </c>
      <c r="B1528">
        <v>0</v>
      </c>
      <c r="C1528">
        <v>1</v>
      </c>
      <c r="D1528">
        <v>1</v>
      </c>
      <c r="E1528" s="2">
        <f>(B1528+1)/(C1528+1)</f>
        <v>0.5</v>
      </c>
      <c r="F1528" s="2">
        <f>(C1528+1)/(B1528+1)</f>
        <v>2</v>
      </c>
      <c r="G1528">
        <f>LEN(A1528)</f>
        <v>9</v>
      </c>
      <c r="H1528" t="str">
        <f>IF(AND(G1528&lt;3, D1528&lt;2),TRUE,"")</f>
        <v/>
      </c>
      <c r="I1528">
        <f>VLOOKUP(A1528,'2014'!$A$2:$G$5210,5,FALSE)</f>
        <v>1.4609203798392987E-4</v>
      </c>
      <c r="J1528">
        <f>VLOOKUP(A1528,'2014'!$A$2:$H$5210,6,FALSE)</f>
        <v>9.1768376617417638E-5</v>
      </c>
    </row>
    <row r="1529" spans="1:10" x14ac:dyDescent="0.6">
      <c r="A1529" t="s">
        <v>2349</v>
      </c>
      <c r="B1529">
        <v>0</v>
      </c>
      <c r="C1529">
        <v>1</v>
      </c>
      <c r="D1529">
        <v>1</v>
      </c>
      <c r="E1529" s="2">
        <f>(B1529+1)/(C1529+1)</f>
        <v>0.5</v>
      </c>
      <c r="F1529" s="2">
        <f>(C1529+1)/(B1529+1)</f>
        <v>2</v>
      </c>
      <c r="G1529">
        <f>LEN(A1529)</f>
        <v>8</v>
      </c>
      <c r="H1529" t="str">
        <f>IF(AND(G1529&lt;3, D1529&lt;2),TRUE,"")</f>
        <v/>
      </c>
      <c r="I1529">
        <f>VLOOKUP(A1529,'2014'!$A$2:$G$5210,5,FALSE)</f>
        <v>1.4609203798392987E-4</v>
      </c>
      <c r="J1529">
        <f>VLOOKUP(A1529,'2014'!$A$2:$H$5210,6,FALSE)</f>
        <v>9.1768376617417638E-5</v>
      </c>
    </row>
    <row r="1530" spans="1:10" x14ac:dyDescent="0.6">
      <c r="A1530" t="s">
        <v>2426</v>
      </c>
      <c r="B1530">
        <v>0</v>
      </c>
      <c r="C1530">
        <v>1</v>
      </c>
      <c r="D1530">
        <v>1</v>
      </c>
      <c r="E1530" s="2">
        <f>(B1530+1)/(C1530+1)</f>
        <v>0.5</v>
      </c>
      <c r="F1530" s="2">
        <f>(C1530+1)/(B1530+1)</f>
        <v>2</v>
      </c>
      <c r="G1530">
        <f>LEN(A1530)</f>
        <v>8</v>
      </c>
      <c r="H1530" t="str">
        <f>IF(AND(G1530&lt;3, D1530&lt;2),TRUE,"")</f>
        <v/>
      </c>
      <c r="I1530">
        <f>VLOOKUP(A1530,'2014'!$A$2:$G$5210,5,FALSE)</f>
        <v>1.4609203798392987E-4</v>
      </c>
      <c r="J1530">
        <f>VLOOKUP(A1530,'2014'!$A$2:$H$5210,6,FALSE)</f>
        <v>9.1768376617417638E-5</v>
      </c>
    </row>
    <row r="1531" spans="1:10" x14ac:dyDescent="0.6">
      <c r="A1531" t="s">
        <v>2777</v>
      </c>
      <c r="B1531">
        <v>0</v>
      </c>
      <c r="C1531">
        <v>1</v>
      </c>
      <c r="D1531">
        <v>1</v>
      </c>
      <c r="E1531" s="2">
        <f>(B1531+1)/(C1531+1)</f>
        <v>0.5</v>
      </c>
      <c r="F1531" s="2">
        <f>(C1531+1)/(B1531+1)</f>
        <v>2</v>
      </c>
      <c r="G1531">
        <f>LEN(A1531)</f>
        <v>8</v>
      </c>
      <c r="H1531" t="str">
        <f>IF(AND(G1531&lt;3, D1531&lt;2),TRUE,"")</f>
        <v/>
      </c>
      <c r="I1531">
        <f>VLOOKUP(A1531,'2014'!$A$2:$G$5210,5,FALSE)</f>
        <v>1.4609203798392987E-4</v>
      </c>
      <c r="J1531">
        <f>VLOOKUP(A1531,'2014'!$A$2:$H$5210,6,FALSE)</f>
        <v>9.1768376617417638E-5</v>
      </c>
    </row>
    <row r="1532" spans="1:10" x14ac:dyDescent="0.6">
      <c r="A1532" t="s">
        <v>2780</v>
      </c>
      <c r="B1532">
        <v>0</v>
      </c>
      <c r="C1532">
        <v>1</v>
      </c>
      <c r="D1532">
        <v>1</v>
      </c>
      <c r="E1532" s="2">
        <f>(B1532+1)/(C1532+1)</f>
        <v>0.5</v>
      </c>
      <c r="F1532" s="2">
        <f>(C1532+1)/(B1532+1)</f>
        <v>2</v>
      </c>
      <c r="G1532">
        <f>LEN(A1532)</f>
        <v>9</v>
      </c>
      <c r="H1532" t="str">
        <f>IF(AND(G1532&lt;3, D1532&lt;2),TRUE,"")</f>
        <v/>
      </c>
      <c r="I1532">
        <f>VLOOKUP(A1532,'2014'!$A$2:$G$5210,5,FALSE)</f>
        <v>1.4609203798392987E-4</v>
      </c>
      <c r="J1532">
        <f>VLOOKUP(A1532,'2014'!$A$2:$H$5210,6,FALSE)</f>
        <v>9.1768376617417638E-5</v>
      </c>
    </row>
    <row r="1533" spans="1:10" x14ac:dyDescent="0.6">
      <c r="A1533" t="s">
        <v>3187</v>
      </c>
      <c r="B1533">
        <v>0</v>
      </c>
      <c r="C1533">
        <v>1</v>
      </c>
      <c r="D1533">
        <v>1</v>
      </c>
      <c r="E1533" s="2">
        <f>(B1533+1)/(C1533+1)</f>
        <v>0.5</v>
      </c>
      <c r="F1533" s="2">
        <f>(C1533+1)/(B1533+1)</f>
        <v>2</v>
      </c>
      <c r="G1533">
        <f>LEN(A1533)</f>
        <v>13</v>
      </c>
      <c r="H1533" t="str">
        <f>IF(AND(G1533&lt;3, D1533&lt;2),TRUE,"")</f>
        <v/>
      </c>
      <c r="I1533">
        <f>VLOOKUP(A1533,'2014'!$A$2:$G$5210,5,FALSE)</f>
        <v>1.4609203798392987E-4</v>
      </c>
      <c r="J1533">
        <f>VLOOKUP(A1533,'2014'!$A$2:$H$5210,6,FALSE)</f>
        <v>9.1768376617417638E-5</v>
      </c>
    </row>
    <row r="1534" spans="1:10" x14ac:dyDescent="0.6">
      <c r="A1534" t="s">
        <v>3313</v>
      </c>
      <c r="B1534">
        <v>0</v>
      </c>
      <c r="C1534">
        <v>1</v>
      </c>
      <c r="D1534">
        <v>1</v>
      </c>
      <c r="E1534" s="2">
        <f>(B1534+1)/(C1534+1)</f>
        <v>0.5</v>
      </c>
      <c r="F1534" s="2">
        <f>(C1534+1)/(B1534+1)</f>
        <v>2</v>
      </c>
      <c r="G1534">
        <f>LEN(A1534)</f>
        <v>8</v>
      </c>
      <c r="H1534" t="str">
        <f>IF(AND(G1534&lt;3, D1534&lt;2),TRUE,"")</f>
        <v/>
      </c>
      <c r="I1534">
        <f>VLOOKUP(A1534,'2014'!$A$2:$G$5210,5,FALSE)</f>
        <v>1.4609203798392987E-4</v>
      </c>
      <c r="J1534">
        <f>VLOOKUP(A1534,'2014'!$A$2:$H$5210,6,FALSE)</f>
        <v>9.1768376617417638E-5</v>
      </c>
    </row>
    <row r="1535" spans="1:10" x14ac:dyDescent="0.6">
      <c r="A1535" t="s">
        <v>3695</v>
      </c>
      <c r="B1535">
        <v>0</v>
      </c>
      <c r="C1535">
        <v>1</v>
      </c>
      <c r="D1535">
        <v>1</v>
      </c>
      <c r="E1535" s="2">
        <f>(B1535+1)/(C1535+1)</f>
        <v>0.5</v>
      </c>
      <c r="F1535" s="2">
        <f>(C1535+1)/(B1535+1)</f>
        <v>2</v>
      </c>
      <c r="G1535">
        <f>LEN(A1535)</f>
        <v>9</v>
      </c>
      <c r="H1535" t="str">
        <f>IF(AND(G1535&lt;3, D1535&lt;2),TRUE,"")</f>
        <v/>
      </c>
      <c r="I1535">
        <f>VLOOKUP(A1535,'2014'!$A$2:$G$5210,5,FALSE)</f>
        <v>1.4609203798392987E-4</v>
      </c>
      <c r="J1535">
        <f>VLOOKUP(A1535,'2014'!$A$2:$H$5210,6,FALSE)</f>
        <v>9.1768376617417638E-5</v>
      </c>
    </row>
    <row r="1536" spans="1:10" x14ac:dyDescent="0.6">
      <c r="A1536" t="s">
        <v>4029</v>
      </c>
      <c r="B1536">
        <v>0</v>
      </c>
      <c r="C1536">
        <v>1</v>
      </c>
      <c r="D1536">
        <v>1</v>
      </c>
      <c r="E1536" s="2">
        <f>(B1536+1)/(C1536+1)</f>
        <v>0.5</v>
      </c>
      <c r="F1536" s="2">
        <f>(C1536+1)/(B1536+1)</f>
        <v>2</v>
      </c>
      <c r="G1536">
        <f>LEN(A1536)</f>
        <v>11</v>
      </c>
      <c r="H1536" t="str">
        <f>IF(AND(G1536&lt;3, D1536&lt;2),TRUE,"")</f>
        <v/>
      </c>
      <c r="I1536">
        <f>VLOOKUP(A1536,'2014'!$A$2:$G$5210,5,FALSE)</f>
        <v>1.4609203798392987E-4</v>
      </c>
      <c r="J1536">
        <f>VLOOKUP(A1536,'2014'!$A$2:$H$5210,6,FALSE)</f>
        <v>9.1768376617417638E-5</v>
      </c>
    </row>
    <row r="1537" spans="1:10" x14ac:dyDescent="0.6">
      <c r="A1537" t="s">
        <v>4079</v>
      </c>
      <c r="B1537">
        <v>0</v>
      </c>
      <c r="C1537">
        <v>1</v>
      </c>
      <c r="D1537">
        <v>1</v>
      </c>
      <c r="E1537" s="2">
        <f>(B1537+1)/(C1537+1)</f>
        <v>0.5</v>
      </c>
      <c r="F1537" s="2">
        <f>(C1537+1)/(B1537+1)</f>
        <v>2</v>
      </c>
      <c r="G1537">
        <f>LEN(A1537)</f>
        <v>8</v>
      </c>
      <c r="H1537" t="str">
        <f>IF(AND(G1537&lt;3, D1537&lt;2),TRUE,"")</f>
        <v/>
      </c>
      <c r="I1537">
        <f>VLOOKUP(A1537,'2014'!$A$2:$G$5210,5,FALSE)</f>
        <v>1.4609203798392987E-4</v>
      </c>
      <c r="J1537">
        <f>VLOOKUP(A1537,'2014'!$A$2:$H$5210,6,FALSE)</f>
        <v>9.1768376617417638E-5</v>
      </c>
    </row>
    <row r="1538" spans="1:10" x14ac:dyDescent="0.6">
      <c r="A1538" t="s">
        <v>4790</v>
      </c>
      <c r="B1538">
        <v>0</v>
      </c>
      <c r="C1538">
        <v>1</v>
      </c>
      <c r="D1538">
        <v>1</v>
      </c>
      <c r="E1538" s="2">
        <f>(B1538+1)/(C1538+1)</f>
        <v>0.5</v>
      </c>
      <c r="F1538" s="2">
        <f>(C1538+1)/(B1538+1)</f>
        <v>2</v>
      </c>
      <c r="G1538">
        <f>LEN(A1538)</f>
        <v>8</v>
      </c>
      <c r="H1538" t="str">
        <f>IF(AND(G1538&lt;3, D1538&lt;2),TRUE,"")</f>
        <v/>
      </c>
      <c r="I1538">
        <f>VLOOKUP(A1538,'2014'!$A$2:$G$5210,5,FALSE)</f>
        <v>1.4609203798392987E-4</v>
      </c>
      <c r="J1538">
        <f>VLOOKUP(A1538,'2014'!$A$2:$H$5210,6,FALSE)</f>
        <v>9.1768376617417638E-5</v>
      </c>
    </row>
    <row r="1539" spans="1:10" x14ac:dyDescent="0.6">
      <c r="A1539" t="s">
        <v>4086</v>
      </c>
      <c r="B1539">
        <v>0</v>
      </c>
      <c r="C1539">
        <v>1</v>
      </c>
      <c r="D1539">
        <v>1</v>
      </c>
      <c r="E1539" s="2">
        <f>(B1539+1)/(C1539+1)</f>
        <v>0.5</v>
      </c>
      <c r="F1539" s="2">
        <f>(C1539+1)/(B1539+1)</f>
        <v>2</v>
      </c>
      <c r="G1539">
        <f>LEN(A1539)</f>
        <v>10</v>
      </c>
      <c r="H1539" t="str">
        <f>IF(AND(G1539&lt;3, D1539&lt;2),TRUE,"")</f>
        <v/>
      </c>
      <c r="I1539">
        <f>VLOOKUP(A1539,'2014'!$A$2:$G$5210,5,FALSE)</f>
        <v>4.382761139517896E-4</v>
      </c>
      <c r="J1539">
        <f>VLOOKUP(A1539,'2014'!$A$2:$H$5210,6,FALSE)</f>
        <v>2.9059985928848921E-4</v>
      </c>
    </row>
    <row r="1540" spans="1:10" x14ac:dyDescent="0.6">
      <c r="A1540" t="s">
        <v>747</v>
      </c>
      <c r="B1540">
        <v>0</v>
      </c>
      <c r="C1540">
        <v>1</v>
      </c>
      <c r="D1540">
        <v>1</v>
      </c>
      <c r="E1540" s="2">
        <f>(B1540+1)/(C1540+1)</f>
        <v>0.5</v>
      </c>
      <c r="F1540" s="2">
        <f>(C1540+1)/(B1540+1)</f>
        <v>2</v>
      </c>
      <c r="G1540">
        <f>LEN(A1540)</f>
        <v>12</v>
      </c>
      <c r="H1540" t="str">
        <f>IF(AND(G1540&lt;3, D1540&lt;2),TRUE,"")</f>
        <v/>
      </c>
      <c r="I1540">
        <f>VLOOKUP(A1540,'2014'!$A$2:$G$5210,5,FALSE)</f>
        <v>1.4609203798392987E-4</v>
      </c>
      <c r="J1540">
        <f>VLOOKUP(A1540,'2014'!$A$2:$H$5210,6,FALSE)</f>
        <v>1.0706310605365391E-4</v>
      </c>
    </row>
    <row r="1541" spans="1:10" x14ac:dyDescent="0.6">
      <c r="A1541" t="s">
        <v>997</v>
      </c>
      <c r="B1541">
        <v>0</v>
      </c>
      <c r="C1541">
        <v>1</v>
      </c>
      <c r="D1541">
        <v>1</v>
      </c>
      <c r="E1541" s="2">
        <f>(B1541+1)/(C1541+1)</f>
        <v>0.5</v>
      </c>
      <c r="F1541" s="2">
        <f>(C1541+1)/(B1541+1)</f>
        <v>2</v>
      </c>
      <c r="G1541">
        <f>LEN(A1541)</f>
        <v>11</v>
      </c>
      <c r="H1541" t="str">
        <f>IF(AND(G1541&lt;3, D1541&lt;2),TRUE,"")</f>
        <v/>
      </c>
      <c r="I1541">
        <f>VLOOKUP(A1541,'2014'!$A$2:$G$5210,5,FALSE)</f>
        <v>1.4609203798392987E-4</v>
      </c>
      <c r="J1541">
        <f>VLOOKUP(A1541,'2014'!$A$2:$H$5210,6,FALSE)</f>
        <v>1.0706310605365391E-4</v>
      </c>
    </row>
    <row r="1542" spans="1:10" x14ac:dyDescent="0.6">
      <c r="A1542" t="s">
        <v>2732</v>
      </c>
      <c r="B1542">
        <v>0</v>
      </c>
      <c r="C1542">
        <v>1</v>
      </c>
      <c r="D1542">
        <v>1</v>
      </c>
      <c r="E1542" s="2">
        <f>(B1542+1)/(C1542+1)</f>
        <v>0.5</v>
      </c>
      <c r="F1542" s="2">
        <f>(C1542+1)/(B1542+1)</f>
        <v>2</v>
      </c>
      <c r="G1542">
        <f>LEN(A1542)</f>
        <v>12</v>
      </c>
      <c r="H1542" t="str">
        <f>IF(AND(G1542&lt;3, D1542&lt;2),TRUE,"")</f>
        <v/>
      </c>
      <c r="I1542">
        <f>VLOOKUP(A1542,'2014'!$A$2:$G$5210,5,FALSE)</f>
        <v>1.4609203798392987E-4</v>
      </c>
      <c r="J1542">
        <f>VLOOKUP(A1542,'2014'!$A$2:$H$5210,6,FALSE)</f>
        <v>1.0706310605365391E-4</v>
      </c>
    </row>
    <row r="1543" spans="1:10" x14ac:dyDescent="0.6">
      <c r="A1543" t="s">
        <v>2830</v>
      </c>
      <c r="B1543">
        <v>0</v>
      </c>
      <c r="C1543">
        <v>1</v>
      </c>
      <c r="D1543">
        <v>1</v>
      </c>
      <c r="E1543" s="2">
        <f>(B1543+1)/(C1543+1)</f>
        <v>0.5</v>
      </c>
      <c r="F1543" s="2">
        <f>(C1543+1)/(B1543+1)</f>
        <v>2</v>
      </c>
      <c r="G1543">
        <f>LEN(A1543)</f>
        <v>8</v>
      </c>
      <c r="H1543" t="str">
        <f>IF(AND(G1543&lt;3, D1543&lt;2),TRUE,"")</f>
        <v/>
      </c>
      <c r="I1543">
        <f>VLOOKUP(A1543,'2014'!$A$2:$G$5210,5,FALSE)</f>
        <v>1.4609203798392987E-4</v>
      </c>
      <c r="J1543">
        <f>VLOOKUP(A1543,'2014'!$A$2:$H$5210,6,FALSE)</f>
        <v>1.0706310605365391E-4</v>
      </c>
    </row>
    <row r="1544" spans="1:10" x14ac:dyDescent="0.6">
      <c r="A1544" t="s">
        <v>3972</v>
      </c>
      <c r="B1544">
        <v>0</v>
      </c>
      <c r="C1544">
        <v>1</v>
      </c>
      <c r="D1544">
        <v>1</v>
      </c>
      <c r="E1544" s="2">
        <f>(B1544+1)/(C1544+1)</f>
        <v>0.5</v>
      </c>
      <c r="F1544" s="2">
        <f>(C1544+1)/(B1544+1)</f>
        <v>2</v>
      </c>
      <c r="G1544">
        <f>LEN(A1544)</f>
        <v>8</v>
      </c>
      <c r="H1544" t="str">
        <f>IF(AND(G1544&lt;3, D1544&lt;2),TRUE,"")</f>
        <v/>
      </c>
      <c r="I1544">
        <f>VLOOKUP(A1544,'2014'!$A$2:$G$5210,5,FALSE)</f>
        <v>1.4609203798392987E-4</v>
      </c>
      <c r="J1544">
        <f>VLOOKUP(A1544,'2014'!$A$2:$H$5210,6,FALSE)</f>
        <v>1.0706310605365391E-4</v>
      </c>
    </row>
    <row r="1545" spans="1:10" x14ac:dyDescent="0.6">
      <c r="A1545" t="s">
        <v>4033</v>
      </c>
      <c r="B1545">
        <v>0</v>
      </c>
      <c r="C1545">
        <v>1</v>
      </c>
      <c r="D1545">
        <v>1</v>
      </c>
      <c r="E1545" s="2">
        <f>(B1545+1)/(C1545+1)</f>
        <v>0.5</v>
      </c>
      <c r="F1545" s="2">
        <f>(C1545+1)/(B1545+1)</f>
        <v>2</v>
      </c>
      <c r="G1545">
        <f>LEN(A1545)</f>
        <v>12</v>
      </c>
      <c r="H1545" t="str">
        <f>IF(AND(G1545&lt;3, D1545&lt;2),TRUE,"")</f>
        <v/>
      </c>
      <c r="I1545">
        <f>VLOOKUP(A1545,'2014'!$A$2:$G$5210,5,FALSE)</f>
        <v>1.4609203798392987E-4</v>
      </c>
      <c r="J1545">
        <f>VLOOKUP(A1545,'2014'!$A$2:$H$5210,6,FALSE)</f>
        <v>1.0706310605365391E-4</v>
      </c>
    </row>
    <row r="1546" spans="1:10" x14ac:dyDescent="0.6">
      <c r="A1546" t="s">
        <v>4095</v>
      </c>
      <c r="B1546">
        <v>0</v>
      </c>
      <c r="C1546">
        <v>1</v>
      </c>
      <c r="D1546">
        <v>1</v>
      </c>
      <c r="E1546" s="2">
        <f>(B1546+1)/(C1546+1)</f>
        <v>0.5</v>
      </c>
      <c r="F1546" s="2">
        <f>(C1546+1)/(B1546+1)</f>
        <v>2</v>
      </c>
      <c r="G1546">
        <f>LEN(A1546)</f>
        <v>9</v>
      </c>
      <c r="H1546" t="str">
        <f>IF(AND(G1546&lt;3, D1546&lt;2),TRUE,"")</f>
        <v/>
      </c>
      <c r="I1546">
        <f>VLOOKUP(A1546,'2014'!$A$2:$G$5210,5,FALSE)</f>
        <v>1.4609203798392987E-4</v>
      </c>
      <c r="J1546">
        <f>VLOOKUP(A1546,'2014'!$A$2:$H$5210,6,FALSE)</f>
        <v>1.0706310605365391E-4</v>
      </c>
    </row>
    <row r="1547" spans="1:10" x14ac:dyDescent="0.6">
      <c r="A1547" t="s">
        <v>4214</v>
      </c>
      <c r="B1547">
        <v>0</v>
      </c>
      <c r="C1547">
        <v>1</v>
      </c>
      <c r="D1547">
        <v>1</v>
      </c>
      <c r="E1547" s="2">
        <f>(B1547+1)/(C1547+1)</f>
        <v>0.5</v>
      </c>
      <c r="F1547" s="2">
        <f>(C1547+1)/(B1547+1)</f>
        <v>2</v>
      </c>
      <c r="G1547">
        <f>LEN(A1547)</f>
        <v>8</v>
      </c>
      <c r="H1547" t="str">
        <f>IF(AND(G1547&lt;3, D1547&lt;2),TRUE,"")</f>
        <v/>
      </c>
      <c r="I1547">
        <f>VLOOKUP(A1547,'2014'!$A$2:$G$5210,5,FALSE)</f>
        <v>1.4609203798392987E-4</v>
      </c>
      <c r="J1547">
        <f>VLOOKUP(A1547,'2014'!$A$2:$H$5210,6,FALSE)</f>
        <v>1.0706310605365391E-4</v>
      </c>
    </row>
    <row r="1548" spans="1:10" x14ac:dyDescent="0.6">
      <c r="A1548" t="s">
        <v>1025</v>
      </c>
      <c r="B1548">
        <v>0</v>
      </c>
      <c r="C1548">
        <v>1</v>
      </c>
      <c r="D1548">
        <v>1</v>
      </c>
      <c r="E1548" s="2">
        <f>(B1548+1)/(C1548+1)</f>
        <v>0.5</v>
      </c>
      <c r="F1548" s="2">
        <f>(C1548+1)/(B1548+1)</f>
        <v>2</v>
      </c>
      <c r="G1548">
        <f>LEN(A1548)</f>
        <v>8</v>
      </c>
      <c r="H1548" t="str">
        <f>IF(AND(G1548&lt;3, D1548&lt;2),TRUE,"")</f>
        <v/>
      </c>
      <c r="I1548">
        <f>VLOOKUP(A1548,'2014'!$A$2:$G$5210,5,FALSE)</f>
        <v>1.4609203798392987E-4</v>
      </c>
      <c r="J1548">
        <f>VLOOKUP(A1548,'2014'!$A$2:$H$5210,6,FALSE)</f>
        <v>1.2235783548989018E-4</v>
      </c>
    </row>
    <row r="1549" spans="1:10" x14ac:dyDescent="0.6">
      <c r="A1549" t="s">
        <v>2222</v>
      </c>
      <c r="B1549">
        <v>0</v>
      </c>
      <c r="C1549">
        <v>1</v>
      </c>
      <c r="D1549">
        <v>1</v>
      </c>
      <c r="E1549" s="2">
        <f>(B1549+1)/(C1549+1)</f>
        <v>0.5</v>
      </c>
      <c r="F1549" s="2">
        <f>(C1549+1)/(B1549+1)</f>
        <v>2</v>
      </c>
      <c r="G1549">
        <f>LEN(A1549)</f>
        <v>10</v>
      </c>
      <c r="H1549" t="str">
        <f>IF(AND(G1549&lt;3, D1549&lt;2),TRUE,"")</f>
        <v/>
      </c>
      <c r="I1549">
        <f>VLOOKUP(A1549,'2014'!$A$2:$G$5210,5,FALSE)</f>
        <v>1.4609203798392987E-4</v>
      </c>
      <c r="J1549">
        <f>VLOOKUP(A1549,'2014'!$A$2:$H$5210,6,FALSE)</f>
        <v>1.2235783548989018E-4</v>
      </c>
    </row>
    <row r="1550" spans="1:10" x14ac:dyDescent="0.6">
      <c r="A1550" t="s">
        <v>2261</v>
      </c>
      <c r="B1550">
        <v>0</v>
      </c>
      <c r="C1550">
        <v>1</v>
      </c>
      <c r="D1550">
        <v>1</v>
      </c>
      <c r="E1550" s="2">
        <f>(B1550+1)/(C1550+1)</f>
        <v>0.5</v>
      </c>
      <c r="F1550" s="2">
        <f>(C1550+1)/(B1550+1)</f>
        <v>2</v>
      </c>
      <c r="G1550">
        <f>LEN(A1550)</f>
        <v>8</v>
      </c>
      <c r="H1550" t="str">
        <f>IF(AND(G1550&lt;3, D1550&lt;2),TRUE,"")</f>
        <v/>
      </c>
      <c r="I1550">
        <f>VLOOKUP(A1550,'2014'!$A$2:$G$5210,5,FALSE)</f>
        <v>1.4609203798392987E-4</v>
      </c>
      <c r="J1550">
        <f>VLOOKUP(A1550,'2014'!$A$2:$H$5210,6,FALSE)</f>
        <v>1.2235783548989018E-4</v>
      </c>
    </row>
    <row r="1551" spans="1:10" x14ac:dyDescent="0.6">
      <c r="A1551" t="s">
        <v>3124</v>
      </c>
      <c r="B1551">
        <v>0</v>
      </c>
      <c r="C1551">
        <v>1</v>
      </c>
      <c r="D1551">
        <v>1</v>
      </c>
      <c r="E1551" s="2">
        <f>(B1551+1)/(C1551+1)</f>
        <v>0.5</v>
      </c>
      <c r="F1551" s="2">
        <f>(C1551+1)/(B1551+1)</f>
        <v>2</v>
      </c>
      <c r="G1551">
        <f>LEN(A1551)</f>
        <v>10</v>
      </c>
      <c r="H1551" t="str">
        <f>IF(AND(G1551&lt;3, D1551&lt;2),TRUE,"")</f>
        <v/>
      </c>
      <c r="I1551">
        <f>VLOOKUP(A1551,'2014'!$A$2:$G$5210,5,FALSE)</f>
        <v>1.4609203798392987E-4</v>
      </c>
      <c r="J1551">
        <f>VLOOKUP(A1551,'2014'!$A$2:$H$5210,6,FALSE)</f>
        <v>1.2235783548989018E-4</v>
      </c>
    </row>
    <row r="1552" spans="1:10" x14ac:dyDescent="0.6">
      <c r="A1552" t="s">
        <v>3711</v>
      </c>
      <c r="B1552">
        <v>0</v>
      </c>
      <c r="C1552">
        <v>1</v>
      </c>
      <c r="D1552">
        <v>1</v>
      </c>
      <c r="E1552" s="2">
        <f>(B1552+1)/(C1552+1)</f>
        <v>0.5</v>
      </c>
      <c r="F1552" s="2">
        <f>(C1552+1)/(B1552+1)</f>
        <v>2</v>
      </c>
      <c r="G1552">
        <f>LEN(A1552)</f>
        <v>10</v>
      </c>
      <c r="H1552" t="str">
        <f>IF(AND(G1552&lt;3, D1552&lt;2),TRUE,"")</f>
        <v/>
      </c>
      <c r="I1552">
        <f>VLOOKUP(A1552,'2014'!$A$2:$G$5210,5,FALSE)</f>
        <v>1.4609203798392987E-4</v>
      </c>
      <c r="J1552">
        <f>VLOOKUP(A1552,'2014'!$A$2:$H$5210,6,FALSE)</f>
        <v>1.2235783548989018E-4</v>
      </c>
    </row>
    <row r="1553" spans="1:10" x14ac:dyDescent="0.6">
      <c r="A1553" t="s">
        <v>3735</v>
      </c>
      <c r="B1553">
        <v>0</v>
      </c>
      <c r="C1553">
        <v>1</v>
      </c>
      <c r="D1553">
        <v>1</v>
      </c>
      <c r="E1553" s="2">
        <f>(B1553+1)/(C1553+1)</f>
        <v>0.5</v>
      </c>
      <c r="F1553" s="2">
        <f>(C1553+1)/(B1553+1)</f>
        <v>2</v>
      </c>
      <c r="G1553">
        <f>LEN(A1553)</f>
        <v>10</v>
      </c>
      <c r="H1553" t="str">
        <f>IF(AND(G1553&lt;3, D1553&lt;2),TRUE,"")</f>
        <v/>
      </c>
      <c r="I1553">
        <f>VLOOKUP(A1553,'2014'!$A$2:$G$5210,5,FALSE)</f>
        <v>1.4609203798392987E-4</v>
      </c>
      <c r="J1553">
        <f>VLOOKUP(A1553,'2014'!$A$2:$H$5210,6,FALSE)</f>
        <v>1.2235783548989018E-4</v>
      </c>
    </row>
    <row r="1554" spans="1:10" x14ac:dyDescent="0.6">
      <c r="A1554" t="s">
        <v>3959</v>
      </c>
      <c r="B1554">
        <v>0</v>
      </c>
      <c r="C1554">
        <v>1</v>
      </c>
      <c r="D1554">
        <v>1</v>
      </c>
      <c r="E1554" s="2">
        <f>(B1554+1)/(C1554+1)</f>
        <v>0.5</v>
      </c>
      <c r="F1554" s="2">
        <f>(C1554+1)/(B1554+1)</f>
        <v>2</v>
      </c>
      <c r="G1554">
        <f>LEN(A1554)</f>
        <v>8</v>
      </c>
      <c r="H1554" t="str">
        <f>IF(AND(G1554&lt;3, D1554&lt;2),TRUE,"")</f>
        <v/>
      </c>
      <c r="I1554">
        <f>VLOOKUP(A1554,'2014'!$A$2:$G$5210,5,FALSE)</f>
        <v>1.4609203798392987E-4</v>
      </c>
      <c r="J1554">
        <f>VLOOKUP(A1554,'2014'!$A$2:$H$5210,6,FALSE)</f>
        <v>1.2235783548989018E-4</v>
      </c>
    </row>
    <row r="1555" spans="1:10" x14ac:dyDescent="0.6">
      <c r="A1555" t="s">
        <v>4233</v>
      </c>
      <c r="B1555">
        <v>0</v>
      </c>
      <c r="C1555">
        <v>1</v>
      </c>
      <c r="D1555">
        <v>1</v>
      </c>
      <c r="E1555" s="2">
        <f>(B1555+1)/(C1555+1)</f>
        <v>0.5</v>
      </c>
      <c r="F1555" s="2">
        <f>(C1555+1)/(B1555+1)</f>
        <v>2</v>
      </c>
      <c r="G1555">
        <f>LEN(A1555)</f>
        <v>10</v>
      </c>
      <c r="H1555" t="str">
        <f>IF(AND(G1555&lt;3, D1555&lt;2),TRUE,"")</f>
        <v/>
      </c>
      <c r="I1555">
        <f>VLOOKUP(A1555,'2014'!$A$2:$G$5210,5,FALSE)</f>
        <v>1.4609203798392987E-4</v>
      </c>
      <c r="J1555">
        <f>VLOOKUP(A1555,'2014'!$A$2:$H$5210,6,FALSE)</f>
        <v>1.2235783548989018E-4</v>
      </c>
    </row>
    <row r="1556" spans="1:10" x14ac:dyDescent="0.6">
      <c r="A1556" t="s">
        <v>844</v>
      </c>
      <c r="B1556">
        <v>0</v>
      </c>
      <c r="C1556">
        <v>1</v>
      </c>
      <c r="D1556">
        <v>1</v>
      </c>
      <c r="E1556" s="2">
        <f>(B1556+1)/(C1556+1)</f>
        <v>0.5</v>
      </c>
      <c r="F1556" s="2">
        <f>(C1556+1)/(B1556+1)</f>
        <v>2</v>
      </c>
      <c r="G1556">
        <f>LEN(A1556)</f>
        <v>9</v>
      </c>
      <c r="H1556" t="str">
        <f>IF(AND(G1556&lt;3, D1556&lt;2),TRUE,"")</f>
        <v/>
      </c>
      <c r="I1556">
        <f>VLOOKUP(A1556,'2014'!$A$2:$G$5210,5,FALSE)</f>
        <v>1.4609203798392987E-4</v>
      </c>
      <c r="J1556">
        <f>VLOOKUP(A1556,'2014'!$A$2:$H$5210,6,FALSE)</f>
        <v>1.3765256492612646E-4</v>
      </c>
    </row>
    <row r="1557" spans="1:10" x14ac:dyDescent="0.6">
      <c r="A1557" t="s">
        <v>3205</v>
      </c>
      <c r="B1557">
        <v>0</v>
      </c>
      <c r="C1557">
        <v>1</v>
      </c>
      <c r="D1557">
        <v>1</v>
      </c>
      <c r="E1557" s="2">
        <f>(B1557+1)/(C1557+1)</f>
        <v>0.5</v>
      </c>
      <c r="F1557" s="2">
        <f>(C1557+1)/(B1557+1)</f>
        <v>2</v>
      </c>
      <c r="G1557">
        <f>LEN(A1557)</f>
        <v>10</v>
      </c>
      <c r="H1557" t="str">
        <f>IF(AND(G1557&lt;3, D1557&lt;2),TRUE,"")</f>
        <v/>
      </c>
      <c r="I1557">
        <f>VLOOKUP(A1557,'2014'!$A$2:$G$5210,5,FALSE)</f>
        <v>1.4609203798392987E-4</v>
      </c>
      <c r="J1557">
        <f>VLOOKUP(A1557,'2014'!$A$2:$H$5210,6,FALSE)</f>
        <v>1.3765256492612646E-4</v>
      </c>
    </row>
    <row r="1558" spans="1:10" x14ac:dyDescent="0.6">
      <c r="A1558" t="s">
        <v>4031</v>
      </c>
      <c r="B1558">
        <v>0</v>
      </c>
      <c r="C1558">
        <v>1</v>
      </c>
      <c r="D1558">
        <v>1</v>
      </c>
      <c r="E1558" s="2">
        <f>(B1558+1)/(C1558+1)</f>
        <v>0.5</v>
      </c>
      <c r="F1558" s="2">
        <f>(C1558+1)/(B1558+1)</f>
        <v>2</v>
      </c>
      <c r="G1558">
        <f>LEN(A1558)</f>
        <v>8</v>
      </c>
      <c r="H1558" t="str">
        <f>IF(AND(G1558&lt;3, D1558&lt;2),TRUE,"")</f>
        <v/>
      </c>
      <c r="I1558">
        <f>VLOOKUP(A1558,'2014'!$A$2:$G$5210,5,FALSE)</f>
        <v>1.4609203798392987E-4</v>
      </c>
      <c r="J1558">
        <f>VLOOKUP(A1558,'2014'!$A$2:$H$5210,6,FALSE)</f>
        <v>1.3765256492612646E-4</v>
      </c>
    </row>
    <row r="1559" spans="1:10" x14ac:dyDescent="0.6">
      <c r="A1559" t="s">
        <v>4672</v>
      </c>
      <c r="B1559">
        <v>0</v>
      </c>
      <c r="C1559">
        <v>1</v>
      </c>
      <c r="D1559">
        <v>1</v>
      </c>
      <c r="E1559" s="2">
        <f>(B1559+1)/(C1559+1)</f>
        <v>0.5</v>
      </c>
      <c r="F1559" s="2">
        <f>(C1559+1)/(B1559+1)</f>
        <v>2</v>
      </c>
      <c r="G1559">
        <f>LEN(A1559)</f>
        <v>9</v>
      </c>
      <c r="H1559" t="str">
        <f>IF(AND(G1559&lt;3, D1559&lt;2),TRUE,"")</f>
        <v/>
      </c>
      <c r="I1559">
        <f>VLOOKUP(A1559,'2014'!$A$2:$G$5210,5,FALSE)</f>
        <v>1.4609203798392987E-4</v>
      </c>
      <c r="J1559">
        <f>VLOOKUP(A1559,'2014'!$A$2:$H$5210,6,FALSE)</f>
        <v>1.3765256492612646E-4</v>
      </c>
    </row>
    <row r="1560" spans="1:10" x14ac:dyDescent="0.6">
      <c r="A1560" t="s">
        <v>384</v>
      </c>
      <c r="B1560">
        <v>0</v>
      </c>
      <c r="C1560">
        <v>1</v>
      </c>
      <c r="D1560">
        <v>1</v>
      </c>
      <c r="E1560" s="2">
        <f>(B1560+1)/(C1560+1)</f>
        <v>0.5</v>
      </c>
      <c r="F1560" s="2">
        <f>(C1560+1)/(B1560+1)</f>
        <v>2</v>
      </c>
      <c r="G1560">
        <f>LEN(A1560)</f>
        <v>10</v>
      </c>
      <c r="H1560" t="str">
        <f>IF(AND(G1560&lt;3, D1560&lt;2),TRUE,"")</f>
        <v/>
      </c>
      <c r="I1560">
        <f>VLOOKUP(A1560,'2014'!$A$2:$G$5210,5,FALSE)</f>
        <v>1.4609203798392987E-4</v>
      </c>
      <c r="J1560">
        <f>VLOOKUP(A1560,'2014'!$A$2:$H$5210,6,FALSE)</f>
        <v>1.5294729436236273E-4</v>
      </c>
    </row>
    <row r="1561" spans="1:10" x14ac:dyDescent="0.6">
      <c r="A1561" t="s">
        <v>493</v>
      </c>
      <c r="B1561">
        <v>0</v>
      </c>
      <c r="C1561">
        <v>1</v>
      </c>
      <c r="D1561">
        <v>1</v>
      </c>
      <c r="E1561" s="2">
        <f>(B1561+1)/(C1561+1)</f>
        <v>0.5</v>
      </c>
      <c r="F1561" s="2">
        <f>(C1561+1)/(B1561+1)</f>
        <v>2</v>
      </c>
      <c r="G1561">
        <f>LEN(A1561)</f>
        <v>8</v>
      </c>
      <c r="H1561" t="str">
        <f>IF(AND(G1561&lt;3, D1561&lt;2),TRUE,"")</f>
        <v/>
      </c>
      <c r="I1561">
        <f>VLOOKUP(A1561,'2014'!$A$2:$G$5210,5,FALSE)</f>
        <v>1.4609203798392987E-4</v>
      </c>
      <c r="J1561">
        <f>VLOOKUP(A1561,'2014'!$A$2:$H$5210,6,FALSE)</f>
        <v>1.5294729436236273E-4</v>
      </c>
    </row>
    <row r="1562" spans="1:10" x14ac:dyDescent="0.6">
      <c r="A1562" t="s">
        <v>2847</v>
      </c>
      <c r="B1562">
        <v>0</v>
      </c>
      <c r="C1562">
        <v>1</v>
      </c>
      <c r="D1562">
        <v>1</v>
      </c>
      <c r="E1562" s="2">
        <f>(B1562+1)/(C1562+1)</f>
        <v>0.5</v>
      </c>
      <c r="F1562" s="2">
        <f>(C1562+1)/(B1562+1)</f>
        <v>2</v>
      </c>
      <c r="G1562">
        <f>LEN(A1562)</f>
        <v>8</v>
      </c>
      <c r="H1562" t="str">
        <f>IF(AND(G1562&lt;3, D1562&lt;2),TRUE,"")</f>
        <v/>
      </c>
      <c r="I1562">
        <f>VLOOKUP(A1562,'2014'!$A$2:$G$5210,5,FALSE)</f>
        <v>1.4609203798392987E-4</v>
      </c>
      <c r="J1562">
        <f>VLOOKUP(A1562,'2014'!$A$2:$H$5210,6,FALSE)</f>
        <v>1.5294729436236273E-4</v>
      </c>
    </row>
    <row r="1563" spans="1:10" x14ac:dyDescent="0.6">
      <c r="A1563" t="s">
        <v>3410</v>
      </c>
      <c r="B1563">
        <v>0</v>
      </c>
      <c r="C1563">
        <v>1</v>
      </c>
      <c r="D1563">
        <v>1</v>
      </c>
      <c r="E1563" s="2">
        <f>(B1563+1)/(C1563+1)</f>
        <v>0.5</v>
      </c>
      <c r="F1563" s="2">
        <f>(C1563+1)/(B1563+1)</f>
        <v>2</v>
      </c>
      <c r="G1563">
        <f>LEN(A1563)</f>
        <v>9</v>
      </c>
      <c r="H1563" t="str">
        <f>IF(AND(G1563&lt;3, D1563&lt;2),TRUE,"")</f>
        <v/>
      </c>
      <c r="I1563">
        <f>VLOOKUP(A1563,'2014'!$A$2:$G$5210,5,FALSE)</f>
        <v>1.4609203798392987E-4</v>
      </c>
      <c r="J1563">
        <f>VLOOKUP(A1563,'2014'!$A$2:$H$5210,6,FALSE)</f>
        <v>1.68242023798599E-4</v>
      </c>
    </row>
    <row r="1564" spans="1:10" x14ac:dyDescent="0.6">
      <c r="A1564" t="s">
        <v>4653</v>
      </c>
      <c r="B1564">
        <v>0</v>
      </c>
      <c r="C1564">
        <v>1</v>
      </c>
      <c r="D1564">
        <v>1</v>
      </c>
      <c r="E1564" s="2">
        <f>(B1564+1)/(C1564+1)</f>
        <v>0.5</v>
      </c>
      <c r="F1564" s="2">
        <f>(C1564+1)/(B1564+1)</f>
        <v>2</v>
      </c>
      <c r="G1564">
        <f>LEN(A1564)</f>
        <v>10</v>
      </c>
      <c r="H1564" t="str">
        <f>IF(AND(G1564&lt;3, D1564&lt;2),TRUE,"")</f>
        <v/>
      </c>
      <c r="I1564">
        <f>VLOOKUP(A1564,'2014'!$A$2:$G$5210,5,FALSE)</f>
        <v>1.4609203798392987E-4</v>
      </c>
      <c r="J1564">
        <f>VLOOKUP(A1564,'2014'!$A$2:$H$5210,6,FALSE)</f>
        <v>1.68242023798599E-4</v>
      </c>
    </row>
    <row r="1565" spans="1:10" x14ac:dyDescent="0.6">
      <c r="A1565" t="s">
        <v>1695</v>
      </c>
      <c r="B1565">
        <v>0</v>
      </c>
      <c r="C1565">
        <v>1</v>
      </c>
      <c r="D1565">
        <v>1</v>
      </c>
      <c r="E1565" s="2">
        <f>(B1565+1)/(C1565+1)</f>
        <v>0.5</v>
      </c>
      <c r="F1565" s="2">
        <f>(C1565+1)/(B1565+1)</f>
        <v>2</v>
      </c>
      <c r="G1565">
        <f>LEN(A1565)</f>
        <v>10</v>
      </c>
      <c r="H1565" t="str">
        <f>IF(AND(G1565&lt;3, D1565&lt;2),TRUE,"")</f>
        <v/>
      </c>
      <c r="I1565">
        <f>VLOOKUP(A1565,'2014'!$A$2:$G$5210,5,FALSE)</f>
        <v>1.4609203798392987E-4</v>
      </c>
      <c r="J1565">
        <f>VLOOKUP(A1565,'2014'!$A$2:$H$5210,6,FALSE)</f>
        <v>1.8353675323483528E-4</v>
      </c>
    </row>
    <row r="1566" spans="1:10" x14ac:dyDescent="0.6">
      <c r="A1566" t="s">
        <v>1764</v>
      </c>
      <c r="B1566">
        <v>0</v>
      </c>
      <c r="C1566">
        <v>1</v>
      </c>
      <c r="D1566">
        <v>1</v>
      </c>
      <c r="E1566" s="2">
        <f>(B1566+1)/(C1566+1)</f>
        <v>0.5</v>
      </c>
      <c r="F1566" s="2">
        <f>(C1566+1)/(B1566+1)</f>
        <v>2</v>
      </c>
      <c r="G1566">
        <f>LEN(A1566)</f>
        <v>9</v>
      </c>
      <c r="H1566" t="str">
        <f>IF(AND(G1566&lt;3, D1566&lt;2),TRUE,"")</f>
        <v/>
      </c>
      <c r="I1566">
        <f>VLOOKUP(A1566,'2014'!$A$2:$G$5210,5,FALSE)</f>
        <v>1.4609203798392987E-4</v>
      </c>
      <c r="J1566">
        <f>VLOOKUP(A1566,'2014'!$A$2:$H$5210,6,FALSE)</f>
        <v>1.9883148267107155E-4</v>
      </c>
    </row>
    <row r="1567" spans="1:10" x14ac:dyDescent="0.6">
      <c r="A1567" t="s">
        <v>4186</v>
      </c>
      <c r="B1567">
        <v>0</v>
      </c>
      <c r="C1567">
        <v>1</v>
      </c>
      <c r="D1567">
        <v>1</v>
      </c>
      <c r="E1567" s="2">
        <f>(B1567+1)/(C1567+1)</f>
        <v>0.5</v>
      </c>
      <c r="F1567" s="2">
        <f>(C1567+1)/(B1567+1)</f>
        <v>2</v>
      </c>
      <c r="G1567">
        <f>LEN(A1567)</f>
        <v>8</v>
      </c>
      <c r="H1567" t="str">
        <f>IF(AND(G1567&lt;3, D1567&lt;2),TRUE,"")</f>
        <v/>
      </c>
      <c r="I1567">
        <f>VLOOKUP(A1567,'2014'!$A$2:$G$5210,5,FALSE)</f>
        <v>1.4609203798392987E-4</v>
      </c>
      <c r="J1567">
        <f>VLOOKUP(A1567,'2014'!$A$2:$H$5210,6,FALSE)</f>
        <v>3.0589458872472546E-4</v>
      </c>
    </row>
    <row r="1568" spans="1:10" x14ac:dyDescent="0.6">
      <c r="A1568" t="s">
        <v>3299</v>
      </c>
      <c r="B1568">
        <v>0</v>
      </c>
      <c r="C1568">
        <v>1</v>
      </c>
      <c r="D1568">
        <v>1</v>
      </c>
      <c r="E1568" s="2">
        <f>(B1568+1)/(C1568+1)</f>
        <v>0.5</v>
      </c>
      <c r="F1568" s="2">
        <f>(C1568+1)/(B1568+1)</f>
        <v>2</v>
      </c>
      <c r="G1568">
        <f>LEN(A1568)</f>
        <v>10</v>
      </c>
      <c r="H1568" t="str">
        <f>IF(AND(G1568&lt;3, D1568&lt;2),TRUE,"")</f>
        <v/>
      </c>
      <c r="I1568">
        <f>VLOOKUP(A1568,'2014'!$A$2:$G$5210,5,FALSE)</f>
        <v>1.4609203798392987E-4</v>
      </c>
      <c r="J1568">
        <f>VLOOKUP(A1568,'2014'!$A$2:$H$5210,6,FALSE)</f>
        <v>3.3648404759719801E-4</v>
      </c>
    </row>
    <row r="1569" spans="1:10" x14ac:dyDescent="0.6">
      <c r="A1569" t="s">
        <v>3953</v>
      </c>
      <c r="B1569">
        <v>0</v>
      </c>
      <c r="C1569">
        <v>1</v>
      </c>
      <c r="D1569">
        <v>1</v>
      </c>
      <c r="E1569" s="2">
        <f>(B1569+1)/(C1569+1)</f>
        <v>0.5</v>
      </c>
      <c r="F1569" s="2">
        <f>(C1569+1)/(B1569+1)</f>
        <v>2</v>
      </c>
      <c r="G1569">
        <f>LEN(A1569)</f>
        <v>8</v>
      </c>
      <c r="H1569" t="str">
        <f>IF(AND(G1569&lt;3, D1569&lt;2),TRUE,"")</f>
        <v/>
      </c>
      <c r="I1569">
        <f>VLOOKUP(A1569,'2014'!$A$2:$G$5210,5,FALSE)</f>
        <v>1.4609203798392987E-4</v>
      </c>
      <c r="J1569">
        <f>VLOOKUP(A1569,'2014'!$A$2:$H$5210,6,FALSE)</f>
        <v>6.5767336575815977E-4</v>
      </c>
    </row>
    <row r="1570" spans="1:10" x14ac:dyDescent="0.6">
      <c r="A1570" t="s">
        <v>3558</v>
      </c>
      <c r="B1570">
        <v>7</v>
      </c>
      <c r="C1570">
        <v>16</v>
      </c>
      <c r="D1570">
        <v>23</v>
      </c>
      <c r="E1570" s="2">
        <f>(B1570+1)/(C1570+1)</f>
        <v>0.47058823529411764</v>
      </c>
      <c r="F1570" s="2">
        <f>(C1570+1)/(B1570+1)</f>
        <v>2.125</v>
      </c>
      <c r="G1570">
        <f>LEN(A1570)</f>
        <v>10</v>
      </c>
      <c r="H1570" t="str">
        <f>IF(AND(G1570&lt;3, D1570&lt;2),TRUE,"")</f>
        <v/>
      </c>
      <c r="I1570">
        <f>VLOOKUP(A1570,'2014'!$A$2:$G$5210,5,FALSE)</f>
        <v>1.314828341855369E-3</v>
      </c>
      <c r="J1570">
        <f>VLOOKUP(A1570,'2014'!$A$2:$H$5210,6,FALSE)</f>
        <v>1.0706310605365392E-3</v>
      </c>
    </row>
    <row r="1571" spans="1:10" x14ac:dyDescent="0.6">
      <c r="A1571" t="s">
        <v>2541</v>
      </c>
      <c r="B1571">
        <v>12</v>
      </c>
      <c r="C1571">
        <v>27</v>
      </c>
      <c r="D1571">
        <v>39</v>
      </c>
      <c r="E1571" s="2">
        <f>(B1571+1)/(C1571+1)</f>
        <v>0.4642857142857143</v>
      </c>
      <c r="F1571" s="2">
        <f>(C1571+1)/(B1571+1)</f>
        <v>2.1538461538461537</v>
      </c>
      <c r="G1571">
        <f>LEN(A1571)</f>
        <v>4</v>
      </c>
      <c r="H1571" t="str">
        <f>IF(AND(G1571&lt;3, D1571&lt;2),TRUE,"")</f>
        <v/>
      </c>
      <c r="I1571">
        <f>VLOOKUP(A1571,'2014'!$A$2:$G$5210,5,FALSE)</f>
        <v>2.4835646457268077E-3</v>
      </c>
      <c r="J1571">
        <f>VLOOKUP(A1571,'2014'!$A$2:$H$5210,6,FALSE)</f>
        <v>2.4471567097978037E-4</v>
      </c>
    </row>
    <row r="1572" spans="1:10" x14ac:dyDescent="0.6">
      <c r="A1572" t="s">
        <v>1494</v>
      </c>
      <c r="B1572">
        <v>5</v>
      </c>
      <c r="C1572">
        <v>12</v>
      </c>
      <c r="D1572">
        <v>17</v>
      </c>
      <c r="E1572" s="2">
        <f>(B1572+1)/(C1572+1)</f>
        <v>0.46153846153846156</v>
      </c>
      <c r="F1572" s="2">
        <f>(C1572+1)/(B1572+1)</f>
        <v>2.1666666666666665</v>
      </c>
      <c r="G1572">
        <f>LEN(A1572)</f>
        <v>7</v>
      </c>
      <c r="H1572" t="str">
        <f>IF(AND(G1572&lt;3, D1572&lt;2),TRUE,"")</f>
        <v/>
      </c>
      <c r="I1572">
        <f>VLOOKUP(A1572,'2014'!$A$2:$G$5210,5,FALSE)</f>
        <v>1.4609203798392987E-4</v>
      </c>
      <c r="J1572">
        <f>VLOOKUP(A1572,'2014'!$A$2:$H$5210,6,FALSE)</f>
        <v>6.1178917744945092E-5</v>
      </c>
    </row>
    <row r="1573" spans="1:10" x14ac:dyDescent="0.6">
      <c r="A1573" t="s">
        <v>1257</v>
      </c>
      <c r="B1573">
        <v>14</v>
      </c>
      <c r="C1573">
        <v>32</v>
      </c>
      <c r="D1573">
        <v>46</v>
      </c>
      <c r="E1573" s="2">
        <f>(B1573+1)/(C1573+1)</f>
        <v>0.45454545454545453</v>
      </c>
      <c r="F1573" s="2">
        <f>(C1573+1)/(B1573+1)</f>
        <v>2.2000000000000002</v>
      </c>
      <c r="G1573">
        <f>LEN(A1573)</f>
        <v>5</v>
      </c>
      <c r="H1573" t="str">
        <f>IF(AND(G1573&lt;3, D1573&lt;2),TRUE,"")</f>
        <v/>
      </c>
      <c r="I1573">
        <f>VLOOKUP(A1573,'2014'!$A$2:$G$5210,5,FALSE)</f>
        <v>3.0679327976625274E-3</v>
      </c>
      <c r="J1573">
        <f>VLOOKUP(A1573,'2014'!$A$2:$H$5210,6,FALSE)</f>
        <v>2.2942094154354409E-4</v>
      </c>
    </row>
    <row r="1574" spans="1:10" x14ac:dyDescent="0.6">
      <c r="A1574" t="s">
        <v>371</v>
      </c>
      <c r="B1574">
        <v>4</v>
      </c>
      <c r="C1574">
        <v>10</v>
      </c>
      <c r="D1574">
        <v>14</v>
      </c>
      <c r="E1574" s="2">
        <f>(B1574+1)/(C1574+1)</f>
        <v>0.45454545454545453</v>
      </c>
      <c r="F1574" s="2">
        <f>(C1574+1)/(B1574+1)</f>
        <v>2.2000000000000002</v>
      </c>
      <c r="G1574">
        <f>LEN(A1574)</f>
        <v>12</v>
      </c>
      <c r="H1574" t="str">
        <f>IF(AND(G1574&lt;3, D1574&lt;2),TRUE,"")</f>
        <v/>
      </c>
      <c r="I1574">
        <f>VLOOKUP(A1574,'2014'!$A$2:$G$5210,5,FALSE)</f>
        <v>7.3046018991964939E-4</v>
      </c>
      <c r="J1574">
        <f>VLOOKUP(A1574,'2014'!$A$2:$H$5210,6,FALSE)</f>
        <v>6.5767336575815977E-4</v>
      </c>
    </row>
    <row r="1575" spans="1:10" x14ac:dyDescent="0.6">
      <c r="A1575" t="s">
        <v>2283</v>
      </c>
      <c r="B1575">
        <v>4</v>
      </c>
      <c r="C1575">
        <v>10</v>
      </c>
      <c r="D1575">
        <v>14</v>
      </c>
      <c r="E1575" s="2">
        <f>(B1575+1)/(C1575+1)</f>
        <v>0.45454545454545453</v>
      </c>
      <c r="F1575" s="2">
        <f>(C1575+1)/(B1575+1)</f>
        <v>2.2000000000000002</v>
      </c>
      <c r="G1575">
        <f>LEN(A1575)</f>
        <v>5</v>
      </c>
      <c r="H1575" t="str">
        <f>IF(AND(G1575&lt;3, D1575&lt;2),TRUE,"")</f>
        <v/>
      </c>
      <c r="I1575">
        <f>VLOOKUP(A1575,'2014'!$A$2:$G$5210,5,FALSE)</f>
        <v>1.4609203798392987E-4</v>
      </c>
      <c r="J1575">
        <f>VLOOKUP(A1575,'2014'!$A$2:$H$5210,6,FALSE)</f>
        <v>1.3765256492612646E-4</v>
      </c>
    </row>
    <row r="1576" spans="1:10" x14ac:dyDescent="0.6">
      <c r="A1576" t="s">
        <v>1114</v>
      </c>
      <c r="B1576">
        <v>4</v>
      </c>
      <c r="C1576">
        <v>10</v>
      </c>
      <c r="D1576">
        <v>14</v>
      </c>
      <c r="E1576" s="2">
        <f>(B1576+1)/(C1576+1)</f>
        <v>0.45454545454545453</v>
      </c>
      <c r="F1576" s="2">
        <f>(C1576+1)/(B1576+1)</f>
        <v>2.2000000000000002</v>
      </c>
      <c r="G1576">
        <f>LEN(A1576)</f>
        <v>6</v>
      </c>
      <c r="H1576" t="str">
        <f>IF(AND(G1576&lt;3, D1576&lt;2),TRUE,"")</f>
        <v/>
      </c>
      <c r="I1576">
        <f>VLOOKUP(A1576,'2014'!$A$2:$G$5210,5,FALSE)</f>
        <v>1.4609203798392987E-4</v>
      </c>
      <c r="J1576">
        <f>VLOOKUP(A1576,'2014'!$A$2:$H$5210,6,FALSE)</f>
        <v>3.8236823590590685E-4</v>
      </c>
    </row>
    <row r="1577" spans="1:10" x14ac:dyDescent="0.6">
      <c r="A1577" t="s">
        <v>3401</v>
      </c>
      <c r="B1577">
        <v>3</v>
      </c>
      <c r="C1577">
        <v>8</v>
      </c>
      <c r="D1577">
        <v>11</v>
      </c>
      <c r="E1577" s="2">
        <f>(B1577+1)/(C1577+1)</f>
        <v>0.44444444444444442</v>
      </c>
      <c r="F1577" s="2">
        <f>(C1577+1)/(B1577+1)</f>
        <v>2.25</v>
      </c>
      <c r="G1577">
        <f>LEN(A1577)</f>
        <v>1</v>
      </c>
      <c r="H1577" t="str">
        <f>IF(AND(G1577&lt;3, D1577&lt;2),TRUE,"")</f>
        <v/>
      </c>
      <c r="I1577">
        <f>VLOOKUP(A1577,'2014'!$A$2:$G$5210,5,FALSE)</f>
        <v>7.3046018991964939E-4</v>
      </c>
      <c r="J1577">
        <f>VLOOKUP(A1577,'2014'!$A$2:$H$5210,6,FALSE)</f>
        <v>1.2541678137713743E-3</v>
      </c>
    </row>
    <row r="1578" spans="1:10" x14ac:dyDescent="0.6">
      <c r="A1578" t="s">
        <v>1471</v>
      </c>
      <c r="B1578">
        <v>2</v>
      </c>
      <c r="C1578">
        <v>6</v>
      </c>
      <c r="D1578">
        <v>8</v>
      </c>
      <c r="E1578" s="2">
        <f>(B1578+1)/(C1578+1)</f>
        <v>0.42857142857142855</v>
      </c>
      <c r="F1578" s="2">
        <f>(C1578+1)/(B1578+1)</f>
        <v>2.3333333333333335</v>
      </c>
      <c r="G1578">
        <f>LEN(A1578)</f>
        <v>7</v>
      </c>
      <c r="H1578" t="str">
        <f>IF(AND(G1578&lt;3, D1578&lt;2),TRUE,"")</f>
        <v/>
      </c>
      <c r="I1578">
        <f>VLOOKUP(A1578,'2014'!$A$2:$G$5210,5,FALSE)</f>
        <v>5.8436815193571947E-4</v>
      </c>
      <c r="J1578">
        <f>VLOOKUP(A1578,'2014'!$A$2:$H$5210,6,FALSE)</f>
        <v>3.6707350646967055E-4</v>
      </c>
    </row>
    <row r="1579" spans="1:10" x14ac:dyDescent="0.6">
      <c r="A1579" t="s">
        <v>2105</v>
      </c>
      <c r="B1579">
        <v>2</v>
      </c>
      <c r="C1579">
        <v>6</v>
      </c>
      <c r="D1579">
        <v>8</v>
      </c>
      <c r="E1579" s="2">
        <f>(B1579+1)/(C1579+1)</f>
        <v>0.42857142857142855</v>
      </c>
      <c r="F1579" s="2">
        <f>(C1579+1)/(B1579+1)</f>
        <v>2.3333333333333335</v>
      </c>
      <c r="G1579">
        <f>LEN(A1579)</f>
        <v>4</v>
      </c>
      <c r="H1579" t="str">
        <f>IF(AND(G1579&lt;3, D1579&lt;2),TRUE,"")</f>
        <v/>
      </c>
      <c r="I1579">
        <f>VLOOKUP(A1579,'2014'!$A$2:$G$5210,5,FALSE)</f>
        <v>1.4609203798392987E-4</v>
      </c>
      <c r="J1579">
        <f>VLOOKUP(A1579,'2014'!$A$2:$H$5210,6,FALSE)</f>
        <v>9.1768376617417638E-5</v>
      </c>
    </row>
    <row r="1580" spans="1:10" x14ac:dyDescent="0.6">
      <c r="A1580" t="s">
        <v>2028</v>
      </c>
      <c r="B1580">
        <v>2</v>
      </c>
      <c r="C1580">
        <v>6</v>
      </c>
      <c r="D1580">
        <v>8</v>
      </c>
      <c r="E1580" s="2">
        <f>(B1580+1)/(C1580+1)</f>
        <v>0.42857142857142855</v>
      </c>
      <c r="F1580" s="2">
        <f>(C1580+1)/(B1580+1)</f>
        <v>2.3333333333333335</v>
      </c>
      <c r="G1580">
        <f>LEN(A1580)</f>
        <v>5</v>
      </c>
      <c r="H1580" t="str">
        <f>IF(AND(G1580&lt;3, D1580&lt;2),TRUE,"")</f>
        <v/>
      </c>
      <c r="I1580">
        <f>VLOOKUP(A1580,'2014'!$A$2:$G$5210,5,FALSE)</f>
        <v>4.382761139517896E-4</v>
      </c>
      <c r="J1580">
        <f>VLOOKUP(A1580,'2014'!$A$2:$H$5210,6,FALSE)</f>
        <v>3.6707350646967055E-4</v>
      </c>
    </row>
    <row r="1581" spans="1:10" x14ac:dyDescent="0.6">
      <c r="A1581" t="s">
        <v>686</v>
      </c>
      <c r="B1581">
        <v>14</v>
      </c>
      <c r="C1581">
        <v>35</v>
      </c>
      <c r="D1581">
        <v>49</v>
      </c>
      <c r="E1581" s="2">
        <f>(B1581+1)/(C1581+1)</f>
        <v>0.41666666666666669</v>
      </c>
      <c r="F1581" s="2">
        <f>(C1581+1)/(B1581+1)</f>
        <v>2.4</v>
      </c>
      <c r="G1581">
        <f>LEN(A1581)</f>
        <v>6</v>
      </c>
      <c r="H1581" t="str">
        <f>IF(AND(G1581&lt;3, D1581&lt;2),TRUE,"")</f>
        <v/>
      </c>
      <c r="I1581">
        <f>VLOOKUP(A1581,'2014'!$A$2:$G$5210,5,FALSE)</f>
        <v>4.8210372534696856E-3</v>
      </c>
      <c r="J1581">
        <f>VLOOKUP(A1581,'2014'!$A$2:$H$5210,6,FALSE)</f>
        <v>1.6977149674222262E-3</v>
      </c>
    </row>
    <row r="1582" spans="1:10" x14ac:dyDescent="0.6">
      <c r="A1582" t="s">
        <v>2281</v>
      </c>
      <c r="B1582">
        <v>4</v>
      </c>
      <c r="C1582">
        <v>11</v>
      </c>
      <c r="D1582">
        <v>15</v>
      </c>
      <c r="E1582" s="2">
        <f>(B1582+1)/(C1582+1)</f>
        <v>0.41666666666666669</v>
      </c>
      <c r="F1582" s="2">
        <f>(C1582+1)/(B1582+1)</f>
        <v>2.4</v>
      </c>
      <c r="G1582">
        <f>LEN(A1582)</f>
        <v>3</v>
      </c>
      <c r="H1582" t="str">
        <f>IF(AND(G1582&lt;3, D1582&lt;2),TRUE,"")</f>
        <v/>
      </c>
      <c r="I1582">
        <f>VLOOKUP(A1582,'2014'!$A$2:$G$5210,5,FALSE)</f>
        <v>1.314828341855369E-3</v>
      </c>
      <c r="J1582">
        <f>VLOOKUP(A1582,'2014'!$A$2:$H$5210,6,FALSE)</f>
        <v>1.9883148267107155E-4</v>
      </c>
    </row>
    <row r="1583" spans="1:10" x14ac:dyDescent="0.6">
      <c r="A1583" t="s">
        <v>1989</v>
      </c>
      <c r="B1583">
        <v>3</v>
      </c>
      <c r="C1583">
        <v>9</v>
      </c>
      <c r="D1583">
        <v>12</v>
      </c>
      <c r="E1583" s="2">
        <f>(B1583+1)/(C1583+1)</f>
        <v>0.4</v>
      </c>
      <c r="F1583" s="2">
        <f>(C1583+1)/(B1583+1)</f>
        <v>2.5</v>
      </c>
      <c r="G1583">
        <f>LEN(A1583)</f>
        <v>9</v>
      </c>
      <c r="H1583" t="str">
        <f>IF(AND(G1583&lt;3, D1583&lt;2),TRUE,"")</f>
        <v/>
      </c>
      <c r="I1583">
        <f>VLOOKUP(A1583,'2014'!$A$2:$G$5210,5,FALSE)</f>
        <v>5.8436815193571951E-3</v>
      </c>
      <c r="J1583">
        <f>VLOOKUP(A1583,'2014'!$A$2:$H$5210,6,FALSE)</f>
        <v>5.9649444801321467E-4</v>
      </c>
    </row>
    <row r="1584" spans="1:10" x14ac:dyDescent="0.6">
      <c r="A1584" t="s">
        <v>4817</v>
      </c>
      <c r="B1584">
        <v>1</v>
      </c>
      <c r="C1584">
        <v>4</v>
      </c>
      <c r="D1584">
        <v>5</v>
      </c>
      <c r="E1584" s="2">
        <f>(B1584+1)/(C1584+1)</f>
        <v>0.4</v>
      </c>
      <c r="F1584" s="2">
        <f>(C1584+1)/(B1584+1)</f>
        <v>2.5</v>
      </c>
      <c r="G1584">
        <f>LEN(A1584)</f>
        <v>6</v>
      </c>
      <c r="H1584" t="str">
        <f>IF(AND(G1584&lt;3, D1584&lt;2),TRUE,"")</f>
        <v/>
      </c>
      <c r="I1584">
        <f>VLOOKUP(A1584,'2014'!$A$2:$G$5210,5,FALSE)</f>
        <v>5.8436815193571947E-4</v>
      </c>
      <c r="J1584">
        <f>VLOOKUP(A1584,'2014'!$A$2:$H$5210,6,FALSE)</f>
        <v>4.5884188308708819E-5</v>
      </c>
    </row>
    <row r="1585" spans="1:10" x14ac:dyDescent="0.6">
      <c r="A1585" t="s">
        <v>2297</v>
      </c>
      <c r="B1585">
        <v>1</v>
      </c>
      <c r="C1585">
        <v>4</v>
      </c>
      <c r="D1585">
        <v>5</v>
      </c>
      <c r="E1585" s="2">
        <f>(B1585+1)/(C1585+1)</f>
        <v>0.4</v>
      </c>
      <c r="F1585" s="2">
        <f>(C1585+1)/(B1585+1)</f>
        <v>2.5</v>
      </c>
      <c r="G1585">
        <f>LEN(A1585)</f>
        <v>6</v>
      </c>
      <c r="H1585" t="str">
        <f>IF(AND(G1585&lt;3, D1585&lt;2),TRUE,"")</f>
        <v/>
      </c>
      <c r="I1585">
        <f>VLOOKUP(A1585,'2014'!$A$2:$G$5210,5,FALSE)</f>
        <v>1.4609203798392987E-4</v>
      </c>
      <c r="J1585">
        <f>VLOOKUP(A1585,'2014'!$A$2:$H$5210,6,FALSE)</f>
        <v>3.0589458872472546E-5</v>
      </c>
    </row>
    <row r="1586" spans="1:10" x14ac:dyDescent="0.6">
      <c r="A1586" t="s">
        <v>370</v>
      </c>
      <c r="B1586">
        <v>1</v>
      </c>
      <c r="C1586">
        <v>4</v>
      </c>
      <c r="D1586">
        <v>5</v>
      </c>
      <c r="E1586" s="2">
        <f>(B1586+1)/(C1586+1)</f>
        <v>0.4</v>
      </c>
      <c r="F1586" s="2">
        <f>(C1586+1)/(B1586+1)</f>
        <v>2.5</v>
      </c>
      <c r="G1586">
        <f>LEN(A1586)</f>
        <v>10</v>
      </c>
      <c r="H1586" t="str">
        <f>IF(AND(G1586&lt;3, D1586&lt;2),TRUE,"")</f>
        <v/>
      </c>
      <c r="I1586">
        <f>VLOOKUP(A1586,'2014'!$A$2:$G$5210,5,FALSE)</f>
        <v>1.0226442658875091E-3</v>
      </c>
      <c r="J1586">
        <f>VLOOKUP(A1586,'2014'!$A$2:$H$5210,6,FALSE)</f>
        <v>2.4471567097978037E-4</v>
      </c>
    </row>
    <row r="1587" spans="1:10" x14ac:dyDescent="0.6">
      <c r="A1587" t="s">
        <v>2427</v>
      </c>
      <c r="B1587">
        <v>1</v>
      </c>
      <c r="C1587">
        <v>4</v>
      </c>
      <c r="D1587">
        <v>5</v>
      </c>
      <c r="E1587" s="2">
        <f>(B1587+1)/(C1587+1)</f>
        <v>0.4</v>
      </c>
      <c r="F1587" s="2">
        <f>(C1587+1)/(B1587+1)</f>
        <v>2.5</v>
      </c>
      <c r="G1587">
        <f>LEN(A1587)</f>
        <v>7</v>
      </c>
      <c r="H1587" t="str">
        <f>IF(AND(G1587&lt;3, D1587&lt;2),TRUE,"")</f>
        <v/>
      </c>
      <c r="I1587">
        <f>VLOOKUP(A1587,'2014'!$A$2:$G$5210,5,FALSE)</f>
        <v>5.8436815193571947E-4</v>
      </c>
      <c r="J1587">
        <f>VLOOKUP(A1587,'2014'!$A$2:$H$5210,6,FALSE)</f>
        <v>1.5294729436236273E-4</v>
      </c>
    </row>
    <row r="1588" spans="1:10" x14ac:dyDescent="0.6">
      <c r="A1588" t="s">
        <v>2407</v>
      </c>
      <c r="B1588">
        <v>1</v>
      </c>
      <c r="C1588">
        <v>4</v>
      </c>
      <c r="D1588">
        <v>5</v>
      </c>
      <c r="E1588" s="2">
        <f>(B1588+1)/(C1588+1)</f>
        <v>0.4</v>
      </c>
      <c r="F1588" s="2">
        <f>(C1588+1)/(B1588+1)</f>
        <v>2.5</v>
      </c>
      <c r="G1588">
        <f>LEN(A1588)</f>
        <v>4</v>
      </c>
      <c r="H1588" t="str">
        <f>IF(AND(G1588&lt;3, D1588&lt;2),TRUE,"")</f>
        <v/>
      </c>
      <c r="I1588">
        <f>VLOOKUP(A1588,'2014'!$A$2:$G$5210,5,FALSE)</f>
        <v>7.3046018991964939E-4</v>
      </c>
      <c r="J1588">
        <f>VLOOKUP(A1588,'2014'!$A$2:$H$5210,6,FALSE)</f>
        <v>2.1412621210730782E-4</v>
      </c>
    </row>
    <row r="1589" spans="1:10" x14ac:dyDescent="0.6">
      <c r="A1589" t="s">
        <v>1953</v>
      </c>
      <c r="B1589">
        <v>1</v>
      </c>
      <c r="C1589">
        <v>4</v>
      </c>
      <c r="D1589">
        <v>5</v>
      </c>
      <c r="E1589" s="2">
        <f>(B1589+1)/(C1589+1)</f>
        <v>0.4</v>
      </c>
      <c r="F1589" s="2">
        <f>(C1589+1)/(B1589+1)</f>
        <v>2.5</v>
      </c>
      <c r="G1589">
        <f>LEN(A1589)</f>
        <v>9</v>
      </c>
      <c r="H1589" t="str">
        <f>IF(AND(G1589&lt;3, D1589&lt;2),TRUE,"")</f>
        <v/>
      </c>
      <c r="I1589">
        <f>VLOOKUP(A1589,'2014'!$A$2:$G$5210,5,FALSE)</f>
        <v>1.4609203798392987E-4</v>
      </c>
      <c r="J1589">
        <f>VLOOKUP(A1589,'2014'!$A$2:$H$5210,6,FALSE)</f>
        <v>6.1178917744945092E-5</v>
      </c>
    </row>
    <row r="1590" spans="1:10" x14ac:dyDescent="0.6">
      <c r="A1590" t="s">
        <v>3896</v>
      </c>
      <c r="B1590">
        <v>1</v>
      </c>
      <c r="C1590">
        <v>4</v>
      </c>
      <c r="D1590">
        <v>5</v>
      </c>
      <c r="E1590" s="2">
        <f>(B1590+1)/(C1590+1)</f>
        <v>0.4</v>
      </c>
      <c r="F1590" s="2">
        <f>(C1590+1)/(B1590+1)</f>
        <v>2.5</v>
      </c>
      <c r="G1590">
        <f>LEN(A1590)</f>
        <v>7</v>
      </c>
      <c r="H1590" t="str">
        <f>IF(AND(G1590&lt;3, D1590&lt;2),TRUE,"")</f>
        <v/>
      </c>
      <c r="I1590">
        <f>VLOOKUP(A1590,'2014'!$A$2:$G$5210,5,FALSE)</f>
        <v>5.8436815193571947E-4</v>
      </c>
      <c r="J1590">
        <f>VLOOKUP(A1590,'2014'!$A$2:$H$5210,6,FALSE)</f>
        <v>2.6001040041601667E-4</v>
      </c>
    </row>
    <row r="1591" spans="1:10" x14ac:dyDescent="0.6">
      <c r="A1591" t="s">
        <v>1175</v>
      </c>
      <c r="B1591">
        <v>1</v>
      </c>
      <c r="C1591">
        <v>4</v>
      </c>
      <c r="D1591">
        <v>5</v>
      </c>
      <c r="E1591" s="2">
        <f>(B1591+1)/(C1591+1)</f>
        <v>0.4</v>
      </c>
      <c r="F1591" s="2">
        <f>(C1591+1)/(B1591+1)</f>
        <v>2.5</v>
      </c>
      <c r="G1591">
        <f>LEN(A1591)</f>
        <v>2</v>
      </c>
      <c r="H1591" t="str">
        <f>IF(AND(G1591&lt;3, D1591&lt;2),TRUE,"")</f>
        <v/>
      </c>
      <c r="I1591">
        <f>VLOOKUP(A1591,'2014'!$A$2:$G$5210,5,FALSE)</f>
        <v>1.4609203798392987E-4</v>
      </c>
      <c r="J1591">
        <f>VLOOKUP(A1591,'2014'!$A$2:$H$5210,6,FALSE)</f>
        <v>7.6473647181181365E-5</v>
      </c>
    </row>
    <row r="1592" spans="1:10" x14ac:dyDescent="0.6">
      <c r="A1592" t="s">
        <v>659</v>
      </c>
      <c r="B1592">
        <v>1</v>
      </c>
      <c r="C1592">
        <v>4</v>
      </c>
      <c r="D1592">
        <v>5</v>
      </c>
      <c r="E1592" s="2">
        <f>(B1592+1)/(C1592+1)</f>
        <v>0.4</v>
      </c>
      <c r="F1592" s="2">
        <f>(C1592+1)/(B1592+1)</f>
        <v>2.5</v>
      </c>
      <c r="G1592">
        <f>LEN(A1592)</f>
        <v>4</v>
      </c>
      <c r="H1592" t="str">
        <f>IF(AND(G1592&lt;3, D1592&lt;2),TRUE,"")</f>
        <v/>
      </c>
      <c r="I1592">
        <f>VLOOKUP(A1592,'2014'!$A$2:$G$5210,5,FALSE)</f>
        <v>1.4609203798392987E-4</v>
      </c>
      <c r="J1592">
        <f>VLOOKUP(A1592,'2014'!$A$2:$H$5210,6,FALSE)</f>
        <v>1.0706310605365391E-4</v>
      </c>
    </row>
    <row r="1593" spans="1:10" x14ac:dyDescent="0.6">
      <c r="A1593" t="s">
        <v>4680</v>
      </c>
      <c r="B1593">
        <v>1</v>
      </c>
      <c r="C1593">
        <v>4</v>
      </c>
      <c r="D1593">
        <v>5</v>
      </c>
      <c r="E1593" s="2">
        <f>(B1593+1)/(C1593+1)</f>
        <v>0.4</v>
      </c>
      <c r="F1593" s="2">
        <f>(C1593+1)/(B1593+1)</f>
        <v>2.5</v>
      </c>
      <c r="G1593">
        <f>LEN(A1593)</f>
        <v>6</v>
      </c>
      <c r="H1593" t="str">
        <f>IF(AND(G1593&lt;3, D1593&lt;2),TRUE,"")</f>
        <v/>
      </c>
      <c r="I1593">
        <f>VLOOKUP(A1593,'2014'!$A$2:$G$5210,5,FALSE)</f>
        <v>1.4609203798392987E-4</v>
      </c>
      <c r="J1593">
        <f>VLOOKUP(A1593,'2014'!$A$2:$H$5210,6,FALSE)</f>
        <v>1.9883148267107155E-4</v>
      </c>
    </row>
    <row r="1594" spans="1:10" x14ac:dyDescent="0.6">
      <c r="A1594" t="s">
        <v>1105</v>
      </c>
      <c r="B1594">
        <v>1</v>
      </c>
      <c r="C1594">
        <v>4</v>
      </c>
      <c r="D1594">
        <v>5</v>
      </c>
      <c r="E1594" s="2">
        <f>(B1594+1)/(C1594+1)</f>
        <v>0.4</v>
      </c>
      <c r="F1594" s="2">
        <f>(C1594+1)/(B1594+1)</f>
        <v>2.5</v>
      </c>
      <c r="G1594">
        <f>LEN(A1594)</f>
        <v>3</v>
      </c>
      <c r="H1594" t="str">
        <f>IF(AND(G1594&lt;3, D1594&lt;2),TRUE,"")</f>
        <v/>
      </c>
      <c r="I1594">
        <f>VLOOKUP(A1594,'2014'!$A$2:$G$5210,5,FALSE)</f>
        <v>1.4609203798392987E-4</v>
      </c>
      <c r="J1594">
        <f>VLOOKUP(A1594,'2014'!$A$2:$H$5210,6,FALSE)</f>
        <v>2.1412621210730782E-4</v>
      </c>
    </row>
    <row r="1595" spans="1:10" x14ac:dyDescent="0.6">
      <c r="A1595" t="s">
        <v>729</v>
      </c>
      <c r="B1595">
        <v>1</v>
      </c>
      <c r="C1595">
        <v>4</v>
      </c>
      <c r="D1595">
        <v>5</v>
      </c>
      <c r="E1595" s="2">
        <f>(B1595+1)/(C1595+1)</f>
        <v>0.4</v>
      </c>
      <c r="F1595" s="2">
        <f>(C1595+1)/(B1595+1)</f>
        <v>2.5</v>
      </c>
      <c r="G1595">
        <f>LEN(A1595)</f>
        <v>12</v>
      </c>
      <c r="H1595" t="str">
        <f>IF(AND(G1595&lt;3, D1595&lt;2),TRUE,"")</f>
        <v/>
      </c>
      <c r="I1595">
        <f>VLOOKUP(A1595,'2014'!$A$2:$G$5210,5,FALSE)</f>
        <v>2.9218407596785974E-4</v>
      </c>
      <c r="J1595">
        <f>VLOOKUP(A1595,'2014'!$A$2:$H$5210,6,FALSE)</f>
        <v>7.341470129393411E-4</v>
      </c>
    </row>
    <row r="1596" spans="1:10" x14ac:dyDescent="0.6">
      <c r="A1596" t="s">
        <v>3771</v>
      </c>
      <c r="B1596">
        <v>8</v>
      </c>
      <c r="C1596">
        <v>22</v>
      </c>
      <c r="D1596">
        <v>30</v>
      </c>
      <c r="E1596" s="2">
        <f>(B1596+1)/(C1596+1)</f>
        <v>0.39130434782608697</v>
      </c>
      <c r="F1596" s="2">
        <f>(C1596+1)/(B1596+1)</f>
        <v>2.5555555555555554</v>
      </c>
      <c r="G1596">
        <f>LEN(A1596)</f>
        <v>6</v>
      </c>
      <c r="H1596" t="str">
        <f>IF(AND(G1596&lt;3, D1596&lt;2),TRUE,"")</f>
        <v/>
      </c>
      <c r="I1596">
        <f>VLOOKUP(A1596,'2014'!$A$2:$G$5210,5,FALSE)</f>
        <v>1.4609203798392987E-4</v>
      </c>
      <c r="J1596">
        <f>VLOOKUP(A1596,'2014'!$A$2:$H$5210,6,FALSE)</f>
        <v>4.8943134195956074E-4</v>
      </c>
    </row>
    <row r="1597" spans="1:10" x14ac:dyDescent="0.6">
      <c r="A1597" t="s">
        <v>4203</v>
      </c>
      <c r="B1597">
        <v>10</v>
      </c>
      <c r="C1597">
        <v>28</v>
      </c>
      <c r="D1597">
        <v>38</v>
      </c>
      <c r="E1597" s="2">
        <f>(B1597+1)/(C1597+1)</f>
        <v>0.37931034482758619</v>
      </c>
      <c r="F1597" s="2">
        <f>(C1597+1)/(B1597+1)</f>
        <v>2.6363636363636362</v>
      </c>
      <c r="G1597">
        <f>LEN(A1597)</f>
        <v>9</v>
      </c>
      <c r="H1597" t="str">
        <f>IF(AND(G1597&lt;3, D1597&lt;2),TRUE,"")</f>
        <v/>
      </c>
      <c r="I1597">
        <f>VLOOKUP(A1597,'2014'!$A$2:$G$5210,5,FALSE)</f>
        <v>3.0679327976625274E-3</v>
      </c>
      <c r="J1597">
        <f>VLOOKUP(A1597,'2014'!$A$2:$H$5210,6,FALSE)</f>
        <v>2.1412621210730783E-3</v>
      </c>
    </row>
    <row r="1598" spans="1:10" x14ac:dyDescent="0.6">
      <c r="A1598" t="s">
        <v>4859</v>
      </c>
      <c r="B1598">
        <v>2</v>
      </c>
      <c r="C1598">
        <v>7</v>
      </c>
      <c r="D1598">
        <v>9</v>
      </c>
      <c r="E1598" s="2">
        <f>(B1598+1)/(C1598+1)</f>
        <v>0.375</v>
      </c>
      <c r="F1598" s="2">
        <f>(C1598+1)/(B1598+1)</f>
        <v>2.6666666666666665</v>
      </c>
      <c r="G1598">
        <f>LEN(A1598)</f>
        <v>3</v>
      </c>
      <c r="H1598" t="str">
        <f>IF(AND(G1598&lt;3, D1598&lt;2),TRUE,"")</f>
        <v/>
      </c>
      <c r="I1598">
        <f>VLOOKUP(A1598,'2014'!$A$2:$G$5210,5,FALSE)</f>
        <v>1.6070124178232286E-3</v>
      </c>
      <c r="J1598">
        <f>VLOOKUP(A1598,'2014'!$A$2:$H$5210,6,FALSE)</f>
        <v>2.1412621210730782E-4</v>
      </c>
    </row>
    <row r="1599" spans="1:10" x14ac:dyDescent="0.6">
      <c r="A1599" t="s">
        <v>3987</v>
      </c>
      <c r="B1599">
        <v>2</v>
      </c>
      <c r="C1599">
        <v>7</v>
      </c>
      <c r="D1599">
        <v>9</v>
      </c>
      <c r="E1599" s="2">
        <f>(B1599+1)/(C1599+1)</f>
        <v>0.375</v>
      </c>
      <c r="F1599" s="2">
        <f>(C1599+1)/(B1599+1)</f>
        <v>2.6666666666666665</v>
      </c>
      <c r="G1599">
        <f>LEN(A1599)</f>
        <v>7</v>
      </c>
      <c r="H1599" t="str">
        <f>IF(AND(G1599&lt;3, D1599&lt;2),TRUE,"")</f>
        <v/>
      </c>
      <c r="I1599">
        <f>VLOOKUP(A1599,'2014'!$A$2:$G$5210,5,FALSE)</f>
        <v>1.4609203798392987E-4</v>
      </c>
      <c r="J1599">
        <f>VLOOKUP(A1599,'2014'!$A$2:$H$5210,6,FALSE)</f>
        <v>6.1178917744945092E-5</v>
      </c>
    </row>
    <row r="1600" spans="1:10" x14ac:dyDescent="0.6">
      <c r="A1600" t="s">
        <v>258</v>
      </c>
      <c r="B1600">
        <v>2</v>
      </c>
      <c r="C1600">
        <v>7</v>
      </c>
      <c r="D1600">
        <v>9</v>
      </c>
      <c r="E1600" s="2">
        <f>(B1600+1)/(C1600+1)</f>
        <v>0.375</v>
      </c>
      <c r="F1600" s="2">
        <f>(C1600+1)/(B1600+1)</f>
        <v>2.6666666666666665</v>
      </c>
      <c r="G1600">
        <f>LEN(A1600)</f>
        <v>4</v>
      </c>
      <c r="H1600" t="str">
        <f>IF(AND(G1600&lt;3, D1600&lt;2),TRUE,"")</f>
        <v/>
      </c>
      <c r="I1600">
        <f>VLOOKUP(A1600,'2014'!$A$2:$G$5210,5,FALSE)</f>
        <v>1.4609203798392987E-4</v>
      </c>
      <c r="J1600">
        <f>VLOOKUP(A1600,'2014'!$A$2:$H$5210,6,FALSE)</f>
        <v>1.0706310605365391E-4</v>
      </c>
    </row>
    <row r="1601" spans="1:10" x14ac:dyDescent="0.6">
      <c r="A1601" t="s">
        <v>1195</v>
      </c>
      <c r="B1601">
        <v>17</v>
      </c>
      <c r="C1601">
        <v>48</v>
      </c>
      <c r="D1601">
        <v>65</v>
      </c>
      <c r="E1601" s="2">
        <f>(B1601+1)/(C1601+1)</f>
        <v>0.36734693877551022</v>
      </c>
      <c r="F1601" s="2">
        <f>(C1601+1)/(B1601+1)</f>
        <v>2.7222222222222223</v>
      </c>
      <c r="G1601">
        <f>LEN(A1601)</f>
        <v>6</v>
      </c>
      <c r="H1601" t="str">
        <f>IF(AND(G1601&lt;3, D1601&lt;2),TRUE,"")</f>
        <v/>
      </c>
      <c r="I1601">
        <f>VLOOKUP(A1601,'2014'!$A$2:$G$5210,5,FALSE)</f>
        <v>3.0679327976625274E-3</v>
      </c>
      <c r="J1601">
        <f>VLOOKUP(A1601,'2014'!$A$2:$H$5210,6,FALSE)</f>
        <v>2.6153987335964025E-3</v>
      </c>
    </row>
    <row r="1602" spans="1:10" x14ac:dyDescent="0.6">
      <c r="A1602" t="s">
        <v>2731</v>
      </c>
      <c r="B1602">
        <v>7</v>
      </c>
      <c r="C1602">
        <v>22</v>
      </c>
      <c r="D1602">
        <v>29</v>
      </c>
      <c r="E1602" s="2">
        <f>(B1602+1)/(C1602+1)</f>
        <v>0.34782608695652173</v>
      </c>
      <c r="F1602" s="2">
        <f>(C1602+1)/(B1602+1)</f>
        <v>2.875</v>
      </c>
      <c r="G1602">
        <f>LEN(A1602)</f>
        <v>7</v>
      </c>
      <c r="H1602" t="str">
        <f>IF(AND(G1602&lt;3, D1602&lt;2),TRUE,"")</f>
        <v/>
      </c>
      <c r="I1602">
        <f>VLOOKUP(A1602,'2014'!$A$2:$G$5210,5,FALSE)</f>
        <v>1.4609203798392987E-4</v>
      </c>
      <c r="J1602">
        <f>VLOOKUP(A1602,'2014'!$A$2:$H$5210,6,FALSE)</f>
        <v>9.0238903673794013E-4</v>
      </c>
    </row>
    <row r="1603" spans="1:10" x14ac:dyDescent="0.6">
      <c r="A1603" t="s">
        <v>1409</v>
      </c>
      <c r="B1603">
        <v>11</v>
      </c>
      <c r="C1603">
        <v>34</v>
      </c>
      <c r="D1603">
        <v>45</v>
      </c>
      <c r="E1603" s="2">
        <f>(B1603+1)/(C1603+1)</f>
        <v>0.34285714285714286</v>
      </c>
      <c r="F1603" s="2">
        <f>(C1603+1)/(B1603+1)</f>
        <v>2.9166666666666665</v>
      </c>
      <c r="G1603">
        <f>LEN(A1603)</f>
        <v>6</v>
      </c>
      <c r="H1603" t="str">
        <f>IF(AND(G1603&lt;3, D1603&lt;2),TRUE,"")</f>
        <v/>
      </c>
      <c r="I1603">
        <f>VLOOKUP(A1603,'2014'!$A$2:$G$5210,5,FALSE)</f>
        <v>5.8436815193571947E-4</v>
      </c>
      <c r="J1603">
        <f>VLOOKUP(A1603,'2014'!$A$2:$H$5210,6,FALSE)</f>
        <v>6.8826282463063226E-4</v>
      </c>
    </row>
    <row r="1604" spans="1:10" x14ac:dyDescent="0.6">
      <c r="A1604" t="s">
        <v>3098</v>
      </c>
      <c r="B1604">
        <v>17</v>
      </c>
      <c r="C1604">
        <v>53</v>
      </c>
      <c r="D1604">
        <v>70</v>
      </c>
      <c r="E1604" s="2">
        <f>(B1604+1)/(C1604+1)</f>
        <v>0.33333333333333331</v>
      </c>
      <c r="F1604" s="2">
        <f>(C1604+1)/(B1604+1)</f>
        <v>3</v>
      </c>
      <c r="G1604">
        <f>LEN(A1604)</f>
        <v>2</v>
      </c>
      <c r="H1604" t="str">
        <f>IF(AND(G1604&lt;3, D1604&lt;2),TRUE,"")</f>
        <v/>
      </c>
      <c r="I1604">
        <f>VLOOKUP(A1604,'2014'!$A$2:$G$5210,5,FALSE)</f>
        <v>4.2366691015339663E-3</v>
      </c>
      <c r="J1604">
        <f>VLOOKUP(A1604,'2014'!$A$2:$H$5210,6,FALSE)</f>
        <v>3.4413141231531613E-3</v>
      </c>
    </row>
    <row r="1605" spans="1:10" x14ac:dyDescent="0.6">
      <c r="A1605" t="s">
        <v>2822</v>
      </c>
      <c r="B1605">
        <v>15</v>
      </c>
      <c r="C1605">
        <v>47</v>
      </c>
      <c r="D1605">
        <v>62</v>
      </c>
      <c r="E1605" s="2">
        <f>(B1605+1)/(C1605+1)</f>
        <v>0.33333333333333331</v>
      </c>
      <c r="F1605" s="2">
        <f>(C1605+1)/(B1605+1)</f>
        <v>3</v>
      </c>
      <c r="G1605">
        <f>LEN(A1605)</f>
        <v>9</v>
      </c>
      <c r="H1605" t="str">
        <f>IF(AND(G1605&lt;3, D1605&lt;2),TRUE,"")</f>
        <v/>
      </c>
      <c r="I1605">
        <f>VLOOKUP(A1605,'2014'!$A$2:$G$5210,5,FALSE)</f>
        <v>1.4609203798392988E-3</v>
      </c>
      <c r="J1605">
        <f>VLOOKUP(A1605,'2014'!$A$2:$H$5210,6,FALSE)</f>
        <v>1.6824202379859901E-3</v>
      </c>
    </row>
    <row r="1606" spans="1:10" x14ac:dyDescent="0.6">
      <c r="A1606" t="s">
        <v>1863</v>
      </c>
      <c r="B1606">
        <v>7</v>
      </c>
      <c r="C1606">
        <v>23</v>
      </c>
      <c r="D1606">
        <v>30</v>
      </c>
      <c r="E1606" s="2">
        <f>(B1606+1)/(C1606+1)</f>
        <v>0.33333333333333331</v>
      </c>
      <c r="F1606" s="2">
        <f>(C1606+1)/(B1606+1)</f>
        <v>3</v>
      </c>
      <c r="G1606">
        <f>LEN(A1606)</f>
        <v>7</v>
      </c>
      <c r="H1606" t="str">
        <f>IF(AND(G1606&lt;3, D1606&lt;2),TRUE,"")</f>
        <v/>
      </c>
      <c r="I1606">
        <f>VLOOKUP(A1606,'2014'!$A$2:$G$5210,5,FALSE)</f>
        <v>5.8436815193571947E-4</v>
      </c>
      <c r="J1606">
        <f>VLOOKUP(A1606,'2014'!$A$2:$H$5210,6,FALSE)</f>
        <v>6.1178917744945092E-4</v>
      </c>
    </row>
    <row r="1607" spans="1:10" x14ac:dyDescent="0.6">
      <c r="A1607" t="s">
        <v>3133</v>
      </c>
      <c r="B1607">
        <v>5</v>
      </c>
      <c r="C1607">
        <v>17</v>
      </c>
      <c r="D1607">
        <v>22</v>
      </c>
      <c r="E1607" s="2">
        <f>(B1607+1)/(C1607+1)</f>
        <v>0.33333333333333331</v>
      </c>
      <c r="F1607" s="2">
        <f>(C1607+1)/(B1607+1)</f>
        <v>3</v>
      </c>
      <c r="G1607">
        <f>LEN(A1607)</f>
        <v>7</v>
      </c>
      <c r="H1607" t="str">
        <f>IF(AND(G1607&lt;3, D1607&lt;2),TRUE,"")</f>
        <v/>
      </c>
      <c r="I1607">
        <f>VLOOKUP(A1607,'2014'!$A$2:$G$5210,5,FALSE)</f>
        <v>2.6296566837107379E-3</v>
      </c>
      <c r="J1607">
        <f>VLOOKUP(A1607,'2014'!$A$2:$H$5210,6,FALSE)</f>
        <v>1.5141782141873911E-3</v>
      </c>
    </row>
    <row r="1608" spans="1:10" x14ac:dyDescent="0.6">
      <c r="A1608" t="s">
        <v>1374</v>
      </c>
      <c r="B1608">
        <v>3</v>
      </c>
      <c r="C1608">
        <v>11</v>
      </c>
      <c r="D1608">
        <v>14</v>
      </c>
      <c r="E1608" s="2">
        <f>(B1608+1)/(C1608+1)</f>
        <v>0.33333333333333331</v>
      </c>
      <c r="F1608" s="2">
        <f>(C1608+1)/(B1608+1)</f>
        <v>3</v>
      </c>
      <c r="G1608">
        <f>LEN(A1608)</f>
        <v>8</v>
      </c>
      <c r="H1608" t="str">
        <f>IF(AND(G1608&lt;3, D1608&lt;2),TRUE,"")</f>
        <v/>
      </c>
      <c r="I1608">
        <f>VLOOKUP(A1608,'2014'!$A$2:$G$5210,5,FALSE)</f>
        <v>5.8436815193571947E-4</v>
      </c>
      <c r="J1608">
        <f>VLOOKUP(A1608,'2014'!$A$2:$H$5210,6,FALSE)</f>
        <v>3.6707350646967055E-4</v>
      </c>
    </row>
    <row r="1609" spans="1:10" x14ac:dyDescent="0.6">
      <c r="A1609" t="s">
        <v>4011</v>
      </c>
      <c r="B1609">
        <v>2</v>
      </c>
      <c r="C1609">
        <v>8</v>
      </c>
      <c r="D1609">
        <v>10</v>
      </c>
      <c r="E1609" s="2">
        <f>(B1609+1)/(C1609+1)</f>
        <v>0.33333333333333331</v>
      </c>
      <c r="F1609" s="2">
        <f>(C1609+1)/(B1609+1)</f>
        <v>3</v>
      </c>
      <c r="G1609">
        <f>LEN(A1609)</f>
        <v>8</v>
      </c>
      <c r="H1609" t="str">
        <f>IF(AND(G1609&lt;3, D1609&lt;2),TRUE,"")</f>
        <v/>
      </c>
      <c r="I1609">
        <f>VLOOKUP(A1609,'2014'!$A$2:$G$5210,5,FALSE)</f>
        <v>2.9218407596785974E-4</v>
      </c>
      <c r="J1609">
        <f>VLOOKUP(A1609,'2014'!$A$2:$H$5210,6,FALSE)</f>
        <v>1.2235783548989018E-4</v>
      </c>
    </row>
    <row r="1610" spans="1:10" x14ac:dyDescent="0.6">
      <c r="A1610" t="s">
        <v>194</v>
      </c>
      <c r="B1610">
        <v>2</v>
      </c>
      <c r="C1610">
        <v>8</v>
      </c>
      <c r="D1610">
        <v>10</v>
      </c>
      <c r="E1610" s="2">
        <f>(B1610+1)/(C1610+1)</f>
        <v>0.33333333333333331</v>
      </c>
      <c r="F1610" s="2">
        <f>(C1610+1)/(B1610+1)</f>
        <v>3</v>
      </c>
      <c r="G1610">
        <f>LEN(A1610)</f>
        <v>7</v>
      </c>
      <c r="H1610" t="str">
        <f>IF(AND(G1610&lt;3, D1610&lt;2),TRUE,"")</f>
        <v/>
      </c>
      <c r="I1610">
        <f>VLOOKUP(A1610,'2014'!$A$2:$G$5210,5,FALSE)</f>
        <v>2.3374726077428779E-3</v>
      </c>
      <c r="J1610">
        <f>VLOOKUP(A1610,'2014'!$A$2:$H$5210,6,FALSE)</f>
        <v>1.1471047077177205E-3</v>
      </c>
    </row>
    <row r="1611" spans="1:10" x14ac:dyDescent="0.6">
      <c r="A1611" t="s">
        <v>1539</v>
      </c>
      <c r="B1611">
        <v>2</v>
      </c>
      <c r="C1611">
        <v>8</v>
      </c>
      <c r="D1611">
        <v>10</v>
      </c>
      <c r="E1611" s="2">
        <f>(B1611+1)/(C1611+1)</f>
        <v>0.33333333333333331</v>
      </c>
      <c r="F1611" s="2">
        <f>(C1611+1)/(B1611+1)</f>
        <v>3</v>
      </c>
      <c r="G1611">
        <f>LEN(A1611)</f>
        <v>5</v>
      </c>
      <c r="H1611" t="str">
        <f>IF(AND(G1611&lt;3, D1611&lt;2),TRUE,"")</f>
        <v/>
      </c>
      <c r="I1611">
        <f>VLOOKUP(A1611,'2014'!$A$2:$G$5210,5,FALSE)</f>
        <v>7.3046018991964939E-4</v>
      </c>
      <c r="J1611">
        <f>VLOOKUP(A1611,'2014'!$A$2:$H$5210,6,FALSE)</f>
        <v>4.7413661252332449E-4</v>
      </c>
    </row>
    <row r="1612" spans="1:10" x14ac:dyDescent="0.6">
      <c r="A1612" t="s">
        <v>4628</v>
      </c>
      <c r="B1612">
        <v>2</v>
      </c>
      <c r="C1612">
        <v>8</v>
      </c>
      <c r="D1612">
        <v>10</v>
      </c>
      <c r="E1612" s="2">
        <f>(B1612+1)/(C1612+1)</f>
        <v>0.33333333333333331</v>
      </c>
      <c r="F1612" s="2">
        <f>(C1612+1)/(B1612+1)</f>
        <v>3</v>
      </c>
      <c r="G1612">
        <f>LEN(A1612)</f>
        <v>3</v>
      </c>
      <c r="H1612" t="str">
        <f>IF(AND(G1612&lt;3, D1612&lt;2),TRUE,"")</f>
        <v/>
      </c>
      <c r="I1612">
        <f>VLOOKUP(A1612,'2014'!$A$2:$G$5210,5,FALSE)</f>
        <v>2.9218407596785974E-4</v>
      </c>
      <c r="J1612">
        <f>VLOOKUP(A1612,'2014'!$A$2:$H$5210,6,FALSE)</f>
        <v>5.8119971857697843E-4</v>
      </c>
    </row>
    <row r="1613" spans="1:10" x14ac:dyDescent="0.6">
      <c r="A1613" t="s">
        <v>2972</v>
      </c>
      <c r="B1613">
        <v>2</v>
      </c>
      <c r="C1613">
        <v>8</v>
      </c>
      <c r="D1613">
        <v>10</v>
      </c>
      <c r="E1613" s="2">
        <f>(B1613+1)/(C1613+1)</f>
        <v>0.33333333333333331</v>
      </c>
      <c r="F1613" s="2">
        <f>(C1613+1)/(B1613+1)</f>
        <v>3</v>
      </c>
      <c r="G1613">
        <f>LEN(A1613)</f>
        <v>4</v>
      </c>
      <c r="H1613" t="str">
        <f>IF(AND(G1613&lt;3, D1613&lt;2),TRUE,"")</f>
        <v/>
      </c>
      <c r="I1613">
        <f>VLOOKUP(A1613,'2014'!$A$2:$G$5210,5,FALSE)</f>
        <v>2.9218407596785974E-4</v>
      </c>
      <c r="J1613">
        <f>VLOOKUP(A1613,'2014'!$A$2:$H$5210,6,FALSE)</f>
        <v>1.0247468722278303E-3</v>
      </c>
    </row>
    <row r="1614" spans="1:10" x14ac:dyDescent="0.6">
      <c r="A1614" t="s">
        <v>3324</v>
      </c>
      <c r="B1614">
        <v>2</v>
      </c>
      <c r="C1614">
        <v>8</v>
      </c>
      <c r="D1614">
        <v>10</v>
      </c>
      <c r="E1614" s="2">
        <f>(B1614+1)/(C1614+1)</f>
        <v>0.33333333333333331</v>
      </c>
      <c r="F1614" s="2">
        <f>(C1614+1)/(B1614+1)</f>
        <v>3</v>
      </c>
      <c r="G1614">
        <f>LEN(A1614)</f>
        <v>6</v>
      </c>
      <c r="H1614" t="str">
        <f>IF(AND(G1614&lt;3, D1614&lt;2),TRUE,"")</f>
        <v/>
      </c>
      <c r="I1614">
        <f>VLOOKUP(A1614,'2014'!$A$2:$G$5210,5,FALSE)</f>
        <v>1.4609203798392987E-4</v>
      </c>
      <c r="J1614">
        <f>VLOOKUP(A1614,'2014'!$A$2:$H$5210,6,FALSE)</f>
        <v>1.1012205194090117E-3</v>
      </c>
    </row>
    <row r="1615" spans="1:10" x14ac:dyDescent="0.6">
      <c r="A1615" t="s">
        <v>641</v>
      </c>
      <c r="B1615">
        <v>1</v>
      </c>
      <c r="C1615">
        <v>5</v>
      </c>
      <c r="D1615">
        <v>6</v>
      </c>
      <c r="E1615" s="2">
        <f>(B1615+1)/(C1615+1)</f>
        <v>0.33333333333333331</v>
      </c>
      <c r="F1615" s="2">
        <f>(C1615+1)/(B1615+1)</f>
        <v>3</v>
      </c>
      <c r="G1615">
        <f>LEN(A1615)</f>
        <v>2</v>
      </c>
      <c r="H1615" t="str">
        <f>IF(AND(G1615&lt;3, D1615&lt;2),TRUE,"")</f>
        <v/>
      </c>
      <c r="I1615">
        <f>VLOOKUP(A1615,'2014'!$A$2:$G$5210,5,FALSE)</f>
        <v>1.4609203798392987E-4</v>
      </c>
      <c r="J1615">
        <f>VLOOKUP(A1615,'2014'!$A$2:$H$5210,6,FALSE)</f>
        <v>3.0589458872472546E-5</v>
      </c>
    </row>
    <row r="1616" spans="1:10" x14ac:dyDescent="0.6">
      <c r="A1616" t="s">
        <v>4092</v>
      </c>
      <c r="B1616">
        <v>1</v>
      </c>
      <c r="C1616">
        <v>5</v>
      </c>
      <c r="D1616">
        <v>6</v>
      </c>
      <c r="E1616" s="2">
        <f>(B1616+1)/(C1616+1)</f>
        <v>0.33333333333333331</v>
      </c>
      <c r="F1616" s="2">
        <f>(C1616+1)/(B1616+1)</f>
        <v>3</v>
      </c>
      <c r="G1616">
        <f>LEN(A1616)</f>
        <v>9</v>
      </c>
      <c r="H1616" t="str">
        <f>IF(AND(G1616&lt;3, D1616&lt;2),TRUE,"")</f>
        <v/>
      </c>
      <c r="I1616">
        <f>VLOOKUP(A1616,'2014'!$A$2:$G$5210,5,FALSE)</f>
        <v>1.4609203798392987E-4</v>
      </c>
      <c r="J1616">
        <f>VLOOKUP(A1616,'2014'!$A$2:$H$5210,6,FALSE)</f>
        <v>3.0589458872472546E-5</v>
      </c>
    </row>
    <row r="1617" spans="1:10" x14ac:dyDescent="0.6">
      <c r="A1617" t="s">
        <v>910</v>
      </c>
      <c r="B1617">
        <v>1</v>
      </c>
      <c r="C1617">
        <v>5</v>
      </c>
      <c r="D1617">
        <v>6</v>
      </c>
      <c r="E1617" s="2">
        <f>(B1617+1)/(C1617+1)</f>
        <v>0.33333333333333331</v>
      </c>
      <c r="F1617" s="2">
        <f>(C1617+1)/(B1617+1)</f>
        <v>3</v>
      </c>
      <c r="G1617">
        <f>LEN(A1617)</f>
        <v>13</v>
      </c>
      <c r="H1617" t="str">
        <f>IF(AND(G1617&lt;3, D1617&lt;2),TRUE,"")</f>
        <v/>
      </c>
      <c r="I1617">
        <f>VLOOKUP(A1617,'2014'!$A$2:$G$5210,5,FALSE)</f>
        <v>7.3046018991964939E-4</v>
      </c>
      <c r="J1617">
        <f>VLOOKUP(A1617,'2014'!$A$2:$H$5210,6,FALSE)</f>
        <v>3.0589458872472546E-4</v>
      </c>
    </row>
    <row r="1618" spans="1:10" x14ac:dyDescent="0.6">
      <c r="A1618" t="s">
        <v>1472</v>
      </c>
      <c r="B1618">
        <v>1</v>
      </c>
      <c r="C1618">
        <v>5</v>
      </c>
      <c r="D1618">
        <v>6</v>
      </c>
      <c r="E1618" s="2">
        <f>(B1618+1)/(C1618+1)</f>
        <v>0.33333333333333331</v>
      </c>
      <c r="F1618" s="2">
        <f>(C1618+1)/(B1618+1)</f>
        <v>3</v>
      </c>
      <c r="G1618">
        <f>LEN(A1618)</f>
        <v>6</v>
      </c>
      <c r="H1618" t="str">
        <f>IF(AND(G1618&lt;3, D1618&lt;2),TRUE,"")</f>
        <v/>
      </c>
      <c r="I1618">
        <f>VLOOKUP(A1618,'2014'!$A$2:$G$5210,5,FALSE)</f>
        <v>2.9218407596785974E-4</v>
      </c>
      <c r="J1618">
        <f>VLOOKUP(A1618,'2014'!$A$2:$H$5210,6,FALSE)</f>
        <v>1.68242023798599E-4</v>
      </c>
    </row>
    <row r="1619" spans="1:10" x14ac:dyDescent="0.6">
      <c r="A1619" t="s">
        <v>4333</v>
      </c>
      <c r="B1619">
        <v>1</v>
      </c>
      <c r="C1619">
        <v>5</v>
      </c>
      <c r="D1619">
        <v>6</v>
      </c>
      <c r="E1619" s="2">
        <f>(B1619+1)/(C1619+1)</f>
        <v>0.33333333333333331</v>
      </c>
      <c r="F1619" s="2">
        <f>(C1619+1)/(B1619+1)</f>
        <v>3</v>
      </c>
      <c r="G1619">
        <f>LEN(A1619)</f>
        <v>3</v>
      </c>
      <c r="H1619" t="str">
        <f>IF(AND(G1619&lt;3, D1619&lt;2),TRUE,"")</f>
        <v/>
      </c>
      <c r="I1619">
        <f>VLOOKUP(A1619,'2014'!$A$2:$G$5210,5,FALSE)</f>
        <v>2.9218407596785974E-4</v>
      </c>
      <c r="J1619">
        <f>VLOOKUP(A1619,'2014'!$A$2:$H$5210,6,FALSE)</f>
        <v>2.7530512985225291E-4</v>
      </c>
    </row>
    <row r="1620" spans="1:10" x14ac:dyDescent="0.6">
      <c r="A1620" t="s">
        <v>521</v>
      </c>
      <c r="B1620">
        <v>1</v>
      </c>
      <c r="C1620">
        <v>5</v>
      </c>
      <c r="D1620">
        <v>6</v>
      </c>
      <c r="E1620" s="2">
        <f>(B1620+1)/(C1620+1)</f>
        <v>0.33333333333333331</v>
      </c>
      <c r="F1620" s="2">
        <f>(C1620+1)/(B1620+1)</f>
        <v>3</v>
      </c>
      <c r="G1620">
        <f>LEN(A1620)</f>
        <v>5</v>
      </c>
      <c r="H1620" t="str">
        <f>IF(AND(G1620&lt;3, D1620&lt;2),TRUE,"")</f>
        <v/>
      </c>
      <c r="I1620">
        <f>VLOOKUP(A1620,'2014'!$A$2:$G$5210,5,FALSE)</f>
        <v>1.4609203798392987E-4</v>
      </c>
      <c r="J1620">
        <f>VLOOKUP(A1620,'2014'!$A$2:$H$5210,6,FALSE)</f>
        <v>1.5294729436236273E-4</v>
      </c>
    </row>
    <row r="1621" spans="1:10" x14ac:dyDescent="0.6">
      <c r="A1621" t="s">
        <v>1469</v>
      </c>
      <c r="B1621">
        <v>1</v>
      </c>
      <c r="C1621">
        <v>5</v>
      </c>
      <c r="D1621">
        <v>6</v>
      </c>
      <c r="E1621" s="2">
        <f>(B1621+1)/(C1621+1)</f>
        <v>0.33333333333333331</v>
      </c>
      <c r="F1621" s="2">
        <f>(C1621+1)/(B1621+1)</f>
        <v>3</v>
      </c>
      <c r="G1621">
        <f>LEN(A1621)</f>
        <v>8</v>
      </c>
      <c r="H1621" t="str">
        <f>IF(AND(G1621&lt;3, D1621&lt;2),TRUE,"")</f>
        <v/>
      </c>
      <c r="I1621">
        <f>VLOOKUP(A1621,'2014'!$A$2:$G$5210,5,FALSE)</f>
        <v>2.9218407596785974E-4</v>
      </c>
      <c r="J1621">
        <f>VLOOKUP(A1621,'2014'!$A$2:$H$5210,6,FALSE)</f>
        <v>3.3648404759719801E-4</v>
      </c>
    </row>
    <row r="1622" spans="1:10" x14ac:dyDescent="0.6">
      <c r="A1622" t="s">
        <v>2467</v>
      </c>
      <c r="B1622">
        <v>1</v>
      </c>
      <c r="C1622">
        <v>5</v>
      </c>
      <c r="D1622">
        <v>6</v>
      </c>
      <c r="E1622" s="2">
        <f>(B1622+1)/(C1622+1)</f>
        <v>0.33333333333333331</v>
      </c>
      <c r="F1622" s="2">
        <f>(C1622+1)/(B1622+1)</f>
        <v>3</v>
      </c>
      <c r="G1622">
        <f>LEN(A1622)</f>
        <v>7</v>
      </c>
      <c r="H1622" t="str">
        <f>IF(AND(G1622&lt;3, D1622&lt;2),TRUE,"")</f>
        <v/>
      </c>
      <c r="I1622">
        <f>VLOOKUP(A1622,'2014'!$A$2:$G$5210,5,FALSE)</f>
        <v>1.4609203798392987E-4</v>
      </c>
      <c r="J1622">
        <f>VLOOKUP(A1622,'2014'!$A$2:$H$5210,6,FALSE)</f>
        <v>1.9883148267107155E-4</v>
      </c>
    </row>
    <row r="1623" spans="1:10" x14ac:dyDescent="0.6">
      <c r="A1623" t="s">
        <v>3956</v>
      </c>
      <c r="B1623">
        <v>1</v>
      </c>
      <c r="C1623">
        <v>5</v>
      </c>
      <c r="D1623">
        <v>6</v>
      </c>
      <c r="E1623" s="2">
        <f>(B1623+1)/(C1623+1)</f>
        <v>0.33333333333333331</v>
      </c>
      <c r="F1623" s="2">
        <f>(C1623+1)/(B1623+1)</f>
        <v>3</v>
      </c>
      <c r="G1623">
        <f>LEN(A1623)</f>
        <v>5</v>
      </c>
      <c r="H1623" t="str">
        <f>IF(AND(G1623&lt;3, D1623&lt;2),TRUE,"")</f>
        <v/>
      </c>
      <c r="I1623">
        <f>VLOOKUP(A1623,'2014'!$A$2:$G$5210,5,FALSE)</f>
        <v>1.4609203798392987E-4</v>
      </c>
      <c r="J1623">
        <f>VLOOKUP(A1623,'2014'!$A$2:$H$5210,6,FALSE)</f>
        <v>7.8003120124804995E-4</v>
      </c>
    </row>
    <row r="1624" spans="1:10" x14ac:dyDescent="0.6">
      <c r="A1624" t="s">
        <v>5247</v>
      </c>
      <c r="B1624">
        <v>0</v>
      </c>
      <c r="C1624">
        <v>2</v>
      </c>
      <c r="D1624">
        <v>2</v>
      </c>
      <c r="E1624" s="2">
        <f>(B1624+1)/(C1624+1)</f>
        <v>0.33333333333333331</v>
      </c>
      <c r="F1624" s="2">
        <f>(C1624+1)/(B1624+1)</f>
        <v>3</v>
      </c>
      <c r="G1624">
        <f>LEN(A1624)</f>
        <v>3</v>
      </c>
      <c r="H1624" t="str">
        <f>IF(AND(G1624&lt;3, D1624&lt;2),TRUE,"")</f>
        <v/>
      </c>
      <c r="I1624" t="e">
        <f>VLOOKUP(A1624,'2014'!$A$2:$G$5210,5,FALSE)</f>
        <v>#N/A</v>
      </c>
      <c r="J1624" t="e">
        <f>VLOOKUP(A1624,'2014'!$A$2:$H$5210,6,FALSE)</f>
        <v>#N/A</v>
      </c>
    </row>
    <row r="1625" spans="1:10" x14ac:dyDescent="0.6">
      <c r="A1625" t="s">
        <v>5269</v>
      </c>
      <c r="B1625">
        <v>0</v>
      </c>
      <c r="C1625">
        <v>2</v>
      </c>
      <c r="D1625">
        <v>2</v>
      </c>
      <c r="E1625" s="2">
        <f>(B1625+1)/(C1625+1)</f>
        <v>0.33333333333333331</v>
      </c>
      <c r="F1625" s="2">
        <f>(C1625+1)/(B1625+1)</f>
        <v>3</v>
      </c>
      <c r="G1625">
        <f>LEN(A1625)</f>
        <v>2</v>
      </c>
      <c r="H1625" t="str">
        <f>IF(AND(G1625&lt;3, D1625&lt;2),TRUE,"")</f>
        <v/>
      </c>
      <c r="I1625" t="e">
        <f>VLOOKUP(A1625,'2014'!$A$2:$G$5210,5,FALSE)</f>
        <v>#N/A</v>
      </c>
      <c r="J1625" t="e">
        <f>VLOOKUP(A1625,'2014'!$A$2:$H$5210,6,FALSE)</f>
        <v>#N/A</v>
      </c>
    </row>
    <row r="1626" spans="1:10" x14ac:dyDescent="0.6">
      <c r="A1626" t="s">
        <v>5365</v>
      </c>
      <c r="B1626">
        <v>0</v>
      </c>
      <c r="C1626">
        <v>2</v>
      </c>
      <c r="D1626">
        <v>2</v>
      </c>
      <c r="E1626" s="2">
        <f>(B1626+1)/(C1626+1)</f>
        <v>0.33333333333333331</v>
      </c>
      <c r="F1626" s="2">
        <f>(C1626+1)/(B1626+1)</f>
        <v>3</v>
      </c>
      <c r="G1626">
        <f>LEN(A1626)</f>
        <v>3</v>
      </c>
      <c r="H1626" t="str">
        <f>IF(AND(G1626&lt;3, D1626&lt;2),TRUE,"")</f>
        <v/>
      </c>
      <c r="I1626" t="e">
        <f>VLOOKUP(A1626,'2014'!$A$2:$G$5210,5,FALSE)</f>
        <v>#N/A</v>
      </c>
      <c r="J1626" t="e">
        <f>VLOOKUP(A1626,'2014'!$A$2:$H$5210,6,FALSE)</f>
        <v>#N/A</v>
      </c>
    </row>
    <row r="1627" spans="1:10" x14ac:dyDescent="0.6">
      <c r="A1627" t="s">
        <v>5385</v>
      </c>
      <c r="B1627">
        <v>0</v>
      </c>
      <c r="C1627">
        <v>2</v>
      </c>
      <c r="D1627">
        <v>2</v>
      </c>
      <c r="E1627" s="2">
        <f>(B1627+1)/(C1627+1)</f>
        <v>0.33333333333333331</v>
      </c>
      <c r="F1627" s="2">
        <f>(C1627+1)/(B1627+1)</f>
        <v>3</v>
      </c>
      <c r="G1627">
        <f>LEN(A1627)</f>
        <v>3</v>
      </c>
      <c r="H1627" t="str">
        <f>IF(AND(G1627&lt;3, D1627&lt;2),TRUE,"")</f>
        <v/>
      </c>
      <c r="I1627" t="e">
        <f>VLOOKUP(A1627,'2014'!$A$2:$G$5210,5,FALSE)</f>
        <v>#N/A</v>
      </c>
      <c r="J1627" t="e">
        <f>VLOOKUP(A1627,'2014'!$A$2:$H$5210,6,FALSE)</f>
        <v>#N/A</v>
      </c>
    </row>
    <row r="1628" spans="1:10" x14ac:dyDescent="0.6">
      <c r="A1628" t="s">
        <v>5464</v>
      </c>
      <c r="B1628">
        <v>0</v>
      </c>
      <c r="C1628">
        <v>2</v>
      </c>
      <c r="D1628">
        <v>2</v>
      </c>
      <c r="E1628" s="2">
        <f>(B1628+1)/(C1628+1)</f>
        <v>0.33333333333333331</v>
      </c>
      <c r="F1628" s="2">
        <f>(C1628+1)/(B1628+1)</f>
        <v>3</v>
      </c>
      <c r="G1628">
        <f>LEN(A1628)</f>
        <v>2</v>
      </c>
      <c r="H1628" t="str">
        <f>IF(AND(G1628&lt;3, D1628&lt;2),TRUE,"")</f>
        <v/>
      </c>
      <c r="I1628" t="e">
        <f>VLOOKUP(A1628,'2014'!$A$2:$G$5210,5,FALSE)</f>
        <v>#N/A</v>
      </c>
      <c r="J1628" t="e">
        <f>VLOOKUP(A1628,'2014'!$A$2:$H$5210,6,FALSE)</f>
        <v>#N/A</v>
      </c>
    </row>
    <row r="1629" spans="1:10" x14ac:dyDescent="0.6">
      <c r="A1629" t="s">
        <v>5516</v>
      </c>
      <c r="B1629">
        <v>0</v>
      </c>
      <c r="C1629">
        <v>2</v>
      </c>
      <c r="D1629">
        <v>2</v>
      </c>
      <c r="E1629" s="2">
        <f>(B1629+1)/(C1629+1)</f>
        <v>0.33333333333333331</v>
      </c>
      <c r="F1629" s="2">
        <f>(C1629+1)/(B1629+1)</f>
        <v>3</v>
      </c>
      <c r="G1629">
        <f>LEN(A1629)</f>
        <v>3</v>
      </c>
      <c r="H1629" t="str">
        <f>IF(AND(G1629&lt;3, D1629&lt;2),TRUE,"")</f>
        <v/>
      </c>
      <c r="I1629" t="e">
        <f>VLOOKUP(A1629,'2014'!$A$2:$G$5210,5,FALSE)</f>
        <v>#N/A</v>
      </c>
      <c r="J1629" t="e">
        <f>VLOOKUP(A1629,'2014'!$A$2:$H$5210,6,FALSE)</f>
        <v>#N/A</v>
      </c>
    </row>
    <row r="1630" spans="1:10" x14ac:dyDescent="0.6">
      <c r="A1630" t="s">
        <v>5559</v>
      </c>
      <c r="B1630">
        <v>0</v>
      </c>
      <c r="C1630">
        <v>2</v>
      </c>
      <c r="D1630">
        <v>2</v>
      </c>
      <c r="E1630" s="2">
        <f>(B1630+1)/(C1630+1)</f>
        <v>0.33333333333333331</v>
      </c>
      <c r="F1630" s="2">
        <f>(C1630+1)/(B1630+1)</f>
        <v>3</v>
      </c>
      <c r="G1630">
        <f>LEN(A1630)</f>
        <v>3</v>
      </c>
      <c r="H1630" t="str">
        <f>IF(AND(G1630&lt;3, D1630&lt;2),TRUE,"")</f>
        <v/>
      </c>
      <c r="I1630" t="e">
        <f>VLOOKUP(A1630,'2014'!$A$2:$G$5210,5,FALSE)</f>
        <v>#N/A</v>
      </c>
      <c r="J1630" t="e">
        <f>VLOOKUP(A1630,'2014'!$A$2:$H$5210,6,FALSE)</f>
        <v>#N/A</v>
      </c>
    </row>
    <row r="1631" spans="1:10" x14ac:dyDescent="0.6">
      <c r="A1631" t="s">
        <v>5589</v>
      </c>
      <c r="B1631">
        <v>0</v>
      </c>
      <c r="C1631">
        <v>2</v>
      </c>
      <c r="D1631">
        <v>2</v>
      </c>
      <c r="E1631" s="2">
        <f>(B1631+1)/(C1631+1)</f>
        <v>0.33333333333333331</v>
      </c>
      <c r="F1631" s="2">
        <f>(C1631+1)/(B1631+1)</f>
        <v>3</v>
      </c>
      <c r="G1631">
        <f>LEN(A1631)</f>
        <v>3</v>
      </c>
      <c r="H1631" t="str">
        <f>IF(AND(G1631&lt;3, D1631&lt;2),TRUE,"")</f>
        <v/>
      </c>
      <c r="I1631" t="e">
        <f>VLOOKUP(A1631,'2014'!$A$2:$G$5210,5,FALSE)</f>
        <v>#N/A</v>
      </c>
      <c r="J1631" t="e">
        <f>VLOOKUP(A1631,'2014'!$A$2:$H$5210,6,FALSE)</f>
        <v>#N/A</v>
      </c>
    </row>
    <row r="1632" spans="1:10" x14ac:dyDescent="0.6">
      <c r="A1632" t="s">
        <v>5636</v>
      </c>
      <c r="B1632">
        <v>0</v>
      </c>
      <c r="C1632">
        <v>2</v>
      </c>
      <c r="D1632">
        <v>2</v>
      </c>
      <c r="E1632" s="2">
        <f>(B1632+1)/(C1632+1)</f>
        <v>0.33333333333333331</v>
      </c>
      <c r="F1632" s="2">
        <f>(C1632+1)/(B1632+1)</f>
        <v>3</v>
      </c>
      <c r="G1632">
        <f>LEN(A1632)</f>
        <v>3</v>
      </c>
      <c r="H1632" t="str">
        <f>IF(AND(G1632&lt;3, D1632&lt;2),TRUE,"")</f>
        <v/>
      </c>
      <c r="I1632" t="e">
        <f>VLOOKUP(A1632,'2014'!$A$2:$G$5210,5,FALSE)</f>
        <v>#N/A</v>
      </c>
      <c r="J1632" t="e">
        <f>VLOOKUP(A1632,'2014'!$A$2:$H$5210,6,FALSE)</f>
        <v>#N/A</v>
      </c>
    </row>
    <row r="1633" spans="1:10" x14ac:dyDescent="0.6">
      <c r="A1633" t="s">
        <v>5644</v>
      </c>
      <c r="B1633">
        <v>0</v>
      </c>
      <c r="C1633">
        <v>2</v>
      </c>
      <c r="D1633">
        <v>2</v>
      </c>
      <c r="E1633" s="2">
        <f>(B1633+1)/(C1633+1)</f>
        <v>0.33333333333333331</v>
      </c>
      <c r="F1633" s="2">
        <f>(C1633+1)/(B1633+1)</f>
        <v>3</v>
      </c>
      <c r="G1633">
        <f>LEN(A1633)</f>
        <v>2</v>
      </c>
      <c r="H1633" t="str">
        <f>IF(AND(G1633&lt;3, D1633&lt;2),TRUE,"")</f>
        <v/>
      </c>
      <c r="I1633" t="e">
        <f>VLOOKUP(A1633,'2014'!$A$2:$G$5210,5,FALSE)</f>
        <v>#N/A</v>
      </c>
      <c r="J1633" t="e">
        <f>VLOOKUP(A1633,'2014'!$A$2:$H$5210,6,FALSE)</f>
        <v>#N/A</v>
      </c>
    </row>
    <row r="1634" spans="1:10" x14ac:dyDescent="0.6">
      <c r="A1634" t="s">
        <v>5659</v>
      </c>
      <c r="B1634">
        <v>0</v>
      </c>
      <c r="C1634">
        <v>2</v>
      </c>
      <c r="D1634">
        <v>2</v>
      </c>
      <c r="E1634" s="2">
        <f>(B1634+1)/(C1634+1)</f>
        <v>0.33333333333333331</v>
      </c>
      <c r="F1634" s="2">
        <f>(C1634+1)/(B1634+1)</f>
        <v>3</v>
      </c>
      <c r="G1634">
        <f>LEN(A1634)</f>
        <v>2</v>
      </c>
      <c r="H1634" t="str">
        <f>IF(AND(G1634&lt;3, D1634&lt;2),TRUE,"")</f>
        <v/>
      </c>
      <c r="I1634" t="e">
        <f>VLOOKUP(A1634,'2014'!$A$2:$G$5210,5,FALSE)</f>
        <v>#N/A</v>
      </c>
      <c r="J1634" t="e">
        <f>VLOOKUP(A1634,'2014'!$A$2:$H$5210,6,FALSE)</f>
        <v>#N/A</v>
      </c>
    </row>
    <row r="1635" spans="1:10" x14ac:dyDescent="0.6">
      <c r="A1635" t="s">
        <v>5712</v>
      </c>
      <c r="B1635">
        <v>0</v>
      </c>
      <c r="C1635">
        <v>2</v>
      </c>
      <c r="D1635">
        <v>2</v>
      </c>
      <c r="E1635" s="2">
        <f>(B1635+1)/(C1635+1)</f>
        <v>0.33333333333333331</v>
      </c>
      <c r="F1635" s="2">
        <f>(C1635+1)/(B1635+1)</f>
        <v>3</v>
      </c>
      <c r="G1635">
        <f>LEN(A1635)</f>
        <v>3</v>
      </c>
      <c r="H1635" t="str">
        <f>IF(AND(G1635&lt;3, D1635&lt;2),TRUE,"")</f>
        <v/>
      </c>
      <c r="I1635" t="e">
        <f>VLOOKUP(A1635,'2014'!$A$2:$G$5210,5,FALSE)</f>
        <v>#N/A</v>
      </c>
      <c r="J1635" t="e">
        <f>VLOOKUP(A1635,'2014'!$A$2:$H$5210,6,FALSE)</f>
        <v>#N/A</v>
      </c>
    </row>
    <row r="1636" spans="1:10" x14ac:dyDescent="0.6">
      <c r="A1636" t="s">
        <v>5725</v>
      </c>
      <c r="B1636">
        <v>0</v>
      </c>
      <c r="C1636">
        <v>2</v>
      </c>
      <c r="D1636">
        <v>2</v>
      </c>
      <c r="E1636" s="2">
        <f>(B1636+1)/(C1636+1)</f>
        <v>0.33333333333333331</v>
      </c>
      <c r="F1636" s="2">
        <f>(C1636+1)/(B1636+1)</f>
        <v>3</v>
      </c>
      <c r="G1636">
        <f>LEN(A1636)</f>
        <v>3</v>
      </c>
      <c r="H1636" t="str">
        <f>IF(AND(G1636&lt;3, D1636&lt;2),TRUE,"")</f>
        <v/>
      </c>
      <c r="I1636" t="e">
        <f>VLOOKUP(A1636,'2014'!$A$2:$G$5210,5,FALSE)</f>
        <v>#N/A</v>
      </c>
      <c r="J1636" t="e">
        <f>VLOOKUP(A1636,'2014'!$A$2:$H$5210,6,FALSE)</f>
        <v>#N/A</v>
      </c>
    </row>
    <row r="1637" spans="1:10" x14ac:dyDescent="0.6">
      <c r="A1637" t="s">
        <v>5735</v>
      </c>
      <c r="B1637">
        <v>0</v>
      </c>
      <c r="C1637">
        <v>2</v>
      </c>
      <c r="D1637">
        <v>2</v>
      </c>
      <c r="E1637" s="2">
        <f>(B1637+1)/(C1637+1)</f>
        <v>0.33333333333333331</v>
      </c>
      <c r="F1637" s="2">
        <f>(C1637+1)/(B1637+1)</f>
        <v>3</v>
      </c>
      <c r="G1637">
        <f>LEN(A1637)</f>
        <v>2</v>
      </c>
      <c r="H1637" t="str">
        <f>IF(AND(G1637&lt;3, D1637&lt;2),TRUE,"")</f>
        <v/>
      </c>
      <c r="I1637" t="e">
        <f>VLOOKUP(A1637,'2014'!$A$2:$G$5210,5,FALSE)</f>
        <v>#N/A</v>
      </c>
      <c r="J1637" t="e">
        <f>VLOOKUP(A1637,'2014'!$A$2:$H$5210,6,FALSE)</f>
        <v>#N/A</v>
      </c>
    </row>
    <row r="1638" spans="1:10" x14ac:dyDescent="0.6">
      <c r="A1638" t="s">
        <v>5746</v>
      </c>
      <c r="B1638">
        <v>0</v>
      </c>
      <c r="C1638">
        <v>2</v>
      </c>
      <c r="D1638">
        <v>2</v>
      </c>
      <c r="E1638" s="2">
        <f>(B1638+1)/(C1638+1)</f>
        <v>0.33333333333333331</v>
      </c>
      <c r="F1638" s="2">
        <f>(C1638+1)/(B1638+1)</f>
        <v>3</v>
      </c>
      <c r="G1638">
        <f>LEN(A1638)</f>
        <v>3</v>
      </c>
      <c r="H1638" t="str">
        <f>IF(AND(G1638&lt;3, D1638&lt;2),TRUE,"")</f>
        <v/>
      </c>
      <c r="I1638" t="e">
        <f>VLOOKUP(A1638,'2014'!$A$2:$G$5210,5,FALSE)</f>
        <v>#N/A</v>
      </c>
      <c r="J1638" t="e">
        <f>VLOOKUP(A1638,'2014'!$A$2:$H$5210,6,FALSE)</f>
        <v>#N/A</v>
      </c>
    </row>
    <row r="1639" spans="1:10" x14ac:dyDescent="0.6">
      <c r="A1639" t="s">
        <v>5854</v>
      </c>
      <c r="B1639">
        <v>0</v>
      </c>
      <c r="C1639">
        <v>2</v>
      </c>
      <c r="D1639">
        <v>2</v>
      </c>
      <c r="E1639" s="2">
        <f>(B1639+1)/(C1639+1)</f>
        <v>0.33333333333333331</v>
      </c>
      <c r="F1639" s="2">
        <f>(C1639+1)/(B1639+1)</f>
        <v>3</v>
      </c>
      <c r="G1639">
        <f>LEN(A1639)</f>
        <v>3</v>
      </c>
      <c r="H1639" t="str">
        <f>IF(AND(G1639&lt;3, D1639&lt;2),TRUE,"")</f>
        <v/>
      </c>
      <c r="I1639" t="e">
        <f>VLOOKUP(A1639,'2014'!$A$2:$G$5210,5,FALSE)</f>
        <v>#N/A</v>
      </c>
      <c r="J1639" t="e">
        <f>VLOOKUP(A1639,'2014'!$A$2:$H$5210,6,FALSE)</f>
        <v>#N/A</v>
      </c>
    </row>
    <row r="1640" spans="1:10" x14ac:dyDescent="0.6">
      <c r="A1640" t="s">
        <v>5970</v>
      </c>
      <c r="B1640">
        <v>0</v>
      </c>
      <c r="C1640">
        <v>2</v>
      </c>
      <c r="D1640">
        <v>2</v>
      </c>
      <c r="E1640" s="2">
        <f>(B1640+1)/(C1640+1)</f>
        <v>0.33333333333333331</v>
      </c>
      <c r="F1640" s="2">
        <f>(C1640+1)/(B1640+1)</f>
        <v>3</v>
      </c>
      <c r="G1640">
        <f>LEN(A1640)</f>
        <v>2</v>
      </c>
      <c r="H1640" t="str">
        <f>IF(AND(G1640&lt;3, D1640&lt;2),TRUE,"")</f>
        <v/>
      </c>
      <c r="I1640" t="e">
        <f>VLOOKUP(A1640,'2014'!$A$2:$G$5210,5,FALSE)</f>
        <v>#N/A</v>
      </c>
      <c r="J1640" t="e">
        <f>VLOOKUP(A1640,'2014'!$A$2:$H$5210,6,FALSE)</f>
        <v>#N/A</v>
      </c>
    </row>
    <row r="1641" spans="1:10" x14ac:dyDescent="0.6">
      <c r="A1641" t="s">
        <v>6117</v>
      </c>
      <c r="B1641">
        <v>0</v>
      </c>
      <c r="C1641">
        <v>2</v>
      </c>
      <c r="D1641">
        <v>2</v>
      </c>
      <c r="E1641" s="2">
        <f>(B1641+1)/(C1641+1)</f>
        <v>0.33333333333333331</v>
      </c>
      <c r="F1641" s="2">
        <f>(C1641+1)/(B1641+1)</f>
        <v>3</v>
      </c>
      <c r="G1641">
        <f>LEN(A1641)</f>
        <v>3</v>
      </c>
      <c r="H1641" t="str">
        <f>IF(AND(G1641&lt;3, D1641&lt;2),TRUE,"")</f>
        <v/>
      </c>
      <c r="I1641" t="e">
        <f>VLOOKUP(A1641,'2014'!$A$2:$G$5210,5,FALSE)</f>
        <v>#N/A</v>
      </c>
      <c r="J1641" t="e">
        <f>VLOOKUP(A1641,'2014'!$A$2:$H$5210,6,FALSE)</f>
        <v>#N/A</v>
      </c>
    </row>
    <row r="1642" spans="1:10" x14ac:dyDescent="0.6">
      <c r="A1642" t="s">
        <v>6118</v>
      </c>
      <c r="B1642">
        <v>0</v>
      </c>
      <c r="C1642">
        <v>2</v>
      </c>
      <c r="D1642">
        <v>2</v>
      </c>
      <c r="E1642" s="2">
        <f>(B1642+1)/(C1642+1)</f>
        <v>0.33333333333333331</v>
      </c>
      <c r="F1642" s="2">
        <f>(C1642+1)/(B1642+1)</f>
        <v>3</v>
      </c>
      <c r="G1642">
        <f>LEN(A1642)</f>
        <v>3</v>
      </c>
      <c r="H1642" t="str">
        <f>IF(AND(G1642&lt;3, D1642&lt;2),TRUE,"")</f>
        <v/>
      </c>
      <c r="I1642" t="e">
        <f>VLOOKUP(A1642,'2014'!$A$2:$G$5210,5,FALSE)</f>
        <v>#N/A</v>
      </c>
      <c r="J1642" t="e">
        <f>VLOOKUP(A1642,'2014'!$A$2:$H$5210,6,FALSE)</f>
        <v>#N/A</v>
      </c>
    </row>
    <row r="1643" spans="1:10" x14ac:dyDescent="0.6">
      <c r="A1643" t="s">
        <v>6177</v>
      </c>
      <c r="B1643">
        <v>0</v>
      </c>
      <c r="C1643">
        <v>2</v>
      </c>
      <c r="D1643">
        <v>2</v>
      </c>
      <c r="E1643" s="2">
        <f>(B1643+1)/(C1643+1)</f>
        <v>0.33333333333333331</v>
      </c>
      <c r="F1643" s="2">
        <f>(C1643+1)/(B1643+1)</f>
        <v>3</v>
      </c>
      <c r="G1643">
        <f>LEN(A1643)</f>
        <v>3</v>
      </c>
      <c r="H1643" t="str">
        <f>IF(AND(G1643&lt;3, D1643&lt;2),TRUE,"")</f>
        <v/>
      </c>
      <c r="I1643" t="e">
        <f>VLOOKUP(A1643,'2014'!$A$2:$G$5210,5,FALSE)</f>
        <v>#N/A</v>
      </c>
      <c r="J1643" t="e">
        <f>VLOOKUP(A1643,'2014'!$A$2:$H$5210,6,FALSE)</f>
        <v>#N/A</v>
      </c>
    </row>
    <row r="1644" spans="1:10" x14ac:dyDescent="0.6">
      <c r="A1644" t="s">
        <v>5230</v>
      </c>
      <c r="B1644">
        <v>0</v>
      </c>
      <c r="C1644">
        <v>2</v>
      </c>
      <c r="D1644">
        <v>2</v>
      </c>
      <c r="E1644" s="2">
        <f>(B1644+1)/(C1644+1)</f>
        <v>0.33333333333333331</v>
      </c>
      <c r="F1644" s="2">
        <f>(C1644+1)/(B1644+1)</f>
        <v>3</v>
      </c>
      <c r="G1644">
        <f>LEN(A1644)</f>
        <v>4</v>
      </c>
      <c r="H1644" t="str">
        <f>IF(AND(G1644&lt;3, D1644&lt;2),TRUE,"")</f>
        <v/>
      </c>
      <c r="I1644" t="e">
        <f>VLOOKUP(A1644,'2014'!$A$2:$G$5210,5,FALSE)</f>
        <v>#N/A</v>
      </c>
      <c r="J1644" t="e">
        <f>VLOOKUP(A1644,'2014'!$A$2:$H$5210,6,FALSE)</f>
        <v>#N/A</v>
      </c>
    </row>
    <row r="1645" spans="1:10" x14ac:dyDescent="0.6">
      <c r="A1645" t="s">
        <v>5231</v>
      </c>
      <c r="B1645">
        <v>0</v>
      </c>
      <c r="C1645">
        <v>2</v>
      </c>
      <c r="D1645">
        <v>2</v>
      </c>
      <c r="E1645" s="2">
        <f>(B1645+1)/(C1645+1)</f>
        <v>0.33333333333333331</v>
      </c>
      <c r="F1645" s="2">
        <f>(C1645+1)/(B1645+1)</f>
        <v>3</v>
      </c>
      <c r="G1645">
        <f>LEN(A1645)</f>
        <v>5</v>
      </c>
      <c r="H1645" t="str">
        <f>IF(AND(G1645&lt;3, D1645&lt;2),TRUE,"")</f>
        <v/>
      </c>
      <c r="I1645" t="e">
        <f>VLOOKUP(A1645,'2014'!$A$2:$G$5210,5,FALSE)</f>
        <v>#N/A</v>
      </c>
      <c r="J1645" t="e">
        <f>VLOOKUP(A1645,'2014'!$A$2:$H$5210,6,FALSE)</f>
        <v>#N/A</v>
      </c>
    </row>
    <row r="1646" spans="1:10" x14ac:dyDescent="0.6">
      <c r="A1646" t="s">
        <v>5244</v>
      </c>
      <c r="B1646">
        <v>0</v>
      </c>
      <c r="C1646">
        <v>2</v>
      </c>
      <c r="D1646">
        <v>2</v>
      </c>
      <c r="E1646" s="2">
        <f>(B1646+1)/(C1646+1)</f>
        <v>0.33333333333333331</v>
      </c>
      <c r="F1646" s="2">
        <f>(C1646+1)/(B1646+1)</f>
        <v>3</v>
      </c>
      <c r="G1646">
        <f>LEN(A1646)</f>
        <v>7</v>
      </c>
      <c r="H1646" t="str">
        <f>IF(AND(G1646&lt;3, D1646&lt;2),TRUE,"")</f>
        <v/>
      </c>
      <c r="I1646" t="e">
        <f>VLOOKUP(A1646,'2014'!$A$2:$G$5210,5,FALSE)</f>
        <v>#N/A</v>
      </c>
      <c r="J1646" t="e">
        <f>VLOOKUP(A1646,'2014'!$A$2:$H$5210,6,FALSE)</f>
        <v>#N/A</v>
      </c>
    </row>
    <row r="1647" spans="1:10" x14ac:dyDescent="0.6">
      <c r="A1647" t="s">
        <v>5251</v>
      </c>
      <c r="B1647">
        <v>0</v>
      </c>
      <c r="C1647">
        <v>2</v>
      </c>
      <c r="D1647">
        <v>2</v>
      </c>
      <c r="E1647" s="2">
        <f>(B1647+1)/(C1647+1)</f>
        <v>0.33333333333333331</v>
      </c>
      <c r="F1647" s="2">
        <f>(C1647+1)/(B1647+1)</f>
        <v>3</v>
      </c>
      <c r="G1647">
        <f>LEN(A1647)</f>
        <v>4</v>
      </c>
      <c r="H1647" t="str">
        <f>IF(AND(G1647&lt;3, D1647&lt;2),TRUE,"")</f>
        <v/>
      </c>
      <c r="I1647" t="e">
        <f>VLOOKUP(A1647,'2014'!$A$2:$G$5210,5,FALSE)</f>
        <v>#N/A</v>
      </c>
      <c r="J1647" t="e">
        <f>VLOOKUP(A1647,'2014'!$A$2:$H$5210,6,FALSE)</f>
        <v>#N/A</v>
      </c>
    </row>
    <row r="1648" spans="1:10" x14ac:dyDescent="0.6">
      <c r="A1648" t="s">
        <v>5252</v>
      </c>
      <c r="B1648">
        <v>0</v>
      </c>
      <c r="C1648">
        <v>2</v>
      </c>
      <c r="D1648">
        <v>2</v>
      </c>
      <c r="E1648" s="2">
        <f>(B1648+1)/(C1648+1)</f>
        <v>0.33333333333333331</v>
      </c>
      <c r="F1648" s="2">
        <f>(C1648+1)/(B1648+1)</f>
        <v>3</v>
      </c>
      <c r="G1648">
        <f>LEN(A1648)</f>
        <v>5</v>
      </c>
      <c r="H1648" t="str">
        <f>IF(AND(G1648&lt;3, D1648&lt;2),TRUE,"")</f>
        <v/>
      </c>
      <c r="I1648" t="e">
        <f>VLOOKUP(A1648,'2014'!$A$2:$G$5210,5,FALSE)</f>
        <v>#N/A</v>
      </c>
      <c r="J1648" t="e">
        <f>VLOOKUP(A1648,'2014'!$A$2:$H$5210,6,FALSE)</f>
        <v>#N/A</v>
      </c>
    </row>
    <row r="1649" spans="1:10" x14ac:dyDescent="0.6">
      <c r="A1649" t="s">
        <v>5256</v>
      </c>
      <c r="B1649">
        <v>0</v>
      </c>
      <c r="C1649">
        <v>2</v>
      </c>
      <c r="D1649">
        <v>2</v>
      </c>
      <c r="E1649" s="2">
        <f>(B1649+1)/(C1649+1)</f>
        <v>0.33333333333333331</v>
      </c>
      <c r="F1649" s="2">
        <f>(C1649+1)/(B1649+1)</f>
        <v>3</v>
      </c>
      <c r="G1649">
        <f>LEN(A1649)</f>
        <v>6</v>
      </c>
      <c r="H1649" t="str">
        <f>IF(AND(G1649&lt;3, D1649&lt;2),TRUE,"")</f>
        <v/>
      </c>
      <c r="I1649" t="e">
        <f>VLOOKUP(A1649,'2014'!$A$2:$G$5210,5,FALSE)</f>
        <v>#N/A</v>
      </c>
      <c r="J1649" t="e">
        <f>VLOOKUP(A1649,'2014'!$A$2:$H$5210,6,FALSE)</f>
        <v>#N/A</v>
      </c>
    </row>
    <row r="1650" spans="1:10" x14ac:dyDescent="0.6">
      <c r="A1650" t="s">
        <v>5260</v>
      </c>
      <c r="B1650">
        <v>0</v>
      </c>
      <c r="C1650">
        <v>2</v>
      </c>
      <c r="D1650">
        <v>2</v>
      </c>
      <c r="E1650" s="2">
        <f>(B1650+1)/(C1650+1)</f>
        <v>0.33333333333333331</v>
      </c>
      <c r="F1650" s="2">
        <f>(C1650+1)/(B1650+1)</f>
        <v>3</v>
      </c>
      <c r="G1650">
        <f>LEN(A1650)</f>
        <v>5</v>
      </c>
      <c r="H1650" t="str">
        <f>IF(AND(G1650&lt;3, D1650&lt;2),TRUE,"")</f>
        <v/>
      </c>
      <c r="I1650" t="e">
        <f>VLOOKUP(A1650,'2014'!$A$2:$G$5210,5,FALSE)</f>
        <v>#N/A</v>
      </c>
      <c r="J1650" t="e">
        <f>VLOOKUP(A1650,'2014'!$A$2:$H$5210,6,FALSE)</f>
        <v>#N/A</v>
      </c>
    </row>
    <row r="1651" spans="1:10" x14ac:dyDescent="0.6">
      <c r="A1651" t="s">
        <v>5261</v>
      </c>
      <c r="B1651">
        <v>0</v>
      </c>
      <c r="C1651">
        <v>2</v>
      </c>
      <c r="D1651">
        <v>2</v>
      </c>
      <c r="E1651" s="2">
        <f>(B1651+1)/(C1651+1)</f>
        <v>0.33333333333333331</v>
      </c>
      <c r="F1651" s="2">
        <f>(C1651+1)/(B1651+1)</f>
        <v>3</v>
      </c>
      <c r="G1651">
        <f>LEN(A1651)</f>
        <v>8</v>
      </c>
      <c r="H1651" t="str">
        <f>IF(AND(G1651&lt;3, D1651&lt;2),TRUE,"")</f>
        <v/>
      </c>
      <c r="I1651" t="e">
        <f>VLOOKUP(A1651,'2014'!$A$2:$G$5210,5,FALSE)</f>
        <v>#N/A</v>
      </c>
      <c r="J1651" t="e">
        <f>VLOOKUP(A1651,'2014'!$A$2:$H$5210,6,FALSE)</f>
        <v>#N/A</v>
      </c>
    </row>
    <row r="1652" spans="1:10" x14ac:dyDescent="0.6">
      <c r="A1652" t="s">
        <v>5263</v>
      </c>
      <c r="B1652">
        <v>0</v>
      </c>
      <c r="C1652">
        <v>2</v>
      </c>
      <c r="D1652">
        <v>2</v>
      </c>
      <c r="E1652" s="2">
        <f>(B1652+1)/(C1652+1)</f>
        <v>0.33333333333333331</v>
      </c>
      <c r="F1652" s="2">
        <f>(C1652+1)/(B1652+1)</f>
        <v>3</v>
      </c>
      <c r="G1652">
        <f>LEN(A1652)</f>
        <v>6</v>
      </c>
      <c r="H1652" t="str">
        <f>IF(AND(G1652&lt;3, D1652&lt;2),TRUE,"")</f>
        <v/>
      </c>
      <c r="I1652" t="e">
        <f>VLOOKUP(A1652,'2014'!$A$2:$G$5210,5,FALSE)</f>
        <v>#N/A</v>
      </c>
      <c r="J1652" t="e">
        <f>VLOOKUP(A1652,'2014'!$A$2:$H$5210,6,FALSE)</f>
        <v>#N/A</v>
      </c>
    </row>
    <row r="1653" spans="1:10" x14ac:dyDescent="0.6">
      <c r="A1653" t="s">
        <v>5264</v>
      </c>
      <c r="B1653">
        <v>0</v>
      </c>
      <c r="C1653">
        <v>2</v>
      </c>
      <c r="D1653">
        <v>2</v>
      </c>
      <c r="E1653" s="2">
        <f>(B1653+1)/(C1653+1)</f>
        <v>0.33333333333333331</v>
      </c>
      <c r="F1653" s="2">
        <f>(C1653+1)/(B1653+1)</f>
        <v>3</v>
      </c>
      <c r="G1653">
        <f>LEN(A1653)</f>
        <v>12</v>
      </c>
      <c r="H1653" t="str">
        <f>IF(AND(G1653&lt;3, D1653&lt;2),TRUE,"")</f>
        <v/>
      </c>
      <c r="I1653" t="e">
        <f>VLOOKUP(A1653,'2014'!$A$2:$G$5210,5,FALSE)</f>
        <v>#N/A</v>
      </c>
      <c r="J1653" t="e">
        <f>VLOOKUP(A1653,'2014'!$A$2:$H$5210,6,FALSE)</f>
        <v>#N/A</v>
      </c>
    </row>
    <row r="1654" spans="1:10" x14ac:dyDescent="0.6">
      <c r="A1654" t="s">
        <v>5280</v>
      </c>
      <c r="B1654">
        <v>0</v>
      </c>
      <c r="C1654">
        <v>2</v>
      </c>
      <c r="D1654">
        <v>2</v>
      </c>
      <c r="E1654" s="2">
        <f>(B1654+1)/(C1654+1)</f>
        <v>0.33333333333333331</v>
      </c>
      <c r="F1654" s="2">
        <f>(C1654+1)/(B1654+1)</f>
        <v>3</v>
      </c>
      <c r="G1654">
        <f>LEN(A1654)</f>
        <v>4</v>
      </c>
      <c r="H1654" t="str">
        <f>IF(AND(G1654&lt;3, D1654&lt;2),TRUE,"")</f>
        <v/>
      </c>
      <c r="I1654" t="e">
        <f>VLOOKUP(A1654,'2014'!$A$2:$G$5210,5,FALSE)</f>
        <v>#N/A</v>
      </c>
      <c r="J1654" t="e">
        <f>VLOOKUP(A1654,'2014'!$A$2:$H$5210,6,FALSE)</f>
        <v>#N/A</v>
      </c>
    </row>
    <row r="1655" spans="1:10" x14ac:dyDescent="0.6">
      <c r="A1655" t="s">
        <v>5281</v>
      </c>
      <c r="B1655">
        <v>0</v>
      </c>
      <c r="C1655">
        <v>2</v>
      </c>
      <c r="D1655">
        <v>2</v>
      </c>
      <c r="E1655" s="2">
        <f>(B1655+1)/(C1655+1)</f>
        <v>0.33333333333333331</v>
      </c>
      <c r="F1655" s="2">
        <f>(C1655+1)/(B1655+1)</f>
        <v>3</v>
      </c>
      <c r="G1655">
        <f>LEN(A1655)</f>
        <v>4</v>
      </c>
      <c r="H1655" t="str">
        <f>IF(AND(G1655&lt;3, D1655&lt;2),TRUE,"")</f>
        <v/>
      </c>
      <c r="I1655" t="e">
        <f>VLOOKUP(A1655,'2014'!$A$2:$G$5210,5,FALSE)</f>
        <v>#N/A</v>
      </c>
      <c r="J1655" t="e">
        <f>VLOOKUP(A1655,'2014'!$A$2:$H$5210,6,FALSE)</f>
        <v>#N/A</v>
      </c>
    </row>
    <row r="1656" spans="1:10" x14ac:dyDescent="0.6">
      <c r="A1656" t="s">
        <v>5290</v>
      </c>
      <c r="B1656">
        <v>0</v>
      </c>
      <c r="C1656">
        <v>2</v>
      </c>
      <c r="D1656">
        <v>2</v>
      </c>
      <c r="E1656" s="2">
        <f>(B1656+1)/(C1656+1)</f>
        <v>0.33333333333333331</v>
      </c>
      <c r="F1656" s="2">
        <f>(C1656+1)/(B1656+1)</f>
        <v>3</v>
      </c>
      <c r="G1656">
        <f>LEN(A1656)</f>
        <v>6</v>
      </c>
      <c r="H1656" t="str">
        <f>IF(AND(G1656&lt;3, D1656&lt;2),TRUE,"")</f>
        <v/>
      </c>
      <c r="I1656" t="e">
        <f>VLOOKUP(A1656,'2014'!$A$2:$G$5210,5,FALSE)</f>
        <v>#N/A</v>
      </c>
      <c r="J1656" t="e">
        <f>VLOOKUP(A1656,'2014'!$A$2:$H$5210,6,FALSE)</f>
        <v>#N/A</v>
      </c>
    </row>
    <row r="1657" spans="1:10" x14ac:dyDescent="0.6">
      <c r="A1657" t="s">
        <v>5291</v>
      </c>
      <c r="B1657">
        <v>0</v>
      </c>
      <c r="C1657">
        <v>2</v>
      </c>
      <c r="D1657">
        <v>2</v>
      </c>
      <c r="E1657" s="2">
        <f>(B1657+1)/(C1657+1)</f>
        <v>0.33333333333333331</v>
      </c>
      <c r="F1657" s="2">
        <f>(C1657+1)/(B1657+1)</f>
        <v>3</v>
      </c>
      <c r="G1657">
        <f>LEN(A1657)</f>
        <v>5</v>
      </c>
      <c r="H1657" t="str">
        <f>IF(AND(G1657&lt;3, D1657&lt;2),TRUE,"")</f>
        <v/>
      </c>
      <c r="I1657" t="e">
        <f>VLOOKUP(A1657,'2014'!$A$2:$G$5210,5,FALSE)</f>
        <v>#N/A</v>
      </c>
      <c r="J1657" t="e">
        <f>VLOOKUP(A1657,'2014'!$A$2:$H$5210,6,FALSE)</f>
        <v>#N/A</v>
      </c>
    </row>
    <row r="1658" spans="1:10" x14ac:dyDescent="0.6">
      <c r="A1658" t="s">
        <v>5306</v>
      </c>
      <c r="B1658">
        <v>0</v>
      </c>
      <c r="C1658">
        <v>2</v>
      </c>
      <c r="D1658">
        <v>2</v>
      </c>
      <c r="E1658" s="2">
        <f>(B1658+1)/(C1658+1)</f>
        <v>0.33333333333333331</v>
      </c>
      <c r="F1658" s="2">
        <f>(C1658+1)/(B1658+1)</f>
        <v>3</v>
      </c>
      <c r="G1658">
        <f>LEN(A1658)</f>
        <v>6</v>
      </c>
      <c r="H1658" t="str">
        <f>IF(AND(G1658&lt;3, D1658&lt;2),TRUE,"")</f>
        <v/>
      </c>
      <c r="I1658" t="e">
        <f>VLOOKUP(A1658,'2014'!$A$2:$G$5210,5,FALSE)</f>
        <v>#N/A</v>
      </c>
      <c r="J1658" t="e">
        <f>VLOOKUP(A1658,'2014'!$A$2:$H$5210,6,FALSE)</f>
        <v>#N/A</v>
      </c>
    </row>
    <row r="1659" spans="1:10" x14ac:dyDescent="0.6">
      <c r="A1659" t="s">
        <v>5321</v>
      </c>
      <c r="B1659">
        <v>0</v>
      </c>
      <c r="C1659">
        <v>2</v>
      </c>
      <c r="D1659">
        <v>2</v>
      </c>
      <c r="E1659" s="2">
        <f>(B1659+1)/(C1659+1)</f>
        <v>0.33333333333333331</v>
      </c>
      <c r="F1659" s="2">
        <f>(C1659+1)/(B1659+1)</f>
        <v>3</v>
      </c>
      <c r="G1659">
        <f>LEN(A1659)</f>
        <v>5</v>
      </c>
      <c r="H1659" t="str">
        <f>IF(AND(G1659&lt;3, D1659&lt;2),TRUE,"")</f>
        <v/>
      </c>
      <c r="I1659" t="e">
        <f>VLOOKUP(A1659,'2014'!$A$2:$G$5210,5,FALSE)</f>
        <v>#N/A</v>
      </c>
      <c r="J1659" t="e">
        <f>VLOOKUP(A1659,'2014'!$A$2:$H$5210,6,FALSE)</f>
        <v>#N/A</v>
      </c>
    </row>
    <row r="1660" spans="1:10" x14ac:dyDescent="0.6">
      <c r="A1660" t="s">
        <v>5330</v>
      </c>
      <c r="B1660">
        <v>0</v>
      </c>
      <c r="C1660">
        <v>2</v>
      </c>
      <c r="D1660">
        <v>2</v>
      </c>
      <c r="E1660" s="2">
        <f>(B1660+1)/(C1660+1)</f>
        <v>0.33333333333333331</v>
      </c>
      <c r="F1660" s="2">
        <f>(C1660+1)/(B1660+1)</f>
        <v>3</v>
      </c>
      <c r="G1660">
        <f>LEN(A1660)</f>
        <v>7</v>
      </c>
      <c r="H1660" t="str">
        <f>IF(AND(G1660&lt;3, D1660&lt;2),TRUE,"")</f>
        <v/>
      </c>
      <c r="I1660" t="e">
        <f>VLOOKUP(A1660,'2014'!$A$2:$G$5210,5,FALSE)</f>
        <v>#N/A</v>
      </c>
      <c r="J1660" t="e">
        <f>VLOOKUP(A1660,'2014'!$A$2:$H$5210,6,FALSE)</f>
        <v>#N/A</v>
      </c>
    </row>
    <row r="1661" spans="1:10" x14ac:dyDescent="0.6">
      <c r="A1661" t="s">
        <v>5346</v>
      </c>
      <c r="B1661">
        <v>0</v>
      </c>
      <c r="C1661">
        <v>2</v>
      </c>
      <c r="D1661">
        <v>2</v>
      </c>
      <c r="E1661" s="2">
        <f>(B1661+1)/(C1661+1)</f>
        <v>0.33333333333333331</v>
      </c>
      <c r="F1661" s="2">
        <f>(C1661+1)/(B1661+1)</f>
        <v>3</v>
      </c>
      <c r="G1661">
        <f>LEN(A1661)</f>
        <v>5</v>
      </c>
      <c r="H1661" t="str">
        <f>IF(AND(G1661&lt;3, D1661&lt;2),TRUE,"")</f>
        <v/>
      </c>
      <c r="I1661" t="e">
        <f>VLOOKUP(A1661,'2014'!$A$2:$G$5210,5,FALSE)</f>
        <v>#N/A</v>
      </c>
      <c r="J1661" t="e">
        <f>VLOOKUP(A1661,'2014'!$A$2:$H$5210,6,FALSE)</f>
        <v>#N/A</v>
      </c>
    </row>
    <row r="1662" spans="1:10" x14ac:dyDescent="0.6">
      <c r="A1662" t="s">
        <v>5370</v>
      </c>
      <c r="B1662">
        <v>0</v>
      </c>
      <c r="C1662">
        <v>2</v>
      </c>
      <c r="D1662">
        <v>2</v>
      </c>
      <c r="E1662" s="2">
        <f>(B1662+1)/(C1662+1)</f>
        <v>0.33333333333333331</v>
      </c>
      <c r="F1662" s="2">
        <f>(C1662+1)/(B1662+1)</f>
        <v>3</v>
      </c>
      <c r="G1662">
        <f>LEN(A1662)</f>
        <v>7</v>
      </c>
      <c r="H1662" t="str">
        <f>IF(AND(G1662&lt;3, D1662&lt;2),TRUE,"")</f>
        <v/>
      </c>
      <c r="I1662" t="e">
        <f>VLOOKUP(A1662,'2014'!$A$2:$G$5210,5,FALSE)</f>
        <v>#N/A</v>
      </c>
      <c r="J1662" t="e">
        <f>VLOOKUP(A1662,'2014'!$A$2:$H$5210,6,FALSE)</f>
        <v>#N/A</v>
      </c>
    </row>
    <row r="1663" spans="1:10" x14ac:dyDescent="0.6">
      <c r="A1663" t="s">
        <v>5374</v>
      </c>
      <c r="B1663">
        <v>0</v>
      </c>
      <c r="C1663">
        <v>2</v>
      </c>
      <c r="D1663">
        <v>2</v>
      </c>
      <c r="E1663" s="2">
        <f>(B1663+1)/(C1663+1)</f>
        <v>0.33333333333333331</v>
      </c>
      <c r="F1663" s="2">
        <f>(C1663+1)/(B1663+1)</f>
        <v>3</v>
      </c>
      <c r="G1663">
        <f>LEN(A1663)</f>
        <v>5</v>
      </c>
      <c r="H1663" t="str">
        <f>IF(AND(G1663&lt;3, D1663&lt;2),TRUE,"")</f>
        <v/>
      </c>
      <c r="I1663" t="e">
        <f>VLOOKUP(A1663,'2014'!$A$2:$G$5210,5,FALSE)</f>
        <v>#N/A</v>
      </c>
      <c r="J1663" t="e">
        <f>VLOOKUP(A1663,'2014'!$A$2:$H$5210,6,FALSE)</f>
        <v>#N/A</v>
      </c>
    </row>
    <row r="1664" spans="1:10" x14ac:dyDescent="0.6">
      <c r="A1664" t="s">
        <v>5376</v>
      </c>
      <c r="B1664">
        <v>0</v>
      </c>
      <c r="C1664">
        <v>2</v>
      </c>
      <c r="D1664">
        <v>2</v>
      </c>
      <c r="E1664" s="2">
        <f>(B1664+1)/(C1664+1)</f>
        <v>0.33333333333333331</v>
      </c>
      <c r="F1664" s="2">
        <f>(C1664+1)/(B1664+1)</f>
        <v>3</v>
      </c>
      <c r="G1664">
        <f>LEN(A1664)</f>
        <v>9</v>
      </c>
      <c r="H1664" t="str">
        <f>IF(AND(G1664&lt;3, D1664&lt;2),TRUE,"")</f>
        <v/>
      </c>
      <c r="I1664" t="e">
        <f>VLOOKUP(A1664,'2014'!$A$2:$G$5210,5,FALSE)</f>
        <v>#N/A</v>
      </c>
      <c r="J1664" t="e">
        <f>VLOOKUP(A1664,'2014'!$A$2:$H$5210,6,FALSE)</f>
        <v>#N/A</v>
      </c>
    </row>
    <row r="1665" spans="1:10" x14ac:dyDescent="0.6">
      <c r="A1665" t="s">
        <v>5378</v>
      </c>
      <c r="B1665">
        <v>0</v>
      </c>
      <c r="C1665">
        <v>2</v>
      </c>
      <c r="D1665">
        <v>2</v>
      </c>
      <c r="E1665" s="2">
        <f>(B1665+1)/(C1665+1)</f>
        <v>0.33333333333333331</v>
      </c>
      <c r="F1665" s="2">
        <f>(C1665+1)/(B1665+1)</f>
        <v>3</v>
      </c>
      <c r="G1665">
        <f>LEN(A1665)</f>
        <v>9</v>
      </c>
      <c r="H1665" t="str">
        <f>IF(AND(G1665&lt;3, D1665&lt;2),TRUE,"")</f>
        <v/>
      </c>
      <c r="I1665" t="e">
        <f>VLOOKUP(A1665,'2014'!$A$2:$G$5210,5,FALSE)</f>
        <v>#N/A</v>
      </c>
      <c r="J1665" t="e">
        <f>VLOOKUP(A1665,'2014'!$A$2:$H$5210,6,FALSE)</f>
        <v>#N/A</v>
      </c>
    </row>
    <row r="1666" spans="1:10" x14ac:dyDescent="0.6">
      <c r="A1666" t="s">
        <v>5384</v>
      </c>
      <c r="B1666">
        <v>0</v>
      </c>
      <c r="C1666">
        <v>2</v>
      </c>
      <c r="D1666">
        <v>2</v>
      </c>
      <c r="E1666" s="2">
        <f>(B1666+1)/(C1666+1)</f>
        <v>0.33333333333333331</v>
      </c>
      <c r="F1666" s="2">
        <f>(C1666+1)/(B1666+1)</f>
        <v>3</v>
      </c>
      <c r="G1666">
        <f>LEN(A1666)</f>
        <v>6</v>
      </c>
      <c r="H1666" t="str">
        <f>IF(AND(G1666&lt;3, D1666&lt;2),TRUE,"")</f>
        <v/>
      </c>
      <c r="I1666" t="e">
        <f>VLOOKUP(A1666,'2014'!$A$2:$G$5210,5,FALSE)</f>
        <v>#N/A</v>
      </c>
      <c r="J1666" t="e">
        <f>VLOOKUP(A1666,'2014'!$A$2:$H$5210,6,FALSE)</f>
        <v>#N/A</v>
      </c>
    </row>
    <row r="1667" spans="1:10" x14ac:dyDescent="0.6">
      <c r="A1667" t="s">
        <v>5403</v>
      </c>
      <c r="B1667">
        <v>0</v>
      </c>
      <c r="C1667">
        <v>2</v>
      </c>
      <c r="D1667">
        <v>2</v>
      </c>
      <c r="E1667" s="2">
        <f>(B1667+1)/(C1667+1)</f>
        <v>0.33333333333333331</v>
      </c>
      <c r="F1667" s="2">
        <f>(C1667+1)/(B1667+1)</f>
        <v>3</v>
      </c>
      <c r="G1667">
        <f>LEN(A1667)</f>
        <v>5</v>
      </c>
      <c r="H1667" t="str">
        <f>IF(AND(G1667&lt;3, D1667&lt;2),TRUE,"")</f>
        <v/>
      </c>
      <c r="I1667" t="e">
        <f>VLOOKUP(A1667,'2014'!$A$2:$G$5210,5,FALSE)</f>
        <v>#N/A</v>
      </c>
      <c r="J1667" t="e">
        <f>VLOOKUP(A1667,'2014'!$A$2:$H$5210,6,FALSE)</f>
        <v>#N/A</v>
      </c>
    </row>
    <row r="1668" spans="1:10" x14ac:dyDescent="0.6">
      <c r="A1668" t="s">
        <v>5419</v>
      </c>
      <c r="B1668">
        <v>0</v>
      </c>
      <c r="C1668">
        <v>2</v>
      </c>
      <c r="D1668">
        <v>2</v>
      </c>
      <c r="E1668" s="2">
        <f>(B1668+1)/(C1668+1)</f>
        <v>0.33333333333333331</v>
      </c>
      <c r="F1668" s="2">
        <f>(C1668+1)/(B1668+1)</f>
        <v>3</v>
      </c>
      <c r="G1668">
        <f>LEN(A1668)</f>
        <v>6</v>
      </c>
      <c r="H1668" t="str">
        <f>IF(AND(G1668&lt;3, D1668&lt;2),TRUE,"")</f>
        <v/>
      </c>
      <c r="I1668" t="e">
        <f>VLOOKUP(A1668,'2014'!$A$2:$G$5210,5,FALSE)</f>
        <v>#N/A</v>
      </c>
      <c r="J1668" t="e">
        <f>VLOOKUP(A1668,'2014'!$A$2:$H$5210,6,FALSE)</f>
        <v>#N/A</v>
      </c>
    </row>
    <row r="1669" spans="1:10" x14ac:dyDescent="0.6">
      <c r="A1669" t="s">
        <v>5421</v>
      </c>
      <c r="B1669">
        <v>0</v>
      </c>
      <c r="C1669">
        <v>2</v>
      </c>
      <c r="D1669">
        <v>2</v>
      </c>
      <c r="E1669" s="2">
        <f>(B1669+1)/(C1669+1)</f>
        <v>0.33333333333333331</v>
      </c>
      <c r="F1669" s="2">
        <f>(C1669+1)/(B1669+1)</f>
        <v>3</v>
      </c>
      <c r="G1669">
        <f>LEN(A1669)</f>
        <v>5</v>
      </c>
      <c r="H1669" t="str">
        <f>IF(AND(G1669&lt;3, D1669&lt;2),TRUE,"")</f>
        <v/>
      </c>
      <c r="I1669" t="e">
        <f>VLOOKUP(A1669,'2014'!$A$2:$G$5210,5,FALSE)</f>
        <v>#N/A</v>
      </c>
      <c r="J1669" t="e">
        <f>VLOOKUP(A1669,'2014'!$A$2:$H$5210,6,FALSE)</f>
        <v>#N/A</v>
      </c>
    </row>
    <row r="1670" spans="1:10" x14ac:dyDescent="0.6">
      <c r="A1670" t="s">
        <v>5426</v>
      </c>
      <c r="B1670">
        <v>0</v>
      </c>
      <c r="C1670">
        <v>2</v>
      </c>
      <c r="D1670">
        <v>2</v>
      </c>
      <c r="E1670" s="2">
        <f>(B1670+1)/(C1670+1)</f>
        <v>0.33333333333333331</v>
      </c>
      <c r="F1670" s="2">
        <f>(C1670+1)/(B1670+1)</f>
        <v>3</v>
      </c>
      <c r="G1670">
        <f>LEN(A1670)</f>
        <v>7</v>
      </c>
      <c r="H1670" t="str">
        <f>IF(AND(G1670&lt;3, D1670&lt;2),TRUE,"")</f>
        <v/>
      </c>
      <c r="I1670" t="e">
        <f>VLOOKUP(A1670,'2014'!$A$2:$G$5210,5,FALSE)</f>
        <v>#N/A</v>
      </c>
      <c r="J1670" t="e">
        <f>VLOOKUP(A1670,'2014'!$A$2:$H$5210,6,FALSE)</f>
        <v>#N/A</v>
      </c>
    </row>
    <row r="1671" spans="1:10" x14ac:dyDescent="0.6">
      <c r="A1671" t="s">
        <v>5427</v>
      </c>
      <c r="B1671">
        <v>0</v>
      </c>
      <c r="C1671">
        <v>2</v>
      </c>
      <c r="D1671">
        <v>2</v>
      </c>
      <c r="E1671" s="2">
        <f>(B1671+1)/(C1671+1)</f>
        <v>0.33333333333333331</v>
      </c>
      <c r="F1671" s="2">
        <f>(C1671+1)/(B1671+1)</f>
        <v>3</v>
      </c>
      <c r="G1671">
        <f>LEN(A1671)</f>
        <v>6</v>
      </c>
      <c r="H1671" t="str">
        <f>IF(AND(G1671&lt;3, D1671&lt;2),TRUE,"")</f>
        <v/>
      </c>
      <c r="I1671" t="e">
        <f>VLOOKUP(A1671,'2014'!$A$2:$G$5210,5,FALSE)</f>
        <v>#N/A</v>
      </c>
      <c r="J1671" t="e">
        <f>VLOOKUP(A1671,'2014'!$A$2:$H$5210,6,FALSE)</f>
        <v>#N/A</v>
      </c>
    </row>
    <row r="1672" spans="1:10" x14ac:dyDescent="0.6">
      <c r="A1672" t="s">
        <v>5428</v>
      </c>
      <c r="B1672">
        <v>0</v>
      </c>
      <c r="C1672">
        <v>2</v>
      </c>
      <c r="D1672">
        <v>2</v>
      </c>
      <c r="E1672" s="2">
        <f>(B1672+1)/(C1672+1)</f>
        <v>0.33333333333333331</v>
      </c>
      <c r="F1672" s="2">
        <f>(C1672+1)/(B1672+1)</f>
        <v>3</v>
      </c>
      <c r="G1672">
        <f>LEN(A1672)</f>
        <v>8</v>
      </c>
      <c r="H1672" t="str">
        <f>IF(AND(G1672&lt;3, D1672&lt;2),TRUE,"")</f>
        <v/>
      </c>
      <c r="I1672" t="e">
        <f>VLOOKUP(A1672,'2014'!$A$2:$G$5210,5,FALSE)</f>
        <v>#N/A</v>
      </c>
      <c r="J1672" t="e">
        <f>VLOOKUP(A1672,'2014'!$A$2:$H$5210,6,FALSE)</f>
        <v>#N/A</v>
      </c>
    </row>
    <row r="1673" spans="1:10" x14ac:dyDescent="0.6">
      <c r="A1673" t="s">
        <v>5444</v>
      </c>
      <c r="B1673">
        <v>0</v>
      </c>
      <c r="C1673">
        <v>2</v>
      </c>
      <c r="D1673">
        <v>2</v>
      </c>
      <c r="E1673" s="2">
        <f>(B1673+1)/(C1673+1)</f>
        <v>0.33333333333333331</v>
      </c>
      <c r="F1673" s="2">
        <f>(C1673+1)/(B1673+1)</f>
        <v>3</v>
      </c>
      <c r="G1673">
        <f>LEN(A1673)</f>
        <v>9</v>
      </c>
      <c r="H1673" t="str">
        <f>IF(AND(G1673&lt;3, D1673&lt;2),TRUE,"")</f>
        <v/>
      </c>
      <c r="I1673" t="e">
        <f>VLOOKUP(A1673,'2014'!$A$2:$G$5210,5,FALSE)</f>
        <v>#N/A</v>
      </c>
      <c r="J1673" t="e">
        <f>VLOOKUP(A1673,'2014'!$A$2:$H$5210,6,FALSE)</f>
        <v>#N/A</v>
      </c>
    </row>
    <row r="1674" spans="1:10" x14ac:dyDescent="0.6">
      <c r="A1674" t="s">
        <v>5455</v>
      </c>
      <c r="B1674">
        <v>0</v>
      </c>
      <c r="C1674">
        <v>2</v>
      </c>
      <c r="D1674">
        <v>2</v>
      </c>
      <c r="E1674" s="2">
        <f>(B1674+1)/(C1674+1)</f>
        <v>0.33333333333333331</v>
      </c>
      <c r="F1674" s="2">
        <f>(C1674+1)/(B1674+1)</f>
        <v>3</v>
      </c>
      <c r="G1674">
        <f>LEN(A1674)</f>
        <v>5</v>
      </c>
      <c r="H1674" t="str">
        <f>IF(AND(G1674&lt;3, D1674&lt;2),TRUE,"")</f>
        <v/>
      </c>
      <c r="I1674" t="e">
        <f>VLOOKUP(A1674,'2014'!$A$2:$G$5210,5,FALSE)</f>
        <v>#N/A</v>
      </c>
      <c r="J1674" t="e">
        <f>VLOOKUP(A1674,'2014'!$A$2:$H$5210,6,FALSE)</f>
        <v>#N/A</v>
      </c>
    </row>
    <row r="1675" spans="1:10" x14ac:dyDescent="0.6">
      <c r="A1675" t="s">
        <v>5457</v>
      </c>
      <c r="B1675">
        <v>0</v>
      </c>
      <c r="C1675">
        <v>2</v>
      </c>
      <c r="D1675">
        <v>2</v>
      </c>
      <c r="E1675" s="2">
        <f>(B1675+1)/(C1675+1)</f>
        <v>0.33333333333333331</v>
      </c>
      <c r="F1675" s="2">
        <f>(C1675+1)/(B1675+1)</f>
        <v>3</v>
      </c>
      <c r="G1675">
        <f>LEN(A1675)</f>
        <v>10</v>
      </c>
      <c r="H1675" t="str">
        <f>IF(AND(G1675&lt;3, D1675&lt;2),TRUE,"")</f>
        <v/>
      </c>
      <c r="I1675" t="e">
        <f>VLOOKUP(A1675,'2014'!$A$2:$G$5210,5,FALSE)</f>
        <v>#N/A</v>
      </c>
      <c r="J1675" t="e">
        <f>VLOOKUP(A1675,'2014'!$A$2:$H$5210,6,FALSE)</f>
        <v>#N/A</v>
      </c>
    </row>
    <row r="1676" spans="1:10" x14ac:dyDescent="0.6">
      <c r="A1676" t="s">
        <v>5476</v>
      </c>
      <c r="B1676">
        <v>0</v>
      </c>
      <c r="C1676">
        <v>2</v>
      </c>
      <c r="D1676">
        <v>2</v>
      </c>
      <c r="E1676" s="2">
        <f>(B1676+1)/(C1676+1)</f>
        <v>0.33333333333333331</v>
      </c>
      <c r="F1676" s="2">
        <f>(C1676+1)/(B1676+1)</f>
        <v>3</v>
      </c>
      <c r="G1676">
        <f>LEN(A1676)</f>
        <v>5</v>
      </c>
      <c r="H1676" t="str">
        <f>IF(AND(G1676&lt;3, D1676&lt;2),TRUE,"")</f>
        <v/>
      </c>
      <c r="I1676" t="e">
        <f>VLOOKUP(A1676,'2014'!$A$2:$G$5210,5,FALSE)</f>
        <v>#N/A</v>
      </c>
      <c r="J1676" t="e">
        <f>VLOOKUP(A1676,'2014'!$A$2:$H$5210,6,FALSE)</f>
        <v>#N/A</v>
      </c>
    </row>
    <row r="1677" spans="1:10" x14ac:dyDescent="0.6">
      <c r="A1677" t="s">
        <v>5477</v>
      </c>
      <c r="B1677">
        <v>0</v>
      </c>
      <c r="C1677">
        <v>2</v>
      </c>
      <c r="D1677">
        <v>2</v>
      </c>
      <c r="E1677" s="2">
        <f>(B1677+1)/(C1677+1)</f>
        <v>0.33333333333333331</v>
      </c>
      <c r="F1677" s="2">
        <f>(C1677+1)/(B1677+1)</f>
        <v>3</v>
      </c>
      <c r="G1677">
        <f>LEN(A1677)</f>
        <v>5</v>
      </c>
      <c r="H1677" t="str">
        <f>IF(AND(G1677&lt;3, D1677&lt;2),TRUE,"")</f>
        <v/>
      </c>
      <c r="I1677" t="e">
        <f>VLOOKUP(A1677,'2014'!$A$2:$G$5210,5,FALSE)</f>
        <v>#N/A</v>
      </c>
      <c r="J1677" t="e">
        <f>VLOOKUP(A1677,'2014'!$A$2:$H$5210,6,FALSE)</f>
        <v>#N/A</v>
      </c>
    </row>
    <row r="1678" spans="1:10" x14ac:dyDescent="0.6">
      <c r="A1678" t="s">
        <v>5483</v>
      </c>
      <c r="B1678">
        <v>0</v>
      </c>
      <c r="C1678">
        <v>2</v>
      </c>
      <c r="D1678">
        <v>2</v>
      </c>
      <c r="E1678" s="2">
        <f>(B1678+1)/(C1678+1)</f>
        <v>0.33333333333333331</v>
      </c>
      <c r="F1678" s="2">
        <f>(C1678+1)/(B1678+1)</f>
        <v>3</v>
      </c>
      <c r="G1678">
        <f>LEN(A1678)</f>
        <v>7</v>
      </c>
      <c r="H1678" t="str">
        <f>IF(AND(G1678&lt;3, D1678&lt;2),TRUE,"")</f>
        <v/>
      </c>
      <c r="I1678" t="e">
        <f>VLOOKUP(A1678,'2014'!$A$2:$G$5210,5,FALSE)</f>
        <v>#N/A</v>
      </c>
      <c r="J1678" t="e">
        <f>VLOOKUP(A1678,'2014'!$A$2:$H$5210,6,FALSE)</f>
        <v>#N/A</v>
      </c>
    </row>
    <row r="1679" spans="1:10" x14ac:dyDescent="0.6">
      <c r="A1679" t="s">
        <v>5513</v>
      </c>
      <c r="B1679">
        <v>0</v>
      </c>
      <c r="C1679">
        <v>2</v>
      </c>
      <c r="D1679">
        <v>2</v>
      </c>
      <c r="E1679" s="2">
        <f>(B1679+1)/(C1679+1)</f>
        <v>0.33333333333333331</v>
      </c>
      <c r="F1679" s="2">
        <f>(C1679+1)/(B1679+1)</f>
        <v>3</v>
      </c>
      <c r="G1679">
        <f>LEN(A1679)</f>
        <v>12</v>
      </c>
      <c r="H1679" t="str">
        <f>IF(AND(G1679&lt;3, D1679&lt;2),TRUE,"")</f>
        <v/>
      </c>
      <c r="I1679" t="e">
        <f>VLOOKUP(A1679,'2014'!$A$2:$G$5210,5,FALSE)</f>
        <v>#N/A</v>
      </c>
      <c r="J1679" t="e">
        <f>VLOOKUP(A1679,'2014'!$A$2:$H$5210,6,FALSE)</f>
        <v>#N/A</v>
      </c>
    </row>
    <row r="1680" spans="1:10" x14ac:dyDescent="0.6">
      <c r="A1680" t="s">
        <v>5515</v>
      </c>
      <c r="B1680">
        <v>0</v>
      </c>
      <c r="C1680">
        <v>2</v>
      </c>
      <c r="D1680">
        <v>2</v>
      </c>
      <c r="E1680" s="2">
        <f>(B1680+1)/(C1680+1)</f>
        <v>0.33333333333333331</v>
      </c>
      <c r="F1680" s="2">
        <f>(C1680+1)/(B1680+1)</f>
        <v>3</v>
      </c>
      <c r="G1680">
        <f>LEN(A1680)</f>
        <v>4</v>
      </c>
      <c r="H1680" t="str">
        <f>IF(AND(G1680&lt;3, D1680&lt;2),TRUE,"")</f>
        <v/>
      </c>
      <c r="I1680" t="e">
        <f>VLOOKUP(A1680,'2014'!$A$2:$G$5210,5,FALSE)</f>
        <v>#N/A</v>
      </c>
      <c r="J1680" t="e">
        <f>VLOOKUP(A1680,'2014'!$A$2:$H$5210,6,FALSE)</f>
        <v>#N/A</v>
      </c>
    </row>
    <row r="1681" spans="1:10" x14ac:dyDescent="0.6">
      <c r="A1681" t="s">
        <v>5523</v>
      </c>
      <c r="B1681">
        <v>0</v>
      </c>
      <c r="C1681">
        <v>2</v>
      </c>
      <c r="D1681">
        <v>2</v>
      </c>
      <c r="E1681" s="2">
        <f>(B1681+1)/(C1681+1)</f>
        <v>0.33333333333333331</v>
      </c>
      <c r="F1681" s="2">
        <f>(C1681+1)/(B1681+1)</f>
        <v>3</v>
      </c>
      <c r="G1681">
        <f>LEN(A1681)</f>
        <v>6</v>
      </c>
      <c r="H1681" t="str">
        <f>IF(AND(G1681&lt;3, D1681&lt;2),TRUE,"")</f>
        <v/>
      </c>
      <c r="I1681" t="e">
        <f>VLOOKUP(A1681,'2014'!$A$2:$G$5210,5,FALSE)</f>
        <v>#N/A</v>
      </c>
      <c r="J1681" t="e">
        <f>VLOOKUP(A1681,'2014'!$A$2:$H$5210,6,FALSE)</f>
        <v>#N/A</v>
      </c>
    </row>
    <row r="1682" spans="1:10" x14ac:dyDescent="0.6">
      <c r="A1682" t="s">
        <v>5524</v>
      </c>
      <c r="B1682">
        <v>0</v>
      </c>
      <c r="C1682">
        <v>2</v>
      </c>
      <c r="D1682">
        <v>2</v>
      </c>
      <c r="E1682" s="2">
        <f>(B1682+1)/(C1682+1)</f>
        <v>0.33333333333333331</v>
      </c>
      <c r="F1682" s="2">
        <f>(C1682+1)/(B1682+1)</f>
        <v>3</v>
      </c>
      <c r="G1682">
        <f>LEN(A1682)</f>
        <v>5</v>
      </c>
      <c r="H1682" t="str">
        <f>IF(AND(G1682&lt;3, D1682&lt;2),TRUE,"")</f>
        <v/>
      </c>
      <c r="I1682" t="e">
        <f>VLOOKUP(A1682,'2014'!$A$2:$G$5210,5,FALSE)</f>
        <v>#N/A</v>
      </c>
      <c r="J1682" t="e">
        <f>VLOOKUP(A1682,'2014'!$A$2:$H$5210,6,FALSE)</f>
        <v>#N/A</v>
      </c>
    </row>
    <row r="1683" spans="1:10" x14ac:dyDescent="0.6">
      <c r="A1683" t="s">
        <v>5537</v>
      </c>
      <c r="B1683">
        <v>0</v>
      </c>
      <c r="C1683">
        <v>2</v>
      </c>
      <c r="D1683">
        <v>2</v>
      </c>
      <c r="E1683" s="2">
        <f>(B1683+1)/(C1683+1)</f>
        <v>0.33333333333333331</v>
      </c>
      <c r="F1683" s="2">
        <f>(C1683+1)/(B1683+1)</f>
        <v>3</v>
      </c>
      <c r="G1683">
        <f>LEN(A1683)</f>
        <v>8</v>
      </c>
      <c r="H1683" t="str">
        <f>IF(AND(G1683&lt;3, D1683&lt;2),TRUE,"")</f>
        <v/>
      </c>
      <c r="I1683" t="e">
        <f>VLOOKUP(A1683,'2014'!$A$2:$G$5210,5,FALSE)</f>
        <v>#N/A</v>
      </c>
      <c r="J1683" t="e">
        <f>VLOOKUP(A1683,'2014'!$A$2:$H$5210,6,FALSE)</f>
        <v>#N/A</v>
      </c>
    </row>
    <row r="1684" spans="1:10" x14ac:dyDescent="0.6">
      <c r="A1684" t="s">
        <v>5546</v>
      </c>
      <c r="B1684">
        <v>0</v>
      </c>
      <c r="C1684">
        <v>2</v>
      </c>
      <c r="D1684">
        <v>2</v>
      </c>
      <c r="E1684" s="2">
        <f>(B1684+1)/(C1684+1)</f>
        <v>0.33333333333333331</v>
      </c>
      <c r="F1684" s="2">
        <f>(C1684+1)/(B1684+1)</f>
        <v>3</v>
      </c>
      <c r="G1684">
        <f>LEN(A1684)</f>
        <v>8</v>
      </c>
      <c r="H1684" t="str">
        <f>IF(AND(G1684&lt;3, D1684&lt;2),TRUE,"")</f>
        <v/>
      </c>
      <c r="I1684" t="e">
        <f>VLOOKUP(A1684,'2014'!$A$2:$G$5210,5,FALSE)</f>
        <v>#N/A</v>
      </c>
      <c r="J1684" t="e">
        <f>VLOOKUP(A1684,'2014'!$A$2:$H$5210,6,FALSE)</f>
        <v>#N/A</v>
      </c>
    </row>
    <row r="1685" spans="1:10" x14ac:dyDescent="0.6">
      <c r="A1685" t="s">
        <v>5548</v>
      </c>
      <c r="B1685">
        <v>0</v>
      </c>
      <c r="C1685">
        <v>2</v>
      </c>
      <c r="D1685">
        <v>2</v>
      </c>
      <c r="E1685" s="2">
        <f>(B1685+1)/(C1685+1)</f>
        <v>0.33333333333333331</v>
      </c>
      <c r="F1685" s="2">
        <f>(C1685+1)/(B1685+1)</f>
        <v>3</v>
      </c>
      <c r="G1685">
        <f>LEN(A1685)</f>
        <v>5</v>
      </c>
      <c r="H1685" t="str">
        <f>IF(AND(G1685&lt;3, D1685&lt;2),TRUE,"")</f>
        <v/>
      </c>
      <c r="I1685" t="e">
        <f>VLOOKUP(A1685,'2014'!$A$2:$G$5210,5,FALSE)</f>
        <v>#N/A</v>
      </c>
      <c r="J1685" t="e">
        <f>VLOOKUP(A1685,'2014'!$A$2:$H$5210,6,FALSE)</f>
        <v>#N/A</v>
      </c>
    </row>
    <row r="1686" spans="1:10" x14ac:dyDescent="0.6">
      <c r="A1686" t="s">
        <v>5553</v>
      </c>
      <c r="B1686">
        <v>0</v>
      </c>
      <c r="C1686">
        <v>2</v>
      </c>
      <c r="D1686">
        <v>2</v>
      </c>
      <c r="E1686" s="2">
        <f>(B1686+1)/(C1686+1)</f>
        <v>0.33333333333333331</v>
      </c>
      <c r="F1686" s="2">
        <f>(C1686+1)/(B1686+1)</f>
        <v>3</v>
      </c>
      <c r="G1686">
        <f>LEN(A1686)</f>
        <v>4</v>
      </c>
      <c r="H1686" t="str">
        <f>IF(AND(G1686&lt;3, D1686&lt;2),TRUE,"")</f>
        <v/>
      </c>
      <c r="I1686" t="e">
        <f>VLOOKUP(A1686,'2014'!$A$2:$G$5210,5,FALSE)</f>
        <v>#N/A</v>
      </c>
      <c r="J1686" t="e">
        <f>VLOOKUP(A1686,'2014'!$A$2:$H$5210,6,FALSE)</f>
        <v>#N/A</v>
      </c>
    </row>
    <row r="1687" spans="1:10" x14ac:dyDescent="0.6">
      <c r="A1687" t="s">
        <v>5571</v>
      </c>
      <c r="B1687">
        <v>0</v>
      </c>
      <c r="C1687">
        <v>2</v>
      </c>
      <c r="D1687">
        <v>2</v>
      </c>
      <c r="E1687" s="2">
        <f>(B1687+1)/(C1687+1)</f>
        <v>0.33333333333333331</v>
      </c>
      <c r="F1687" s="2">
        <f>(C1687+1)/(B1687+1)</f>
        <v>3</v>
      </c>
      <c r="G1687">
        <f>LEN(A1687)</f>
        <v>8</v>
      </c>
      <c r="H1687" t="str">
        <f>IF(AND(G1687&lt;3, D1687&lt;2),TRUE,"")</f>
        <v/>
      </c>
      <c r="I1687" t="e">
        <f>VLOOKUP(A1687,'2014'!$A$2:$G$5210,5,FALSE)</f>
        <v>#N/A</v>
      </c>
      <c r="J1687" t="e">
        <f>VLOOKUP(A1687,'2014'!$A$2:$H$5210,6,FALSE)</f>
        <v>#N/A</v>
      </c>
    </row>
    <row r="1688" spans="1:10" x14ac:dyDescent="0.6">
      <c r="A1688" t="s">
        <v>5572</v>
      </c>
      <c r="B1688">
        <v>0</v>
      </c>
      <c r="C1688">
        <v>2</v>
      </c>
      <c r="D1688">
        <v>2</v>
      </c>
      <c r="E1688" s="2">
        <f>(B1688+1)/(C1688+1)</f>
        <v>0.33333333333333331</v>
      </c>
      <c r="F1688" s="2">
        <f>(C1688+1)/(B1688+1)</f>
        <v>3</v>
      </c>
      <c r="G1688">
        <f>LEN(A1688)</f>
        <v>8</v>
      </c>
      <c r="H1688" t="str">
        <f>IF(AND(G1688&lt;3, D1688&lt;2),TRUE,"")</f>
        <v/>
      </c>
      <c r="I1688" t="e">
        <f>VLOOKUP(A1688,'2014'!$A$2:$G$5210,5,FALSE)</f>
        <v>#N/A</v>
      </c>
      <c r="J1688" t="e">
        <f>VLOOKUP(A1688,'2014'!$A$2:$H$5210,6,FALSE)</f>
        <v>#N/A</v>
      </c>
    </row>
    <row r="1689" spans="1:10" x14ac:dyDescent="0.6">
      <c r="A1689" t="s">
        <v>5591</v>
      </c>
      <c r="B1689">
        <v>0</v>
      </c>
      <c r="C1689">
        <v>2</v>
      </c>
      <c r="D1689">
        <v>2</v>
      </c>
      <c r="E1689" s="2">
        <f>(B1689+1)/(C1689+1)</f>
        <v>0.33333333333333331</v>
      </c>
      <c r="F1689" s="2">
        <f>(C1689+1)/(B1689+1)</f>
        <v>3</v>
      </c>
      <c r="G1689">
        <f>LEN(A1689)</f>
        <v>6</v>
      </c>
      <c r="H1689" t="str">
        <f>IF(AND(G1689&lt;3, D1689&lt;2),TRUE,"")</f>
        <v/>
      </c>
      <c r="I1689" t="e">
        <f>VLOOKUP(A1689,'2014'!$A$2:$G$5210,5,FALSE)</f>
        <v>#N/A</v>
      </c>
      <c r="J1689" t="e">
        <f>VLOOKUP(A1689,'2014'!$A$2:$H$5210,6,FALSE)</f>
        <v>#N/A</v>
      </c>
    </row>
    <row r="1690" spans="1:10" x14ac:dyDescent="0.6">
      <c r="A1690" t="s">
        <v>5599</v>
      </c>
      <c r="B1690">
        <v>0</v>
      </c>
      <c r="C1690">
        <v>2</v>
      </c>
      <c r="D1690">
        <v>2</v>
      </c>
      <c r="E1690" s="2">
        <f>(B1690+1)/(C1690+1)</f>
        <v>0.33333333333333331</v>
      </c>
      <c r="F1690" s="2">
        <f>(C1690+1)/(B1690+1)</f>
        <v>3</v>
      </c>
      <c r="G1690">
        <f>LEN(A1690)</f>
        <v>8</v>
      </c>
      <c r="H1690" t="str">
        <f>IF(AND(G1690&lt;3, D1690&lt;2),TRUE,"")</f>
        <v/>
      </c>
      <c r="I1690" t="e">
        <f>VLOOKUP(A1690,'2014'!$A$2:$G$5210,5,FALSE)</f>
        <v>#N/A</v>
      </c>
      <c r="J1690" t="e">
        <f>VLOOKUP(A1690,'2014'!$A$2:$H$5210,6,FALSE)</f>
        <v>#N/A</v>
      </c>
    </row>
    <row r="1691" spans="1:10" x14ac:dyDescent="0.6">
      <c r="A1691" t="s">
        <v>5604</v>
      </c>
      <c r="B1691">
        <v>0</v>
      </c>
      <c r="C1691">
        <v>2</v>
      </c>
      <c r="D1691">
        <v>2</v>
      </c>
      <c r="E1691" s="2">
        <f>(B1691+1)/(C1691+1)</f>
        <v>0.33333333333333331</v>
      </c>
      <c r="F1691" s="2">
        <f>(C1691+1)/(B1691+1)</f>
        <v>3</v>
      </c>
      <c r="G1691">
        <f>LEN(A1691)</f>
        <v>4</v>
      </c>
      <c r="H1691" t="str">
        <f>IF(AND(G1691&lt;3, D1691&lt;2),TRUE,"")</f>
        <v/>
      </c>
      <c r="I1691" t="e">
        <f>VLOOKUP(A1691,'2014'!$A$2:$G$5210,5,FALSE)</f>
        <v>#N/A</v>
      </c>
      <c r="J1691" t="e">
        <f>VLOOKUP(A1691,'2014'!$A$2:$H$5210,6,FALSE)</f>
        <v>#N/A</v>
      </c>
    </row>
    <row r="1692" spans="1:10" x14ac:dyDescent="0.6">
      <c r="A1692" t="s">
        <v>5631</v>
      </c>
      <c r="B1692">
        <v>0</v>
      </c>
      <c r="C1692">
        <v>2</v>
      </c>
      <c r="D1692">
        <v>2</v>
      </c>
      <c r="E1692" s="2">
        <f>(B1692+1)/(C1692+1)</f>
        <v>0.33333333333333331</v>
      </c>
      <c r="F1692" s="2">
        <f>(C1692+1)/(B1692+1)</f>
        <v>3</v>
      </c>
      <c r="G1692">
        <f>LEN(A1692)</f>
        <v>6</v>
      </c>
      <c r="H1692" t="str">
        <f>IF(AND(G1692&lt;3, D1692&lt;2),TRUE,"")</f>
        <v/>
      </c>
      <c r="I1692" t="e">
        <f>VLOOKUP(A1692,'2014'!$A$2:$G$5210,5,FALSE)</f>
        <v>#N/A</v>
      </c>
      <c r="J1692" t="e">
        <f>VLOOKUP(A1692,'2014'!$A$2:$H$5210,6,FALSE)</f>
        <v>#N/A</v>
      </c>
    </row>
    <row r="1693" spans="1:10" x14ac:dyDescent="0.6">
      <c r="A1693" t="s">
        <v>5642</v>
      </c>
      <c r="B1693">
        <v>0</v>
      </c>
      <c r="C1693">
        <v>2</v>
      </c>
      <c r="D1693">
        <v>2</v>
      </c>
      <c r="E1693" s="2">
        <f>(B1693+1)/(C1693+1)</f>
        <v>0.33333333333333331</v>
      </c>
      <c r="F1693" s="2">
        <f>(C1693+1)/(B1693+1)</f>
        <v>3</v>
      </c>
      <c r="G1693">
        <f>LEN(A1693)</f>
        <v>9</v>
      </c>
      <c r="H1693" t="str">
        <f>IF(AND(G1693&lt;3, D1693&lt;2),TRUE,"")</f>
        <v/>
      </c>
      <c r="I1693" t="e">
        <f>VLOOKUP(A1693,'2014'!$A$2:$G$5210,5,FALSE)</f>
        <v>#N/A</v>
      </c>
      <c r="J1693" t="e">
        <f>VLOOKUP(A1693,'2014'!$A$2:$H$5210,6,FALSE)</f>
        <v>#N/A</v>
      </c>
    </row>
    <row r="1694" spans="1:10" x14ac:dyDescent="0.6">
      <c r="A1694" t="s">
        <v>5657</v>
      </c>
      <c r="B1694">
        <v>0</v>
      </c>
      <c r="C1694">
        <v>2</v>
      </c>
      <c r="D1694">
        <v>2</v>
      </c>
      <c r="E1694" s="2">
        <f>(B1694+1)/(C1694+1)</f>
        <v>0.33333333333333331</v>
      </c>
      <c r="F1694" s="2">
        <f>(C1694+1)/(B1694+1)</f>
        <v>3</v>
      </c>
      <c r="G1694">
        <f>LEN(A1694)</f>
        <v>6</v>
      </c>
      <c r="H1694" t="str">
        <f>IF(AND(G1694&lt;3, D1694&lt;2),TRUE,"")</f>
        <v/>
      </c>
      <c r="I1694" t="e">
        <f>VLOOKUP(A1694,'2014'!$A$2:$G$5210,5,FALSE)</f>
        <v>#N/A</v>
      </c>
      <c r="J1694" t="e">
        <f>VLOOKUP(A1694,'2014'!$A$2:$H$5210,6,FALSE)</f>
        <v>#N/A</v>
      </c>
    </row>
    <row r="1695" spans="1:10" x14ac:dyDescent="0.6">
      <c r="A1695" t="s">
        <v>5678</v>
      </c>
      <c r="B1695">
        <v>0</v>
      </c>
      <c r="C1695">
        <v>2</v>
      </c>
      <c r="D1695">
        <v>2</v>
      </c>
      <c r="E1695" s="2">
        <f>(B1695+1)/(C1695+1)</f>
        <v>0.33333333333333331</v>
      </c>
      <c r="F1695" s="2">
        <f>(C1695+1)/(B1695+1)</f>
        <v>3</v>
      </c>
      <c r="G1695">
        <f>LEN(A1695)</f>
        <v>5</v>
      </c>
      <c r="H1695" t="str">
        <f>IF(AND(G1695&lt;3, D1695&lt;2),TRUE,"")</f>
        <v/>
      </c>
      <c r="I1695" t="e">
        <f>VLOOKUP(A1695,'2014'!$A$2:$G$5210,5,FALSE)</f>
        <v>#N/A</v>
      </c>
      <c r="J1695" t="e">
        <f>VLOOKUP(A1695,'2014'!$A$2:$H$5210,6,FALSE)</f>
        <v>#N/A</v>
      </c>
    </row>
    <row r="1696" spans="1:10" x14ac:dyDescent="0.6">
      <c r="A1696" t="s">
        <v>5685</v>
      </c>
      <c r="B1696">
        <v>0</v>
      </c>
      <c r="C1696">
        <v>2</v>
      </c>
      <c r="D1696">
        <v>2</v>
      </c>
      <c r="E1696" s="2">
        <f>(B1696+1)/(C1696+1)</f>
        <v>0.33333333333333331</v>
      </c>
      <c r="F1696" s="2">
        <f>(C1696+1)/(B1696+1)</f>
        <v>3</v>
      </c>
      <c r="G1696">
        <f>LEN(A1696)</f>
        <v>7</v>
      </c>
      <c r="H1696" t="str">
        <f>IF(AND(G1696&lt;3, D1696&lt;2),TRUE,"")</f>
        <v/>
      </c>
      <c r="I1696" t="e">
        <f>VLOOKUP(A1696,'2014'!$A$2:$G$5210,5,FALSE)</f>
        <v>#N/A</v>
      </c>
      <c r="J1696" t="e">
        <f>VLOOKUP(A1696,'2014'!$A$2:$H$5210,6,FALSE)</f>
        <v>#N/A</v>
      </c>
    </row>
    <row r="1697" spans="1:10" x14ac:dyDescent="0.6">
      <c r="A1697" t="s">
        <v>5693</v>
      </c>
      <c r="B1697">
        <v>0</v>
      </c>
      <c r="C1697">
        <v>2</v>
      </c>
      <c r="D1697">
        <v>2</v>
      </c>
      <c r="E1697" s="2">
        <f>(B1697+1)/(C1697+1)</f>
        <v>0.33333333333333331</v>
      </c>
      <c r="F1697" s="2">
        <f>(C1697+1)/(B1697+1)</f>
        <v>3</v>
      </c>
      <c r="G1697">
        <f>LEN(A1697)</f>
        <v>9</v>
      </c>
      <c r="H1697" t="str">
        <f>IF(AND(G1697&lt;3, D1697&lt;2),TRUE,"")</f>
        <v/>
      </c>
      <c r="I1697" t="e">
        <f>VLOOKUP(A1697,'2014'!$A$2:$G$5210,5,FALSE)</f>
        <v>#N/A</v>
      </c>
      <c r="J1697" t="e">
        <f>VLOOKUP(A1697,'2014'!$A$2:$H$5210,6,FALSE)</f>
        <v>#N/A</v>
      </c>
    </row>
    <row r="1698" spans="1:10" x14ac:dyDescent="0.6">
      <c r="A1698" t="s">
        <v>5694</v>
      </c>
      <c r="B1698">
        <v>0</v>
      </c>
      <c r="C1698">
        <v>2</v>
      </c>
      <c r="D1698">
        <v>2</v>
      </c>
      <c r="E1698" s="2">
        <f>(B1698+1)/(C1698+1)</f>
        <v>0.33333333333333331</v>
      </c>
      <c r="F1698" s="2">
        <f>(C1698+1)/(B1698+1)</f>
        <v>3</v>
      </c>
      <c r="G1698">
        <f>LEN(A1698)</f>
        <v>10</v>
      </c>
      <c r="H1698" t="str">
        <f>IF(AND(G1698&lt;3, D1698&lt;2),TRUE,"")</f>
        <v/>
      </c>
      <c r="I1698" t="e">
        <f>VLOOKUP(A1698,'2014'!$A$2:$G$5210,5,FALSE)</f>
        <v>#N/A</v>
      </c>
      <c r="J1698" t="e">
        <f>VLOOKUP(A1698,'2014'!$A$2:$H$5210,6,FALSE)</f>
        <v>#N/A</v>
      </c>
    </row>
    <row r="1699" spans="1:10" x14ac:dyDescent="0.6">
      <c r="A1699" t="s">
        <v>5708</v>
      </c>
      <c r="B1699">
        <v>0</v>
      </c>
      <c r="C1699">
        <v>2</v>
      </c>
      <c r="D1699">
        <v>2</v>
      </c>
      <c r="E1699" s="2">
        <f>(B1699+1)/(C1699+1)</f>
        <v>0.33333333333333331</v>
      </c>
      <c r="F1699" s="2">
        <f>(C1699+1)/(B1699+1)</f>
        <v>3</v>
      </c>
      <c r="G1699">
        <f>LEN(A1699)</f>
        <v>7</v>
      </c>
      <c r="H1699" t="str">
        <f>IF(AND(G1699&lt;3, D1699&lt;2),TRUE,"")</f>
        <v/>
      </c>
      <c r="I1699" t="e">
        <f>VLOOKUP(A1699,'2014'!$A$2:$G$5210,5,FALSE)</f>
        <v>#N/A</v>
      </c>
      <c r="J1699" t="e">
        <f>VLOOKUP(A1699,'2014'!$A$2:$H$5210,6,FALSE)</f>
        <v>#N/A</v>
      </c>
    </row>
    <row r="1700" spans="1:10" x14ac:dyDescent="0.6">
      <c r="A1700" t="s">
        <v>5710</v>
      </c>
      <c r="B1700">
        <v>0</v>
      </c>
      <c r="C1700">
        <v>2</v>
      </c>
      <c r="D1700">
        <v>2</v>
      </c>
      <c r="E1700" s="2">
        <f>(B1700+1)/(C1700+1)</f>
        <v>0.33333333333333331</v>
      </c>
      <c r="F1700" s="2">
        <f>(C1700+1)/(B1700+1)</f>
        <v>3</v>
      </c>
      <c r="G1700">
        <f>LEN(A1700)</f>
        <v>6</v>
      </c>
      <c r="H1700" t="str">
        <f>IF(AND(G1700&lt;3, D1700&lt;2),TRUE,"")</f>
        <v/>
      </c>
      <c r="I1700" t="e">
        <f>VLOOKUP(A1700,'2014'!$A$2:$G$5210,5,FALSE)</f>
        <v>#N/A</v>
      </c>
      <c r="J1700" t="e">
        <f>VLOOKUP(A1700,'2014'!$A$2:$H$5210,6,FALSE)</f>
        <v>#N/A</v>
      </c>
    </row>
    <row r="1701" spans="1:10" x14ac:dyDescent="0.6">
      <c r="A1701" t="s">
        <v>5711</v>
      </c>
      <c r="B1701">
        <v>0</v>
      </c>
      <c r="C1701">
        <v>2</v>
      </c>
      <c r="D1701">
        <v>2</v>
      </c>
      <c r="E1701" s="2">
        <f>(B1701+1)/(C1701+1)</f>
        <v>0.33333333333333331</v>
      </c>
      <c r="F1701" s="2">
        <f>(C1701+1)/(B1701+1)</f>
        <v>3</v>
      </c>
      <c r="G1701">
        <f>LEN(A1701)</f>
        <v>8</v>
      </c>
      <c r="H1701" t="str">
        <f>IF(AND(G1701&lt;3, D1701&lt;2),TRUE,"")</f>
        <v/>
      </c>
      <c r="I1701" t="e">
        <f>VLOOKUP(A1701,'2014'!$A$2:$G$5210,5,FALSE)</f>
        <v>#N/A</v>
      </c>
      <c r="J1701" t="e">
        <f>VLOOKUP(A1701,'2014'!$A$2:$H$5210,6,FALSE)</f>
        <v>#N/A</v>
      </c>
    </row>
    <row r="1702" spans="1:10" x14ac:dyDescent="0.6">
      <c r="A1702" t="s">
        <v>5718</v>
      </c>
      <c r="B1702">
        <v>0</v>
      </c>
      <c r="C1702">
        <v>2</v>
      </c>
      <c r="D1702">
        <v>2</v>
      </c>
      <c r="E1702" s="2">
        <f>(B1702+1)/(C1702+1)</f>
        <v>0.33333333333333331</v>
      </c>
      <c r="F1702" s="2">
        <f>(C1702+1)/(B1702+1)</f>
        <v>3</v>
      </c>
      <c r="G1702">
        <f>LEN(A1702)</f>
        <v>10</v>
      </c>
      <c r="H1702" t="str">
        <f>IF(AND(G1702&lt;3, D1702&lt;2),TRUE,"")</f>
        <v/>
      </c>
      <c r="I1702" t="e">
        <f>VLOOKUP(A1702,'2014'!$A$2:$G$5210,5,FALSE)</f>
        <v>#N/A</v>
      </c>
      <c r="J1702" t="e">
        <f>VLOOKUP(A1702,'2014'!$A$2:$H$5210,6,FALSE)</f>
        <v>#N/A</v>
      </c>
    </row>
    <row r="1703" spans="1:10" x14ac:dyDescent="0.6">
      <c r="A1703" t="s">
        <v>5721</v>
      </c>
      <c r="B1703">
        <v>0</v>
      </c>
      <c r="C1703">
        <v>2</v>
      </c>
      <c r="D1703">
        <v>2</v>
      </c>
      <c r="E1703" s="2">
        <f>(B1703+1)/(C1703+1)</f>
        <v>0.33333333333333331</v>
      </c>
      <c r="F1703" s="2">
        <f>(C1703+1)/(B1703+1)</f>
        <v>3</v>
      </c>
      <c r="G1703">
        <f>LEN(A1703)</f>
        <v>9</v>
      </c>
      <c r="H1703" t="str">
        <f>IF(AND(G1703&lt;3, D1703&lt;2),TRUE,"")</f>
        <v/>
      </c>
      <c r="I1703" t="e">
        <f>VLOOKUP(A1703,'2014'!$A$2:$G$5210,5,FALSE)</f>
        <v>#N/A</v>
      </c>
      <c r="J1703" t="e">
        <f>VLOOKUP(A1703,'2014'!$A$2:$H$5210,6,FALSE)</f>
        <v>#N/A</v>
      </c>
    </row>
    <row r="1704" spans="1:10" x14ac:dyDescent="0.6">
      <c r="A1704" t="s">
        <v>5733</v>
      </c>
      <c r="B1704">
        <v>0</v>
      </c>
      <c r="C1704">
        <v>2</v>
      </c>
      <c r="D1704">
        <v>2</v>
      </c>
      <c r="E1704" s="2">
        <f>(B1704+1)/(C1704+1)</f>
        <v>0.33333333333333331</v>
      </c>
      <c r="F1704" s="2">
        <f>(C1704+1)/(B1704+1)</f>
        <v>3</v>
      </c>
      <c r="G1704">
        <f>LEN(A1704)</f>
        <v>7</v>
      </c>
      <c r="H1704" t="str">
        <f>IF(AND(G1704&lt;3, D1704&lt;2),TRUE,"")</f>
        <v/>
      </c>
      <c r="I1704" t="e">
        <f>VLOOKUP(A1704,'2014'!$A$2:$G$5210,5,FALSE)</f>
        <v>#N/A</v>
      </c>
      <c r="J1704" t="e">
        <f>VLOOKUP(A1704,'2014'!$A$2:$H$5210,6,FALSE)</f>
        <v>#N/A</v>
      </c>
    </row>
    <row r="1705" spans="1:10" x14ac:dyDescent="0.6">
      <c r="A1705" t="s">
        <v>5734</v>
      </c>
      <c r="B1705">
        <v>0</v>
      </c>
      <c r="C1705">
        <v>2</v>
      </c>
      <c r="D1705">
        <v>2</v>
      </c>
      <c r="E1705" s="2">
        <f>(B1705+1)/(C1705+1)</f>
        <v>0.33333333333333331</v>
      </c>
      <c r="F1705" s="2">
        <f>(C1705+1)/(B1705+1)</f>
        <v>3</v>
      </c>
      <c r="G1705">
        <f>LEN(A1705)</f>
        <v>7</v>
      </c>
      <c r="H1705" t="str">
        <f>IF(AND(G1705&lt;3, D1705&lt;2),TRUE,"")</f>
        <v/>
      </c>
      <c r="I1705" t="e">
        <f>VLOOKUP(A1705,'2014'!$A$2:$G$5210,5,FALSE)</f>
        <v>#N/A</v>
      </c>
      <c r="J1705" t="e">
        <f>VLOOKUP(A1705,'2014'!$A$2:$H$5210,6,FALSE)</f>
        <v>#N/A</v>
      </c>
    </row>
    <row r="1706" spans="1:10" x14ac:dyDescent="0.6">
      <c r="A1706" t="s">
        <v>5738</v>
      </c>
      <c r="B1706">
        <v>0</v>
      </c>
      <c r="C1706">
        <v>2</v>
      </c>
      <c r="D1706">
        <v>2</v>
      </c>
      <c r="E1706" s="2">
        <f>(B1706+1)/(C1706+1)</f>
        <v>0.33333333333333331</v>
      </c>
      <c r="F1706" s="2">
        <f>(C1706+1)/(B1706+1)</f>
        <v>3</v>
      </c>
      <c r="G1706">
        <f>LEN(A1706)</f>
        <v>6</v>
      </c>
      <c r="H1706" t="str">
        <f>IF(AND(G1706&lt;3, D1706&lt;2),TRUE,"")</f>
        <v/>
      </c>
      <c r="I1706" t="e">
        <f>VLOOKUP(A1706,'2014'!$A$2:$G$5210,5,FALSE)</f>
        <v>#N/A</v>
      </c>
      <c r="J1706" t="e">
        <f>VLOOKUP(A1706,'2014'!$A$2:$H$5210,6,FALSE)</f>
        <v>#N/A</v>
      </c>
    </row>
    <row r="1707" spans="1:10" x14ac:dyDescent="0.6">
      <c r="A1707" t="s">
        <v>5741</v>
      </c>
      <c r="B1707">
        <v>0</v>
      </c>
      <c r="C1707">
        <v>2</v>
      </c>
      <c r="D1707">
        <v>2</v>
      </c>
      <c r="E1707" s="2">
        <f>(B1707+1)/(C1707+1)</f>
        <v>0.33333333333333331</v>
      </c>
      <c r="F1707" s="2">
        <f>(C1707+1)/(B1707+1)</f>
        <v>3</v>
      </c>
      <c r="G1707">
        <f>LEN(A1707)</f>
        <v>8</v>
      </c>
      <c r="H1707" t="str">
        <f>IF(AND(G1707&lt;3, D1707&lt;2),TRUE,"")</f>
        <v/>
      </c>
      <c r="I1707" t="e">
        <f>VLOOKUP(A1707,'2014'!$A$2:$G$5210,5,FALSE)</f>
        <v>#N/A</v>
      </c>
      <c r="J1707" t="e">
        <f>VLOOKUP(A1707,'2014'!$A$2:$H$5210,6,FALSE)</f>
        <v>#N/A</v>
      </c>
    </row>
    <row r="1708" spans="1:10" x14ac:dyDescent="0.6">
      <c r="A1708" t="s">
        <v>5756</v>
      </c>
      <c r="B1708">
        <v>0</v>
      </c>
      <c r="C1708">
        <v>2</v>
      </c>
      <c r="D1708">
        <v>2</v>
      </c>
      <c r="E1708" s="2">
        <f>(B1708+1)/(C1708+1)</f>
        <v>0.33333333333333331</v>
      </c>
      <c r="F1708" s="2">
        <f>(C1708+1)/(B1708+1)</f>
        <v>3</v>
      </c>
      <c r="G1708">
        <f>LEN(A1708)</f>
        <v>7</v>
      </c>
      <c r="H1708" t="str">
        <f>IF(AND(G1708&lt;3, D1708&lt;2),TRUE,"")</f>
        <v/>
      </c>
      <c r="I1708" t="e">
        <f>VLOOKUP(A1708,'2014'!$A$2:$G$5210,5,FALSE)</f>
        <v>#N/A</v>
      </c>
      <c r="J1708" t="e">
        <f>VLOOKUP(A1708,'2014'!$A$2:$H$5210,6,FALSE)</f>
        <v>#N/A</v>
      </c>
    </row>
    <row r="1709" spans="1:10" x14ac:dyDescent="0.6">
      <c r="A1709" t="s">
        <v>5771</v>
      </c>
      <c r="B1709">
        <v>0</v>
      </c>
      <c r="C1709">
        <v>2</v>
      </c>
      <c r="D1709">
        <v>2</v>
      </c>
      <c r="E1709" s="2">
        <f>(B1709+1)/(C1709+1)</f>
        <v>0.33333333333333331</v>
      </c>
      <c r="F1709" s="2">
        <f>(C1709+1)/(B1709+1)</f>
        <v>3</v>
      </c>
      <c r="G1709">
        <f>LEN(A1709)</f>
        <v>5</v>
      </c>
      <c r="H1709" t="str">
        <f>IF(AND(G1709&lt;3, D1709&lt;2),TRUE,"")</f>
        <v/>
      </c>
      <c r="I1709" t="e">
        <f>VLOOKUP(A1709,'2014'!$A$2:$G$5210,5,FALSE)</f>
        <v>#N/A</v>
      </c>
      <c r="J1709" t="e">
        <f>VLOOKUP(A1709,'2014'!$A$2:$H$5210,6,FALSE)</f>
        <v>#N/A</v>
      </c>
    </row>
    <row r="1710" spans="1:10" x14ac:dyDescent="0.6">
      <c r="A1710" t="s">
        <v>5778</v>
      </c>
      <c r="B1710">
        <v>0</v>
      </c>
      <c r="C1710">
        <v>2</v>
      </c>
      <c r="D1710">
        <v>2</v>
      </c>
      <c r="E1710" s="2">
        <f>(B1710+1)/(C1710+1)</f>
        <v>0.33333333333333331</v>
      </c>
      <c r="F1710" s="2">
        <f>(C1710+1)/(B1710+1)</f>
        <v>3</v>
      </c>
      <c r="G1710">
        <f>LEN(A1710)</f>
        <v>6</v>
      </c>
      <c r="H1710" t="str">
        <f>IF(AND(G1710&lt;3, D1710&lt;2),TRUE,"")</f>
        <v/>
      </c>
      <c r="I1710" t="e">
        <f>VLOOKUP(A1710,'2014'!$A$2:$G$5210,5,FALSE)</f>
        <v>#N/A</v>
      </c>
      <c r="J1710" t="e">
        <f>VLOOKUP(A1710,'2014'!$A$2:$H$5210,6,FALSE)</f>
        <v>#N/A</v>
      </c>
    </row>
    <row r="1711" spans="1:10" x14ac:dyDescent="0.6">
      <c r="A1711" t="s">
        <v>5789</v>
      </c>
      <c r="B1711">
        <v>0</v>
      </c>
      <c r="C1711">
        <v>2</v>
      </c>
      <c r="D1711">
        <v>2</v>
      </c>
      <c r="E1711" s="2">
        <f>(B1711+1)/(C1711+1)</f>
        <v>0.33333333333333331</v>
      </c>
      <c r="F1711" s="2">
        <f>(C1711+1)/(B1711+1)</f>
        <v>3</v>
      </c>
      <c r="G1711">
        <f>LEN(A1711)</f>
        <v>7</v>
      </c>
      <c r="H1711" t="str">
        <f>IF(AND(G1711&lt;3, D1711&lt;2),TRUE,"")</f>
        <v/>
      </c>
      <c r="I1711" t="e">
        <f>VLOOKUP(A1711,'2014'!$A$2:$G$5210,5,FALSE)</f>
        <v>#N/A</v>
      </c>
      <c r="J1711" t="e">
        <f>VLOOKUP(A1711,'2014'!$A$2:$H$5210,6,FALSE)</f>
        <v>#N/A</v>
      </c>
    </row>
    <row r="1712" spans="1:10" x14ac:dyDescent="0.6">
      <c r="A1712" t="s">
        <v>5792</v>
      </c>
      <c r="B1712">
        <v>0</v>
      </c>
      <c r="C1712">
        <v>2</v>
      </c>
      <c r="D1712">
        <v>2</v>
      </c>
      <c r="E1712" s="2">
        <f>(B1712+1)/(C1712+1)</f>
        <v>0.33333333333333331</v>
      </c>
      <c r="F1712" s="2">
        <f>(C1712+1)/(B1712+1)</f>
        <v>3</v>
      </c>
      <c r="G1712">
        <f>LEN(A1712)</f>
        <v>7</v>
      </c>
      <c r="H1712" t="str">
        <f>IF(AND(G1712&lt;3, D1712&lt;2),TRUE,"")</f>
        <v/>
      </c>
      <c r="I1712" t="e">
        <f>VLOOKUP(A1712,'2014'!$A$2:$G$5210,5,FALSE)</f>
        <v>#N/A</v>
      </c>
      <c r="J1712" t="e">
        <f>VLOOKUP(A1712,'2014'!$A$2:$H$5210,6,FALSE)</f>
        <v>#N/A</v>
      </c>
    </row>
    <row r="1713" spans="1:10" x14ac:dyDescent="0.6">
      <c r="A1713" t="s">
        <v>5811</v>
      </c>
      <c r="B1713">
        <v>0</v>
      </c>
      <c r="C1713">
        <v>2</v>
      </c>
      <c r="D1713">
        <v>2</v>
      </c>
      <c r="E1713" s="2">
        <f>(B1713+1)/(C1713+1)</f>
        <v>0.33333333333333331</v>
      </c>
      <c r="F1713" s="2">
        <f>(C1713+1)/(B1713+1)</f>
        <v>3</v>
      </c>
      <c r="G1713">
        <f>LEN(A1713)</f>
        <v>9</v>
      </c>
      <c r="H1713" t="str">
        <f>IF(AND(G1713&lt;3, D1713&lt;2),TRUE,"")</f>
        <v/>
      </c>
      <c r="I1713" t="e">
        <f>VLOOKUP(A1713,'2014'!$A$2:$G$5210,5,FALSE)</f>
        <v>#N/A</v>
      </c>
      <c r="J1713" t="e">
        <f>VLOOKUP(A1713,'2014'!$A$2:$H$5210,6,FALSE)</f>
        <v>#N/A</v>
      </c>
    </row>
    <row r="1714" spans="1:10" x14ac:dyDescent="0.6">
      <c r="A1714" t="s">
        <v>5815</v>
      </c>
      <c r="B1714">
        <v>0</v>
      </c>
      <c r="C1714">
        <v>2</v>
      </c>
      <c r="D1714">
        <v>2</v>
      </c>
      <c r="E1714" s="2">
        <f>(B1714+1)/(C1714+1)</f>
        <v>0.33333333333333331</v>
      </c>
      <c r="F1714" s="2">
        <f>(C1714+1)/(B1714+1)</f>
        <v>3</v>
      </c>
      <c r="G1714">
        <f>LEN(A1714)</f>
        <v>7</v>
      </c>
      <c r="H1714" t="str">
        <f>IF(AND(G1714&lt;3, D1714&lt;2),TRUE,"")</f>
        <v/>
      </c>
      <c r="I1714" t="e">
        <f>VLOOKUP(A1714,'2014'!$A$2:$G$5210,5,FALSE)</f>
        <v>#N/A</v>
      </c>
      <c r="J1714" t="e">
        <f>VLOOKUP(A1714,'2014'!$A$2:$H$5210,6,FALSE)</f>
        <v>#N/A</v>
      </c>
    </row>
    <row r="1715" spans="1:10" x14ac:dyDescent="0.6">
      <c r="A1715" t="s">
        <v>5823</v>
      </c>
      <c r="B1715">
        <v>0</v>
      </c>
      <c r="C1715">
        <v>2</v>
      </c>
      <c r="D1715">
        <v>2</v>
      </c>
      <c r="E1715" s="2">
        <f>(B1715+1)/(C1715+1)</f>
        <v>0.33333333333333331</v>
      </c>
      <c r="F1715" s="2">
        <f>(C1715+1)/(B1715+1)</f>
        <v>3</v>
      </c>
      <c r="G1715">
        <f>LEN(A1715)</f>
        <v>7</v>
      </c>
      <c r="H1715" t="str">
        <f>IF(AND(G1715&lt;3, D1715&lt;2),TRUE,"")</f>
        <v/>
      </c>
      <c r="I1715" t="e">
        <f>VLOOKUP(A1715,'2014'!$A$2:$G$5210,5,FALSE)</f>
        <v>#N/A</v>
      </c>
      <c r="J1715" t="e">
        <f>VLOOKUP(A1715,'2014'!$A$2:$H$5210,6,FALSE)</f>
        <v>#N/A</v>
      </c>
    </row>
    <row r="1716" spans="1:10" x14ac:dyDescent="0.6">
      <c r="A1716" t="s">
        <v>5826</v>
      </c>
      <c r="B1716">
        <v>0</v>
      </c>
      <c r="C1716">
        <v>2</v>
      </c>
      <c r="D1716">
        <v>2</v>
      </c>
      <c r="E1716" s="2">
        <f>(B1716+1)/(C1716+1)</f>
        <v>0.33333333333333331</v>
      </c>
      <c r="F1716" s="2">
        <f>(C1716+1)/(B1716+1)</f>
        <v>3</v>
      </c>
      <c r="G1716">
        <f>LEN(A1716)</f>
        <v>4</v>
      </c>
      <c r="H1716" t="str">
        <f>IF(AND(G1716&lt;3, D1716&lt;2),TRUE,"")</f>
        <v/>
      </c>
      <c r="I1716" t="e">
        <f>VLOOKUP(A1716,'2014'!$A$2:$G$5210,5,FALSE)</f>
        <v>#N/A</v>
      </c>
      <c r="J1716" t="e">
        <f>VLOOKUP(A1716,'2014'!$A$2:$H$5210,6,FALSE)</f>
        <v>#N/A</v>
      </c>
    </row>
    <row r="1717" spans="1:10" x14ac:dyDescent="0.6">
      <c r="A1717" t="s">
        <v>5840</v>
      </c>
      <c r="B1717">
        <v>0</v>
      </c>
      <c r="C1717">
        <v>2</v>
      </c>
      <c r="D1717">
        <v>2</v>
      </c>
      <c r="E1717" s="2">
        <f>(B1717+1)/(C1717+1)</f>
        <v>0.33333333333333331</v>
      </c>
      <c r="F1717" s="2">
        <f>(C1717+1)/(B1717+1)</f>
        <v>3</v>
      </c>
      <c r="G1717">
        <f>LEN(A1717)</f>
        <v>7</v>
      </c>
      <c r="H1717" t="str">
        <f>IF(AND(G1717&lt;3, D1717&lt;2),TRUE,"")</f>
        <v/>
      </c>
      <c r="I1717" t="e">
        <f>VLOOKUP(A1717,'2014'!$A$2:$G$5210,5,FALSE)</f>
        <v>#N/A</v>
      </c>
      <c r="J1717" t="e">
        <f>VLOOKUP(A1717,'2014'!$A$2:$H$5210,6,FALSE)</f>
        <v>#N/A</v>
      </c>
    </row>
    <row r="1718" spans="1:10" x14ac:dyDescent="0.6">
      <c r="A1718" t="s">
        <v>5842</v>
      </c>
      <c r="B1718">
        <v>0</v>
      </c>
      <c r="C1718">
        <v>2</v>
      </c>
      <c r="D1718">
        <v>2</v>
      </c>
      <c r="E1718" s="2">
        <f>(B1718+1)/(C1718+1)</f>
        <v>0.33333333333333331</v>
      </c>
      <c r="F1718" s="2">
        <f>(C1718+1)/(B1718+1)</f>
        <v>3</v>
      </c>
      <c r="G1718">
        <f>LEN(A1718)</f>
        <v>8</v>
      </c>
      <c r="H1718" t="str">
        <f>IF(AND(G1718&lt;3, D1718&lt;2),TRUE,"")</f>
        <v/>
      </c>
      <c r="I1718" t="e">
        <f>VLOOKUP(A1718,'2014'!$A$2:$G$5210,5,FALSE)</f>
        <v>#N/A</v>
      </c>
      <c r="J1718" t="e">
        <f>VLOOKUP(A1718,'2014'!$A$2:$H$5210,6,FALSE)</f>
        <v>#N/A</v>
      </c>
    </row>
    <row r="1719" spans="1:10" x14ac:dyDescent="0.6">
      <c r="A1719" t="s">
        <v>5850</v>
      </c>
      <c r="B1719">
        <v>0</v>
      </c>
      <c r="C1719">
        <v>2</v>
      </c>
      <c r="D1719">
        <v>2</v>
      </c>
      <c r="E1719" s="2">
        <f>(B1719+1)/(C1719+1)</f>
        <v>0.33333333333333331</v>
      </c>
      <c r="F1719" s="2">
        <f>(C1719+1)/(B1719+1)</f>
        <v>3</v>
      </c>
      <c r="G1719">
        <f>LEN(A1719)</f>
        <v>5</v>
      </c>
      <c r="H1719" t="str">
        <f>IF(AND(G1719&lt;3, D1719&lt;2),TRUE,"")</f>
        <v/>
      </c>
      <c r="I1719" t="e">
        <f>VLOOKUP(A1719,'2014'!$A$2:$G$5210,5,FALSE)</f>
        <v>#N/A</v>
      </c>
      <c r="J1719" t="e">
        <f>VLOOKUP(A1719,'2014'!$A$2:$H$5210,6,FALSE)</f>
        <v>#N/A</v>
      </c>
    </row>
    <row r="1720" spans="1:10" x14ac:dyDescent="0.6">
      <c r="A1720" t="s">
        <v>5855</v>
      </c>
      <c r="B1720">
        <v>0</v>
      </c>
      <c r="C1720">
        <v>2</v>
      </c>
      <c r="D1720">
        <v>2</v>
      </c>
      <c r="E1720" s="2">
        <f>(B1720+1)/(C1720+1)</f>
        <v>0.33333333333333331</v>
      </c>
      <c r="F1720" s="2">
        <f>(C1720+1)/(B1720+1)</f>
        <v>3</v>
      </c>
      <c r="G1720">
        <f>LEN(A1720)</f>
        <v>5</v>
      </c>
      <c r="H1720" t="str">
        <f>IF(AND(G1720&lt;3, D1720&lt;2),TRUE,"")</f>
        <v/>
      </c>
      <c r="I1720" t="e">
        <f>VLOOKUP(A1720,'2014'!$A$2:$G$5210,5,FALSE)</f>
        <v>#N/A</v>
      </c>
      <c r="J1720" t="e">
        <f>VLOOKUP(A1720,'2014'!$A$2:$H$5210,6,FALSE)</f>
        <v>#N/A</v>
      </c>
    </row>
    <row r="1721" spans="1:10" x14ac:dyDescent="0.6">
      <c r="A1721" t="s">
        <v>5856</v>
      </c>
      <c r="B1721">
        <v>0</v>
      </c>
      <c r="C1721">
        <v>2</v>
      </c>
      <c r="D1721">
        <v>2</v>
      </c>
      <c r="E1721" s="2">
        <f>(B1721+1)/(C1721+1)</f>
        <v>0.33333333333333331</v>
      </c>
      <c r="F1721" s="2">
        <f>(C1721+1)/(B1721+1)</f>
        <v>3</v>
      </c>
      <c r="G1721">
        <f>LEN(A1721)</f>
        <v>9</v>
      </c>
      <c r="H1721" t="str">
        <f>IF(AND(G1721&lt;3, D1721&lt;2),TRUE,"")</f>
        <v/>
      </c>
      <c r="I1721" t="e">
        <f>VLOOKUP(A1721,'2014'!$A$2:$G$5210,5,FALSE)</f>
        <v>#N/A</v>
      </c>
      <c r="J1721" t="e">
        <f>VLOOKUP(A1721,'2014'!$A$2:$H$5210,6,FALSE)</f>
        <v>#N/A</v>
      </c>
    </row>
    <row r="1722" spans="1:10" x14ac:dyDescent="0.6">
      <c r="A1722" t="s">
        <v>5857</v>
      </c>
      <c r="B1722">
        <v>0</v>
      </c>
      <c r="C1722">
        <v>2</v>
      </c>
      <c r="D1722">
        <v>2</v>
      </c>
      <c r="E1722" s="2">
        <f>(B1722+1)/(C1722+1)</f>
        <v>0.33333333333333331</v>
      </c>
      <c r="F1722" s="2">
        <f>(C1722+1)/(B1722+1)</f>
        <v>3</v>
      </c>
      <c r="G1722">
        <f>LEN(A1722)</f>
        <v>10</v>
      </c>
      <c r="H1722" t="str">
        <f>IF(AND(G1722&lt;3, D1722&lt;2),TRUE,"")</f>
        <v/>
      </c>
      <c r="I1722" t="e">
        <f>VLOOKUP(A1722,'2014'!$A$2:$G$5210,5,FALSE)</f>
        <v>#N/A</v>
      </c>
      <c r="J1722" t="e">
        <f>VLOOKUP(A1722,'2014'!$A$2:$H$5210,6,FALSE)</f>
        <v>#N/A</v>
      </c>
    </row>
    <row r="1723" spans="1:10" x14ac:dyDescent="0.6">
      <c r="A1723" t="s">
        <v>5897</v>
      </c>
      <c r="B1723">
        <v>0</v>
      </c>
      <c r="C1723">
        <v>2</v>
      </c>
      <c r="D1723">
        <v>2</v>
      </c>
      <c r="E1723" s="2">
        <f>(B1723+1)/(C1723+1)</f>
        <v>0.33333333333333331</v>
      </c>
      <c r="F1723" s="2">
        <f>(C1723+1)/(B1723+1)</f>
        <v>3</v>
      </c>
      <c r="G1723">
        <f>LEN(A1723)</f>
        <v>9</v>
      </c>
      <c r="H1723" t="str">
        <f>IF(AND(G1723&lt;3, D1723&lt;2),TRUE,"")</f>
        <v/>
      </c>
      <c r="I1723" t="e">
        <f>VLOOKUP(A1723,'2014'!$A$2:$G$5210,5,FALSE)</f>
        <v>#N/A</v>
      </c>
      <c r="J1723" t="e">
        <f>VLOOKUP(A1723,'2014'!$A$2:$H$5210,6,FALSE)</f>
        <v>#N/A</v>
      </c>
    </row>
    <row r="1724" spans="1:10" x14ac:dyDescent="0.6">
      <c r="A1724" t="s">
        <v>5899</v>
      </c>
      <c r="B1724">
        <v>0</v>
      </c>
      <c r="C1724">
        <v>2</v>
      </c>
      <c r="D1724">
        <v>2</v>
      </c>
      <c r="E1724" s="2">
        <f>(B1724+1)/(C1724+1)</f>
        <v>0.33333333333333331</v>
      </c>
      <c r="F1724" s="2">
        <f>(C1724+1)/(B1724+1)</f>
        <v>3</v>
      </c>
      <c r="G1724">
        <f>LEN(A1724)</f>
        <v>6</v>
      </c>
      <c r="H1724" t="str">
        <f>IF(AND(G1724&lt;3, D1724&lt;2),TRUE,"")</f>
        <v/>
      </c>
      <c r="I1724" t="e">
        <f>VLOOKUP(A1724,'2014'!$A$2:$G$5210,5,FALSE)</f>
        <v>#N/A</v>
      </c>
      <c r="J1724" t="e">
        <f>VLOOKUP(A1724,'2014'!$A$2:$H$5210,6,FALSE)</f>
        <v>#N/A</v>
      </c>
    </row>
    <row r="1725" spans="1:10" x14ac:dyDescent="0.6">
      <c r="A1725" t="s">
        <v>5915</v>
      </c>
      <c r="B1725">
        <v>0</v>
      </c>
      <c r="C1725">
        <v>2</v>
      </c>
      <c r="D1725">
        <v>2</v>
      </c>
      <c r="E1725" s="2">
        <f>(B1725+1)/(C1725+1)</f>
        <v>0.33333333333333331</v>
      </c>
      <c r="F1725" s="2">
        <f>(C1725+1)/(B1725+1)</f>
        <v>3</v>
      </c>
      <c r="G1725">
        <f>LEN(A1725)</f>
        <v>8</v>
      </c>
      <c r="H1725" t="str">
        <f>IF(AND(G1725&lt;3, D1725&lt;2),TRUE,"")</f>
        <v/>
      </c>
      <c r="I1725" t="e">
        <f>VLOOKUP(A1725,'2014'!$A$2:$G$5210,5,FALSE)</f>
        <v>#N/A</v>
      </c>
      <c r="J1725" t="e">
        <f>VLOOKUP(A1725,'2014'!$A$2:$H$5210,6,FALSE)</f>
        <v>#N/A</v>
      </c>
    </row>
    <row r="1726" spans="1:10" x14ac:dyDescent="0.6">
      <c r="A1726" t="s">
        <v>5921</v>
      </c>
      <c r="B1726">
        <v>0</v>
      </c>
      <c r="C1726">
        <v>2</v>
      </c>
      <c r="D1726">
        <v>2</v>
      </c>
      <c r="E1726" s="2">
        <f>(B1726+1)/(C1726+1)</f>
        <v>0.33333333333333331</v>
      </c>
      <c r="F1726" s="2">
        <f>(C1726+1)/(B1726+1)</f>
        <v>3</v>
      </c>
      <c r="G1726">
        <f>LEN(A1726)</f>
        <v>9</v>
      </c>
      <c r="H1726" t="str">
        <f>IF(AND(G1726&lt;3, D1726&lt;2),TRUE,"")</f>
        <v/>
      </c>
      <c r="I1726" t="e">
        <f>VLOOKUP(A1726,'2014'!$A$2:$G$5210,5,FALSE)</f>
        <v>#N/A</v>
      </c>
      <c r="J1726" t="e">
        <f>VLOOKUP(A1726,'2014'!$A$2:$H$5210,6,FALSE)</f>
        <v>#N/A</v>
      </c>
    </row>
    <row r="1727" spans="1:10" x14ac:dyDescent="0.6">
      <c r="A1727" t="s">
        <v>5928</v>
      </c>
      <c r="B1727">
        <v>0</v>
      </c>
      <c r="C1727">
        <v>2</v>
      </c>
      <c r="D1727">
        <v>2</v>
      </c>
      <c r="E1727" s="2">
        <f>(B1727+1)/(C1727+1)</f>
        <v>0.33333333333333331</v>
      </c>
      <c r="F1727" s="2">
        <f>(C1727+1)/(B1727+1)</f>
        <v>3</v>
      </c>
      <c r="G1727">
        <f>LEN(A1727)</f>
        <v>6</v>
      </c>
      <c r="H1727" t="str">
        <f>IF(AND(G1727&lt;3, D1727&lt;2),TRUE,"")</f>
        <v/>
      </c>
      <c r="I1727" t="e">
        <f>VLOOKUP(A1727,'2014'!$A$2:$G$5210,5,FALSE)</f>
        <v>#N/A</v>
      </c>
      <c r="J1727" t="e">
        <f>VLOOKUP(A1727,'2014'!$A$2:$H$5210,6,FALSE)</f>
        <v>#N/A</v>
      </c>
    </row>
    <row r="1728" spans="1:10" x14ac:dyDescent="0.6">
      <c r="A1728" t="s">
        <v>5936</v>
      </c>
      <c r="B1728">
        <v>0</v>
      </c>
      <c r="C1728">
        <v>2</v>
      </c>
      <c r="D1728">
        <v>2</v>
      </c>
      <c r="E1728" s="2">
        <f>(B1728+1)/(C1728+1)</f>
        <v>0.33333333333333331</v>
      </c>
      <c r="F1728" s="2">
        <f>(C1728+1)/(B1728+1)</f>
        <v>3</v>
      </c>
      <c r="G1728">
        <f>LEN(A1728)</f>
        <v>5</v>
      </c>
      <c r="H1728" t="str">
        <f>IF(AND(G1728&lt;3, D1728&lt;2),TRUE,"")</f>
        <v/>
      </c>
      <c r="I1728" t="e">
        <f>VLOOKUP(A1728,'2014'!$A$2:$G$5210,5,FALSE)</f>
        <v>#N/A</v>
      </c>
      <c r="J1728" t="e">
        <f>VLOOKUP(A1728,'2014'!$A$2:$H$5210,6,FALSE)</f>
        <v>#N/A</v>
      </c>
    </row>
    <row r="1729" spans="1:10" x14ac:dyDescent="0.6">
      <c r="A1729" t="s">
        <v>5937</v>
      </c>
      <c r="B1729">
        <v>0</v>
      </c>
      <c r="C1729">
        <v>2</v>
      </c>
      <c r="D1729">
        <v>2</v>
      </c>
      <c r="E1729" s="2">
        <f>(B1729+1)/(C1729+1)</f>
        <v>0.33333333333333331</v>
      </c>
      <c r="F1729" s="2">
        <f>(C1729+1)/(B1729+1)</f>
        <v>3</v>
      </c>
      <c r="G1729">
        <f>LEN(A1729)</f>
        <v>6</v>
      </c>
      <c r="H1729" t="str">
        <f>IF(AND(G1729&lt;3, D1729&lt;2),TRUE,"")</f>
        <v/>
      </c>
      <c r="I1729" t="e">
        <f>VLOOKUP(A1729,'2014'!$A$2:$G$5210,5,FALSE)</f>
        <v>#N/A</v>
      </c>
      <c r="J1729" t="e">
        <f>VLOOKUP(A1729,'2014'!$A$2:$H$5210,6,FALSE)</f>
        <v>#N/A</v>
      </c>
    </row>
    <row r="1730" spans="1:10" x14ac:dyDescent="0.6">
      <c r="A1730" t="s">
        <v>5947</v>
      </c>
      <c r="B1730">
        <v>0</v>
      </c>
      <c r="C1730">
        <v>2</v>
      </c>
      <c r="D1730">
        <v>2</v>
      </c>
      <c r="E1730" s="2">
        <f>(B1730+1)/(C1730+1)</f>
        <v>0.33333333333333331</v>
      </c>
      <c r="F1730" s="2">
        <f>(C1730+1)/(B1730+1)</f>
        <v>3</v>
      </c>
      <c r="G1730">
        <f>LEN(A1730)</f>
        <v>8</v>
      </c>
      <c r="H1730" t="str">
        <f>IF(AND(G1730&lt;3, D1730&lt;2),TRUE,"")</f>
        <v/>
      </c>
      <c r="I1730" t="e">
        <f>VLOOKUP(A1730,'2014'!$A$2:$G$5210,5,FALSE)</f>
        <v>#N/A</v>
      </c>
      <c r="J1730" t="e">
        <f>VLOOKUP(A1730,'2014'!$A$2:$H$5210,6,FALSE)</f>
        <v>#N/A</v>
      </c>
    </row>
    <row r="1731" spans="1:10" x14ac:dyDescent="0.6">
      <c r="A1731" t="s">
        <v>5949</v>
      </c>
      <c r="B1731">
        <v>0</v>
      </c>
      <c r="C1731">
        <v>2</v>
      </c>
      <c r="D1731">
        <v>2</v>
      </c>
      <c r="E1731" s="2">
        <f>(B1731+1)/(C1731+1)</f>
        <v>0.33333333333333331</v>
      </c>
      <c r="F1731" s="2">
        <f>(C1731+1)/(B1731+1)</f>
        <v>3</v>
      </c>
      <c r="G1731">
        <f>LEN(A1731)</f>
        <v>9</v>
      </c>
      <c r="H1731" t="str">
        <f>IF(AND(G1731&lt;3, D1731&lt;2),TRUE,"")</f>
        <v/>
      </c>
      <c r="I1731" t="e">
        <f>VLOOKUP(A1731,'2014'!$A$2:$G$5210,5,FALSE)</f>
        <v>#N/A</v>
      </c>
      <c r="J1731" t="e">
        <f>VLOOKUP(A1731,'2014'!$A$2:$H$5210,6,FALSE)</f>
        <v>#N/A</v>
      </c>
    </row>
    <row r="1732" spans="1:10" x14ac:dyDescent="0.6">
      <c r="A1732" t="s">
        <v>5988</v>
      </c>
      <c r="B1732">
        <v>0</v>
      </c>
      <c r="C1732">
        <v>2</v>
      </c>
      <c r="D1732">
        <v>2</v>
      </c>
      <c r="E1732" s="2">
        <f>(B1732+1)/(C1732+1)</f>
        <v>0.33333333333333331</v>
      </c>
      <c r="F1732" s="2">
        <f>(C1732+1)/(B1732+1)</f>
        <v>3</v>
      </c>
      <c r="G1732">
        <f>LEN(A1732)</f>
        <v>5</v>
      </c>
      <c r="H1732" t="str">
        <f>IF(AND(G1732&lt;3, D1732&lt;2),TRUE,"")</f>
        <v/>
      </c>
      <c r="I1732" t="e">
        <f>VLOOKUP(A1732,'2014'!$A$2:$G$5210,5,FALSE)</f>
        <v>#N/A</v>
      </c>
      <c r="J1732" t="e">
        <f>VLOOKUP(A1732,'2014'!$A$2:$H$5210,6,FALSE)</f>
        <v>#N/A</v>
      </c>
    </row>
    <row r="1733" spans="1:10" x14ac:dyDescent="0.6">
      <c r="A1733" t="s">
        <v>5993</v>
      </c>
      <c r="B1733">
        <v>0</v>
      </c>
      <c r="C1733">
        <v>2</v>
      </c>
      <c r="D1733">
        <v>2</v>
      </c>
      <c r="E1733" s="2">
        <f>(B1733+1)/(C1733+1)</f>
        <v>0.33333333333333331</v>
      </c>
      <c r="F1733" s="2">
        <f>(C1733+1)/(B1733+1)</f>
        <v>3</v>
      </c>
      <c r="G1733">
        <f>LEN(A1733)</f>
        <v>6</v>
      </c>
      <c r="H1733" t="str">
        <f>IF(AND(G1733&lt;3, D1733&lt;2),TRUE,"")</f>
        <v/>
      </c>
      <c r="I1733" t="e">
        <f>VLOOKUP(A1733,'2014'!$A$2:$G$5210,5,FALSE)</f>
        <v>#N/A</v>
      </c>
      <c r="J1733" t="e">
        <f>VLOOKUP(A1733,'2014'!$A$2:$H$5210,6,FALSE)</f>
        <v>#N/A</v>
      </c>
    </row>
    <row r="1734" spans="1:10" x14ac:dyDescent="0.6">
      <c r="A1734" t="s">
        <v>6007</v>
      </c>
      <c r="B1734">
        <v>0</v>
      </c>
      <c r="C1734">
        <v>2</v>
      </c>
      <c r="D1734">
        <v>2</v>
      </c>
      <c r="E1734" s="2">
        <f>(B1734+1)/(C1734+1)</f>
        <v>0.33333333333333331</v>
      </c>
      <c r="F1734" s="2">
        <f>(C1734+1)/(B1734+1)</f>
        <v>3</v>
      </c>
      <c r="G1734">
        <f>LEN(A1734)</f>
        <v>9</v>
      </c>
      <c r="H1734" t="str">
        <f>IF(AND(G1734&lt;3, D1734&lt;2),TRUE,"")</f>
        <v/>
      </c>
      <c r="I1734" t="e">
        <f>VLOOKUP(A1734,'2014'!$A$2:$G$5210,5,FALSE)</f>
        <v>#N/A</v>
      </c>
      <c r="J1734" t="e">
        <f>VLOOKUP(A1734,'2014'!$A$2:$H$5210,6,FALSE)</f>
        <v>#N/A</v>
      </c>
    </row>
    <row r="1735" spans="1:10" x14ac:dyDescent="0.6">
      <c r="A1735" t="s">
        <v>6010</v>
      </c>
      <c r="B1735">
        <v>0</v>
      </c>
      <c r="C1735">
        <v>2</v>
      </c>
      <c r="D1735">
        <v>2</v>
      </c>
      <c r="E1735" s="2">
        <f>(B1735+1)/(C1735+1)</f>
        <v>0.33333333333333331</v>
      </c>
      <c r="F1735" s="2">
        <f>(C1735+1)/(B1735+1)</f>
        <v>3</v>
      </c>
      <c r="G1735">
        <f>LEN(A1735)</f>
        <v>5</v>
      </c>
      <c r="H1735" t="str">
        <f>IF(AND(G1735&lt;3, D1735&lt;2),TRUE,"")</f>
        <v/>
      </c>
      <c r="I1735" t="e">
        <f>VLOOKUP(A1735,'2014'!$A$2:$G$5210,5,FALSE)</f>
        <v>#N/A</v>
      </c>
      <c r="J1735" t="e">
        <f>VLOOKUP(A1735,'2014'!$A$2:$H$5210,6,FALSE)</f>
        <v>#N/A</v>
      </c>
    </row>
    <row r="1736" spans="1:10" x14ac:dyDescent="0.6">
      <c r="A1736" t="s">
        <v>6017</v>
      </c>
      <c r="B1736">
        <v>0</v>
      </c>
      <c r="C1736">
        <v>2</v>
      </c>
      <c r="D1736">
        <v>2</v>
      </c>
      <c r="E1736" s="2">
        <f>(B1736+1)/(C1736+1)</f>
        <v>0.33333333333333331</v>
      </c>
      <c r="F1736" s="2">
        <f>(C1736+1)/(B1736+1)</f>
        <v>3</v>
      </c>
      <c r="G1736">
        <f>LEN(A1736)</f>
        <v>7</v>
      </c>
      <c r="H1736" t="str">
        <f>IF(AND(G1736&lt;3, D1736&lt;2),TRUE,"")</f>
        <v/>
      </c>
      <c r="I1736" t="e">
        <f>VLOOKUP(A1736,'2014'!$A$2:$G$5210,5,FALSE)</f>
        <v>#N/A</v>
      </c>
      <c r="J1736" t="e">
        <f>VLOOKUP(A1736,'2014'!$A$2:$H$5210,6,FALSE)</f>
        <v>#N/A</v>
      </c>
    </row>
    <row r="1737" spans="1:10" x14ac:dyDescent="0.6">
      <c r="A1737" t="s">
        <v>6024</v>
      </c>
      <c r="B1737">
        <v>0</v>
      </c>
      <c r="C1737">
        <v>2</v>
      </c>
      <c r="D1737">
        <v>2</v>
      </c>
      <c r="E1737" s="2">
        <f>(B1737+1)/(C1737+1)</f>
        <v>0.33333333333333331</v>
      </c>
      <c r="F1737" s="2">
        <f>(C1737+1)/(B1737+1)</f>
        <v>3</v>
      </c>
      <c r="G1737">
        <f>LEN(A1737)</f>
        <v>9</v>
      </c>
      <c r="H1737" t="str">
        <f>IF(AND(G1737&lt;3, D1737&lt;2),TRUE,"")</f>
        <v/>
      </c>
      <c r="I1737" t="e">
        <f>VLOOKUP(A1737,'2014'!$A$2:$G$5210,5,FALSE)</f>
        <v>#N/A</v>
      </c>
      <c r="J1737" t="e">
        <f>VLOOKUP(A1737,'2014'!$A$2:$H$5210,6,FALSE)</f>
        <v>#N/A</v>
      </c>
    </row>
    <row r="1738" spans="1:10" x14ac:dyDescent="0.6">
      <c r="A1738" t="s">
        <v>6051</v>
      </c>
      <c r="B1738">
        <v>0</v>
      </c>
      <c r="C1738">
        <v>2</v>
      </c>
      <c r="D1738">
        <v>2</v>
      </c>
      <c r="E1738" s="2">
        <f>(B1738+1)/(C1738+1)</f>
        <v>0.33333333333333331</v>
      </c>
      <c r="F1738" s="2">
        <f>(C1738+1)/(B1738+1)</f>
        <v>3</v>
      </c>
      <c r="G1738">
        <f>LEN(A1738)</f>
        <v>5</v>
      </c>
      <c r="H1738" t="str">
        <f>IF(AND(G1738&lt;3, D1738&lt;2),TRUE,"")</f>
        <v/>
      </c>
      <c r="I1738" t="e">
        <f>VLOOKUP(A1738,'2014'!$A$2:$G$5210,5,FALSE)</f>
        <v>#N/A</v>
      </c>
      <c r="J1738" t="e">
        <f>VLOOKUP(A1738,'2014'!$A$2:$H$5210,6,FALSE)</f>
        <v>#N/A</v>
      </c>
    </row>
    <row r="1739" spans="1:10" x14ac:dyDescent="0.6">
      <c r="A1739" t="s">
        <v>6057</v>
      </c>
      <c r="B1739">
        <v>0</v>
      </c>
      <c r="C1739">
        <v>2</v>
      </c>
      <c r="D1739">
        <v>2</v>
      </c>
      <c r="E1739" s="2">
        <f>(B1739+1)/(C1739+1)</f>
        <v>0.33333333333333331</v>
      </c>
      <c r="F1739" s="2">
        <f>(C1739+1)/(B1739+1)</f>
        <v>3</v>
      </c>
      <c r="G1739">
        <f>LEN(A1739)</f>
        <v>4</v>
      </c>
      <c r="H1739" t="str">
        <f>IF(AND(G1739&lt;3, D1739&lt;2),TRUE,"")</f>
        <v/>
      </c>
      <c r="I1739" t="e">
        <f>VLOOKUP(A1739,'2014'!$A$2:$G$5210,5,FALSE)</f>
        <v>#N/A</v>
      </c>
      <c r="J1739" t="e">
        <f>VLOOKUP(A1739,'2014'!$A$2:$H$5210,6,FALSE)</f>
        <v>#N/A</v>
      </c>
    </row>
    <row r="1740" spans="1:10" x14ac:dyDescent="0.6">
      <c r="A1740" t="s">
        <v>6059</v>
      </c>
      <c r="B1740">
        <v>0</v>
      </c>
      <c r="C1740">
        <v>2</v>
      </c>
      <c r="D1740">
        <v>2</v>
      </c>
      <c r="E1740" s="2">
        <f>(B1740+1)/(C1740+1)</f>
        <v>0.33333333333333331</v>
      </c>
      <c r="F1740" s="2">
        <f>(C1740+1)/(B1740+1)</f>
        <v>3</v>
      </c>
      <c r="G1740">
        <f>LEN(A1740)</f>
        <v>4</v>
      </c>
      <c r="H1740" t="str">
        <f>IF(AND(G1740&lt;3, D1740&lt;2),TRUE,"")</f>
        <v/>
      </c>
      <c r="I1740" t="e">
        <f>VLOOKUP(A1740,'2014'!$A$2:$G$5210,5,FALSE)</f>
        <v>#N/A</v>
      </c>
      <c r="J1740" t="e">
        <f>VLOOKUP(A1740,'2014'!$A$2:$H$5210,6,FALSE)</f>
        <v>#N/A</v>
      </c>
    </row>
    <row r="1741" spans="1:10" x14ac:dyDescent="0.6">
      <c r="A1741" t="s">
        <v>6079</v>
      </c>
      <c r="B1741">
        <v>0</v>
      </c>
      <c r="C1741">
        <v>2</v>
      </c>
      <c r="D1741">
        <v>2</v>
      </c>
      <c r="E1741" s="2">
        <f>(B1741+1)/(C1741+1)</f>
        <v>0.33333333333333331</v>
      </c>
      <c r="F1741" s="2">
        <f>(C1741+1)/(B1741+1)</f>
        <v>3</v>
      </c>
      <c r="G1741">
        <f>LEN(A1741)</f>
        <v>6</v>
      </c>
      <c r="H1741" t="str">
        <f>IF(AND(G1741&lt;3, D1741&lt;2),TRUE,"")</f>
        <v/>
      </c>
      <c r="I1741" t="e">
        <f>VLOOKUP(A1741,'2014'!$A$2:$G$5210,5,FALSE)</f>
        <v>#N/A</v>
      </c>
      <c r="J1741" t="e">
        <f>VLOOKUP(A1741,'2014'!$A$2:$H$5210,6,FALSE)</f>
        <v>#N/A</v>
      </c>
    </row>
    <row r="1742" spans="1:10" x14ac:dyDescent="0.6">
      <c r="A1742" t="s">
        <v>6081</v>
      </c>
      <c r="B1742">
        <v>0</v>
      </c>
      <c r="C1742">
        <v>2</v>
      </c>
      <c r="D1742">
        <v>2</v>
      </c>
      <c r="E1742" s="2">
        <f>(B1742+1)/(C1742+1)</f>
        <v>0.33333333333333331</v>
      </c>
      <c r="F1742" s="2">
        <f>(C1742+1)/(B1742+1)</f>
        <v>3</v>
      </c>
      <c r="G1742">
        <f>LEN(A1742)</f>
        <v>5</v>
      </c>
      <c r="H1742" t="str">
        <f>IF(AND(G1742&lt;3, D1742&lt;2),TRUE,"")</f>
        <v/>
      </c>
      <c r="I1742" t="e">
        <f>VLOOKUP(A1742,'2014'!$A$2:$G$5210,5,FALSE)</f>
        <v>#N/A</v>
      </c>
      <c r="J1742" t="e">
        <f>VLOOKUP(A1742,'2014'!$A$2:$H$5210,6,FALSE)</f>
        <v>#N/A</v>
      </c>
    </row>
    <row r="1743" spans="1:10" x14ac:dyDescent="0.6">
      <c r="A1743" t="s">
        <v>6105</v>
      </c>
      <c r="B1743">
        <v>0</v>
      </c>
      <c r="C1743">
        <v>2</v>
      </c>
      <c r="D1743">
        <v>2</v>
      </c>
      <c r="E1743" s="2">
        <f>(B1743+1)/(C1743+1)</f>
        <v>0.33333333333333331</v>
      </c>
      <c r="F1743" s="2">
        <f>(C1743+1)/(B1743+1)</f>
        <v>3</v>
      </c>
      <c r="G1743">
        <f>LEN(A1743)</f>
        <v>6</v>
      </c>
      <c r="H1743" t="str">
        <f>IF(AND(G1743&lt;3, D1743&lt;2),TRUE,"")</f>
        <v/>
      </c>
      <c r="I1743" t="e">
        <f>VLOOKUP(A1743,'2014'!$A$2:$G$5210,5,FALSE)</f>
        <v>#N/A</v>
      </c>
      <c r="J1743" t="e">
        <f>VLOOKUP(A1743,'2014'!$A$2:$H$5210,6,FALSE)</f>
        <v>#N/A</v>
      </c>
    </row>
    <row r="1744" spans="1:10" x14ac:dyDescent="0.6">
      <c r="A1744" t="s">
        <v>6162</v>
      </c>
      <c r="B1744">
        <v>0</v>
      </c>
      <c r="C1744">
        <v>2</v>
      </c>
      <c r="D1744">
        <v>2</v>
      </c>
      <c r="E1744" s="2">
        <f>(B1744+1)/(C1744+1)</f>
        <v>0.33333333333333331</v>
      </c>
      <c r="F1744" s="2">
        <f>(C1744+1)/(B1744+1)</f>
        <v>3</v>
      </c>
      <c r="G1744">
        <f>LEN(A1744)</f>
        <v>6</v>
      </c>
      <c r="H1744" t="str">
        <f>IF(AND(G1744&lt;3, D1744&lt;2),TRUE,"")</f>
        <v/>
      </c>
      <c r="I1744" t="e">
        <f>VLOOKUP(A1744,'2014'!$A$2:$G$5210,5,FALSE)</f>
        <v>#N/A</v>
      </c>
      <c r="J1744" t="e">
        <f>VLOOKUP(A1744,'2014'!$A$2:$H$5210,6,FALSE)</f>
        <v>#N/A</v>
      </c>
    </row>
    <row r="1745" spans="1:10" x14ac:dyDescent="0.6">
      <c r="A1745" t="s">
        <v>1060</v>
      </c>
      <c r="B1745">
        <v>0</v>
      </c>
      <c r="C1745">
        <v>2</v>
      </c>
      <c r="D1745">
        <v>2</v>
      </c>
      <c r="E1745" s="2">
        <f>(B1745+1)/(C1745+1)</f>
        <v>0.33333333333333331</v>
      </c>
      <c r="F1745" s="2">
        <f>(C1745+1)/(B1745+1)</f>
        <v>3</v>
      </c>
      <c r="G1745">
        <f>LEN(A1745)</f>
        <v>7</v>
      </c>
      <c r="H1745" t="str">
        <f>IF(AND(G1745&lt;3, D1745&lt;2),TRUE,"")</f>
        <v/>
      </c>
      <c r="I1745">
        <f>VLOOKUP(A1745,'2014'!$A$2:$G$5210,5,FALSE)</f>
        <v>5.8436815193571947E-4</v>
      </c>
      <c r="J1745">
        <f>VLOOKUP(A1745,'2014'!$A$2:$H$5210,6,FALSE)</f>
        <v>1.5294729436236273E-5</v>
      </c>
    </row>
    <row r="1746" spans="1:10" x14ac:dyDescent="0.6">
      <c r="A1746" t="s">
        <v>4296</v>
      </c>
      <c r="B1746">
        <v>0</v>
      </c>
      <c r="C1746">
        <v>2</v>
      </c>
      <c r="D1746">
        <v>2</v>
      </c>
      <c r="E1746" s="2">
        <f>(B1746+1)/(C1746+1)</f>
        <v>0.33333333333333331</v>
      </c>
      <c r="F1746" s="2">
        <f>(C1746+1)/(B1746+1)</f>
        <v>3</v>
      </c>
      <c r="G1746">
        <f>LEN(A1746)</f>
        <v>10</v>
      </c>
      <c r="H1746" t="str">
        <f>IF(AND(G1746&lt;3, D1746&lt;2),TRUE,"")</f>
        <v/>
      </c>
      <c r="I1746">
        <f>VLOOKUP(A1746,'2014'!$A$2:$G$5210,5,FALSE)</f>
        <v>4.382761139517896E-4</v>
      </c>
      <c r="J1746">
        <f>VLOOKUP(A1746,'2014'!$A$2:$H$5210,6,FALSE)</f>
        <v>1.5294729436236273E-5</v>
      </c>
    </row>
    <row r="1747" spans="1:10" x14ac:dyDescent="0.6">
      <c r="A1747" t="s">
        <v>4149</v>
      </c>
      <c r="B1747">
        <v>0</v>
      </c>
      <c r="C1747">
        <v>2</v>
      </c>
      <c r="D1747">
        <v>2</v>
      </c>
      <c r="E1747" s="2">
        <f>(B1747+1)/(C1747+1)</f>
        <v>0.33333333333333331</v>
      </c>
      <c r="F1747" s="2">
        <f>(C1747+1)/(B1747+1)</f>
        <v>3</v>
      </c>
      <c r="G1747">
        <f>LEN(A1747)</f>
        <v>7</v>
      </c>
      <c r="H1747" t="str">
        <f>IF(AND(G1747&lt;3, D1747&lt;2),TRUE,"")</f>
        <v/>
      </c>
      <c r="I1747">
        <f>VLOOKUP(A1747,'2014'!$A$2:$G$5210,5,FALSE)</f>
        <v>1.0226442658875091E-3</v>
      </c>
      <c r="J1747">
        <f>VLOOKUP(A1747,'2014'!$A$2:$H$5210,6,FALSE)</f>
        <v>4.5884188308708819E-5</v>
      </c>
    </row>
    <row r="1748" spans="1:10" x14ac:dyDescent="0.6">
      <c r="A1748" t="s">
        <v>1712</v>
      </c>
      <c r="B1748">
        <v>0</v>
      </c>
      <c r="C1748">
        <v>2</v>
      </c>
      <c r="D1748">
        <v>2</v>
      </c>
      <c r="E1748" s="2">
        <f>(B1748+1)/(C1748+1)</f>
        <v>0.33333333333333331</v>
      </c>
      <c r="F1748" s="2">
        <f>(C1748+1)/(B1748+1)</f>
        <v>3</v>
      </c>
      <c r="G1748">
        <f>LEN(A1748)</f>
        <v>7</v>
      </c>
      <c r="H1748" t="str">
        <f>IF(AND(G1748&lt;3, D1748&lt;2),TRUE,"")</f>
        <v/>
      </c>
      <c r="I1748">
        <f>VLOOKUP(A1748,'2014'!$A$2:$G$5210,5,FALSE)</f>
        <v>2.9218407596785974E-4</v>
      </c>
      <c r="J1748">
        <f>VLOOKUP(A1748,'2014'!$A$2:$H$5210,6,FALSE)</f>
        <v>1.5294729436236273E-5</v>
      </c>
    </row>
    <row r="1749" spans="1:10" x14ac:dyDescent="0.6">
      <c r="A1749" t="s">
        <v>2331</v>
      </c>
      <c r="B1749">
        <v>0</v>
      </c>
      <c r="C1749">
        <v>2</v>
      </c>
      <c r="D1749">
        <v>2</v>
      </c>
      <c r="E1749" s="2">
        <f>(B1749+1)/(C1749+1)</f>
        <v>0.33333333333333331</v>
      </c>
      <c r="F1749" s="2">
        <f>(C1749+1)/(B1749+1)</f>
        <v>3</v>
      </c>
      <c r="G1749">
        <f>LEN(A1749)</f>
        <v>11</v>
      </c>
      <c r="H1749" t="str">
        <f>IF(AND(G1749&lt;3, D1749&lt;2),TRUE,"")</f>
        <v/>
      </c>
      <c r="I1749">
        <f>VLOOKUP(A1749,'2014'!$A$2:$G$5210,5,FALSE)</f>
        <v>1.314828341855369E-3</v>
      </c>
      <c r="J1749">
        <f>VLOOKUP(A1749,'2014'!$A$2:$H$5210,6,FALSE)</f>
        <v>9.1768376617417638E-5</v>
      </c>
    </row>
    <row r="1750" spans="1:10" x14ac:dyDescent="0.6">
      <c r="A1750" t="s">
        <v>3185</v>
      </c>
      <c r="B1750">
        <v>0</v>
      </c>
      <c r="C1750">
        <v>2</v>
      </c>
      <c r="D1750">
        <v>2</v>
      </c>
      <c r="E1750" s="2">
        <f>(B1750+1)/(C1750+1)</f>
        <v>0.33333333333333331</v>
      </c>
      <c r="F1750" s="2">
        <f>(C1750+1)/(B1750+1)</f>
        <v>3</v>
      </c>
      <c r="G1750">
        <f>LEN(A1750)</f>
        <v>9</v>
      </c>
      <c r="H1750" t="str">
        <f>IF(AND(G1750&lt;3, D1750&lt;2),TRUE,"")</f>
        <v/>
      </c>
      <c r="I1750">
        <f>VLOOKUP(A1750,'2014'!$A$2:$G$5210,5,FALSE)</f>
        <v>4.382761139517896E-4</v>
      </c>
      <c r="J1750">
        <f>VLOOKUP(A1750,'2014'!$A$2:$H$5210,6,FALSE)</f>
        <v>3.0589458872472546E-5</v>
      </c>
    </row>
    <row r="1751" spans="1:10" x14ac:dyDescent="0.6">
      <c r="A1751" t="s">
        <v>4438</v>
      </c>
      <c r="B1751">
        <v>0</v>
      </c>
      <c r="C1751">
        <v>2</v>
      </c>
      <c r="D1751">
        <v>2</v>
      </c>
      <c r="E1751" s="2">
        <f>(B1751+1)/(C1751+1)</f>
        <v>0.33333333333333331</v>
      </c>
      <c r="F1751" s="2">
        <f>(C1751+1)/(B1751+1)</f>
        <v>3</v>
      </c>
      <c r="G1751">
        <f>LEN(A1751)</f>
        <v>5</v>
      </c>
      <c r="H1751" t="str">
        <f>IF(AND(G1751&lt;3, D1751&lt;2),TRUE,"")</f>
        <v/>
      </c>
      <c r="I1751">
        <f>VLOOKUP(A1751,'2014'!$A$2:$G$5210,5,FALSE)</f>
        <v>4.382761139517896E-4</v>
      </c>
      <c r="J1751">
        <f>VLOOKUP(A1751,'2014'!$A$2:$H$5210,6,FALSE)</f>
        <v>3.0589458872472546E-5</v>
      </c>
    </row>
    <row r="1752" spans="1:10" x14ac:dyDescent="0.6">
      <c r="A1752" t="s">
        <v>2112</v>
      </c>
      <c r="B1752">
        <v>0</v>
      </c>
      <c r="C1752">
        <v>2</v>
      </c>
      <c r="D1752">
        <v>2</v>
      </c>
      <c r="E1752" s="2">
        <f>(B1752+1)/(C1752+1)</f>
        <v>0.33333333333333331</v>
      </c>
      <c r="F1752" s="2">
        <f>(C1752+1)/(B1752+1)</f>
        <v>3</v>
      </c>
      <c r="G1752">
        <f>LEN(A1752)</f>
        <v>4</v>
      </c>
      <c r="H1752" t="str">
        <f>IF(AND(G1752&lt;3, D1752&lt;2),TRUE,"")</f>
        <v/>
      </c>
      <c r="I1752">
        <f>VLOOKUP(A1752,'2014'!$A$2:$G$5210,5,FALSE)</f>
        <v>2.6296566837107379E-3</v>
      </c>
      <c r="J1752">
        <f>VLOOKUP(A1752,'2014'!$A$2:$H$5210,6,FALSE)</f>
        <v>1.9883148267107155E-4</v>
      </c>
    </row>
    <row r="1753" spans="1:10" x14ac:dyDescent="0.6">
      <c r="A1753" t="s">
        <v>859</v>
      </c>
      <c r="B1753">
        <v>0</v>
      </c>
      <c r="C1753">
        <v>2</v>
      </c>
      <c r="D1753">
        <v>2</v>
      </c>
      <c r="E1753" s="2">
        <f>(B1753+1)/(C1753+1)</f>
        <v>0.33333333333333331</v>
      </c>
      <c r="F1753" s="2">
        <f>(C1753+1)/(B1753+1)</f>
        <v>3</v>
      </c>
      <c r="G1753">
        <f>LEN(A1753)</f>
        <v>3</v>
      </c>
      <c r="H1753" t="str">
        <f>IF(AND(G1753&lt;3, D1753&lt;2),TRUE,"")</f>
        <v/>
      </c>
      <c r="I1753">
        <f>VLOOKUP(A1753,'2014'!$A$2:$G$5210,5,FALSE)</f>
        <v>2.9218407596785974E-4</v>
      </c>
      <c r="J1753">
        <f>VLOOKUP(A1753,'2014'!$A$2:$H$5210,6,FALSE)</f>
        <v>3.0589458872472546E-5</v>
      </c>
    </row>
    <row r="1754" spans="1:10" x14ac:dyDescent="0.6">
      <c r="A1754" t="s">
        <v>3186</v>
      </c>
      <c r="B1754">
        <v>0</v>
      </c>
      <c r="C1754">
        <v>2</v>
      </c>
      <c r="D1754">
        <v>2</v>
      </c>
      <c r="E1754" s="2">
        <f>(B1754+1)/(C1754+1)</f>
        <v>0.33333333333333331</v>
      </c>
      <c r="F1754" s="2">
        <f>(C1754+1)/(B1754+1)</f>
        <v>3</v>
      </c>
      <c r="G1754">
        <f>LEN(A1754)</f>
        <v>11</v>
      </c>
      <c r="H1754" t="str">
        <f>IF(AND(G1754&lt;3, D1754&lt;2),TRUE,"")</f>
        <v/>
      </c>
      <c r="I1754">
        <f>VLOOKUP(A1754,'2014'!$A$2:$G$5210,5,FALSE)</f>
        <v>4.382761139517896E-4</v>
      </c>
      <c r="J1754">
        <f>VLOOKUP(A1754,'2014'!$A$2:$H$5210,6,FALSE)</f>
        <v>4.5884188308708819E-5</v>
      </c>
    </row>
    <row r="1755" spans="1:10" x14ac:dyDescent="0.6">
      <c r="A1755" t="s">
        <v>3878</v>
      </c>
      <c r="B1755">
        <v>0</v>
      </c>
      <c r="C1755">
        <v>2</v>
      </c>
      <c r="D1755">
        <v>2</v>
      </c>
      <c r="E1755" s="2">
        <f>(B1755+1)/(C1755+1)</f>
        <v>0.33333333333333331</v>
      </c>
      <c r="F1755" s="2">
        <f>(C1755+1)/(B1755+1)</f>
        <v>3</v>
      </c>
      <c r="G1755">
        <f>LEN(A1755)</f>
        <v>7</v>
      </c>
      <c r="H1755" t="str">
        <f>IF(AND(G1755&lt;3, D1755&lt;2),TRUE,"")</f>
        <v/>
      </c>
      <c r="I1755">
        <f>VLOOKUP(A1755,'2014'!$A$2:$G$5210,5,FALSE)</f>
        <v>2.9218407596785974E-4</v>
      </c>
      <c r="J1755">
        <f>VLOOKUP(A1755,'2014'!$A$2:$H$5210,6,FALSE)</f>
        <v>3.0589458872472546E-5</v>
      </c>
    </row>
    <row r="1756" spans="1:10" x14ac:dyDescent="0.6">
      <c r="A1756" t="s">
        <v>1988</v>
      </c>
      <c r="B1756">
        <v>0</v>
      </c>
      <c r="C1756">
        <v>2</v>
      </c>
      <c r="D1756">
        <v>2</v>
      </c>
      <c r="E1756" s="2">
        <f>(B1756+1)/(C1756+1)</f>
        <v>0.33333333333333331</v>
      </c>
      <c r="F1756" s="2">
        <f>(C1756+1)/(B1756+1)</f>
        <v>3</v>
      </c>
      <c r="G1756">
        <f>LEN(A1756)</f>
        <v>10</v>
      </c>
      <c r="H1756" t="str">
        <f>IF(AND(G1756&lt;3, D1756&lt;2),TRUE,"")</f>
        <v/>
      </c>
      <c r="I1756">
        <f>VLOOKUP(A1756,'2014'!$A$2:$G$5210,5,FALSE)</f>
        <v>1.0226442658875091E-3</v>
      </c>
      <c r="J1756">
        <f>VLOOKUP(A1756,'2014'!$A$2:$H$5210,6,FALSE)</f>
        <v>1.3765256492612646E-4</v>
      </c>
    </row>
    <row r="1757" spans="1:10" x14ac:dyDescent="0.6">
      <c r="A1757" t="s">
        <v>503</v>
      </c>
      <c r="B1757">
        <v>0</v>
      </c>
      <c r="C1757">
        <v>2</v>
      </c>
      <c r="D1757">
        <v>2</v>
      </c>
      <c r="E1757" s="2">
        <f>(B1757+1)/(C1757+1)</f>
        <v>0.33333333333333331</v>
      </c>
      <c r="F1757" s="2">
        <f>(C1757+1)/(B1757+1)</f>
        <v>3</v>
      </c>
      <c r="G1757">
        <f>LEN(A1757)</f>
        <v>7</v>
      </c>
      <c r="H1757" t="str">
        <f>IF(AND(G1757&lt;3, D1757&lt;2),TRUE,"")</f>
        <v/>
      </c>
      <c r="I1757">
        <f>VLOOKUP(A1757,'2014'!$A$2:$G$5210,5,FALSE)</f>
        <v>4.382761139517896E-4</v>
      </c>
      <c r="J1757">
        <f>VLOOKUP(A1757,'2014'!$A$2:$H$5210,6,FALSE)</f>
        <v>6.1178917744945092E-5</v>
      </c>
    </row>
    <row r="1758" spans="1:10" x14ac:dyDescent="0.6">
      <c r="A1758" t="s">
        <v>474</v>
      </c>
      <c r="B1758">
        <v>0</v>
      </c>
      <c r="C1758">
        <v>2</v>
      </c>
      <c r="D1758">
        <v>2</v>
      </c>
      <c r="E1758" s="2">
        <f>(B1758+1)/(C1758+1)</f>
        <v>0.33333333333333331</v>
      </c>
      <c r="F1758" s="2">
        <f>(C1758+1)/(B1758+1)</f>
        <v>3</v>
      </c>
      <c r="G1758">
        <f>LEN(A1758)</f>
        <v>8</v>
      </c>
      <c r="H1758" t="str">
        <f>IF(AND(G1758&lt;3, D1758&lt;2),TRUE,"")</f>
        <v/>
      </c>
      <c r="I1758">
        <f>VLOOKUP(A1758,'2014'!$A$2:$G$5210,5,FALSE)</f>
        <v>2.9218407596785974E-4</v>
      </c>
      <c r="J1758">
        <f>VLOOKUP(A1758,'2014'!$A$2:$H$5210,6,FALSE)</f>
        <v>4.5884188308708819E-5</v>
      </c>
    </row>
    <row r="1759" spans="1:10" x14ac:dyDescent="0.6">
      <c r="A1759" t="s">
        <v>1082</v>
      </c>
      <c r="B1759">
        <v>0</v>
      </c>
      <c r="C1759">
        <v>2</v>
      </c>
      <c r="D1759">
        <v>2</v>
      </c>
      <c r="E1759" s="2">
        <f>(B1759+1)/(C1759+1)</f>
        <v>0.33333333333333331</v>
      </c>
      <c r="F1759" s="2">
        <f>(C1759+1)/(B1759+1)</f>
        <v>3</v>
      </c>
      <c r="G1759">
        <f>LEN(A1759)</f>
        <v>6</v>
      </c>
      <c r="H1759" t="str">
        <f>IF(AND(G1759&lt;3, D1759&lt;2),TRUE,"")</f>
        <v/>
      </c>
      <c r="I1759">
        <f>VLOOKUP(A1759,'2014'!$A$2:$G$5210,5,FALSE)</f>
        <v>2.9218407596785974E-4</v>
      </c>
      <c r="J1759">
        <f>VLOOKUP(A1759,'2014'!$A$2:$H$5210,6,FALSE)</f>
        <v>4.5884188308708819E-5</v>
      </c>
    </row>
    <row r="1760" spans="1:10" x14ac:dyDescent="0.6">
      <c r="A1760" t="s">
        <v>1326</v>
      </c>
      <c r="B1760">
        <v>0</v>
      </c>
      <c r="C1760">
        <v>2</v>
      </c>
      <c r="D1760">
        <v>2</v>
      </c>
      <c r="E1760" s="2">
        <f>(B1760+1)/(C1760+1)</f>
        <v>0.33333333333333331</v>
      </c>
      <c r="F1760" s="2">
        <f>(C1760+1)/(B1760+1)</f>
        <v>3</v>
      </c>
      <c r="G1760">
        <f>LEN(A1760)</f>
        <v>7</v>
      </c>
      <c r="H1760" t="str">
        <f>IF(AND(G1760&lt;3, D1760&lt;2),TRUE,"")</f>
        <v/>
      </c>
      <c r="I1760">
        <f>VLOOKUP(A1760,'2014'!$A$2:$G$5210,5,FALSE)</f>
        <v>5.8436815193571947E-4</v>
      </c>
      <c r="J1760">
        <f>VLOOKUP(A1760,'2014'!$A$2:$H$5210,6,FALSE)</f>
        <v>9.1768376617417638E-5</v>
      </c>
    </row>
    <row r="1761" spans="1:10" x14ac:dyDescent="0.6">
      <c r="A1761" t="s">
        <v>1974</v>
      </c>
      <c r="B1761">
        <v>0</v>
      </c>
      <c r="C1761">
        <v>2</v>
      </c>
      <c r="D1761">
        <v>2</v>
      </c>
      <c r="E1761" s="2">
        <f>(B1761+1)/(C1761+1)</f>
        <v>0.33333333333333331</v>
      </c>
      <c r="F1761" s="2">
        <f>(C1761+1)/(B1761+1)</f>
        <v>3</v>
      </c>
      <c r="G1761">
        <f>LEN(A1761)</f>
        <v>6</v>
      </c>
      <c r="H1761" t="str">
        <f>IF(AND(G1761&lt;3, D1761&lt;2),TRUE,"")</f>
        <v/>
      </c>
      <c r="I1761">
        <f>VLOOKUP(A1761,'2014'!$A$2:$G$5210,5,FALSE)</f>
        <v>2.9218407596785974E-4</v>
      </c>
      <c r="J1761">
        <f>VLOOKUP(A1761,'2014'!$A$2:$H$5210,6,FALSE)</f>
        <v>4.5884188308708819E-5</v>
      </c>
    </row>
    <row r="1762" spans="1:10" x14ac:dyDescent="0.6">
      <c r="A1762" t="s">
        <v>4182</v>
      </c>
      <c r="B1762">
        <v>0</v>
      </c>
      <c r="C1762">
        <v>2</v>
      </c>
      <c r="D1762">
        <v>2</v>
      </c>
      <c r="E1762" s="2">
        <f>(B1762+1)/(C1762+1)</f>
        <v>0.33333333333333331</v>
      </c>
      <c r="F1762" s="2">
        <f>(C1762+1)/(B1762+1)</f>
        <v>3</v>
      </c>
      <c r="G1762">
        <f>LEN(A1762)</f>
        <v>4</v>
      </c>
      <c r="H1762" t="str">
        <f>IF(AND(G1762&lt;3, D1762&lt;2),TRUE,"")</f>
        <v/>
      </c>
      <c r="I1762">
        <f>VLOOKUP(A1762,'2014'!$A$2:$G$5210,5,FALSE)</f>
        <v>2.9218407596785974E-4</v>
      </c>
      <c r="J1762">
        <f>VLOOKUP(A1762,'2014'!$A$2:$H$5210,6,FALSE)</f>
        <v>4.5884188308708819E-5</v>
      </c>
    </row>
    <row r="1763" spans="1:10" x14ac:dyDescent="0.6">
      <c r="A1763" t="s">
        <v>2147</v>
      </c>
      <c r="B1763">
        <v>0</v>
      </c>
      <c r="C1763">
        <v>2</v>
      </c>
      <c r="D1763">
        <v>2</v>
      </c>
      <c r="E1763" s="2">
        <f>(B1763+1)/(C1763+1)</f>
        <v>0.33333333333333331</v>
      </c>
      <c r="F1763" s="2">
        <f>(C1763+1)/(B1763+1)</f>
        <v>3</v>
      </c>
      <c r="G1763">
        <f>LEN(A1763)</f>
        <v>6</v>
      </c>
      <c r="H1763" t="str">
        <f>IF(AND(G1763&lt;3, D1763&lt;2),TRUE,"")</f>
        <v/>
      </c>
      <c r="I1763">
        <f>VLOOKUP(A1763,'2014'!$A$2:$G$5210,5,FALSE)</f>
        <v>4.382761139517896E-4</v>
      </c>
      <c r="J1763">
        <f>VLOOKUP(A1763,'2014'!$A$2:$H$5210,6,FALSE)</f>
        <v>7.6473647181181365E-5</v>
      </c>
    </row>
    <row r="1764" spans="1:10" x14ac:dyDescent="0.6">
      <c r="A1764" t="s">
        <v>436</v>
      </c>
      <c r="B1764">
        <v>0</v>
      </c>
      <c r="C1764">
        <v>2</v>
      </c>
      <c r="D1764">
        <v>2</v>
      </c>
      <c r="E1764" s="2">
        <f>(B1764+1)/(C1764+1)</f>
        <v>0.33333333333333331</v>
      </c>
      <c r="F1764" s="2">
        <f>(C1764+1)/(B1764+1)</f>
        <v>3</v>
      </c>
      <c r="G1764">
        <f>LEN(A1764)</f>
        <v>3</v>
      </c>
      <c r="H1764" t="str">
        <f>IF(AND(G1764&lt;3, D1764&lt;2),TRUE,"")</f>
        <v/>
      </c>
      <c r="I1764">
        <f>VLOOKUP(A1764,'2014'!$A$2:$G$5210,5,FALSE)</f>
        <v>1.4609203798392987E-4</v>
      </c>
      <c r="J1764">
        <f>VLOOKUP(A1764,'2014'!$A$2:$H$5210,6,FALSE)</f>
        <v>3.0589458872472546E-5</v>
      </c>
    </row>
    <row r="1765" spans="1:10" x14ac:dyDescent="0.6">
      <c r="A1765" t="s">
        <v>1179</v>
      </c>
      <c r="B1765">
        <v>0</v>
      </c>
      <c r="C1765">
        <v>2</v>
      </c>
      <c r="D1765">
        <v>2</v>
      </c>
      <c r="E1765" s="2">
        <f>(B1765+1)/(C1765+1)</f>
        <v>0.33333333333333331</v>
      </c>
      <c r="F1765" s="2">
        <f>(C1765+1)/(B1765+1)</f>
        <v>3</v>
      </c>
      <c r="G1765">
        <f>LEN(A1765)</f>
        <v>3</v>
      </c>
      <c r="H1765" t="str">
        <f>IF(AND(G1765&lt;3, D1765&lt;2),TRUE,"")</f>
        <v/>
      </c>
      <c r="I1765">
        <f>VLOOKUP(A1765,'2014'!$A$2:$G$5210,5,FALSE)</f>
        <v>1.4609203798392987E-4</v>
      </c>
      <c r="J1765">
        <f>VLOOKUP(A1765,'2014'!$A$2:$H$5210,6,FALSE)</f>
        <v>3.0589458872472546E-5</v>
      </c>
    </row>
    <row r="1766" spans="1:10" x14ac:dyDescent="0.6">
      <c r="A1766" t="s">
        <v>1516</v>
      </c>
      <c r="B1766">
        <v>0</v>
      </c>
      <c r="C1766">
        <v>2</v>
      </c>
      <c r="D1766">
        <v>2</v>
      </c>
      <c r="E1766" s="2">
        <f>(B1766+1)/(C1766+1)</f>
        <v>0.33333333333333331</v>
      </c>
      <c r="F1766" s="2">
        <f>(C1766+1)/(B1766+1)</f>
        <v>3</v>
      </c>
      <c r="G1766">
        <f>LEN(A1766)</f>
        <v>3</v>
      </c>
      <c r="H1766" t="str">
        <f>IF(AND(G1766&lt;3, D1766&lt;2),TRUE,"")</f>
        <v/>
      </c>
      <c r="I1766">
        <f>VLOOKUP(A1766,'2014'!$A$2:$G$5210,5,FALSE)</f>
        <v>1.4609203798392987E-4</v>
      </c>
      <c r="J1766">
        <f>VLOOKUP(A1766,'2014'!$A$2:$H$5210,6,FALSE)</f>
        <v>3.0589458872472546E-5</v>
      </c>
    </row>
    <row r="1767" spans="1:10" x14ac:dyDescent="0.6">
      <c r="A1767" t="s">
        <v>3048</v>
      </c>
      <c r="B1767">
        <v>0</v>
      </c>
      <c r="C1767">
        <v>2</v>
      </c>
      <c r="D1767">
        <v>2</v>
      </c>
      <c r="E1767" s="2">
        <f>(B1767+1)/(C1767+1)</f>
        <v>0.33333333333333331</v>
      </c>
      <c r="F1767" s="2">
        <f>(C1767+1)/(B1767+1)</f>
        <v>3</v>
      </c>
      <c r="G1767">
        <f>LEN(A1767)</f>
        <v>3</v>
      </c>
      <c r="H1767" t="str">
        <f>IF(AND(G1767&lt;3, D1767&lt;2),TRUE,"")</f>
        <v/>
      </c>
      <c r="I1767">
        <f>VLOOKUP(A1767,'2014'!$A$2:$G$5210,5,FALSE)</f>
        <v>1.4609203798392987E-4</v>
      </c>
      <c r="J1767">
        <f>VLOOKUP(A1767,'2014'!$A$2:$H$5210,6,FALSE)</f>
        <v>3.0589458872472546E-5</v>
      </c>
    </row>
    <row r="1768" spans="1:10" x14ac:dyDescent="0.6">
      <c r="A1768" t="s">
        <v>5018</v>
      </c>
      <c r="B1768">
        <v>0</v>
      </c>
      <c r="C1768">
        <v>2</v>
      </c>
      <c r="D1768">
        <v>2</v>
      </c>
      <c r="E1768" s="2">
        <f>(B1768+1)/(C1768+1)</f>
        <v>0.33333333333333331</v>
      </c>
      <c r="F1768" s="2">
        <f>(C1768+1)/(B1768+1)</f>
        <v>3</v>
      </c>
      <c r="G1768">
        <f>LEN(A1768)</f>
        <v>2</v>
      </c>
      <c r="H1768" t="str">
        <f>IF(AND(G1768&lt;3, D1768&lt;2),TRUE,"")</f>
        <v/>
      </c>
      <c r="I1768">
        <f>VLOOKUP(A1768,'2014'!$A$2:$G$5210,5,FALSE)</f>
        <v>1.4609203798392987E-4</v>
      </c>
      <c r="J1768">
        <f>VLOOKUP(A1768,'2014'!$A$2:$H$5210,6,FALSE)</f>
        <v>3.0589458872472546E-5</v>
      </c>
    </row>
    <row r="1769" spans="1:10" x14ac:dyDescent="0.6">
      <c r="A1769" t="s">
        <v>5195</v>
      </c>
      <c r="B1769">
        <v>0</v>
      </c>
      <c r="C1769">
        <v>2</v>
      </c>
      <c r="D1769">
        <v>2</v>
      </c>
      <c r="E1769" s="2">
        <f>(B1769+1)/(C1769+1)</f>
        <v>0.33333333333333331</v>
      </c>
      <c r="F1769" s="2">
        <f>(C1769+1)/(B1769+1)</f>
        <v>3</v>
      </c>
      <c r="G1769">
        <f>LEN(A1769)</f>
        <v>3</v>
      </c>
      <c r="H1769" t="str">
        <f>IF(AND(G1769&lt;3, D1769&lt;2),TRUE,"")</f>
        <v/>
      </c>
      <c r="I1769">
        <f>VLOOKUP(A1769,'2014'!$A$2:$G$5210,5,FALSE)</f>
        <v>1.4609203798392987E-4</v>
      </c>
      <c r="J1769">
        <f>VLOOKUP(A1769,'2014'!$A$2:$H$5210,6,FALSE)</f>
        <v>3.0589458872472546E-5</v>
      </c>
    </row>
    <row r="1770" spans="1:10" x14ac:dyDescent="0.6">
      <c r="A1770" t="s">
        <v>39</v>
      </c>
      <c r="B1770">
        <v>0</v>
      </c>
      <c r="C1770">
        <v>2</v>
      </c>
      <c r="D1770">
        <v>2</v>
      </c>
      <c r="E1770" s="2">
        <f>(B1770+1)/(C1770+1)</f>
        <v>0.33333333333333331</v>
      </c>
      <c r="F1770" s="2">
        <f>(C1770+1)/(B1770+1)</f>
        <v>3</v>
      </c>
      <c r="G1770">
        <f>LEN(A1770)</f>
        <v>4</v>
      </c>
      <c r="H1770" t="str">
        <f>IF(AND(G1770&lt;3, D1770&lt;2),TRUE,"")</f>
        <v/>
      </c>
      <c r="I1770">
        <f>VLOOKUP(A1770,'2014'!$A$2:$G$5210,5,FALSE)</f>
        <v>1.4609203798392987E-4</v>
      </c>
      <c r="J1770">
        <f>VLOOKUP(A1770,'2014'!$A$2:$H$5210,6,FALSE)</f>
        <v>3.0589458872472546E-5</v>
      </c>
    </row>
    <row r="1771" spans="1:10" x14ac:dyDescent="0.6">
      <c r="A1771" t="s">
        <v>118</v>
      </c>
      <c r="B1771">
        <v>0</v>
      </c>
      <c r="C1771">
        <v>2</v>
      </c>
      <c r="D1771">
        <v>2</v>
      </c>
      <c r="E1771" s="2">
        <f>(B1771+1)/(C1771+1)</f>
        <v>0.33333333333333331</v>
      </c>
      <c r="F1771" s="2">
        <f>(C1771+1)/(B1771+1)</f>
        <v>3</v>
      </c>
      <c r="G1771">
        <f>LEN(A1771)</f>
        <v>9</v>
      </c>
      <c r="H1771" t="str">
        <f>IF(AND(G1771&lt;3, D1771&lt;2),TRUE,"")</f>
        <v/>
      </c>
      <c r="I1771">
        <f>VLOOKUP(A1771,'2014'!$A$2:$G$5210,5,FALSE)</f>
        <v>1.4609203798392987E-4</v>
      </c>
      <c r="J1771">
        <f>VLOOKUP(A1771,'2014'!$A$2:$H$5210,6,FALSE)</f>
        <v>3.0589458872472546E-5</v>
      </c>
    </row>
    <row r="1772" spans="1:10" x14ac:dyDescent="0.6">
      <c r="A1772" t="s">
        <v>193</v>
      </c>
      <c r="B1772">
        <v>0</v>
      </c>
      <c r="C1772">
        <v>2</v>
      </c>
      <c r="D1772">
        <v>2</v>
      </c>
      <c r="E1772" s="2">
        <f>(B1772+1)/(C1772+1)</f>
        <v>0.33333333333333331</v>
      </c>
      <c r="F1772" s="2">
        <f>(C1772+1)/(B1772+1)</f>
        <v>3</v>
      </c>
      <c r="G1772">
        <f>LEN(A1772)</f>
        <v>8</v>
      </c>
      <c r="H1772" t="str">
        <f>IF(AND(G1772&lt;3, D1772&lt;2),TRUE,"")</f>
        <v/>
      </c>
      <c r="I1772">
        <f>VLOOKUP(A1772,'2014'!$A$2:$G$5210,5,FALSE)</f>
        <v>1.4609203798392987E-4</v>
      </c>
      <c r="J1772">
        <f>VLOOKUP(A1772,'2014'!$A$2:$H$5210,6,FALSE)</f>
        <v>3.0589458872472546E-5</v>
      </c>
    </row>
    <row r="1773" spans="1:10" x14ac:dyDescent="0.6">
      <c r="A1773" t="s">
        <v>199</v>
      </c>
      <c r="B1773">
        <v>0</v>
      </c>
      <c r="C1773">
        <v>2</v>
      </c>
      <c r="D1773">
        <v>2</v>
      </c>
      <c r="E1773" s="2">
        <f>(B1773+1)/(C1773+1)</f>
        <v>0.33333333333333331</v>
      </c>
      <c r="F1773" s="2">
        <f>(C1773+1)/(B1773+1)</f>
        <v>3</v>
      </c>
      <c r="G1773">
        <f>LEN(A1773)</f>
        <v>4</v>
      </c>
      <c r="H1773" t="str">
        <f>IF(AND(G1773&lt;3, D1773&lt;2),TRUE,"")</f>
        <v/>
      </c>
      <c r="I1773">
        <f>VLOOKUP(A1773,'2014'!$A$2:$G$5210,5,FALSE)</f>
        <v>1.4609203798392987E-4</v>
      </c>
      <c r="J1773">
        <f>VLOOKUP(A1773,'2014'!$A$2:$H$5210,6,FALSE)</f>
        <v>3.0589458872472546E-5</v>
      </c>
    </row>
    <row r="1774" spans="1:10" x14ac:dyDescent="0.6">
      <c r="A1774" t="s">
        <v>377</v>
      </c>
      <c r="B1774">
        <v>0</v>
      </c>
      <c r="C1774">
        <v>2</v>
      </c>
      <c r="D1774">
        <v>2</v>
      </c>
      <c r="E1774" s="2">
        <f>(B1774+1)/(C1774+1)</f>
        <v>0.33333333333333331</v>
      </c>
      <c r="F1774" s="2">
        <f>(C1774+1)/(B1774+1)</f>
        <v>3</v>
      </c>
      <c r="G1774">
        <f>LEN(A1774)</f>
        <v>10</v>
      </c>
      <c r="H1774" t="str">
        <f>IF(AND(G1774&lt;3, D1774&lt;2),TRUE,"")</f>
        <v/>
      </c>
      <c r="I1774">
        <f>VLOOKUP(A1774,'2014'!$A$2:$G$5210,5,FALSE)</f>
        <v>1.4609203798392987E-4</v>
      </c>
      <c r="J1774">
        <f>VLOOKUP(A1774,'2014'!$A$2:$H$5210,6,FALSE)</f>
        <v>3.0589458872472546E-5</v>
      </c>
    </row>
    <row r="1775" spans="1:10" x14ac:dyDescent="0.6">
      <c r="A1775" t="s">
        <v>417</v>
      </c>
      <c r="B1775">
        <v>0</v>
      </c>
      <c r="C1775">
        <v>2</v>
      </c>
      <c r="D1775">
        <v>2</v>
      </c>
      <c r="E1775" s="2">
        <f>(B1775+1)/(C1775+1)</f>
        <v>0.33333333333333331</v>
      </c>
      <c r="F1775" s="2">
        <f>(C1775+1)/(B1775+1)</f>
        <v>3</v>
      </c>
      <c r="G1775">
        <f>LEN(A1775)</f>
        <v>7</v>
      </c>
      <c r="H1775" t="str">
        <f>IF(AND(G1775&lt;3, D1775&lt;2),TRUE,"")</f>
        <v/>
      </c>
      <c r="I1775">
        <f>VLOOKUP(A1775,'2014'!$A$2:$G$5210,5,FALSE)</f>
        <v>1.4609203798392987E-4</v>
      </c>
      <c r="J1775">
        <f>VLOOKUP(A1775,'2014'!$A$2:$H$5210,6,FALSE)</f>
        <v>3.0589458872472546E-5</v>
      </c>
    </row>
    <row r="1776" spans="1:10" x14ac:dyDescent="0.6">
      <c r="A1776" t="s">
        <v>520</v>
      </c>
      <c r="B1776">
        <v>0</v>
      </c>
      <c r="C1776">
        <v>2</v>
      </c>
      <c r="D1776">
        <v>2</v>
      </c>
      <c r="E1776" s="2">
        <f>(B1776+1)/(C1776+1)</f>
        <v>0.33333333333333331</v>
      </c>
      <c r="F1776" s="2">
        <f>(C1776+1)/(B1776+1)</f>
        <v>3</v>
      </c>
      <c r="G1776">
        <f>LEN(A1776)</f>
        <v>5</v>
      </c>
      <c r="H1776" t="str">
        <f>IF(AND(G1776&lt;3, D1776&lt;2),TRUE,"")</f>
        <v/>
      </c>
      <c r="I1776">
        <f>VLOOKUP(A1776,'2014'!$A$2:$G$5210,5,FALSE)</f>
        <v>1.4609203798392987E-4</v>
      </c>
      <c r="J1776">
        <f>VLOOKUP(A1776,'2014'!$A$2:$H$5210,6,FALSE)</f>
        <v>3.0589458872472546E-5</v>
      </c>
    </row>
    <row r="1777" spans="1:10" x14ac:dyDescent="0.6">
      <c r="A1777" t="s">
        <v>531</v>
      </c>
      <c r="B1777">
        <v>0</v>
      </c>
      <c r="C1777">
        <v>2</v>
      </c>
      <c r="D1777">
        <v>2</v>
      </c>
      <c r="E1777" s="2">
        <f>(B1777+1)/(C1777+1)</f>
        <v>0.33333333333333331</v>
      </c>
      <c r="F1777" s="2">
        <f>(C1777+1)/(B1777+1)</f>
        <v>3</v>
      </c>
      <c r="G1777">
        <f>LEN(A1777)</f>
        <v>4</v>
      </c>
      <c r="H1777" t="str">
        <f>IF(AND(G1777&lt;3, D1777&lt;2),TRUE,"")</f>
        <v/>
      </c>
      <c r="I1777">
        <f>VLOOKUP(A1777,'2014'!$A$2:$G$5210,5,FALSE)</f>
        <v>1.4609203798392987E-4</v>
      </c>
      <c r="J1777">
        <f>VLOOKUP(A1777,'2014'!$A$2:$H$5210,6,FALSE)</f>
        <v>3.0589458872472546E-5</v>
      </c>
    </row>
    <row r="1778" spans="1:10" x14ac:dyDescent="0.6">
      <c r="A1778" t="s">
        <v>876</v>
      </c>
      <c r="B1778">
        <v>0</v>
      </c>
      <c r="C1778">
        <v>2</v>
      </c>
      <c r="D1778">
        <v>2</v>
      </c>
      <c r="E1778" s="2">
        <f>(B1778+1)/(C1778+1)</f>
        <v>0.33333333333333331</v>
      </c>
      <c r="F1778" s="2">
        <f>(C1778+1)/(B1778+1)</f>
        <v>3</v>
      </c>
      <c r="G1778">
        <f>LEN(A1778)</f>
        <v>12</v>
      </c>
      <c r="H1778" t="str">
        <f>IF(AND(G1778&lt;3, D1778&lt;2),TRUE,"")</f>
        <v/>
      </c>
      <c r="I1778">
        <f>VLOOKUP(A1778,'2014'!$A$2:$G$5210,5,FALSE)</f>
        <v>1.4609203798392987E-4</v>
      </c>
      <c r="J1778">
        <f>VLOOKUP(A1778,'2014'!$A$2:$H$5210,6,FALSE)</f>
        <v>3.0589458872472546E-5</v>
      </c>
    </row>
    <row r="1779" spans="1:10" x14ac:dyDescent="0.6">
      <c r="A1779" t="s">
        <v>1002</v>
      </c>
      <c r="B1779">
        <v>0</v>
      </c>
      <c r="C1779">
        <v>2</v>
      </c>
      <c r="D1779">
        <v>2</v>
      </c>
      <c r="E1779" s="2">
        <f>(B1779+1)/(C1779+1)</f>
        <v>0.33333333333333331</v>
      </c>
      <c r="F1779" s="2">
        <f>(C1779+1)/(B1779+1)</f>
        <v>3</v>
      </c>
      <c r="G1779">
        <f>LEN(A1779)</f>
        <v>6</v>
      </c>
      <c r="H1779" t="str">
        <f>IF(AND(G1779&lt;3, D1779&lt;2),TRUE,"")</f>
        <v/>
      </c>
      <c r="I1779">
        <f>VLOOKUP(A1779,'2014'!$A$2:$G$5210,5,FALSE)</f>
        <v>1.4609203798392987E-4</v>
      </c>
      <c r="J1779">
        <f>VLOOKUP(A1779,'2014'!$A$2:$H$5210,6,FALSE)</f>
        <v>3.0589458872472546E-5</v>
      </c>
    </row>
    <row r="1780" spans="1:10" x14ac:dyDescent="0.6">
      <c r="A1780" t="s">
        <v>1024</v>
      </c>
      <c r="B1780">
        <v>0</v>
      </c>
      <c r="C1780">
        <v>2</v>
      </c>
      <c r="D1780">
        <v>2</v>
      </c>
      <c r="E1780" s="2">
        <f>(B1780+1)/(C1780+1)</f>
        <v>0.33333333333333331</v>
      </c>
      <c r="F1780" s="2">
        <f>(C1780+1)/(B1780+1)</f>
        <v>3</v>
      </c>
      <c r="G1780">
        <f>LEN(A1780)</f>
        <v>6</v>
      </c>
      <c r="H1780" t="str">
        <f>IF(AND(G1780&lt;3, D1780&lt;2),TRUE,"")</f>
        <v/>
      </c>
      <c r="I1780">
        <f>VLOOKUP(A1780,'2014'!$A$2:$G$5210,5,FALSE)</f>
        <v>1.4609203798392987E-4</v>
      </c>
      <c r="J1780">
        <f>VLOOKUP(A1780,'2014'!$A$2:$H$5210,6,FALSE)</f>
        <v>3.0589458872472546E-5</v>
      </c>
    </row>
    <row r="1781" spans="1:10" x14ac:dyDescent="0.6">
      <c r="A1781" t="s">
        <v>1098</v>
      </c>
      <c r="B1781">
        <v>0</v>
      </c>
      <c r="C1781">
        <v>2</v>
      </c>
      <c r="D1781">
        <v>2</v>
      </c>
      <c r="E1781" s="2">
        <f>(B1781+1)/(C1781+1)</f>
        <v>0.33333333333333331</v>
      </c>
      <c r="F1781" s="2">
        <f>(C1781+1)/(B1781+1)</f>
        <v>3</v>
      </c>
      <c r="G1781">
        <f>LEN(A1781)</f>
        <v>8</v>
      </c>
      <c r="H1781" t="str">
        <f>IF(AND(G1781&lt;3, D1781&lt;2),TRUE,"")</f>
        <v/>
      </c>
      <c r="I1781">
        <f>VLOOKUP(A1781,'2014'!$A$2:$G$5210,5,FALSE)</f>
        <v>1.4609203798392987E-4</v>
      </c>
      <c r="J1781">
        <f>VLOOKUP(A1781,'2014'!$A$2:$H$5210,6,FALSE)</f>
        <v>3.0589458872472546E-5</v>
      </c>
    </row>
    <row r="1782" spans="1:10" x14ac:dyDescent="0.6">
      <c r="A1782" t="s">
        <v>1115</v>
      </c>
      <c r="B1782">
        <v>0</v>
      </c>
      <c r="C1782">
        <v>2</v>
      </c>
      <c r="D1782">
        <v>2</v>
      </c>
      <c r="E1782" s="2">
        <f>(B1782+1)/(C1782+1)</f>
        <v>0.33333333333333331</v>
      </c>
      <c r="F1782" s="2">
        <f>(C1782+1)/(B1782+1)</f>
        <v>3</v>
      </c>
      <c r="G1782">
        <f>LEN(A1782)</f>
        <v>8</v>
      </c>
      <c r="H1782" t="str">
        <f>IF(AND(G1782&lt;3, D1782&lt;2),TRUE,"")</f>
        <v/>
      </c>
      <c r="I1782">
        <f>VLOOKUP(A1782,'2014'!$A$2:$G$5210,5,FALSE)</f>
        <v>1.4609203798392987E-4</v>
      </c>
      <c r="J1782">
        <f>VLOOKUP(A1782,'2014'!$A$2:$H$5210,6,FALSE)</f>
        <v>3.0589458872472546E-5</v>
      </c>
    </row>
    <row r="1783" spans="1:10" x14ac:dyDescent="0.6">
      <c r="A1783" t="s">
        <v>1268</v>
      </c>
      <c r="B1783">
        <v>0</v>
      </c>
      <c r="C1783">
        <v>2</v>
      </c>
      <c r="D1783">
        <v>2</v>
      </c>
      <c r="E1783" s="2">
        <f>(B1783+1)/(C1783+1)</f>
        <v>0.33333333333333331</v>
      </c>
      <c r="F1783" s="2">
        <f>(C1783+1)/(B1783+1)</f>
        <v>3</v>
      </c>
      <c r="G1783">
        <f>LEN(A1783)</f>
        <v>6</v>
      </c>
      <c r="H1783" t="str">
        <f>IF(AND(G1783&lt;3, D1783&lt;2),TRUE,"")</f>
        <v/>
      </c>
      <c r="I1783">
        <f>VLOOKUP(A1783,'2014'!$A$2:$G$5210,5,FALSE)</f>
        <v>1.4609203798392987E-4</v>
      </c>
      <c r="J1783">
        <f>VLOOKUP(A1783,'2014'!$A$2:$H$5210,6,FALSE)</f>
        <v>3.0589458872472546E-5</v>
      </c>
    </row>
    <row r="1784" spans="1:10" x14ac:dyDescent="0.6">
      <c r="A1784" t="s">
        <v>1774</v>
      </c>
      <c r="B1784">
        <v>0</v>
      </c>
      <c r="C1784">
        <v>2</v>
      </c>
      <c r="D1784">
        <v>2</v>
      </c>
      <c r="E1784" s="2">
        <f>(B1784+1)/(C1784+1)</f>
        <v>0.33333333333333331</v>
      </c>
      <c r="F1784" s="2">
        <f>(C1784+1)/(B1784+1)</f>
        <v>3</v>
      </c>
      <c r="G1784">
        <f>LEN(A1784)</f>
        <v>4</v>
      </c>
      <c r="H1784" t="str">
        <f>IF(AND(G1784&lt;3, D1784&lt;2),TRUE,"")</f>
        <v/>
      </c>
      <c r="I1784">
        <f>VLOOKUP(A1784,'2014'!$A$2:$G$5210,5,FALSE)</f>
        <v>1.4609203798392987E-4</v>
      </c>
      <c r="J1784">
        <f>VLOOKUP(A1784,'2014'!$A$2:$H$5210,6,FALSE)</f>
        <v>3.0589458872472546E-5</v>
      </c>
    </row>
    <row r="1785" spans="1:10" x14ac:dyDescent="0.6">
      <c r="A1785" t="s">
        <v>1812</v>
      </c>
      <c r="B1785">
        <v>0</v>
      </c>
      <c r="C1785">
        <v>2</v>
      </c>
      <c r="D1785">
        <v>2</v>
      </c>
      <c r="E1785" s="2">
        <f>(B1785+1)/(C1785+1)</f>
        <v>0.33333333333333331</v>
      </c>
      <c r="F1785" s="2">
        <f>(C1785+1)/(B1785+1)</f>
        <v>3</v>
      </c>
      <c r="G1785">
        <f>LEN(A1785)</f>
        <v>7</v>
      </c>
      <c r="H1785" t="str">
        <f>IF(AND(G1785&lt;3, D1785&lt;2),TRUE,"")</f>
        <v/>
      </c>
      <c r="I1785">
        <f>VLOOKUP(A1785,'2014'!$A$2:$G$5210,5,FALSE)</f>
        <v>1.4609203798392987E-4</v>
      </c>
      <c r="J1785">
        <f>VLOOKUP(A1785,'2014'!$A$2:$H$5210,6,FALSE)</f>
        <v>3.0589458872472546E-5</v>
      </c>
    </row>
    <row r="1786" spans="1:10" x14ac:dyDescent="0.6">
      <c r="A1786" t="s">
        <v>1840</v>
      </c>
      <c r="B1786">
        <v>0</v>
      </c>
      <c r="C1786">
        <v>2</v>
      </c>
      <c r="D1786">
        <v>2</v>
      </c>
      <c r="E1786" s="2">
        <f>(B1786+1)/(C1786+1)</f>
        <v>0.33333333333333331</v>
      </c>
      <c r="F1786" s="2">
        <f>(C1786+1)/(B1786+1)</f>
        <v>3</v>
      </c>
      <c r="G1786">
        <f>LEN(A1786)</f>
        <v>7</v>
      </c>
      <c r="H1786" t="str">
        <f>IF(AND(G1786&lt;3, D1786&lt;2),TRUE,"")</f>
        <v/>
      </c>
      <c r="I1786">
        <f>VLOOKUP(A1786,'2014'!$A$2:$G$5210,5,FALSE)</f>
        <v>1.4609203798392987E-4</v>
      </c>
      <c r="J1786">
        <f>VLOOKUP(A1786,'2014'!$A$2:$H$5210,6,FALSE)</f>
        <v>3.0589458872472546E-5</v>
      </c>
    </row>
    <row r="1787" spans="1:10" x14ac:dyDescent="0.6">
      <c r="A1787" t="s">
        <v>1938</v>
      </c>
      <c r="B1787">
        <v>0</v>
      </c>
      <c r="C1787">
        <v>2</v>
      </c>
      <c r="D1787">
        <v>2</v>
      </c>
      <c r="E1787" s="2">
        <f>(B1787+1)/(C1787+1)</f>
        <v>0.33333333333333331</v>
      </c>
      <c r="F1787" s="2">
        <f>(C1787+1)/(B1787+1)</f>
        <v>3</v>
      </c>
      <c r="G1787">
        <f>LEN(A1787)</f>
        <v>13</v>
      </c>
      <c r="H1787" t="str">
        <f>IF(AND(G1787&lt;3, D1787&lt;2),TRUE,"")</f>
        <v/>
      </c>
      <c r="I1787">
        <f>VLOOKUP(A1787,'2014'!$A$2:$G$5210,5,FALSE)</f>
        <v>1.4609203798392987E-4</v>
      </c>
      <c r="J1787">
        <f>VLOOKUP(A1787,'2014'!$A$2:$H$5210,6,FALSE)</f>
        <v>3.0589458872472546E-5</v>
      </c>
    </row>
    <row r="1788" spans="1:10" x14ac:dyDescent="0.6">
      <c r="A1788" t="s">
        <v>2038</v>
      </c>
      <c r="B1788">
        <v>0</v>
      </c>
      <c r="C1788">
        <v>2</v>
      </c>
      <c r="D1788">
        <v>2</v>
      </c>
      <c r="E1788" s="2">
        <f>(B1788+1)/(C1788+1)</f>
        <v>0.33333333333333331</v>
      </c>
      <c r="F1788" s="2">
        <f>(C1788+1)/(B1788+1)</f>
        <v>3</v>
      </c>
      <c r="G1788">
        <f>LEN(A1788)</f>
        <v>6</v>
      </c>
      <c r="H1788" t="str">
        <f>IF(AND(G1788&lt;3, D1788&lt;2),TRUE,"")</f>
        <v/>
      </c>
      <c r="I1788">
        <f>VLOOKUP(A1788,'2014'!$A$2:$G$5210,5,FALSE)</f>
        <v>1.4609203798392987E-4</v>
      </c>
      <c r="J1788">
        <f>VLOOKUP(A1788,'2014'!$A$2:$H$5210,6,FALSE)</f>
        <v>3.0589458872472546E-5</v>
      </c>
    </row>
    <row r="1789" spans="1:10" x14ac:dyDescent="0.6">
      <c r="A1789" t="s">
        <v>2208</v>
      </c>
      <c r="B1789">
        <v>0</v>
      </c>
      <c r="C1789">
        <v>2</v>
      </c>
      <c r="D1789">
        <v>2</v>
      </c>
      <c r="E1789" s="2">
        <f>(B1789+1)/(C1789+1)</f>
        <v>0.33333333333333331</v>
      </c>
      <c r="F1789" s="2">
        <f>(C1789+1)/(B1789+1)</f>
        <v>3</v>
      </c>
      <c r="G1789">
        <f>LEN(A1789)</f>
        <v>5</v>
      </c>
      <c r="H1789" t="str">
        <f>IF(AND(G1789&lt;3, D1789&lt;2),TRUE,"")</f>
        <v/>
      </c>
      <c r="I1789">
        <f>VLOOKUP(A1789,'2014'!$A$2:$G$5210,5,FALSE)</f>
        <v>1.4609203798392987E-4</v>
      </c>
      <c r="J1789">
        <f>VLOOKUP(A1789,'2014'!$A$2:$H$5210,6,FALSE)</f>
        <v>3.0589458872472546E-5</v>
      </c>
    </row>
    <row r="1790" spans="1:10" x14ac:dyDescent="0.6">
      <c r="A1790" t="s">
        <v>2742</v>
      </c>
      <c r="B1790">
        <v>0</v>
      </c>
      <c r="C1790">
        <v>2</v>
      </c>
      <c r="D1790">
        <v>2</v>
      </c>
      <c r="E1790" s="2">
        <f>(B1790+1)/(C1790+1)</f>
        <v>0.33333333333333331</v>
      </c>
      <c r="F1790" s="2">
        <f>(C1790+1)/(B1790+1)</f>
        <v>3</v>
      </c>
      <c r="G1790">
        <f>LEN(A1790)</f>
        <v>10</v>
      </c>
      <c r="H1790" t="str">
        <f>IF(AND(G1790&lt;3, D1790&lt;2),TRUE,"")</f>
        <v/>
      </c>
      <c r="I1790">
        <f>VLOOKUP(A1790,'2014'!$A$2:$G$5210,5,FALSE)</f>
        <v>1.4609203798392987E-4</v>
      </c>
      <c r="J1790">
        <f>VLOOKUP(A1790,'2014'!$A$2:$H$5210,6,FALSE)</f>
        <v>3.0589458872472546E-5</v>
      </c>
    </row>
    <row r="1791" spans="1:10" x14ac:dyDescent="0.6">
      <c r="A1791" t="s">
        <v>2833</v>
      </c>
      <c r="B1791">
        <v>0</v>
      </c>
      <c r="C1791">
        <v>2</v>
      </c>
      <c r="D1791">
        <v>2</v>
      </c>
      <c r="E1791" s="2">
        <f>(B1791+1)/(C1791+1)</f>
        <v>0.33333333333333331</v>
      </c>
      <c r="F1791" s="2">
        <f>(C1791+1)/(B1791+1)</f>
        <v>3</v>
      </c>
      <c r="G1791">
        <f>LEN(A1791)</f>
        <v>6</v>
      </c>
      <c r="H1791" t="str">
        <f>IF(AND(G1791&lt;3, D1791&lt;2),TRUE,"")</f>
        <v/>
      </c>
      <c r="I1791">
        <f>VLOOKUP(A1791,'2014'!$A$2:$G$5210,5,FALSE)</f>
        <v>1.4609203798392987E-4</v>
      </c>
      <c r="J1791">
        <f>VLOOKUP(A1791,'2014'!$A$2:$H$5210,6,FALSE)</f>
        <v>3.0589458872472546E-5</v>
      </c>
    </row>
    <row r="1792" spans="1:10" x14ac:dyDescent="0.6">
      <c r="A1792" t="s">
        <v>2900</v>
      </c>
      <c r="B1792">
        <v>0</v>
      </c>
      <c r="C1792">
        <v>2</v>
      </c>
      <c r="D1792">
        <v>2</v>
      </c>
      <c r="E1792" s="2">
        <f>(B1792+1)/(C1792+1)</f>
        <v>0.33333333333333331</v>
      </c>
      <c r="F1792" s="2">
        <f>(C1792+1)/(B1792+1)</f>
        <v>3</v>
      </c>
      <c r="G1792">
        <f>LEN(A1792)</f>
        <v>4</v>
      </c>
      <c r="H1792" t="str">
        <f>IF(AND(G1792&lt;3, D1792&lt;2),TRUE,"")</f>
        <v/>
      </c>
      <c r="I1792">
        <f>VLOOKUP(A1792,'2014'!$A$2:$G$5210,5,FALSE)</f>
        <v>1.4609203798392987E-4</v>
      </c>
      <c r="J1792">
        <f>VLOOKUP(A1792,'2014'!$A$2:$H$5210,6,FALSE)</f>
        <v>3.0589458872472546E-5</v>
      </c>
    </row>
    <row r="1793" spans="1:10" x14ac:dyDescent="0.6">
      <c r="A1793" t="s">
        <v>2902</v>
      </c>
      <c r="B1793">
        <v>0</v>
      </c>
      <c r="C1793">
        <v>2</v>
      </c>
      <c r="D1793">
        <v>2</v>
      </c>
      <c r="E1793" s="2">
        <f>(B1793+1)/(C1793+1)</f>
        <v>0.33333333333333331</v>
      </c>
      <c r="F1793" s="2">
        <f>(C1793+1)/(B1793+1)</f>
        <v>3</v>
      </c>
      <c r="G1793">
        <f>LEN(A1793)</f>
        <v>9</v>
      </c>
      <c r="H1793" t="str">
        <f>IF(AND(G1793&lt;3, D1793&lt;2),TRUE,"")</f>
        <v/>
      </c>
      <c r="I1793">
        <f>VLOOKUP(A1793,'2014'!$A$2:$G$5210,5,FALSE)</f>
        <v>1.4609203798392987E-4</v>
      </c>
      <c r="J1793">
        <f>VLOOKUP(A1793,'2014'!$A$2:$H$5210,6,FALSE)</f>
        <v>3.0589458872472546E-5</v>
      </c>
    </row>
    <row r="1794" spans="1:10" x14ac:dyDescent="0.6">
      <c r="A1794" t="s">
        <v>2924</v>
      </c>
      <c r="B1794">
        <v>0</v>
      </c>
      <c r="C1794">
        <v>2</v>
      </c>
      <c r="D1794">
        <v>2</v>
      </c>
      <c r="E1794" s="2">
        <f>(B1794+1)/(C1794+1)</f>
        <v>0.33333333333333331</v>
      </c>
      <c r="F1794" s="2">
        <f>(C1794+1)/(B1794+1)</f>
        <v>3</v>
      </c>
      <c r="G1794">
        <f>LEN(A1794)</f>
        <v>5</v>
      </c>
      <c r="H1794" t="str">
        <f>IF(AND(G1794&lt;3, D1794&lt;2),TRUE,"")</f>
        <v/>
      </c>
      <c r="I1794">
        <f>VLOOKUP(A1794,'2014'!$A$2:$G$5210,5,FALSE)</f>
        <v>1.4609203798392987E-4</v>
      </c>
      <c r="J1794">
        <f>VLOOKUP(A1794,'2014'!$A$2:$H$5210,6,FALSE)</f>
        <v>3.0589458872472546E-5</v>
      </c>
    </row>
    <row r="1795" spans="1:10" x14ac:dyDescent="0.6">
      <c r="A1795" t="s">
        <v>3088</v>
      </c>
      <c r="B1795">
        <v>0</v>
      </c>
      <c r="C1795">
        <v>2</v>
      </c>
      <c r="D1795">
        <v>2</v>
      </c>
      <c r="E1795" s="2">
        <f>(B1795+1)/(C1795+1)</f>
        <v>0.33333333333333331</v>
      </c>
      <c r="F1795" s="2">
        <f>(C1795+1)/(B1795+1)</f>
        <v>3</v>
      </c>
      <c r="G1795">
        <f>LEN(A1795)</f>
        <v>4</v>
      </c>
      <c r="H1795" t="str">
        <f>IF(AND(G1795&lt;3, D1795&lt;2),TRUE,"")</f>
        <v/>
      </c>
      <c r="I1795">
        <f>VLOOKUP(A1795,'2014'!$A$2:$G$5210,5,FALSE)</f>
        <v>1.4609203798392987E-4</v>
      </c>
      <c r="J1795">
        <f>VLOOKUP(A1795,'2014'!$A$2:$H$5210,6,FALSE)</f>
        <v>3.0589458872472546E-5</v>
      </c>
    </row>
    <row r="1796" spans="1:10" x14ac:dyDescent="0.6">
      <c r="A1796" t="s">
        <v>3171</v>
      </c>
      <c r="B1796">
        <v>0</v>
      </c>
      <c r="C1796">
        <v>2</v>
      </c>
      <c r="D1796">
        <v>2</v>
      </c>
      <c r="E1796" s="2">
        <f>(B1796+1)/(C1796+1)</f>
        <v>0.33333333333333331</v>
      </c>
      <c r="F1796" s="2">
        <f>(C1796+1)/(B1796+1)</f>
        <v>3</v>
      </c>
      <c r="G1796">
        <f>LEN(A1796)</f>
        <v>4</v>
      </c>
      <c r="H1796" t="str">
        <f>IF(AND(G1796&lt;3, D1796&lt;2),TRUE,"")</f>
        <v/>
      </c>
      <c r="I1796">
        <f>VLOOKUP(A1796,'2014'!$A$2:$G$5210,5,FALSE)</f>
        <v>1.4609203798392987E-4</v>
      </c>
      <c r="J1796">
        <f>VLOOKUP(A1796,'2014'!$A$2:$H$5210,6,FALSE)</f>
        <v>3.0589458872472546E-5</v>
      </c>
    </row>
    <row r="1797" spans="1:10" x14ac:dyDescent="0.6">
      <c r="A1797" t="s">
        <v>3172</v>
      </c>
      <c r="B1797">
        <v>0</v>
      </c>
      <c r="C1797">
        <v>2</v>
      </c>
      <c r="D1797">
        <v>2</v>
      </c>
      <c r="E1797" s="2">
        <f>(B1797+1)/(C1797+1)</f>
        <v>0.33333333333333331</v>
      </c>
      <c r="F1797" s="2">
        <f>(C1797+1)/(B1797+1)</f>
        <v>3</v>
      </c>
      <c r="G1797">
        <f>LEN(A1797)</f>
        <v>4</v>
      </c>
      <c r="H1797" t="str">
        <f>IF(AND(G1797&lt;3, D1797&lt;2),TRUE,"")</f>
        <v/>
      </c>
      <c r="I1797">
        <f>VLOOKUP(A1797,'2014'!$A$2:$G$5210,5,FALSE)</f>
        <v>1.4609203798392987E-4</v>
      </c>
      <c r="J1797">
        <f>VLOOKUP(A1797,'2014'!$A$2:$H$5210,6,FALSE)</f>
        <v>3.0589458872472546E-5</v>
      </c>
    </row>
    <row r="1798" spans="1:10" x14ac:dyDescent="0.6">
      <c r="A1798" t="s">
        <v>3326</v>
      </c>
      <c r="B1798">
        <v>0</v>
      </c>
      <c r="C1798">
        <v>2</v>
      </c>
      <c r="D1798">
        <v>2</v>
      </c>
      <c r="E1798" s="2">
        <f>(B1798+1)/(C1798+1)</f>
        <v>0.33333333333333331</v>
      </c>
      <c r="F1798" s="2">
        <f>(C1798+1)/(B1798+1)</f>
        <v>3</v>
      </c>
      <c r="G1798">
        <f>LEN(A1798)</f>
        <v>6</v>
      </c>
      <c r="H1798" t="str">
        <f>IF(AND(G1798&lt;3, D1798&lt;2),TRUE,"")</f>
        <v/>
      </c>
      <c r="I1798">
        <f>VLOOKUP(A1798,'2014'!$A$2:$G$5210,5,FALSE)</f>
        <v>1.4609203798392987E-4</v>
      </c>
      <c r="J1798">
        <f>VLOOKUP(A1798,'2014'!$A$2:$H$5210,6,FALSE)</f>
        <v>3.0589458872472546E-5</v>
      </c>
    </row>
    <row r="1799" spans="1:10" x14ac:dyDescent="0.6">
      <c r="A1799" t="s">
        <v>3346</v>
      </c>
      <c r="B1799">
        <v>0</v>
      </c>
      <c r="C1799">
        <v>2</v>
      </c>
      <c r="D1799">
        <v>2</v>
      </c>
      <c r="E1799" s="2">
        <f>(B1799+1)/(C1799+1)</f>
        <v>0.33333333333333331</v>
      </c>
      <c r="F1799" s="2">
        <f>(C1799+1)/(B1799+1)</f>
        <v>3</v>
      </c>
      <c r="G1799">
        <f>LEN(A1799)</f>
        <v>4</v>
      </c>
      <c r="H1799" t="str">
        <f>IF(AND(G1799&lt;3, D1799&lt;2),TRUE,"")</f>
        <v/>
      </c>
      <c r="I1799">
        <f>VLOOKUP(A1799,'2014'!$A$2:$G$5210,5,FALSE)</f>
        <v>1.4609203798392987E-4</v>
      </c>
      <c r="J1799">
        <f>VLOOKUP(A1799,'2014'!$A$2:$H$5210,6,FALSE)</f>
        <v>3.0589458872472546E-5</v>
      </c>
    </row>
    <row r="1800" spans="1:10" x14ac:dyDescent="0.6">
      <c r="A1800" t="s">
        <v>3449</v>
      </c>
      <c r="B1800">
        <v>0</v>
      </c>
      <c r="C1800">
        <v>2</v>
      </c>
      <c r="D1800">
        <v>2</v>
      </c>
      <c r="E1800" s="2">
        <f>(B1800+1)/(C1800+1)</f>
        <v>0.33333333333333331</v>
      </c>
      <c r="F1800" s="2">
        <f>(C1800+1)/(B1800+1)</f>
        <v>3</v>
      </c>
      <c r="G1800">
        <f>LEN(A1800)</f>
        <v>7</v>
      </c>
      <c r="H1800" t="str">
        <f>IF(AND(G1800&lt;3, D1800&lt;2),TRUE,"")</f>
        <v/>
      </c>
      <c r="I1800">
        <f>VLOOKUP(A1800,'2014'!$A$2:$G$5210,5,FALSE)</f>
        <v>1.4609203798392987E-4</v>
      </c>
      <c r="J1800">
        <f>VLOOKUP(A1800,'2014'!$A$2:$H$5210,6,FALSE)</f>
        <v>3.0589458872472546E-5</v>
      </c>
    </row>
    <row r="1801" spans="1:10" x14ac:dyDescent="0.6">
      <c r="A1801" t="s">
        <v>3511</v>
      </c>
      <c r="B1801">
        <v>0</v>
      </c>
      <c r="C1801">
        <v>2</v>
      </c>
      <c r="D1801">
        <v>2</v>
      </c>
      <c r="E1801" s="2">
        <f>(B1801+1)/(C1801+1)</f>
        <v>0.33333333333333331</v>
      </c>
      <c r="F1801" s="2">
        <f>(C1801+1)/(B1801+1)</f>
        <v>3</v>
      </c>
      <c r="G1801">
        <f>LEN(A1801)</f>
        <v>10</v>
      </c>
      <c r="H1801" t="str">
        <f>IF(AND(G1801&lt;3, D1801&lt;2),TRUE,"")</f>
        <v/>
      </c>
      <c r="I1801">
        <f>VLOOKUP(A1801,'2014'!$A$2:$G$5210,5,FALSE)</f>
        <v>1.4609203798392987E-4</v>
      </c>
      <c r="J1801">
        <f>VLOOKUP(A1801,'2014'!$A$2:$H$5210,6,FALSE)</f>
        <v>3.0589458872472546E-5</v>
      </c>
    </row>
    <row r="1802" spans="1:10" x14ac:dyDescent="0.6">
      <c r="A1802" t="s">
        <v>3517</v>
      </c>
      <c r="B1802">
        <v>0</v>
      </c>
      <c r="C1802">
        <v>2</v>
      </c>
      <c r="D1802">
        <v>2</v>
      </c>
      <c r="E1802" s="2">
        <f>(B1802+1)/(C1802+1)</f>
        <v>0.33333333333333331</v>
      </c>
      <c r="F1802" s="2">
        <f>(C1802+1)/(B1802+1)</f>
        <v>3</v>
      </c>
      <c r="G1802">
        <f>LEN(A1802)</f>
        <v>6</v>
      </c>
      <c r="H1802" t="str">
        <f>IF(AND(G1802&lt;3, D1802&lt;2),TRUE,"")</f>
        <v/>
      </c>
      <c r="I1802">
        <f>VLOOKUP(A1802,'2014'!$A$2:$G$5210,5,FALSE)</f>
        <v>1.4609203798392987E-4</v>
      </c>
      <c r="J1802">
        <f>VLOOKUP(A1802,'2014'!$A$2:$H$5210,6,FALSE)</f>
        <v>3.0589458872472546E-5</v>
      </c>
    </row>
    <row r="1803" spans="1:10" x14ac:dyDescent="0.6">
      <c r="A1803" t="s">
        <v>3573</v>
      </c>
      <c r="B1803">
        <v>0</v>
      </c>
      <c r="C1803">
        <v>2</v>
      </c>
      <c r="D1803">
        <v>2</v>
      </c>
      <c r="E1803" s="2">
        <f>(B1803+1)/(C1803+1)</f>
        <v>0.33333333333333331</v>
      </c>
      <c r="F1803" s="2">
        <f>(C1803+1)/(B1803+1)</f>
        <v>3</v>
      </c>
      <c r="G1803">
        <f>LEN(A1803)</f>
        <v>13</v>
      </c>
      <c r="H1803" t="str">
        <f>IF(AND(G1803&lt;3, D1803&lt;2),TRUE,"")</f>
        <v/>
      </c>
      <c r="I1803">
        <f>VLOOKUP(A1803,'2014'!$A$2:$G$5210,5,FALSE)</f>
        <v>1.4609203798392987E-4</v>
      </c>
      <c r="J1803">
        <f>VLOOKUP(A1803,'2014'!$A$2:$H$5210,6,FALSE)</f>
        <v>3.0589458872472546E-5</v>
      </c>
    </row>
    <row r="1804" spans="1:10" x14ac:dyDescent="0.6">
      <c r="A1804" t="s">
        <v>3612</v>
      </c>
      <c r="B1804">
        <v>0</v>
      </c>
      <c r="C1804">
        <v>2</v>
      </c>
      <c r="D1804">
        <v>2</v>
      </c>
      <c r="E1804" s="2">
        <f>(B1804+1)/(C1804+1)</f>
        <v>0.33333333333333331</v>
      </c>
      <c r="F1804" s="2">
        <f>(C1804+1)/(B1804+1)</f>
        <v>3</v>
      </c>
      <c r="G1804">
        <f>LEN(A1804)</f>
        <v>8</v>
      </c>
      <c r="H1804" t="str">
        <f>IF(AND(G1804&lt;3, D1804&lt;2),TRUE,"")</f>
        <v/>
      </c>
      <c r="I1804">
        <f>VLOOKUP(A1804,'2014'!$A$2:$G$5210,5,FALSE)</f>
        <v>2.9218407596785974E-4</v>
      </c>
      <c r="J1804">
        <f>VLOOKUP(A1804,'2014'!$A$2:$H$5210,6,FALSE)</f>
        <v>6.1178917744945092E-5</v>
      </c>
    </row>
    <row r="1805" spans="1:10" x14ac:dyDescent="0.6">
      <c r="A1805" t="s">
        <v>3613</v>
      </c>
      <c r="B1805">
        <v>0</v>
      </c>
      <c r="C1805">
        <v>2</v>
      </c>
      <c r="D1805">
        <v>2</v>
      </c>
      <c r="E1805" s="2">
        <f>(B1805+1)/(C1805+1)</f>
        <v>0.33333333333333331</v>
      </c>
      <c r="F1805" s="2">
        <f>(C1805+1)/(B1805+1)</f>
        <v>3</v>
      </c>
      <c r="G1805">
        <f>LEN(A1805)</f>
        <v>7</v>
      </c>
      <c r="H1805" t="str">
        <f>IF(AND(G1805&lt;3, D1805&lt;2),TRUE,"")</f>
        <v/>
      </c>
      <c r="I1805">
        <f>VLOOKUP(A1805,'2014'!$A$2:$G$5210,5,FALSE)</f>
        <v>5.8436815193571947E-4</v>
      </c>
      <c r="J1805">
        <f>VLOOKUP(A1805,'2014'!$A$2:$H$5210,6,FALSE)</f>
        <v>1.2235783548989018E-4</v>
      </c>
    </row>
    <row r="1806" spans="1:10" x14ac:dyDescent="0.6">
      <c r="A1806" t="s">
        <v>3700</v>
      </c>
      <c r="B1806">
        <v>0</v>
      </c>
      <c r="C1806">
        <v>2</v>
      </c>
      <c r="D1806">
        <v>2</v>
      </c>
      <c r="E1806" s="2">
        <f>(B1806+1)/(C1806+1)</f>
        <v>0.33333333333333331</v>
      </c>
      <c r="F1806" s="2">
        <f>(C1806+1)/(B1806+1)</f>
        <v>3</v>
      </c>
      <c r="G1806">
        <f>LEN(A1806)</f>
        <v>8</v>
      </c>
      <c r="H1806" t="str">
        <f>IF(AND(G1806&lt;3, D1806&lt;2),TRUE,"")</f>
        <v/>
      </c>
      <c r="I1806">
        <f>VLOOKUP(A1806,'2014'!$A$2:$G$5210,5,FALSE)</f>
        <v>2.9218407596785974E-4</v>
      </c>
      <c r="J1806">
        <f>VLOOKUP(A1806,'2014'!$A$2:$H$5210,6,FALSE)</f>
        <v>6.1178917744945092E-5</v>
      </c>
    </row>
    <row r="1807" spans="1:10" x14ac:dyDescent="0.6">
      <c r="A1807" t="s">
        <v>3726</v>
      </c>
      <c r="B1807">
        <v>0</v>
      </c>
      <c r="C1807">
        <v>2</v>
      </c>
      <c r="D1807">
        <v>2</v>
      </c>
      <c r="E1807" s="2">
        <f>(B1807+1)/(C1807+1)</f>
        <v>0.33333333333333331</v>
      </c>
      <c r="F1807" s="2">
        <f>(C1807+1)/(B1807+1)</f>
        <v>3</v>
      </c>
      <c r="G1807">
        <f>LEN(A1807)</f>
        <v>8</v>
      </c>
      <c r="H1807" t="str">
        <f>IF(AND(G1807&lt;3, D1807&lt;2),TRUE,"")</f>
        <v/>
      </c>
      <c r="I1807">
        <f>VLOOKUP(A1807,'2014'!$A$2:$G$5210,5,FALSE)</f>
        <v>1.4609203798392987E-4</v>
      </c>
      <c r="J1807">
        <f>VLOOKUP(A1807,'2014'!$A$2:$H$5210,6,FALSE)</f>
        <v>3.0589458872472546E-5</v>
      </c>
    </row>
    <row r="1808" spans="1:10" x14ac:dyDescent="0.6">
      <c r="A1808" t="s">
        <v>3783</v>
      </c>
      <c r="B1808">
        <v>0</v>
      </c>
      <c r="C1808">
        <v>2</v>
      </c>
      <c r="D1808">
        <v>2</v>
      </c>
      <c r="E1808" s="2">
        <f>(B1808+1)/(C1808+1)</f>
        <v>0.33333333333333331</v>
      </c>
      <c r="F1808" s="2">
        <f>(C1808+1)/(B1808+1)</f>
        <v>3</v>
      </c>
      <c r="G1808">
        <f>LEN(A1808)</f>
        <v>7</v>
      </c>
      <c r="H1808" t="str">
        <f>IF(AND(G1808&lt;3, D1808&lt;2),TRUE,"")</f>
        <v/>
      </c>
      <c r="I1808">
        <f>VLOOKUP(A1808,'2014'!$A$2:$G$5210,5,FALSE)</f>
        <v>1.4609203798392987E-4</v>
      </c>
      <c r="J1808">
        <f>VLOOKUP(A1808,'2014'!$A$2:$H$5210,6,FALSE)</f>
        <v>3.0589458872472546E-5</v>
      </c>
    </row>
    <row r="1809" spans="1:10" x14ac:dyDescent="0.6">
      <c r="A1809" t="s">
        <v>3801</v>
      </c>
      <c r="B1809">
        <v>0</v>
      </c>
      <c r="C1809">
        <v>2</v>
      </c>
      <c r="D1809">
        <v>2</v>
      </c>
      <c r="E1809" s="2">
        <f>(B1809+1)/(C1809+1)</f>
        <v>0.33333333333333331</v>
      </c>
      <c r="F1809" s="2">
        <f>(C1809+1)/(B1809+1)</f>
        <v>3</v>
      </c>
      <c r="G1809">
        <f>LEN(A1809)</f>
        <v>6</v>
      </c>
      <c r="H1809" t="str">
        <f>IF(AND(G1809&lt;3, D1809&lt;2),TRUE,"")</f>
        <v/>
      </c>
      <c r="I1809">
        <f>VLOOKUP(A1809,'2014'!$A$2:$G$5210,5,FALSE)</f>
        <v>1.4609203798392987E-4</v>
      </c>
      <c r="J1809">
        <f>VLOOKUP(A1809,'2014'!$A$2:$H$5210,6,FALSE)</f>
        <v>3.0589458872472546E-5</v>
      </c>
    </row>
    <row r="1810" spans="1:10" x14ac:dyDescent="0.6">
      <c r="A1810" t="s">
        <v>3829</v>
      </c>
      <c r="B1810">
        <v>0</v>
      </c>
      <c r="C1810">
        <v>2</v>
      </c>
      <c r="D1810">
        <v>2</v>
      </c>
      <c r="E1810" s="2">
        <f>(B1810+1)/(C1810+1)</f>
        <v>0.33333333333333331</v>
      </c>
      <c r="F1810" s="2">
        <f>(C1810+1)/(B1810+1)</f>
        <v>3</v>
      </c>
      <c r="G1810">
        <f>LEN(A1810)</f>
        <v>10</v>
      </c>
      <c r="H1810" t="str">
        <f>IF(AND(G1810&lt;3, D1810&lt;2),TRUE,"")</f>
        <v/>
      </c>
      <c r="I1810">
        <f>VLOOKUP(A1810,'2014'!$A$2:$G$5210,5,FALSE)</f>
        <v>1.4609203798392987E-4</v>
      </c>
      <c r="J1810">
        <f>VLOOKUP(A1810,'2014'!$A$2:$H$5210,6,FALSE)</f>
        <v>3.0589458872472546E-5</v>
      </c>
    </row>
    <row r="1811" spans="1:10" x14ac:dyDescent="0.6">
      <c r="A1811" t="s">
        <v>4000</v>
      </c>
      <c r="B1811">
        <v>0</v>
      </c>
      <c r="C1811">
        <v>2</v>
      </c>
      <c r="D1811">
        <v>2</v>
      </c>
      <c r="E1811" s="2">
        <f>(B1811+1)/(C1811+1)</f>
        <v>0.33333333333333331</v>
      </c>
      <c r="F1811" s="2">
        <f>(C1811+1)/(B1811+1)</f>
        <v>3</v>
      </c>
      <c r="G1811">
        <f>LEN(A1811)</f>
        <v>6</v>
      </c>
      <c r="H1811" t="str">
        <f>IF(AND(G1811&lt;3, D1811&lt;2),TRUE,"")</f>
        <v/>
      </c>
      <c r="I1811">
        <f>VLOOKUP(A1811,'2014'!$A$2:$G$5210,5,FALSE)</f>
        <v>1.4609203798392987E-4</v>
      </c>
      <c r="J1811">
        <f>VLOOKUP(A1811,'2014'!$A$2:$H$5210,6,FALSE)</f>
        <v>3.0589458872472546E-5</v>
      </c>
    </row>
    <row r="1812" spans="1:10" x14ac:dyDescent="0.6">
      <c r="A1812" t="s">
        <v>4072</v>
      </c>
      <c r="B1812">
        <v>0</v>
      </c>
      <c r="C1812">
        <v>2</v>
      </c>
      <c r="D1812">
        <v>2</v>
      </c>
      <c r="E1812" s="2">
        <f>(B1812+1)/(C1812+1)</f>
        <v>0.33333333333333331</v>
      </c>
      <c r="F1812" s="2">
        <f>(C1812+1)/(B1812+1)</f>
        <v>3</v>
      </c>
      <c r="G1812">
        <f>LEN(A1812)</f>
        <v>9</v>
      </c>
      <c r="H1812" t="str">
        <f>IF(AND(G1812&lt;3, D1812&lt;2),TRUE,"")</f>
        <v/>
      </c>
      <c r="I1812">
        <f>VLOOKUP(A1812,'2014'!$A$2:$G$5210,5,FALSE)</f>
        <v>1.4609203798392987E-4</v>
      </c>
      <c r="J1812">
        <f>VLOOKUP(A1812,'2014'!$A$2:$H$5210,6,FALSE)</f>
        <v>3.0589458872472546E-5</v>
      </c>
    </row>
    <row r="1813" spans="1:10" x14ac:dyDescent="0.6">
      <c r="A1813" t="s">
        <v>4215</v>
      </c>
      <c r="B1813">
        <v>0</v>
      </c>
      <c r="C1813">
        <v>2</v>
      </c>
      <c r="D1813">
        <v>2</v>
      </c>
      <c r="E1813" s="2">
        <f>(B1813+1)/(C1813+1)</f>
        <v>0.33333333333333331</v>
      </c>
      <c r="F1813" s="2">
        <f>(C1813+1)/(B1813+1)</f>
        <v>3</v>
      </c>
      <c r="G1813">
        <f>LEN(A1813)</f>
        <v>7</v>
      </c>
      <c r="H1813" t="str">
        <f>IF(AND(G1813&lt;3, D1813&lt;2),TRUE,"")</f>
        <v/>
      </c>
      <c r="I1813">
        <f>VLOOKUP(A1813,'2014'!$A$2:$G$5210,5,FALSE)</f>
        <v>1.4609203798392987E-4</v>
      </c>
      <c r="J1813">
        <f>VLOOKUP(A1813,'2014'!$A$2:$H$5210,6,FALSE)</f>
        <v>3.0589458872472546E-5</v>
      </c>
    </row>
    <row r="1814" spans="1:10" x14ac:dyDescent="0.6">
      <c r="A1814" t="s">
        <v>4268</v>
      </c>
      <c r="B1814">
        <v>0</v>
      </c>
      <c r="C1814">
        <v>2</v>
      </c>
      <c r="D1814">
        <v>2</v>
      </c>
      <c r="E1814" s="2">
        <f>(B1814+1)/(C1814+1)</f>
        <v>0.33333333333333331</v>
      </c>
      <c r="F1814" s="2">
        <f>(C1814+1)/(B1814+1)</f>
        <v>3</v>
      </c>
      <c r="G1814">
        <f>LEN(A1814)</f>
        <v>11</v>
      </c>
      <c r="H1814" t="str">
        <f>IF(AND(G1814&lt;3, D1814&lt;2),TRUE,"")</f>
        <v/>
      </c>
      <c r="I1814">
        <f>VLOOKUP(A1814,'2014'!$A$2:$G$5210,5,FALSE)</f>
        <v>1.4609203798392987E-4</v>
      </c>
      <c r="J1814">
        <f>VLOOKUP(A1814,'2014'!$A$2:$H$5210,6,FALSE)</f>
        <v>3.0589458872472546E-5</v>
      </c>
    </row>
    <row r="1815" spans="1:10" x14ac:dyDescent="0.6">
      <c r="A1815" t="s">
        <v>4286</v>
      </c>
      <c r="B1815">
        <v>0</v>
      </c>
      <c r="C1815">
        <v>2</v>
      </c>
      <c r="D1815">
        <v>2</v>
      </c>
      <c r="E1815" s="2">
        <f>(B1815+1)/(C1815+1)</f>
        <v>0.33333333333333331</v>
      </c>
      <c r="F1815" s="2">
        <f>(C1815+1)/(B1815+1)</f>
        <v>3</v>
      </c>
      <c r="G1815">
        <f>LEN(A1815)</f>
        <v>8</v>
      </c>
      <c r="H1815" t="str">
        <f>IF(AND(G1815&lt;3, D1815&lt;2),TRUE,"")</f>
        <v/>
      </c>
      <c r="I1815">
        <f>VLOOKUP(A1815,'2014'!$A$2:$G$5210,5,FALSE)</f>
        <v>1.4609203798392987E-4</v>
      </c>
      <c r="J1815">
        <f>VLOOKUP(A1815,'2014'!$A$2:$H$5210,6,FALSE)</f>
        <v>3.0589458872472546E-5</v>
      </c>
    </row>
    <row r="1816" spans="1:10" x14ac:dyDescent="0.6">
      <c r="A1816" t="s">
        <v>4406</v>
      </c>
      <c r="B1816">
        <v>0</v>
      </c>
      <c r="C1816">
        <v>2</v>
      </c>
      <c r="D1816">
        <v>2</v>
      </c>
      <c r="E1816" s="2">
        <f>(B1816+1)/(C1816+1)</f>
        <v>0.33333333333333331</v>
      </c>
      <c r="F1816" s="2">
        <f>(C1816+1)/(B1816+1)</f>
        <v>3</v>
      </c>
      <c r="G1816">
        <f>LEN(A1816)</f>
        <v>12</v>
      </c>
      <c r="H1816" t="str">
        <f>IF(AND(G1816&lt;3, D1816&lt;2),TRUE,"")</f>
        <v/>
      </c>
      <c r="I1816">
        <f>VLOOKUP(A1816,'2014'!$A$2:$G$5210,5,FALSE)</f>
        <v>1.4609203798392987E-4</v>
      </c>
      <c r="J1816">
        <f>VLOOKUP(A1816,'2014'!$A$2:$H$5210,6,FALSE)</f>
        <v>3.0589458872472546E-5</v>
      </c>
    </row>
    <row r="1817" spans="1:10" x14ac:dyDescent="0.6">
      <c r="A1817" t="s">
        <v>4695</v>
      </c>
      <c r="B1817">
        <v>0</v>
      </c>
      <c r="C1817">
        <v>2</v>
      </c>
      <c r="D1817">
        <v>2</v>
      </c>
      <c r="E1817" s="2">
        <f>(B1817+1)/(C1817+1)</f>
        <v>0.33333333333333331</v>
      </c>
      <c r="F1817" s="2">
        <f>(C1817+1)/(B1817+1)</f>
        <v>3</v>
      </c>
      <c r="G1817">
        <f>LEN(A1817)</f>
        <v>10</v>
      </c>
      <c r="H1817" t="str">
        <f>IF(AND(G1817&lt;3, D1817&lt;2),TRUE,"")</f>
        <v/>
      </c>
      <c r="I1817">
        <f>VLOOKUP(A1817,'2014'!$A$2:$G$5210,5,FALSE)</f>
        <v>1.4609203798392987E-4</v>
      </c>
      <c r="J1817">
        <f>VLOOKUP(A1817,'2014'!$A$2:$H$5210,6,FALSE)</f>
        <v>3.0589458872472546E-5</v>
      </c>
    </row>
    <row r="1818" spans="1:10" x14ac:dyDescent="0.6">
      <c r="A1818" t="s">
        <v>4272</v>
      </c>
      <c r="B1818">
        <v>0</v>
      </c>
      <c r="C1818">
        <v>2</v>
      </c>
      <c r="D1818">
        <v>2</v>
      </c>
      <c r="E1818" s="2">
        <f>(B1818+1)/(C1818+1)</f>
        <v>0.33333333333333331</v>
      </c>
      <c r="F1818" s="2">
        <f>(C1818+1)/(B1818+1)</f>
        <v>3</v>
      </c>
      <c r="G1818">
        <f>LEN(A1818)</f>
        <v>4</v>
      </c>
      <c r="H1818" t="str">
        <f>IF(AND(G1818&lt;3, D1818&lt;2),TRUE,"")</f>
        <v/>
      </c>
      <c r="I1818">
        <f>VLOOKUP(A1818,'2014'!$A$2:$G$5210,5,FALSE)</f>
        <v>7.3046018991964939E-4</v>
      </c>
      <c r="J1818">
        <f>VLOOKUP(A1818,'2014'!$A$2:$H$5210,6,FALSE)</f>
        <v>1.68242023798599E-4</v>
      </c>
    </row>
    <row r="1819" spans="1:10" x14ac:dyDescent="0.6">
      <c r="A1819" t="s">
        <v>2952</v>
      </c>
      <c r="B1819">
        <v>0</v>
      </c>
      <c r="C1819">
        <v>2</v>
      </c>
      <c r="D1819">
        <v>2</v>
      </c>
      <c r="E1819" s="2">
        <f>(B1819+1)/(C1819+1)</f>
        <v>0.33333333333333331</v>
      </c>
      <c r="F1819" s="2">
        <f>(C1819+1)/(B1819+1)</f>
        <v>3</v>
      </c>
      <c r="G1819">
        <f>LEN(A1819)</f>
        <v>10</v>
      </c>
      <c r="H1819" t="str">
        <f>IF(AND(G1819&lt;3, D1819&lt;2),TRUE,"")</f>
        <v/>
      </c>
      <c r="I1819">
        <f>VLOOKUP(A1819,'2014'!$A$2:$G$5210,5,FALSE)</f>
        <v>4.382761139517896E-4</v>
      </c>
      <c r="J1819">
        <f>VLOOKUP(A1819,'2014'!$A$2:$H$5210,6,FALSE)</f>
        <v>1.0706310605365391E-4</v>
      </c>
    </row>
    <row r="1820" spans="1:10" x14ac:dyDescent="0.6">
      <c r="A1820" t="s">
        <v>206</v>
      </c>
      <c r="B1820">
        <v>0</v>
      </c>
      <c r="C1820">
        <v>2</v>
      </c>
      <c r="D1820">
        <v>2</v>
      </c>
      <c r="E1820" s="2">
        <f>(B1820+1)/(C1820+1)</f>
        <v>0.33333333333333331</v>
      </c>
      <c r="F1820" s="2">
        <f>(C1820+1)/(B1820+1)</f>
        <v>3</v>
      </c>
      <c r="G1820">
        <f>LEN(A1820)</f>
        <v>4</v>
      </c>
      <c r="H1820" t="str">
        <f>IF(AND(G1820&lt;3, D1820&lt;2),TRUE,"")</f>
        <v/>
      </c>
      <c r="I1820">
        <f>VLOOKUP(A1820,'2014'!$A$2:$G$5210,5,FALSE)</f>
        <v>2.9218407596785974E-4</v>
      </c>
      <c r="J1820">
        <f>VLOOKUP(A1820,'2014'!$A$2:$H$5210,6,FALSE)</f>
        <v>7.6473647181181365E-5</v>
      </c>
    </row>
    <row r="1821" spans="1:10" x14ac:dyDescent="0.6">
      <c r="A1821" t="s">
        <v>468</v>
      </c>
      <c r="B1821">
        <v>0</v>
      </c>
      <c r="C1821">
        <v>2</v>
      </c>
      <c r="D1821">
        <v>2</v>
      </c>
      <c r="E1821" s="2">
        <f>(B1821+1)/(C1821+1)</f>
        <v>0.33333333333333331</v>
      </c>
      <c r="F1821" s="2">
        <f>(C1821+1)/(B1821+1)</f>
        <v>3</v>
      </c>
      <c r="G1821">
        <f>LEN(A1821)</f>
        <v>8</v>
      </c>
      <c r="H1821" t="str">
        <f>IF(AND(G1821&lt;3, D1821&lt;2),TRUE,"")</f>
        <v/>
      </c>
      <c r="I1821">
        <f>VLOOKUP(A1821,'2014'!$A$2:$G$5210,5,FALSE)</f>
        <v>2.9218407596785974E-4</v>
      </c>
      <c r="J1821">
        <f>VLOOKUP(A1821,'2014'!$A$2:$H$5210,6,FALSE)</f>
        <v>7.6473647181181365E-5</v>
      </c>
    </row>
    <row r="1822" spans="1:10" x14ac:dyDescent="0.6">
      <c r="A1822" t="s">
        <v>2535</v>
      </c>
      <c r="B1822">
        <v>0</v>
      </c>
      <c r="C1822">
        <v>2</v>
      </c>
      <c r="D1822">
        <v>2</v>
      </c>
      <c r="E1822" s="2">
        <f>(B1822+1)/(C1822+1)</f>
        <v>0.33333333333333331</v>
      </c>
      <c r="F1822" s="2">
        <f>(C1822+1)/(B1822+1)</f>
        <v>3</v>
      </c>
      <c r="G1822">
        <f>LEN(A1822)</f>
        <v>6</v>
      </c>
      <c r="H1822" t="str">
        <f>IF(AND(G1822&lt;3, D1822&lt;2),TRUE,"")</f>
        <v/>
      </c>
      <c r="I1822">
        <f>VLOOKUP(A1822,'2014'!$A$2:$G$5210,5,FALSE)</f>
        <v>2.9218407596785974E-4</v>
      </c>
      <c r="J1822">
        <f>VLOOKUP(A1822,'2014'!$A$2:$H$5210,6,FALSE)</f>
        <v>7.6473647181181365E-5</v>
      </c>
    </row>
    <row r="1823" spans="1:10" x14ac:dyDescent="0.6">
      <c r="A1823" t="s">
        <v>3526</v>
      </c>
      <c r="B1823">
        <v>0</v>
      </c>
      <c r="C1823">
        <v>2</v>
      </c>
      <c r="D1823">
        <v>2</v>
      </c>
      <c r="E1823" s="2">
        <f>(B1823+1)/(C1823+1)</f>
        <v>0.33333333333333331</v>
      </c>
      <c r="F1823" s="2">
        <f>(C1823+1)/(B1823+1)</f>
        <v>3</v>
      </c>
      <c r="G1823">
        <f>LEN(A1823)</f>
        <v>7</v>
      </c>
      <c r="H1823" t="str">
        <f>IF(AND(G1823&lt;3, D1823&lt;2),TRUE,"")</f>
        <v/>
      </c>
      <c r="I1823">
        <f>VLOOKUP(A1823,'2014'!$A$2:$G$5210,5,FALSE)</f>
        <v>2.9218407596785974E-4</v>
      </c>
      <c r="J1823">
        <f>VLOOKUP(A1823,'2014'!$A$2:$H$5210,6,FALSE)</f>
        <v>7.6473647181181365E-5</v>
      </c>
    </row>
    <row r="1824" spans="1:10" x14ac:dyDescent="0.6">
      <c r="A1824" t="s">
        <v>4517</v>
      </c>
      <c r="B1824">
        <v>0</v>
      </c>
      <c r="C1824">
        <v>2</v>
      </c>
      <c r="D1824">
        <v>2</v>
      </c>
      <c r="E1824" s="2">
        <f>(B1824+1)/(C1824+1)</f>
        <v>0.33333333333333331</v>
      </c>
      <c r="F1824" s="2">
        <f>(C1824+1)/(B1824+1)</f>
        <v>3</v>
      </c>
      <c r="G1824">
        <f>LEN(A1824)</f>
        <v>4</v>
      </c>
      <c r="H1824" t="str">
        <f>IF(AND(G1824&lt;3, D1824&lt;2),TRUE,"")</f>
        <v/>
      </c>
      <c r="I1824">
        <f>VLOOKUP(A1824,'2014'!$A$2:$G$5210,5,FALSE)</f>
        <v>2.9218407596785974E-4</v>
      </c>
      <c r="J1824">
        <f>VLOOKUP(A1824,'2014'!$A$2:$H$5210,6,FALSE)</f>
        <v>7.6473647181181365E-5</v>
      </c>
    </row>
    <row r="1825" spans="1:10" x14ac:dyDescent="0.6">
      <c r="A1825" t="s">
        <v>4849</v>
      </c>
      <c r="B1825">
        <v>0</v>
      </c>
      <c r="C1825">
        <v>2</v>
      </c>
      <c r="D1825">
        <v>2</v>
      </c>
      <c r="E1825" s="2">
        <f>(B1825+1)/(C1825+1)</f>
        <v>0.33333333333333331</v>
      </c>
      <c r="F1825" s="2">
        <f>(C1825+1)/(B1825+1)</f>
        <v>3</v>
      </c>
      <c r="G1825">
        <f>LEN(A1825)</f>
        <v>6</v>
      </c>
      <c r="H1825" t="str">
        <f>IF(AND(G1825&lt;3, D1825&lt;2),TRUE,"")</f>
        <v/>
      </c>
      <c r="I1825">
        <f>VLOOKUP(A1825,'2014'!$A$2:$G$5210,5,FALSE)</f>
        <v>2.9218407596785974E-4</v>
      </c>
      <c r="J1825">
        <f>VLOOKUP(A1825,'2014'!$A$2:$H$5210,6,FALSE)</f>
        <v>7.6473647181181365E-5</v>
      </c>
    </row>
    <row r="1826" spans="1:10" x14ac:dyDescent="0.6">
      <c r="A1826" t="s">
        <v>1294</v>
      </c>
      <c r="B1826">
        <v>0</v>
      </c>
      <c r="C1826">
        <v>2</v>
      </c>
      <c r="D1826">
        <v>2</v>
      </c>
      <c r="E1826" s="2">
        <f>(B1826+1)/(C1826+1)</f>
        <v>0.33333333333333331</v>
      </c>
      <c r="F1826" s="2">
        <f>(C1826+1)/(B1826+1)</f>
        <v>3</v>
      </c>
      <c r="G1826">
        <f>LEN(A1826)</f>
        <v>2</v>
      </c>
      <c r="H1826" t="str">
        <f>IF(AND(G1826&lt;3, D1826&lt;2),TRUE,"")</f>
        <v/>
      </c>
      <c r="I1826">
        <f>VLOOKUP(A1826,'2014'!$A$2:$G$5210,5,FALSE)</f>
        <v>1.4609203798392987E-4</v>
      </c>
      <c r="J1826">
        <f>VLOOKUP(A1826,'2014'!$A$2:$H$5210,6,FALSE)</f>
        <v>4.5884188308708819E-5</v>
      </c>
    </row>
    <row r="1827" spans="1:10" x14ac:dyDescent="0.6">
      <c r="A1827" t="s">
        <v>1565</v>
      </c>
      <c r="B1827">
        <v>0</v>
      </c>
      <c r="C1827">
        <v>2</v>
      </c>
      <c r="D1827">
        <v>2</v>
      </c>
      <c r="E1827" s="2">
        <f>(B1827+1)/(C1827+1)</f>
        <v>0.33333333333333331</v>
      </c>
      <c r="F1827" s="2">
        <f>(C1827+1)/(B1827+1)</f>
        <v>3</v>
      </c>
      <c r="G1827">
        <f>LEN(A1827)</f>
        <v>2</v>
      </c>
      <c r="H1827" t="str">
        <f>IF(AND(G1827&lt;3, D1827&lt;2),TRUE,"")</f>
        <v/>
      </c>
      <c r="I1827">
        <f>VLOOKUP(A1827,'2014'!$A$2:$G$5210,5,FALSE)</f>
        <v>1.4609203798392987E-4</v>
      </c>
      <c r="J1827">
        <f>VLOOKUP(A1827,'2014'!$A$2:$H$5210,6,FALSE)</f>
        <v>4.5884188308708819E-5</v>
      </c>
    </row>
    <row r="1828" spans="1:10" x14ac:dyDescent="0.6">
      <c r="A1828" t="s">
        <v>2205</v>
      </c>
      <c r="B1828">
        <v>0</v>
      </c>
      <c r="C1828">
        <v>2</v>
      </c>
      <c r="D1828">
        <v>2</v>
      </c>
      <c r="E1828" s="2">
        <f>(B1828+1)/(C1828+1)</f>
        <v>0.33333333333333331</v>
      </c>
      <c r="F1828" s="2">
        <f>(C1828+1)/(B1828+1)</f>
        <v>3</v>
      </c>
      <c r="G1828">
        <f>LEN(A1828)</f>
        <v>3</v>
      </c>
      <c r="H1828" t="str">
        <f>IF(AND(G1828&lt;3, D1828&lt;2),TRUE,"")</f>
        <v/>
      </c>
      <c r="I1828">
        <f>VLOOKUP(A1828,'2014'!$A$2:$G$5210,5,FALSE)</f>
        <v>1.4609203798392987E-4</v>
      </c>
      <c r="J1828">
        <f>VLOOKUP(A1828,'2014'!$A$2:$H$5210,6,FALSE)</f>
        <v>4.5884188308708819E-5</v>
      </c>
    </row>
    <row r="1829" spans="1:10" x14ac:dyDescent="0.6">
      <c r="A1829" t="s">
        <v>18</v>
      </c>
      <c r="B1829">
        <v>0</v>
      </c>
      <c r="C1829">
        <v>2</v>
      </c>
      <c r="D1829">
        <v>2</v>
      </c>
      <c r="E1829" s="2">
        <f>(B1829+1)/(C1829+1)</f>
        <v>0.33333333333333331</v>
      </c>
      <c r="F1829" s="2">
        <f>(C1829+1)/(B1829+1)</f>
        <v>3</v>
      </c>
      <c r="G1829">
        <f>LEN(A1829)</f>
        <v>5</v>
      </c>
      <c r="H1829" t="str">
        <f>IF(AND(G1829&lt;3, D1829&lt;2),TRUE,"")</f>
        <v/>
      </c>
      <c r="I1829">
        <f>VLOOKUP(A1829,'2014'!$A$2:$G$5210,5,FALSE)</f>
        <v>1.4609203798392987E-4</v>
      </c>
      <c r="J1829">
        <f>VLOOKUP(A1829,'2014'!$A$2:$H$5210,6,FALSE)</f>
        <v>4.5884188308708819E-5</v>
      </c>
    </row>
    <row r="1830" spans="1:10" x14ac:dyDescent="0.6">
      <c r="A1830" t="s">
        <v>93</v>
      </c>
      <c r="B1830">
        <v>0</v>
      </c>
      <c r="C1830">
        <v>2</v>
      </c>
      <c r="D1830">
        <v>2</v>
      </c>
      <c r="E1830" s="2">
        <f>(B1830+1)/(C1830+1)</f>
        <v>0.33333333333333331</v>
      </c>
      <c r="F1830" s="2">
        <f>(C1830+1)/(B1830+1)</f>
        <v>3</v>
      </c>
      <c r="G1830">
        <f>LEN(A1830)</f>
        <v>4</v>
      </c>
      <c r="H1830" t="str">
        <f>IF(AND(G1830&lt;3, D1830&lt;2),TRUE,"")</f>
        <v/>
      </c>
      <c r="I1830">
        <f>VLOOKUP(A1830,'2014'!$A$2:$G$5210,5,FALSE)</f>
        <v>1.4609203798392987E-4</v>
      </c>
      <c r="J1830">
        <f>VLOOKUP(A1830,'2014'!$A$2:$H$5210,6,FALSE)</f>
        <v>4.5884188308708819E-5</v>
      </c>
    </row>
    <row r="1831" spans="1:10" x14ac:dyDescent="0.6">
      <c r="A1831" t="s">
        <v>350</v>
      </c>
      <c r="B1831">
        <v>0</v>
      </c>
      <c r="C1831">
        <v>2</v>
      </c>
      <c r="D1831">
        <v>2</v>
      </c>
      <c r="E1831" s="2">
        <f>(B1831+1)/(C1831+1)</f>
        <v>0.33333333333333331</v>
      </c>
      <c r="F1831" s="2">
        <f>(C1831+1)/(B1831+1)</f>
        <v>3</v>
      </c>
      <c r="G1831">
        <f>LEN(A1831)</f>
        <v>8</v>
      </c>
      <c r="H1831" t="str">
        <f>IF(AND(G1831&lt;3, D1831&lt;2),TRUE,"")</f>
        <v/>
      </c>
      <c r="I1831">
        <f>VLOOKUP(A1831,'2014'!$A$2:$G$5210,5,FALSE)</f>
        <v>1.4609203798392987E-4</v>
      </c>
      <c r="J1831">
        <f>VLOOKUP(A1831,'2014'!$A$2:$H$5210,6,FALSE)</f>
        <v>4.5884188308708819E-5</v>
      </c>
    </row>
    <row r="1832" spans="1:10" x14ac:dyDescent="0.6">
      <c r="A1832" t="s">
        <v>408</v>
      </c>
      <c r="B1832">
        <v>0</v>
      </c>
      <c r="C1832">
        <v>2</v>
      </c>
      <c r="D1832">
        <v>2</v>
      </c>
      <c r="E1832" s="2">
        <f>(B1832+1)/(C1832+1)</f>
        <v>0.33333333333333331</v>
      </c>
      <c r="F1832" s="2">
        <f>(C1832+1)/(B1832+1)</f>
        <v>3</v>
      </c>
      <c r="G1832">
        <f>LEN(A1832)</f>
        <v>4</v>
      </c>
      <c r="H1832" t="str">
        <f>IF(AND(G1832&lt;3, D1832&lt;2),TRUE,"")</f>
        <v/>
      </c>
      <c r="I1832">
        <f>VLOOKUP(A1832,'2014'!$A$2:$G$5210,5,FALSE)</f>
        <v>1.4609203798392987E-4</v>
      </c>
      <c r="J1832">
        <f>VLOOKUP(A1832,'2014'!$A$2:$H$5210,6,FALSE)</f>
        <v>4.5884188308708819E-5</v>
      </c>
    </row>
    <row r="1833" spans="1:10" x14ac:dyDescent="0.6">
      <c r="A1833" t="s">
        <v>552</v>
      </c>
      <c r="B1833">
        <v>0</v>
      </c>
      <c r="C1833">
        <v>2</v>
      </c>
      <c r="D1833">
        <v>2</v>
      </c>
      <c r="E1833" s="2">
        <f>(B1833+1)/(C1833+1)</f>
        <v>0.33333333333333331</v>
      </c>
      <c r="F1833" s="2">
        <f>(C1833+1)/(B1833+1)</f>
        <v>3</v>
      </c>
      <c r="G1833">
        <f>LEN(A1833)</f>
        <v>4</v>
      </c>
      <c r="H1833" t="str">
        <f>IF(AND(G1833&lt;3, D1833&lt;2),TRUE,"")</f>
        <v/>
      </c>
      <c r="I1833">
        <f>VLOOKUP(A1833,'2014'!$A$2:$G$5210,5,FALSE)</f>
        <v>1.4609203798392987E-4</v>
      </c>
      <c r="J1833">
        <f>VLOOKUP(A1833,'2014'!$A$2:$H$5210,6,FALSE)</f>
        <v>4.5884188308708819E-5</v>
      </c>
    </row>
    <row r="1834" spans="1:10" x14ac:dyDescent="0.6">
      <c r="A1834" t="s">
        <v>624</v>
      </c>
      <c r="B1834">
        <v>0</v>
      </c>
      <c r="C1834">
        <v>2</v>
      </c>
      <c r="D1834">
        <v>2</v>
      </c>
      <c r="E1834" s="2">
        <f>(B1834+1)/(C1834+1)</f>
        <v>0.33333333333333331</v>
      </c>
      <c r="F1834" s="2">
        <f>(C1834+1)/(B1834+1)</f>
        <v>3</v>
      </c>
      <c r="G1834">
        <f>LEN(A1834)</f>
        <v>10</v>
      </c>
      <c r="H1834" t="str">
        <f>IF(AND(G1834&lt;3, D1834&lt;2),TRUE,"")</f>
        <v/>
      </c>
      <c r="I1834">
        <f>VLOOKUP(A1834,'2014'!$A$2:$G$5210,5,FALSE)</f>
        <v>1.4609203798392987E-4</v>
      </c>
      <c r="J1834">
        <f>VLOOKUP(A1834,'2014'!$A$2:$H$5210,6,FALSE)</f>
        <v>4.5884188308708819E-5</v>
      </c>
    </row>
    <row r="1835" spans="1:10" x14ac:dyDescent="0.6">
      <c r="A1835" t="s">
        <v>735</v>
      </c>
      <c r="B1835">
        <v>0</v>
      </c>
      <c r="C1835">
        <v>2</v>
      </c>
      <c r="D1835">
        <v>2</v>
      </c>
      <c r="E1835" s="2">
        <f>(B1835+1)/(C1835+1)</f>
        <v>0.33333333333333331</v>
      </c>
      <c r="F1835" s="2">
        <f>(C1835+1)/(B1835+1)</f>
        <v>3</v>
      </c>
      <c r="G1835">
        <f>LEN(A1835)</f>
        <v>6</v>
      </c>
      <c r="H1835" t="str">
        <f>IF(AND(G1835&lt;3, D1835&lt;2),TRUE,"")</f>
        <v/>
      </c>
      <c r="I1835">
        <f>VLOOKUP(A1835,'2014'!$A$2:$G$5210,5,FALSE)</f>
        <v>1.4609203798392987E-4</v>
      </c>
      <c r="J1835">
        <f>VLOOKUP(A1835,'2014'!$A$2:$H$5210,6,FALSE)</f>
        <v>4.5884188308708819E-5</v>
      </c>
    </row>
    <row r="1836" spans="1:10" x14ac:dyDescent="0.6">
      <c r="A1836" t="s">
        <v>757</v>
      </c>
      <c r="B1836">
        <v>0</v>
      </c>
      <c r="C1836">
        <v>2</v>
      </c>
      <c r="D1836">
        <v>2</v>
      </c>
      <c r="E1836" s="2">
        <f>(B1836+1)/(C1836+1)</f>
        <v>0.33333333333333331</v>
      </c>
      <c r="F1836" s="2">
        <f>(C1836+1)/(B1836+1)</f>
        <v>3</v>
      </c>
      <c r="G1836">
        <f>LEN(A1836)</f>
        <v>6</v>
      </c>
      <c r="H1836" t="str">
        <f>IF(AND(G1836&lt;3, D1836&lt;2),TRUE,"")</f>
        <v/>
      </c>
      <c r="I1836">
        <f>VLOOKUP(A1836,'2014'!$A$2:$G$5210,5,FALSE)</f>
        <v>1.4609203798392987E-4</v>
      </c>
      <c r="J1836">
        <f>VLOOKUP(A1836,'2014'!$A$2:$H$5210,6,FALSE)</f>
        <v>4.5884188308708819E-5</v>
      </c>
    </row>
    <row r="1837" spans="1:10" x14ac:dyDescent="0.6">
      <c r="A1837" t="s">
        <v>926</v>
      </c>
      <c r="B1837">
        <v>0</v>
      </c>
      <c r="C1837">
        <v>2</v>
      </c>
      <c r="D1837">
        <v>2</v>
      </c>
      <c r="E1837" s="2">
        <f>(B1837+1)/(C1837+1)</f>
        <v>0.33333333333333331</v>
      </c>
      <c r="F1837" s="2">
        <f>(C1837+1)/(B1837+1)</f>
        <v>3</v>
      </c>
      <c r="G1837">
        <f>LEN(A1837)</f>
        <v>4</v>
      </c>
      <c r="H1837" t="str">
        <f>IF(AND(G1837&lt;3, D1837&lt;2),TRUE,"")</f>
        <v/>
      </c>
      <c r="I1837">
        <f>VLOOKUP(A1837,'2014'!$A$2:$G$5210,5,FALSE)</f>
        <v>1.4609203798392987E-4</v>
      </c>
      <c r="J1837">
        <f>VLOOKUP(A1837,'2014'!$A$2:$H$5210,6,FALSE)</f>
        <v>4.5884188308708819E-5</v>
      </c>
    </row>
    <row r="1838" spans="1:10" x14ac:dyDescent="0.6">
      <c r="A1838" t="s">
        <v>933</v>
      </c>
      <c r="B1838">
        <v>0</v>
      </c>
      <c r="C1838">
        <v>2</v>
      </c>
      <c r="D1838">
        <v>2</v>
      </c>
      <c r="E1838" s="2">
        <f>(B1838+1)/(C1838+1)</f>
        <v>0.33333333333333331</v>
      </c>
      <c r="F1838" s="2">
        <f>(C1838+1)/(B1838+1)</f>
        <v>3</v>
      </c>
      <c r="G1838">
        <f>LEN(A1838)</f>
        <v>9</v>
      </c>
      <c r="H1838" t="str">
        <f>IF(AND(G1838&lt;3, D1838&lt;2),TRUE,"")</f>
        <v/>
      </c>
      <c r="I1838">
        <f>VLOOKUP(A1838,'2014'!$A$2:$G$5210,5,FALSE)</f>
        <v>2.9218407596785974E-4</v>
      </c>
      <c r="J1838">
        <f>VLOOKUP(A1838,'2014'!$A$2:$H$5210,6,FALSE)</f>
        <v>9.1768376617417638E-5</v>
      </c>
    </row>
    <row r="1839" spans="1:10" x14ac:dyDescent="0.6">
      <c r="A1839" t="s">
        <v>954</v>
      </c>
      <c r="B1839">
        <v>0</v>
      </c>
      <c r="C1839">
        <v>2</v>
      </c>
      <c r="D1839">
        <v>2</v>
      </c>
      <c r="E1839" s="2">
        <f>(B1839+1)/(C1839+1)</f>
        <v>0.33333333333333331</v>
      </c>
      <c r="F1839" s="2">
        <f>(C1839+1)/(B1839+1)</f>
        <v>3</v>
      </c>
      <c r="G1839">
        <f>LEN(A1839)</f>
        <v>5</v>
      </c>
      <c r="H1839" t="str">
        <f>IF(AND(G1839&lt;3, D1839&lt;2),TRUE,"")</f>
        <v/>
      </c>
      <c r="I1839">
        <f>VLOOKUP(A1839,'2014'!$A$2:$G$5210,5,FALSE)</f>
        <v>1.4609203798392987E-4</v>
      </c>
      <c r="J1839">
        <f>VLOOKUP(A1839,'2014'!$A$2:$H$5210,6,FALSE)</f>
        <v>4.5884188308708819E-5</v>
      </c>
    </row>
    <row r="1840" spans="1:10" x14ac:dyDescent="0.6">
      <c r="A1840" t="s">
        <v>971</v>
      </c>
      <c r="B1840">
        <v>0</v>
      </c>
      <c r="C1840">
        <v>2</v>
      </c>
      <c r="D1840">
        <v>2</v>
      </c>
      <c r="E1840" s="2">
        <f>(B1840+1)/(C1840+1)</f>
        <v>0.33333333333333331</v>
      </c>
      <c r="F1840" s="2">
        <f>(C1840+1)/(B1840+1)</f>
        <v>3</v>
      </c>
      <c r="G1840">
        <f>LEN(A1840)</f>
        <v>6</v>
      </c>
      <c r="H1840" t="str">
        <f>IF(AND(G1840&lt;3, D1840&lt;2),TRUE,"")</f>
        <v/>
      </c>
      <c r="I1840">
        <f>VLOOKUP(A1840,'2014'!$A$2:$G$5210,5,FALSE)</f>
        <v>1.4609203798392987E-4</v>
      </c>
      <c r="J1840">
        <f>VLOOKUP(A1840,'2014'!$A$2:$H$5210,6,FALSE)</f>
        <v>4.5884188308708819E-5</v>
      </c>
    </row>
    <row r="1841" spans="1:10" x14ac:dyDescent="0.6">
      <c r="A1841" t="s">
        <v>1003</v>
      </c>
      <c r="B1841">
        <v>0</v>
      </c>
      <c r="C1841">
        <v>2</v>
      </c>
      <c r="D1841">
        <v>2</v>
      </c>
      <c r="E1841" s="2">
        <f>(B1841+1)/(C1841+1)</f>
        <v>0.33333333333333331</v>
      </c>
      <c r="F1841" s="2">
        <f>(C1841+1)/(B1841+1)</f>
        <v>3</v>
      </c>
      <c r="G1841">
        <f>LEN(A1841)</f>
        <v>6</v>
      </c>
      <c r="H1841" t="str">
        <f>IF(AND(G1841&lt;3, D1841&lt;2),TRUE,"")</f>
        <v/>
      </c>
      <c r="I1841">
        <f>VLOOKUP(A1841,'2014'!$A$2:$G$5210,5,FALSE)</f>
        <v>7.3046018991964939E-4</v>
      </c>
      <c r="J1841">
        <f>VLOOKUP(A1841,'2014'!$A$2:$H$5210,6,FALSE)</f>
        <v>2.2942094154354409E-4</v>
      </c>
    </row>
    <row r="1842" spans="1:10" x14ac:dyDescent="0.6">
      <c r="A1842" t="s">
        <v>1145</v>
      </c>
      <c r="B1842">
        <v>0</v>
      </c>
      <c r="C1842">
        <v>2</v>
      </c>
      <c r="D1842">
        <v>2</v>
      </c>
      <c r="E1842" s="2">
        <f>(B1842+1)/(C1842+1)</f>
        <v>0.33333333333333331</v>
      </c>
      <c r="F1842" s="2">
        <f>(C1842+1)/(B1842+1)</f>
        <v>3</v>
      </c>
      <c r="G1842">
        <f>LEN(A1842)</f>
        <v>5</v>
      </c>
      <c r="H1842" t="str">
        <f>IF(AND(G1842&lt;3, D1842&lt;2),TRUE,"")</f>
        <v/>
      </c>
      <c r="I1842">
        <f>VLOOKUP(A1842,'2014'!$A$2:$G$5210,5,FALSE)</f>
        <v>1.4609203798392987E-4</v>
      </c>
      <c r="J1842">
        <f>VLOOKUP(A1842,'2014'!$A$2:$H$5210,6,FALSE)</f>
        <v>4.5884188308708819E-5</v>
      </c>
    </row>
    <row r="1843" spans="1:10" x14ac:dyDescent="0.6">
      <c r="A1843" t="s">
        <v>1262</v>
      </c>
      <c r="B1843">
        <v>0</v>
      </c>
      <c r="C1843">
        <v>2</v>
      </c>
      <c r="D1843">
        <v>2</v>
      </c>
      <c r="E1843" s="2">
        <f>(B1843+1)/(C1843+1)</f>
        <v>0.33333333333333331</v>
      </c>
      <c r="F1843" s="2">
        <f>(C1843+1)/(B1843+1)</f>
        <v>3</v>
      </c>
      <c r="G1843">
        <f>LEN(A1843)</f>
        <v>6</v>
      </c>
      <c r="H1843" t="str">
        <f>IF(AND(G1843&lt;3, D1843&lt;2),TRUE,"")</f>
        <v/>
      </c>
      <c r="I1843">
        <f>VLOOKUP(A1843,'2014'!$A$2:$G$5210,5,FALSE)</f>
        <v>1.4609203798392987E-4</v>
      </c>
      <c r="J1843">
        <f>VLOOKUP(A1843,'2014'!$A$2:$H$5210,6,FALSE)</f>
        <v>4.5884188308708819E-5</v>
      </c>
    </row>
    <row r="1844" spans="1:10" x14ac:dyDescent="0.6">
      <c r="A1844" t="s">
        <v>1442</v>
      </c>
      <c r="B1844">
        <v>0</v>
      </c>
      <c r="C1844">
        <v>2</v>
      </c>
      <c r="D1844">
        <v>2</v>
      </c>
      <c r="E1844" s="2">
        <f>(B1844+1)/(C1844+1)</f>
        <v>0.33333333333333331</v>
      </c>
      <c r="F1844" s="2">
        <f>(C1844+1)/(B1844+1)</f>
        <v>3</v>
      </c>
      <c r="G1844">
        <f>LEN(A1844)</f>
        <v>11</v>
      </c>
      <c r="H1844" t="str">
        <f>IF(AND(G1844&lt;3, D1844&lt;2),TRUE,"")</f>
        <v/>
      </c>
      <c r="I1844">
        <f>VLOOKUP(A1844,'2014'!$A$2:$G$5210,5,FALSE)</f>
        <v>1.4609203798392987E-4</v>
      </c>
      <c r="J1844">
        <f>VLOOKUP(A1844,'2014'!$A$2:$H$5210,6,FALSE)</f>
        <v>4.5884188308708819E-5</v>
      </c>
    </row>
    <row r="1845" spans="1:10" x14ac:dyDescent="0.6">
      <c r="A1845" t="s">
        <v>1512</v>
      </c>
      <c r="B1845">
        <v>0</v>
      </c>
      <c r="C1845">
        <v>2</v>
      </c>
      <c r="D1845">
        <v>2</v>
      </c>
      <c r="E1845" s="2">
        <f>(B1845+1)/(C1845+1)</f>
        <v>0.33333333333333331</v>
      </c>
      <c r="F1845" s="2">
        <f>(C1845+1)/(B1845+1)</f>
        <v>3</v>
      </c>
      <c r="G1845">
        <f>LEN(A1845)</f>
        <v>5</v>
      </c>
      <c r="H1845" t="str">
        <f>IF(AND(G1845&lt;3, D1845&lt;2),TRUE,"")</f>
        <v/>
      </c>
      <c r="I1845">
        <f>VLOOKUP(A1845,'2014'!$A$2:$G$5210,5,FALSE)</f>
        <v>1.4609203798392987E-4</v>
      </c>
      <c r="J1845">
        <f>VLOOKUP(A1845,'2014'!$A$2:$H$5210,6,FALSE)</f>
        <v>4.5884188308708819E-5</v>
      </c>
    </row>
    <row r="1846" spans="1:10" x14ac:dyDescent="0.6">
      <c r="A1846" t="s">
        <v>1554</v>
      </c>
      <c r="B1846">
        <v>0</v>
      </c>
      <c r="C1846">
        <v>2</v>
      </c>
      <c r="D1846">
        <v>2</v>
      </c>
      <c r="E1846" s="2">
        <f>(B1846+1)/(C1846+1)</f>
        <v>0.33333333333333331</v>
      </c>
      <c r="F1846" s="2">
        <f>(C1846+1)/(B1846+1)</f>
        <v>3</v>
      </c>
      <c r="G1846">
        <f>LEN(A1846)</f>
        <v>6</v>
      </c>
      <c r="H1846" t="str">
        <f>IF(AND(G1846&lt;3, D1846&lt;2),TRUE,"")</f>
        <v/>
      </c>
      <c r="I1846">
        <f>VLOOKUP(A1846,'2014'!$A$2:$G$5210,5,FALSE)</f>
        <v>1.4609203798392987E-4</v>
      </c>
      <c r="J1846">
        <f>VLOOKUP(A1846,'2014'!$A$2:$H$5210,6,FALSE)</f>
        <v>4.5884188308708819E-5</v>
      </c>
    </row>
    <row r="1847" spans="1:10" x14ac:dyDescent="0.6">
      <c r="A1847" t="s">
        <v>1578</v>
      </c>
      <c r="B1847">
        <v>0</v>
      </c>
      <c r="C1847">
        <v>2</v>
      </c>
      <c r="D1847">
        <v>2</v>
      </c>
      <c r="E1847" s="2">
        <f>(B1847+1)/(C1847+1)</f>
        <v>0.33333333333333331</v>
      </c>
      <c r="F1847" s="2">
        <f>(C1847+1)/(B1847+1)</f>
        <v>3</v>
      </c>
      <c r="G1847">
        <f>LEN(A1847)</f>
        <v>5</v>
      </c>
      <c r="H1847" t="str">
        <f>IF(AND(G1847&lt;3, D1847&lt;2),TRUE,"")</f>
        <v/>
      </c>
      <c r="I1847">
        <f>VLOOKUP(A1847,'2014'!$A$2:$G$5210,5,FALSE)</f>
        <v>1.4609203798392987E-4</v>
      </c>
      <c r="J1847">
        <f>VLOOKUP(A1847,'2014'!$A$2:$H$5210,6,FALSE)</f>
        <v>4.5884188308708819E-5</v>
      </c>
    </row>
    <row r="1848" spans="1:10" x14ac:dyDescent="0.6">
      <c r="A1848" t="s">
        <v>1636</v>
      </c>
      <c r="B1848">
        <v>0</v>
      </c>
      <c r="C1848">
        <v>2</v>
      </c>
      <c r="D1848">
        <v>2</v>
      </c>
      <c r="E1848" s="2">
        <f>(B1848+1)/(C1848+1)</f>
        <v>0.33333333333333331</v>
      </c>
      <c r="F1848" s="2">
        <f>(C1848+1)/(B1848+1)</f>
        <v>3</v>
      </c>
      <c r="G1848">
        <f>LEN(A1848)</f>
        <v>4</v>
      </c>
      <c r="H1848" t="str">
        <f>IF(AND(G1848&lt;3, D1848&lt;2),TRUE,"")</f>
        <v/>
      </c>
      <c r="I1848">
        <f>VLOOKUP(A1848,'2014'!$A$2:$G$5210,5,FALSE)</f>
        <v>1.4609203798392987E-4</v>
      </c>
      <c r="J1848">
        <f>VLOOKUP(A1848,'2014'!$A$2:$H$5210,6,FALSE)</f>
        <v>4.5884188308708819E-5</v>
      </c>
    </row>
    <row r="1849" spans="1:10" x14ac:dyDescent="0.6">
      <c r="A1849" t="s">
        <v>1870</v>
      </c>
      <c r="B1849">
        <v>0</v>
      </c>
      <c r="C1849">
        <v>2</v>
      </c>
      <c r="D1849">
        <v>2</v>
      </c>
      <c r="E1849" s="2">
        <f>(B1849+1)/(C1849+1)</f>
        <v>0.33333333333333331</v>
      </c>
      <c r="F1849" s="2">
        <f>(C1849+1)/(B1849+1)</f>
        <v>3</v>
      </c>
      <c r="G1849">
        <f>LEN(A1849)</f>
        <v>8</v>
      </c>
      <c r="H1849" t="str">
        <f>IF(AND(G1849&lt;3, D1849&lt;2),TRUE,"")</f>
        <v/>
      </c>
      <c r="I1849">
        <f>VLOOKUP(A1849,'2014'!$A$2:$G$5210,5,FALSE)</f>
        <v>1.4609203798392987E-4</v>
      </c>
      <c r="J1849">
        <f>VLOOKUP(A1849,'2014'!$A$2:$H$5210,6,FALSE)</f>
        <v>4.5884188308708819E-5</v>
      </c>
    </row>
    <row r="1850" spans="1:10" x14ac:dyDescent="0.6">
      <c r="A1850" t="s">
        <v>2418</v>
      </c>
      <c r="B1850">
        <v>0</v>
      </c>
      <c r="C1850">
        <v>2</v>
      </c>
      <c r="D1850">
        <v>2</v>
      </c>
      <c r="E1850" s="2">
        <f>(B1850+1)/(C1850+1)</f>
        <v>0.33333333333333331</v>
      </c>
      <c r="F1850" s="2">
        <f>(C1850+1)/(B1850+1)</f>
        <v>3</v>
      </c>
      <c r="G1850">
        <f>LEN(A1850)</f>
        <v>8</v>
      </c>
      <c r="H1850" t="str">
        <f>IF(AND(G1850&lt;3, D1850&lt;2),TRUE,"")</f>
        <v/>
      </c>
      <c r="I1850">
        <f>VLOOKUP(A1850,'2014'!$A$2:$G$5210,5,FALSE)</f>
        <v>1.4609203798392987E-4</v>
      </c>
      <c r="J1850">
        <f>VLOOKUP(A1850,'2014'!$A$2:$H$5210,6,FALSE)</f>
        <v>4.5884188308708819E-5</v>
      </c>
    </row>
    <row r="1851" spans="1:10" x14ac:dyDescent="0.6">
      <c r="A1851" t="s">
        <v>2621</v>
      </c>
      <c r="B1851">
        <v>0</v>
      </c>
      <c r="C1851">
        <v>2</v>
      </c>
      <c r="D1851">
        <v>2</v>
      </c>
      <c r="E1851" s="2">
        <f>(B1851+1)/(C1851+1)</f>
        <v>0.33333333333333331</v>
      </c>
      <c r="F1851" s="2">
        <f>(C1851+1)/(B1851+1)</f>
        <v>3</v>
      </c>
      <c r="G1851">
        <f>LEN(A1851)</f>
        <v>4</v>
      </c>
      <c r="H1851" t="str">
        <f>IF(AND(G1851&lt;3, D1851&lt;2),TRUE,"")</f>
        <v/>
      </c>
      <c r="I1851">
        <f>VLOOKUP(A1851,'2014'!$A$2:$G$5210,5,FALSE)</f>
        <v>1.4609203798392987E-4</v>
      </c>
      <c r="J1851">
        <f>VLOOKUP(A1851,'2014'!$A$2:$H$5210,6,FALSE)</f>
        <v>4.5884188308708819E-5</v>
      </c>
    </row>
    <row r="1852" spans="1:10" x14ac:dyDescent="0.6">
      <c r="A1852" t="s">
        <v>2629</v>
      </c>
      <c r="B1852">
        <v>0</v>
      </c>
      <c r="C1852">
        <v>2</v>
      </c>
      <c r="D1852">
        <v>2</v>
      </c>
      <c r="E1852" s="2">
        <f>(B1852+1)/(C1852+1)</f>
        <v>0.33333333333333331</v>
      </c>
      <c r="F1852" s="2">
        <f>(C1852+1)/(B1852+1)</f>
        <v>3</v>
      </c>
      <c r="G1852">
        <f>LEN(A1852)</f>
        <v>7</v>
      </c>
      <c r="H1852" t="str">
        <f>IF(AND(G1852&lt;3, D1852&lt;2),TRUE,"")</f>
        <v/>
      </c>
      <c r="I1852">
        <f>VLOOKUP(A1852,'2014'!$A$2:$G$5210,5,FALSE)</f>
        <v>1.4609203798392987E-4</v>
      </c>
      <c r="J1852">
        <f>VLOOKUP(A1852,'2014'!$A$2:$H$5210,6,FALSE)</f>
        <v>4.5884188308708819E-5</v>
      </c>
    </row>
    <row r="1853" spans="1:10" x14ac:dyDescent="0.6">
      <c r="A1853" t="s">
        <v>2689</v>
      </c>
      <c r="B1853">
        <v>0</v>
      </c>
      <c r="C1853">
        <v>2</v>
      </c>
      <c r="D1853">
        <v>2</v>
      </c>
      <c r="E1853" s="2">
        <f>(B1853+1)/(C1853+1)</f>
        <v>0.33333333333333331</v>
      </c>
      <c r="F1853" s="2">
        <f>(C1853+1)/(B1853+1)</f>
        <v>3</v>
      </c>
      <c r="G1853">
        <f>LEN(A1853)</f>
        <v>6</v>
      </c>
      <c r="H1853" t="str">
        <f>IF(AND(G1853&lt;3, D1853&lt;2),TRUE,"")</f>
        <v/>
      </c>
      <c r="I1853">
        <f>VLOOKUP(A1853,'2014'!$A$2:$G$5210,5,FALSE)</f>
        <v>1.4609203798392987E-4</v>
      </c>
      <c r="J1853">
        <f>VLOOKUP(A1853,'2014'!$A$2:$H$5210,6,FALSE)</f>
        <v>4.5884188308708819E-5</v>
      </c>
    </row>
    <row r="1854" spans="1:10" x14ac:dyDescent="0.6">
      <c r="A1854" t="s">
        <v>2840</v>
      </c>
      <c r="B1854">
        <v>0</v>
      </c>
      <c r="C1854">
        <v>2</v>
      </c>
      <c r="D1854">
        <v>2</v>
      </c>
      <c r="E1854" s="2">
        <f>(B1854+1)/(C1854+1)</f>
        <v>0.33333333333333331</v>
      </c>
      <c r="F1854" s="2">
        <f>(C1854+1)/(B1854+1)</f>
        <v>3</v>
      </c>
      <c r="G1854">
        <f>LEN(A1854)</f>
        <v>12</v>
      </c>
      <c r="H1854" t="str">
        <f>IF(AND(G1854&lt;3, D1854&lt;2),TRUE,"")</f>
        <v/>
      </c>
      <c r="I1854">
        <f>VLOOKUP(A1854,'2014'!$A$2:$G$5210,5,FALSE)</f>
        <v>1.4609203798392987E-4</v>
      </c>
      <c r="J1854">
        <f>VLOOKUP(A1854,'2014'!$A$2:$H$5210,6,FALSE)</f>
        <v>4.5884188308708819E-5</v>
      </c>
    </row>
    <row r="1855" spans="1:10" x14ac:dyDescent="0.6">
      <c r="A1855" t="s">
        <v>3007</v>
      </c>
      <c r="B1855">
        <v>0</v>
      </c>
      <c r="C1855">
        <v>2</v>
      </c>
      <c r="D1855">
        <v>2</v>
      </c>
      <c r="E1855" s="2">
        <f>(B1855+1)/(C1855+1)</f>
        <v>0.33333333333333331</v>
      </c>
      <c r="F1855" s="2">
        <f>(C1855+1)/(B1855+1)</f>
        <v>3</v>
      </c>
      <c r="G1855">
        <f>LEN(A1855)</f>
        <v>7</v>
      </c>
      <c r="H1855" t="str">
        <f>IF(AND(G1855&lt;3, D1855&lt;2),TRUE,"")</f>
        <v/>
      </c>
      <c r="I1855">
        <f>VLOOKUP(A1855,'2014'!$A$2:$G$5210,5,FALSE)</f>
        <v>1.4609203798392987E-4</v>
      </c>
      <c r="J1855">
        <f>VLOOKUP(A1855,'2014'!$A$2:$H$5210,6,FALSE)</f>
        <v>4.5884188308708819E-5</v>
      </c>
    </row>
    <row r="1856" spans="1:10" x14ac:dyDescent="0.6">
      <c r="A1856" t="s">
        <v>3087</v>
      </c>
      <c r="B1856">
        <v>0</v>
      </c>
      <c r="C1856">
        <v>2</v>
      </c>
      <c r="D1856">
        <v>2</v>
      </c>
      <c r="E1856" s="2">
        <f>(B1856+1)/(C1856+1)</f>
        <v>0.33333333333333331</v>
      </c>
      <c r="F1856" s="2">
        <f>(C1856+1)/(B1856+1)</f>
        <v>3</v>
      </c>
      <c r="G1856">
        <f>LEN(A1856)</f>
        <v>4</v>
      </c>
      <c r="H1856" t="str">
        <f>IF(AND(G1856&lt;3, D1856&lt;2),TRUE,"")</f>
        <v/>
      </c>
      <c r="I1856">
        <f>VLOOKUP(A1856,'2014'!$A$2:$G$5210,5,FALSE)</f>
        <v>1.4609203798392987E-4</v>
      </c>
      <c r="J1856">
        <f>VLOOKUP(A1856,'2014'!$A$2:$H$5210,6,FALSE)</f>
        <v>4.5884188308708819E-5</v>
      </c>
    </row>
    <row r="1857" spans="1:10" x14ac:dyDescent="0.6">
      <c r="A1857" t="s">
        <v>3291</v>
      </c>
      <c r="B1857">
        <v>0</v>
      </c>
      <c r="C1857">
        <v>2</v>
      </c>
      <c r="D1857">
        <v>2</v>
      </c>
      <c r="E1857" s="2">
        <f>(B1857+1)/(C1857+1)</f>
        <v>0.33333333333333331</v>
      </c>
      <c r="F1857" s="2">
        <f>(C1857+1)/(B1857+1)</f>
        <v>3</v>
      </c>
      <c r="G1857">
        <f>LEN(A1857)</f>
        <v>6</v>
      </c>
      <c r="H1857" t="str">
        <f>IF(AND(G1857&lt;3, D1857&lt;2),TRUE,"")</f>
        <v/>
      </c>
      <c r="I1857">
        <f>VLOOKUP(A1857,'2014'!$A$2:$G$5210,5,FALSE)</f>
        <v>1.4609203798392987E-4</v>
      </c>
      <c r="J1857">
        <f>VLOOKUP(A1857,'2014'!$A$2:$H$5210,6,FALSE)</f>
        <v>4.5884188308708819E-5</v>
      </c>
    </row>
    <row r="1858" spans="1:10" x14ac:dyDescent="0.6">
      <c r="A1858" t="s">
        <v>3408</v>
      </c>
      <c r="B1858">
        <v>0</v>
      </c>
      <c r="C1858">
        <v>2</v>
      </c>
      <c r="D1858">
        <v>2</v>
      </c>
      <c r="E1858" s="2">
        <f>(B1858+1)/(C1858+1)</f>
        <v>0.33333333333333331</v>
      </c>
      <c r="F1858" s="2">
        <f>(C1858+1)/(B1858+1)</f>
        <v>3</v>
      </c>
      <c r="G1858">
        <f>LEN(A1858)</f>
        <v>8</v>
      </c>
      <c r="H1858" t="str">
        <f>IF(AND(G1858&lt;3, D1858&lt;2),TRUE,"")</f>
        <v/>
      </c>
      <c r="I1858">
        <f>VLOOKUP(A1858,'2014'!$A$2:$G$5210,5,FALSE)</f>
        <v>1.4609203798392987E-4</v>
      </c>
      <c r="J1858">
        <f>VLOOKUP(A1858,'2014'!$A$2:$H$5210,6,FALSE)</f>
        <v>4.5884188308708819E-5</v>
      </c>
    </row>
    <row r="1859" spans="1:10" x14ac:dyDescent="0.6">
      <c r="A1859" t="s">
        <v>3544</v>
      </c>
      <c r="B1859">
        <v>0</v>
      </c>
      <c r="C1859">
        <v>2</v>
      </c>
      <c r="D1859">
        <v>2</v>
      </c>
      <c r="E1859" s="2">
        <f>(B1859+1)/(C1859+1)</f>
        <v>0.33333333333333331</v>
      </c>
      <c r="F1859" s="2">
        <f>(C1859+1)/(B1859+1)</f>
        <v>3</v>
      </c>
      <c r="G1859">
        <f>LEN(A1859)</f>
        <v>9</v>
      </c>
      <c r="H1859" t="str">
        <f>IF(AND(G1859&lt;3, D1859&lt;2),TRUE,"")</f>
        <v/>
      </c>
      <c r="I1859">
        <f>VLOOKUP(A1859,'2014'!$A$2:$G$5210,5,FALSE)</f>
        <v>1.4609203798392987E-4</v>
      </c>
      <c r="J1859">
        <f>VLOOKUP(A1859,'2014'!$A$2:$H$5210,6,FALSE)</f>
        <v>4.5884188308708819E-5</v>
      </c>
    </row>
    <row r="1860" spans="1:10" x14ac:dyDescent="0.6">
      <c r="A1860" t="s">
        <v>3657</v>
      </c>
      <c r="B1860">
        <v>0</v>
      </c>
      <c r="C1860">
        <v>2</v>
      </c>
      <c r="D1860">
        <v>2</v>
      </c>
      <c r="E1860" s="2">
        <f>(B1860+1)/(C1860+1)</f>
        <v>0.33333333333333331</v>
      </c>
      <c r="F1860" s="2">
        <f>(C1860+1)/(B1860+1)</f>
        <v>3</v>
      </c>
      <c r="G1860">
        <f>LEN(A1860)</f>
        <v>8</v>
      </c>
      <c r="H1860" t="str">
        <f>IF(AND(G1860&lt;3, D1860&lt;2),TRUE,"")</f>
        <v/>
      </c>
      <c r="I1860">
        <f>VLOOKUP(A1860,'2014'!$A$2:$G$5210,5,FALSE)</f>
        <v>1.4609203798392987E-4</v>
      </c>
      <c r="J1860">
        <f>VLOOKUP(A1860,'2014'!$A$2:$H$5210,6,FALSE)</f>
        <v>4.5884188308708819E-5</v>
      </c>
    </row>
    <row r="1861" spans="1:10" x14ac:dyDescent="0.6">
      <c r="A1861" t="s">
        <v>3851</v>
      </c>
      <c r="B1861">
        <v>0</v>
      </c>
      <c r="C1861">
        <v>2</v>
      </c>
      <c r="D1861">
        <v>2</v>
      </c>
      <c r="E1861" s="2">
        <f>(B1861+1)/(C1861+1)</f>
        <v>0.33333333333333331</v>
      </c>
      <c r="F1861" s="2">
        <f>(C1861+1)/(B1861+1)</f>
        <v>3</v>
      </c>
      <c r="G1861">
        <f>LEN(A1861)</f>
        <v>4</v>
      </c>
      <c r="H1861" t="str">
        <f>IF(AND(G1861&lt;3, D1861&lt;2),TRUE,"")</f>
        <v/>
      </c>
      <c r="I1861">
        <f>VLOOKUP(A1861,'2014'!$A$2:$G$5210,5,FALSE)</f>
        <v>1.4609203798392987E-4</v>
      </c>
      <c r="J1861">
        <f>VLOOKUP(A1861,'2014'!$A$2:$H$5210,6,FALSE)</f>
        <v>4.5884188308708819E-5</v>
      </c>
    </row>
    <row r="1862" spans="1:10" x14ac:dyDescent="0.6">
      <c r="A1862" t="s">
        <v>4035</v>
      </c>
      <c r="B1862">
        <v>0</v>
      </c>
      <c r="C1862">
        <v>2</v>
      </c>
      <c r="D1862">
        <v>2</v>
      </c>
      <c r="E1862" s="2">
        <f>(B1862+1)/(C1862+1)</f>
        <v>0.33333333333333331</v>
      </c>
      <c r="F1862" s="2">
        <f>(C1862+1)/(B1862+1)</f>
        <v>3</v>
      </c>
      <c r="G1862">
        <f>LEN(A1862)</f>
        <v>12</v>
      </c>
      <c r="H1862" t="str">
        <f>IF(AND(G1862&lt;3, D1862&lt;2),TRUE,"")</f>
        <v/>
      </c>
      <c r="I1862">
        <f>VLOOKUP(A1862,'2014'!$A$2:$G$5210,5,FALSE)</f>
        <v>1.4609203798392987E-4</v>
      </c>
      <c r="J1862">
        <f>VLOOKUP(A1862,'2014'!$A$2:$H$5210,6,FALSE)</f>
        <v>4.5884188308708819E-5</v>
      </c>
    </row>
    <row r="1863" spans="1:10" x14ac:dyDescent="0.6">
      <c r="A1863" t="s">
        <v>4266</v>
      </c>
      <c r="B1863">
        <v>0</v>
      </c>
      <c r="C1863">
        <v>2</v>
      </c>
      <c r="D1863">
        <v>2</v>
      </c>
      <c r="E1863" s="2">
        <f>(B1863+1)/(C1863+1)</f>
        <v>0.33333333333333331</v>
      </c>
      <c r="F1863" s="2">
        <f>(C1863+1)/(B1863+1)</f>
        <v>3</v>
      </c>
      <c r="G1863">
        <f>LEN(A1863)</f>
        <v>7</v>
      </c>
      <c r="H1863" t="str">
        <f>IF(AND(G1863&lt;3, D1863&lt;2),TRUE,"")</f>
        <v/>
      </c>
      <c r="I1863">
        <f>VLOOKUP(A1863,'2014'!$A$2:$G$5210,5,FALSE)</f>
        <v>1.4609203798392987E-4</v>
      </c>
      <c r="J1863">
        <f>VLOOKUP(A1863,'2014'!$A$2:$H$5210,6,FALSE)</f>
        <v>4.5884188308708819E-5</v>
      </c>
    </row>
    <row r="1864" spans="1:10" x14ac:dyDescent="0.6">
      <c r="A1864" t="s">
        <v>4269</v>
      </c>
      <c r="B1864">
        <v>0</v>
      </c>
      <c r="C1864">
        <v>2</v>
      </c>
      <c r="D1864">
        <v>2</v>
      </c>
      <c r="E1864" s="2">
        <f>(B1864+1)/(C1864+1)</f>
        <v>0.33333333333333331</v>
      </c>
      <c r="F1864" s="2">
        <f>(C1864+1)/(B1864+1)</f>
        <v>3</v>
      </c>
      <c r="G1864">
        <f>LEN(A1864)</f>
        <v>4</v>
      </c>
      <c r="H1864" t="str">
        <f>IF(AND(G1864&lt;3, D1864&lt;2),TRUE,"")</f>
        <v/>
      </c>
      <c r="I1864">
        <f>VLOOKUP(A1864,'2014'!$A$2:$G$5210,5,FALSE)</f>
        <v>1.4609203798392987E-4</v>
      </c>
      <c r="J1864">
        <f>VLOOKUP(A1864,'2014'!$A$2:$H$5210,6,FALSE)</f>
        <v>4.5884188308708819E-5</v>
      </c>
    </row>
    <row r="1865" spans="1:10" x14ac:dyDescent="0.6">
      <c r="A1865" t="s">
        <v>4474</v>
      </c>
      <c r="B1865">
        <v>0</v>
      </c>
      <c r="C1865">
        <v>2</v>
      </c>
      <c r="D1865">
        <v>2</v>
      </c>
      <c r="E1865" s="2">
        <f>(B1865+1)/(C1865+1)</f>
        <v>0.33333333333333331</v>
      </c>
      <c r="F1865" s="2">
        <f>(C1865+1)/(B1865+1)</f>
        <v>3</v>
      </c>
      <c r="G1865">
        <f>LEN(A1865)</f>
        <v>7</v>
      </c>
      <c r="H1865" t="str">
        <f>IF(AND(G1865&lt;3, D1865&lt;2),TRUE,"")</f>
        <v/>
      </c>
      <c r="I1865">
        <f>VLOOKUP(A1865,'2014'!$A$2:$G$5210,5,FALSE)</f>
        <v>1.4609203798392987E-4</v>
      </c>
      <c r="J1865">
        <f>VLOOKUP(A1865,'2014'!$A$2:$H$5210,6,FALSE)</f>
        <v>4.5884188308708819E-5</v>
      </c>
    </row>
    <row r="1866" spans="1:10" x14ac:dyDescent="0.6">
      <c r="A1866" t="s">
        <v>4490</v>
      </c>
      <c r="B1866">
        <v>0</v>
      </c>
      <c r="C1866">
        <v>2</v>
      </c>
      <c r="D1866">
        <v>2</v>
      </c>
      <c r="E1866" s="2">
        <f>(B1866+1)/(C1866+1)</f>
        <v>0.33333333333333331</v>
      </c>
      <c r="F1866" s="2">
        <f>(C1866+1)/(B1866+1)</f>
        <v>3</v>
      </c>
      <c r="G1866">
        <f>LEN(A1866)</f>
        <v>4</v>
      </c>
      <c r="H1866" t="str">
        <f>IF(AND(G1866&lt;3, D1866&lt;2),TRUE,"")</f>
        <v/>
      </c>
      <c r="I1866">
        <f>VLOOKUP(A1866,'2014'!$A$2:$G$5210,5,FALSE)</f>
        <v>1.4609203798392987E-4</v>
      </c>
      <c r="J1866">
        <f>VLOOKUP(A1866,'2014'!$A$2:$H$5210,6,FALSE)</f>
        <v>4.5884188308708819E-5</v>
      </c>
    </row>
    <row r="1867" spans="1:10" x14ac:dyDescent="0.6">
      <c r="A1867" t="s">
        <v>4606</v>
      </c>
      <c r="B1867">
        <v>0</v>
      </c>
      <c r="C1867">
        <v>2</v>
      </c>
      <c r="D1867">
        <v>2</v>
      </c>
      <c r="E1867" s="2">
        <f>(B1867+1)/(C1867+1)</f>
        <v>0.33333333333333331</v>
      </c>
      <c r="F1867" s="2">
        <f>(C1867+1)/(B1867+1)</f>
        <v>3</v>
      </c>
      <c r="G1867">
        <f>LEN(A1867)</f>
        <v>8</v>
      </c>
      <c r="H1867" t="str">
        <f>IF(AND(G1867&lt;3, D1867&lt;2),TRUE,"")</f>
        <v/>
      </c>
      <c r="I1867">
        <f>VLOOKUP(A1867,'2014'!$A$2:$G$5210,5,FALSE)</f>
        <v>1.4609203798392987E-4</v>
      </c>
      <c r="J1867">
        <f>VLOOKUP(A1867,'2014'!$A$2:$H$5210,6,FALSE)</f>
        <v>4.5884188308708819E-5</v>
      </c>
    </row>
    <row r="1868" spans="1:10" x14ac:dyDescent="0.6">
      <c r="A1868" t="s">
        <v>5005</v>
      </c>
      <c r="B1868">
        <v>0</v>
      </c>
      <c r="C1868">
        <v>2</v>
      </c>
      <c r="D1868">
        <v>2</v>
      </c>
      <c r="E1868" s="2">
        <f>(B1868+1)/(C1868+1)</f>
        <v>0.33333333333333331</v>
      </c>
      <c r="F1868" s="2">
        <f>(C1868+1)/(B1868+1)</f>
        <v>3</v>
      </c>
      <c r="G1868">
        <f>LEN(A1868)</f>
        <v>5</v>
      </c>
      <c r="H1868" t="str">
        <f>IF(AND(G1868&lt;3, D1868&lt;2),TRUE,"")</f>
        <v/>
      </c>
      <c r="I1868">
        <f>VLOOKUP(A1868,'2014'!$A$2:$G$5210,5,FALSE)</f>
        <v>1.4609203798392987E-4</v>
      </c>
      <c r="J1868">
        <f>VLOOKUP(A1868,'2014'!$A$2:$H$5210,6,FALSE)</f>
        <v>4.5884188308708819E-5</v>
      </c>
    </row>
    <row r="1869" spans="1:10" x14ac:dyDescent="0.6">
      <c r="A1869" t="s">
        <v>1197</v>
      </c>
      <c r="B1869">
        <v>0</v>
      </c>
      <c r="C1869">
        <v>2</v>
      </c>
      <c r="D1869">
        <v>2</v>
      </c>
      <c r="E1869" s="2">
        <f>(B1869+1)/(C1869+1)</f>
        <v>0.33333333333333331</v>
      </c>
      <c r="F1869" s="2">
        <f>(C1869+1)/(B1869+1)</f>
        <v>3</v>
      </c>
      <c r="G1869">
        <f>LEN(A1869)</f>
        <v>4</v>
      </c>
      <c r="H1869" t="str">
        <f>IF(AND(G1869&lt;3, D1869&lt;2),TRUE,"")</f>
        <v/>
      </c>
      <c r="I1869">
        <f>VLOOKUP(A1869,'2014'!$A$2:$G$5210,5,FALSE)</f>
        <v>4.382761139517896E-4</v>
      </c>
      <c r="J1869">
        <f>VLOOKUP(A1869,'2014'!$A$2:$H$5210,6,FALSE)</f>
        <v>1.5294729436236273E-4</v>
      </c>
    </row>
    <row r="1870" spans="1:10" x14ac:dyDescent="0.6">
      <c r="A1870" t="s">
        <v>2496</v>
      </c>
      <c r="B1870">
        <v>0</v>
      </c>
      <c r="C1870">
        <v>2</v>
      </c>
      <c r="D1870">
        <v>2</v>
      </c>
      <c r="E1870" s="2">
        <f>(B1870+1)/(C1870+1)</f>
        <v>0.33333333333333331</v>
      </c>
      <c r="F1870" s="2">
        <f>(C1870+1)/(B1870+1)</f>
        <v>3</v>
      </c>
      <c r="G1870">
        <f>LEN(A1870)</f>
        <v>11</v>
      </c>
      <c r="H1870" t="str">
        <f>IF(AND(G1870&lt;3, D1870&lt;2),TRUE,"")</f>
        <v/>
      </c>
      <c r="I1870">
        <f>VLOOKUP(A1870,'2014'!$A$2:$G$5210,5,FALSE)</f>
        <v>2.9218407596785974E-4</v>
      </c>
      <c r="J1870">
        <f>VLOOKUP(A1870,'2014'!$A$2:$H$5210,6,FALSE)</f>
        <v>1.0706310605365391E-4</v>
      </c>
    </row>
    <row r="1871" spans="1:10" x14ac:dyDescent="0.6">
      <c r="A1871" t="s">
        <v>2729</v>
      </c>
      <c r="B1871">
        <v>0</v>
      </c>
      <c r="C1871">
        <v>2</v>
      </c>
      <c r="D1871">
        <v>2</v>
      </c>
      <c r="E1871" s="2">
        <f>(B1871+1)/(C1871+1)</f>
        <v>0.33333333333333331</v>
      </c>
      <c r="F1871" s="2">
        <f>(C1871+1)/(B1871+1)</f>
        <v>3</v>
      </c>
      <c r="G1871">
        <f>LEN(A1871)</f>
        <v>9</v>
      </c>
      <c r="H1871" t="str">
        <f>IF(AND(G1871&lt;3, D1871&lt;2),TRUE,"")</f>
        <v/>
      </c>
      <c r="I1871">
        <f>VLOOKUP(A1871,'2014'!$A$2:$G$5210,5,FALSE)</f>
        <v>4.382761139517896E-4</v>
      </c>
      <c r="J1871">
        <f>VLOOKUP(A1871,'2014'!$A$2:$H$5210,6,FALSE)</f>
        <v>1.68242023798599E-4</v>
      </c>
    </row>
    <row r="1872" spans="1:10" x14ac:dyDescent="0.6">
      <c r="A1872" t="s">
        <v>684</v>
      </c>
      <c r="B1872">
        <v>0</v>
      </c>
      <c r="C1872">
        <v>2</v>
      </c>
      <c r="D1872">
        <v>2</v>
      </c>
      <c r="E1872" s="2">
        <f>(B1872+1)/(C1872+1)</f>
        <v>0.33333333333333331</v>
      </c>
      <c r="F1872" s="2">
        <f>(C1872+1)/(B1872+1)</f>
        <v>3</v>
      </c>
      <c r="G1872">
        <f>LEN(A1872)</f>
        <v>1</v>
      </c>
      <c r="H1872" t="str">
        <f>IF(AND(G1872&lt;3, D1872&lt;2),TRUE,"")</f>
        <v/>
      </c>
      <c r="I1872">
        <f>VLOOKUP(A1872,'2014'!$A$2:$G$5210,5,FALSE)</f>
        <v>7.3046018991964939E-4</v>
      </c>
      <c r="J1872">
        <f>VLOOKUP(A1872,'2014'!$A$2:$H$5210,6,FALSE)</f>
        <v>2.9059985928848921E-4</v>
      </c>
    </row>
    <row r="1873" spans="1:10" x14ac:dyDescent="0.6">
      <c r="A1873" t="s">
        <v>976</v>
      </c>
      <c r="B1873">
        <v>0</v>
      </c>
      <c r="C1873">
        <v>2</v>
      </c>
      <c r="D1873">
        <v>2</v>
      </c>
      <c r="E1873" s="2">
        <f>(B1873+1)/(C1873+1)</f>
        <v>0.33333333333333331</v>
      </c>
      <c r="F1873" s="2">
        <f>(C1873+1)/(B1873+1)</f>
        <v>3</v>
      </c>
      <c r="G1873">
        <f>LEN(A1873)</f>
        <v>2</v>
      </c>
      <c r="H1873" t="str">
        <f>IF(AND(G1873&lt;3, D1873&lt;2),TRUE,"")</f>
        <v/>
      </c>
      <c r="I1873">
        <f>VLOOKUP(A1873,'2014'!$A$2:$G$5210,5,FALSE)</f>
        <v>1.4609203798392987E-4</v>
      </c>
      <c r="J1873">
        <f>VLOOKUP(A1873,'2014'!$A$2:$H$5210,6,FALSE)</f>
        <v>6.1178917744945092E-5</v>
      </c>
    </row>
    <row r="1874" spans="1:10" x14ac:dyDescent="0.6">
      <c r="A1874" t="s">
        <v>2356</v>
      </c>
      <c r="B1874">
        <v>0</v>
      </c>
      <c r="C1874">
        <v>2</v>
      </c>
      <c r="D1874">
        <v>2</v>
      </c>
      <c r="E1874" s="2">
        <f>(B1874+1)/(C1874+1)</f>
        <v>0.33333333333333331</v>
      </c>
      <c r="F1874" s="2">
        <f>(C1874+1)/(B1874+1)</f>
        <v>3</v>
      </c>
      <c r="G1874">
        <f>LEN(A1874)</f>
        <v>2</v>
      </c>
      <c r="H1874" t="str">
        <f>IF(AND(G1874&lt;3, D1874&lt;2),TRUE,"")</f>
        <v/>
      </c>
      <c r="I1874">
        <f>VLOOKUP(A1874,'2014'!$A$2:$G$5210,5,FALSE)</f>
        <v>1.4609203798392987E-4</v>
      </c>
      <c r="J1874">
        <f>VLOOKUP(A1874,'2014'!$A$2:$H$5210,6,FALSE)</f>
        <v>6.1178917744945092E-5</v>
      </c>
    </row>
    <row r="1875" spans="1:10" x14ac:dyDescent="0.6">
      <c r="A1875" t="s">
        <v>3029</v>
      </c>
      <c r="B1875">
        <v>0</v>
      </c>
      <c r="C1875">
        <v>2</v>
      </c>
      <c r="D1875">
        <v>2</v>
      </c>
      <c r="E1875" s="2">
        <f>(B1875+1)/(C1875+1)</f>
        <v>0.33333333333333331</v>
      </c>
      <c r="F1875" s="2">
        <f>(C1875+1)/(B1875+1)</f>
        <v>3</v>
      </c>
      <c r="G1875">
        <f>LEN(A1875)</f>
        <v>2</v>
      </c>
      <c r="H1875" t="str">
        <f>IF(AND(G1875&lt;3, D1875&lt;2),TRUE,"")</f>
        <v/>
      </c>
      <c r="I1875">
        <f>VLOOKUP(A1875,'2014'!$A$2:$G$5210,5,FALSE)</f>
        <v>1.4609203798392987E-4</v>
      </c>
      <c r="J1875">
        <f>VLOOKUP(A1875,'2014'!$A$2:$H$5210,6,FALSE)</f>
        <v>6.1178917744945092E-5</v>
      </c>
    </row>
    <row r="1876" spans="1:10" x14ac:dyDescent="0.6">
      <c r="A1876" t="s">
        <v>4997</v>
      </c>
      <c r="B1876">
        <v>0</v>
      </c>
      <c r="C1876">
        <v>2</v>
      </c>
      <c r="D1876">
        <v>2</v>
      </c>
      <c r="E1876" s="2">
        <f>(B1876+1)/(C1876+1)</f>
        <v>0.33333333333333331</v>
      </c>
      <c r="F1876" s="2">
        <f>(C1876+1)/(B1876+1)</f>
        <v>3</v>
      </c>
      <c r="G1876">
        <f>LEN(A1876)</f>
        <v>3</v>
      </c>
      <c r="H1876" t="str">
        <f>IF(AND(G1876&lt;3, D1876&lt;2),TRUE,"")</f>
        <v/>
      </c>
      <c r="I1876">
        <f>VLOOKUP(A1876,'2014'!$A$2:$G$5210,5,FALSE)</f>
        <v>1.4609203798392987E-4</v>
      </c>
      <c r="J1876">
        <f>VLOOKUP(A1876,'2014'!$A$2:$H$5210,6,FALSE)</f>
        <v>6.1178917744945092E-5</v>
      </c>
    </row>
    <row r="1877" spans="1:10" x14ac:dyDescent="0.6">
      <c r="A1877" t="s">
        <v>15</v>
      </c>
      <c r="B1877">
        <v>0</v>
      </c>
      <c r="C1877">
        <v>2</v>
      </c>
      <c r="D1877">
        <v>2</v>
      </c>
      <c r="E1877" s="2">
        <f>(B1877+1)/(C1877+1)</f>
        <v>0.33333333333333331</v>
      </c>
      <c r="F1877" s="2">
        <f>(C1877+1)/(B1877+1)</f>
        <v>3</v>
      </c>
      <c r="G1877">
        <f>LEN(A1877)</f>
        <v>4</v>
      </c>
      <c r="H1877" t="str">
        <f>IF(AND(G1877&lt;3, D1877&lt;2),TRUE,"")</f>
        <v/>
      </c>
      <c r="I1877">
        <f>VLOOKUP(A1877,'2014'!$A$2:$G$5210,5,FALSE)</f>
        <v>1.4609203798392987E-4</v>
      </c>
      <c r="J1877">
        <f>VLOOKUP(A1877,'2014'!$A$2:$H$5210,6,FALSE)</f>
        <v>6.1178917744945092E-5</v>
      </c>
    </row>
    <row r="1878" spans="1:10" x14ac:dyDescent="0.6">
      <c r="A1878" t="s">
        <v>121</v>
      </c>
      <c r="B1878">
        <v>0</v>
      </c>
      <c r="C1878">
        <v>2</v>
      </c>
      <c r="D1878">
        <v>2</v>
      </c>
      <c r="E1878" s="2">
        <f>(B1878+1)/(C1878+1)</f>
        <v>0.33333333333333331</v>
      </c>
      <c r="F1878" s="2">
        <f>(C1878+1)/(B1878+1)</f>
        <v>3</v>
      </c>
      <c r="G1878">
        <f>LEN(A1878)</f>
        <v>5</v>
      </c>
      <c r="H1878" t="str">
        <f>IF(AND(G1878&lt;3, D1878&lt;2),TRUE,"")</f>
        <v/>
      </c>
      <c r="I1878">
        <f>VLOOKUP(A1878,'2014'!$A$2:$G$5210,5,FALSE)</f>
        <v>1.4609203798392987E-4</v>
      </c>
      <c r="J1878">
        <f>VLOOKUP(A1878,'2014'!$A$2:$H$5210,6,FALSE)</f>
        <v>6.1178917744945092E-5</v>
      </c>
    </row>
    <row r="1879" spans="1:10" x14ac:dyDescent="0.6">
      <c r="A1879" t="s">
        <v>171</v>
      </c>
      <c r="B1879">
        <v>0</v>
      </c>
      <c r="C1879">
        <v>2</v>
      </c>
      <c r="D1879">
        <v>2</v>
      </c>
      <c r="E1879" s="2">
        <f>(B1879+1)/(C1879+1)</f>
        <v>0.33333333333333331</v>
      </c>
      <c r="F1879" s="2">
        <f>(C1879+1)/(B1879+1)</f>
        <v>3</v>
      </c>
      <c r="G1879">
        <f>LEN(A1879)</f>
        <v>7</v>
      </c>
      <c r="H1879" t="str">
        <f>IF(AND(G1879&lt;3, D1879&lt;2),TRUE,"")</f>
        <v/>
      </c>
      <c r="I1879">
        <f>VLOOKUP(A1879,'2014'!$A$2:$G$5210,5,FALSE)</f>
        <v>1.4609203798392987E-4</v>
      </c>
      <c r="J1879">
        <f>VLOOKUP(A1879,'2014'!$A$2:$H$5210,6,FALSE)</f>
        <v>6.1178917744945092E-5</v>
      </c>
    </row>
    <row r="1880" spans="1:10" x14ac:dyDescent="0.6">
      <c r="A1880" t="s">
        <v>354</v>
      </c>
      <c r="B1880">
        <v>0</v>
      </c>
      <c r="C1880">
        <v>2</v>
      </c>
      <c r="D1880">
        <v>2</v>
      </c>
      <c r="E1880" s="2">
        <f>(B1880+1)/(C1880+1)</f>
        <v>0.33333333333333331</v>
      </c>
      <c r="F1880" s="2">
        <f>(C1880+1)/(B1880+1)</f>
        <v>3</v>
      </c>
      <c r="G1880">
        <f>LEN(A1880)</f>
        <v>8</v>
      </c>
      <c r="H1880" t="str">
        <f>IF(AND(G1880&lt;3, D1880&lt;2),TRUE,"")</f>
        <v/>
      </c>
      <c r="I1880">
        <f>VLOOKUP(A1880,'2014'!$A$2:$G$5210,5,FALSE)</f>
        <v>1.4609203798392987E-4</v>
      </c>
      <c r="J1880">
        <f>VLOOKUP(A1880,'2014'!$A$2:$H$5210,6,FALSE)</f>
        <v>6.1178917744945092E-5</v>
      </c>
    </row>
    <row r="1881" spans="1:10" x14ac:dyDescent="0.6">
      <c r="A1881" t="s">
        <v>787</v>
      </c>
      <c r="B1881">
        <v>0</v>
      </c>
      <c r="C1881">
        <v>2</v>
      </c>
      <c r="D1881">
        <v>2</v>
      </c>
      <c r="E1881" s="2">
        <f>(B1881+1)/(C1881+1)</f>
        <v>0.33333333333333331</v>
      </c>
      <c r="F1881" s="2">
        <f>(C1881+1)/(B1881+1)</f>
        <v>3</v>
      </c>
      <c r="G1881">
        <f>LEN(A1881)</f>
        <v>6</v>
      </c>
      <c r="H1881" t="str">
        <f>IF(AND(G1881&lt;3, D1881&lt;2),TRUE,"")</f>
        <v/>
      </c>
      <c r="I1881">
        <f>VLOOKUP(A1881,'2014'!$A$2:$G$5210,5,FALSE)</f>
        <v>1.4609203798392987E-4</v>
      </c>
      <c r="J1881">
        <f>VLOOKUP(A1881,'2014'!$A$2:$H$5210,6,FALSE)</f>
        <v>6.1178917744945092E-5</v>
      </c>
    </row>
    <row r="1882" spans="1:10" x14ac:dyDescent="0.6">
      <c r="A1882" t="s">
        <v>956</v>
      </c>
      <c r="B1882">
        <v>0</v>
      </c>
      <c r="C1882">
        <v>2</v>
      </c>
      <c r="D1882">
        <v>2</v>
      </c>
      <c r="E1882" s="2">
        <f>(B1882+1)/(C1882+1)</f>
        <v>0.33333333333333331</v>
      </c>
      <c r="F1882" s="2">
        <f>(C1882+1)/(B1882+1)</f>
        <v>3</v>
      </c>
      <c r="G1882">
        <f>LEN(A1882)</f>
        <v>5</v>
      </c>
      <c r="H1882" t="str">
        <f>IF(AND(G1882&lt;3, D1882&lt;2),TRUE,"")</f>
        <v/>
      </c>
      <c r="I1882">
        <f>VLOOKUP(A1882,'2014'!$A$2:$G$5210,5,FALSE)</f>
        <v>2.9218407596785974E-4</v>
      </c>
      <c r="J1882">
        <f>VLOOKUP(A1882,'2014'!$A$2:$H$5210,6,FALSE)</f>
        <v>1.2235783548989018E-4</v>
      </c>
    </row>
    <row r="1883" spans="1:10" x14ac:dyDescent="0.6">
      <c r="A1883" t="s">
        <v>1286</v>
      </c>
      <c r="B1883">
        <v>0</v>
      </c>
      <c r="C1883">
        <v>2</v>
      </c>
      <c r="D1883">
        <v>2</v>
      </c>
      <c r="E1883" s="2">
        <f>(B1883+1)/(C1883+1)</f>
        <v>0.33333333333333331</v>
      </c>
      <c r="F1883" s="2">
        <f>(C1883+1)/(B1883+1)</f>
        <v>3</v>
      </c>
      <c r="G1883">
        <f>LEN(A1883)</f>
        <v>7</v>
      </c>
      <c r="H1883" t="str">
        <f>IF(AND(G1883&lt;3, D1883&lt;2),TRUE,"")</f>
        <v/>
      </c>
      <c r="I1883">
        <f>VLOOKUP(A1883,'2014'!$A$2:$G$5210,5,FALSE)</f>
        <v>1.4609203798392987E-4</v>
      </c>
      <c r="J1883">
        <f>VLOOKUP(A1883,'2014'!$A$2:$H$5210,6,FALSE)</f>
        <v>6.1178917744945092E-5</v>
      </c>
    </row>
    <row r="1884" spans="1:10" x14ac:dyDescent="0.6">
      <c r="A1884" t="s">
        <v>1325</v>
      </c>
      <c r="B1884">
        <v>0</v>
      </c>
      <c r="C1884">
        <v>2</v>
      </c>
      <c r="D1884">
        <v>2</v>
      </c>
      <c r="E1884" s="2">
        <f>(B1884+1)/(C1884+1)</f>
        <v>0.33333333333333331</v>
      </c>
      <c r="F1884" s="2">
        <f>(C1884+1)/(B1884+1)</f>
        <v>3</v>
      </c>
      <c r="G1884">
        <f>LEN(A1884)</f>
        <v>8</v>
      </c>
      <c r="H1884" t="str">
        <f>IF(AND(G1884&lt;3, D1884&lt;2),TRUE,"")</f>
        <v/>
      </c>
      <c r="I1884">
        <f>VLOOKUP(A1884,'2014'!$A$2:$G$5210,5,FALSE)</f>
        <v>1.4609203798392987E-4</v>
      </c>
      <c r="J1884">
        <f>VLOOKUP(A1884,'2014'!$A$2:$H$5210,6,FALSE)</f>
        <v>6.1178917744945092E-5</v>
      </c>
    </row>
    <row r="1885" spans="1:10" x14ac:dyDescent="0.6">
      <c r="A1885" t="s">
        <v>1372</v>
      </c>
      <c r="B1885">
        <v>0</v>
      </c>
      <c r="C1885">
        <v>2</v>
      </c>
      <c r="D1885">
        <v>2</v>
      </c>
      <c r="E1885" s="2">
        <f>(B1885+1)/(C1885+1)</f>
        <v>0.33333333333333331</v>
      </c>
      <c r="F1885" s="2">
        <f>(C1885+1)/(B1885+1)</f>
        <v>3</v>
      </c>
      <c r="G1885">
        <f>LEN(A1885)</f>
        <v>9</v>
      </c>
      <c r="H1885" t="str">
        <f>IF(AND(G1885&lt;3, D1885&lt;2),TRUE,"")</f>
        <v/>
      </c>
      <c r="I1885">
        <f>VLOOKUP(A1885,'2014'!$A$2:$G$5210,5,FALSE)</f>
        <v>1.4609203798392987E-4</v>
      </c>
      <c r="J1885">
        <f>VLOOKUP(A1885,'2014'!$A$2:$H$5210,6,FALSE)</f>
        <v>6.1178917744945092E-5</v>
      </c>
    </row>
    <row r="1886" spans="1:10" x14ac:dyDescent="0.6">
      <c r="A1886" t="s">
        <v>1447</v>
      </c>
      <c r="B1886">
        <v>0</v>
      </c>
      <c r="C1886">
        <v>2</v>
      </c>
      <c r="D1886">
        <v>2</v>
      </c>
      <c r="E1886" s="2">
        <f>(B1886+1)/(C1886+1)</f>
        <v>0.33333333333333331</v>
      </c>
      <c r="F1886" s="2">
        <f>(C1886+1)/(B1886+1)</f>
        <v>3</v>
      </c>
      <c r="G1886">
        <f>LEN(A1886)</f>
        <v>8</v>
      </c>
      <c r="H1886" t="str">
        <f>IF(AND(G1886&lt;3, D1886&lt;2),TRUE,"")</f>
        <v/>
      </c>
      <c r="I1886">
        <f>VLOOKUP(A1886,'2014'!$A$2:$G$5210,5,FALSE)</f>
        <v>1.4609203798392987E-4</v>
      </c>
      <c r="J1886">
        <f>VLOOKUP(A1886,'2014'!$A$2:$H$5210,6,FALSE)</f>
        <v>6.1178917744945092E-5</v>
      </c>
    </row>
    <row r="1887" spans="1:10" x14ac:dyDescent="0.6">
      <c r="A1887" t="s">
        <v>1693</v>
      </c>
      <c r="B1887">
        <v>0</v>
      </c>
      <c r="C1887">
        <v>2</v>
      </c>
      <c r="D1887">
        <v>2</v>
      </c>
      <c r="E1887" s="2">
        <f>(B1887+1)/(C1887+1)</f>
        <v>0.33333333333333331</v>
      </c>
      <c r="F1887" s="2">
        <f>(C1887+1)/(B1887+1)</f>
        <v>3</v>
      </c>
      <c r="G1887">
        <f>LEN(A1887)</f>
        <v>8</v>
      </c>
      <c r="H1887" t="str">
        <f>IF(AND(G1887&lt;3, D1887&lt;2),TRUE,"")</f>
        <v/>
      </c>
      <c r="I1887">
        <f>VLOOKUP(A1887,'2014'!$A$2:$G$5210,5,FALSE)</f>
        <v>1.4609203798392987E-4</v>
      </c>
      <c r="J1887">
        <f>VLOOKUP(A1887,'2014'!$A$2:$H$5210,6,FALSE)</f>
        <v>6.1178917744945092E-5</v>
      </c>
    </row>
    <row r="1888" spans="1:10" x14ac:dyDescent="0.6">
      <c r="A1888" t="s">
        <v>1762</v>
      </c>
      <c r="B1888">
        <v>0</v>
      </c>
      <c r="C1888">
        <v>2</v>
      </c>
      <c r="D1888">
        <v>2</v>
      </c>
      <c r="E1888" s="2">
        <f>(B1888+1)/(C1888+1)</f>
        <v>0.33333333333333331</v>
      </c>
      <c r="F1888" s="2">
        <f>(C1888+1)/(B1888+1)</f>
        <v>3</v>
      </c>
      <c r="G1888">
        <f>LEN(A1888)</f>
        <v>6</v>
      </c>
      <c r="H1888" t="str">
        <f>IF(AND(G1888&lt;3, D1888&lt;2),TRUE,"")</f>
        <v/>
      </c>
      <c r="I1888">
        <f>VLOOKUP(A1888,'2014'!$A$2:$G$5210,5,FALSE)</f>
        <v>1.4609203798392987E-4</v>
      </c>
      <c r="J1888">
        <f>VLOOKUP(A1888,'2014'!$A$2:$H$5210,6,FALSE)</f>
        <v>6.1178917744945092E-5</v>
      </c>
    </row>
    <row r="1889" spans="1:10" x14ac:dyDescent="0.6">
      <c r="A1889" t="s">
        <v>1773</v>
      </c>
      <c r="B1889">
        <v>0</v>
      </c>
      <c r="C1889">
        <v>2</v>
      </c>
      <c r="D1889">
        <v>2</v>
      </c>
      <c r="E1889" s="2">
        <f>(B1889+1)/(C1889+1)</f>
        <v>0.33333333333333331</v>
      </c>
      <c r="F1889" s="2">
        <f>(C1889+1)/(B1889+1)</f>
        <v>3</v>
      </c>
      <c r="G1889">
        <f>LEN(A1889)</f>
        <v>6</v>
      </c>
      <c r="H1889" t="str">
        <f>IF(AND(G1889&lt;3, D1889&lt;2),TRUE,"")</f>
        <v/>
      </c>
      <c r="I1889">
        <f>VLOOKUP(A1889,'2014'!$A$2:$G$5210,5,FALSE)</f>
        <v>1.4609203798392987E-4</v>
      </c>
      <c r="J1889">
        <f>VLOOKUP(A1889,'2014'!$A$2:$H$5210,6,FALSE)</f>
        <v>6.1178917744945092E-5</v>
      </c>
    </row>
    <row r="1890" spans="1:10" x14ac:dyDescent="0.6">
      <c r="A1890" t="s">
        <v>1834</v>
      </c>
      <c r="B1890">
        <v>0</v>
      </c>
      <c r="C1890">
        <v>2</v>
      </c>
      <c r="D1890">
        <v>2</v>
      </c>
      <c r="E1890" s="2">
        <f>(B1890+1)/(C1890+1)</f>
        <v>0.33333333333333331</v>
      </c>
      <c r="F1890" s="2">
        <f>(C1890+1)/(B1890+1)</f>
        <v>3</v>
      </c>
      <c r="G1890">
        <f>LEN(A1890)</f>
        <v>10</v>
      </c>
      <c r="H1890" t="str">
        <f>IF(AND(G1890&lt;3, D1890&lt;2),TRUE,"")</f>
        <v/>
      </c>
      <c r="I1890">
        <f>VLOOKUP(A1890,'2014'!$A$2:$G$5210,5,FALSE)</f>
        <v>1.4609203798392987E-4</v>
      </c>
      <c r="J1890">
        <f>VLOOKUP(A1890,'2014'!$A$2:$H$5210,6,FALSE)</f>
        <v>6.1178917744945092E-5</v>
      </c>
    </row>
    <row r="1891" spans="1:10" x14ac:dyDescent="0.6">
      <c r="A1891" t="s">
        <v>2512</v>
      </c>
      <c r="B1891">
        <v>0</v>
      </c>
      <c r="C1891">
        <v>2</v>
      </c>
      <c r="D1891">
        <v>2</v>
      </c>
      <c r="E1891" s="2">
        <f>(B1891+1)/(C1891+1)</f>
        <v>0.33333333333333331</v>
      </c>
      <c r="F1891" s="2">
        <f>(C1891+1)/(B1891+1)</f>
        <v>3</v>
      </c>
      <c r="G1891">
        <f>LEN(A1891)</f>
        <v>4</v>
      </c>
      <c r="H1891" t="str">
        <f>IF(AND(G1891&lt;3, D1891&lt;2),TRUE,"")</f>
        <v/>
      </c>
      <c r="I1891">
        <f>VLOOKUP(A1891,'2014'!$A$2:$G$5210,5,FALSE)</f>
        <v>2.9218407596785974E-4</v>
      </c>
      <c r="J1891">
        <f>VLOOKUP(A1891,'2014'!$A$2:$H$5210,6,FALSE)</f>
        <v>1.2235783548989018E-4</v>
      </c>
    </row>
    <row r="1892" spans="1:10" x14ac:dyDescent="0.6">
      <c r="A1892" t="s">
        <v>2600</v>
      </c>
      <c r="B1892">
        <v>0</v>
      </c>
      <c r="C1892">
        <v>2</v>
      </c>
      <c r="D1892">
        <v>2</v>
      </c>
      <c r="E1892" s="2">
        <f>(B1892+1)/(C1892+1)</f>
        <v>0.33333333333333331</v>
      </c>
      <c r="F1892" s="2">
        <f>(C1892+1)/(B1892+1)</f>
        <v>3</v>
      </c>
      <c r="G1892">
        <f>LEN(A1892)</f>
        <v>4</v>
      </c>
      <c r="H1892" t="str">
        <f>IF(AND(G1892&lt;3, D1892&lt;2),TRUE,"")</f>
        <v/>
      </c>
      <c r="I1892">
        <f>VLOOKUP(A1892,'2014'!$A$2:$G$5210,5,FALSE)</f>
        <v>1.4609203798392987E-4</v>
      </c>
      <c r="J1892">
        <f>VLOOKUP(A1892,'2014'!$A$2:$H$5210,6,FALSE)</f>
        <v>6.1178917744945092E-5</v>
      </c>
    </row>
    <row r="1893" spans="1:10" x14ac:dyDescent="0.6">
      <c r="A1893" t="s">
        <v>2702</v>
      </c>
      <c r="B1893">
        <v>0</v>
      </c>
      <c r="C1893">
        <v>2</v>
      </c>
      <c r="D1893">
        <v>2</v>
      </c>
      <c r="E1893" s="2">
        <f>(B1893+1)/(C1893+1)</f>
        <v>0.33333333333333331</v>
      </c>
      <c r="F1893" s="2">
        <f>(C1893+1)/(B1893+1)</f>
        <v>3</v>
      </c>
      <c r="G1893">
        <f>LEN(A1893)</f>
        <v>4</v>
      </c>
      <c r="H1893" t="str">
        <f>IF(AND(G1893&lt;3, D1893&lt;2),TRUE,"")</f>
        <v/>
      </c>
      <c r="I1893">
        <f>VLOOKUP(A1893,'2014'!$A$2:$G$5210,5,FALSE)</f>
        <v>1.4609203798392987E-4</v>
      </c>
      <c r="J1893">
        <f>VLOOKUP(A1893,'2014'!$A$2:$H$5210,6,FALSE)</f>
        <v>6.1178917744945092E-5</v>
      </c>
    </row>
    <row r="1894" spans="1:10" x14ac:dyDescent="0.6">
      <c r="A1894" t="s">
        <v>3129</v>
      </c>
      <c r="B1894">
        <v>0</v>
      </c>
      <c r="C1894">
        <v>2</v>
      </c>
      <c r="D1894">
        <v>2</v>
      </c>
      <c r="E1894" s="2">
        <f>(B1894+1)/(C1894+1)</f>
        <v>0.33333333333333331</v>
      </c>
      <c r="F1894" s="2">
        <f>(C1894+1)/(B1894+1)</f>
        <v>3</v>
      </c>
      <c r="G1894">
        <f>LEN(A1894)</f>
        <v>9</v>
      </c>
      <c r="H1894" t="str">
        <f>IF(AND(G1894&lt;3, D1894&lt;2),TRUE,"")</f>
        <v/>
      </c>
      <c r="I1894">
        <f>VLOOKUP(A1894,'2014'!$A$2:$G$5210,5,FALSE)</f>
        <v>2.9218407596785974E-4</v>
      </c>
      <c r="J1894">
        <f>VLOOKUP(A1894,'2014'!$A$2:$H$5210,6,FALSE)</f>
        <v>1.2235783548989018E-4</v>
      </c>
    </row>
    <row r="1895" spans="1:10" x14ac:dyDescent="0.6">
      <c r="A1895" t="s">
        <v>3538</v>
      </c>
      <c r="B1895">
        <v>0</v>
      </c>
      <c r="C1895">
        <v>2</v>
      </c>
      <c r="D1895">
        <v>2</v>
      </c>
      <c r="E1895" s="2">
        <f>(B1895+1)/(C1895+1)</f>
        <v>0.33333333333333331</v>
      </c>
      <c r="F1895" s="2">
        <f>(C1895+1)/(B1895+1)</f>
        <v>3</v>
      </c>
      <c r="G1895">
        <f>LEN(A1895)</f>
        <v>5</v>
      </c>
      <c r="H1895" t="str">
        <f>IF(AND(G1895&lt;3, D1895&lt;2),TRUE,"")</f>
        <v/>
      </c>
      <c r="I1895">
        <f>VLOOKUP(A1895,'2014'!$A$2:$G$5210,5,FALSE)</f>
        <v>1.4609203798392987E-4</v>
      </c>
      <c r="J1895">
        <f>VLOOKUP(A1895,'2014'!$A$2:$H$5210,6,FALSE)</f>
        <v>6.1178917744945092E-5</v>
      </c>
    </row>
    <row r="1896" spans="1:10" x14ac:dyDescent="0.6">
      <c r="A1896" t="s">
        <v>4032</v>
      </c>
      <c r="B1896">
        <v>0</v>
      </c>
      <c r="C1896">
        <v>2</v>
      </c>
      <c r="D1896">
        <v>2</v>
      </c>
      <c r="E1896" s="2">
        <f>(B1896+1)/(C1896+1)</f>
        <v>0.33333333333333331</v>
      </c>
      <c r="F1896" s="2">
        <f>(C1896+1)/(B1896+1)</f>
        <v>3</v>
      </c>
      <c r="G1896">
        <f>LEN(A1896)</f>
        <v>13</v>
      </c>
      <c r="H1896" t="str">
        <f>IF(AND(G1896&lt;3, D1896&lt;2),TRUE,"")</f>
        <v/>
      </c>
      <c r="I1896">
        <f>VLOOKUP(A1896,'2014'!$A$2:$G$5210,5,FALSE)</f>
        <v>1.4609203798392987E-4</v>
      </c>
      <c r="J1896">
        <f>VLOOKUP(A1896,'2014'!$A$2:$H$5210,6,FALSE)</f>
        <v>6.1178917744945092E-5</v>
      </c>
    </row>
    <row r="1897" spans="1:10" x14ac:dyDescent="0.6">
      <c r="A1897" t="s">
        <v>4175</v>
      </c>
      <c r="B1897">
        <v>0</v>
      </c>
      <c r="C1897">
        <v>2</v>
      </c>
      <c r="D1897">
        <v>2</v>
      </c>
      <c r="E1897" s="2">
        <f>(B1897+1)/(C1897+1)</f>
        <v>0.33333333333333331</v>
      </c>
      <c r="F1897" s="2">
        <f>(C1897+1)/(B1897+1)</f>
        <v>3</v>
      </c>
      <c r="G1897">
        <f>LEN(A1897)</f>
        <v>6</v>
      </c>
      <c r="H1897" t="str">
        <f>IF(AND(G1897&lt;3, D1897&lt;2),TRUE,"")</f>
        <v/>
      </c>
      <c r="I1897">
        <f>VLOOKUP(A1897,'2014'!$A$2:$G$5210,5,FALSE)</f>
        <v>1.4609203798392987E-4</v>
      </c>
      <c r="J1897">
        <f>VLOOKUP(A1897,'2014'!$A$2:$H$5210,6,FALSE)</f>
        <v>6.1178917744945092E-5</v>
      </c>
    </row>
    <row r="1898" spans="1:10" x14ac:dyDescent="0.6">
      <c r="A1898" t="s">
        <v>4176</v>
      </c>
      <c r="B1898">
        <v>0</v>
      </c>
      <c r="C1898">
        <v>2</v>
      </c>
      <c r="D1898">
        <v>2</v>
      </c>
      <c r="E1898" s="2">
        <f>(B1898+1)/(C1898+1)</f>
        <v>0.33333333333333331</v>
      </c>
      <c r="F1898" s="2">
        <f>(C1898+1)/(B1898+1)</f>
        <v>3</v>
      </c>
      <c r="G1898">
        <f>LEN(A1898)</f>
        <v>8</v>
      </c>
      <c r="H1898" t="str">
        <f>IF(AND(G1898&lt;3, D1898&lt;2),TRUE,"")</f>
        <v/>
      </c>
      <c r="I1898">
        <f>VLOOKUP(A1898,'2014'!$A$2:$G$5210,5,FALSE)</f>
        <v>1.4609203798392987E-4</v>
      </c>
      <c r="J1898">
        <f>VLOOKUP(A1898,'2014'!$A$2:$H$5210,6,FALSE)</f>
        <v>6.1178917744945092E-5</v>
      </c>
    </row>
    <row r="1899" spans="1:10" x14ac:dyDescent="0.6">
      <c r="A1899" t="s">
        <v>4271</v>
      </c>
      <c r="B1899">
        <v>0</v>
      </c>
      <c r="C1899">
        <v>2</v>
      </c>
      <c r="D1899">
        <v>2</v>
      </c>
      <c r="E1899" s="2">
        <f>(B1899+1)/(C1899+1)</f>
        <v>0.33333333333333331</v>
      </c>
      <c r="F1899" s="2">
        <f>(C1899+1)/(B1899+1)</f>
        <v>3</v>
      </c>
      <c r="G1899">
        <f>LEN(A1899)</f>
        <v>5</v>
      </c>
      <c r="H1899" t="str">
        <f>IF(AND(G1899&lt;3, D1899&lt;2),TRUE,"")</f>
        <v/>
      </c>
      <c r="I1899">
        <f>VLOOKUP(A1899,'2014'!$A$2:$G$5210,5,FALSE)</f>
        <v>1.4609203798392987E-4</v>
      </c>
      <c r="J1899">
        <f>VLOOKUP(A1899,'2014'!$A$2:$H$5210,6,FALSE)</f>
        <v>6.1178917744945092E-5</v>
      </c>
    </row>
    <row r="1900" spans="1:10" x14ac:dyDescent="0.6">
      <c r="A1900" t="s">
        <v>4280</v>
      </c>
      <c r="B1900">
        <v>0</v>
      </c>
      <c r="C1900">
        <v>2</v>
      </c>
      <c r="D1900">
        <v>2</v>
      </c>
      <c r="E1900" s="2">
        <f>(B1900+1)/(C1900+1)</f>
        <v>0.33333333333333331</v>
      </c>
      <c r="F1900" s="2">
        <f>(C1900+1)/(B1900+1)</f>
        <v>3</v>
      </c>
      <c r="G1900">
        <f>LEN(A1900)</f>
        <v>8</v>
      </c>
      <c r="H1900" t="str">
        <f>IF(AND(G1900&lt;3, D1900&lt;2),TRUE,"")</f>
        <v/>
      </c>
      <c r="I1900">
        <f>VLOOKUP(A1900,'2014'!$A$2:$G$5210,5,FALSE)</f>
        <v>1.4609203798392987E-4</v>
      </c>
      <c r="J1900">
        <f>VLOOKUP(A1900,'2014'!$A$2:$H$5210,6,FALSE)</f>
        <v>6.1178917744945092E-5</v>
      </c>
    </row>
    <row r="1901" spans="1:10" x14ac:dyDescent="0.6">
      <c r="A1901" t="s">
        <v>4442</v>
      </c>
      <c r="B1901">
        <v>0</v>
      </c>
      <c r="C1901">
        <v>2</v>
      </c>
      <c r="D1901">
        <v>2</v>
      </c>
      <c r="E1901" s="2">
        <f>(B1901+1)/(C1901+1)</f>
        <v>0.33333333333333331</v>
      </c>
      <c r="F1901" s="2">
        <f>(C1901+1)/(B1901+1)</f>
        <v>3</v>
      </c>
      <c r="G1901">
        <f>LEN(A1901)</f>
        <v>4</v>
      </c>
      <c r="H1901" t="str">
        <f>IF(AND(G1901&lt;3, D1901&lt;2),TRUE,"")</f>
        <v/>
      </c>
      <c r="I1901">
        <f>VLOOKUP(A1901,'2014'!$A$2:$G$5210,5,FALSE)</f>
        <v>1.4609203798392987E-4</v>
      </c>
      <c r="J1901">
        <f>VLOOKUP(A1901,'2014'!$A$2:$H$5210,6,FALSE)</f>
        <v>6.1178917744945092E-5</v>
      </c>
    </row>
    <row r="1902" spans="1:10" x14ac:dyDescent="0.6">
      <c r="A1902" t="s">
        <v>4448</v>
      </c>
      <c r="B1902">
        <v>0</v>
      </c>
      <c r="C1902">
        <v>2</v>
      </c>
      <c r="D1902">
        <v>2</v>
      </c>
      <c r="E1902" s="2">
        <f>(B1902+1)/(C1902+1)</f>
        <v>0.33333333333333331</v>
      </c>
      <c r="F1902" s="2">
        <f>(C1902+1)/(B1902+1)</f>
        <v>3</v>
      </c>
      <c r="G1902">
        <f>LEN(A1902)</f>
        <v>4</v>
      </c>
      <c r="H1902" t="str">
        <f>IF(AND(G1902&lt;3, D1902&lt;2),TRUE,"")</f>
        <v/>
      </c>
      <c r="I1902">
        <f>VLOOKUP(A1902,'2014'!$A$2:$G$5210,5,FALSE)</f>
        <v>1.4609203798392987E-4</v>
      </c>
      <c r="J1902">
        <f>VLOOKUP(A1902,'2014'!$A$2:$H$5210,6,FALSE)</f>
        <v>6.1178917744945092E-5</v>
      </c>
    </row>
    <row r="1903" spans="1:10" x14ac:dyDescent="0.6">
      <c r="A1903" t="s">
        <v>5002</v>
      </c>
      <c r="B1903">
        <v>0</v>
      </c>
      <c r="C1903">
        <v>2</v>
      </c>
      <c r="D1903">
        <v>2</v>
      </c>
      <c r="E1903" s="2">
        <f>(B1903+1)/(C1903+1)</f>
        <v>0.33333333333333331</v>
      </c>
      <c r="F1903" s="2">
        <f>(C1903+1)/(B1903+1)</f>
        <v>3</v>
      </c>
      <c r="G1903">
        <f>LEN(A1903)</f>
        <v>4</v>
      </c>
      <c r="H1903" t="str">
        <f>IF(AND(G1903&lt;3, D1903&lt;2),TRUE,"")</f>
        <v/>
      </c>
      <c r="I1903">
        <f>VLOOKUP(A1903,'2014'!$A$2:$G$5210,5,FALSE)</f>
        <v>1.4609203798392987E-4</v>
      </c>
      <c r="J1903">
        <f>VLOOKUP(A1903,'2014'!$A$2:$H$5210,6,FALSE)</f>
        <v>6.1178917744945092E-5</v>
      </c>
    </row>
    <row r="1904" spans="1:10" x14ac:dyDescent="0.6">
      <c r="A1904" t="s">
        <v>1933</v>
      </c>
      <c r="B1904">
        <v>0</v>
      </c>
      <c r="C1904">
        <v>2</v>
      </c>
      <c r="D1904">
        <v>2</v>
      </c>
      <c r="E1904" s="2">
        <f>(B1904+1)/(C1904+1)</f>
        <v>0.33333333333333331</v>
      </c>
      <c r="F1904" s="2">
        <f>(C1904+1)/(B1904+1)</f>
        <v>3</v>
      </c>
      <c r="G1904">
        <f>LEN(A1904)</f>
        <v>1</v>
      </c>
      <c r="H1904" t="str">
        <f>IF(AND(G1904&lt;3, D1904&lt;2),TRUE,"")</f>
        <v/>
      </c>
      <c r="I1904">
        <f>VLOOKUP(A1904,'2014'!$A$2:$G$5210,5,FALSE)</f>
        <v>1.4609203798392987E-4</v>
      </c>
      <c r="J1904">
        <f>VLOOKUP(A1904,'2014'!$A$2:$H$5210,6,FALSE)</f>
        <v>7.6473647181181365E-5</v>
      </c>
    </row>
    <row r="1905" spans="1:10" x14ac:dyDescent="0.6">
      <c r="A1905" t="s">
        <v>2050</v>
      </c>
      <c r="B1905">
        <v>0</v>
      </c>
      <c r="C1905">
        <v>2</v>
      </c>
      <c r="D1905">
        <v>2</v>
      </c>
      <c r="E1905" s="2">
        <f>(B1905+1)/(C1905+1)</f>
        <v>0.33333333333333331</v>
      </c>
      <c r="F1905" s="2">
        <f>(C1905+1)/(B1905+1)</f>
        <v>3</v>
      </c>
      <c r="G1905">
        <f>LEN(A1905)</f>
        <v>2</v>
      </c>
      <c r="H1905" t="str">
        <f>IF(AND(G1905&lt;3, D1905&lt;2),TRUE,"")</f>
        <v/>
      </c>
      <c r="I1905">
        <f>VLOOKUP(A1905,'2014'!$A$2:$G$5210,5,FALSE)</f>
        <v>1.4609203798392987E-4</v>
      </c>
      <c r="J1905">
        <f>VLOOKUP(A1905,'2014'!$A$2:$H$5210,6,FALSE)</f>
        <v>7.6473647181181365E-5</v>
      </c>
    </row>
    <row r="1906" spans="1:10" x14ac:dyDescent="0.6">
      <c r="A1906" t="s">
        <v>3311</v>
      </c>
      <c r="B1906">
        <v>0</v>
      </c>
      <c r="C1906">
        <v>2</v>
      </c>
      <c r="D1906">
        <v>2</v>
      </c>
      <c r="E1906" s="2">
        <f>(B1906+1)/(C1906+1)</f>
        <v>0.33333333333333331</v>
      </c>
      <c r="F1906" s="2">
        <f>(C1906+1)/(B1906+1)</f>
        <v>3</v>
      </c>
      <c r="G1906">
        <f>LEN(A1906)</f>
        <v>2</v>
      </c>
      <c r="H1906" t="str">
        <f>IF(AND(G1906&lt;3, D1906&lt;2),TRUE,"")</f>
        <v/>
      </c>
      <c r="I1906">
        <f>VLOOKUP(A1906,'2014'!$A$2:$G$5210,5,FALSE)</f>
        <v>1.4609203798392987E-4</v>
      </c>
      <c r="J1906">
        <f>VLOOKUP(A1906,'2014'!$A$2:$H$5210,6,FALSE)</f>
        <v>7.6473647181181365E-5</v>
      </c>
    </row>
    <row r="1907" spans="1:10" x14ac:dyDescent="0.6">
      <c r="A1907" t="s">
        <v>5181</v>
      </c>
      <c r="B1907">
        <v>0</v>
      </c>
      <c r="C1907">
        <v>2</v>
      </c>
      <c r="D1907">
        <v>2</v>
      </c>
      <c r="E1907" s="2">
        <f>(B1907+1)/(C1907+1)</f>
        <v>0.33333333333333331</v>
      </c>
      <c r="F1907" s="2">
        <f>(C1907+1)/(B1907+1)</f>
        <v>3</v>
      </c>
      <c r="G1907">
        <f>LEN(A1907)</f>
        <v>3</v>
      </c>
      <c r="H1907" t="str">
        <f>IF(AND(G1907&lt;3, D1907&lt;2),TRUE,"")</f>
        <v/>
      </c>
      <c r="I1907">
        <f>VLOOKUP(A1907,'2014'!$A$2:$G$5210,5,FALSE)</f>
        <v>1.4609203798392987E-4</v>
      </c>
      <c r="J1907">
        <f>VLOOKUP(A1907,'2014'!$A$2:$H$5210,6,FALSE)</f>
        <v>7.6473647181181365E-5</v>
      </c>
    </row>
    <row r="1908" spans="1:10" x14ac:dyDescent="0.6">
      <c r="A1908" t="s">
        <v>83</v>
      </c>
      <c r="B1908">
        <v>0</v>
      </c>
      <c r="C1908">
        <v>2</v>
      </c>
      <c r="D1908">
        <v>2</v>
      </c>
      <c r="E1908" s="2">
        <f>(B1908+1)/(C1908+1)</f>
        <v>0.33333333333333331</v>
      </c>
      <c r="F1908" s="2">
        <f>(C1908+1)/(B1908+1)</f>
        <v>3</v>
      </c>
      <c r="G1908">
        <f>LEN(A1908)</f>
        <v>5</v>
      </c>
      <c r="H1908" t="str">
        <f>IF(AND(G1908&lt;3, D1908&lt;2),TRUE,"")</f>
        <v/>
      </c>
      <c r="I1908">
        <f>VLOOKUP(A1908,'2014'!$A$2:$G$5210,5,FALSE)</f>
        <v>1.4609203798392987E-4</v>
      </c>
      <c r="J1908">
        <f>VLOOKUP(A1908,'2014'!$A$2:$H$5210,6,FALSE)</f>
        <v>7.6473647181181365E-5</v>
      </c>
    </row>
    <row r="1909" spans="1:10" x14ac:dyDescent="0.6">
      <c r="A1909" t="s">
        <v>632</v>
      </c>
      <c r="B1909">
        <v>0</v>
      </c>
      <c r="C1909">
        <v>2</v>
      </c>
      <c r="D1909">
        <v>2</v>
      </c>
      <c r="E1909" s="2">
        <f>(B1909+1)/(C1909+1)</f>
        <v>0.33333333333333331</v>
      </c>
      <c r="F1909" s="2">
        <f>(C1909+1)/(B1909+1)</f>
        <v>3</v>
      </c>
      <c r="G1909">
        <f>LEN(A1909)</f>
        <v>4</v>
      </c>
      <c r="H1909" t="str">
        <f>IF(AND(G1909&lt;3, D1909&lt;2),TRUE,"")</f>
        <v/>
      </c>
      <c r="I1909">
        <f>VLOOKUP(A1909,'2014'!$A$2:$G$5210,5,FALSE)</f>
        <v>1.4609203798392987E-4</v>
      </c>
      <c r="J1909">
        <f>VLOOKUP(A1909,'2014'!$A$2:$H$5210,6,FALSE)</f>
        <v>7.6473647181181365E-5</v>
      </c>
    </row>
    <row r="1910" spans="1:10" x14ac:dyDescent="0.6">
      <c r="A1910" t="s">
        <v>953</v>
      </c>
      <c r="B1910">
        <v>0</v>
      </c>
      <c r="C1910">
        <v>2</v>
      </c>
      <c r="D1910">
        <v>2</v>
      </c>
      <c r="E1910" s="2">
        <f>(B1910+1)/(C1910+1)</f>
        <v>0.33333333333333331</v>
      </c>
      <c r="F1910" s="2">
        <f>(C1910+1)/(B1910+1)</f>
        <v>3</v>
      </c>
      <c r="G1910">
        <f>LEN(A1910)</f>
        <v>5</v>
      </c>
      <c r="H1910" t="str">
        <f>IF(AND(G1910&lt;3, D1910&lt;2),TRUE,"")</f>
        <v/>
      </c>
      <c r="I1910">
        <f>VLOOKUP(A1910,'2014'!$A$2:$G$5210,5,FALSE)</f>
        <v>1.4609203798392987E-4</v>
      </c>
      <c r="J1910">
        <f>VLOOKUP(A1910,'2014'!$A$2:$H$5210,6,FALSE)</f>
        <v>7.6473647181181365E-5</v>
      </c>
    </row>
    <row r="1911" spans="1:10" x14ac:dyDescent="0.6">
      <c r="A1911" t="s">
        <v>989</v>
      </c>
      <c r="B1911">
        <v>0</v>
      </c>
      <c r="C1911">
        <v>2</v>
      </c>
      <c r="D1911">
        <v>2</v>
      </c>
      <c r="E1911" s="2">
        <f>(B1911+1)/(C1911+1)</f>
        <v>0.33333333333333331</v>
      </c>
      <c r="F1911" s="2">
        <f>(C1911+1)/(B1911+1)</f>
        <v>3</v>
      </c>
      <c r="G1911">
        <f>LEN(A1911)</f>
        <v>6</v>
      </c>
      <c r="H1911" t="str">
        <f>IF(AND(G1911&lt;3, D1911&lt;2),TRUE,"")</f>
        <v/>
      </c>
      <c r="I1911">
        <f>VLOOKUP(A1911,'2014'!$A$2:$G$5210,5,FALSE)</f>
        <v>1.4609203798392987E-4</v>
      </c>
      <c r="J1911">
        <f>VLOOKUP(A1911,'2014'!$A$2:$H$5210,6,FALSE)</f>
        <v>7.6473647181181365E-5</v>
      </c>
    </row>
    <row r="1912" spans="1:10" x14ac:dyDescent="0.6">
      <c r="A1912" t="s">
        <v>1040</v>
      </c>
      <c r="B1912">
        <v>0</v>
      </c>
      <c r="C1912">
        <v>2</v>
      </c>
      <c r="D1912">
        <v>2</v>
      </c>
      <c r="E1912" s="2">
        <f>(B1912+1)/(C1912+1)</f>
        <v>0.33333333333333331</v>
      </c>
      <c r="F1912" s="2">
        <f>(C1912+1)/(B1912+1)</f>
        <v>3</v>
      </c>
      <c r="G1912">
        <f>LEN(A1912)</f>
        <v>6</v>
      </c>
      <c r="H1912" t="str">
        <f>IF(AND(G1912&lt;3, D1912&lt;2),TRUE,"")</f>
        <v/>
      </c>
      <c r="I1912">
        <f>VLOOKUP(A1912,'2014'!$A$2:$G$5210,5,FALSE)</f>
        <v>1.4609203798392987E-4</v>
      </c>
      <c r="J1912">
        <f>VLOOKUP(A1912,'2014'!$A$2:$H$5210,6,FALSE)</f>
        <v>7.6473647181181365E-5</v>
      </c>
    </row>
    <row r="1913" spans="1:10" x14ac:dyDescent="0.6">
      <c r="A1913" t="s">
        <v>1436</v>
      </c>
      <c r="B1913">
        <v>0</v>
      </c>
      <c r="C1913">
        <v>2</v>
      </c>
      <c r="D1913">
        <v>2</v>
      </c>
      <c r="E1913" s="2">
        <f>(B1913+1)/(C1913+1)</f>
        <v>0.33333333333333331</v>
      </c>
      <c r="F1913" s="2">
        <f>(C1913+1)/(B1913+1)</f>
        <v>3</v>
      </c>
      <c r="G1913">
        <f>LEN(A1913)</f>
        <v>10</v>
      </c>
      <c r="H1913" t="str">
        <f>IF(AND(G1913&lt;3, D1913&lt;2),TRUE,"")</f>
        <v/>
      </c>
      <c r="I1913">
        <f>VLOOKUP(A1913,'2014'!$A$2:$G$5210,5,FALSE)</f>
        <v>1.4609203798392987E-4</v>
      </c>
      <c r="J1913">
        <f>VLOOKUP(A1913,'2014'!$A$2:$H$5210,6,FALSE)</f>
        <v>7.6473647181181365E-5</v>
      </c>
    </row>
    <row r="1914" spans="1:10" x14ac:dyDescent="0.6">
      <c r="A1914" t="s">
        <v>1651</v>
      </c>
      <c r="B1914">
        <v>0</v>
      </c>
      <c r="C1914">
        <v>2</v>
      </c>
      <c r="D1914">
        <v>2</v>
      </c>
      <c r="E1914" s="2">
        <f>(B1914+1)/(C1914+1)</f>
        <v>0.33333333333333331</v>
      </c>
      <c r="F1914" s="2">
        <f>(C1914+1)/(B1914+1)</f>
        <v>3</v>
      </c>
      <c r="G1914">
        <f>LEN(A1914)</f>
        <v>7</v>
      </c>
      <c r="H1914" t="str">
        <f>IF(AND(G1914&lt;3, D1914&lt;2),TRUE,"")</f>
        <v/>
      </c>
      <c r="I1914">
        <f>VLOOKUP(A1914,'2014'!$A$2:$G$5210,5,FALSE)</f>
        <v>1.4609203798392987E-4</v>
      </c>
      <c r="J1914">
        <f>VLOOKUP(A1914,'2014'!$A$2:$H$5210,6,FALSE)</f>
        <v>7.6473647181181365E-5</v>
      </c>
    </row>
    <row r="1915" spans="1:10" x14ac:dyDescent="0.6">
      <c r="A1915" t="s">
        <v>1785</v>
      </c>
      <c r="B1915">
        <v>0</v>
      </c>
      <c r="C1915">
        <v>2</v>
      </c>
      <c r="D1915">
        <v>2</v>
      </c>
      <c r="E1915" s="2">
        <f>(B1915+1)/(C1915+1)</f>
        <v>0.33333333333333331</v>
      </c>
      <c r="F1915" s="2">
        <f>(C1915+1)/(B1915+1)</f>
        <v>3</v>
      </c>
      <c r="G1915">
        <f>LEN(A1915)</f>
        <v>6</v>
      </c>
      <c r="H1915" t="str">
        <f>IF(AND(G1915&lt;3, D1915&lt;2),TRUE,"")</f>
        <v/>
      </c>
      <c r="I1915">
        <f>VLOOKUP(A1915,'2014'!$A$2:$G$5210,5,FALSE)</f>
        <v>1.4609203798392987E-4</v>
      </c>
      <c r="J1915">
        <f>VLOOKUP(A1915,'2014'!$A$2:$H$5210,6,FALSE)</f>
        <v>7.6473647181181365E-5</v>
      </c>
    </row>
    <row r="1916" spans="1:10" x14ac:dyDescent="0.6">
      <c r="A1916" t="s">
        <v>1993</v>
      </c>
      <c r="B1916">
        <v>0</v>
      </c>
      <c r="C1916">
        <v>2</v>
      </c>
      <c r="D1916">
        <v>2</v>
      </c>
      <c r="E1916" s="2">
        <f>(B1916+1)/(C1916+1)</f>
        <v>0.33333333333333331</v>
      </c>
      <c r="F1916" s="2">
        <f>(C1916+1)/(B1916+1)</f>
        <v>3</v>
      </c>
      <c r="G1916">
        <f>LEN(A1916)</f>
        <v>7</v>
      </c>
      <c r="H1916" t="str">
        <f>IF(AND(G1916&lt;3, D1916&lt;2),TRUE,"")</f>
        <v/>
      </c>
      <c r="I1916">
        <f>VLOOKUP(A1916,'2014'!$A$2:$G$5210,5,FALSE)</f>
        <v>2.9218407596785974E-4</v>
      </c>
      <c r="J1916">
        <f>VLOOKUP(A1916,'2014'!$A$2:$H$5210,6,FALSE)</f>
        <v>1.5294729436236273E-4</v>
      </c>
    </row>
    <row r="1917" spans="1:10" x14ac:dyDescent="0.6">
      <c r="A1917" t="s">
        <v>2602</v>
      </c>
      <c r="B1917">
        <v>0</v>
      </c>
      <c r="C1917">
        <v>2</v>
      </c>
      <c r="D1917">
        <v>2</v>
      </c>
      <c r="E1917" s="2">
        <f>(B1917+1)/(C1917+1)</f>
        <v>0.33333333333333331</v>
      </c>
      <c r="F1917" s="2">
        <f>(C1917+1)/(B1917+1)</f>
        <v>3</v>
      </c>
      <c r="G1917">
        <f>LEN(A1917)</f>
        <v>6</v>
      </c>
      <c r="H1917" t="str">
        <f>IF(AND(G1917&lt;3, D1917&lt;2),TRUE,"")</f>
        <v/>
      </c>
      <c r="I1917">
        <f>VLOOKUP(A1917,'2014'!$A$2:$G$5210,5,FALSE)</f>
        <v>1.4609203798392987E-4</v>
      </c>
      <c r="J1917">
        <f>VLOOKUP(A1917,'2014'!$A$2:$H$5210,6,FALSE)</f>
        <v>7.6473647181181365E-5</v>
      </c>
    </row>
    <row r="1918" spans="1:10" x14ac:dyDescent="0.6">
      <c r="A1918" t="s">
        <v>2804</v>
      </c>
      <c r="B1918">
        <v>0</v>
      </c>
      <c r="C1918">
        <v>2</v>
      </c>
      <c r="D1918">
        <v>2</v>
      </c>
      <c r="E1918" s="2">
        <f>(B1918+1)/(C1918+1)</f>
        <v>0.33333333333333331</v>
      </c>
      <c r="F1918" s="2">
        <f>(C1918+1)/(B1918+1)</f>
        <v>3</v>
      </c>
      <c r="G1918">
        <f>LEN(A1918)</f>
        <v>10</v>
      </c>
      <c r="H1918" t="str">
        <f>IF(AND(G1918&lt;3, D1918&lt;2),TRUE,"")</f>
        <v/>
      </c>
      <c r="I1918">
        <f>VLOOKUP(A1918,'2014'!$A$2:$G$5210,5,FALSE)</f>
        <v>1.4609203798392987E-4</v>
      </c>
      <c r="J1918">
        <f>VLOOKUP(A1918,'2014'!$A$2:$H$5210,6,FALSE)</f>
        <v>7.6473647181181365E-5</v>
      </c>
    </row>
    <row r="1919" spans="1:10" x14ac:dyDescent="0.6">
      <c r="A1919" t="s">
        <v>2880</v>
      </c>
      <c r="B1919">
        <v>0</v>
      </c>
      <c r="C1919">
        <v>2</v>
      </c>
      <c r="D1919">
        <v>2</v>
      </c>
      <c r="E1919" s="2">
        <f>(B1919+1)/(C1919+1)</f>
        <v>0.33333333333333331</v>
      </c>
      <c r="F1919" s="2">
        <f>(C1919+1)/(B1919+1)</f>
        <v>3</v>
      </c>
      <c r="G1919">
        <f>LEN(A1919)</f>
        <v>6</v>
      </c>
      <c r="H1919" t="str">
        <f>IF(AND(G1919&lt;3, D1919&lt;2),TRUE,"")</f>
        <v/>
      </c>
      <c r="I1919">
        <f>VLOOKUP(A1919,'2014'!$A$2:$G$5210,5,FALSE)</f>
        <v>1.4609203798392987E-4</v>
      </c>
      <c r="J1919">
        <f>VLOOKUP(A1919,'2014'!$A$2:$H$5210,6,FALSE)</f>
        <v>7.6473647181181365E-5</v>
      </c>
    </row>
    <row r="1920" spans="1:10" x14ac:dyDescent="0.6">
      <c r="A1920" t="s">
        <v>3145</v>
      </c>
      <c r="B1920">
        <v>0</v>
      </c>
      <c r="C1920">
        <v>2</v>
      </c>
      <c r="D1920">
        <v>2</v>
      </c>
      <c r="E1920" s="2">
        <f>(B1920+1)/(C1920+1)</f>
        <v>0.33333333333333331</v>
      </c>
      <c r="F1920" s="2">
        <f>(C1920+1)/(B1920+1)</f>
        <v>3</v>
      </c>
      <c r="G1920">
        <f>LEN(A1920)</f>
        <v>5</v>
      </c>
      <c r="H1920" t="str">
        <f>IF(AND(G1920&lt;3, D1920&lt;2),TRUE,"")</f>
        <v/>
      </c>
      <c r="I1920">
        <f>VLOOKUP(A1920,'2014'!$A$2:$G$5210,5,FALSE)</f>
        <v>1.4609203798392987E-4</v>
      </c>
      <c r="J1920">
        <f>VLOOKUP(A1920,'2014'!$A$2:$H$5210,6,FALSE)</f>
        <v>7.6473647181181365E-5</v>
      </c>
    </row>
    <row r="1921" spans="1:10" x14ac:dyDescent="0.6">
      <c r="A1921" t="s">
        <v>3297</v>
      </c>
      <c r="B1921">
        <v>0</v>
      </c>
      <c r="C1921">
        <v>2</v>
      </c>
      <c r="D1921">
        <v>2</v>
      </c>
      <c r="E1921" s="2">
        <f>(B1921+1)/(C1921+1)</f>
        <v>0.33333333333333331</v>
      </c>
      <c r="F1921" s="2">
        <f>(C1921+1)/(B1921+1)</f>
        <v>3</v>
      </c>
      <c r="G1921">
        <f>LEN(A1921)</f>
        <v>4</v>
      </c>
      <c r="H1921" t="str">
        <f>IF(AND(G1921&lt;3, D1921&lt;2),TRUE,"")</f>
        <v/>
      </c>
      <c r="I1921">
        <f>VLOOKUP(A1921,'2014'!$A$2:$G$5210,5,FALSE)</f>
        <v>1.4609203798392987E-4</v>
      </c>
      <c r="J1921">
        <f>VLOOKUP(A1921,'2014'!$A$2:$H$5210,6,FALSE)</f>
        <v>7.6473647181181365E-5</v>
      </c>
    </row>
    <row r="1922" spans="1:10" x14ac:dyDescent="0.6">
      <c r="A1922" t="s">
        <v>3522</v>
      </c>
      <c r="B1922">
        <v>0</v>
      </c>
      <c r="C1922">
        <v>2</v>
      </c>
      <c r="D1922">
        <v>2</v>
      </c>
      <c r="E1922" s="2">
        <f>(B1922+1)/(C1922+1)</f>
        <v>0.33333333333333331</v>
      </c>
      <c r="F1922" s="2">
        <f>(C1922+1)/(B1922+1)</f>
        <v>3</v>
      </c>
      <c r="G1922">
        <f>LEN(A1922)</f>
        <v>6</v>
      </c>
      <c r="H1922" t="str">
        <f>IF(AND(G1922&lt;3, D1922&lt;2),TRUE,"")</f>
        <v/>
      </c>
      <c r="I1922">
        <f>VLOOKUP(A1922,'2014'!$A$2:$G$5210,5,FALSE)</f>
        <v>1.4609203798392987E-4</v>
      </c>
      <c r="J1922">
        <f>VLOOKUP(A1922,'2014'!$A$2:$H$5210,6,FALSE)</f>
        <v>7.6473647181181365E-5</v>
      </c>
    </row>
    <row r="1923" spans="1:10" x14ac:dyDescent="0.6">
      <c r="A1923" t="s">
        <v>4305</v>
      </c>
      <c r="B1923">
        <v>0</v>
      </c>
      <c r="C1923">
        <v>2</v>
      </c>
      <c r="D1923">
        <v>2</v>
      </c>
      <c r="E1923" s="2">
        <f>(B1923+1)/(C1923+1)</f>
        <v>0.33333333333333331</v>
      </c>
      <c r="F1923" s="2">
        <f>(C1923+1)/(B1923+1)</f>
        <v>3</v>
      </c>
      <c r="G1923">
        <f>LEN(A1923)</f>
        <v>6</v>
      </c>
      <c r="H1923" t="str">
        <f>IF(AND(G1923&lt;3, D1923&lt;2),TRUE,"")</f>
        <v/>
      </c>
      <c r="I1923">
        <f>VLOOKUP(A1923,'2014'!$A$2:$G$5210,5,FALSE)</f>
        <v>1.4609203798392987E-4</v>
      </c>
      <c r="J1923">
        <f>VLOOKUP(A1923,'2014'!$A$2:$H$5210,6,FALSE)</f>
        <v>7.6473647181181365E-5</v>
      </c>
    </row>
    <row r="1924" spans="1:10" x14ac:dyDescent="0.6">
      <c r="A1924" t="s">
        <v>4573</v>
      </c>
      <c r="B1924">
        <v>0</v>
      </c>
      <c r="C1924">
        <v>2</v>
      </c>
      <c r="D1924">
        <v>2</v>
      </c>
      <c r="E1924" s="2">
        <f>(B1924+1)/(C1924+1)</f>
        <v>0.33333333333333331</v>
      </c>
      <c r="F1924" s="2">
        <f>(C1924+1)/(B1924+1)</f>
        <v>3</v>
      </c>
      <c r="G1924">
        <f>LEN(A1924)</f>
        <v>9</v>
      </c>
      <c r="H1924" t="str">
        <f>IF(AND(G1924&lt;3, D1924&lt;2),TRUE,"")</f>
        <v/>
      </c>
      <c r="I1924">
        <f>VLOOKUP(A1924,'2014'!$A$2:$G$5210,5,FALSE)</f>
        <v>1.4609203798392987E-4</v>
      </c>
      <c r="J1924">
        <f>VLOOKUP(A1924,'2014'!$A$2:$H$5210,6,FALSE)</f>
        <v>7.6473647181181365E-5</v>
      </c>
    </row>
    <row r="1925" spans="1:10" x14ac:dyDescent="0.6">
      <c r="A1925" t="s">
        <v>316</v>
      </c>
      <c r="B1925">
        <v>0</v>
      </c>
      <c r="C1925">
        <v>2</v>
      </c>
      <c r="D1925">
        <v>2</v>
      </c>
      <c r="E1925" s="2">
        <f>(B1925+1)/(C1925+1)</f>
        <v>0.33333333333333331</v>
      </c>
      <c r="F1925" s="2">
        <f>(C1925+1)/(B1925+1)</f>
        <v>3</v>
      </c>
      <c r="G1925">
        <f>LEN(A1925)</f>
        <v>2</v>
      </c>
      <c r="H1925" t="str">
        <f>IF(AND(G1925&lt;3, D1925&lt;2),TRUE,"")</f>
        <v/>
      </c>
      <c r="I1925">
        <f>VLOOKUP(A1925,'2014'!$A$2:$G$5210,5,FALSE)</f>
        <v>1.4609203798392987E-4</v>
      </c>
      <c r="J1925">
        <f>VLOOKUP(A1925,'2014'!$A$2:$H$5210,6,FALSE)</f>
        <v>9.1768376617417638E-5</v>
      </c>
    </row>
    <row r="1926" spans="1:10" x14ac:dyDescent="0.6">
      <c r="A1926" t="s">
        <v>854</v>
      </c>
      <c r="B1926">
        <v>0</v>
      </c>
      <c r="C1926">
        <v>2</v>
      </c>
      <c r="D1926">
        <v>2</v>
      </c>
      <c r="E1926" s="2">
        <f>(B1926+1)/(C1926+1)</f>
        <v>0.33333333333333331</v>
      </c>
      <c r="F1926" s="2">
        <f>(C1926+1)/(B1926+1)</f>
        <v>3</v>
      </c>
      <c r="G1926">
        <f>LEN(A1926)</f>
        <v>2</v>
      </c>
      <c r="H1926" t="str">
        <f>IF(AND(G1926&lt;3, D1926&lt;2),TRUE,"")</f>
        <v/>
      </c>
      <c r="I1926">
        <f>VLOOKUP(A1926,'2014'!$A$2:$G$5210,5,FALSE)</f>
        <v>1.4609203798392987E-4</v>
      </c>
      <c r="J1926">
        <f>VLOOKUP(A1926,'2014'!$A$2:$H$5210,6,FALSE)</f>
        <v>9.1768376617417638E-5</v>
      </c>
    </row>
    <row r="1927" spans="1:10" x14ac:dyDescent="0.6">
      <c r="A1927" t="s">
        <v>3358</v>
      </c>
      <c r="B1927">
        <v>0</v>
      </c>
      <c r="C1927">
        <v>2</v>
      </c>
      <c r="D1927">
        <v>2</v>
      </c>
      <c r="E1927" s="2">
        <f>(B1927+1)/(C1927+1)</f>
        <v>0.33333333333333331</v>
      </c>
      <c r="F1927" s="2">
        <f>(C1927+1)/(B1927+1)</f>
        <v>3</v>
      </c>
      <c r="G1927">
        <f>LEN(A1927)</f>
        <v>2</v>
      </c>
      <c r="H1927" t="str">
        <f>IF(AND(G1927&lt;3, D1927&lt;2),TRUE,"")</f>
        <v/>
      </c>
      <c r="I1927">
        <f>VLOOKUP(A1927,'2014'!$A$2:$G$5210,5,FALSE)</f>
        <v>1.4609203798392987E-4</v>
      </c>
      <c r="J1927">
        <f>VLOOKUP(A1927,'2014'!$A$2:$H$5210,6,FALSE)</f>
        <v>9.1768376617417638E-5</v>
      </c>
    </row>
    <row r="1928" spans="1:10" x14ac:dyDescent="0.6">
      <c r="A1928" t="s">
        <v>3886</v>
      </c>
      <c r="B1928">
        <v>0</v>
      </c>
      <c r="C1928">
        <v>2</v>
      </c>
      <c r="D1928">
        <v>2</v>
      </c>
      <c r="E1928" s="2">
        <f>(B1928+1)/(C1928+1)</f>
        <v>0.33333333333333331</v>
      </c>
      <c r="F1928" s="2">
        <f>(C1928+1)/(B1928+1)</f>
        <v>3</v>
      </c>
      <c r="G1928">
        <f>LEN(A1928)</f>
        <v>3</v>
      </c>
      <c r="H1928" t="str">
        <f>IF(AND(G1928&lt;3, D1928&lt;2),TRUE,"")</f>
        <v/>
      </c>
      <c r="I1928">
        <f>VLOOKUP(A1928,'2014'!$A$2:$G$5210,5,FALSE)</f>
        <v>1.4609203798392987E-4</v>
      </c>
      <c r="J1928">
        <f>VLOOKUP(A1928,'2014'!$A$2:$H$5210,6,FALSE)</f>
        <v>9.1768376617417638E-5</v>
      </c>
    </row>
    <row r="1929" spans="1:10" x14ac:dyDescent="0.6">
      <c r="A1929" t="s">
        <v>4510</v>
      </c>
      <c r="B1929">
        <v>0</v>
      </c>
      <c r="C1929">
        <v>2</v>
      </c>
      <c r="D1929">
        <v>2</v>
      </c>
      <c r="E1929" s="2">
        <f>(B1929+1)/(C1929+1)</f>
        <v>0.33333333333333331</v>
      </c>
      <c r="F1929" s="2">
        <f>(C1929+1)/(B1929+1)</f>
        <v>3</v>
      </c>
      <c r="G1929">
        <f>LEN(A1929)</f>
        <v>3</v>
      </c>
      <c r="H1929" t="str">
        <f>IF(AND(G1929&lt;3, D1929&lt;2),TRUE,"")</f>
        <v/>
      </c>
      <c r="I1929">
        <f>VLOOKUP(A1929,'2014'!$A$2:$G$5210,5,FALSE)</f>
        <v>1.4609203798392987E-4</v>
      </c>
      <c r="J1929">
        <f>VLOOKUP(A1929,'2014'!$A$2:$H$5210,6,FALSE)</f>
        <v>9.1768376617417638E-5</v>
      </c>
    </row>
    <row r="1930" spans="1:10" x14ac:dyDescent="0.6">
      <c r="A1930" t="s">
        <v>4974</v>
      </c>
      <c r="B1930">
        <v>0</v>
      </c>
      <c r="C1930">
        <v>2</v>
      </c>
      <c r="D1930">
        <v>2</v>
      </c>
      <c r="E1930" s="2">
        <f>(B1930+1)/(C1930+1)</f>
        <v>0.33333333333333331</v>
      </c>
      <c r="F1930" s="2">
        <f>(C1930+1)/(B1930+1)</f>
        <v>3</v>
      </c>
      <c r="G1930">
        <f>LEN(A1930)</f>
        <v>2</v>
      </c>
      <c r="H1930" t="str">
        <f>IF(AND(G1930&lt;3, D1930&lt;2),TRUE,"")</f>
        <v/>
      </c>
      <c r="I1930">
        <f>VLOOKUP(A1930,'2014'!$A$2:$G$5210,5,FALSE)</f>
        <v>1.4609203798392987E-4</v>
      </c>
      <c r="J1930">
        <f>VLOOKUP(A1930,'2014'!$A$2:$H$5210,6,FALSE)</f>
        <v>9.1768376617417638E-5</v>
      </c>
    </row>
    <row r="1931" spans="1:10" x14ac:dyDescent="0.6">
      <c r="A1931" t="s">
        <v>96</v>
      </c>
      <c r="B1931">
        <v>0</v>
      </c>
      <c r="C1931">
        <v>2</v>
      </c>
      <c r="D1931">
        <v>2</v>
      </c>
      <c r="E1931" s="2">
        <f>(B1931+1)/(C1931+1)</f>
        <v>0.33333333333333331</v>
      </c>
      <c r="F1931" s="2">
        <f>(C1931+1)/(B1931+1)</f>
        <v>3</v>
      </c>
      <c r="G1931">
        <f>LEN(A1931)</f>
        <v>5</v>
      </c>
      <c r="H1931" t="str">
        <f>IF(AND(G1931&lt;3, D1931&lt;2),TRUE,"")</f>
        <v/>
      </c>
      <c r="I1931">
        <f>VLOOKUP(A1931,'2014'!$A$2:$G$5210,5,FALSE)</f>
        <v>1.4609203798392987E-4</v>
      </c>
      <c r="J1931">
        <f>VLOOKUP(A1931,'2014'!$A$2:$H$5210,6,FALSE)</f>
        <v>9.1768376617417638E-5</v>
      </c>
    </row>
    <row r="1932" spans="1:10" x14ac:dyDescent="0.6">
      <c r="A1932" t="s">
        <v>1005</v>
      </c>
      <c r="B1932">
        <v>0</v>
      </c>
      <c r="C1932">
        <v>2</v>
      </c>
      <c r="D1932">
        <v>2</v>
      </c>
      <c r="E1932" s="2">
        <f>(B1932+1)/(C1932+1)</f>
        <v>0.33333333333333331</v>
      </c>
      <c r="F1932" s="2">
        <f>(C1932+1)/(B1932+1)</f>
        <v>3</v>
      </c>
      <c r="G1932">
        <f>LEN(A1932)</f>
        <v>6</v>
      </c>
      <c r="H1932" t="str">
        <f>IF(AND(G1932&lt;3, D1932&lt;2),TRUE,"")</f>
        <v/>
      </c>
      <c r="I1932">
        <f>VLOOKUP(A1932,'2014'!$A$2:$G$5210,5,FALSE)</f>
        <v>1.4609203798392987E-4</v>
      </c>
      <c r="J1932">
        <f>VLOOKUP(A1932,'2014'!$A$2:$H$5210,6,FALSE)</f>
        <v>9.1768376617417638E-5</v>
      </c>
    </row>
    <row r="1933" spans="1:10" x14ac:dyDescent="0.6">
      <c r="A1933" t="s">
        <v>1298</v>
      </c>
      <c r="B1933">
        <v>0</v>
      </c>
      <c r="C1933">
        <v>2</v>
      </c>
      <c r="D1933">
        <v>2</v>
      </c>
      <c r="E1933" s="2">
        <f>(B1933+1)/(C1933+1)</f>
        <v>0.33333333333333331</v>
      </c>
      <c r="F1933" s="2">
        <f>(C1933+1)/(B1933+1)</f>
        <v>3</v>
      </c>
      <c r="G1933">
        <f>LEN(A1933)</f>
        <v>7</v>
      </c>
      <c r="H1933" t="str">
        <f>IF(AND(G1933&lt;3, D1933&lt;2),TRUE,"")</f>
        <v/>
      </c>
      <c r="I1933">
        <f>VLOOKUP(A1933,'2014'!$A$2:$G$5210,5,FALSE)</f>
        <v>1.4609203798392987E-4</v>
      </c>
      <c r="J1933">
        <f>VLOOKUP(A1933,'2014'!$A$2:$H$5210,6,FALSE)</f>
        <v>9.1768376617417638E-5</v>
      </c>
    </row>
    <row r="1934" spans="1:10" x14ac:dyDescent="0.6">
      <c r="A1934" t="s">
        <v>1324</v>
      </c>
      <c r="B1934">
        <v>0</v>
      </c>
      <c r="C1934">
        <v>2</v>
      </c>
      <c r="D1934">
        <v>2</v>
      </c>
      <c r="E1934" s="2">
        <f>(B1934+1)/(C1934+1)</f>
        <v>0.33333333333333331</v>
      </c>
      <c r="F1934" s="2">
        <f>(C1934+1)/(B1934+1)</f>
        <v>3</v>
      </c>
      <c r="G1934">
        <f>LEN(A1934)</f>
        <v>7</v>
      </c>
      <c r="H1934" t="str">
        <f>IF(AND(G1934&lt;3, D1934&lt;2),TRUE,"")</f>
        <v/>
      </c>
      <c r="I1934">
        <f>VLOOKUP(A1934,'2014'!$A$2:$G$5210,5,FALSE)</f>
        <v>1.4609203798392987E-4</v>
      </c>
      <c r="J1934">
        <f>VLOOKUP(A1934,'2014'!$A$2:$H$5210,6,FALSE)</f>
        <v>9.1768376617417638E-5</v>
      </c>
    </row>
    <row r="1935" spans="1:10" x14ac:dyDescent="0.6">
      <c r="A1935" t="s">
        <v>1864</v>
      </c>
      <c r="B1935">
        <v>0</v>
      </c>
      <c r="C1935">
        <v>2</v>
      </c>
      <c r="D1935">
        <v>2</v>
      </c>
      <c r="E1935" s="2">
        <f>(B1935+1)/(C1935+1)</f>
        <v>0.33333333333333331</v>
      </c>
      <c r="F1935" s="2">
        <f>(C1935+1)/(B1935+1)</f>
        <v>3</v>
      </c>
      <c r="G1935">
        <f>LEN(A1935)</f>
        <v>6</v>
      </c>
      <c r="H1935" t="str">
        <f>IF(AND(G1935&lt;3, D1935&lt;2),TRUE,"")</f>
        <v/>
      </c>
      <c r="I1935">
        <f>VLOOKUP(A1935,'2014'!$A$2:$G$5210,5,FALSE)</f>
        <v>2.9218407596785974E-4</v>
      </c>
      <c r="J1935">
        <f>VLOOKUP(A1935,'2014'!$A$2:$H$5210,6,FALSE)</f>
        <v>1.8353675323483528E-4</v>
      </c>
    </row>
    <row r="1936" spans="1:10" x14ac:dyDescent="0.6">
      <c r="A1936" t="s">
        <v>1969</v>
      </c>
      <c r="B1936">
        <v>0</v>
      </c>
      <c r="C1936">
        <v>2</v>
      </c>
      <c r="D1936">
        <v>2</v>
      </c>
      <c r="E1936" s="2">
        <f>(B1936+1)/(C1936+1)</f>
        <v>0.33333333333333331</v>
      </c>
      <c r="F1936" s="2">
        <f>(C1936+1)/(B1936+1)</f>
        <v>3</v>
      </c>
      <c r="G1936">
        <f>LEN(A1936)</f>
        <v>5</v>
      </c>
      <c r="H1936" t="str">
        <f>IF(AND(G1936&lt;3, D1936&lt;2),TRUE,"")</f>
        <v/>
      </c>
      <c r="I1936">
        <f>VLOOKUP(A1936,'2014'!$A$2:$G$5210,5,FALSE)</f>
        <v>1.4609203798392987E-4</v>
      </c>
      <c r="J1936">
        <f>VLOOKUP(A1936,'2014'!$A$2:$H$5210,6,FALSE)</f>
        <v>9.1768376617417638E-5</v>
      </c>
    </row>
    <row r="1937" spans="1:10" x14ac:dyDescent="0.6">
      <c r="A1937" t="s">
        <v>2489</v>
      </c>
      <c r="B1937">
        <v>0</v>
      </c>
      <c r="C1937">
        <v>2</v>
      </c>
      <c r="D1937">
        <v>2</v>
      </c>
      <c r="E1937" s="2">
        <f>(B1937+1)/(C1937+1)</f>
        <v>0.33333333333333331</v>
      </c>
      <c r="F1937" s="2">
        <f>(C1937+1)/(B1937+1)</f>
        <v>3</v>
      </c>
      <c r="G1937">
        <f>LEN(A1937)</f>
        <v>6</v>
      </c>
      <c r="H1937" t="str">
        <f>IF(AND(G1937&lt;3, D1937&lt;2),TRUE,"")</f>
        <v/>
      </c>
      <c r="I1937">
        <f>VLOOKUP(A1937,'2014'!$A$2:$G$5210,5,FALSE)</f>
        <v>1.4609203798392987E-4</v>
      </c>
      <c r="J1937">
        <f>VLOOKUP(A1937,'2014'!$A$2:$H$5210,6,FALSE)</f>
        <v>9.1768376617417638E-5</v>
      </c>
    </row>
    <row r="1938" spans="1:10" x14ac:dyDescent="0.6">
      <c r="A1938" t="s">
        <v>2492</v>
      </c>
      <c r="B1938">
        <v>0</v>
      </c>
      <c r="C1938">
        <v>2</v>
      </c>
      <c r="D1938">
        <v>2</v>
      </c>
      <c r="E1938" s="2">
        <f>(B1938+1)/(C1938+1)</f>
        <v>0.33333333333333331</v>
      </c>
      <c r="F1938" s="2">
        <f>(C1938+1)/(B1938+1)</f>
        <v>3</v>
      </c>
      <c r="G1938">
        <f>LEN(A1938)</f>
        <v>7</v>
      </c>
      <c r="H1938" t="str">
        <f>IF(AND(G1938&lt;3, D1938&lt;2),TRUE,"")</f>
        <v/>
      </c>
      <c r="I1938">
        <f>VLOOKUP(A1938,'2014'!$A$2:$G$5210,5,FALSE)</f>
        <v>1.4609203798392987E-4</v>
      </c>
      <c r="J1938">
        <f>VLOOKUP(A1938,'2014'!$A$2:$H$5210,6,FALSE)</f>
        <v>9.1768376617417638E-5</v>
      </c>
    </row>
    <row r="1939" spans="1:10" x14ac:dyDescent="0.6">
      <c r="A1939" t="s">
        <v>3610</v>
      </c>
      <c r="B1939">
        <v>0</v>
      </c>
      <c r="C1939">
        <v>2</v>
      </c>
      <c r="D1939">
        <v>2</v>
      </c>
      <c r="E1939" s="2">
        <f>(B1939+1)/(C1939+1)</f>
        <v>0.33333333333333331</v>
      </c>
      <c r="F1939" s="2">
        <f>(C1939+1)/(B1939+1)</f>
        <v>3</v>
      </c>
      <c r="G1939">
        <f>LEN(A1939)</f>
        <v>8</v>
      </c>
      <c r="H1939" t="str">
        <f>IF(AND(G1939&lt;3, D1939&lt;2),TRUE,"")</f>
        <v/>
      </c>
      <c r="I1939">
        <f>VLOOKUP(A1939,'2014'!$A$2:$G$5210,5,FALSE)</f>
        <v>1.4609203798392987E-4</v>
      </c>
      <c r="J1939">
        <f>VLOOKUP(A1939,'2014'!$A$2:$H$5210,6,FALSE)</f>
        <v>9.1768376617417638E-5</v>
      </c>
    </row>
    <row r="1940" spans="1:10" x14ac:dyDescent="0.6">
      <c r="A1940" t="s">
        <v>4058</v>
      </c>
      <c r="B1940">
        <v>0</v>
      </c>
      <c r="C1940">
        <v>2</v>
      </c>
      <c r="D1940">
        <v>2</v>
      </c>
      <c r="E1940" s="2">
        <f>(B1940+1)/(C1940+1)</f>
        <v>0.33333333333333331</v>
      </c>
      <c r="F1940" s="2">
        <f>(C1940+1)/(B1940+1)</f>
        <v>3</v>
      </c>
      <c r="G1940">
        <f>LEN(A1940)</f>
        <v>9</v>
      </c>
      <c r="H1940" t="str">
        <f>IF(AND(G1940&lt;3, D1940&lt;2),TRUE,"")</f>
        <v/>
      </c>
      <c r="I1940">
        <f>VLOOKUP(A1940,'2014'!$A$2:$G$5210,5,FALSE)</f>
        <v>1.4609203798392987E-4</v>
      </c>
      <c r="J1940">
        <f>VLOOKUP(A1940,'2014'!$A$2:$H$5210,6,FALSE)</f>
        <v>9.1768376617417638E-5</v>
      </c>
    </row>
    <row r="1941" spans="1:10" x14ac:dyDescent="0.6">
      <c r="A1941" t="s">
        <v>4303</v>
      </c>
      <c r="B1941">
        <v>0</v>
      </c>
      <c r="C1941">
        <v>2</v>
      </c>
      <c r="D1941">
        <v>2</v>
      </c>
      <c r="E1941" s="2">
        <f>(B1941+1)/(C1941+1)</f>
        <v>0.33333333333333331</v>
      </c>
      <c r="F1941" s="2">
        <f>(C1941+1)/(B1941+1)</f>
        <v>3</v>
      </c>
      <c r="G1941">
        <f>LEN(A1941)</f>
        <v>5</v>
      </c>
      <c r="H1941" t="str">
        <f>IF(AND(G1941&lt;3, D1941&lt;2),TRUE,"")</f>
        <v/>
      </c>
      <c r="I1941">
        <f>VLOOKUP(A1941,'2014'!$A$2:$G$5210,5,FALSE)</f>
        <v>1.4609203798392987E-4</v>
      </c>
      <c r="J1941">
        <f>VLOOKUP(A1941,'2014'!$A$2:$H$5210,6,FALSE)</f>
        <v>9.1768376617417638E-5</v>
      </c>
    </row>
    <row r="1942" spans="1:10" x14ac:dyDescent="0.6">
      <c r="A1942" t="s">
        <v>4317</v>
      </c>
      <c r="B1942">
        <v>0</v>
      </c>
      <c r="C1942">
        <v>2</v>
      </c>
      <c r="D1942">
        <v>2</v>
      </c>
      <c r="E1942" s="2">
        <f>(B1942+1)/(C1942+1)</f>
        <v>0.33333333333333331</v>
      </c>
      <c r="F1942" s="2">
        <f>(C1942+1)/(B1942+1)</f>
        <v>3</v>
      </c>
      <c r="G1942">
        <f>LEN(A1942)</f>
        <v>8</v>
      </c>
      <c r="H1942" t="str">
        <f>IF(AND(G1942&lt;3, D1942&lt;2),TRUE,"")</f>
        <v/>
      </c>
      <c r="I1942">
        <f>VLOOKUP(A1942,'2014'!$A$2:$G$5210,5,FALSE)</f>
        <v>1.4609203798392987E-4</v>
      </c>
      <c r="J1942">
        <f>VLOOKUP(A1942,'2014'!$A$2:$H$5210,6,FALSE)</f>
        <v>9.1768376617417638E-5</v>
      </c>
    </row>
    <row r="1943" spans="1:10" x14ac:dyDescent="0.6">
      <c r="A1943" t="s">
        <v>4498</v>
      </c>
      <c r="B1943">
        <v>0</v>
      </c>
      <c r="C1943">
        <v>2</v>
      </c>
      <c r="D1943">
        <v>2</v>
      </c>
      <c r="E1943" s="2">
        <f>(B1943+1)/(C1943+1)</f>
        <v>0.33333333333333331</v>
      </c>
      <c r="F1943" s="2">
        <f>(C1943+1)/(B1943+1)</f>
        <v>3</v>
      </c>
      <c r="G1943">
        <f>LEN(A1943)</f>
        <v>6</v>
      </c>
      <c r="H1943" t="str">
        <f>IF(AND(G1943&lt;3, D1943&lt;2),TRUE,"")</f>
        <v/>
      </c>
      <c r="I1943">
        <f>VLOOKUP(A1943,'2014'!$A$2:$G$5210,5,FALSE)</f>
        <v>1.4609203798392987E-4</v>
      </c>
      <c r="J1943">
        <f>VLOOKUP(A1943,'2014'!$A$2:$H$5210,6,FALSE)</f>
        <v>9.1768376617417638E-5</v>
      </c>
    </row>
    <row r="1944" spans="1:10" x14ac:dyDescent="0.6">
      <c r="A1944" t="s">
        <v>4634</v>
      </c>
      <c r="B1944">
        <v>0</v>
      </c>
      <c r="C1944">
        <v>2</v>
      </c>
      <c r="D1944">
        <v>2</v>
      </c>
      <c r="E1944" s="2">
        <f>(B1944+1)/(C1944+1)</f>
        <v>0.33333333333333331</v>
      </c>
      <c r="F1944" s="2">
        <f>(C1944+1)/(B1944+1)</f>
        <v>3</v>
      </c>
      <c r="G1944">
        <f>LEN(A1944)</f>
        <v>6</v>
      </c>
      <c r="H1944" t="str">
        <f>IF(AND(G1944&lt;3, D1944&lt;2),TRUE,"")</f>
        <v/>
      </c>
      <c r="I1944">
        <f>VLOOKUP(A1944,'2014'!$A$2:$G$5210,5,FALSE)</f>
        <v>1.4609203798392987E-4</v>
      </c>
      <c r="J1944">
        <f>VLOOKUP(A1944,'2014'!$A$2:$H$5210,6,FALSE)</f>
        <v>9.1768376617417638E-5</v>
      </c>
    </row>
    <row r="1945" spans="1:10" x14ac:dyDescent="0.6">
      <c r="A1945" t="s">
        <v>4718</v>
      </c>
      <c r="B1945">
        <v>0</v>
      </c>
      <c r="C1945">
        <v>2</v>
      </c>
      <c r="D1945">
        <v>2</v>
      </c>
      <c r="E1945" s="2">
        <f>(B1945+1)/(C1945+1)</f>
        <v>0.33333333333333331</v>
      </c>
      <c r="F1945" s="2">
        <f>(C1945+1)/(B1945+1)</f>
        <v>3</v>
      </c>
      <c r="G1945">
        <f>LEN(A1945)</f>
        <v>9</v>
      </c>
      <c r="H1945" t="str">
        <f>IF(AND(G1945&lt;3, D1945&lt;2),TRUE,"")</f>
        <v/>
      </c>
      <c r="I1945">
        <f>VLOOKUP(A1945,'2014'!$A$2:$G$5210,5,FALSE)</f>
        <v>1.4609203798392987E-4</v>
      </c>
      <c r="J1945">
        <f>VLOOKUP(A1945,'2014'!$A$2:$H$5210,6,FALSE)</f>
        <v>9.1768376617417638E-5</v>
      </c>
    </row>
    <row r="1946" spans="1:10" x14ac:dyDescent="0.6">
      <c r="A1946" t="s">
        <v>4838</v>
      </c>
      <c r="B1946">
        <v>0</v>
      </c>
      <c r="C1946">
        <v>2</v>
      </c>
      <c r="D1946">
        <v>2</v>
      </c>
      <c r="E1946" s="2">
        <f>(B1946+1)/(C1946+1)</f>
        <v>0.33333333333333331</v>
      </c>
      <c r="F1946" s="2">
        <f>(C1946+1)/(B1946+1)</f>
        <v>3</v>
      </c>
      <c r="G1946">
        <f>LEN(A1946)</f>
        <v>8</v>
      </c>
      <c r="H1946" t="str">
        <f>IF(AND(G1946&lt;3, D1946&lt;2),TRUE,"")</f>
        <v/>
      </c>
      <c r="I1946">
        <f>VLOOKUP(A1946,'2014'!$A$2:$G$5210,5,FALSE)</f>
        <v>1.4609203798392987E-4</v>
      </c>
      <c r="J1946">
        <f>VLOOKUP(A1946,'2014'!$A$2:$H$5210,6,FALSE)</f>
        <v>9.1768376617417638E-5</v>
      </c>
    </row>
    <row r="1947" spans="1:10" x14ac:dyDescent="0.6">
      <c r="A1947" t="s">
        <v>429</v>
      </c>
      <c r="B1947">
        <v>0</v>
      </c>
      <c r="C1947">
        <v>2</v>
      </c>
      <c r="D1947">
        <v>2</v>
      </c>
      <c r="E1947" s="2">
        <f>(B1947+1)/(C1947+1)</f>
        <v>0.33333333333333331</v>
      </c>
      <c r="F1947" s="2">
        <f>(C1947+1)/(B1947+1)</f>
        <v>3</v>
      </c>
      <c r="G1947">
        <f>LEN(A1947)</f>
        <v>5</v>
      </c>
      <c r="H1947" t="str">
        <f>IF(AND(G1947&lt;3, D1947&lt;2),TRUE,"")</f>
        <v/>
      </c>
      <c r="I1947">
        <f>VLOOKUP(A1947,'2014'!$A$2:$G$5210,5,FALSE)</f>
        <v>1.4609203798392987E-4</v>
      </c>
      <c r="J1947">
        <f>VLOOKUP(A1947,'2014'!$A$2:$H$5210,6,FALSE)</f>
        <v>1.0706310605365391E-4</v>
      </c>
    </row>
    <row r="1948" spans="1:10" x14ac:dyDescent="0.6">
      <c r="A1948" t="s">
        <v>617</v>
      </c>
      <c r="B1948">
        <v>0</v>
      </c>
      <c r="C1948">
        <v>2</v>
      </c>
      <c r="D1948">
        <v>2</v>
      </c>
      <c r="E1948" s="2">
        <f>(B1948+1)/(C1948+1)</f>
        <v>0.33333333333333331</v>
      </c>
      <c r="F1948" s="2">
        <f>(C1948+1)/(B1948+1)</f>
        <v>3</v>
      </c>
      <c r="G1948">
        <f>LEN(A1948)</f>
        <v>9</v>
      </c>
      <c r="H1948" t="str">
        <f>IF(AND(G1948&lt;3, D1948&lt;2),TRUE,"")</f>
        <v/>
      </c>
      <c r="I1948">
        <f>VLOOKUP(A1948,'2014'!$A$2:$G$5210,5,FALSE)</f>
        <v>1.4609203798392987E-4</v>
      </c>
      <c r="J1948">
        <f>VLOOKUP(A1948,'2014'!$A$2:$H$5210,6,FALSE)</f>
        <v>1.0706310605365391E-4</v>
      </c>
    </row>
    <row r="1949" spans="1:10" x14ac:dyDescent="0.6">
      <c r="A1949" t="s">
        <v>1070</v>
      </c>
      <c r="B1949">
        <v>0</v>
      </c>
      <c r="C1949">
        <v>2</v>
      </c>
      <c r="D1949">
        <v>2</v>
      </c>
      <c r="E1949" s="2">
        <f>(B1949+1)/(C1949+1)</f>
        <v>0.33333333333333331</v>
      </c>
      <c r="F1949" s="2">
        <f>(C1949+1)/(B1949+1)</f>
        <v>3</v>
      </c>
      <c r="G1949">
        <f>LEN(A1949)</f>
        <v>6</v>
      </c>
      <c r="H1949" t="str">
        <f>IF(AND(G1949&lt;3, D1949&lt;2),TRUE,"")</f>
        <v/>
      </c>
      <c r="I1949">
        <f>VLOOKUP(A1949,'2014'!$A$2:$G$5210,5,FALSE)</f>
        <v>1.4609203798392987E-4</v>
      </c>
      <c r="J1949">
        <f>VLOOKUP(A1949,'2014'!$A$2:$H$5210,6,FALSE)</f>
        <v>1.0706310605365391E-4</v>
      </c>
    </row>
    <row r="1950" spans="1:10" x14ac:dyDescent="0.6">
      <c r="A1950" t="s">
        <v>1371</v>
      </c>
      <c r="B1950">
        <v>0</v>
      </c>
      <c r="C1950">
        <v>2</v>
      </c>
      <c r="D1950">
        <v>2</v>
      </c>
      <c r="E1950" s="2">
        <f>(B1950+1)/(C1950+1)</f>
        <v>0.33333333333333331</v>
      </c>
      <c r="F1950" s="2">
        <f>(C1950+1)/(B1950+1)</f>
        <v>3</v>
      </c>
      <c r="G1950">
        <f>LEN(A1950)</f>
        <v>7</v>
      </c>
      <c r="H1950" t="str">
        <f>IF(AND(G1950&lt;3, D1950&lt;2),TRUE,"")</f>
        <v/>
      </c>
      <c r="I1950">
        <f>VLOOKUP(A1950,'2014'!$A$2:$G$5210,5,FALSE)</f>
        <v>1.4609203798392987E-4</v>
      </c>
      <c r="J1950">
        <f>VLOOKUP(A1950,'2014'!$A$2:$H$5210,6,FALSE)</f>
        <v>1.0706310605365391E-4</v>
      </c>
    </row>
    <row r="1951" spans="1:10" x14ac:dyDescent="0.6">
      <c r="A1951" t="s">
        <v>1786</v>
      </c>
      <c r="B1951">
        <v>0</v>
      </c>
      <c r="C1951">
        <v>2</v>
      </c>
      <c r="D1951">
        <v>2</v>
      </c>
      <c r="E1951" s="2">
        <f>(B1951+1)/(C1951+1)</f>
        <v>0.33333333333333331</v>
      </c>
      <c r="F1951" s="2">
        <f>(C1951+1)/(B1951+1)</f>
        <v>3</v>
      </c>
      <c r="G1951">
        <f>LEN(A1951)</f>
        <v>5</v>
      </c>
      <c r="H1951" t="str">
        <f>IF(AND(G1951&lt;3, D1951&lt;2),TRUE,"")</f>
        <v/>
      </c>
      <c r="I1951">
        <f>VLOOKUP(A1951,'2014'!$A$2:$G$5210,5,FALSE)</f>
        <v>1.4609203798392987E-4</v>
      </c>
      <c r="J1951">
        <f>VLOOKUP(A1951,'2014'!$A$2:$H$5210,6,FALSE)</f>
        <v>1.0706310605365391E-4</v>
      </c>
    </row>
    <row r="1952" spans="1:10" x14ac:dyDescent="0.6">
      <c r="A1952" t="s">
        <v>2242</v>
      </c>
      <c r="B1952">
        <v>0</v>
      </c>
      <c r="C1952">
        <v>2</v>
      </c>
      <c r="D1952">
        <v>2</v>
      </c>
      <c r="E1952" s="2">
        <f>(B1952+1)/(C1952+1)</f>
        <v>0.33333333333333331</v>
      </c>
      <c r="F1952" s="2">
        <f>(C1952+1)/(B1952+1)</f>
        <v>3</v>
      </c>
      <c r="G1952">
        <f>LEN(A1952)</f>
        <v>10</v>
      </c>
      <c r="H1952" t="str">
        <f>IF(AND(G1952&lt;3, D1952&lt;2),TRUE,"")</f>
        <v/>
      </c>
      <c r="I1952">
        <f>VLOOKUP(A1952,'2014'!$A$2:$G$5210,5,FALSE)</f>
        <v>1.4609203798392987E-4</v>
      </c>
      <c r="J1952">
        <f>VLOOKUP(A1952,'2014'!$A$2:$H$5210,6,FALSE)</f>
        <v>1.0706310605365391E-4</v>
      </c>
    </row>
    <row r="1953" spans="1:10" x14ac:dyDescent="0.6">
      <c r="A1953" t="s">
        <v>3378</v>
      </c>
      <c r="B1953">
        <v>0</v>
      </c>
      <c r="C1953">
        <v>2</v>
      </c>
      <c r="D1953">
        <v>2</v>
      </c>
      <c r="E1953" s="2">
        <f>(B1953+1)/(C1953+1)</f>
        <v>0.33333333333333331</v>
      </c>
      <c r="F1953" s="2">
        <f>(C1953+1)/(B1953+1)</f>
        <v>3</v>
      </c>
      <c r="G1953">
        <f>LEN(A1953)</f>
        <v>5</v>
      </c>
      <c r="H1953" t="str">
        <f>IF(AND(G1953&lt;3, D1953&lt;2),TRUE,"")</f>
        <v/>
      </c>
      <c r="I1953">
        <f>VLOOKUP(A1953,'2014'!$A$2:$G$5210,5,FALSE)</f>
        <v>1.4609203798392987E-4</v>
      </c>
      <c r="J1953">
        <f>VLOOKUP(A1953,'2014'!$A$2:$H$5210,6,FALSE)</f>
        <v>1.0706310605365391E-4</v>
      </c>
    </row>
    <row r="1954" spans="1:10" x14ac:dyDescent="0.6">
      <c r="A1954" t="s">
        <v>3541</v>
      </c>
      <c r="B1954">
        <v>0</v>
      </c>
      <c r="C1954">
        <v>2</v>
      </c>
      <c r="D1954">
        <v>2</v>
      </c>
      <c r="E1954" s="2">
        <f>(B1954+1)/(C1954+1)</f>
        <v>0.33333333333333331</v>
      </c>
      <c r="F1954" s="2">
        <f>(C1954+1)/(B1954+1)</f>
        <v>3</v>
      </c>
      <c r="G1954">
        <f>LEN(A1954)</f>
        <v>5</v>
      </c>
      <c r="H1954" t="str">
        <f>IF(AND(G1954&lt;3, D1954&lt;2),TRUE,"")</f>
        <v/>
      </c>
      <c r="I1954">
        <f>VLOOKUP(A1954,'2014'!$A$2:$G$5210,5,FALSE)</f>
        <v>1.4609203798392987E-4</v>
      </c>
      <c r="J1954">
        <f>VLOOKUP(A1954,'2014'!$A$2:$H$5210,6,FALSE)</f>
        <v>1.0706310605365391E-4</v>
      </c>
    </row>
    <row r="1955" spans="1:10" x14ac:dyDescent="0.6">
      <c r="A1955" t="s">
        <v>3961</v>
      </c>
      <c r="B1955">
        <v>0</v>
      </c>
      <c r="C1955">
        <v>2</v>
      </c>
      <c r="D1955">
        <v>2</v>
      </c>
      <c r="E1955" s="2">
        <f>(B1955+1)/(C1955+1)</f>
        <v>0.33333333333333331</v>
      </c>
      <c r="F1955" s="2">
        <f>(C1955+1)/(B1955+1)</f>
        <v>3</v>
      </c>
      <c r="G1955">
        <f>LEN(A1955)</f>
        <v>6</v>
      </c>
      <c r="H1955" t="str">
        <f>IF(AND(G1955&lt;3, D1955&lt;2),TRUE,"")</f>
        <v/>
      </c>
      <c r="I1955">
        <f>VLOOKUP(A1955,'2014'!$A$2:$G$5210,5,FALSE)</f>
        <v>1.4609203798392987E-4</v>
      </c>
      <c r="J1955">
        <f>VLOOKUP(A1955,'2014'!$A$2:$H$5210,6,FALSE)</f>
        <v>1.0706310605365391E-4</v>
      </c>
    </row>
    <row r="1956" spans="1:10" x14ac:dyDescent="0.6">
      <c r="A1956" t="s">
        <v>4002</v>
      </c>
      <c r="B1956">
        <v>0</v>
      </c>
      <c r="C1956">
        <v>2</v>
      </c>
      <c r="D1956">
        <v>2</v>
      </c>
      <c r="E1956" s="2">
        <f>(B1956+1)/(C1956+1)</f>
        <v>0.33333333333333331</v>
      </c>
      <c r="F1956" s="2">
        <f>(C1956+1)/(B1956+1)</f>
        <v>3</v>
      </c>
      <c r="G1956">
        <f>LEN(A1956)</f>
        <v>12</v>
      </c>
      <c r="H1956" t="str">
        <f>IF(AND(G1956&lt;3, D1956&lt;2),TRUE,"")</f>
        <v/>
      </c>
      <c r="I1956">
        <f>VLOOKUP(A1956,'2014'!$A$2:$G$5210,5,FALSE)</f>
        <v>1.4609203798392987E-4</v>
      </c>
      <c r="J1956">
        <f>VLOOKUP(A1956,'2014'!$A$2:$H$5210,6,FALSE)</f>
        <v>1.0706310605365391E-4</v>
      </c>
    </row>
    <row r="1957" spans="1:10" x14ac:dyDescent="0.6">
      <c r="A1957" t="s">
        <v>4047</v>
      </c>
      <c r="B1957">
        <v>0</v>
      </c>
      <c r="C1957">
        <v>2</v>
      </c>
      <c r="D1957">
        <v>2</v>
      </c>
      <c r="E1957" s="2">
        <f>(B1957+1)/(C1957+1)</f>
        <v>0.33333333333333331</v>
      </c>
      <c r="F1957" s="2">
        <f>(C1957+1)/(B1957+1)</f>
        <v>3</v>
      </c>
      <c r="G1957">
        <f>LEN(A1957)</f>
        <v>8</v>
      </c>
      <c r="H1957" t="str">
        <f>IF(AND(G1957&lt;3, D1957&lt;2),TRUE,"")</f>
        <v/>
      </c>
      <c r="I1957">
        <f>VLOOKUP(A1957,'2014'!$A$2:$G$5210,5,FALSE)</f>
        <v>1.4609203798392987E-4</v>
      </c>
      <c r="J1957">
        <f>VLOOKUP(A1957,'2014'!$A$2:$H$5210,6,FALSE)</f>
        <v>1.0706310605365391E-4</v>
      </c>
    </row>
    <row r="1958" spans="1:10" x14ac:dyDescent="0.6">
      <c r="A1958" t="s">
        <v>4304</v>
      </c>
      <c r="B1958">
        <v>0</v>
      </c>
      <c r="C1958">
        <v>2</v>
      </c>
      <c r="D1958">
        <v>2</v>
      </c>
      <c r="E1958" s="2">
        <f>(B1958+1)/(C1958+1)</f>
        <v>0.33333333333333331</v>
      </c>
      <c r="F1958" s="2">
        <f>(C1958+1)/(B1958+1)</f>
        <v>3</v>
      </c>
      <c r="G1958">
        <f>LEN(A1958)</f>
        <v>7</v>
      </c>
      <c r="H1958" t="str">
        <f>IF(AND(G1958&lt;3, D1958&lt;2),TRUE,"")</f>
        <v/>
      </c>
      <c r="I1958">
        <f>VLOOKUP(A1958,'2014'!$A$2:$G$5210,5,FALSE)</f>
        <v>1.4609203798392987E-4</v>
      </c>
      <c r="J1958">
        <f>VLOOKUP(A1958,'2014'!$A$2:$H$5210,6,FALSE)</f>
        <v>1.0706310605365391E-4</v>
      </c>
    </row>
    <row r="1959" spans="1:10" x14ac:dyDescent="0.6">
      <c r="A1959" t="s">
        <v>4717</v>
      </c>
      <c r="B1959">
        <v>0</v>
      </c>
      <c r="C1959">
        <v>2</v>
      </c>
      <c r="D1959">
        <v>2</v>
      </c>
      <c r="E1959" s="2">
        <f>(B1959+1)/(C1959+1)</f>
        <v>0.33333333333333331</v>
      </c>
      <c r="F1959" s="2">
        <f>(C1959+1)/(B1959+1)</f>
        <v>3</v>
      </c>
      <c r="G1959">
        <f>LEN(A1959)</f>
        <v>7</v>
      </c>
      <c r="H1959" t="str">
        <f>IF(AND(G1959&lt;3, D1959&lt;2),TRUE,"")</f>
        <v/>
      </c>
      <c r="I1959">
        <f>VLOOKUP(A1959,'2014'!$A$2:$G$5210,5,FALSE)</f>
        <v>1.4609203798392987E-4</v>
      </c>
      <c r="J1959">
        <f>VLOOKUP(A1959,'2014'!$A$2:$H$5210,6,FALSE)</f>
        <v>1.0706310605365391E-4</v>
      </c>
    </row>
    <row r="1960" spans="1:10" x14ac:dyDescent="0.6">
      <c r="A1960" t="s">
        <v>4825</v>
      </c>
      <c r="B1960">
        <v>0</v>
      </c>
      <c r="C1960">
        <v>2</v>
      </c>
      <c r="D1960">
        <v>2</v>
      </c>
      <c r="E1960" s="2">
        <f>(B1960+1)/(C1960+1)</f>
        <v>0.33333333333333331</v>
      </c>
      <c r="F1960" s="2">
        <f>(C1960+1)/(B1960+1)</f>
        <v>3</v>
      </c>
      <c r="G1960">
        <f>LEN(A1960)</f>
        <v>6</v>
      </c>
      <c r="H1960" t="str">
        <f>IF(AND(G1960&lt;3, D1960&lt;2),TRUE,"")</f>
        <v/>
      </c>
      <c r="I1960">
        <f>VLOOKUP(A1960,'2014'!$A$2:$G$5210,5,FALSE)</f>
        <v>1.4609203798392987E-4</v>
      </c>
      <c r="J1960">
        <f>VLOOKUP(A1960,'2014'!$A$2:$H$5210,6,FALSE)</f>
        <v>1.0706310605365391E-4</v>
      </c>
    </row>
    <row r="1961" spans="1:10" x14ac:dyDescent="0.6">
      <c r="A1961" t="s">
        <v>4756</v>
      </c>
      <c r="B1961">
        <v>0</v>
      </c>
      <c r="C1961">
        <v>2</v>
      </c>
      <c r="D1961">
        <v>2</v>
      </c>
      <c r="E1961" s="2">
        <f>(B1961+1)/(C1961+1)</f>
        <v>0.33333333333333331</v>
      </c>
      <c r="F1961" s="2">
        <f>(C1961+1)/(B1961+1)</f>
        <v>3</v>
      </c>
      <c r="G1961">
        <f>LEN(A1961)</f>
        <v>6</v>
      </c>
      <c r="H1961" t="str">
        <f>IF(AND(G1961&lt;3, D1961&lt;2),TRUE,"")</f>
        <v/>
      </c>
      <c r="I1961">
        <f>VLOOKUP(A1961,'2014'!$A$2:$G$5210,5,FALSE)</f>
        <v>2.9218407596785974E-4</v>
      </c>
      <c r="J1961">
        <f>VLOOKUP(A1961,'2014'!$A$2:$H$5210,6,FALSE)</f>
        <v>2.2942094154354409E-4</v>
      </c>
    </row>
    <row r="1962" spans="1:10" x14ac:dyDescent="0.6">
      <c r="A1962" t="s">
        <v>4062</v>
      </c>
      <c r="B1962">
        <v>0</v>
      </c>
      <c r="C1962">
        <v>2</v>
      </c>
      <c r="D1962">
        <v>2</v>
      </c>
      <c r="E1962" s="2">
        <f>(B1962+1)/(C1962+1)</f>
        <v>0.33333333333333331</v>
      </c>
      <c r="F1962" s="2">
        <f>(C1962+1)/(B1962+1)</f>
        <v>3</v>
      </c>
      <c r="G1962">
        <f>LEN(A1962)</f>
        <v>7</v>
      </c>
      <c r="H1962" t="str">
        <f>IF(AND(G1962&lt;3, D1962&lt;2),TRUE,"")</f>
        <v/>
      </c>
      <c r="I1962">
        <f>VLOOKUP(A1962,'2014'!$A$2:$G$5210,5,FALSE)</f>
        <v>1.0226442658875091E-3</v>
      </c>
      <c r="J1962">
        <f>VLOOKUP(A1962,'2014'!$A$2:$H$5210,6,FALSE)</f>
        <v>8.4121011899299504E-4</v>
      </c>
    </row>
    <row r="1963" spans="1:10" x14ac:dyDescent="0.6">
      <c r="A1963" t="s">
        <v>1637</v>
      </c>
      <c r="B1963">
        <v>0</v>
      </c>
      <c r="C1963">
        <v>2</v>
      </c>
      <c r="D1963">
        <v>2</v>
      </c>
      <c r="E1963" s="2">
        <f>(B1963+1)/(C1963+1)</f>
        <v>0.33333333333333331</v>
      </c>
      <c r="F1963" s="2">
        <f>(C1963+1)/(B1963+1)</f>
        <v>3</v>
      </c>
      <c r="G1963">
        <f>LEN(A1963)</f>
        <v>3</v>
      </c>
      <c r="H1963" t="str">
        <f>IF(AND(G1963&lt;3, D1963&lt;2),TRUE,"")</f>
        <v/>
      </c>
      <c r="I1963">
        <f>VLOOKUP(A1963,'2014'!$A$2:$G$5210,5,FALSE)</f>
        <v>1.4609203798392987E-4</v>
      </c>
      <c r="J1963">
        <f>VLOOKUP(A1963,'2014'!$A$2:$H$5210,6,FALSE)</f>
        <v>1.2235783548989018E-4</v>
      </c>
    </row>
    <row r="1964" spans="1:10" x14ac:dyDescent="0.6">
      <c r="A1964" t="s">
        <v>781</v>
      </c>
      <c r="B1964">
        <v>0</v>
      </c>
      <c r="C1964">
        <v>2</v>
      </c>
      <c r="D1964">
        <v>2</v>
      </c>
      <c r="E1964" s="2">
        <f>(B1964+1)/(C1964+1)</f>
        <v>0.33333333333333331</v>
      </c>
      <c r="F1964" s="2">
        <f>(C1964+1)/(B1964+1)</f>
        <v>3</v>
      </c>
      <c r="G1964">
        <f>LEN(A1964)</f>
        <v>5</v>
      </c>
      <c r="H1964" t="str">
        <f>IF(AND(G1964&lt;3, D1964&lt;2),TRUE,"")</f>
        <v/>
      </c>
      <c r="I1964">
        <f>VLOOKUP(A1964,'2014'!$A$2:$G$5210,5,FALSE)</f>
        <v>1.4609203798392987E-4</v>
      </c>
      <c r="J1964">
        <f>VLOOKUP(A1964,'2014'!$A$2:$H$5210,6,FALSE)</f>
        <v>1.2235783548989018E-4</v>
      </c>
    </row>
    <row r="1965" spans="1:10" x14ac:dyDescent="0.6">
      <c r="A1965" t="s">
        <v>832</v>
      </c>
      <c r="B1965">
        <v>0</v>
      </c>
      <c r="C1965">
        <v>2</v>
      </c>
      <c r="D1965">
        <v>2</v>
      </c>
      <c r="E1965" s="2">
        <f>(B1965+1)/(C1965+1)</f>
        <v>0.33333333333333331</v>
      </c>
      <c r="F1965" s="2">
        <f>(C1965+1)/(B1965+1)</f>
        <v>3</v>
      </c>
      <c r="G1965">
        <f>LEN(A1965)</f>
        <v>9</v>
      </c>
      <c r="H1965" t="str">
        <f>IF(AND(G1965&lt;3, D1965&lt;2),TRUE,"")</f>
        <v/>
      </c>
      <c r="I1965">
        <f>VLOOKUP(A1965,'2014'!$A$2:$G$5210,5,FALSE)</f>
        <v>2.9218407596785974E-4</v>
      </c>
      <c r="J1965">
        <f>VLOOKUP(A1965,'2014'!$A$2:$H$5210,6,FALSE)</f>
        <v>2.4471567097978037E-4</v>
      </c>
    </row>
    <row r="1966" spans="1:10" x14ac:dyDescent="0.6">
      <c r="A1966" t="s">
        <v>913</v>
      </c>
      <c r="B1966">
        <v>0</v>
      </c>
      <c r="C1966">
        <v>2</v>
      </c>
      <c r="D1966">
        <v>2</v>
      </c>
      <c r="E1966" s="2">
        <f>(B1966+1)/(C1966+1)</f>
        <v>0.33333333333333331</v>
      </c>
      <c r="F1966" s="2">
        <f>(C1966+1)/(B1966+1)</f>
        <v>3</v>
      </c>
      <c r="G1966">
        <f>LEN(A1966)</f>
        <v>9</v>
      </c>
      <c r="H1966" t="str">
        <f>IF(AND(G1966&lt;3, D1966&lt;2),TRUE,"")</f>
        <v/>
      </c>
      <c r="I1966">
        <f>VLOOKUP(A1966,'2014'!$A$2:$G$5210,5,FALSE)</f>
        <v>1.4609203798392987E-4</v>
      </c>
      <c r="J1966">
        <f>VLOOKUP(A1966,'2014'!$A$2:$H$5210,6,FALSE)</f>
        <v>1.2235783548989018E-4</v>
      </c>
    </row>
    <row r="1967" spans="1:10" x14ac:dyDescent="0.6">
      <c r="A1967" t="s">
        <v>1107</v>
      </c>
      <c r="B1967">
        <v>0</v>
      </c>
      <c r="C1967">
        <v>2</v>
      </c>
      <c r="D1967">
        <v>2</v>
      </c>
      <c r="E1967" s="2">
        <f>(B1967+1)/(C1967+1)</f>
        <v>0.33333333333333331</v>
      </c>
      <c r="F1967" s="2">
        <f>(C1967+1)/(B1967+1)</f>
        <v>3</v>
      </c>
      <c r="G1967">
        <f>LEN(A1967)</f>
        <v>6</v>
      </c>
      <c r="H1967" t="str">
        <f>IF(AND(G1967&lt;3, D1967&lt;2),TRUE,"")</f>
        <v/>
      </c>
      <c r="I1967">
        <f>VLOOKUP(A1967,'2014'!$A$2:$G$5210,5,FALSE)</f>
        <v>1.4609203798392987E-4</v>
      </c>
      <c r="J1967">
        <f>VLOOKUP(A1967,'2014'!$A$2:$H$5210,6,FALSE)</f>
        <v>1.2235783548989018E-4</v>
      </c>
    </row>
    <row r="1968" spans="1:10" x14ac:dyDescent="0.6">
      <c r="A1968" t="s">
        <v>1187</v>
      </c>
      <c r="B1968">
        <v>0</v>
      </c>
      <c r="C1968">
        <v>2</v>
      </c>
      <c r="D1968">
        <v>2</v>
      </c>
      <c r="E1968" s="2">
        <f>(B1968+1)/(C1968+1)</f>
        <v>0.33333333333333331</v>
      </c>
      <c r="F1968" s="2">
        <f>(C1968+1)/(B1968+1)</f>
        <v>3</v>
      </c>
      <c r="G1968">
        <f>LEN(A1968)</f>
        <v>5</v>
      </c>
      <c r="H1968" t="str">
        <f>IF(AND(G1968&lt;3, D1968&lt;2),TRUE,"")</f>
        <v/>
      </c>
      <c r="I1968">
        <f>VLOOKUP(A1968,'2014'!$A$2:$G$5210,5,FALSE)</f>
        <v>1.4609203798392987E-4</v>
      </c>
      <c r="J1968">
        <f>VLOOKUP(A1968,'2014'!$A$2:$H$5210,6,FALSE)</f>
        <v>1.2235783548989018E-4</v>
      </c>
    </row>
    <row r="1969" spans="1:10" x14ac:dyDescent="0.6">
      <c r="A1969" t="s">
        <v>1339</v>
      </c>
      <c r="B1969">
        <v>0</v>
      </c>
      <c r="C1969">
        <v>2</v>
      </c>
      <c r="D1969">
        <v>2</v>
      </c>
      <c r="E1969" s="2">
        <f>(B1969+1)/(C1969+1)</f>
        <v>0.33333333333333331</v>
      </c>
      <c r="F1969" s="2">
        <f>(C1969+1)/(B1969+1)</f>
        <v>3</v>
      </c>
      <c r="G1969">
        <f>LEN(A1969)</f>
        <v>8</v>
      </c>
      <c r="H1969" t="str">
        <f>IF(AND(G1969&lt;3, D1969&lt;2),TRUE,"")</f>
        <v/>
      </c>
      <c r="I1969">
        <f>VLOOKUP(A1969,'2014'!$A$2:$G$5210,5,FALSE)</f>
        <v>1.4609203798392987E-4</v>
      </c>
      <c r="J1969">
        <f>VLOOKUP(A1969,'2014'!$A$2:$H$5210,6,FALSE)</f>
        <v>1.2235783548989018E-4</v>
      </c>
    </row>
    <row r="1970" spans="1:10" x14ac:dyDescent="0.6">
      <c r="A1970" t="s">
        <v>2580</v>
      </c>
      <c r="B1970">
        <v>0</v>
      </c>
      <c r="C1970">
        <v>2</v>
      </c>
      <c r="D1970">
        <v>2</v>
      </c>
      <c r="E1970" s="2">
        <f>(B1970+1)/(C1970+1)</f>
        <v>0.33333333333333331</v>
      </c>
      <c r="F1970" s="2">
        <f>(C1970+1)/(B1970+1)</f>
        <v>3</v>
      </c>
      <c r="G1970">
        <f>LEN(A1970)</f>
        <v>7</v>
      </c>
      <c r="H1970" t="str">
        <f>IF(AND(G1970&lt;3, D1970&lt;2),TRUE,"")</f>
        <v/>
      </c>
      <c r="I1970">
        <f>VLOOKUP(A1970,'2014'!$A$2:$G$5210,5,FALSE)</f>
        <v>1.4609203798392987E-4</v>
      </c>
      <c r="J1970">
        <f>VLOOKUP(A1970,'2014'!$A$2:$H$5210,6,FALSE)</f>
        <v>1.2235783548989018E-4</v>
      </c>
    </row>
    <row r="1971" spans="1:10" x14ac:dyDescent="0.6">
      <c r="A1971" t="s">
        <v>2851</v>
      </c>
      <c r="B1971">
        <v>0</v>
      </c>
      <c r="C1971">
        <v>2</v>
      </c>
      <c r="D1971">
        <v>2</v>
      </c>
      <c r="E1971" s="2">
        <f>(B1971+1)/(C1971+1)</f>
        <v>0.33333333333333331</v>
      </c>
      <c r="F1971" s="2">
        <f>(C1971+1)/(B1971+1)</f>
        <v>3</v>
      </c>
      <c r="G1971">
        <f>LEN(A1971)</f>
        <v>7</v>
      </c>
      <c r="H1971" t="str">
        <f>IF(AND(G1971&lt;3, D1971&lt;2),TRUE,"")</f>
        <v/>
      </c>
      <c r="I1971">
        <f>VLOOKUP(A1971,'2014'!$A$2:$G$5210,5,FALSE)</f>
        <v>1.4609203798392987E-4</v>
      </c>
      <c r="J1971">
        <f>VLOOKUP(A1971,'2014'!$A$2:$H$5210,6,FALSE)</f>
        <v>1.2235783548989018E-4</v>
      </c>
    </row>
    <row r="1972" spans="1:10" x14ac:dyDescent="0.6">
      <c r="A1972" t="s">
        <v>4041</v>
      </c>
      <c r="B1972">
        <v>0</v>
      </c>
      <c r="C1972">
        <v>2</v>
      </c>
      <c r="D1972">
        <v>2</v>
      </c>
      <c r="E1972" s="2">
        <f>(B1972+1)/(C1972+1)</f>
        <v>0.33333333333333331</v>
      </c>
      <c r="F1972" s="2">
        <f>(C1972+1)/(B1972+1)</f>
        <v>3</v>
      </c>
      <c r="G1972">
        <f>LEN(A1972)</f>
        <v>8</v>
      </c>
      <c r="H1972" t="str">
        <f>IF(AND(G1972&lt;3, D1972&lt;2),TRUE,"")</f>
        <v/>
      </c>
      <c r="I1972">
        <f>VLOOKUP(A1972,'2014'!$A$2:$G$5210,5,FALSE)</f>
        <v>1.4609203798392987E-4</v>
      </c>
      <c r="J1972">
        <f>VLOOKUP(A1972,'2014'!$A$2:$H$5210,6,FALSE)</f>
        <v>1.2235783548989018E-4</v>
      </c>
    </row>
    <row r="1973" spans="1:10" x14ac:dyDescent="0.6">
      <c r="A1973" t="s">
        <v>2529</v>
      </c>
      <c r="B1973">
        <v>0</v>
      </c>
      <c r="C1973">
        <v>2</v>
      </c>
      <c r="D1973">
        <v>2</v>
      </c>
      <c r="E1973" s="2">
        <f>(B1973+1)/(C1973+1)</f>
        <v>0.33333333333333331</v>
      </c>
      <c r="F1973" s="2">
        <f>(C1973+1)/(B1973+1)</f>
        <v>3</v>
      </c>
      <c r="G1973">
        <f>LEN(A1973)</f>
        <v>4</v>
      </c>
      <c r="H1973" t="str">
        <f>IF(AND(G1973&lt;3, D1973&lt;2),TRUE,"")</f>
        <v/>
      </c>
      <c r="I1973">
        <f>VLOOKUP(A1973,'2014'!$A$2:$G$5210,5,FALSE)</f>
        <v>2.9218407596785974E-4</v>
      </c>
      <c r="J1973">
        <f>VLOOKUP(A1973,'2014'!$A$2:$H$5210,6,FALSE)</f>
        <v>2.6001040041601667E-4</v>
      </c>
    </row>
    <row r="1974" spans="1:10" x14ac:dyDescent="0.6">
      <c r="A1974" t="s">
        <v>916</v>
      </c>
      <c r="B1974">
        <v>0</v>
      </c>
      <c r="C1974">
        <v>2</v>
      </c>
      <c r="D1974">
        <v>2</v>
      </c>
      <c r="E1974" s="2">
        <f>(B1974+1)/(C1974+1)</f>
        <v>0.33333333333333331</v>
      </c>
      <c r="F1974" s="2">
        <f>(C1974+1)/(B1974+1)</f>
        <v>3</v>
      </c>
      <c r="G1974">
        <f>LEN(A1974)</f>
        <v>7</v>
      </c>
      <c r="H1974" t="str">
        <f>IF(AND(G1974&lt;3, D1974&lt;2),TRUE,"")</f>
        <v/>
      </c>
      <c r="I1974">
        <f>VLOOKUP(A1974,'2014'!$A$2:$G$5210,5,FALSE)</f>
        <v>1.4609203798392987E-4</v>
      </c>
      <c r="J1974">
        <f>VLOOKUP(A1974,'2014'!$A$2:$H$5210,6,FALSE)</f>
        <v>1.3765256492612646E-4</v>
      </c>
    </row>
    <row r="1975" spans="1:10" x14ac:dyDescent="0.6">
      <c r="A1975" t="s">
        <v>1193</v>
      </c>
      <c r="B1975">
        <v>0</v>
      </c>
      <c r="C1975">
        <v>2</v>
      </c>
      <c r="D1975">
        <v>2</v>
      </c>
      <c r="E1975" s="2">
        <f>(B1975+1)/(C1975+1)</f>
        <v>0.33333333333333331</v>
      </c>
      <c r="F1975" s="2">
        <f>(C1975+1)/(B1975+1)</f>
        <v>3</v>
      </c>
      <c r="G1975">
        <f>LEN(A1975)</f>
        <v>6</v>
      </c>
      <c r="H1975" t="str">
        <f>IF(AND(G1975&lt;3, D1975&lt;2),TRUE,"")</f>
        <v/>
      </c>
      <c r="I1975">
        <f>VLOOKUP(A1975,'2014'!$A$2:$G$5210,5,FALSE)</f>
        <v>1.4609203798392987E-4</v>
      </c>
      <c r="J1975">
        <f>VLOOKUP(A1975,'2014'!$A$2:$H$5210,6,FALSE)</f>
        <v>1.3765256492612646E-4</v>
      </c>
    </row>
    <row r="1976" spans="1:10" x14ac:dyDescent="0.6">
      <c r="A1976" t="s">
        <v>1744</v>
      </c>
      <c r="B1976">
        <v>0</v>
      </c>
      <c r="C1976">
        <v>2</v>
      </c>
      <c r="D1976">
        <v>2</v>
      </c>
      <c r="E1976" s="2">
        <f>(B1976+1)/(C1976+1)</f>
        <v>0.33333333333333331</v>
      </c>
      <c r="F1976" s="2">
        <f>(C1976+1)/(B1976+1)</f>
        <v>3</v>
      </c>
      <c r="G1976">
        <f>LEN(A1976)</f>
        <v>8</v>
      </c>
      <c r="H1976" t="str">
        <f>IF(AND(G1976&lt;3, D1976&lt;2),TRUE,"")</f>
        <v/>
      </c>
      <c r="I1976">
        <f>VLOOKUP(A1976,'2014'!$A$2:$G$5210,5,FALSE)</f>
        <v>1.4609203798392987E-4</v>
      </c>
      <c r="J1976">
        <f>VLOOKUP(A1976,'2014'!$A$2:$H$5210,6,FALSE)</f>
        <v>1.3765256492612646E-4</v>
      </c>
    </row>
    <row r="1977" spans="1:10" x14ac:dyDescent="0.6">
      <c r="A1977" t="s">
        <v>2416</v>
      </c>
      <c r="B1977">
        <v>0</v>
      </c>
      <c r="C1977">
        <v>2</v>
      </c>
      <c r="D1977">
        <v>2</v>
      </c>
      <c r="E1977" s="2">
        <f>(B1977+1)/(C1977+1)</f>
        <v>0.33333333333333331</v>
      </c>
      <c r="F1977" s="2">
        <f>(C1977+1)/(B1977+1)</f>
        <v>3</v>
      </c>
      <c r="G1977">
        <f>LEN(A1977)</f>
        <v>6</v>
      </c>
      <c r="H1977" t="str">
        <f>IF(AND(G1977&lt;3, D1977&lt;2),TRUE,"")</f>
        <v/>
      </c>
      <c r="I1977">
        <f>VLOOKUP(A1977,'2014'!$A$2:$G$5210,5,FALSE)</f>
        <v>1.4609203798392987E-4</v>
      </c>
      <c r="J1977">
        <f>VLOOKUP(A1977,'2014'!$A$2:$H$5210,6,FALSE)</f>
        <v>1.3765256492612646E-4</v>
      </c>
    </row>
    <row r="1978" spans="1:10" x14ac:dyDescent="0.6">
      <c r="A1978" t="s">
        <v>2813</v>
      </c>
      <c r="B1978">
        <v>0</v>
      </c>
      <c r="C1978">
        <v>2</v>
      </c>
      <c r="D1978">
        <v>2</v>
      </c>
      <c r="E1978" s="2">
        <f>(B1978+1)/(C1978+1)</f>
        <v>0.33333333333333331</v>
      </c>
      <c r="F1978" s="2">
        <f>(C1978+1)/(B1978+1)</f>
        <v>3</v>
      </c>
      <c r="G1978">
        <f>LEN(A1978)</f>
        <v>9</v>
      </c>
      <c r="H1978" t="str">
        <f>IF(AND(G1978&lt;3, D1978&lt;2),TRUE,"")</f>
        <v/>
      </c>
      <c r="I1978">
        <f>VLOOKUP(A1978,'2014'!$A$2:$G$5210,5,FALSE)</f>
        <v>1.4609203798392987E-4</v>
      </c>
      <c r="J1978">
        <f>VLOOKUP(A1978,'2014'!$A$2:$H$5210,6,FALSE)</f>
        <v>1.3765256492612646E-4</v>
      </c>
    </row>
    <row r="1979" spans="1:10" x14ac:dyDescent="0.6">
      <c r="A1979" t="s">
        <v>3045</v>
      </c>
      <c r="B1979">
        <v>0</v>
      </c>
      <c r="C1979">
        <v>2</v>
      </c>
      <c r="D1979">
        <v>2</v>
      </c>
      <c r="E1979" s="2">
        <f>(B1979+1)/(C1979+1)</f>
        <v>0.33333333333333331</v>
      </c>
      <c r="F1979" s="2">
        <f>(C1979+1)/(B1979+1)</f>
        <v>3</v>
      </c>
      <c r="G1979">
        <f>LEN(A1979)</f>
        <v>4</v>
      </c>
      <c r="H1979" t="str">
        <f>IF(AND(G1979&lt;3, D1979&lt;2),TRUE,"")</f>
        <v/>
      </c>
      <c r="I1979">
        <f>VLOOKUP(A1979,'2014'!$A$2:$G$5210,5,FALSE)</f>
        <v>1.4609203798392987E-4</v>
      </c>
      <c r="J1979">
        <f>VLOOKUP(A1979,'2014'!$A$2:$H$5210,6,FALSE)</f>
        <v>1.3765256492612646E-4</v>
      </c>
    </row>
    <row r="1980" spans="1:10" x14ac:dyDescent="0.6">
      <c r="A1980" t="s">
        <v>3211</v>
      </c>
      <c r="B1980">
        <v>0</v>
      </c>
      <c r="C1980">
        <v>2</v>
      </c>
      <c r="D1980">
        <v>2</v>
      </c>
      <c r="E1980" s="2">
        <f>(B1980+1)/(C1980+1)</f>
        <v>0.33333333333333331</v>
      </c>
      <c r="F1980" s="2">
        <f>(C1980+1)/(B1980+1)</f>
        <v>3</v>
      </c>
      <c r="G1980">
        <f>LEN(A1980)</f>
        <v>7</v>
      </c>
      <c r="H1980" t="str">
        <f>IF(AND(G1980&lt;3, D1980&lt;2),TRUE,"")</f>
        <v/>
      </c>
      <c r="I1980">
        <f>VLOOKUP(A1980,'2014'!$A$2:$G$5210,5,FALSE)</f>
        <v>1.4609203798392987E-4</v>
      </c>
      <c r="J1980">
        <f>VLOOKUP(A1980,'2014'!$A$2:$H$5210,6,FALSE)</f>
        <v>1.3765256492612646E-4</v>
      </c>
    </row>
    <row r="1981" spans="1:10" x14ac:dyDescent="0.6">
      <c r="A1981" t="s">
        <v>3738</v>
      </c>
      <c r="B1981">
        <v>0</v>
      </c>
      <c r="C1981">
        <v>2</v>
      </c>
      <c r="D1981">
        <v>2</v>
      </c>
      <c r="E1981" s="2">
        <f>(B1981+1)/(C1981+1)</f>
        <v>0.33333333333333331</v>
      </c>
      <c r="F1981" s="2">
        <f>(C1981+1)/(B1981+1)</f>
        <v>3</v>
      </c>
      <c r="G1981">
        <f>LEN(A1981)</f>
        <v>9</v>
      </c>
      <c r="H1981" t="str">
        <f>IF(AND(G1981&lt;3, D1981&lt;2),TRUE,"")</f>
        <v/>
      </c>
      <c r="I1981">
        <f>VLOOKUP(A1981,'2014'!$A$2:$G$5210,5,FALSE)</f>
        <v>1.4609203798392987E-4</v>
      </c>
      <c r="J1981">
        <f>VLOOKUP(A1981,'2014'!$A$2:$H$5210,6,FALSE)</f>
        <v>1.3765256492612646E-4</v>
      </c>
    </row>
    <row r="1982" spans="1:10" x14ac:dyDescent="0.6">
      <c r="A1982" t="s">
        <v>4483</v>
      </c>
      <c r="B1982">
        <v>0</v>
      </c>
      <c r="C1982">
        <v>2</v>
      </c>
      <c r="D1982">
        <v>2</v>
      </c>
      <c r="E1982" s="2">
        <f>(B1982+1)/(C1982+1)</f>
        <v>0.33333333333333331</v>
      </c>
      <c r="F1982" s="2">
        <f>(C1982+1)/(B1982+1)</f>
        <v>3</v>
      </c>
      <c r="G1982">
        <f>LEN(A1982)</f>
        <v>4</v>
      </c>
      <c r="H1982" t="str">
        <f>IF(AND(G1982&lt;3, D1982&lt;2),TRUE,"")</f>
        <v/>
      </c>
      <c r="I1982">
        <f>VLOOKUP(A1982,'2014'!$A$2:$G$5210,5,FALSE)</f>
        <v>1.4609203798392987E-4</v>
      </c>
      <c r="J1982">
        <f>VLOOKUP(A1982,'2014'!$A$2:$H$5210,6,FALSE)</f>
        <v>1.3765256492612646E-4</v>
      </c>
    </row>
    <row r="1983" spans="1:10" x14ac:dyDescent="0.6">
      <c r="A1983" t="s">
        <v>4592</v>
      </c>
      <c r="B1983">
        <v>0</v>
      </c>
      <c r="C1983">
        <v>2</v>
      </c>
      <c r="D1983">
        <v>2</v>
      </c>
      <c r="E1983" s="2">
        <f>(B1983+1)/(C1983+1)</f>
        <v>0.33333333333333331</v>
      </c>
      <c r="F1983" s="2">
        <f>(C1983+1)/(B1983+1)</f>
        <v>3</v>
      </c>
      <c r="G1983">
        <f>LEN(A1983)</f>
        <v>8</v>
      </c>
      <c r="H1983" t="str">
        <f>IF(AND(G1983&lt;3, D1983&lt;2),TRUE,"")</f>
        <v/>
      </c>
      <c r="I1983">
        <f>VLOOKUP(A1983,'2014'!$A$2:$G$5210,5,FALSE)</f>
        <v>1.4609203798392987E-4</v>
      </c>
      <c r="J1983">
        <f>VLOOKUP(A1983,'2014'!$A$2:$H$5210,6,FALSE)</f>
        <v>1.3765256492612646E-4</v>
      </c>
    </row>
    <row r="1984" spans="1:10" x14ac:dyDescent="0.6">
      <c r="A1984" t="s">
        <v>911</v>
      </c>
      <c r="B1984">
        <v>0</v>
      </c>
      <c r="C1984">
        <v>2</v>
      </c>
      <c r="D1984">
        <v>2</v>
      </c>
      <c r="E1984" s="2">
        <f>(B1984+1)/(C1984+1)</f>
        <v>0.33333333333333331</v>
      </c>
      <c r="F1984" s="2">
        <f>(C1984+1)/(B1984+1)</f>
        <v>3</v>
      </c>
      <c r="G1984">
        <f>LEN(A1984)</f>
        <v>12</v>
      </c>
      <c r="H1984" t="str">
        <f>IF(AND(G1984&lt;3, D1984&lt;2),TRUE,"")</f>
        <v/>
      </c>
      <c r="I1984">
        <f>VLOOKUP(A1984,'2014'!$A$2:$G$5210,5,FALSE)</f>
        <v>1.4609203798392987E-4</v>
      </c>
      <c r="J1984">
        <f>VLOOKUP(A1984,'2014'!$A$2:$H$5210,6,FALSE)</f>
        <v>1.5294729436236273E-4</v>
      </c>
    </row>
    <row r="1985" spans="1:10" x14ac:dyDescent="0.6">
      <c r="A1985" t="s">
        <v>1949</v>
      </c>
      <c r="B1985">
        <v>0</v>
      </c>
      <c r="C1985">
        <v>2</v>
      </c>
      <c r="D1985">
        <v>2</v>
      </c>
      <c r="E1985" s="2">
        <f>(B1985+1)/(C1985+1)</f>
        <v>0.33333333333333331</v>
      </c>
      <c r="F1985" s="2">
        <f>(C1985+1)/(B1985+1)</f>
        <v>3</v>
      </c>
      <c r="G1985">
        <f>LEN(A1985)</f>
        <v>8</v>
      </c>
      <c r="H1985" t="str">
        <f>IF(AND(G1985&lt;3, D1985&lt;2),TRUE,"")</f>
        <v/>
      </c>
      <c r="I1985">
        <f>VLOOKUP(A1985,'2014'!$A$2:$G$5210,5,FALSE)</f>
        <v>1.4609203798392987E-4</v>
      </c>
      <c r="J1985">
        <f>VLOOKUP(A1985,'2014'!$A$2:$H$5210,6,FALSE)</f>
        <v>1.5294729436236273E-4</v>
      </c>
    </row>
    <row r="1986" spans="1:10" x14ac:dyDescent="0.6">
      <c r="A1986" t="s">
        <v>3139</v>
      </c>
      <c r="B1986">
        <v>0</v>
      </c>
      <c r="C1986">
        <v>2</v>
      </c>
      <c r="D1986">
        <v>2</v>
      </c>
      <c r="E1986" s="2">
        <f>(B1986+1)/(C1986+1)</f>
        <v>0.33333333333333331</v>
      </c>
      <c r="F1986" s="2">
        <f>(C1986+1)/(B1986+1)</f>
        <v>3</v>
      </c>
      <c r="G1986">
        <f>LEN(A1986)</f>
        <v>4</v>
      </c>
      <c r="H1986" t="str">
        <f>IF(AND(G1986&lt;3, D1986&lt;2),TRUE,"")</f>
        <v/>
      </c>
      <c r="I1986">
        <f>VLOOKUP(A1986,'2014'!$A$2:$G$5210,5,FALSE)</f>
        <v>1.4609203798392987E-4</v>
      </c>
      <c r="J1986">
        <f>VLOOKUP(A1986,'2014'!$A$2:$H$5210,6,FALSE)</f>
        <v>1.5294729436236273E-4</v>
      </c>
    </row>
    <row r="1987" spans="1:10" x14ac:dyDescent="0.6">
      <c r="A1987" t="s">
        <v>995</v>
      </c>
      <c r="B1987">
        <v>0</v>
      </c>
      <c r="C1987">
        <v>2</v>
      </c>
      <c r="D1987">
        <v>2</v>
      </c>
      <c r="E1987" s="2">
        <f>(B1987+1)/(C1987+1)</f>
        <v>0.33333333333333331</v>
      </c>
      <c r="F1987" s="2">
        <f>(C1987+1)/(B1987+1)</f>
        <v>3</v>
      </c>
      <c r="G1987">
        <f>LEN(A1987)</f>
        <v>5</v>
      </c>
      <c r="H1987" t="str">
        <f>IF(AND(G1987&lt;3, D1987&lt;2),TRUE,"")</f>
        <v/>
      </c>
      <c r="I1987">
        <f>VLOOKUP(A1987,'2014'!$A$2:$G$5210,5,FALSE)</f>
        <v>1.4609203798392987E-4</v>
      </c>
      <c r="J1987">
        <f>VLOOKUP(A1987,'2014'!$A$2:$H$5210,6,FALSE)</f>
        <v>1.68242023798599E-4</v>
      </c>
    </row>
    <row r="1988" spans="1:10" x14ac:dyDescent="0.6">
      <c r="A1988" t="s">
        <v>1122</v>
      </c>
      <c r="B1988">
        <v>0</v>
      </c>
      <c r="C1988">
        <v>2</v>
      </c>
      <c r="D1988">
        <v>2</v>
      </c>
      <c r="E1988" s="2">
        <f>(B1988+1)/(C1988+1)</f>
        <v>0.33333333333333331</v>
      </c>
      <c r="F1988" s="2">
        <f>(C1988+1)/(B1988+1)</f>
        <v>3</v>
      </c>
      <c r="G1988">
        <f>LEN(A1988)</f>
        <v>6</v>
      </c>
      <c r="H1988" t="str">
        <f>IF(AND(G1988&lt;3, D1988&lt;2),TRUE,"")</f>
        <v/>
      </c>
      <c r="I1988">
        <f>VLOOKUP(A1988,'2014'!$A$2:$G$5210,5,FALSE)</f>
        <v>1.4609203798392987E-4</v>
      </c>
      <c r="J1988">
        <f>VLOOKUP(A1988,'2014'!$A$2:$H$5210,6,FALSE)</f>
        <v>1.68242023798599E-4</v>
      </c>
    </row>
    <row r="1989" spans="1:10" x14ac:dyDescent="0.6">
      <c r="A1989" t="s">
        <v>2746</v>
      </c>
      <c r="B1989">
        <v>0</v>
      </c>
      <c r="C1989">
        <v>2</v>
      </c>
      <c r="D1989">
        <v>2</v>
      </c>
      <c r="E1989" s="2">
        <f>(B1989+1)/(C1989+1)</f>
        <v>0.33333333333333331</v>
      </c>
      <c r="F1989" s="2">
        <f>(C1989+1)/(B1989+1)</f>
        <v>3</v>
      </c>
      <c r="G1989">
        <f>LEN(A1989)</f>
        <v>14</v>
      </c>
      <c r="H1989" t="str">
        <f>IF(AND(G1989&lt;3, D1989&lt;2),TRUE,"")</f>
        <v/>
      </c>
      <c r="I1989">
        <f>VLOOKUP(A1989,'2014'!$A$2:$G$5210,5,FALSE)</f>
        <v>1.4609203798392987E-4</v>
      </c>
      <c r="J1989">
        <f>VLOOKUP(A1989,'2014'!$A$2:$H$5210,6,FALSE)</f>
        <v>1.68242023798599E-4</v>
      </c>
    </row>
    <row r="1990" spans="1:10" x14ac:dyDescent="0.6">
      <c r="A1990" t="s">
        <v>1006</v>
      </c>
      <c r="B1990">
        <v>0</v>
      </c>
      <c r="C1990">
        <v>2</v>
      </c>
      <c r="D1990">
        <v>2</v>
      </c>
      <c r="E1990" s="2">
        <f>(B1990+1)/(C1990+1)</f>
        <v>0.33333333333333331</v>
      </c>
      <c r="F1990" s="2">
        <f>(C1990+1)/(B1990+1)</f>
        <v>3</v>
      </c>
      <c r="G1990">
        <f>LEN(A1990)</f>
        <v>8</v>
      </c>
      <c r="H1990" t="str">
        <f>IF(AND(G1990&lt;3, D1990&lt;2),TRUE,"")</f>
        <v/>
      </c>
      <c r="I1990">
        <f>VLOOKUP(A1990,'2014'!$A$2:$G$5210,5,FALSE)</f>
        <v>1.4609203798392987E-4</v>
      </c>
      <c r="J1990">
        <f>VLOOKUP(A1990,'2014'!$A$2:$H$5210,6,FALSE)</f>
        <v>1.8353675323483528E-4</v>
      </c>
    </row>
    <row r="1991" spans="1:10" x14ac:dyDescent="0.6">
      <c r="A1991" t="s">
        <v>1630</v>
      </c>
      <c r="B1991">
        <v>0</v>
      </c>
      <c r="C1991">
        <v>2</v>
      </c>
      <c r="D1991">
        <v>2</v>
      </c>
      <c r="E1991" s="2">
        <f>(B1991+1)/(C1991+1)</f>
        <v>0.33333333333333331</v>
      </c>
      <c r="F1991" s="2">
        <f>(C1991+1)/(B1991+1)</f>
        <v>3</v>
      </c>
      <c r="G1991">
        <f>LEN(A1991)</f>
        <v>4</v>
      </c>
      <c r="H1991" t="str">
        <f>IF(AND(G1991&lt;3, D1991&lt;2),TRUE,"")</f>
        <v/>
      </c>
      <c r="I1991">
        <f>VLOOKUP(A1991,'2014'!$A$2:$G$5210,5,FALSE)</f>
        <v>1.4609203798392987E-4</v>
      </c>
      <c r="J1991">
        <f>VLOOKUP(A1991,'2014'!$A$2:$H$5210,6,FALSE)</f>
        <v>1.8353675323483528E-4</v>
      </c>
    </row>
    <row r="1992" spans="1:10" x14ac:dyDescent="0.6">
      <c r="A1992" t="s">
        <v>2949</v>
      </c>
      <c r="B1992">
        <v>0</v>
      </c>
      <c r="C1992">
        <v>2</v>
      </c>
      <c r="D1992">
        <v>2</v>
      </c>
      <c r="E1992" s="2">
        <f>(B1992+1)/(C1992+1)</f>
        <v>0.33333333333333331</v>
      </c>
      <c r="F1992" s="2">
        <f>(C1992+1)/(B1992+1)</f>
        <v>3</v>
      </c>
      <c r="G1992">
        <f>LEN(A1992)</f>
        <v>8</v>
      </c>
      <c r="H1992" t="str">
        <f>IF(AND(G1992&lt;3, D1992&lt;2),TRUE,"")</f>
        <v/>
      </c>
      <c r="I1992">
        <f>VLOOKUP(A1992,'2014'!$A$2:$G$5210,5,FALSE)</f>
        <v>1.4609203798392987E-4</v>
      </c>
      <c r="J1992">
        <f>VLOOKUP(A1992,'2014'!$A$2:$H$5210,6,FALSE)</f>
        <v>1.8353675323483528E-4</v>
      </c>
    </row>
    <row r="1993" spans="1:10" x14ac:dyDescent="0.6">
      <c r="A1993" t="s">
        <v>3005</v>
      </c>
      <c r="B1993">
        <v>0</v>
      </c>
      <c r="C1993">
        <v>2</v>
      </c>
      <c r="D1993">
        <v>2</v>
      </c>
      <c r="E1993" s="2">
        <f>(B1993+1)/(C1993+1)</f>
        <v>0.33333333333333331</v>
      </c>
      <c r="F1993" s="2">
        <f>(C1993+1)/(B1993+1)</f>
        <v>3</v>
      </c>
      <c r="G1993">
        <f>LEN(A1993)</f>
        <v>6</v>
      </c>
      <c r="H1993" t="str">
        <f>IF(AND(G1993&lt;3, D1993&lt;2),TRUE,"")</f>
        <v/>
      </c>
      <c r="I1993">
        <f>VLOOKUP(A1993,'2014'!$A$2:$G$5210,5,FALSE)</f>
        <v>1.4609203798392987E-4</v>
      </c>
      <c r="J1993">
        <f>VLOOKUP(A1993,'2014'!$A$2:$H$5210,6,FALSE)</f>
        <v>1.8353675323483528E-4</v>
      </c>
    </row>
    <row r="1994" spans="1:10" x14ac:dyDescent="0.6">
      <c r="A1994" t="s">
        <v>363</v>
      </c>
      <c r="B1994">
        <v>0</v>
      </c>
      <c r="C1994">
        <v>2</v>
      </c>
      <c r="D1994">
        <v>2</v>
      </c>
      <c r="E1994" s="2">
        <f>(B1994+1)/(C1994+1)</f>
        <v>0.33333333333333331</v>
      </c>
      <c r="F1994" s="2">
        <f>(C1994+1)/(B1994+1)</f>
        <v>3</v>
      </c>
      <c r="G1994">
        <f>LEN(A1994)</f>
        <v>7</v>
      </c>
      <c r="H1994" t="str">
        <f>IF(AND(G1994&lt;3, D1994&lt;2),TRUE,"")</f>
        <v/>
      </c>
      <c r="I1994">
        <f>VLOOKUP(A1994,'2014'!$A$2:$G$5210,5,FALSE)</f>
        <v>1.4609203798392987E-4</v>
      </c>
      <c r="J1994">
        <f>VLOOKUP(A1994,'2014'!$A$2:$H$5210,6,FALSE)</f>
        <v>1.9883148267107155E-4</v>
      </c>
    </row>
    <row r="1995" spans="1:10" x14ac:dyDescent="0.6">
      <c r="A1995" t="s">
        <v>3243</v>
      </c>
      <c r="B1995">
        <v>0</v>
      </c>
      <c r="C1995">
        <v>2</v>
      </c>
      <c r="D1995">
        <v>2</v>
      </c>
      <c r="E1995" s="2">
        <f>(B1995+1)/(C1995+1)</f>
        <v>0.33333333333333331</v>
      </c>
      <c r="F1995" s="2">
        <f>(C1995+1)/(B1995+1)</f>
        <v>3</v>
      </c>
      <c r="G1995">
        <f>LEN(A1995)</f>
        <v>4</v>
      </c>
      <c r="H1995" t="str">
        <f>IF(AND(G1995&lt;3, D1995&lt;2),TRUE,"")</f>
        <v/>
      </c>
      <c r="I1995">
        <f>VLOOKUP(A1995,'2014'!$A$2:$G$5210,5,FALSE)</f>
        <v>1.4609203798392987E-4</v>
      </c>
      <c r="J1995">
        <f>VLOOKUP(A1995,'2014'!$A$2:$H$5210,6,FALSE)</f>
        <v>1.9883148267107155E-4</v>
      </c>
    </row>
    <row r="1996" spans="1:10" x14ac:dyDescent="0.6">
      <c r="A1996" t="s">
        <v>912</v>
      </c>
      <c r="B1996">
        <v>0</v>
      </c>
      <c r="C1996">
        <v>2</v>
      </c>
      <c r="D1996">
        <v>2</v>
      </c>
      <c r="E1996" s="2">
        <f>(B1996+1)/(C1996+1)</f>
        <v>0.33333333333333331</v>
      </c>
      <c r="F1996" s="2">
        <f>(C1996+1)/(B1996+1)</f>
        <v>3</v>
      </c>
      <c r="G1996">
        <f>LEN(A1996)</f>
        <v>8</v>
      </c>
      <c r="H1996" t="str">
        <f>IF(AND(G1996&lt;3, D1996&lt;2),TRUE,"")</f>
        <v/>
      </c>
      <c r="I1996">
        <f>VLOOKUP(A1996,'2014'!$A$2:$G$5210,5,FALSE)</f>
        <v>1.4609203798392987E-4</v>
      </c>
      <c r="J1996">
        <f>VLOOKUP(A1996,'2014'!$A$2:$H$5210,6,FALSE)</f>
        <v>2.1412621210730782E-4</v>
      </c>
    </row>
    <row r="1997" spans="1:10" x14ac:dyDescent="0.6">
      <c r="A1997" t="s">
        <v>1128</v>
      </c>
      <c r="B1997">
        <v>0</v>
      </c>
      <c r="C1997">
        <v>2</v>
      </c>
      <c r="D1997">
        <v>2</v>
      </c>
      <c r="E1997" s="2">
        <f>(B1997+1)/(C1997+1)</f>
        <v>0.33333333333333331</v>
      </c>
      <c r="F1997" s="2">
        <f>(C1997+1)/(B1997+1)</f>
        <v>3</v>
      </c>
      <c r="G1997">
        <f>LEN(A1997)</f>
        <v>7</v>
      </c>
      <c r="H1997" t="str">
        <f>IF(AND(G1997&lt;3, D1997&lt;2),TRUE,"")</f>
        <v/>
      </c>
      <c r="I1997">
        <f>VLOOKUP(A1997,'2014'!$A$2:$G$5210,5,FALSE)</f>
        <v>1.4609203798392987E-4</v>
      </c>
      <c r="J1997">
        <f>VLOOKUP(A1997,'2014'!$A$2:$H$5210,6,FALSE)</f>
        <v>2.1412621210730782E-4</v>
      </c>
    </row>
    <row r="1998" spans="1:10" x14ac:dyDescent="0.6">
      <c r="A1998" t="s">
        <v>2324</v>
      </c>
      <c r="B1998">
        <v>0</v>
      </c>
      <c r="C1998">
        <v>2</v>
      </c>
      <c r="D1998">
        <v>2</v>
      </c>
      <c r="E1998" s="2">
        <f>(B1998+1)/(C1998+1)</f>
        <v>0.33333333333333331</v>
      </c>
      <c r="F1998" s="2">
        <f>(C1998+1)/(B1998+1)</f>
        <v>3</v>
      </c>
      <c r="G1998">
        <f>LEN(A1998)</f>
        <v>6</v>
      </c>
      <c r="H1998" t="str">
        <f>IF(AND(G1998&lt;3, D1998&lt;2),TRUE,"")</f>
        <v/>
      </c>
      <c r="I1998">
        <f>VLOOKUP(A1998,'2014'!$A$2:$G$5210,5,FALSE)</f>
        <v>1.4609203798392987E-4</v>
      </c>
      <c r="J1998">
        <f>VLOOKUP(A1998,'2014'!$A$2:$H$5210,6,FALSE)</f>
        <v>2.1412621210730782E-4</v>
      </c>
    </row>
    <row r="1999" spans="1:10" x14ac:dyDescent="0.6">
      <c r="A1999" t="s">
        <v>2760</v>
      </c>
      <c r="B1999">
        <v>0</v>
      </c>
      <c r="C1999">
        <v>2</v>
      </c>
      <c r="D1999">
        <v>2</v>
      </c>
      <c r="E1999" s="2">
        <f>(B1999+1)/(C1999+1)</f>
        <v>0.33333333333333331</v>
      </c>
      <c r="F1999" s="2">
        <f>(C1999+1)/(B1999+1)</f>
        <v>3</v>
      </c>
      <c r="G1999">
        <f>LEN(A1999)</f>
        <v>10</v>
      </c>
      <c r="H1999" t="str">
        <f>IF(AND(G1999&lt;3, D1999&lt;2),TRUE,"")</f>
        <v/>
      </c>
      <c r="I1999">
        <f>VLOOKUP(A1999,'2014'!$A$2:$G$5210,5,FALSE)</f>
        <v>1.4609203798392987E-4</v>
      </c>
      <c r="J1999">
        <f>VLOOKUP(A1999,'2014'!$A$2:$H$5210,6,FALSE)</f>
        <v>2.1412621210730782E-4</v>
      </c>
    </row>
    <row r="2000" spans="1:10" x14ac:dyDescent="0.6">
      <c r="A2000" t="s">
        <v>4001</v>
      </c>
      <c r="B2000">
        <v>0</v>
      </c>
      <c r="C2000">
        <v>2</v>
      </c>
      <c r="D2000">
        <v>2</v>
      </c>
      <c r="E2000" s="2">
        <f>(B2000+1)/(C2000+1)</f>
        <v>0.33333333333333331</v>
      </c>
      <c r="F2000" s="2">
        <f>(C2000+1)/(B2000+1)</f>
        <v>3</v>
      </c>
      <c r="G2000">
        <f>LEN(A2000)</f>
        <v>7</v>
      </c>
      <c r="H2000" t="str">
        <f>IF(AND(G2000&lt;3, D2000&lt;2),TRUE,"")</f>
        <v/>
      </c>
      <c r="I2000">
        <f>VLOOKUP(A2000,'2014'!$A$2:$G$5210,5,FALSE)</f>
        <v>1.4609203798392987E-4</v>
      </c>
      <c r="J2000">
        <f>VLOOKUP(A2000,'2014'!$A$2:$H$5210,6,FALSE)</f>
        <v>2.1412621210730782E-4</v>
      </c>
    </row>
    <row r="2001" spans="1:10" x14ac:dyDescent="0.6">
      <c r="A2001" t="s">
        <v>3609</v>
      </c>
      <c r="B2001">
        <v>0</v>
      </c>
      <c r="C2001">
        <v>2</v>
      </c>
      <c r="D2001">
        <v>2</v>
      </c>
      <c r="E2001" s="2">
        <f>(B2001+1)/(C2001+1)</f>
        <v>0.33333333333333331</v>
      </c>
      <c r="F2001" s="2">
        <f>(C2001+1)/(B2001+1)</f>
        <v>3</v>
      </c>
      <c r="G2001">
        <f>LEN(A2001)</f>
        <v>4</v>
      </c>
      <c r="H2001" t="str">
        <f>IF(AND(G2001&lt;3, D2001&lt;2),TRUE,"")</f>
        <v/>
      </c>
      <c r="I2001">
        <f>VLOOKUP(A2001,'2014'!$A$2:$G$5210,5,FALSE)</f>
        <v>2.9218407596785974E-4</v>
      </c>
      <c r="J2001">
        <f>VLOOKUP(A2001,'2014'!$A$2:$H$5210,6,FALSE)</f>
        <v>4.4354715365085194E-4</v>
      </c>
    </row>
    <row r="2002" spans="1:10" x14ac:dyDescent="0.6">
      <c r="A2002" t="s">
        <v>4413</v>
      </c>
      <c r="B2002">
        <v>0</v>
      </c>
      <c r="C2002">
        <v>2</v>
      </c>
      <c r="D2002">
        <v>2</v>
      </c>
      <c r="E2002" s="2">
        <f>(B2002+1)/(C2002+1)</f>
        <v>0.33333333333333331</v>
      </c>
      <c r="F2002" s="2">
        <f>(C2002+1)/(B2002+1)</f>
        <v>3</v>
      </c>
      <c r="G2002">
        <f>LEN(A2002)</f>
        <v>7</v>
      </c>
      <c r="H2002" t="str">
        <f>IF(AND(G2002&lt;3, D2002&lt;2),TRUE,"")</f>
        <v/>
      </c>
      <c r="I2002">
        <f>VLOOKUP(A2002,'2014'!$A$2:$G$5210,5,FALSE)</f>
        <v>1.4609203798392987E-4</v>
      </c>
      <c r="J2002">
        <f>VLOOKUP(A2002,'2014'!$A$2:$H$5210,6,FALSE)</f>
        <v>2.2942094154354409E-4</v>
      </c>
    </row>
    <row r="2003" spans="1:10" x14ac:dyDescent="0.6">
      <c r="A2003" t="s">
        <v>4038</v>
      </c>
      <c r="B2003">
        <v>0</v>
      </c>
      <c r="C2003">
        <v>2</v>
      </c>
      <c r="D2003">
        <v>2</v>
      </c>
      <c r="E2003" s="2">
        <f>(B2003+1)/(C2003+1)</f>
        <v>0.33333333333333331</v>
      </c>
      <c r="F2003" s="2">
        <f>(C2003+1)/(B2003+1)</f>
        <v>3</v>
      </c>
      <c r="G2003">
        <f>LEN(A2003)</f>
        <v>10</v>
      </c>
      <c r="H2003" t="str">
        <f>IF(AND(G2003&lt;3, D2003&lt;2),TRUE,"")</f>
        <v/>
      </c>
      <c r="I2003">
        <f>VLOOKUP(A2003,'2014'!$A$2:$G$5210,5,FALSE)</f>
        <v>1.4609203798392987E-4</v>
      </c>
      <c r="J2003">
        <f>VLOOKUP(A2003,'2014'!$A$2:$H$5210,6,FALSE)</f>
        <v>2.4471567097978037E-4</v>
      </c>
    </row>
    <row r="2004" spans="1:10" x14ac:dyDescent="0.6">
      <c r="A2004" t="s">
        <v>4623</v>
      </c>
      <c r="B2004">
        <v>0</v>
      </c>
      <c r="C2004">
        <v>2</v>
      </c>
      <c r="D2004">
        <v>2</v>
      </c>
      <c r="E2004" s="2">
        <f>(B2004+1)/(C2004+1)</f>
        <v>0.33333333333333331</v>
      </c>
      <c r="F2004" s="2">
        <f>(C2004+1)/(B2004+1)</f>
        <v>3</v>
      </c>
      <c r="G2004">
        <f>LEN(A2004)</f>
        <v>6</v>
      </c>
      <c r="H2004" t="str">
        <f>IF(AND(G2004&lt;3, D2004&lt;2),TRUE,"")</f>
        <v/>
      </c>
      <c r="I2004">
        <f>VLOOKUP(A2004,'2014'!$A$2:$G$5210,5,FALSE)</f>
        <v>1.4609203798392987E-4</v>
      </c>
      <c r="J2004">
        <f>VLOOKUP(A2004,'2014'!$A$2:$H$5210,6,FALSE)</f>
        <v>2.4471567097978037E-4</v>
      </c>
    </row>
    <row r="2005" spans="1:10" x14ac:dyDescent="0.6">
      <c r="A2005" t="s">
        <v>4164</v>
      </c>
      <c r="B2005">
        <v>0</v>
      </c>
      <c r="C2005">
        <v>2</v>
      </c>
      <c r="D2005">
        <v>2</v>
      </c>
      <c r="E2005" s="2">
        <f>(B2005+1)/(C2005+1)</f>
        <v>0.33333333333333331</v>
      </c>
      <c r="F2005" s="2">
        <f>(C2005+1)/(B2005+1)</f>
        <v>3</v>
      </c>
      <c r="G2005">
        <f>LEN(A2005)</f>
        <v>9</v>
      </c>
      <c r="H2005" t="str">
        <f>IF(AND(G2005&lt;3, D2005&lt;2),TRUE,"")</f>
        <v/>
      </c>
      <c r="I2005">
        <f>VLOOKUP(A2005,'2014'!$A$2:$G$5210,5,FALSE)</f>
        <v>1.4609203798392987E-4</v>
      </c>
      <c r="J2005">
        <f>VLOOKUP(A2005,'2014'!$A$2:$H$5210,6,FALSE)</f>
        <v>2.6001040041601667E-4</v>
      </c>
    </row>
    <row r="2006" spans="1:10" x14ac:dyDescent="0.6">
      <c r="A2006" t="s">
        <v>4384</v>
      </c>
      <c r="B2006">
        <v>0</v>
      </c>
      <c r="C2006">
        <v>2</v>
      </c>
      <c r="D2006">
        <v>2</v>
      </c>
      <c r="E2006" s="2">
        <f>(B2006+1)/(C2006+1)</f>
        <v>0.33333333333333331</v>
      </c>
      <c r="F2006" s="2">
        <f>(C2006+1)/(B2006+1)</f>
        <v>3</v>
      </c>
      <c r="G2006">
        <f>LEN(A2006)</f>
        <v>7</v>
      </c>
      <c r="H2006" t="str">
        <f>IF(AND(G2006&lt;3, D2006&lt;2),TRUE,"")</f>
        <v/>
      </c>
      <c r="I2006">
        <f>VLOOKUP(A2006,'2014'!$A$2:$G$5210,5,FALSE)</f>
        <v>1.4609203798392987E-4</v>
      </c>
      <c r="J2006">
        <f>VLOOKUP(A2006,'2014'!$A$2:$H$5210,6,FALSE)</f>
        <v>2.6001040041601667E-4</v>
      </c>
    </row>
    <row r="2007" spans="1:10" x14ac:dyDescent="0.6">
      <c r="A2007" t="s">
        <v>2749</v>
      </c>
      <c r="B2007">
        <v>0</v>
      </c>
      <c r="C2007">
        <v>2</v>
      </c>
      <c r="D2007">
        <v>2</v>
      </c>
      <c r="E2007" s="2">
        <f>(B2007+1)/(C2007+1)</f>
        <v>0.33333333333333331</v>
      </c>
      <c r="F2007" s="2">
        <f>(C2007+1)/(B2007+1)</f>
        <v>3</v>
      </c>
      <c r="G2007">
        <f>LEN(A2007)</f>
        <v>12</v>
      </c>
      <c r="H2007" t="str">
        <f>IF(AND(G2007&lt;3, D2007&lt;2),TRUE,"")</f>
        <v/>
      </c>
      <c r="I2007">
        <f>VLOOKUP(A2007,'2014'!$A$2:$G$5210,5,FALSE)</f>
        <v>1.4609203798392987E-4</v>
      </c>
      <c r="J2007">
        <f>VLOOKUP(A2007,'2014'!$A$2:$H$5210,6,FALSE)</f>
        <v>2.9059985928848921E-4</v>
      </c>
    </row>
    <row r="2008" spans="1:10" x14ac:dyDescent="0.6">
      <c r="A2008" t="s">
        <v>598</v>
      </c>
      <c r="B2008">
        <v>0</v>
      </c>
      <c r="C2008">
        <v>2</v>
      </c>
      <c r="D2008">
        <v>2</v>
      </c>
      <c r="E2008" s="2">
        <f>(B2008+1)/(C2008+1)</f>
        <v>0.33333333333333331</v>
      </c>
      <c r="F2008" s="2">
        <f>(C2008+1)/(B2008+1)</f>
        <v>3</v>
      </c>
      <c r="G2008">
        <f>LEN(A2008)</f>
        <v>7</v>
      </c>
      <c r="H2008" t="str">
        <f>IF(AND(G2008&lt;3, D2008&lt;2),TRUE,"")</f>
        <v/>
      </c>
      <c r="I2008">
        <f>VLOOKUP(A2008,'2014'!$A$2:$G$5210,5,FALSE)</f>
        <v>2.9218407596785974E-4</v>
      </c>
      <c r="J2008">
        <f>VLOOKUP(A2008,'2014'!$A$2:$H$5210,6,FALSE)</f>
        <v>6.4237863632192352E-4</v>
      </c>
    </row>
    <row r="2009" spans="1:10" x14ac:dyDescent="0.6">
      <c r="A2009" t="s">
        <v>3759</v>
      </c>
      <c r="B2009">
        <v>0</v>
      </c>
      <c r="C2009">
        <v>2</v>
      </c>
      <c r="D2009">
        <v>2</v>
      </c>
      <c r="E2009" s="2">
        <f>(B2009+1)/(C2009+1)</f>
        <v>0.33333333333333331</v>
      </c>
      <c r="F2009" s="2">
        <f>(C2009+1)/(B2009+1)</f>
        <v>3</v>
      </c>
      <c r="G2009">
        <f>LEN(A2009)</f>
        <v>7</v>
      </c>
      <c r="H2009" t="str">
        <f>IF(AND(G2009&lt;3, D2009&lt;2),TRUE,"")</f>
        <v/>
      </c>
      <c r="I2009">
        <f>VLOOKUP(A2009,'2014'!$A$2:$G$5210,5,FALSE)</f>
        <v>1.4609203798392987E-4</v>
      </c>
      <c r="J2009">
        <f>VLOOKUP(A2009,'2014'!$A$2:$H$5210,6,FALSE)</f>
        <v>3.2118931816096176E-4</v>
      </c>
    </row>
    <row r="2010" spans="1:10" x14ac:dyDescent="0.6">
      <c r="A2010" t="s">
        <v>4051</v>
      </c>
      <c r="B2010">
        <v>0</v>
      </c>
      <c r="C2010">
        <v>2</v>
      </c>
      <c r="D2010">
        <v>2</v>
      </c>
      <c r="E2010" s="2">
        <f>(B2010+1)/(C2010+1)</f>
        <v>0.33333333333333331</v>
      </c>
      <c r="F2010" s="2">
        <f>(C2010+1)/(B2010+1)</f>
        <v>3</v>
      </c>
      <c r="G2010">
        <f>LEN(A2010)</f>
        <v>10</v>
      </c>
      <c r="H2010" t="str">
        <f>IF(AND(G2010&lt;3, D2010&lt;2),TRUE,"")</f>
        <v/>
      </c>
      <c r="I2010">
        <f>VLOOKUP(A2010,'2014'!$A$2:$G$5210,5,FALSE)</f>
        <v>1.4609203798392987E-4</v>
      </c>
      <c r="J2010">
        <f>VLOOKUP(A2010,'2014'!$A$2:$H$5210,6,FALSE)</f>
        <v>3.2118931816096176E-4</v>
      </c>
    </row>
    <row r="2011" spans="1:10" x14ac:dyDescent="0.6">
      <c r="A2011" t="s">
        <v>839</v>
      </c>
      <c r="B2011">
        <v>0</v>
      </c>
      <c r="C2011">
        <v>2</v>
      </c>
      <c r="D2011">
        <v>2</v>
      </c>
      <c r="E2011" s="2">
        <f>(B2011+1)/(C2011+1)</f>
        <v>0.33333333333333331</v>
      </c>
      <c r="F2011" s="2">
        <f>(C2011+1)/(B2011+1)</f>
        <v>3</v>
      </c>
      <c r="G2011">
        <f>LEN(A2011)</f>
        <v>6</v>
      </c>
      <c r="H2011" t="str">
        <f>IF(AND(G2011&lt;3, D2011&lt;2),TRUE,"")</f>
        <v/>
      </c>
      <c r="I2011">
        <f>VLOOKUP(A2011,'2014'!$A$2:$G$5210,5,FALSE)</f>
        <v>1.4609203798392987E-4</v>
      </c>
      <c r="J2011">
        <f>VLOOKUP(A2011,'2014'!$A$2:$H$5210,6,FALSE)</f>
        <v>3.6707350646967055E-4</v>
      </c>
    </row>
    <row r="2012" spans="1:10" x14ac:dyDescent="0.6">
      <c r="A2012" t="s">
        <v>2243</v>
      </c>
      <c r="B2012">
        <v>0</v>
      </c>
      <c r="C2012">
        <v>2</v>
      </c>
      <c r="D2012">
        <v>2</v>
      </c>
      <c r="E2012" s="2">
        <f>(B2012+1)/(C2012+1)</f>
        <v>0.33333333333333331</v>
      </c>
      <c r="F2012" s="2">
        <f>(C2012+1)/(B2012+1)</f>
        <v>3</v>
      </c>
      <c r="G2012">
        <f>LEN(A2012)</f>
        <v>9</v>
      </c>
      <c r="H2012" t="str">
        <f>IF(AND(G2012&lt;3, D2012&lt;2),TRUE,"")</f>
        <v/>
      </c>
      <c r="I2012">
        <f>VLOOKUP(A2012,'2014'!$A$2:$G$5210,5,FALSE)</f>
        <v>1.4609203798392987E-4</v>
      </c>
      <c r="J2012">
        <f>VLOOKUP(A2012,'2014'!$A$2:$H$5210,6,FALSE)</f>
        <v>3.6707350646967055E-4</v>
      </c>
    </row>
    <row r="2013" spans="1:10" x14ac:dyDescent="0.6">
      <c r="A2013" t="s">
        <v>28</v>
      </c>
      <c r="B2013">
        <v>0</v>
      </c>
      <c r="C2013">
        <v>2</v>
      </c>
      <c r="D2013">
        <v>2</v>
      </c>
      <c r="E2013" s="2">
        <f>(B2013+1)/(C2013+1)</f>
        <v>0.33333333333333331</v>
      </c>
      <c r="F2013" s="2">
        <f>(C2013+1)/(B2013+1)</f>
        <v>3</v>
      </c>
      <c r="G2013">
        <f>LEN(A2013)</f>
        <v>2</v>
      </c>
      <c r="H2013" t="str">
        <f>IF(AND(G2013&lt;3, D2013&lt;2),TRUE,"")</f>
        <v/>
      </c>
      <c r="I2013">
        <f>VLOOKUP(A2013,'2014'!$A$2:$G$5210,5,FALSE)</f>
        <v>1.4609203798392987E-4</v>
      </c>
      <c r="J2013">
        <f>VLOOKUP(A2013,'2014'!$A$2:$H$5210,6,FALSE)</f>
        <v>3.8236823590590685E-4</v>
      </c>
    </row>
    <row r="2014" spans="1:10" x14ac:dyDescent="0.6">
      <c r="A2014" t="s">
        <v>4113</v>
      </c>
      <c r="B2014">
        <v>0</v>
      </c>
      <c r="C2014">
        <v>2</v>
      </c>
      <c r="D2014">
        <v>2</v>
      </c>
      <c r="E2014" s="2">
        <f>(B2014+1)/(C2014+1)</f>
        <v>0.33333333333333331</v>
      </c>
      <c r="F2014" s="2">
        <f>(C2014+1)/(B2014+1)</f>
        <v>3</v>
      </c>
      <c r="G2014">
        <f>LEN(A2014)</f>
        <v>8</v>
      </c>
      <c r="H2014" t="str">
        <f>IF(AND(G2014&lt;3, D2014&lt;2),TRUE,"")</f>
        <v/>
      </c>
      <c r="I2014">
        <f>VLOOKUP(A2014,'2014'!$A$2:$G$5210,5,FALSE)</f>
        <v>1.4609203798392987E-4</v>
      </c>
      <c r="J2014">
        <f>VLOOKUP(A2014,'2014'!$A$2:$H$5210,6,FALSE)</f>
        <v>3.8236823590590685E-4</v>
      </c>
    </row>
    <row r="2015" spans="1:10" x14ac:dyDescent="0.6">
      <c r="A2015" t="s">
        <v>4578</v>
      </c>
      <c r="B2015">
        <v>0</v>
      </c>
      <c r="C2015">
        <v>2</v>
      </c>
      <c r="D2015">
        <v>2</v>
      </c>
      <c r="E2015" s="2">
        <f>(B2015+1)/(C2015+1)</f>
        <v>0.33333333333333331</v>
      </c>
      <c r="F2015" s="2">
        <f>(C2015+1)/(B2015+1)</f>
        <v>3</v>
      </c>
      <c r="G2015">
        <f>LEN(A2015)</f>
        <v>9</v>
      </c>
      <c r="H2015" t="str">
        <f>IF(AND(G2015&lt;3, D2015&lt;2),TRUE,"")</f>
        <v/>
      </c>
      <c r="I2015">
        <f>VLOOKUP(A2015,'2014'!$A$2:$G$5210,5,FALSE)</f>
        <v>1.4609203798392987E-4</v>
      </c>
      <c r="J2015">
        <f>VLOOKUP(A2015,'2014'!$A$2:$H$5210,6,FALSE)</f>
        <v>3.976629653421431E-4</v>
      </c>
    </row>
    <row r="2016" spans="1:10" x14ac:dyDescent="0.6">
      <c r="A2016" t="s">
        <v>1042</v>
      </c>
      <c r="B2016">
        <v>0</v>
      </c>
      <c r="C2016">
        <v>2</v>
      </c>
      <c r="D2016">
        <v>2</v>
      </c>
      <c r="E2016" s="2">
        <f>(B2016+1)/(C2016+1)</f>
        <v>0.33333333333333331</v>
      </c>
      <c r="F2016" s="2">
        <f>(C2016+1)/(B2016+1)</f>
        <v>3</v>
      </c>
      <c r="G2016">
        <f>LEN(A2016)</f>
        <v>5</v>
      </c>
      <c r="H2016" t="str">
        <f>IF(AND(G2016&lt;3, D2016&lt;2),TRUE,"")</f>
        <v/>
      </c>
      <c r="I2016">
        <f>VLOOKUP(A2016,'2014'!$A$2:$G$5210,5,FALSE)</f>
        <v>1.4609203798392987E-4</v>
      </c>
      <c r="J2016">
        <f>VLOOKUP(A2016,'2014'!$A$2:$H$5210,6,FALSE)</f>
        <v>4.129576947783794E-4</v>
      </c>
    </row>
    <row r="2017" spans="1:10" x14ac:dyDescent="0.6">
      <c r="A2017" t="s">
        <v>1313</v>
      </c>
      <c r="B2017">
        <v>0</v>
      </c>
      <c r="C2017">
        <v>2</v>
      </c>
      <c r="D2017">
        <v>2</v>
      </c>
      <c r="E2017" s="2">
        <f>(B2017+1)/(C2017+1)</f>
        <v>0.33333333333333331</v>
      </c>
      <c r="F2017" s="2">
        <f>(C2017+1)/(B2017+1)</f>
        <v>3</v>
      </c>
      <c r="G2017">
        <f>LEN(A2017)</f>
        <v>4</v>
      </c>
      <c r="H2017" t="str">
        <f>IF(AND(G2017&lt;3, D2017&lt;2),TRUE,"")</f>
        <v/>
      </c>
      <c r="I2017">
        <f>VLOOKUP(A2017,'2014'!$A$2:$G$5210,5,FALSE)</f>
        <v>1.4609203798392987E-4</v>
      </c>
      <c r="J2017">
        <f>VLOOKUP(A2017,'2014'!$A$2:$H$5210,6,FALSE)</f>
        <v>4.4354715365085194E-4</v>
      </c>
    </row>
    <row r="2018" spans="1:10" x14ac:dyDescent="0.6">
      <c r="A2018" t="s">
        <v>4144</v>
      </c>
      <c r="B2018">
        <v>0</v>
      </c>
      <c r="C2018">
        <v>2</v>
      </c>
      <c r="D2018">
        <v>2</v>
      </c>
      <c r="E2018" s="2">
        <f>(B2018+1)/(C2018+1)</f>
        <v>0.33333333333333331</v>
      </c>
      <c r="F2018" s="2">
        <f>(C2018+1)/(B2018+1)</f>
        <v>3</v>
      </c>
      <c r="G2018">
        <f>LEN(A2018)</f>
        <v>3</v>
      </c>
      <c r="H2018" t="str">
        <f>IF(AND(G2018&lt;3, D2018&lt;2),TRUE,"")</f>
        <v/>
      </c>
      <c r="I2018">
        <f>VLOOKUP(A2018,'2014'!$A$2:$G$5210,5,FALSE)</f>
        <v>1.4609203798392987E-4</v>
      </c>
      <c r="J2018">
        <f>VLOOKUP(A2018,'2014'!$A$2:$H$5210,6,FALSE)</f>
        <v>5.3531553026826958E-4</v>
      </c>
    </row>
    <row r="2019" spans="1:10" x14ac:dyDescent="0.6">
      <c r="A2019" t="s">
        <v>4468</v>
      </c>
      <c r="B2019">
        <v>0</v>
      </c>
      <c r="C2019">
        <v>2</v>
      </c>
      <c r="D2019">
        <v>2</v>
      </c>
      <c r="E2019" s="2">
        <f>(B2019+1)/(C2019+1)</f>
        <v>0.33333333333333331</v>
      </c>
      <c r="F2019" s="2">
        <f>(C2019+1)/(B2019+1)</f>
        <v>3</v>
      </c>
      <c r="G2019">
        <f>LEN(A2019)</f>
        <v>7</v>
      </c>
      <c r="H2019" t="str">
        <f>IF(AND(G2019&lt;3, D2019&lt;2),TRUE,"")</f>
        <v/>
      </c>
      <c r="I2019">
        <f>VLOOKUP(A2019,'2014'!$A$2:$G$5210,5,FALSE)</f>
        <v>1.4609203798392987E-4</v>
      </c>
      <c r="J2019">
        <f>VLOOKUP(A2019,'2014'!$A$2:$H$5210,6,FALSE)</f>
        <v>6.4237863632192352E-4</v>
      </c>
    </row>
    <row r="2020" spans="1:10" x14ac:dyDescent="0.6">
      <c r="A2020" t="s">
        <v>4195</v>
      </c>
      <c r="B2020">
        <v>13</v>
      </c>
      <c r="C2020">
        <v>43</v>
      </c>
      <c r="D2020">
        <v>56</v>
      </c>
      <c r="E2020" s="2">
        <f>(B2020+1)/(C2020+1)</f>
        <v>0.31818181818181818</v>
      </c>
      <c r="F2020" s="2">
        <f>(C2020+1)/(B2020+1)</f>
        <v>3.1428571428571428</v>
      </c>
      <c r="G2020">
        <f>LEN(A2020)</f>
        <v>8</v>
      </c>
      <c r="H2020" t="str">
        <f>IF(AND(G2020&lt;3, D2020&lt;2),TRUE,"")</f>
        <v/>
      </c>
      <c r="I2020">
        <f>VLOOKUP(A2020,'2014'!$A$2:$G$5210,5,FALSE)</f>
        <v>6.8663257852447038E-3</v>
      </c>
      <c r="J2020">
        <f>VLOOKUP(A2020,'2014'!$A$2:$H$5210,6,FALSE)</f>
        <v>2.5695145452876941E-3</v>
      </c>
    </row>
    <row r="2021" spans="1:10" x14ac:dyDescent="0.6">
      <c r="A2021" t="s">
        <v>2348</v>
      </c>
      <c r="B2021">
        <v>6</v>
      </c>
      <c r="C2021">
        <v>21</v>
      </c>
      <c r="D2021">
        <v>27</v>
      </c>
      <c r="E2021" s="2">
        <f>(B2021+1)/(C2021+1)</f>
        <v>0.31818181818181818</v>
      </c>
      <c r="F2021" s="2">
        <f>(C2021+1)/(B2021+1)</f>
        <v>3.1428571428571428</v>
      </c>
      <c r="G2021">
        <f>LEN(A2021)</f>
        <v>4</v>
      </c>
      <c r="H2021" t="str">
        <f>IF(AND(G2021&lt;3, D2021&lt;2),TRUE,"")</f>
        <v/>
      </c>
      <c r="I2021">
        <f>VLOOKUP(A2021,'2014'!$A$2:$G$5210,5,FALSE)</f>
        <v>1.6070124178232286E-3</v>
      </c>
      <c r="J2021">
        <f>VLOOKUP(A2021,'2014'!$A$2:$H$5210,6,FALSE)</f>
        <v>7.8003120124804995E-4</v>
      </c>
    </row>
    <row r="2022" spans="1:10" x14ac:dyDescent="0.6">
      <c r="A2022" t="s">
        <v>2927</v>
      </c>
      <c r="B2022">
        <v>9</v>
      </c>
      <c r="C2022">
        <v>31</v>
      </c>
      <c r="D2022">
        <v>40</v>
      </c>
      <c r="E2022" s="2">
        <f>(B2022+1)/(C2022+1)</f>
        <v>0.3125</v>
      </c>
      <c r="F2022" s="2">
        <f>(C2022+1)/(B2022+1)</f>
        <v>3.2</v>
      </c>
      <c r="G2022">
        <f>LEN(A2022)</f>
        <v>5</v>
      </c>
      <c r="H2022" t="str">
        <f>IF(AND(G2022&lt;3, D2022&lt;2),TRUE,"")</f>
        <v/>
      </c>
      <c r="I2022">
        <f>VLOOKUP(A2022,'2014'!$A$2:$G$5210,5,FALSE)</f>
        <v>1.4609203798392987E-4</v>
      </c>
      <c r="J2022">
        <f>VLOOKUP(A2022,'2014'!$A$2:$H$5210,6,FALSE)</f>
        <v>1.3765256492612645E-3</v>
      </c>
    </row>
    <row r="2023" spans="1:10" x14ac:dyDescent="0.6">
      <c r="A2023" t="s">
        <v>2032</v>
      </c>
      <c r="B2023">
        <v>7</v>
      </c>
      <c r="C2023">
        <v>25</v>
      </c>
      <c r="D2023">
        <v>32</v>
      </c>
      <c r="E2023" s="2">
        <f>(B2023+1)/(C2023+1)</f>
        <v>0.30769230769230771</v>
      </c>
      <c r="F2023" s="2">
        <f>(C2023+1)/(B2023+1)</f>
        <v>3.25</v>
      </c>
      <c r="G2023">
        <f>LEN(A2023)</f>
        <v>8</v>
      </c>
      <c r="H2023" t="str">
        <f>IF(AND(G2023&lt;3, D2023&lt;2),TRUE,"")</f>
        <v/>
      </c>
      <c r="I2023">
        <f>VLOOKUP(A2023,'2014'!$A$2:$G$5210,5,FALSE)</f>
        <v>1.8991964937910884E-3</v>
      </c>
      <c r="J2023">
        <f>VLOOKUP(A2023,'2014'!$A$2:$H$5210,6,FALSE)</f>
        <v>1.4682940258786822E-3</v>
      </c>
    </row>
    <row r="2024" spans="1:10" x14ac:dyDescent="0.6">
      <c r="A2024" t="s">
        <v>3190</v>
      </c>
      <c r="B2024">
        <v>3</v>
      </c>
      <c r="C2024">
        <v>12</v>
      </c>
      <c r="D2024">
        <v>15</v>
      </c>
      <c r="E2024" s="2">
        <f>(B2024+1)/(C2024+1)</f>
        <v>0.30769230769230771</v>
      </c>
      <c r="F2024" s="2">
        <f>(C2024+1)/(B2024+1)</f>
        <v>3.25</v>
      </c>
      <c r="G2024">
        <f>LEN(A2024)</f>
        <v>5</v>
      </c>
      <c r="H2024" t="str">
        <f>IF(AND(G2024&lt;3, D2024&lt;2),TRUE,"")</f>
        <v/>
      </c>
      <c r="I2024">
        <f>VLOOKUP(A2024,'2014'!$A$2:$G$5210,5,FALSE)</f>
        <v>2.9218407596785974E-4</v>
      </c>
      <c r="J2024">
        <f>VLOOKUP(A2024,'2014'!$A$2:$H$5210,6,FALSE)</f>
        <v>1.68242023798599E-4</v>
      </c>
    </row>
    <row r="2025" spans="1:10" x14ac:dyDescent="0.6">
      <c r="A2025" t="s">
        <v>4512</v>
      </c>
      <c r="B2025">
        <v>3</v>
      </c>
      <c r="C2025">
        <v>12</v>
      </c>
      <c r="D2025">
        <v>15</v>
      </c>
      <c r="E2025" s="2">
        <f>(B2025+1)/(C2025+1)</f>
        <v>0.30769230769230771</v>
      </c>
      <c r="F2025" s="2">
        <f>(C2025+1)/(B2025+1)</f>
        <v>3.25</v>
      </c>
      <c r="G2025">
        <f>LEN(A2025)</f>
        <v>7</v>
      </c>
      <c r="H2025" t="str">
        <f>IF(AND(G2025&lt;3, D2025&lt;2),TRUE,"")</f>
        <v/>
      </c>
      <c r="I2025">
        <f>VLOOKUP(A2025,'2014'!$A$2:$G$5210,5,FALSE)</f>
        <v>1.4609203798392987E-4</v>
      </c>
      <c r="J2025">
        <f>VLOOKUP(A2025,'2014'!$A$2:$H$5210,6,FALSE)</f>
        <v>4.7413661252332449E-4</v>
      </c>
    </row>
    <row r="2026" spans="1:10" x14ac:dyDescent="0.6">
      <c r="A2026" t="s">
        <v>4366</v>
      </c>
      <c r="B2026">
        <v>11</v>
      </c>
      <c r="C2026">
        <v>39</v>
      </c>
      <c r="D2026">
        <v>50</v>
      </c>
      <c r="E2026" s="2">
        <f>(B2026+1)/(C2026+1)</f>
        <v>0.3</v>
      </c>
      <c r="F2026" s="2">
        <f>(C2026+1)/(B2026+1)</f>
        <v>3.3333333333333335</v>
      </c>
      <c r="G2026">
        <f>LEN(A2026)</f>
        <v>3</v>
      </c>
      <c r="H2026" t="str">
        <f>IF(AND(G2026&lt;3, D2026&lt;2),TRUE,"")</f>
        <v/>
      </c>
      <c r="I2026">
        <f>VLOOKUP(A2026,'2014'!$A$2:$G$5210,5,FALSE)</f>
        <v>1.8991964937910884E-3</v>
      </c>
      <c r="J2026">
        <f>VLOOKUP(A2026,'2014'!$A$2:$H$5210,6,FALSE)</f>
        <v>1.4224098375699734E-3</v>
      </c>
    </row>
    <row r="2027" spans="1:10" x14ac:dyDescent="0.6">
      <c r="A2027" t="s">
        <v>1873</v>
      </c>
      <c r="B2027">
        <v>5</v>
      </c>
      <c r="C2027">
        <v>19</v>
      </c>
      <c r="D2027">
        <v>24</v>
      </c>
      <c r="E2027" s="2">
        <f>(B2027+1)/(C2027+1)</f>
        <v>0.3</v>
      </c>
      <c r="F2027" s="2">
        <f>(C2027+1)/(B2027+1)</f>
        <v>3.3333333333333335</v>
      </c>
      <c r="G2027">
        <f>LEN(A2027)</f>
        <v>5</v>
      </c>
      <c r="H2027" t="str">
        <f>IF(AND(G2027&lt;3, D2027&lt;2),TRUE,"")</f>
        <v/>
      </c>
      <c r="I2027">
        <f>VLOOKUP(A2027,'2014'!$A$2:$G$5210,5,FALSE)</f>
        <v>2.9218407596785974E-4</v>
      </c>
      <c r="J2027">
        <f>VLOOKUP(A2027,'2014'!$A$2:$H$5210,6,FALSE)</f>
        <v>5.2002080083203334E-4</v>
      </c>
    </row>
    <row r="2028" spans="1:10" x14ac:dyDescent="0.6">
      <c r="A2028" t="s">
        <v>5809</v>
      </c>
      <c r="B2028">
        <v>2</v>
      </c>
      <c r="C2028">
        <v>9</v>
      </c>
      <c r="D2028">
        <v>11</v>
      </c>
      <c r="E2028" s="2">
        <f>(B2028+1)/(C2028+1)</f>
        <v>0.3</v>
      </c>
      <c r="F2028" s="2">
        <f>(C2028+1)/(B2028+1)</f>
        <v>3.3333333333333335</v>
      </c>
      <c r="G2028">
        <f>LEN(A2028)</f>
        <v>3</v>
      </c>
      <c r="H2028" t="str">
        <f>IF(AND(G2028&lt;3, D2028&lt;2),TRUE,"")</f>
        <v/>
      </c>
      <c r="I2028" t="e">
        <f>VLOOKUP(A2028,'2014'!$A$2:$G$5210,5,FALSE)</f>
        <v>#N/A</v>
      </c>
      <c r="J2028" t="e">
        <f>VLOOKUP(A2028,'2014'!$A$2:$H$5210,6,FALSE)</f>
        <v>#N/A</v>
      </c>
    </row>
    <row r="2029" spans="1:10" x14ac:dyDescent="0.6">
      <c r="A2029" t="s">
        <v>2823</v>
      </c>
      <c r="B2029">
        <v>8</v>
      </c>
      <c r="C2029">
        <v>30</v>
      </c>
      <c r="D2029">
        <v>38</v>
      </c>
      <c r="E2029" s="2">
        <f>(B2029+1)/(C2029+1)</f>
        <v>0.29032258064516131</v>
      </c>
      <c r="F2029" s="2">
        <f>(C2029+1)/(B2029+1)</f>
        <v>3.4444444444444446</v>
      </c>
      <c r="G2029">
        <f>LEN(A2029)</f>
        <v>8</v>
      </c>
      <c r="H2029" t="str">
        <f>IF(AND(G2029&lt;3, D2029&lt;2),TRUE,"")</f>
        <v/>
      </c>
      <c r="I2029">
        <f>VLOOKUP(A2029,'2014'!$A$2:$G$5210,5,FALSE)</f>
        <v>2.7757487216946678E-3</v>
      </c>
      <c r="J2029">
        <f>VLOOKUP(A2029,'2014'!$A$2:$H$5210,6,FALSE)</f>
        <v>1.3000520020800832E-3</v>
      </c>
    </row>
    <row r="2030" spans="1:10" x14ac:dyDescent="0.6">
      <c r="A2030" t="s">
        <v>3255</v>
      </c>
      <c r="B2030">
        <v>9</v>
      </c>
      <c r="C2030">
        <v>34</v>
      </c>
      <c r="D2030">
        <v>43</v>
      </c>
      <c r="E2030" s="2">
        <f>(B2030+1)/(C2030+1)</f>
        <v>0.2857142857142857</v>
      </c>
      <c r="F2030" s="2">
        <f>(C2030+1)/(B2030+1)</f>
        <v>3.5</v>
      </c>
      <c r="G2030">
        <f>LEN(A2030)</f>
        <v>5</v>
      </c>
      <c r="H2030" t="str">
        <f>IF(AND(G2030&lt;3, D2030&lt;2),TRUE,"")</f>
        <v/>
      </c>
      <c r="I2030">
        <f>VLOOKUP(A2030,'2014'!$A$2:$G$5210,5,FALSE)</f>
        <v>2.0452885317750183E-3</v>
      </c>
      <c r="J2030">
        <f>VLOOKUP(A2030,'2014'!$A$2:$H$5210,6,FALSE)</f>
        <v>1.0400416016640667E-3</v>
      </c>
    </row>
    <row r="2031" spans="1:10" x14ac:dyDescent="0.6">
      <c r="A2031" t="s">
        <v>4091</v>
      </c>
      <c r="B2031">
        <v>9</v>
      </c>
      <c r="C2031">
        <v>34</v>
      </c>
      <c r="D2031">
        <v>43</v>
      </c>
      <c r="E2031" s="2">
        <f>(B2031+1)/(C2031+1)</f>
        <v>0.2857142857142857</v>
      </c>
      <c r="F2031" s="2">
        <f>(C2031+1)/(B2031+1)</f>
        <v>3.5</v>
      </c>
      <c r="G2031">
        <f>LEN(A2031)</f>
        <v>6</v>
      </c>
      <c r="H2031" t="str">
        <f>IF(AND(G2031&lt;3, D2031&lt;2),TRUE,"")</f>
        <v/>
      </c>
      <c r="I2031">
        <f>VLOOKUP(A2031,'2014'!$A$2:$G$5210,5,FALSE)</f>
        <v>2.0452885317750183E-3</v>
      </c>
      <c r="J2031">
        <f>VLOOKUP(A2031,'2014'!$A$2:$H$5210,6,FALSE)</f>
        <v>1.1471047077177205E-3</v>
      </c>
    </row>
    <row r="2032" spans="1:10" x14ac:dyDescent="0.6">
      <c r="A2032" t="s">
        <v>2063</v>
      </c>
      <c r="B2032">
        <v>9</v>
      </c>
      <c r="C2032">
        <v>34</v>
      </c>
      <c r="D2032">
        <v>43</v>
      </c>
      <c r="E2032" s="2">
        <f>(B2032+1)/(C2032+1)</f>
        <v>0.2857142857142857</v>
      </c>
      <c r="F2032" s="2">
        <f>(C2032+1)/(B2032+1)</f>
        <v>3.5</v>
      </c>
      <c r="G2032">
        <f>LEN(A2032)</f>
        <v>12</v>
      </c>
      <c r="H2032" t="str">
        <f>IF(AND(G2032&lt;3, D2032&lt;2),TRUE,"")</f>
        <v/>
      </c>
      <c r="I2032">
        <f>VLOOKUP(A2032,'2014'!$A$2:$G$5210,5,FALSE)</f>
        <v>2.9218407596785974E-4</v>
      </c>
      <c r="J2032">
        <f>VLOOKUP(A2032,'2014'!$A$2:$H$5210,6,FALSE)</f>
        <v>8.5650484842923129E-4</v>
      </c>
    </row>
    <row r="2033" spans="1:10" x14ac:dyDescent="0.6">
      <c r="A2033" t="s">
        <v>1856</v>
      </c>
      <c r="B2033">
        <v>7</v>
      </c>
      <c r="C2033">
        <v>27</v>
      </c>
      <c r="D2033">
        <v>34</v>
      </c>
      <c r="E2033" s="2">
        <f>(B2033+1)/(C2033+1)</f>
        <v>0.2857142857142857</v>
      </c>
      <c r="F2033" s="2">
        <f>(C2033+1)/(B2033+1)</f>
        <v>3.5</v>
      </c>
      <c r="G2033">
        <f>LEN(A2033)</f>
        <v>5</v>
      </c>
      <c r="H2033" t="str">
        <f>IF(AND(G2033&lt;3, D2033&lt;2),TRUE,"")</f>
        <v/>
      </c>
      <c r="I2033">
        <f>VLOOKUP(A2033,'2014'!$A$2:$G$5210,5,FALSE)</f>
        <v>2.9218407596785974E-4</v>
      </c>
      <c r="J2033">
        <f>VLOOKUP(A2033,'2014'!$A$2:$H$5210,6,FALSE)</f>
        <v>1.0859257899727753E-3</v>
      </c>
    </row>
    <row r="2034" spans="1:10" x14ac:dyDescent="0.6">
      <c r="A2034" t="s">
        <v>4090</v>
      </c>
      <c r="B2034">
        <v>3</v>
      </c>
      <c r="C2034">
        <v>13</v>
      </c>
      <c r="D2034">
        <v>16</v>
      </c>
      <c r="E2034" s="2">
        <f>(B2034+1)/(C2034+1)</f>
        <v>0.2857142857142857</v>
      </c>
      <c r="F2034" s="2">
        <f>(C2034+1)/(B2034+1)</f>
        <v>3.5</v>
      </c>
      <c r="G2034">
        <f>LEN(A2034)</f>
        <v>9</v>
      </c>
      <c r="H2034" t="str">
        <f>IF(AND(G2034&lt;3, D2034&lt;2),TRUE,"")</f>
        <v/>
      </c>
      <c r="I2034">
        <f>VLOOKUP(A2034,'2014'!$A$2:$G$5210,5,FALSE)</f>
        <v>7.3046018991964939E-4</v>
      </c>
      <c r="J2034">
        <f>VLOOKUP(A2034,'2014'!$A$2:$H$5210,6,FALSE)</f>
        <v>2.6001040041601667E-4</v>
      </c>
    </row>
    <row r="2035" spans="1:10" x14ac:dyDescent="0.6">
      <c r="A2035" t="s">
        <v>2104</v>
      </c>
      <c r="B2035">
        <v>3</v>
      </c>
      <c r="C2035">
        <v>13</v>
      </c>
      <c r="D2035">
        <v>16</v>
      </c>
      <c r="E2035" s="2">
        <f>(B2035+1)/(C2035+1)</f>
        <v>0.2857142857142857</v>
      </c>
      <c r="F2035" s="2">
        <f>(C2035+1)/(B2035+1)</f>
        <v>3.5</v>
      </c>
      <c r="G2035">
        <f>LEN(A2035)</f>
        <v>6</v>
      </c>
      <c r="H2035" t="str">
        <f>IF(AND(G2035&lt;3, D2035&lt;2),TRUE,"")</f>
        <v/>
      </c>
      <c r="I2035">
        <f>VLOOKUP(A2035,'2014'!$A$2:$G$5210,5,FALSE)</f>
        <v>4.382761139517896E-4</v>
      </c>
      <c r="J2035">
        <f>VLOOKUP(A2035,'2014'!$A$2:$H$5210,6,FALSE)</f>
        <v>5.2002080083203334E-4</v>
      </c>
    </row>
    <row r="2036" spans="1:10" x14ac:dyDescent="0.6">
      <c r="A2036" t="s">
        <v>2340</v>
      </c>
      <c r="B2036">
        <v>3</v>
      </c>
      <c r="C2036">
        <v>13</v>
      </c>
      <c r="D2036">
        <v>16</v>
      </c>
      <c r="E2036" s="2">
        <f>(B2036+1)/(C2036+1)</f>
        <v>0.2857142857142857</v>
      </c>
      <c r="F2036" s="2">
        <f>(C2036+1)/(B2036+1)</f>
        <v>3.5</v>
      </c>
      <c r="G2036">
        <f>LEN(A2036)</f>
        <v>6</v>
      </c>
      <c r="H2036" t="str">
        <f>IF(AND(G2036&lt;3, D2036&lt;2),TRUE,"")</f>
        <v/>
      </c>
      <c r="I2036">
        <f>VLOOKUP(A2036,'2014'!$A$2:$G$5210,5,FALSE)</f>
        <v>1.4609203798392987E-4</v>
      </c>
      <c r="J2036">
        <f>VLOOKUP(A2036,'2014'!$A$2:$H$5210,6,FALSE)</f>
        <v>5.6590498914074207E-4</v>
      </c>
    </row>
    <row r="2037" spans="1:10" x14ac:dyDescent="0.6">
      <c r="A2037" t="s">
        <v>2874</v>
      </c>
      <c r="B2037">
        <v>1</v>
      </c>
      <c r="C2037">
        <v>6</v>
      </c>
      <c r="D2037">
        <v>7</v>
      </c>
      <c r="E2037" s="2">
        <f>(B2037+1)/(C2037+1)</f>
        <v>0.2857142857142857</v>
      </c>
      <c r="F2037" s="2">
        <f>(C2037+1)/(B2037+1)</f>
        <v>3.5</v>
      </c>
      <c r="G2037">
        <f>LEN(A2037)</f>
        <v>10</v>
      </c>
      <c r="H2037" t="str">
        <f>IF(AND(G2037&lt;3, D2037&lt;2),TRUE,"")</f>
        <v/>
      </c>
      <c r="I2037">
        <f>VLOOKUP(A2037,'2014'!$A$2:$G$5210,5,FALSE)</f>
        <v>1.4609203798392988E-3</v>
      </c>
      <c r="J2037">
        <f>VLOOKUP(A2037,'2014'!$A$2:$H$5210,6,FALSE)</f>
        <v>2.4471567097978037E-4</v>
      </c>
    </row>
    <row r="2038" spans="1:10" x14ac:dyDescent="0.6">
      <c r="A2038" t="s">
        <v>2870</v>
      </c>
      <c r="B2038">
        <v>1</v>
      </c>
      <c r="C2038">
        <v>6</v>
      </c>
      <c r="D2038">
        <v>7</v>
      </c>
      <c r="E2038" s="2">
        <f>(B2038+1)/(C2038+1)</f>
        <v>0.2857142857142857</v>
      </c>
      <c r="F2038" s="2">
        <f>(C2038+1)/(B2038+1)</f>
        <v>3.5</v>
      </c>
      <c r="G2038">
        <f>LEN(A2038)</f>
        <v>12</v>
      </c>
      <c r="H2038" t="str">
        <f>IF(AND(G2038&lt;3, D2038&lt;2),TRUE,"")</f>
        <v/>
      </c>
      <c r="I2038">
        <f>VLOOKUP(A2038,'2014'!$A$2:$G$5210,5,FALSE)</f>
        <v>2.9218407596785974E-4</v>
      </c>
      <c r="J2038">
        <f>VLOOKUP(A2038,'2014'!$A$2:$H$5210,6,FALSE)</f>
        <v>6.1178917744945092E-5</v>
      </c>
    </row>
    <row r="2039" spans="1:10" x14ac:dyDescent="0.6">
      <c r="A2039" t="s">
        <v>2739</v>
      </c>
      <c r="B2039">
        <v>1</v>
      </c>
      <c r="C2039">
        <v>6</v>
      </c>
      <c r="D2039">
        <v>7</v>
      </c>
      <c r="E2039" s="2">
        <f>(B2039+1)/(C2039+1)</f>
        <v>0.2857142857142857</v>
      </c>
      <c r="F2039" s="2">
        <f>(C2039+1)/(B2039+1)</f>
        <v>3.5</v>
      </c>
      <c r="G2039">
        <f>LEN(A2039)</f>
        <v>8</v>
      </c>
      <c r="H2039" t="str">
        <f>IF(AND(G2039&lt;3, D2039&lt;2),TRUE,"")</f>
        <v/>
      </c>
      <c r="I2039">
        <f>VLOOKUP(A2039,'2014'!$A$2:$G$5210,5,FALSE)</f>
        <v>5.8436815193571947E-4</v>
      </c>
      <c r="J2039">
        <f>VLOOKUP(A2039,'2014'!$A$2:$H$5210,6,FALSE)</f>
        <v>1.3765256492612646E-4</v>
      </c>
    </row>
    <row r="2040" spans="1:10" x14ac:dyDescent="0.6">
      <c r="A2040" t="s">
        <v>3241</v>
      </c>
      <c r="B2040">
        <v>1</v>
      </c>
      <c r="C2040">
        <v>6</v>
      </c>
      <c r="D2040">
        <v>7</v>
      </c>
      <c r="E2040" s="2">
        <f>(B2040+1)/(C2040+1)</f>
        <v>0.2857142857142857</v>
      </c>
      <c r="F2040" s="2">
        <f>(C2040+1)/(B2040+1)</f>
        <v>3.5</v>
      </c>
      <c r="G2040">
        <f>LEN(A2040)</f>
        <v>5</v>
      </c>
      <c r="H2040" t="str">
        <f>IF(AND(G2040&lt;3, D2040&lt;2),TRUE,"")</f>
        <v/>
      </c>
      <c r="I2040">
        <f>VLOOKUP(A2040,'2014'!$A$2:$G$5210,5,FALSE)</f>
        <v>4.382761139517896E-4</v>
      </c>
      <c r="J2040">
        <f>VLOOKUP(A2040,'2014'!$A$2:$H$5210,6,FALSE)</f>
        <v>1.0706310605365391E-4</v>
      </c>
    </row>
    <row r="2041" spans="1:10" x14ac:dyDescent="0.6">
      <c r="A2041" t="s">
        <v>1276</v>
      </c>
      <c r="B2041">
        <v>1</v>
      </c>
      <c r="C2041">
        <v>6</v>
      </c>
      <c r="D2041">
        <v>7</v>
      </c>
      <c r="E2041" s="2">
        <f>(B2041+1)/(C2041+1)</f>
        <v>0.2857142857142857</v>
      </c>
      <c r="F2041" s="2">
        <f>(C2041+1)/(B2041+1)</f>
        <v>3.5</v>
      </c>
      <c r="G2041">
        <f>LEN(A2041)</f>
        <v>4</v>
      </c>
      <c r="H2041" t="str">
        <f>IF(AND(G2041&lt;3, D2041&lt;2),TRUE,"")</f>
        <v/>
      </c>
      <c r="I2041">
        <f>VLOOKUP(A2041,'2014'!$A$2:$G$5210,5,FALSE)</f>
        <v>8.7655222790357921E-4</v>
      </c>
      <c r="J2041">
        <f>VLOOKUP(A2041,'2014'!$A$2:$H$5210,6,FALSE)</f>
        <v>3.976629653421431E-4</v>
      </c>
    </row>
    <row r="2042" spans="1:10" x14ac:dyDescent="0.6">
      <c r="A2042" t="s">
        <v>3074</v>
      </c>
      <c r="B2042">
        <v>1</v>
      </c>
      <c r="C2042">
        <v>6</v>
      </c>
      <c r="D2042">
        <v>7</v>
      </c>
      <c r="E2042" s="2">
        <f>(B2042+1)/(C2042+1)</f>
        <v>0.2857142857142857</v>
      </c>
      <c r="F2042" s="2">
        <f>(C2042+1)/(B2042+1)</f>
        <v>3.5</v>
      </c>
      <c r="G2042">
        <f>LEN(A2042)</f>
        <v>5</v>
      </c>
      <c r="H2042" t="str">
        <f>IF(AND(G2042&lt;3, D2042&lt;2),TRUE,"")</f>
        <v/>
      </c>
      <c r="I2042">
        <f>VLOOKUP(A2042,'2014'!$A$2:$G$5210,5,FALSE)</f>
        <v>8.7655222790357921E-4</v>
      </c>
      <c r="J2042">
        <f>VLOOKUP(A2042,'2014'!$A$2:$H$5210,6,FALSE)</f>
        <v>4.129576947783794E-4</v>
      </c>
    </row>
    <row r="2043" spans="1:10" x14ac:dyDescent="0.6">
      <c r="A2043" t="s">
        <v>3189</v>
      </c>
      <c r="B2043">
        <v>1</v>
      </c>
      <c r="C2043">
        <v>6</v>
      </c>
      <c r="D2043">
        <v>7</v>
      </c>
      <c r="E2043" s="2">
        <f>(B2043+1)/(C2043+1)</f>
        <v>0.2857142857142857</v>
      </c>
      <c r="F2043" s="2">
        <f>(C2043+1)/(B2043+1)</f>
        <v>3.5</v>
      </c>
      <c r="G2043">
        <f>LEN(A2043)</f>
        <v>8</v>
      </c>
      <c r="H2043" t="str">
        <f>IF(AND(G2043&lt;3, D2043&lt;2),TRUE,"")</f>
        <v/>
      </c>
      <c r="I2043">
        <f>VLOOKUP(A2043,'2014'!$A$2:$G$5210,5,FALSE)</f>
        <v>1.4609203798392987E-4</v>
      </c>
      <c r="J2043">
        <f>VLOOKUP(A2043,'2014'!$A$2:$H$5210,6,FALSE)</f>
        <v>1.8353675323483528E-4</v>
      </c>
    </row>
    <row r="2044" spans="1:10" x14ac:dyDescent="0.6">
      <c r="A2044" t="s">
        <v>3117</v>
      </c>
      <c r="B2044">
        <v>4</v>
      </c>
      <c r="C2044">
        <v>17</v>
      </c>
      <c r="D2044">
        <v>21</v>
      </c>
      <c r="E2044" s="2">
        <f>(B2044+1)/(C2044+1)</f>
        <v>0.27777777777777779</v>
      </c>
      <c r="F2044" s="2">
        <f>(C2044+1)/(B2044+1)</f>
        <v>3.6</v>
      </c>
      <c r="G2044">
        <f>LEN(A2044)</f>
        <v>6</v>
      </c>
      <c r="H2044" t="str">
        <f>IF(AND(G2044&lt;3, D2044&lt;2),TRUE,"")</f>
        <v/>
      </c>
      <c r="I2044">
        <f>VLOOKUP(A2044,'2014'!$A$2:$G$5210,5,FALSE)</f>
        <v>4.382761139517896E-4</v>
      </c>
      <c r="J2044">
        <f>VLOOKUP(A2044,'2014'!$A$2:$H$5210,6,FALSE)</f>
        <v>4.2825242421461564E-4</v>
      </c>
    </row>
    <row r="2045" spans="1:10" x14ac:dyDescent="0.6">
      <c r="A2045" t="s">
        <v>906</v>
      </c>
      <c r="B2045">
        <v>2</v>
      </c>
      <c r="C2045">
        <v>10</v>
      </c>
      <c r="D2045">
        <v>12</v>
      </c>
      <c r="E2045" s="2">
        <f>(B2045+1)/(C2045+1)</f>
        <v>0.27272727272727271</v>
      </c>
      <c r="F2045" s="2">
        <f>(C2045+1)/(B2045+1)</f>
        <v>3.6666666666666665</v>
      </c>
      <c r="G2045">
        <f>LEN(A2045)</f>
        <v>5</v>
      </c>
      <c r="H2045" t="str">
        <f>IF(AND(G2045&lt;3, D2045&lt;2),TRUE,"")</f>
        <v/>
      </c>
      <c r="I2045">
        <f>VLOOKUP(A2045,'2014'!$A$2:$G$5210,5,FALSE)</f>
        <v>1.6070124178232286E-3</v>
      </c>
      <c r="J2045">
        <f>VLOOKUP(A2045,'2014'!$A$2:$H$5210,6,FALSE)</f>
        <v>1.8353675323483528E-4</v>
      </c>
    </row>
    <row r="2046" spans="1:10" x14ac:dyDescent="0.6">
      <c r="A2046" t="s">
        <v>4077</v>
      </c>
      <c r="B2046">
        <v>2</v>
      </c>
      <c r="C2046">
        <v>10</v>
      </c>
      <c r="D2046">
        <v>12</v>
      </c>
      <c r="E2046" s="2">
        <f>(B2046+1)/(C2046+1)</f>
        <v>0.27272727272727271</v>
      </c>
      <c r="F2046" s="2">
        <f>(C2046+1)/(B2046+1)</f>
        <v>3.6666666666666665</v>
      </c>
      <c r="G2046">
        <f>LEN(A2046)</f>
        <v>9</v>
      </c>
      <c r="H2046" t="str">
        <f>IF(AND(G2046&lt;3, D2046&lt;2),TRUE,"")</f>
        <v/>
      </c>
      <c r="I2046">
        <f>VLOOKUP(A2046,'2014'!$A$2:$G$5210,5,FALSE)</f>
        <v>8.7655222790357921E-4</v>
      </c>
      <c r="J2046">
        <f>VLOOKUP(A2046,'2014'!$A$2:$H$5210,6,FALSE)</f>
        <v>5.0472607139579698E-4</v>
      </c>
    </row>
    <row r="2047" spans="1:10" x14ac:dyDescent="0.6">
      <c r="A2047" t="s">
        <v>3146</v>
      </c>
      <c r="B2047">
        <v>2</v>
      </c>
      <c r="C2047">
        <v>10</v>
      </c>
      <c r="D2047">
        <v>12</v>
      </c>
      <c r="E2047" s="2">
        <f>(B2047+1)/(C2047+1)</f>
        <v>0.27272727272727271</v>
      </c>
      <c r="F2047" s="2">
        <f>(C2047+1)/(B2047+1)</f>
        <v>3.6666666666666665</v>
      </c>
      <c r="G2047">
        <f>LEN(A2047)</f>
        <v>3</v>
      </c>
      <c r="H2047" t="str">
        <f>IF(AND(G2047&lt;3, D2047&lt;2),TRUE,"")</f>
        <v/>
      </c>
      <c r="I2047">
        <f>VLOOKUP(A2047,'2014'!$A$2:$G$5210,5,FALSE)</f>
        <v>5.8436815193571947E-4</v>
      </c>
      <c r="J2047">
        <f>VLOOKUP(A2047,'2014'!$A$2:$H$5210,6,FALSE)</f>
        <v>7.341470129393411E-4</v>
      </c>
    </row>
    <row r="2048" spans="1:10" x14ac:dyDescent="0.6">
      <c r="A2048" t="s">
        <v>4610</v>
      </c>
      <c r="B2048">
        <v>2</v>
      </c>
      <c r="C2048">
        <v>10</v>
      </c>
      <c r="D2048">
        <v>12</v>
      </c>
      <c r="E2048" s="2">
        <f>(B2048+1)/(C2048+1)</f>
        <v>0.27272727272727271</v>
      </c>
      <c r="F2048" s="2">
        <f>(C2048+1)/(B2048+1)</f>
        <v>3.6666666666666665</v>
      </c>
      <c r="G2048">
        <f>LEN(A2048)</f>
        <v>10</v>
      </c>
      <c r="H2048" t="str">
        <f>IF(AND(G2048&lt;3, D2048&lt;2),TRUE,"")</f>
        <v/>
      </c>
      <c r="I2048">
        <f>VLOOKUP(A2048,'2014'!$A$2:$G$5210,5,FALSE)</f>
        <v>1.4609203798392987E-4</v>
      </c>
      <c r="J2048">
        <f>VLOOKUP(A2048,'2014'!$A$2:$H$5210,6,FALSE)</f>
        <v>1.0553363311003028E-3</v>
      </c>
    </row>
    <row r="2049" spans="1:10" x14ac:dyDescent="0.6">
      <c r="A2049" t="s">
        <v>2803</v>
      </c>
      <c r="B2049">
        <v>3</v>
      </c>
      <c r="C2049">
        <v>14</v>
      </c>
      <c r="D2049">
        <v>17</v>
      </c>
      <c r="E2049" s="2">
        <f>(B2049+1)/(C2049+1)</f>
        <v>0.26666666666666666</v>
      </c>
      <c r="F2049" s="2">
        <f>(C2049+1)/(B2049+1)</f>
        <v>3.75</v>
      </c>
      <c r="G2049">
        <f>LEN(A2049)</f>
        <v>10</v>
      </c>
      <c r="H2049" t="str">
        <f>IF(AND(G2049&lt;3, D2049&lt;2),TRUE,"")</f>
        <v/>
      </c>
      <c r="I2049">
        <f>VLOOKUP(A2049,'2014'!$A$2:$G$5210,5,FALSE)</f>
        <v>1.0226442658875091E-3</v>
      </c>
      <c r="J2049">
        <f>VLOOKUP(A2049,'2014'!$A$2:$H$5210,6,FALSE)</f>
        <v>5.8119971857697843E-4</v>
      </c>
    </row>
    <row r="2050" spans="1:10" x14ac:dyDescent="0.6">
      <c r="A2050" t="s">
        <v>4261</v>
      </c>
      <c r="B2050">
        <v>14</v>
      </c>
      <c r="C2050">
        <v>58</v>
      </c>
      <c r="D2050">
        <v>72</v>
      </c>
      <c r="E2050" s="2">
        <f>(B2050+1)/(C2050+1)</f>
        <v>0.25423728813559321</v>
      </c>
      <c r="F2050" s="2">
        <f>(C2050+1)/(B2050+1)</f>
        <v>3.9333333333333331</v>
      </c>
      <c r="G2050">
        <f>LEN(A2050)</f>
        <v>5</v>
      </c>
      <c r="H2050" t="str">
        <f>IF(AND(G2050&lt;3, D2050&lt;2),TRUE,"")</f>
        <v/>
      </c>
      <c r="I2050">
        <f>VLOOKUP(A2050,'2014'!$A$2:$G$5210,5,FALSE)</f>
        <v>1.8991964937910884E-3</v>
      </c>
      <c r="J2050">
        <f>VLOOKUP(A2050,'2014'!$A$2:$H$5210,6,FALSE)</f>
        <v>2.9518827811936005E-3</v>
      </c>
    </row>
    <row r="2051" spans="1:10" x14ac:dyDescent="0.6">
      <c r="A2051" t="s">
        <v>514</v>
      </c>
      <c r="B2051">
        <v>15</v>
      </c>
      <c r="C2051">
        <v>62</v>
      </c>
      <c r="D2051">
        <v>77</v>
      </c>
      <c r="E2051" s="2">
        <f>(B2051+1)/(C2051+1)</f>
        <v>0.25396825396825395</v>
      </c>
      <c r="F2051" s="2">
        <f>(C2051+1)/(B2051+1)</f>
        <v>3.9375</v>
      </c>
      <c r="G2051">
        <f>LEN(A2051)</f>
        <v>6</v>
      </c>
      <c r="H2051" t="str">
        <f>IF(AND(G2051&lt;3, D2051&lt;2),TRUE,"")</f>
        <v/>
      </c>
      <c r="I2051">
        <f>VLOOKUP(A2051,'2014'!$A$2:$G$5210,5,FALSE)</f>
        <v>2.0452885317750183E-3</v>
      </c>
      <c r="J2051">
        <f>VLOOKUP(A2051,'2014'!$A$2:$H$5210,6,FALSE)</f>
        <v>1.3153467315163195E-3</v>
      </c>
    </row>
    <row r="2052" spans="1:10" x14ac:dyDescent="0.6">
      <c r="A2052" t="s">
        <v>3348</v>
      </c>
      <c r="B2052">
        <v>10</v>
      </c>
      <c r="C2052">
        <v>43</v>
      </c>
      <c r="D2052">
        <v>53</v>
      </c>
      <c r="E2052" s="2">
        <f>(B2052+1)/(C2052+1)</f>
        <v>0.25</v>
      </c>
      <c r="F2052" s="2">
        <f>(C2052+1)/(B2052+1)</f>
        <v>4</v>
      </c>
      <c r="G2052">
        <f>LEN(A2052)</f>
        <v>7</v>
      </c>
      <c r="H2052" t="str">
        <f>IF(AND(G2052&lt;3, D2052&lt;2),TRUE,"")</f>
        <v/>
      </c>
      <c r="I2052">
        <f>VLOOKUP(A2052,'2014'!$A$2:$G$5210,5,FALSE)</f>
        <v>2.9218407596785976E-3</v>
      </c>
      <c r="J2052">
        <f>VLOOKUP(A2052,'2014'!$A$2:$H$5210,6,FALSE)</f>
        <v>2.355388333180386E-3</v>
      </c>
    </row>
    <row r="2053" spans="1:10" x14ac:dyDescent="0.6">
      <c r="A2053" t="s">
        <v>4609</v>
      </c>
      <c r="B2053">
        <v>10</v>
      </c>
      <c r="C2053">
        <v>43</v>
      </c>
      <c r="D2053">
        <v>53</v>
      </c>
      <c r="E2053" s="2">
        <f>(B2053+1)/(C2053+1)</f>
        <v>0.25</v>
      </c>
      <c r="F2053" s="2">
        <f>(C2053+1)/(B2053+1)</f>
        <v>4</v>
      </c>
      <c r="G2053">
        <f>LEN(A2053)</f>
        <v>8</v>
      </c>
      <c r="H2053" t="str">
        <f>IF(AND(G2053&lt;3, D2053&lt;2),TRUE,"")</f>
        <v/>
      </c>
      <c r="I2053">
        <f>VLOOKUP(A2053,'2014'!$A$2:$G$5210,5,FALSE)</f>
        <v>4.382761139517896E-4</v>
      </c>
      <c r="J2053">
        <f>VLOOKUP(A2053,'2014'!$A$2:$H$5210,6,FALSE)</f>
        <v>1.284757272643847E-3</v>
      </c>
    </row>
    <row r="2054" spans="1:10" x14ac:dyDescent="0.6">
      <c r="A2054" t="s">
        <v>485</v>
      </c>
      <c r="B2054">
        <v>4</v>
      </c>
      <c r="C2054">
        <v>19</v>
      </c>
      <c r="D2054">
        <v>23</v>
      </c>
      <c r="E2054" s="2">
        <f>(B2054+1)/(C2054+1)</f>
        <v>0.25</v>
      </c>
      <c r="F2054" s="2">
        <f>(C2054+1)/(B2054+1)</f>
        <v>4</v>
      </c>
      <c r="G2054">
        <f>LEN(A2054)</f>
        <v>7</v>
      </c>
      <c r="H2054" t="str">
        <f>IF(AND(G2054&lt;3, D2054&lt;2),TRUE,"")</f>
        <v/>
      </c>
      <c r="I2054">
        <f>VLOOKUP(A2054,'2014'!$A$2:$G$5210,5,FALSE)</f>
        <v>1.4609203798392988E-3</v>
      </c>
      <c r="J2054">
        <f>VLOOKUP(A2054,'2014'!$A$2:$H$5210,6,FALSE)</f>
        <v>1.116515248845248E-3</v>
      </c>
    </row>
    <row r="2055" spans="1:10" x14ac:dyDescent="0.6">
      <c r="A2055" t="s">
        <v>1698</v>
      </c>
      <c r="B2055">
        <v>3</v>
      </c>
      <c r="C2055">
        <v>15</v>
      </c>
      <c r="D2055">
        <v>18</v>
      </c>
      <c r="E2055" s="2">
        <f>(B2055+1)/(C2055+1)</f>
        <v>0.25</v>
      </c>
      <c r="F2055" s="2">
        <f>(C2055+1)/(B2055+1)</f>
        <v>4</v>
      </c>
      <c r="G2055">
        <f>LEN(A2055)</f>
        <v>7</v>
      </c>
      <c r="H2055" t="str">
        <f>IF(AND(G2055&lt;3, D2055&lt;2),TRUE,"")</f>
        <v/>
      </c>
      <c r="I2055">
        <f>VLOOKUP(A2055,'2014'!$A$2:$G$5210,5,FALSE)</f>
        <v>2.9218407596785974E-4</v>
      </c>
      <c r="J2055">
        <f>VLOOKUP(A2055,'2014'!$A$2:$H$5210,6,FALSE)</f>
        <v>2.2942094154354409E-4</v>
      </c>
    </row>
    <row r="2056" spans="1:10" x14ac:dyDescent="0.6">
      <c r="A2056" t="s">
        <v>4814</v>
      </c>
      <c r="B2056">
        <v>2</v>
      </c>
      <c r="C2056">
        <v>11</v>
      </c>
      <c r="D2056">
        <v>13</v>
      </c>
      <c r="E2056" s="2">
        <f>(B2056+1)/(C2056+1)</f>
        <v>0.25</v>
      </c>
      <c r="F2056" s="2">
        <f>(C2056+1)/(B2056+1)</f>
        <v>4</v>
      </c>
      <c r="G2056">
        <f>LEN(A2056)</f>
        <v>9</v>
      </c>
      <c r="H2056" t="str">
        <f>IF(AND(G2056&lt;3, D2056&lt;2),TRUE,"")</f>
        <v/>
      </c>
      <c r="I2056">
        <f>VLOOKUP(A2056,'2014'!$A$2:$G$5210,5,FALSE)</f>
        <v>2.9218407596785974E-4</v>
      </c>
      <c r="J2056">
        <f>VLOOKUP(A2056,'2014'!$A$2:$H$5210,6,FALSE)</f>
        <v>4.5884188308708819E-5</v>
      </c>
    </row>
    <row r="2057" spans="1:10" x14ac:dyDescent="0.6">
      <c r="A2057" t="s">
        <v>3507</v>
      </c>
      <c r="B2057">
        <v>2</v>
      </c>
      <c r="C2057">
        <v>11</v>
      </c>
      <c r="D2057">
        <v>13</v>
      </c>
      <c r="E2057" s="2">
        <f>(B2057+1)/(C2057+1)</f>
        <v>0.25</v>
      </c>
      <c r="F2057" s="2">
        <f>(C2057+1)/(B2057+1)</f>
        <v>4</v>
      </c>
      <c r="G2057">
        <f>LEN(A2057)</f>
        <v>11</v>
      </c>
      <c r="H2057" t="str">
        <f>IF(AND(G2057&lt;3, D2057&lt;2),TRUE,"")</f>
        <v/>
      </c>
      <c r="I2057">
        <f>VLOOKUP(A2057,'2014'!$A$2:$G$5210,5,FALSE)</f>
        <v>2.9218407596785974E-4</v>
      </c>
      <c r="J2057">
        <f>VLOOKUP(A2057,'2014'!$A$2:$H$5210,6,FALSE)</f>
        <v>2.2942094154354409E-4</v>
      </c>
    </row>
    <row r="2058" spans="1:10" x14ac:dyDescent="0.6">
      <c r="A2058" t="s">
        <v>1620</v>
      </c>
      <c r="B2058">
        <v>1</v>
      </c>
      <c r="C2058">
        <v>7</v>
      </c>
      <c r="D2058">
        <v>8</v>
      </c>
      <c r="E2058" s="2">
        <f>(B2058+1)/(C2058+1)</f>
        <v>0.25</v>
      </c>
      <c r="F2058" s="2">
        <f>(C2058+1)/(B2058+1)</f>
        <v>4</v>
      </c>
      <c r="G2058">
        <f>LEN(A2058)</f>
        <v>9</v>
      </c>
      <c r="H2058" t="str">
        <f>IF(AND(G2058&lt;3, D2058&lt;2),TRUE,"")</f>
        <v/>
      </c>
      <c r="I2058">
        <f>VLOOKUP(A2058,'2014'!$A$2:$G$5210,5,FALSE)</f>
        <v>1.4609203798392987E-4</v>
      </c>
      <c r="J2058">
        <f>VLOOKUP(A2058,'2014'!$A$2:$H$5210,6,FALSE)</f>
        <v>9.1768376617417638E-5</v>
      </c>
    </row>
    <row r="2059" spans="1:10" x14ac:dyDescent="0.6">
      <c r="A2059" t="s">
        <v>239</v>
      </c>
      <c r="B2059">
        <v>1</v>
      </c>
      <c r="C2059">
        <v>7</v>
      </c>
      <c r="D2059">
        <v>8</v>
      </c>
      <c r="E2059" s="2">
        <f>(B2059+1)/(C2059+1)</f>
        <v>0.25</v>
      </c>
      <c r="F2059" s="2">
        <f>(C2059+1)/(B2059+1)</f>
        <v>4</v>
      </c>
      <c r="G2059">
        <f>LEN(A2059)</f>
        <v>10</v>
      </c>
      <c r="H2059" t="str">
        <f>IF(AND(G2059&lt;3, D2059&lt;2),TRUE,"")</f>
        <v/>
      </c>
      <c r="I2059">
        <f>VLOOKUP(A2059,'2014'!$A$2:$G$5210,5,FALSE)</f>
        <v>4.382761139517896E-4</v>
      </c>
      <c r="J2059">
        <f>VLOOKUP(A2059,'2014'!$A$2:$H$5210,6,FALSE)</f>
        <v>3.0589458872472546E-4</v>
      </c>
    </row>
    <row r="2060" spans="1:10" x14ac:dyDescent="0.6">
      <c r="A2060" t="s">
        <v>321</v>
      </c>
      <c r="B2060">
        <v>1</v>
      </c>
      <c r="C2060">
        <v>7</v>
      </c>
      <c r="D2060">
        <v>8</v>
      </c>
      <c r="E2060" s="2">
        <f>(B2060+1)/(C2060+1)</f>
        <v>0.25</v>
      </c>
      <c r="F2060" s="2">
        <f>(C2060+1)/(B2060+1)</f>
        <v>4</v>
      </c>
      <c r="G2060">
        <f>LEN(A2060)</f>
        <v>1</v>
      </c>
      <c r="H2060" t="str">
        <f>IF(AND(G2060&lt;3, D2060&lt;2),TRUE,"")</f>
        <v/>
      </c>
      <c r="I2060">
        <f>VLOOKUP(A2060,'2014'!$A$2:$G$5210,5,FALSE)</f>
        <v>2.9218407596785974E-4</v>
      </c>
      <c r="J2060">
        <f>VLOOKUP(A2060,'2014'!$A$2:$H$5210,6,FALSE)</f>
        <v>2.1412621210730782E-4</v>
      </c>
    </row>
    <row r="2061" spans="1:10" x14ac:dyDescent="0.6">
      <c r="A2061" t="s">
        <v>2461</v>
      </c>
      <c r="B2061">
        <v>1</v>
      </c>
      <c r="C2061">
        <v>7</v>
      </c>
      <c r="D2061">
        <v>8</v>
      </c>
      <c r="E2061" s="2">
        <f>(B2061+1)/(C2061+1)</f>
        <v>0.25</v>
      </c>
      <c r="F2061" s="2">
        <f>(C2061+1)/(B2061+1)</f>
        <v>4</v>
      </c>
      <c r="G2061">
        <f>LEN(A2061)</f>
        <v>7</v>
      </c>
      <c r="H2061" t="str">
        <f>IF(AND(G2061&lt;3, D2061&lt;2),TRUE,"")</f>
        <v/>
      </c>
      <c r="I2061">
        <f>VLOOKUP(A2061,'2014'!$A$2:$G$5210,5,FALSE)</f>
        <v>1.4609203798392987E-4</v>
      </c>
      <c r="J2061">
        <f>VLOOKUP(A2061,'2014'!$A$2:$H$5210,6,FALSE)</f>
        <v>1.8353675323483528E-4</v>
      </c>
    </row>
    <row r="2062" spans="1:10" x14ac:dyDescent="0.6">
      <c r="A2062" t="s">
        <v>1956</v>
      </c>
      <c r="B2062">
        <v>1</v>
      </c>
      <c r="C2062">
        <v>7</v>
      </c>
      <c r="D2062">
        <v>8</v>
      </c>
      <c r="E2062" s="2">
        <f>(B2062+1)/(C2062+1)</f>
        <v>0.25</v>
      </c>
      <c r="F2062" s="2">
        <f>(C2062+1)/(B2062+1)</f>
        <v>4</v>
      </c>
      <c r="G2062">
        <f>LEN(A2062)</f>
        <v>8</v>
      </c>
      <c r="H2062" t="str">
        <f>IF(AND(G2062&lt;3, D2062&lt;2),TRUE,"")</f>
        <v/>
      </c>
      <c r="I2062">
        <f>VLOOKUP(A2062,'2014'!$A$2:$G$5210,5,FALSE)</f>
        <v>2.9218407596785974E-4</v>
      </c>
      <c r="J2062">
        <f>VLOOKUP(A2062,'2014'!$A$2:$H$5210,6,FALSE)</f>
        <v>4.129576947783794E-4</v>
      </c>
    </row>
    <row r="2063" spans="1:10" x14ac:dyDescent="0.6">
      <c r="A2063" t="s">
        <v>2501</v>
      </c>
      <c r="B2063">
        <v>1</v>
      </c>
      <c r="C2063">
        <v>7</v>
      </c>
      <c r="D2063">
        <v>8</v>
      </c>
      <c r="E2063" s="2">
        <f>(B2063+1)/(C2063+1)</f>
        <v>0.25</v>
      </c>
      <c r="F2063" s="2">
        <f>(C2063+1)/(B2063+1)</f>
        <v>4</v>
      </c>
      <c r="G2063">
        <f>LEN(A2063)</f>
        <v>4</v>
      </c>
      <c r="H2063" t="str">
        <f>IF(AND(G2063&lt;3, D2063&lt;2),TRUE,"")</f>
        <v/>
      </c>
      <c r="I2063">
        <f>VLOOKUP(A2063,'2014'!$A$2:$G$5210,5,FALSE)</f>
        <v>2.9218407596785974E-4</v>
      </c>
      <c r="J2063">
        <f>VLOOKUP(A2063,'2014'!$A$2:$H$5210,6,FALSE)</f>
        <v>4.2825242421461564E-4</v>
      </c>
    </row>
    <row r="2064" spans="1:10" x14ac:dyDescent="0.6">
      <c r="A2064" t="s">
        <v>5289</v>
      </c>
      <c r="B2064">
        <v>0</v>
      </c>
      <c r="C2064">
        <v>3</v>
      </c>
      <c r="D2064">
        <v>3</v>
      </c>
      <c r="E2064" s="2">
        <f>(B2064+1)/(C2064+1)</f>
        <v>0.25</v>
      </c>
      <c r="F2064" s="2">
        <f>(C2064+1)/(B2064+1)</f>
        <v>4</v>
      </c>
      <c r="G2064">
        <f>LEN(A2064)</f>
        <v>3</v>
      </c>
      <c r="H2064" t="str">
        <f>IF(AND(G2064&lt;3, D2064&lt;2),TRUE,"")</f>
        <v/>
      </c>
      <c r="I2064" t="e">
        <f>VLOOKUP(A2064,'2014'!$A$2:$G$5210,5,FALSE)</f>
        <v>#N/A</v>
      </c>
      <c r="J2064" t="e">
        <f>VLOOKUP(A2064,'2014'!$A$2:$H$5210,6,FALSE)</f>
        <v>#N/A</v>
      </c>
    </row>
    <row r="2065" spans="1:10" x14ac:dyDescent="0.6">
      <c r="A2065" t="s">
        <v>5298</v>
      </c>
      <c r="B2065">
        <v>0</v>
      </c>
      <c r="C2065">
        <v>3</v>
      </c>
      <c r="D2065">
        <v>3</v>
      </c>
      <c r="E2065" s="2">
        <f>(B2065+1)/(C2065+1)</f>
        <v>0.25</v>
      </c>
      <c r="F2065" s="2">
        <f>(C2065+1)/(B2065+1)</f>
        <v>4</v>
      </c>
      <c r="G2065">
        <f>LEN(A2065)</f>
        <v>3</v>
      </c>
      <c r="H2065" t="str">
        <f>IF(AND(G2065&lt;3, D2065&lt;2),TRUE,"")</f>
        <v/>
      </c>
      <c r="I2065" t="e">
        <f>VLOOKUP(A2065,'2014'!$A$2:$G$5210,5,FALSE)</f>
        <v>#N/A</v>
      </c>
      <c r="J2065" t="e">
        <f>VLOOKUP(A2065,'2014'!$A$2:$H$5210,6,FALSE)</f>
        <v>#N/A</v>
      </c>
    </row>
    <row r="2066" spans="1:10" x14ac:dyDescent="0.6">
      <c r="A2066" t="s">
        <v>5395</v>
      </c>
      <c r="B2066">
        <v>0</v>
      </c>
      <c r="C2066">
        <v>3</v>
      </c>
      <c r="D2066">
        <v>3</v>
      </c>
      <c r="E2066" s="2">
        <f>(B2066+1)/(C2066+1)</f>
        <v>0.25</v>
      </c>
      <c r="F2066" s="2">
        <f>(C2066+1)/(B2066+1)</f>
        <v>4</v>
      </c>
      <c r="G2066">
        <f>LEN(A2066)</f>
        <v>2</v>
      </c>
      <c r="H2066" t="str">
        <f>IF(AND(G2066&lt;3, D2066&lt;2),TRUE,"")</f>
        <v/>
      </c>
      <c r="I2066" t="e">
        <f>VLOOKUP(A2066,'2014'!$A$2:$G$5210,5,FALSE)</f>
        <v>#N/A</v>
      </c>
      <c r="J2066" t="e">
        <f>VLOOKUP(A2066,'2014'!$A$2:$H$5210,6,FALSE)</f>
        <v>#N/A</v>
      </c>
    </row>
    <row r="2067" spans="1:10" x14ac:dyDescent="0.6">
      <c r="A2067" t="s">
        <v>5450</v>
      </c>
      <c r="B2067">
        <v>0</v>
      </c>
      <c r="C2067">
        <v>3</v>
      </c>
      <c r="D2067">
        <v>3</v>
      </c>
      <c r="E2067" s="2">
        <f>(B2067+1)/(C2067+1)</f>
        <v>0.25</v>
      </c>
      <c r="F2067" s="2">
        <f>(C2067+1)/(B2067+1)</f>
        <v>4</v>
      </c>
      <c r="G2067">
        <f>LEN(A2067)</f>
        <v>3</v>
      </c>
      <c r="H2067" t="str">
        <f>IF(AND(G2067&lt;3, D2067&lt;2),TRUE,"")</f>
        <v/>
      </c>
      <c r="I2067" t="e">
        <f>VLOOKUP(A2067,'2014'!$A$2:$G$5210,5,FALSE)</f>
        <v>#N/A</v>
      </c>
      <c r="J2067" t="e">
        <f>VLOOKUP(A2067,'2014'!$A$2:$H$5210,6,FALSE)</f>
        <v>#N/A</v>
      </c>
    </row>
    <row r="2068" spans="1:10" x14ac:dyDescent="0.6">
      <c r="A2068" t="s">
        <v>5507</v>
      </c>
      <c r="B2068">
        <v>0</v>
      </c>
      <c r="C2068">
        <v>3</v>
      </c>
      <c r="D2068">
        <v>3</v>
      </c>
      <c r="E2068" s="2">
        <f>(B2068+1)/(C2068+1)</f>
        <v>0.25</v>
      </c>
      <c r="F2068" s="2">
        <f>(C2068+1)/(B2068+1)</f>
        <v>4</v>
      </c>
      <c r="G2068">
        <f>LEN(A2068)</f>
        <v>3</v>
      </c>
      <c r="H2068" t="str">
        <f>IF(AND(G2068&lt;3, D2068&lt;2),TRUE,"")</f>
        <v/>
      </c>
      <c r="I2068" t="e">
        <f>VLOOKUP(A2068,'2014'!$A$2:$G$5210,5,FALSE)</f>
        <v>#N/A</v>
      </c>
      <c r="J2068" t="e">
        <f>VLOOKUP(A2068,'2014'!$A$2:$H$5210,6,FALSE)</f>
        <v>#N/A</v>
      </c>
    </row>
    <row r="2069" spans="1:10" x14ac:dyDescent="0.6">
      <c r="A2069" t="s">
        <v>5587</v>
      </c>
      <c r="B2069">
        <v>0</v>
      </c>
      <c r="C2069">
        <v>3</v>
      </c>
      <c r="D2069">
        <v>3</v>
      </c>
      <c r="E2069" s="2">
        <f>(B2069+1)/(C2069+1)</f>
        <v>0.25</v>
      </c>
      <c r="F2069" s="2">
        <f>(C2069+1)/(B2069+1)</f>
        <v>4</v>
      </c>
      <c r="G2069">
        <f>LEN(A2069)</f>
        <v>2</v>
      </c>
      <c r="H2069" t="str">
        <f>IF(AND(G2069&lt;3, D2069&lt;2),TRUE,"")</f>
        <v/>
      </c>
      <c r="I2069" t="e">
        <f>VLOOKUP(A2069,'2014'!$A$2:$G$5210,5,FALSE)</f>
        <v>#N/A</v>
      </c>
      <c r="J2069" t="e">
        <f>VLOOKUP(A2069,'2014'!$A$2:$H$5210,6,FALSE)</f>
        <v>#N/A</v>
      </c>
    </row>
    <row r="2070" spans="1:10" x14ac:dyDescent="0.6">
      <c r="A2070" t="s">
        <v>5680</v>
      </c>
      <c r="B2070">
        <v>0</v>
      </c>
      <c r="C2070">
        <v>3</v>
      </c>
      <c r="D2070">
        <v>3</v>
      </c>
      <c r="E2070" s="2">
        <f>(B2070+1)/(C2070+1)</f>
        <v>0.25</v>
      </c>
      <c r="F2070" s="2">
        <f>(C2070+1)/(B2070+1)</f>
        <v>4</v>
      </c>
      <c r="G2070">
        <f>LEN(A2070)</f>
        <v>3</v>
      </c>
      <c r="H2070" t="str">
        <f>IF(AND(G2070&lt;3, D2070&lt;2),TRUE,"")</f>
        <v/>
      </c>
      <c r="I2070" t="e">
        <f>VLOOKUP(A2070,'2014'!$A$2:$G$5210,5,FALSE)</f>
        <v>#N/A</v>
      </c>
      <c r="J2070" t="e">
        <f>VLOOKUP(A2070,'2014'!$A$2:$H$5210,6,FALSE)</f>
        <v>#N/A</v>
      </c>
    </row>
    <row r="2071" spans="1:10" x14ac:dyDescent="0.6">
      <c r="A2071" t="s">
        <v>5715</v>
      </c>
      <c r="B2071">
        <v>0</v>
      </c>
      <c r="C2071">
        <v>3</v>
      </c>
      <c r="D2071">
        <v>3</v>
      </c>
      <c r="E2071" s="2">
        <f>(B2071+1)/(C2071+1)</f>
        <v>0.25</v>
      </c>
      <c r="F2071" s="2">
        <f>(C2071+1)/(B2071+1)</f>
        <v>4</v>
      </c>
      <c r="G2071">
        <f>LEN(A2071)</f>
        <v>3</v>
      </c>
      <c r="H2071" t="str">
        <f>IF(AND(G2071&lt;3, D2071&lt;2),TRUE,"")</f>
        <v/>
      </c>
      <c r="I2071" t="e">
        <f>VLOOKUP(A2071,'2014'!$A$2:$G$5210,5,FALSE)</f>
        <v>#N/A</v>
      </c>
      <c r="J2071" t="e">
        <f>VLOOKUP(A2071,'2014'!$A$2:$H$5210,6,FALSE)</f>
        <v>#N/A</v>
      </c>
    </row>
    <row r="2072" spans="1:10" x14ac:dyDescent="0.6">
      <c r="A2072" t="s">
        <v>5726</v>
      </c>
      <c r="B2072">
        <v>0</v>
      </c>
      <c r="C2072">
        <v>3</v>
      </c>
      <c r="D2072">
        <v>3</v>
      </c>
      <c r="E2072" s="2">
        <f>(B2072+1)/(C2072+1)</f>
        <v>0.25</v>
      </c>
      <c r="F2072" s="2">
        <f>(C2072+1)/(B2072+1)</f>
        <v>4</v>
      </c>
      <c r="G2072">
        <f>LEN(A2072)</f>
        <v>3</v>
      </c>
      <c r="H2072" t="str">
        <f>IF(AND(G2072&lt;3, D2072&lt;2),TRUE,"")</f>
        <v/>
      </c>
      <c r="I2072" t="e">
        <f>VLOOKUP(A2072,'2014'!$A$2:$G$5210,5,FALSE)</f>
        <v>#N/A</v>
      </c>
      <c r="J2072" t="e">
        <f>VLOOKUP(A2072,'2014'!$A$2:$H$5210,6,FALSE)</f>
        <v>#N/A</v>
      </c>
    </row>
    <row r="2073" spans="1:10" x14ac:dyDescent="0.6">
      <c r="A2073" t="s">
        <v>5730</v>
      </c>
      <c r="B2073">
        <v>0</v>
      </c>
      <c r="C2073">
        <v>3</v>
      </c>
      <c r="D2073">
        <v>3</v>
      </c>
      <c r="E2073" s="2">
        <f>(B2073+1)/(C2073+1)</f>
        <v>0.25</v>
      </c>
      <c r="F2073" s="2">
        <f>(C2073+1)/(B2073+1)</f>
        <v>4</v>
      </c>
      <c r="G2073">
        <f>LEN(A2073)</f>
        <v>2</v>
      </c>
      <c r="H2073" t="str">
        <f>IF(AND(G2073&lt;3, D2073&lt;2),TRUE,"")</f>
        <v/>
      </c>
      <c r="I2073" t="e">
        <f>VLOOKUP(A2073,'2014'!$A$2:$G$5210,5,FALSE)</f>
        <v>#N/A</v>
      </c>
      <c r="J2073" t="e">
        <f>VLOOKUP(A2073,'2014'!$A$2:$H$5210,6,FALSE)</f>
        <v>#N/A</v>
      </c>
    </row>
    <row r="2074" spans="1:10" x14ac:dyDescent="0.6">
      <c r="A2074" t="s">
        <v>5813</v>
      </c>
      <c r="B2074">
        <v>0</v>
      </c>
      <c r="C2074">
        <v>3</v>
      </c>
      <c r="D2074">
        <v>3</v>
      </c>
      <c r="E2074" s="2">
        <f>(B2074+1)/(C2074+1)</f>
        <v>0.25</v>
      </c>
      <c r="F2074" s="2">
        <f>(C2074+1)/(B2074+1)</f>
        <v>4</v>
      </c>
      <c r="G2074">
        <f>LEN(A2074)</f>
        <v>3</v>
      </c>
      <c r="H2074" t="str">
        <f>IF(AND(G2074&lt;3, D2074&lt;2),TRUE,"")</f>
        <v/>
      </c>
      <c r="I2074" t="e">
        <f>VLOOKUP(A2074,'2014'!$A$2:$G$5210,5,FALSE)</f>
        <v>#N/A</v>
      </c>
      <c r="J2074" t="e">
        <f>VLOOKUP(A2074,'2014'!$A$2:$H$5210,6,FALSE)</f>
        <v>#N/A</v>
      </c>
    </row>
    <row r="2075" spans="1:10" x14ac:dyDescent="0.6">
      <c r="A2075" t="s">
        <v>5946</v>
      </c>
      <c r="B2075">
        <v>0</v>
      </c>
      <c r="C2075">
        <v>3</v>
      </c>
      <c r="D2075">
        <v>3</v>
      </c>
      <c r="E2075" s="2">
        <f>(B2075+1)/(C2075+1)</f>
        <v>0.25</v>
      </c>
      <c r="F2075" s="2">
        <f>(C2075+1)/(B2075+1)</f>
        <v>4</v>
      </c>
      <c r="G2075">
        <f>LEN(A2075)</f>
        <v>3</v>
      </c>
      <c r="H2075" t="str">
        <f>IF(AND(G2075&lt;3, D2075&lt;2),TRUE,"")</f>
        <v/>
      </c>
      <c r="I2075" t="e">
        <f>VLOOKUP(A2075,'2014'!$A$2:$G$5210,5,FALSE)</f>
        <v>#N/A</v>
      </c>
      <c r="J2075" t="e">
        <f>VLOOKUP(A2075,'2014'!$A$2:$H$5210,6,FALSE)</f>
        <v>#N/A</v>
      </c>
    </row>
    <row r="2076" spans="1:10" x14ac:dyDescent="0.6">
      <c r="A2076" t="s">
        <v>5978</v>
      </c>
      <c r="B2076">
        <v>0</v>
      </c>
      <c r="C2076">
        <v>3</v>
      </c>
      <c r="D2076">
        <v>3</v>
      </c>
      <c r="E2076" s="2">
        <f>(B2076+1)/(C2076+1)</f>
        <v>0.25</v>
      </c>
      <c r="F2076" s="2">
        <f>(C2076+1)/(B2076+1)</f>
        <v>4</v>
      </c>
      <c r="G2076">
        <f>LEN(A2076)</f>
        <v>3</v>
      </c>
      <c r="H2076" t="str">
        <f>IF(AND(G2076&lt;3, D2076&lt;2),TRUE,"")</f>
        <v/>
      </c>
      <c r="I2076" t="e">
        <f>VLOOKUP(A2076,'2014'!$A$2:$G$5210,5,FALSE)</f>
        <v>#N/A</v>
      </c>
      <c r="J2076" t="e">
        <f>VLOOKUP(A2076,'2014'!$A$2:$H$5210,6,FALSE)</f>
        <v>#N/A</v>
      </c>
    </row>
    <row r="2077" spans="1:10" x14ac:dyDescent="0.6">
      <c r="A2077" t="s">
        <v>5999</v>
      </c>
      <c r="B2077">
        <v>0</v>
      </c>
      <c r="C2077">
        <v>3</v>
      </c>
      <c r="D2077">
        <v>3</v>
      </c>
      <c r="E2077" s="2">
        <f>(B2077+1)/(C2077+1)</f>
        <v>0.25</v>
      </c>
      <c r="F2077" s="2">
        <f>(C2077+1)/(B2077+1)</f>
        <v>4</v>
      </c>
      <c r="G2077">
        <f>LEN(A2077)</f>
        <v>3</v>
      </c>
      <c r="H2077" t="str">
        <f>IF(AND(G2077&lt;3, D2077&lt;2),TRUE,"")</f>
        <v/>
      </c>
      <c r="I2077" t="e">
        <f>VLOOKUP(A2077,'2014'!$A$2:$G$5210,5,FALSE)</f>
        <v>#N/A</v>
      </c>
      <c r="J2077" t="e">
        <f>VLOOKUP(A2077,'2014'!$A$2:$H$5210,6,FALSE)</f>
        <v>#N/A</v>
      </c>
    </row>
    <row r="2078" spans="1:10" x14ac:dyDescent="0.6">
      <c r="A2078" t="s">
        <v>6071</v>
      </c>
      <c r="B2078">
        <v>0</v>
      </c>
      <c r="C2078">
        <v>3</v>
      </c>
      <c r="D2078">
        <v>3</v>
      </c>
      <c r="E2078" s="2">
        <f>(B2078+1)/(C2078+1)</f>
        <v>0.25</v>
      </c>
      <c r="F2078" s="2">
        <f>(C2078+1)/(B2078+1)</f>
        <v>4</v>
      </c>
      <c r="G2078">
        <f>LEN(A2078)</f>
        <v>2</v>
      </c>
      <c r="H2078" t="str">
        <f>IF(AND(G2078&lt;3, D2078&lt;2),TRUE,"")</f>
        <v/>
      </c>
      <c r="I2078" t="e">
        <f>VLOOKUP(A2078,'2014'!$A$2:$G$5210,5,FALSE)</f>
        <v>#N/A</v>
      </c>
      <c r="J2078" t="e">
        <f>VLOOKUP(A2078,'2014'!$A$2:$H$5210,6,FALSE)</f>
        <v>#N/A</v>
      </c>
    </row>
    <row r="2079" spans="1:10" x14ac:dyDescent="0.6">
      <c r="A2079" t="s">
        <v>6146</v>
      </c>
      <c r="B2079">
        <v>0</v>
      </c>
      <c r="C2079">
        <v>3</v>
      </c>
      <c r="D2079">
        <v>3</v>
      </c>
      <c r="E2079" s="2">
        <f>(B2079+1)/(C2079+1)</f>
        <v>0.25</v>
      </c>
      <c r="F2079" s="2">
        <f>(C2079+1)/(B2079+1)</f>
        <v>4</v>
      </c>
      <c r="G2079">
        <f>LEN(A2079)</f>
        <v>3</v>
      </c>
      <c r="H2079" t="str">
        <f>IF(AND(G2079&lt;3, D2079&lt;2),TRUE,"")</f>
        <v/>
      </c>
      <c r="I2079" t="e">
        <f>VLOOKUP(A2079,'2014'!$A$2:$G$5210,5,FALSE)</f>
        <v>#N/A</v>
      </c>
      <c r="J2079" t="e">
        <f>VLOOKUP(A2079,'2014'!$A$2:$H$5210,6,FALSE)</f>
        <v>#N/A</v>
      </c>
    </row>
    <row r="2080" spans="1:10" x14ac:dyDescent="0.6">
      <c r="A2080" t="s">
        <v>5258</v>
      </c>
      <c r="B2080">
        <v>0</v>
      </c>
      <c r="C2080">
        <v>3</v>
      </c>
      <c r="D2080">
        <v>3</v>
      </c>
      <c r="E2080" s="2">
        <f>(B2080+1)/(C2080+1)</f>
        <v>0.25</v>
      </c>
      <c r="F2080" s="2">
        <f>(C2080+1)/(B2080+1)</f>
        <v>4</v>
      </c>
      <c r="G2080">
        <f>LEN(A2080)</f>
        <v>6</v>
      </c>
      <c r="H2080" t="str">
        <f>IF(AND(G2080&lt;3, D2080&lt;2),TRUE,"")</f>
        <v/>
      </c>
      <c r="I2080" t="e">
        <f>VLOOKUP(A2080,'2014'!$A$2:$G$5210,5,FALSE)</f>
        <v>#N/A</v>
      </c>
      <c r="J2080" t="e">
        <f>VLOOKUP(A2080,'2014'!$A$2:$H$5210,6,FALSE)</f>
        <v>#N/A</v>
      </c>
    </row>
    <row r="2081" spans="1:10" x14ac:dyDescent="0.6">
      <c r="A2081" t="s">
        <v>5268</v>
      </c>
      <c r="B2081">
        <v>0</v>
      </c>
      <c r="C2081">
        <v>3</v>
      </c>
      <c r="D2081">
        <v>3</v>
      </c>
      <c r="E2081" s="2">
        <f>(B2081+1)/(C2081+1)</f>
        <v>0.25</v>
      </c>
      <c r="F2081" s="2">
        <f>(C2081+1)/(B2081+1)</f>
        <v>4</v>
      </c>
      <c r="G2081">
        <f>LEN(A2081)</f>
        <v>9</v>
      </c>
      <c r="H2081" t="str">
        <f>IF(AND(G2081&lt;3, D2081&lt;2),TRUE,"")</f>
        <v/>
      </c>
      <c r="I2081" t="e">
        <f>VLOOKUP(A2081,'2014'!$A$2:$G$5210,5,FALSE)</f>
        <v>#N/A</v>
      </c>
      <c r="J2081" t="e">
        <f>VLOOKUP(A2081,'2014'!$A$2:$H$5210,6,FALSE)</f>
        <v>#N/A</v>
      </c>
    </row>
    <row r="2082" spans="1:10" x14ac:dyDescent="0.6">
      <c r="A2082" t="s">
        <v>5283</v>
      </c>
      <c r="B2082">
        <v>0</v>
      </c>
      <c r="C2082">
        <v>3</v>
      </c>
      <c r="D2082">
        <v>3</v>
      </c>
      <c r="E2082" s="2">
        <f>(B2082+1)/(C2082+1)</f>
        <v>0.25</v>
      </c>
      <c r="F2082" s="2">
        <f>(C2082+1)/(B2082+1)</f>
        <v>4</v>
      </c>
      <c r="G2082">
        <f>LEN(A2082)</f>
        <v>9</v>
      </c>
      <c r="H2082" t="str">
        <f>IF(AND(G2082&lt;3, D2082&lt;2),TRUE,"")</f>
        <v/>
      </c>
      <c r="I2082" t="e">
        <f>VLOOKUP(A2082,'2014'!$A$2:$G$5210,5,FALSE)</f>
        <v>#N/A</v>
      </c>
      <c r="J2082" t="e">
        <f>VLOOKUP(A2082,'2014'!$A$2:$H$5210,6,FALSE)</f>
        <v>#N/A</v>
      </c>
    </row>
    <row r="2083" spans="1:10" x14ac:dyDescent="0.6">
      <c r="A2083" t="s">
        <v>5304</v>
      </c>
      <c r="B2083">
        <v>0</v>
      </c>
      <c r="C2083">
        <v>3</v>
      </c>
      <c r="D2083">
        <v>3</v>
      </c>
      <c r="E2083" s="2">
        <f>(B2083+1)/(C2083+1)</f>
        <v>0.25</v>
      </c>
      <c r="F2083" s="2">
        <f>(C2083+1)/(B2083+1)</f>
        <v>4</v>
      </c>
      <c r="G2083">
        <f>LEN(A2083)</f>
        <v>11</v>
      </c>
      <c r="H2083" t="str">
        <f>IF(AND(G2083&lt;3, D2083&lt;2),TRUE,"")</f>
        <v/>
      </c>
      <c r="I2083" t="e">
        <f>VLOOKUP(A2083,'2014'!$A$2:$G$5210,5,FALSE)</f>
        <v>#N/A</v>
      </c>
      <c r="J2083" t="e">
        <f>VLOOKUP(A2083,'2014'!$A$2:$H$5210,6,FALSE)</f>
        <v>#N/A</v>
      </c>
    </row>
    <row r="2084" spans="1:10" x14ac:dyDescent="0.6">
      <c r="A2084" t="s">
        <v>5326</v>
      </c>
      <c r="B2084">
        <v>0</v>
      </c>
      <c r="C2084">
        <v>3</v>
      </c>
      <c r="D2084">
        <v>3</v>
      </c>
      <c r="E2084" s="2">
        <f>(B2084+1)/(C2084+1)</f>
        <v>0.25</v>
      </c>
      <c r="F2084" s="2">
        <f>(C2084+1)/(B2084+1)</f>
        <v>4</v>
      </c>
      <c r="G2084">
        <f>LEN(A2084)</f>
        <v>12</v>
      </c>
      <c r="H2084" t="str">
        <f>IF(AND(G2084&lt;3, D2084&lt;2),TRUE,"")</f>
        <v/>
      </c>
      <c r="I2084" t="e">
        <f>VLOOKUP(A2084,'2014'!$A$2:$G$5210,5,FALSE)</f>
        <v>#N/A</v>
      </c>
      <c r="J2084" t="e">
        <f>VLOOKUP(A2084,'2014'!$A$2:$H$5210,6,FALSE)</f>
        <v>#N/A</v>
      </c>
    </row>
    <row r="2085" spans="1:10" x14ac:dyDescent="0.6">
      <c r="A2085" t="s">
        <v>5342</v>
      </c>
      <c r="B2085">
        <v>0</v>
      </c>
      <c r="C2085">
        <v>3</v>
      </c>
      <c r="D2085">
        <v>3</v>
      </c>
      <c r="E2085" s="2">
        <f>(B2085+1)/(C2085+1)</f>
        <v>0.25</v>
      </c>
      <c r="F2085" s="2">
        <f>(C2085+1)/(B2085+1)</f>
        <v>4</v>
      </c>
      <c r="G2085">
        <f>LEN(A2085)</f>
        <v>5</v>
      </c>
      <c r="H2085" t="str">
        <f>IF(AND(G2085&lt;3, D2085&lt;2),TRUE,"")</f>
        <v/>
      </c>
      <c r="I2085" t="e">
        <f>VLOOKUP(A2085,'2014'!$A$2:$G$5210,5,FALSE)</f>
        <v>#N/A</v>
      </c>
      <c r="J2085" t="e">
        <f>VLOOKUP(A2085,'2014'!$A$2:$H$5210,6,FALSE)</f>
        <v>#N/A</v>
      </c>
    </row>
    <row r="2086" spans="1:10" x14ac:dyDescent="0.6">
      <c r="A2086" t="s">
        <v>5350</v>
      </c>
      <c r="B2086">
        <v>0</v>
      </c>
      <c r="C2086">
        <v>3</v>
      </c>
      <c r="D2086">
        <v>3</v>
      </c>
      <c r="E2086" s="2">
        <f>(B2086+1)/(C2086+1)</f>
        <v>0.25</v>
      </c>
      <c r="F2086" s="2">
        <f>(C2086+1)/(B2086+1)</f>
        <v>4</v>
      </c>
      <c r="G2086">
        <f>LEN(A2086)</f>
        <v>6</v>
      </c>
      <c r="H2086" t="str">
        <f>IF(AND(G2086&lt;3, D2086&lt;2),TRUE,"")</f>
        <v/>
      </c>
      <c r="I2086" t="e">
        <f>VLOOKUP(A2086,'2014'!$A$2:$G$5210,5,FALSE)</f>
        <v>#N/A</v>
      </c>
      <c r="J2086" t="e">
        <f>VLOOKUP(A2086,'2014'!$A$2:$H$5210,6,FALSE)</f>
        <v>#N/A</v>
      </c>
    </row>
    <row r="2087" spans="1:10" x14ac:dyDescent="0.6">
      <c r="A2087" t="s">
        <v>5357</v>
      </c>
      <c r="B2087">
        <v>0</v>
      </c>
      <c r="C2087">
        <v>3</v>
      </c>
      <c r="D2087">
        <v>3</v>
      </c>
      <c r="E2087" s="2">
        <f>(B2087+1)/(C2087+1)</f>
        <v>0.25</v>
      </c>
      <c r="F2087" s="2">
        <f>(C2087+1)/(B2087+1)</f>
        <v>4</v>
      </c>
      <c r="G2087">
        <f>LEN(A2087)</f>
        <v>8</v>
      </c>
      <c r="H2087" t="str">
        <f>IF(AND(G2087&lt;3, D2087&lt;2),TRUE,"")</f>
        <v/>
      </c>
      <c r="I2087" t="e">
        <f>VLOOKUP(A2087,'2014'!$A$2:$G$5210,5,FALSE)</f>
        <v>#N/A</v>
      </c>
      <c r="J2087" t="e">
        <f>VLOOKUP(A2087,'2014'!$A$2:$H$5210,6,FALSE)</f>
        <v>#N/A</v>
      </c>
    </row>
    <row r="2088" spans="1:10" x14ac:dyDescent="0.6">
      <c r="A2088" t="s">
        <v>5373</v>
      </c>
      <c r="B2088">
        <v>0</v>
      </c>
      <c r="C2088">
        <v>3</v>
      </c>
      <c r="D2088">
        <v>3</v>
      </c>
      <c r="E2088" s="2">
        <f>(B2088+1)/(C2088+1)</f>
        <v>0.25</v>
      </c>
      <c r="F2088" s="2">
        <f>(C2088+1)/(B2088+1)</f>
        <v>4</v>
      </c>
      <c r="G2088">
        <f>LEN(A2088)</f>
        <v>8</v>
      </c>
      <c r="H2088" t="str">
        <f>IF(AND(G2088&lt;3, D2088&lt;2),TRUE,"")</f>
        <v/>
      </c>
      <c r="I2088" t="e">
        <f>VLOOKUP(A2088,'2014'!$A$2:$G$5210,5,FALSE)</f>
        <v>#N/A</v>
      </c>
      <c r="J2088" t="e">
        <f>VLOOKUP(A2088,'2014'!$A$2:$H$5210,6,FALSE)</f>
        <v>#N/A</v>
      </c>
    </row>
    <row r="2089" spans="1:10" x14ac:dyDescent="0.6">
      <c r="A2089" t="s">
        <v>5380</v>
      </c>
      <c r="B2089">
        <v>0</v>
      </c>
      <c r="C2089">
        <v>3</v>
      </c>
      <c r="D2089">
        <v>3</v>
      </c>
      <c r="E2089" s="2">
        <f>(B2089+1)/(C2089+1)</f>
        <v>0.25</v>
      </c>
      <c r="F2089" s="2">
        <f>(C2089+1)/(B2089+1)</f>
        <v>4</v>
      </c>
      <c r="G2089">
        <f>LEN(A2089)</f>
        <v>6</v>
      </c>
      <c r="H2089" t="str">
        <f>IF(AND(G2089&lt;3, D2089&lt;2),TRUE,"")</f>
        <v/>
      </c>
      <c r="I2089" t="e">
        <f>VLOOKUP(A2089,'2014'!$A$2:$G$5210,5,FALSE)</f>
        <v>#N/A</v>
      </c>
      <c r="J2089" t="e">
        <f>VLOOKUP(A2089,'2014'!$A$2:$H$5210,6,FALSE)</f>
        <v>#N/A</v>
      </c>
    </row>
    <row r="2090" spans="1:10" x14ac:dyDescent="0.6">
      <c r="A2090" t="s">
        <v>5412</v>
      </c>
      <c r="B2090">
        <v>0</v>
      </c>
      <c r="C2090">
        <v>3</v>
      </c>
      <c r="D2090">
        <v>3</v>
      </c>
      <c r="E2090" s="2">
        <f>(B2090+1)/(C2090+1)</f>
        <v>0.25</v>
      </c>
      <c r="F2090" s="2">
        <f>(C2090+1)/(B2090+1)</f>
        <v>4</v>
      </c>
      <c r="G2090">
        <f>LEN(A2090)</f>
        <v>7</v>
      </c>
      <c r="H2090" t="str">
        <f>IF(AND(G2090&lt;3, D2090&lt;2),TRUE,"")</f>
        <v/>
      </c>
      <c r="I2090" t="e">
        <f>VLOOKUP(A2090,'2014'!$A$2:$G$5210,5,FALSE)</f>
        <v>#N/A</v>
      </c>
      <c r="J2090" t="e">
        <f>VLOOKUP(A2090,'2014'!$A$2:$H$5210,6,FALSE)</f>
        <v>#N/A</v>
      </c>
    </row>
    <row r="2091" spans="1:10" x14ac:dyDescent="0.6">
      <c r="A2091" t="s">
        <v>5435</v>
      </c>
      <c r="B2091">
        <v>0</v>
      </c>
      <c r="C2091">
        <v>3</v>
      </c>
      <c r="D2091">
        <v>3</v>
      </c>
      <c r="E2091" s="2">
        <f>(B2091+1)/(C2091+1)</f>
        <v>0.25</v>
      </c>
      <c r="F2091" s="2">
        <f>(C2091+1)/(B2091+1)</f>
        <v>4</v>
      </c>
      <c r="G2091">
        <f>LEN(A2091)</f>
        <v>6</v>
      </c>
      <c r="H2091" t="str">
        <f>IF(AND(G2091&lt;3, D2091&lt;2),TRUE,"")</f>
        <v/>
      </c>
      <c r="I2091" t="e">
        <f>VLOOKUP(A2091,'2014'!$A$2:$G$5210,5,FALSE)</f>
        <v>#N/A</v>
      </c>
      <c r="J2091" t="e">
        <f>VLOOKUP(A2091,'2014'!$A$2:$H$5210,6,FALSE)</f>
        <v>#N/A</v>
      </c>
    </row>
    <row r="2092" spans="1:10" x14ac:dyDescent="0.6">
      <c r="A2092" t="s">
        <v>5467</v>
      </c>
      <c r="B2092">
        <v>0</v>
      </c>
      <c r="C2092">
        <v>3</v>
      </c>
      <c r="D2092">
        <v>3</v>
      </c>
      <c r="E2092" s="2">
        <f>(B2092+1)/(C2092+1)</f>
        <v>0.25</v>
      </c>
      <c r="F2092" s="2">
        <f>(C2092+1)/(B2092+1)</f>
        <v>4</v>
      </c>
      <c r="G2092">
        <f>LEN(A2092)</f>
        <v>5</v>
      </c>
      <c r="H2092" t="str">
        <f>IF(AND(G2092&lt;3, D2092&lt;2),TRUE,"")</f>
        <v/>
      </c>
      <c r="I2092" t="e">
        <f>VLOOKUP(A2092,'2014'!$A$2:$G$5210,5,FALSE)</f>
        <v>#N/A</v>
      </c>
      <c r="J2092" t="e">
        <f>VLOOKUP(A2092,'2014'!$A$2:$H$5210,6,FALSE)</f>
        <v>#N/A</v>
      </c>
    </row>
    <row r="2093" spans="1:10" x14ac:dyDescent="0.6">
      <c r="A2093" t="s">
        <v>5508</v>
      </c>
      <c r="B2093">
        <v>0</v>
      </c>
      <c r="C2093">
        <v>3</v>
      </c>
      <c r="D2093">
        <v>3</v>
      </c>
      <c r="E2093" s="2">
        <f>(B2093+1)/(C2093+1)</f>
        <v>0.25</v>
      </c>
      <c r="F2093" s="2">
        <f>(C2093+1)/(B2093+1)</f>
        <v>4</v>
      </c>
      <c r="G2093">
        <f>LEN(A2093)</f>
        <v>4</v>
      </c>
      <c r="H2093" t="str">
        <f>IF(AND(G2093&lt;3, D2093&lt;2),TRUE,"")</f>
        <v/>
      </c>
      <c r="I2093" t="e">
        <f>VLOOKUP(A2093,'2014'!$A$2:$G$5210,5,FALSE)</f>
        <v>#N/A</v>
      </c>
      <c r="J2093" t="e">
        <f>VLOOKUP(A2093,'2014'!$A$2:$H$5210,6,FALSE)</f>
        <v>#N/A</v>
      </c>
    </row>
    <row r="2094" spans="1:10" x14ac:dyDescent="0.6">
      <c r="A2094" t="s">
        <v>5534</v>
      </c>
      <c r="B2094">
        <v>0</v>
      </c>
      <c r="C2094">
        <v>3</v>
      </c>
      <c r="D2094">
        <v>3</v>
      </c>
      <c r="E2094" s="2">
        <f>(B2094+1)/(C2094+1)</f>
        <v>0.25</v>
      </c>
      <c r="F2094" s="2">
        <f>(C2094+1)/(B2094+1)</f>
        <v>4</v>
      </c>
      <c r="G2094">
        <f>LEN(A2094)</f>
        <v>11</v>
      </c>
      <c r="H2094" t="str">
        <f>IF(AND(G2094&lt;3, D2094&lt;2),TRUE,"")</f>
        <v/>
      </c>
      <c r="I2094" t="e">
        <f>VLOOKUP(A2094,'2014'!$A$2:$G$5210,5,FALSE)</f>
        <v>#N/A</v>
      </c>
      <c r="J2094" t="e">
        <f>VLOOKUP(A2094,'2014'!$A$2:$H$5210,6,FALSE)</f>
        <v>#N/A</v>
      </c>
    </row>
    <row r="2095" spans="1:10" x14ac:dyDescent="0.6">
      <c r="A2095" t="s">
        <v>5538</v>
      </c>
      <c r="B2095">
        <v>0</v>
      </c>
      <c r="C2095">
        <v>3</v>
      </c>
      <c r="D2095">
        <v>3</v>
      </c>
      <c r="E2095" s="2">
        <f>(B2095+1)/(C2095+1)</f>
        <v>0.25</v>
      </c>
      <c r="F2095" s="2">
        <f>(C2095+1)/(B2095+1)</f>
        <v>4</v>
      </c>
      <c r="G2095">
        <f>LEN(A2095)</f>
        <v>4</v>
      </c>
      <c r="H2095" t="str">
        <f>IF(AND(G2095&lt;3, D2095&lt;2),TRUE,"")</f>
        <v/>
      </c>
      <c r="I2095" t="e">
        <f>VLOOKUP(A2095,'2014'!$A$2:$G$5210,5,FALSE)</f>
        <v>#N/A</v>
      </c>
      <c r="J2095" t="e">
        <f>VLOOKUP(A2095,'2014'!$A$2:$H$5210,6,FALSE)</f>
        <v>#N/A</v>
      </c>
    </row>
    <row r="2096" spans="1:10" x14ac:dyDescent="0.6">
      <c r="A2096" t="s">
        <v>5602</v>
      </c>
      <c r="B2096">
        <v>0</v>
      </c>
      <c r="C2096">
        <v>3</v>
      </c>
      <c r="D2096">
        <v>3</v>
      </c>
      <c r="E2096" s="2">
        <f>(B2096+1)/(C2096+1)</f>
        <v>0.25</v>
      </c>
      <c r="F2096" s="2">
        <f>(C2096+1)/(B2096+1)</f>
        <v>4</v>
      </c>
      <c r="G2096">
        <f>LEN(A2096)</f>
        <v>4</v>
      </c>
      <c r="H2096" t="str">
        <f>IF(AND(G2096&lt;3, D2096&lt;2),TRUE,"")</f>
        <v/>
      </c>
      <c r="I2096" t="e">
        <f>VLOOKUP(A2096,'2014'!$A$2:$G$5210,5,FALSE)</f>
        <v>#N/A</v>
      </c>
      <c r="J2096" t="e">
        <f>VLOOKUP(A2096,'2014'!$A$2:$H$5210,6,FALSE)</f>
        <v>#N/A</v>
      </c>
    </row>
    <row r="2097" spans="1:10" x14ac:dyDescent="0.6">
      <c r="A2097" t="s">
        <v>5698</v>
      </c>
      <c r="B2097">
        <v>0</v>
      </c>
      <c r="C2097">
        <v>3</v>
      </c>
      <c r="D2097">
        <v>3</v>
      </c>
      <c r="E2097" s="2">
        <f>(B2097+1)/(C2097+1)</f>
        <v>0.25</v>
      </c>
      <c r="F2097" s="2">
        <f>(C2097+1)/(B2097+1)</f>
        <v>4</v>
      </c>
      <c r="G2097">
        <f>LEN(A2097)</f>
        <v>9</v>
      </c>
      <c r="H2097" t="str">
        <f>IF(AND(G2097&lt;3, D2097&lt;2),TRUE,"")</f>
        <v/>
      </c>
      <c r="I2097" t="e">
        <f>VLOOKUP(A2097,'2014'!$A$2:$G$5210,5,FALSE)</f>
        <v>#N/A</v>
      </c>
      <c r="J2097" t="e">
        <f>VLOOKUP(A2097,'2014'!$A$2:$H$5210,6,FALSE)</f>
        <v>#N/A</v>
      </c>
    </row>
    <row r="2098" spans="1:10" x14ac:dyDescent="0.6">
      <c r="A2098" t="s">
        <v>5729</v>
      </c>
      <c r="B2098">
        <v>0</v>
      </c>
      <c r="C2098">
        <v>3</v>
      </c>
      <c r="D2098">
        <v>3</v>
      </c>
      <c r="E2098" s="2">
        <f>(B2098+1)/(C2098+1)</f>
        <v>0.25</v>
      </c>
      <c r="F2098" s="2">
        <f>(C2098+1)/(B2098+1)</f>
        <v>4</v>
      </c>
      <c r="G2098">
        <f>LEN(A2098)</f>
        <v>5</v>
      </c>
      <c r="H2098" t="str">
        <f>IF(AND(G2098&lt;3, D2098&lt;2),TRUE,"")</f>
        <v/>
      </c>
      <c r="I2098" t="e">
        <f>VLOOKUP(A2098,'2014'!$A$2:$G$5210,5,FALSE)</f>
        <v>#N/A</v>
      </c>
      <c r="J2098" t="e">
        <f>VLOOKUP(A2098,'2014'!$A$2:$H$5210,6,FALSE)</f>
        <v>#N/A</v>
      </c>
    </row>
    <row r="2099" spans="1:10" x14ac:dyDescent="0.6">
      <c r="A2099" t="s">
        <v>5775</v>
      </c>
      <c r="B2099">
        <v>0</v>
      </c>
      <c r="C2099">
        <v>3</v>
      </c>
      <c r="D2099">
        <v>3</v>
      </c>
      <c r="E2099" s="2">
        <f>(B2099+1)/(C2099+1)</f>
        <v>0.25</v>
      </c>
      <c r="F2099" s="2">
        <f>(C2099+1)/(B2099+1)</f>
        <v>4</v>
      </c>
      <c r="G2099">
        <f>LEN(A2099)</f>
        <v>6</v>
      </c>
      <c r="H2099" t="str">
        <f>IF(AND(G2099&lt;3, D2099&lt;2),TRUE,"")</f>
        <v/>
      </c>
      <c r="I2099" t="e">
        <f>VLOOKUP(A2099,'2014'!$A$2:$G$5210,5,FALSE)</f>
        <v>#N/A</v>
      </c>
      <c r="J2099" t="e">
        <f>VLOOKUP(A2099,'2014'!$A$2:$H$5210,6,FALSE)</f>
        <v>#N/A</v>
      </c>
    </row>
    <row r="2100" spans="1:10" x14ac:dyDescent="0.6">
      <c r="A2100" t="s">
        <v>5776</v>
      </c>
      <c r="B2100">
        <v>0</v>
      </c>
      <c r="C2100">
        <v>3</v>
      </c>
      <c r="D2100">
        <v>3</v>
      </c>
      <c r="E2100" s="2">
        <f>(B2100+1)/(C2100+1)</f>
        <v>0.25</v>
      </c>
      <c r="F2100" s="2">
        <f>(C2100+1)/(B2100+1)</f>
        <v>4</v>
      </c>
      <c r="G2100">
        <f>LEN(A2100)</f>
        <v>7</v>
      </c>
      <c r="H2100" t="str">
        <f>IF(AND(G2100&lt;3, D2100&lt;2),TRUE,"")</f>
        <v/>
      </c>
      <c r="I2100" t="e">
        <f>VLOOKUP(A2100,'2014'!$A$2:$G$5210,5,FALSE)</f>
        <v>#N/A</v>
      </c>
      <c r="J2100" t="e">
        <f>VLOOKUP(A2100,'2014'!$A$2:$H$5210,6,FALSE)</f>
        <v>#N/A</v>
      </c>
    </row>
    <row r="2101" spans="1:10" x14ac:dyDescent="0.6">
      <c r="A2101" t="s">
        <v>5833</v>
      </c>
      <c r="B2101">
        <v>0</v>
      </c>
      <c r="C2101">
        <v>3</v>
      </c>
      <c r="D2101">
        <v>3</v>
      </c>
      <c r="E2101" s="2">
        <f>(B2101+1)/(C2101+1)</f>
        <v>0.25</v>
      </c>
      <c r="F2101" s="2">
        <f>(C2101+1)/(B2101+1)</f>
        <v>4</v>
      </c>
      <c r="G2101">
        <f>LEN(A2101)</f>
        <v>10</v>
      </c>
      <c r="H2101" t="str">
        <f>IF(AND(G2101&lt;3, D2101&lt;2),TRUE,"")</f>
        <v/>
      </c>
      <c r="I2101" t="e">
        <f>VLOOKUP(A2101,'2014'!$A$2:$G$5210,5,FALSE)</f>
        <v>#N/A</v>
      </c>
      <c r="J2101" t="e">
        <f>VLOOKUP(A2101,'2014'!$A$2:$H$5210,6,FALSE)</f>
        <v>#N/A</v>
      </c>
    </row>
    <row r="2102" spans="1:10" x14ac:dyDescent="0.6">
      <c r="A2102" t="s">
        <v>5835</v>
      </c>
      <c r="B2102">
        <v>0</v>
      </c>
      <c r="C2102">
        <v>3</v>
      </c>
      <c r="D2102">
        <v>3</v>
      </c>
      <c r="E2102" s="2">
        <f>(B2102+1)/(C2102+1)</f>
        <v>0.25</v>
      </c>
      <c r="F2102" s="2">
        <f>(C2102+1)/(B2102+1)</f>
        <v>4</v>
      </c>
      <c r="G2102">
        <f>LEN(A2102)</f>
        <v>4</v>
      </c>
      <c r="H2102" t="str">
        <f>IF(AND(G2102&lt;3, D2102&lt;2),TRUE,"")</f>
        <v/>
      </c>
      <c r="I2102" t="e">
        <f>VLOOKUP(A2102,'2014'!$A$2:$G$5210,5,FALSE)</f>
        <v>#N/A</v>
      </c>
      <c r="J2102" t="e">
        <f>VLOOKUP(A2102,'2014'!$A$2:$H$5210,6,FALSE)</f>
        <v>#N/A</v>
      </c>
    </row>
    <row r="2103" spans="1:10" x14ac:dyDescent="0.6">
      <c r="A2103" t="s">
        <v>5894</v>
      </c>
      <c r="B2103">
        <v>0</v>
      </c>
      <c r="C2103">
        <v>3</v>
      </c>
      <c r="D2103">
        <v>3</v>
      </c>
      <c r="E2103" s="2">
        <f>(B2103+1)/(C2103+1)</f>
        <v>0.25</v>
      </c>
      <c r="F2103" s="2">
        <f>(C2103+1)/(B2103+1)</f>
        <v>4</v>
      </c>
      <c r="G2103">
        <f>LEN(A2103)</f>
        <v>8</v>
      </c>
      <c r="H2103" t="str">
        <f>IF(AND(G2103&lt;3, D2103&lt;2),TRUE,"")</f>
        <v/>
      </c>
      <c r="I2103" t="e">
        <f>VLOOKUP(A2103,'2014'!$A$2:$G$5210,5,FALSE)</f>
        <v>#N/A</v>
      </c>
      <c r="J2103" t="e">
        <f>VLOOKUP(A2103,'2014'!$A$2:$H$5210,6,FALSE)</f>
        <v>#N/A</v>
      </c>
    </row>
    <row r="2104" spans="1:10" x14ac:dyDescent="0.6">
      <c r="A2104" t="s">
        <v>5898</v>
      </c>
      <c r="B2104">
        <v>0</v>
      </c>
      <c r="C2104">
        <v>3</v>
      </c>
      <c r="D2104">
        <v>3</v>
      </c>
      <c r="E2104" s="2">
        <f>(B2104+1)/(C2104+1)</f>
        <v>0.25</v>
      </c>
      <c r="F2104" s="2">
        <f>(C2104+1)/(B2104+1)</f>
        <v>4</v>
      </c>
      <c r="G2104">
        <f>LEN(A2104)</f>
        <v>8</v>
      </c>
      <c r="H2104" t="str">
        <f>IF(AND(G2104&lt;3, D2104&lt;2),TRUE,"")</f>
        <v/>
      </c>
      <c r="I2104" t="e">
        <f>VLOOKUP(A2104,'2014'!$A$2:$G$5210,5,FALSE)</f>
        <v>#N/A</v>
      </c>
      <c r="J2104" t="e">
        <f>VLOOKUP(A2104,'2014'!$A$2:$H$5210,6,FALSE)</f>
        <v>#N/A</v>
      </c>
    </row>
    <row r="2105" spans="1:10" x14ac:dyDescent="0.6">
      <c r="A2105" t="s">
        <v>5926</v>
      </c>
      <c r="B2105">
        <v>0</v>
      </c>
      <c r="C2105">
        <v>3</v>
      </c>
      <c r="D2105">
        <v>3</v>
      </c>
      <c r="E2105" s="2">
        <f>(B2105+1)/(C2105+1)</f>
        <v>0.25</v>
      </c>
      <c r="F2105" s="2">
        <f>(C2105+1)/(B2105+1)</f>
        <v>4</v>
      </c>
      <c r="G2105">
        <f>LEN(A2105)</f>
        <v>5</v>
      </c>
      <c r="H2105" t="str">
        <f>IF(AND(G2105&lt;3, D2105&lt;2),TRUE,"")</f>
        <v/>
      </c>
      <c r="I2105" t="e">
        <f>VLOOKUP(A2105,'2014'!$A$2:$G$5210,5,FALSE)</f>
        <v>#N/A</v>
      </c>
      <c r="J2105" t="e">
        <f>VLOOKUP(A2105,'2014'!$A$2:$H$5210,6,FALSE)</f>
        <v>#N/A</v>
      </c>
    </row>
    <row r="2106" spans="1:10" x14ac:dyDescent="0.6">
      <c r="A2106" t="s">
        <v>5935</v>
      </c>
      <c r="B2106">
        <v>0</v>
      </c>
      <c r="C2106">
        <v>3</v>
      </c>
      <c r="D2106">
        <v>3</v>
      </c>
      <c r="E2106" s="2">
        <f>(B2106+1)/(C2106+1)</f>
        <v>0.25</v>
      </c>
      <c r="F2106" s="2">
        <f>(C2106+1)/(B2106+1)</f>
        <v>4</v>
      </c>
      <c r="G2106">
        <f>LEN(A2106)</f>
        <v>9</v>
      </c>
      <c r="H2106" t="str">
        <f>IF(AND(G2106&lt;3, D2106&lt;2),TRUE,"")</f>
        <v/>
      </c>
      <c r="I2106" t="e">
        <f>VLOOKUP(A2106,'2014'!$A$2:$G$5210,5,FALSE)</f>
        <v>#N/A</v>
      </c>
      <c r="J2106" t="e">
        <f>VLOOKUP(A2106,'2014'!$A$2:$H$5210,6,FALSE)</f>
        <v>#N/A</v>
      </c>
    </row>
    <row r="2107" spans="1:10" x14ac:dyDescent="0.6">
      <c r="A2107" t="s">
        <v>5948</v>
      </c>
      <c r="B2107">
        <v>0</v>
      </c>
      <c r="C2107">
        <v>3</v>
      </c>
      <c r="D2107">
        <v>3</v>
      </c>
      <c r="E2107" s="2">
        <f>(B2107+1)/(C2107+1)</f>
        <v>0.25</v>
      </c>
      <c r="F2107" s="2">
        <f>(C2107+1)/(B2107+1)</f>
        <v>4</v>
      </c>
      <c r="G2107">
        <f>LEN(A2107)</f>
        <v>8</v>
      </c>
      <c r="H2107" t="str">
        <f>IF(AND(G2107&lt;3, D2107&lt;2),TRUE,"")</f>
        <v/>
      </c>
      <c r="I2107" t="e">
        <f>VLOOKUP(A2107,'2014'!$A$2:$G$5210,5,FALSE)</f>
        <v>#N/A</v>
      </c>
      <c r="J2107" t="e">
        <f>VLOOKUP(A2107,'2014'!$A$2:$H$5210,6,FALSE)</f>
        <v>#N/A</v>
      </c>
    </row>
    <row r="2108" spans="1:10" x14ac:dyDescent="0.6">
      <c r="A2108" t="s">
        <v>5956</v>
      </c>
      <c r="B2108">
        <v>0</v>
      </c>
      <c r="C2108">
        <v>3</v>
      </c>
      <c r="D2108">
        <v>3</v>
      </c>
      <c r="E2108" s="2">
        <f>(B2108+1)/(C2108+1)</f>
        <v>0.25</v>
      </c>
      <c r="F2108" s="2">
        <f>(C2108+1)/(B2108+1)</f>
        <v>4</v>
      </c>
      <c r="G2108">
        <f>LEN(A2108)</f>
        <v>6</v>
      </c>
      <c r="H2108" t="str">
        <f>IF(AND(G2108&lt;3, D2108&lt;2),TRUE,"")</f>
        <v/>
      </c>
      <c r="I2108" t="e">
        <f>VLOOKUP(A2108,'2014'!$A$2:$G$5210,5,FALSE)</f>
        <v>#N/A</v>
      </c>
      <c r="J2108" t="e">
        <f>VLOOKUP(A2108,'2014'!$A$2:$H$5210,6,FALSE)</f>
        <v>#N/A</v>
      </c>
    </row>
    <row r="2109" spans="1:10" x14ac:dyDescent="0.6">
      <c r="A2109" t="s">
        <v>5958</v>
      </c>
      <c r="B2109">
        <v>0</v>
      </c>
      <c r="C2109">
        <v>3</v>
      </c>
      <c r="D2109">
        <v>3</v>
      </c>
      <c r="E2109" s="2">
        <f>(B2109+1)/(C2109+1)</f>
        <v>0.25</v>
      </c>
      <c r="F2109" s="2">
        <f>(C2109+1)/(B2109+1)</f>
        <v>4</v>
      </c>
      <c r="G2109">
        <f>LEN(A2109)</f>
        <v>6</v>
      </c>
      <c r="H2109" t="str">
        <f>IF(AND(G2109&lt;3, D2109&lt;2),TRUE,"")</f>
        <v/>
      </c>
      <c r="I2109" t="e">
        <f>VLOOKUP(A2109,'2014'!$A$2:$G$5210,5,FALSE)</f>
        <v>#N/A</v>
      </c>
      <c r="J2109" t="e">
        <f>VLOOKUP(A2109,'2014'!$A$2:$H$5210,6,FALSE)</f>
        <v>#N/A</v>
      </c>
    </row>
    <row r="2110" spans="1:10" x14ac:dyDescent="0.6">
      <c r="A2110" t="s">
        <v>6000</v>
      </c>
      <c r="B2110">
        <v>0</v>
      </c>
      <c r="C2110">
        <v>3</v>
      </c>
      <c r="D2110">
        <v>3</v>
      </c>
      <c r="E2110" s="2">
        <f>(B2110+1)/(C2110+1)</f>
        <v>0.25</v>
      </c>
      <c r="F2110" s="2">
        <f>(C2110+1)/(B2110+1)</f>
        <v>4</v>
      </c>
      <c r="G2110">
        <f>LEN(A2110)</f>
        <v>8</v>
      </c>
      <c r="H2110" t="str">
        <f>IF(AND(G2110&lt;3, D2110&lt;2),TRUE,"")</f>
        <v/>
      </c>
      <c r="I2110" t="e">
        <f>VLOOKUP(A2110,'2014'!$A$2:$G$5210,5,FALSE)</f>
        <v>#N/A</v>
      </c>
      <c r="J2110" t="e">
        <f>VLOOKUP(A2110,'2014'!$A$2:$H$5210,6,FALSE)</f>
        <v>#N/A</v>
      </c>
    </row>
    <row r="2111" spans="1:10" x14ac:dyDescent="0.6">
      <c r="A2111" t="s">
        <v>6066</v>
      </c>
      <c r="B2111">
        <v>0</v>
      </c>
      <c r="C2111">
        <v>3</v>
      </c>
      <c r="D2111">
        <v>3</v>
      </c>
      <c r="E2111" s="2">
        <f>(B2111+1)/(C2111+1)</f>
        <v>0.25</v>
      </c>
      <c r="F2111" s="2">
        <f>(C2111+1)/(B2111+1)</f>
        <v>4</v>
      </c>
      <c r="G2111">
        <f>LEN(A2111)</f>
        <v>5</v>
      </c>
      <c r="H2111" t="str">
        <f>IF(AND(G2111&lt;3, D2111&lt;2),TRUE,"")</f>
        <v/>
      </c>
      <c r="I2111" t="e">
        <f>VLOOKUP(A2111,'2014'!$A$2:$G$5210,5,FALSE)</f>
        <v>#N/A</v>
      </c>
      <c r="J2111" t="e">
        <f>VLOOKUP(A2111,'2014'!$A$2:$H$5210,6,FALSE)</f>
        <v>#N/A</v>
      </c>
    </row>
    <row r="2112" spans="1:10" x14ac:dyDescent="0.6">
      <c r="A2112" t="s">
        <v>6083</v>
      </c>
      <c r="B2112">
        <v>0</v>
      </c>
      <c r="C2112">
        <v>3</v>
      </c>
      <c r="D2112">
        <v>3</v>
      </c>
      <c r="E2112" s="2">
        <f>(B2112+1)/(C2112+1)</f>
        <v>0.25</v>
      </c>
      <c r="F2112" s="2">
        <f>(C2112+1)/(B2112+1)</f>
        <v>4</v>
      </c>
      <c r="G2112">
        <f>LEN(A2112)</f>
        <v>5</v>
      </c>
      <c r="H2112" t="str">
        <f>IF(AND(G2112&lt;3, D2112&lt;2),TRUE,"")</f>
        <v/>
      </c>
      <c r="I2112" t="e">
        <f>VLOOKUP(A2112,'2014'!$A$2:$G$5210,5,FALSE)</f>
        <v>#N/A</v>
      </c>
      <c r="J2112" t="e">
        <f>VLOOKUP(A2112,'2014'!$A$2:$H$5210,6,FALSE)</f>
        <v>#N/A</v>
      </c>
    </row>
    <row r="2113" spans="1:10" x14ac:dyDescent="0.6">
      <c r="A2113" t="s">
        <v>6181</v>
      </c>
      <c r="B2113">
        <v>0</v>
      </c>
      <c r="C2113">
        <v>3</v>
      </c>
      <c r="D2113">
        <v>3</v>
      </c>
      <c r="E2113" s="2">
        <f>(B2113+1)/(C2113+1)</f>
        <v>0.25</v>
      </c>
      <c r="F2113" s="2">
        <f>(C2113+1)/(B2113+1)</f>
        <v>4</v>
      </c>
      <c r="G2113">
        <f>LEN(A2113)</f>
        <v>6</v>
      </c>
      <c r="H2113" t="str">
        <f>IF(AND(G2113&lt;3, D2113&lt;2),TRUE,"")</f>
        <v/>
      </c>
      <c r="I2113" t="e">
        <f>VLOOKUP(A2113,'2014'!$A$2:$G$5210,5,FALSE)</f>
        <v>#N/A</v>
      </c>
      <c r="J2113" t="e">
        <f>VLOOKUP(A2113,'2014'!$A$2:$H$5210,6,FALSE)</f>
        <v>#N/A</v>
      </c>
    </row>
    <row r="2114" spans="1:10" x14ac:dyDescent="0.6">
      <c r="A2114" t="s">
        <v>1375</v>
      </c>
      <c r="B2114">
        <v>0</v>
      </c>
      <c r="C2114">
        <v>3</v>
      </c>
      <c r="D2114">
        <v>3</v>
      </c>
      <c r="E2114" s="2">
        <f>(B2114+1)/(C2114+1)</f>
        <v>0.25</v>
      </c>
      <c r="F2114" s="2">
        <f>(C2114+1)/(B2114+1)</f>
        <v>4</v>
      </c>
      <c r="G2114">
        <f>LEN(A2114)</f>
        <v>7</v>
      </c>
      <c r="H2114" t="str">
        <f>IF(AND(G2114&lt;3, D2114&lt;2),TRUE,"")</f>
        <v/>
      </c>
      <c r="I2114">
        <f>VLOOKUP(A2114,'2014'!$A$2:$G$5210,5,FALSE)</f>
        <v>4.382761139517896E-4</v>
      </c>
      <c r="J2114">
        <f>VLOOKUP(A2114,'2014'!$A$2:$H$5210,6,FALSE)</f>
        <v>1.5294729436236273E-5</v>
      </c>
    </row>
    <row r="2115" spans="1:10" x14ac:dyDescent="0.6">
      <c r="A2115" t="s">
        <v>223</v>
      </c>
      <c r="B2115">
        <v>0</v>
      </c>
      <c r="C2115">
        <v>3</v>
      </c>
      <c r="D2115">
        <v>3</v>
      </c>
      <c r="E2115" s="2">
        <f>(B2115+1)/(C2115+1)</f>
        <v>0.25</v>
      </c>
      <c r="F2115" s="2">
        <f>(C2115+1)/(B2115+1)</f>
        <v>4</v>
      </c>
      <c r="G2115">
        <f>LEN(A2115)</f>
        <v>6</v>
      </c>
      <c r="H2115" t="str">
        <f>IF(AND(G2115&lt;3, D2115&lt;2),TRUE,"")</f>
        <v/>
      </c>
      <c r="I2115">
        <f>VLOOKUP(A2115,'2014'!$A$2:$G$5210,5,FALSE)</f>
        <v>2.9218407596785974E-4</v>
      </c>
      <c r="J2115">
        <f>VLOOKUP(A2115,'2014'!$A$2:$H$5210,6,FALSE)</f>
        <v>1.5294729436236273E-5</v>
      </c>
    </row>
    <row r="2116" spans="1:10" x14ac:dyDescent="0.6">
      <c r="A2116" t="s">
        <v>264</v>
      </c>
      <c r="B2116">
        <v>0</v>
      </c>
      <c r="C2116">
        <v>3</v>
      </c>
      <c r="D2116">
        <v>3</v>
      </c>
      <c r="E2116" s="2">
        <f>(B2116+1)/(C2116+1)</f>
        <v>0.25</v>
      </c>
      <c r="F2116" s="2">
        <f>(C2116+1)/(B2116+1)</f>
        <v>4</v>
      </c>
      <c r="G2116">
        <f>LEN(A2116)</f>
        <v>7</v>
      </c>
      <c r="H2116" t="str">
        <f>IF(AND(G2116&lt;3, D2116&lt;2),TRUE,"")</f>
        <v/>
      </c>
      <c r="I2116">
        <f>VLOOKUP(A2116,'2014'!$A$2:$G$5210,5,FALSE)</f>
        <v>8.7655222790357921E-4</v>
      </c>
      <c r="J2116">
        <f>VLOOKUP(A2116,'2014'!$A$2:$H$5210,6,FALSE)</f>
        <v>4.5884188308708819E-5</v>
      </c>
    </row>
    <row r="2117" spans="1:10" x14ac:dyDescent="0.6">
      <c r="A2117" t="s">
        <v>2797</v>
      </c>
      <c r="B2117">
        <v>0</v>
      </c>
      <c r="C2117">
        <v>3</v>
      </c>
      <c r="D2117">
        <v>3</v>
      </c>
      <c r="E2117" s="2">
        <f>(B2117+1)/(C2117+1)</f>
        <v>0.25</v>
      </c>
      <c r="F2117" s="2">
        <f>(C2117+1)/(B2117+1)</f>
        <v>4</v>
      </c>
      <c r="G2117">
        <f>LEN(A2117)</f>
        <v>10</v>
      </c>
      <c r="H2117" t="str">
        <f>IF(AND(G2117&lt;3, D2117&lt;2),TRUE,"")</f>
        <v/>
      </c>
      <c r="I2117">
        <f>VLOOKUP(A2117,'2014'!$A$2:$G$5210,5,FALSE)</f>
        <v>2.9218407596785974E-4</v>
      </c>
      <c r="J2117">
        <f>VLOOKUP(A2117,'2014'!$A$2:$H$5210,6,FALSE)</f>
        <v>1.5294729436236273E-5</v>
      </c>
    </row>
    <row r="2118" spans="1:10" x14ac:dyDescent="0.6">
      <c r="A2118" t="s">
        <v>1589</v>
      </c>
      <c r="B2118">
        <v>0</v>
      </c>
      <c r="C2118">
        <v>3</v>
      </c>
      <c r="D2118">
        <v>3</v>
      </c>
      <c r="E2118" s="2">
        <f>(B2118+1)/(C2118+1)</f>
        <v>0.25</v>
      </c>
      <c r="F2118" s="2">
        <f>(C2118+1)/(B2118+1)</f>
        <v>4</v>
      </c>
      <c r="G2118">
        <f>LEN(A2118)</f>
        <v>4</v>
      </c>
      <c r="H2118" t="str">
        <f>IF(AND(G2118&lt;3, D2118&lt;2),TRUE,"")</f>
        <v/>
      </c>
      <c r="I2118">
        <f>VLOOKUP(A2118,'2014'!$A$2:$G$5210,5,FALSE)</f>
        <v>2.9218407596785974E-4</v>
      </c>
      <c r="J2118">
        <f>VLOOKUP(A2118,'2014'!$A$2:$H$5210,6,FALSE)</f>
        <v>3.0589458872472546E-5</v>
      </c>
    </row>
    <row r="2119" spans="1:10" x14ac:dyDescent="0.6">
      <c r="A2119" t="s">
        <v>2666</v>
      </c>
      <c r="B2119">
        <v>0</v>
      </c>
      <c r="C2119">
        <v>3</v>
      </c>
      <c r="D2119">
        <v>3</v>
      </c>
      <c r="E2119" s="2">
        <f>(B2119+1)/(C2119+1)</f>
        <v>0.25</v>
      </c>
      <c r="F2119" s="2">
        <f>(C2119+1)/(B2119+1)</f>
        <v>4</v>
      </c>
      <c r="G2119">
        <f>LEN(A2119)</f>
        <v>5</v>
      </c>
      <c r="H2119" t="str">
        <f>IF(AND(G2119&lt;3, D2119&lt;2),TRUE,"")</f>
        <v/>
      </c>
      <c r="I2119">
        <f>VLOOKUP(A2119,'2014'!$A$2:$G$5210,5,FALSE)</f>
        <v>2.9218407596785974E-4</v>
      </c>
      <c r="J2119">
        <f>VLOOKUP(A2119,'2014'!$A$2:$H$5210,6,FALSE)</f>
        <v>3.0589458872472546E-5</v>
      </c>
    </row>
    <row r="2120" spans="1:10" x14ac:dyDescent="0.6">
      <c r="A2120" t="s">
        <v>2691</v>
      </c>
      <c r="B2120">
        <v>0</v>
      </c>
      <c r="C2120">
        <v>3</v>
      </c>
      <c r="D2120">
        <v>3</v>
      </c>
      <c r="E2120" s="2">
        <f>(B2120+1)/(C2120+1)</f>
        <v>0.25</v>
      </c>
      <c r="F2120" s="2">
        <f>(C2120+1)/(B2120+1)</f>
        <v>4</v>
      </c>
      <c r="G2120">
        <f>LEN(A2120)</f>
        <v>5</v>
      </c>
      <c r="H2120" t="str">
        <f>IF(AND(G2120&lt;3, D2120&lt;2),TRUE,"")</f>
        <v/>
      </c>
      <c r="I2120">
        <f>VLOOKUP(A2120,'2014'!$A$2:$G$5210,5,FALSE)</f>
        <v>5.8436815193571947E-4</v>
      </c>
      <c r="J2120">
        <f>VLOOKUP(A2120,'2014'!$A$2:$H$5210,6,FALSE)</f>
        <v>6.1178917744945092E-5</v>
      </c>
    </row>
    <row r="2121" spans="1:10" x14ac:dyDescent="0.6">
      <c r="A2121" t="s">
        <v>4664</v>
      </c>
      <c r="B2121">
        <v>0</v>
      </c>
      <c r="C2121">
        <v>3</v>
      </c>
      <c r="D2121">
        <v>3</v>
      </c>
      <c r="E2121" s="2">
        <f>(B2121+1)/(C2121+1)</f>
        <v>0.25</v>
      </c>
      <c r="F2121" s="2">
        <f>(C2121+1)/(B2121+1)</f>
        <v>4</v>
      </c>
      <c r="G2121">
        <f>LEN(A2121)</f>
        <v>8</v>
      </c>
      <c r="H2121" t="str">
        <f>IF(AND(G2121&lt;3, D2121&lt;2),TRUE,"")</f>
        <v/>
      </c>
      <c r="I2121">
        <f>VLOOKUP(A2121,'2014'!$A$2:$G$5210,5,FALSE)</f>
        <v>2.9218407596785974E-4</v>
      </c>
      <c r="J2121">
        <f>VLOOKUP(A2121,'2014'!$A$2:$H$5210,6,FALSE)</f>
        <v>3.0589458872472546E-5</v>
      </c>
    </row>
    <row r="2122" spans="1:10" x14ac:dyDescent="0.6">
      <c r="A2122" t="s">
        <v>2889</v>
      </c>
      <c r="B2122">
        <v>0</v>
      </c>
      <c r="C2122">
        <v>3</v>
      </c>
      <c r="D2122">
        <v>3</v>
      </c>
      <c r="E2122" s="2">
        <f>(B2122+1)/(C2122+1)</f>
        <v>0.25</v>
      </c>
      <c r="F2122" s="2">
        <f>(C2122+1)/(B2122+1)</f>
        <v>4</v>
      </c>
      <c r="G2122">
        <f>LEN(A2122)</f>
        <v>2</v>
      </c>
      <c r="H2122" t="str">
        <f>IF(AND(G2122&lt;3, D2122&lt;2),TRUE,"")</f>
        <v/>
      </c>
      <c r="I2122">
        <f>VLOOKUP(A2122,'2014'!$A$2:$G$5210,5,FALSE)</f>
        <v>1.4609203798392987E-4</v>
      </c>
      <c r="J2122">
        <f>VLOOKUP(A2122,'2014'!$A$2:$H$5210,6,FALSE)</f>
        <v>3.0589458872472546E-5</v>
      </c>
    </row>
    <row r="2123" spans="1:10" x14ac:dyDescent="0.6">
      <c r="A2123" t="s">
        <v>95</v>
      </c>
      <c r="B2123">
        <v>0</v>
      </c>
      <c r="C2123">
        <v>3</v>
      </c>
      <c r="D2123">
        <v>3</v>
      </c>
      <c r="E2123" s="2">
        <f>(B2123+1)/(C2123+1)</f>
        <v>0.25</v>
      </c>
      <c r="F2123" s="2">
        <f>(C2123+1)/(B2123+1)</f>
        <v>4</v>
      </c>
      <c r="G2123">
        <f>LEN(A2123)</f>
        <v>8</v>
      </c>
      <c r="H2123" t="str">
        <f>IF(AND(G2123&lt;3, D2123&lt;2),TRUE,"")</f>
        <v/>
      </c>
      <c r="I2123">
        <f>VLOOKUP(A2123,'2014'!$A$2:$G$5210,5,FALSE)</f>
        <v>2.9218407596785974E-4</v>
      </c>
      <c r="J2123">
        <f>VLOOKUP(A2123,'2014'!$A$2:$H$5210,6,FALSE)</f>
        <v>6.1178917744945092E-5</v>
      </c>
    </row>
    <row r="2124" spans="1:10" x14ac:dyDescent="0.6">
      <c r="A2124" t="s">
        <v>262</v>
      </c>
      <c r="B2124">
        <v>0</v>
      </c>
      <c r="C2124">
        <v>3</v>
      </c>
      <c r="D2124">
        <v>3</v>
      </c>
      <c r="E2124" s="2">
        <f>(B2124+1)/(C2124+1)</f>
        <v>0.25</v>
      </c>
      <c r="F2124" s="2">
        <f>(C2124+1)/(B2124+1)</f>
        <v>4</v>
      </c>
      <c r="G2124">
        <f>LEN(A2124)</f>
        <v>5</v>
      </c>
      <c r="H2124" t="str">
        <f>IF(AND(G2124&lt;3, D2124&lt;2),TRUE,"")</f>
        <v/>
      </c>
      <c r="I2124">
        <f>VLOOKUP(A2124,'2014'!$A$2:$G$5210,5,FALSE)</f>
        <v>1.4609203798392987E-4</v>
      </c>
      <c r="J2124">
        <f>VLOOKUP(A2124,'2014'!$A$2:$H$5210,6,FALSE)</f>
        <v>3.0589458872472546E-5</v>
      </c>
    </row>
    <row r="2125" spans="1:10" x14ac:dyDescent="0.6">
      <c r="A2125" t="s">
        <v>362</v>
      </c>
      <c r="B2125">
        <v>0</v>
      </c>
      <c r="C2125">
        <v>3</v>
      </c>
      <c r="D2125">
        <v>3</v>
      </c>
      <c r="E2125" s="2">
        <f>(B2125+1)/(C2125+1)</f>
        <v>0.25</v>
      </c>
      <c r="F2125" s="2">
        <f>(C2125+1)/(B2125+1)</f>
        <v>4</v>
      </c>
      <c r="G2125">
        <f>LEN(A2125)</f>
        <v>9</v>
      </c>
      <c r="H2125" t="str">
        <f>IF(AND(G2125&lt;3, D2125&lt;2),TRUE,"")</f>
        <v/>
      </c>
      <c r="I2125">
        <f>VLOOKUP(A2125,'2014'!$A$2:$G$5210,5,FALSE)</f>
        <v>1.4609203798392987E-4</v>
      </c>
      <c r="J2125">
        <f>VLOOKUP(A2125,'2014'!$A$2:$H$5210,6,FALSE)</f>
        <v>3.0589458872472546E-5</v>
      </c>
    </row>
    <row r="2126" spans="1:10" x14ac:dyDescent="0.6">
      <c r="A2126" t="s">
        <v>502</v>
      </c>
      <c r="B2126">
        <v>0</v>
      </c>
      <c r="C2126">
        <v>3</v>
      </c>
      <c r="D2126">
        <v>3</v>
      </c>
      <c r="E2126" s="2">
        <f>(B2126+1)/(C2126+1)</f>
        <v>0.25</v>
      </c>
      <c r="F2126" s="2">
        <f>(C2126+1)/(B2126+1)</f>
        <v>4</v>
      </c>
      <c r="G2126">
        <f>LEN(A2126)</f>
        <v>8</v>
      </c>
      <c r="H2126" t="str">
        <f>IF(AND(G2126&lt;3, D2126&lt;2),TRUE,"")</f>
        <v/>
      </c>
      <c r="I2126">
        <f>VLOOKUP(A2126,'2014'!$A$2:$G$5210,5,FALSE)</f>
        <v>2.9218407596785974E-4</v>
      </c>
      <c r="J2126">
        <f>VLOOKUP(A2126,'2014'!$A$2:$H$5210,6,FALSE)</f>
        <v>6.1178917744945092E-5</v>
      </c>
    </row>
    <row r="2127" spans="1:10" x14ac:dyDescent="0.6">
      <c r="A2127" t="s">
        <v>522</v>
      </c>
      <c r="B2127">
        <v>0</v>
      </c>
      <c r="C2127">
        <v>3</v>
      </c>
      <c r="D2127">
        <v>3</v>
      </c>
      <c r="E2127" s="2">
        <f>(B2127+1)/(C2127+1)</f>
        <v>0.25</v>
      </c>
      <c r="F2127" s="2">
        <f>(C2127+1)/(B2127+1)</f>
        <v>4</v>
      </c>
      <c r="G2127">
        <f>LEN(A2127)</f>
        <v>7</v>
      </c>
      <c r="H2127" t="str">
        <f>IF(AND(G2127&lt;3, D2127&lt;2),TRUE,"")</f>
        <v/>
      </c>
      <c r="I2127">
        <f>VLOOKUP(A2127,'2014'!$A$2:$G$5210,5,FALSE)</f>
        <v>1.4609203798392987E-4</v>
      </c>
      <c r="J2127">
        <f>VLOOKUP(A2127,'2014'!$A$2:$H$5210,6,FALSE)</f>
        <v>3.0589458872472546E-5</v>
      </c>
    </row>
    <row r="2128" spans="1:10" x14ac:dyDescent="0.6">
      <c r="A2128" t="s">
        <v>666</v>
      </c>
      <c r="B2128">
        <v>0</v>
      </c>
      <c r="C2128">
        <v>3</v>
      </c>
      <c r="D2128">
        <v>3</v>
      </c>
      <c r="E2128" s="2">
        <f>(B2128+1)/(C2128+1)</f>
        <v>0.25</v>
      </c>
      <c r="F2128" s="2">
        <f>(C2128+1)/(B2128+1)</f>
        <v>4</v>
      </c>
      <c r="G2128">
        <f>LEN(A2128)</f>
        <v>4</v>
      </c>
      <c r="H2128" t="str">
        <f>IF(AND(G2128&lt;3, D2128&lt;2),TRUE,"")</f>
        <v/>
      </c>
      <c r="I2128">
        <f>VLOOKUP(A2128,'2014'!$A$2:$G$5210,5,FALSE)</f>
        <v>2.9218407596785974E-4</v>
      </c>
      <c r="J2128">
        <f>VLOOKUP(A2128,'2014'!$A$2:$H$5210,6,FALSE)</f>
        <v>6.1178917744945092E-5</v>
      </c>
    </row>
    <row r="2129" spans="1:10" x14ac:dyDescent="0.6">
      <c r="A2129" t="s">
        <v>862</v>
      </c>
      <c r="B2129">
        <v>0</v>
      </c>
      <c r="C2129">
        <v>3</v>
      </c>
      <c r="D2129">
        <v>3</v>
      </c>
      <c r="E2129" s="2">
        <f>(B2129+1)/(C2129+1)</f>
        <v>0.25</v>
      </c>
      <c r="F2129" s="2">
        <f>(C2129+1)/(B2129+1)</f>
        <v>4</v>
      </c>
      <c r="G2129">
        <f>LEN(A2129)</f>
        <v>4</v>
      </c>
      <c r="H2129" t="str">
        <f>IF(AND(G2129&lt;3, D2129&lt;2),TRUE,"")</f>
        <v/>
      </c>
      <c r="I2129">
        <f>VLOOKUP(A2129,'2014'!$A$2:$G$5210,5,FALSE)</f>
        <v>1.4609203798392987E-4</v>
      </c>
      <c r="J2129">
        <f>VLOOKUP(A2129,'2014'!$A$2:$H$5210,6,FALSE)</f>
        <v>3.0589458872472546E-5</v>
      </c>
    </row>
    <row r="2130" spans="1:10" x14ac:dyDescent="0.6">
      <c r="A2130" t="s">
        <v>880</v>
      </c>
      <c r="B2130">
        <v>0</v>
      </c>
      <c r="C2130">
        <v>3</v>
      </c>
      <c r="D2130">
        <v>3</v>
      </c>
      <c r="E2130" s="2">
        <f>(B2130+1)/(C2130+1)</f>
        <v>0.25</v>
      </c>
      <c r="F2130" s="2">
        <f>(C2130+1)/(B2130+1)</f>
        <v>4</v>
      </c>
      <c r="G2130">
        <f>LEN(A2130)</f>
        <v>9</v>
      </c>
      <c r="H2130" t="str">
        <f>IF(AND(G2130&lt;3, D2130&lt;2),TRUE,"")</f>
        <v/>
      </c>
      <c r="I2130">
        <f>VLOOKUP(A2130,'2014'!$A$2:$G$5210,5,FALSE)</f>
        <v>1.4609203798392987E-4</v>
      </c>
      <c r="J2130">
        <f>VLOOKUP(A2130,'2014'!$A$2:$H$5210,6,FALSE)</f>
        <v>3.0589458872472546E-5</v>
      </c>
    </row>
    <row r="2131" spans="1:10" x14ac:dyDescent="0.6">
      <c r="A2131" t="s">
        <v>1749</v>
      </c>
      <c r="B2131">
        <v>0</v>
      </c>
      <c r="C2131">
        <v>3</v>
      </c>
      <c r="D2131">
        <v>3</v>
      </c>
      <c r="E2131" s="2">
        <f>(B2131+1)/(C2131+1)</f>
        <v>0.25</v>
      </c>
      <c r="F2131" s="2">
        <f>(C2131+1)/(B2131+1)</f>
        <v>4</v>
      </c>
      <c r="G2131">
        <f>LEN(A2131)</f>
        <v>8</v>
      </c>
      <c r="H2131" t="str">
        <f>IF(AND(G2131&lt;3, D2131&lt;2),TRUE,"")</f>
        <v/>
      </c>
      <c r="I2131">
        <f>VLOOKUP(A2131,'2014'!$A$2:$G$5210,5,FALSE)</f>
        <v>1.4609203798392987E-4</v>
      </c>
      <c r="J2131">
        <f>VLOOKUP(A2131,'2014'!$A$2:$H$5210,6,FALSE)</f>
        <v>3.0589458872472546E-5</v>
      </c>
    </row>
    <row r="2132" spans="1:10" x14ac:dyDescent="0.6">
      <c r="A2132" t="s">
        <v>2403</v>
      </c>
      <c r="B2132">
        <v>0</v>
      </c>
      <c r="C2132">
        <v>3</v>
      </c>
      <c r="D2132">
        <v>3</v>
      </c>
      <c r="E2132" s="2">
        <f>(B2132+1)/(C2132+1)</f>
        <v>0.25</v>
      </c>
      <c r="F2132" s="2">
        <f>(C2132+1)/(B2132+1)</f>
        <v>4</v>
      </c>
      <c r="G2132">
        <f>LEN(A2132)</f>
        <v>4</v>
      </c>
      <c r="H2132" t="str">
        <f>IF(AND(G2132&lt;3, D2132&lt;2),TRUE,"")</f>
        <v/>
      </c>
      <c r="I2132">
        <f>VLOOKUP(A2132,'2014'!$A$2:$G$5210,5,FALSE)</f>
        <v>1.4609203798392987E-4</v>
      </c>
      <c r="J2132">
        <f>VLOOKUP(A2132,'2014'!$A$2:$H$5210,6,FALSE)</f>
        <v>3.0589458872472546E-5</v>
      </c>
    </row>
    <row r="2133" spans="1:10" x14ac:dyDescent="0.6">
      <c r="A2133" t="s">
        <v>2486</v>
      </c>
      <c r="B2133">
        <v>0</v>
      </c>
      <c r="C2133">
        <v>3</v>
      </c>
      <c r="D2133">
        <v>3</v>
      </c>
      <c r="E2133" s="2">
        <f>(B2133+1)/(C2133+1)</f>
        <v>0.25</v>
      </c>
      <c r="F2133" s="2">
        <f>(C2133+1)/(B2133+1)</f>
        <v>4</v>
      </c>
      <c r="G2133">
        <f>LEN(A2133)</f>
        <v>5</v>
      </c>
      <c r="H2133" t="str">
        <f>IF(AND(G2133&lt;3, D2133&lt;2),TRUE,"")</f>
        <v/>
      </c>
      <c r="I2133">
        <f>VLOOKUP(A2133,'2014'!$A$2:$G$5210,5,FALSE)</f>
        <v>4.382761139517896E-4</v>
      </c>
      <c r="J2133">
        <f>VLOOKUP(A2133,'2014'!$A$2:$H$5210,6,FALSE)</f>
        <v>9.1768376617417638E-5</v>
      </c>
    </row>
    <row r="2134" spans="1:10" x14ac:dyDescent="0.6">
      <c r="A2134" t="s">
        <v>3716</v>
      </c>
      <c r="B2134">
        <v>0</v>
      </c>
      <c r="C2134">
        <v>3</v>
      </c>
      <c r="D2134">
        <v>3</v>
      </c>
      <c r="E2134" s="2">
        <f>(B2134+1)/(C2134+1)</f>
        <v>0.25</v>
      </c>
      <c r="F2134" s="2">
        <f>(C2134+1)/(B2134+1)</f>
        <v>4</v>
      </c>
      <c r="G2134">
        <f>LEN(A2134)</f>
        <v>11</v>
      </c>
      <c r="H2134" t="str">
        <f>IF(AND(G2134&lt;3, D2134&lt;2),TRUE,"")</f>
        <v/>
      </c>
      <c r="I2134">
        <f>VLOOKUP(A2134,'2014'!$A$2:$G$5210,5,FALSE)</f>
        <v>1.4609203798392987E-4</v>
      </c>
      <c r="J2134">
        <f>VLOOKUP(A2134,'2014'!$A$2:$H$5210,6,FALSE)</f>
        <v>3.0589458872472546E-5</v>
      </c>
    </row>
    <row r="2135" spans="1:10" x14ac:dyDescent="0.6">
      <c r="A2135" t="s">
        <v>4183</v>
      </c>
      <c r="B2135">
        <v>0</v>
      </c>
      <c r="C2135">
        <v>3</v>
      </c>
      <c r="D2135">
        <v>3</v>
      </c>
      <c r="E2135" s="2">
        <f>(B2135+1)/(C2135+1)</f>
        <v>0.25</v>
      </c>
      <c r="F2135" s="2">
        <f>(C2135+1)/(B2135+1)</f>
        <v>4</v>
      </c>
      <c r="G2135">
        <f>LEN(A2135)</f>
        <v>8</v>
      </c>
      <c r="H2135" t="str">
        <f>IF(AND(G2135&lt;3, D2135&lt;2),TRUE,"")</f>
        <v/>
      </c>
      <c r="I2135">
        <f>VLOOKUP(A2135,'2014'!$A$2:$G$5210,5,FALSE)</f>
        <v>1.4609203798392987E-4</v>
      </c>
      <c r="J2135">
        <f>VLOOKUP(A2135,'2014'!$A$2:$H$5210,6,FALSE)</f>
        <v>3.0589458872472546E-5</v>
      </c>
    </row>
    <row r="2136" spans="1:10" x14ac:dyDescent="0.6">
      <c r="A2136" t="s">
        <v>4230</v>
      </c>
      <c r="B2136">
        <v>0</v>
      </c>
      <c r="C2136">
        <v>3</v>
      </c>
      <c r="D2136">
        <v>3</v>
      </c>
      <c r="E2136" s="2">
        <f>(B2136+1)/(C2136+1)</f>
        <v>0.25</v>
      </c>
      <c r="F2136" s="2">
        <f>(C2136+1)/(B2136+1)</f>
        <v>4</v>
      </c>
      <c r="G2136">
        <f>LEN(A2136)</f>
        <v>5</v>
      </c>
      <c r="H2136" t="str">
        <f>IF(AND(G2136&lt;3, D2136&lt;2),TRUE,"")</f>
        <v/>
      </c>
      <c r="I2136">
        <f>VLOOKUP(A2136,'2014'!$A$2:$G$5210,5,FALSE)</f>
        <v>1.4609203798392987E-4</v>
      </c>
      <c r="J2136">
        <f>VLOOKUP(A2136,'2014'!$A$2:$H$5210,6,FALSE)</f>
        <v>3.0589458872472546E-5</v>
      </c>
    </row>
    <row r="2137" spans="1:10" x14ac:dyDescent="0.6">
      <c r="A2137" t="s">
        <v>4298</v>
      </c>
      <c r="B2137">
        <v>0</v>
      </c>
      <c r="C2137">
        <v>3</v>
      </c>
      <c r="D2137">
        <v>3</v>
      </c>
      <c r="E2137" s="2">
        <f>(B2137+1)/(C2137+1)</f>
        <v>0.25</v>
      </c>
      <c r="F2137" s="2">
        <f>(C2137+1)/(B2137+1)</f>
        <v>4</v>
      </c>
      <c r="G2137">
        <f>LEN(A2137)</f>
        <v>6</v>
      </c>
      <c r="H2137" t="str">
        <f>IF(AND(G2137&lt;3, D2137&lt;2),TRUE,"")</f>
        <v/>
      </c>
      <c r="I2137">
        <f>VLOOKUP(A2137,'2014'!$A$2:$G$5210,5,FALSE)</f>
        <v>2.9218407596785974E-4</v>
      </c>
      <c r="J2137">
        <f>VLOOKUP(A2137,'2014'!$A$2:$H$5210,6,FALSE)</f>
        <v>6.1178917744945092E-5</v>
      </c>
    </row>
    <row r="2138" spans="1:10" x14ac:dyDescent="0.6">
      <c r="A2138" t="s">
        <v>4319</v>
      </c>
      <c r="B2138">
        <v>0</v>
      </c>
      <c r="C2138">
        <v>3</v>
      </c>
      <c r="D2138">
        <v>3</v>
      </c>
      <c r="E2138" s="2">
        <f>(B2138+1)/(C2138+1)</f>
        <v>0.25</v>
      </c>
      <c r="F2138" s="2">
        <f>(C2138+1)/(B2138+1)</f>
        <v>4</v>
      </c>
      <c r="G2138">
        <f>LEN(A2138)</f>
        <v>10</v>
      </c>
      <c r="H2138" t="str">
        <f>IF(AND(G2138&lt;3, D2138&lt;2),TRUE,"")</f>
        <v/>
      </c>
      <c r="I2138">
        <f>VLOOKUP(A2138,'2014'!$A$2:$G$5210,5,FALSE)</f>
        <v>4.382761139517896E-4</v>
      </c>
      <c r="J2138">
        <f>VLOOKUP(A2138,'2014'!$A$2:$H$5210,6,FALSE)</f>
        <v>9.1768376617417638E-5</v>
      </c>
    </row>
    <row r="2139" spans="1:10" x14ac:dyDescent="0.6">
      <c r="A2139" t="s">
        <v>4411</v>
      </c>
      <c r="B2139">
        <v>0</v>
      </c>
      <c r="C2139">
        <v>3</v>
      </c>
      <c r="D2139">
        <v>3</v>
      </c>
      <c r="E2139" s="2">
        <f>(B2139+1)/(C2139+1)</f>
        <v>0.25</v>
      </c>
      <c r="F2139" s="2">
        <f>(C2139+1)/(B2139+1)</f>
        <v>4</v>
      </c>
      <c r="G2139">
        <f>LEN(A2139)</f>
        <v>8</v>
      </c>
      <c r="H2139" t="str">
        <f>IF(AND(G2139&lt;3, D2139&lt;2),TRUE,"")</f>
        <v/>
      </c>
      <c r="I2139">
        <f>VLOOKUP(A2139,'2014'!$A$2:$G$5210,5,FALSE)</f>
        <v>1.4609203798392987E-4</v>
      </c>
      <c r="J2139">
        <f>VLOOKUP(A2139,'2014'!$A$2:$H$5210,6,FALSE)</f>
        <v>3.0589458872472546E-5</v>
      </c>
    </row>
    <row r="2140" spans="1:10" x14ac:dyDescent="0.6">
      <c r="A2140" t="s">
        <v>4433</v>
      </c>
      <c r="B2140">
        <v>0</v>
      </c>
      <c r="C2140">
        <v>3</v>
      </c>
      <c r="D2140">
        <v>3</v>
      </c>
      <c r="E2140" s="2">
        <f>(B2140+1)/(C2140+1)</f>
        <v>0.25</v>
      </c>
      <c r="F2140" s="2">
        <f>(C2140+1)/(B2140+1)</f>
        <v>4</v>
      </c>
      <c r="G2140">
        <f>LEN(A2140)</f>
        <v>5</v>
      </c>
      <c r="H2140" t="str">
        <f>IF(AND(G2140&lt;3, D2140&lt;2),TRUE,"")</f>
        <v/>
      </c>
      <c r="I2140">
        <f>VLOOKUP(A2140,'2014'!$A$2:$G$5210,5,FALSE)</f>
        <v>1.4609203798392987E-4</v>
      </c>
      <c r="J2140">
        <f>VLOOKUP(A2140,'2014'!$A$2:$H$5210,6,FALSE)</f>
        <v>3.0589458872472546E-5</v>
      </c>
    </row>
    <row r="2141" spans="1:10" x14ac:dyDescent="0.6">
      <c r="A2141" t="s">
        <v>4576</v>
      </c>
      <c r="B2141">
        <v>0</v>
      </c>
      <c r="C2141">
        <v>3</v>
      </c>
      <c r="D2141">
        <v>3</v>
      </c>
      <c r="E2141" s="2">
        <f>(B2141+1)/(C2141+1)</f>
        <v>0.25</v>
      </c>
      <c r="F2141" s="2">
        <f>(C2141+1)/(B2141+1)</f>
        <v>4</v>
      </c>
      <c r="G2141">
        <f>LEN(A2141)</f>
        <v>10</v>
      </c>
      <c r="H2141" t="str">
        <f>IF(AND(G2141&lt;3, D2141&lt;2),TRUE,"")</f>
        <v/>
      </c>
      <c r="I2141">
        <f>VLOOKUP(A2141,'2014'!$A$2:$G$5210,5,FALSE)</f>
        <v>2.9218407596785974E-4</v>
      </c>
      <c r="J2141">
        <f>VLOOKUP(A2141,'2014'!$A$2:$H$5210,6,FALSE)</f>
        <v>6.1178917744945092E-5</v>
      </c>
    </row>
    <row r="2142" spans="1:10" x14ac:dyDescent="0.6">
      <c r="A2142" t="s">
        <v>4114</v>
      </c>
      <c r="B2142">
        <v>0</v>
      </c>
      <c r="C2142">
        <v>3</v>
      </c>
      <c r="D2142">
        <v>3</v>
      </c>
      <c r="E2142" s="2">
        <f>(B2142+1)/(C2142+1)</f>
        <v>0.25</v>
      </c>
      <c r="F2142" s="2">
        <f>(C2142+1)/(B2142+1)</f>
        <v>4</v>
      </c>
      <c r="G2142">
        <f>LEN(A2142)</f>
        <v>11</v>
      </c>
      <c r="H2142" t="str">
        <f>IF(AND(G2142&lt;3, D2142&lt;2),TRUE,"")</f>
        <v/>
      </c>
      <c r="I2142">
        <f>VLOOKUP(A2142,'2014'!$A$2:$G$5210,5,FALSE)</f>
        <v>2.9218407596785974E-4</v>
      </c>
      <c r="J2142">
        <f>VLOOKUP(A2142,'2014'!$A$2:$H$5210,6,FALSE)</f>
        <v>7.6473647181181365E-5</v>
      </c>
    </row>
    <row r="2143" spans="1:10" x14ac:dyDescent="0.6">
      <c r="A2143" t="s">
        <v>30</v>
      </c>
      <c r="B2143">
        <v>0</v>
      </c>
      <c r="C2143">
        <v>3</v>
      </c>
      <c r="D2143">
        <v>3</v>
      </c>
      <c r="E2143" s="2">
        <f>(B2143+1)/(C2143+1)</f>
        <v>0.25</v>
      </c>
      <c r="F2143" s="2">
        <f>(C2143+1)/(B2143+1)</f>
        <v>4</v>
      </c>
      <c r="G2143">
        <f>LEN(A2143)</f>
        <v>2</v>
      </c>
      <c r="H2143" t="str">
        <f>IF(AND(G2143&lt;3, D2143&lt;2),TRUE,"")</f>
        <v/>
      </c>
      <c r="I2143">
        <f>VLOOKUP(A2143,'2014'!$A$2:$G$5210,5,FALSE)</f>
        <v>1.4609203798392987E-4</v>
      </c>
      <c r="J2143">
        <f>VLOOKUP(A2143,'2014'!$A$2:$H$5210,6,FALSE)</f>
        <v>4.5884188308708819E-5</v>
      </c>
    </row>
    <row r="2144" spans="1:10" x14ac:dyDescent="0.6">
      <c r="A2144" t="s">
        <v>3630</v>
      </c>
      <c r="B2144">
        <v>0</v>
      </c>
      <c r="C2144">
        <v>3</v>
      </c>
      <c r="D2144">
        <v>3</v>
      </c>
      <c r="E2144" s="2">
        <f>(B2144+1)/(C2144+1)</f>
        <v>0.25</v>
      </c>
      <c r="F2144" s="2">
        <f>(C2144+1)/(B2144+1)</f>
        <v>4</v>
      </c>
      <c r="G2144">
        <f>LEN(A2144)</f>
        <v>2</v>
      </c>
      <c r="H2144" t="str">
        <f>IF(AND(G2144&lt;3, D2144&lt;2),TRUE,"")</f>
        <v/>
      </c>
      <c r="I2144">
        <f>VLOOKUP(A2144,'2014'!$A$2:$G$5210,5,FALSE)</f>
        <v>1.4609203798392987E-4</v>
      </c>
      <c r="J2144">
        <f>VLOOKUP(A2144,'2014'!$A$2:$H$5210,6,FALSE)</f>
        <v>4.5884188308708819E-5</v>
      </c>
    </row>
    <row r="2145" spans="1:10" x14ac:dyDescent="0.6">
      <c r="A2145" t="s">
        <v>3843</v>
      </c>
      <c r="B2145">
        <v>0</v>
      </c>
      <c r="C2145">
        <v>3</v>
      </c>
      <c r="D2145">
        <v>3</v>
      </c>
      <c r="E2145" s="2">
        <f>(B2145+1)/(C2145+1)</f>
        <v>0.25</v>
      </c>
      <c r="F2145" s="2">
        <f>(C2145+1)/(B2145+1)</f>
        <v>4</v>
      </c>
      <c r="G2145">
        <f>LEN(A2145)</f>
        <v>3</v>
      </c>
      <c r="H2145" t="str">
        <f>IF(AND(G2145&lt;3, D2145&lt;2),TRUE,"")</f>
        <v/>
      </c>
      <c r="I2145">
        <f>VLOOKUP(A2145,'2014'!$A$2:$G$5210,5,FALSE)</f>
        <v>1.4609203798392987E-4</v>
      </c>
      <c r="J2145">
        <f>VLOOKUP(A2145,'2014'!$A$2:$H$5210,6,FALSE)</f>
        <v>4.5884188308708819E-5</v>
      </c>
    </row>
    <row r="2146" spans="1:10" x14ac:dyDescent="0.6">
      <c r="A2146" t="s">
        <v>4639</v>
      </c>
      <c r="B2146">
        <v>0</v>
      </c>
      <c r="C2146">
        <v>3</v>
      </c>
      <c r="D2146">
        <v>3</v>
      </c>
      <c r="E2146" s="2">
        <f>(B2146+1)/(C2146+1)</f>
        <v>0.25</v>
      </c>
      <c r="F2146" s="2">
        <f>(C2146+1)/(B2146+1)</f>
        <v>4</v>
      </c>
      <c r="G2146">
        <f>LEN(A2146)</f>
        <v>3</v>
      </c>
      <c r="H2146" t="str">
        <f>IF(AND(G2146&lt;3, D2146&lt;2),TRUE,"")</f>
        <v/>
      </c>
      <c r="I2146">
        <f>VLOOKUP(A2146,'2014'!$A$2:$G$5210,5,FALSE)</f>
        <v>1.4609203798392987E-4</v>
      </c>
      <c r="J2146">
        <f>VLOOKUP(A2146,'2014'!$A$2:$H$5210,6,FALSE)</f>
        <v>4.5884188308708819E-5</v>
      </c>
    </row>
    <row r="2147" spans="1:10" x14ac:dyDescent="0.6">
      <c r="A2147" t="s">
        <v>5161</v>
      </c>
      <c r="B2147">
        <v>0</v>
      </c>
      <c r="C2147">
        <v>3</v>
      </c>
      <c r="D2147">
        <v>3</v>
      </c>
      <c r="E2147" s="2">
        <f>(B2147+1)/(C2147+1)</f>
        <v>0.25</v>
      </c>
      <c r="F2147" s="2">
        <f>(C2147+1)/(B2147+1)</f>
        <v>4</v>
      </c>
      <c r="G2147">
        <f>LEN(A2147)</f>
        <v>3</v>
      </c>
      <c r="H2147" t="str">
        <f>IF(AND(G2147&lt;3, D2147&lt;2),TRUE,"")</f>
        <v/>
      </c>
      <c r="I2147">
        <f>VLOOKUP(A2147,'2014'!$A$2:$G$5210,5,FALSE)</f>
        <v>1.4609203798392987E-4</v>
      </c>
      <c r="J2147">
        <f>VLOOKUP(A2147,'2014'!$A$2:$H$5210,6,FALSE)</f>
        <v>4.5884188308708819E-5</v>
      </c>
    </row>
    <row r="2148" spans="1:10" x14ac:dyDescent="0.6">
      <c r="A2148" t="s">
        <v>5187</v>
      </c>
      <c r="B2148">
        <v>0</v>
      </c>
      <c r="C2148">
        <v>3</v>
      </c>
      <c r="D2148">
        <v>3</v>
      </c>
      <c r="E2148" s="2">
        <f>(B2148+1)/(C2148+1)</f>
        <v>0.25</v>
      </c>
      <c r="F2148" s="2">
        <f>(C2148+1)/(B2148+1)</f>
        <v>4</v>
      </c>
      <c r="G2148">
        <f>LEN(A2148)</f>
        <v>3</v>
      </c>
      <c r="H2148" t="str">
        <f>IF(AND(G2148&lt;3, D2148&lt;2),TRUE,"")</f>
        <v/>
      </c>
      <c r="I2148">
        <f>VLOOKUP(A2148,'2014'!$A$2:$G$5210,5,FALSE)</f>
        <v>1.4609203798392987E-4</v>
      </c>
      <c r="J2148">
        <f>VLOOKUP(A2148,'2014'!$A$2:$H$5210,6,FALSE)</f>
        <v>4.5884188308708819E-5</v>
      </c>
    </row>
    <row r="2149" spans="1:10" x14ac:dyDescent="0.6">
      <c r="A2149" t="s">
        <v>112</v>
      </c>
      <c r="B2149">
        <v>0</v>
      </c>
      <c r="C2149">
        <v>3</v>
      </c>
      <c r="D2149">
        <v>3</v>
      </c>
      <c r="E2149" s="2">
        <f>(B2149+1)/(C2149+1)</f>
        <v>0.25</v>
      </c>
      <c r="F2149" s="2">
        <f>(C2149+1)/(B2149+1)</f>
        <v>4</v>
      </c>
      <c r="G2149">
        <f>LEN(A2149)</f>
        <v>5</v>
      </c>
      <c r="H2149" t="str">
        <f>IF(AND(G2149&lt;3, D2149&lt;2),TRUE,"")</f>
        <v/>
      </c>
      <c r="I2149">
        <f>VLOOKUP(A2149,'2014'!$A$2:$G$5210,5,FALSE)</f>
        <v>2.9218407596785974E-4</v>
      </c>
      <c r="J2149">
        <f>VLOOKUP(A2149,'2014'!$A$2:$H$5210,6,FALSE)</f>
        <v>9.1768376617417638E-5</v>
      </c>
    </row>
    <row r="2150" spans="1:10" x14ac:dyDescent="0.6">
      <c r="A2150" t="s">
        <v>372</v>
      </c>
      <c r="B2150">
        <v>0</v>
      </c>
      <c r="C2150">
        <v>3</v>
      </c>
      <c r="D2150">
        <v>3</v>
      </c>
      <c r="E2150" s="2">
        <f>(B2150+1)/(C2150+1)</f>
        <v>0.25</v>
      </c>
      <c r="F2150" s="2">
        <f>(C2150+1)/(B2150+1)</f>
        <v>4</v>
      </c>
      <c r="G2150">
        <f>LEN(A2150)</f>
        <v>10</v>
      </c>
      <c r="H2150" t="str">
        <f>IF(AND(G2150&lt;3, D2150&lt;2),TRUE,"")</f>
        <v/>
      </c>
      <c r="I2150">
        <f>VLOOKUP(A2150,'2014'!$A$2:$G$5210,5,FALSE)</f>
        <v>8.7655222790357921E-4</v>
      </c>
      <c r="J2150">
        <f>VLOOKUP(A2150,'2014'!$A$2:$H$5210,6,FALSE)</f>
        <v>2.7530512985225291E-4</v>
      </c>
    </row>
    <row r="2151" spans="1:10" x14ac:dyDescent="0.6">
      <c r="A2151" t="s">
        <v>562</v>
      </c>
      <c r="B2151">
        <v>0</v>
      </c>
      <c r="C2151">
        <v>3</v>
      </c>
      <c r="D2151">
        <v>3</v>
      </c>
      <c r="E2151" s="2">
        <f>(B2151+1)/(C2151+1)</f>
        <v>0.25</v>
      </c>
      <c r="F2151" s="2">
        <f>(C2151+1)/(B2151+1)</f>
        <v>4</v>
      </c>
      <c r="G2151">
        <f>LEN(A2151)</f>
        <v>10</v>
      </c>
      <c r="H2151" t="str">
        <f>IF(AND(G2151&lt;3, D2151&lt;2),TRUE,"")</f>
        <v/>
      </c>
      <c r="I2151">
        <f>VLOOKUP(A2151,'2014'!$A$2:$G$5210,5,FALSE)</f>
        <v>1.4609203798392987E-4</v>
      </c>
      <c r="J2151">
        <f>VLOOKUP(A2151,'2014'!$A$2:$H$5210,6,FALSE)</f>
        <v>4.5884188308708819E-5</v>
      </c>
    </row>
    <row r="2152" spans="1:10" x14ac:dyDescent="0.6">
      <c r="A2152" t="s">
        <v>776</v>
      </c>
      <c r="B2152">
        <v>0</v>
      </c>
      <c r="C2152">
        <v>3</v>
      </c>
      <c r="D2152">
        <v>3</v>
      </c>
      <c r="E2152" s="2">
        <f>(B2152+1)/(C2152+1)</f>
        <v>0.25</v>
      </c>
      <c r="F2152" s="2">
        <f>(C2152+1)/(B2152+1)</f>
        <v>4</v>
      </c>
      <c r="G2152">
        <f>LEN(A2152)</f>
        <v>6</v>
      </c>
      <c r="H2152" t="str">
        <f>IF(AND(G2152&lt;3, D2152&lt;2),TRUE,"")</f>
        <v/>
      </c>
      <c r="I2152">
        <f>VLOOKUP(A2152,'2014'!$A$2:$G$5210,5,FALSE)</f>
        <v>1.4609203798392987E-4</v>
      </c>
      <c r="J2152">
        <f>VLOOKUP(A2152,'2014'!$A$2:$H$5210,6,FALSE)</f>
        <v>4.5884188308708819E-5</v>
      </c>
    </row>
    <row r="2153" spans="1:10" x14ac:dyDescent="0.6">
      <c r="A2153" t="s">
        <v>947</v>
      </c>
      <c r="B2153">
        <v>0</v>
      </c>
      <c r="C2153">
        <v>3</v>
      </c>
      <c r="D2153">
        <v>3</v>
      </c>
      <c r="E2153" s="2">
        <f>(B2153+1)/(C2153+1)</f>
        <v>0.25</v>
      </c>
      <c r="F2153" s="2">
        <f>(C2153+1)/(B2153+1)</f>
        <v>4</v>
      </c>
      <c r="G2153">
        <f>LEN(A2153)</f>
        <v>4</v>
      </c>
      <c r="H2153" t="str">
        <f>IF(AND(G2153&lt;3, D2153&lt;2),TRUE,"")</f>
        <v/>
      </c>
      <c r="I2153">
        <f>VLOOKUP(A2153,'2014'!$A$2:$G$5210,5,FALSE)</f>
        <v>1.4609203798392987E-4</v>
      </c>
      <c r="J2153">
        <f>VLOOKUP(A2153,'2014'!$A$2:$H$5210,6,FALSE)</f>
        <v>4.5884188308708819E-5</v>
      </c>
    </row>
    <row r="2154" spans="1:10" x14ac:dyDescent="0.6">
      <c r="A2154" t="s">
        <v>1538</v>
      </c>
      <c r="B2154">
        <v>0</v>
      </c>
      <c r="C2154">
        <v>3</v>
      </c>
      <c r="D2154">
        <v>3</v>
      </c>
      <c r="E2154" s="2">
        <f>(B2154+1)/(C2154+1)</f>
        <v>0.25</v>
      </c>
      <c r="F2154" s="2">
        <f>(C2154+1)/(B2154+1)</f>
        <v>4</v>
      </c>
      <c r="G2154">
        <f>LEN(A2154)</f>
        <v>6</v>
      </c>
      <c r="H2154" t="str">
        <f>IF(AND(G2154&lt;3, D2154&lt;2),TRUE,"")</f>
        <v/>
      </c>
      <c r="I2154">
        <f>VLOOKUP(A2154,'2014'!$A$2:$G$5210,5,FALSE)</f>
        <v>1.4609203798392987E-4</v>
      </c>
      <c r="J2154">
        <f>VLOOKUP(A2154,'2014'!$A$2:$H$5210,6,FALSE)</f>
        <v>4.5884188308708819E-5</v>
      </c>
    </row>
    <row r="2155" spans="1:10" x14ac:dyDescent="0.6">
      <c r="A2155" t="s">
        <v>2430</v>
      </c>
      <c r="B2155">
        <v>0</v>
      </c>
      <c r="C2155">
        <v>3</v>
      </c>
      <c r="D2155">
        <v>3</v>
      </c>
      <c r="E2155" s="2">
        <f>(B2155+1)/(C2155+1)</f>
        <v>0.25</v>
      </c>
      <c r="F2155" s="2">
        <f>(C2155+1)/(B2155+1)</f>
        <v>4</v>
      </c>
      <c r="G2155">
        <f>LEN(A2155)</f>
        <v>7</v>
      </c>
      <c r="H2155" t="str">
        <f>IF(AND(G2155&lt;3, D2155&lt;2),TRUE,"")</f>
        <v/>
      </c>
      <c r="I2155">
        <f>VLOOKUP(A2155,'2014'!$A$2:$G$5210,5,FALSE)</f>
        <v>1.4609203798392987E-4</v>
      </c>
      <c r="J2155">
        <f>VLOOKUP(A2155,'2014'!$A$2:$H$5210,6,FALSE)</f>
        <v>4.5884188308708819E-5</v>
      </c>
    </row>
    <row r="2156" spans="1:10" x14ac:dyDescent="0.6">
      <c r="A2156" t="s">
        <v>2539</v>
      </c>
      <c r="B2156">
        <v>0</v>
      </c>
      <c r="C2156">
        <v>3</v>
      </c>
      <c r="D2156">
        <v>3</v>
      </c>
      <c r="E2156" s="2">
        <f>(B2156+1)/(C2156+1)</f>
        <v>0.25</v>
      </c>
      <c r="F2156" s="2">
        <f>(C2156+1)/(B2156+1)</f>
        <v>4</v>
      </c>
      <c r="G2156">
        <f>LEN(A2156)</f>
        <v>8</v>
      </c>
      <c r="H2156" t="str">
        <f>IF(AND(G2156&lt;3, D2156&lt;2),TRUE,"")</f>
        <v/>
      </c>
      <c r="I2156">
        <f>VLOOKUP(A2156,'2014'!$A$2:$G$5210,5,FALSE)</f>
        <v>1.4609203798392987E-4</v>
      </c>
      <c r="J2156">
        <f>VLOOKUP(A2156,'2014'!$A$2:$H$5210,6,FALSE)</f>
        <v>4.5884188308708819E-5</v>
      </c>
    </row>
    <row r="2157" spans="1:10" x14ac:dyDescent="0.6">
      <c r="A2157" t="s">
        <v>2758</v>
      </c>
      <c r="B2157">
        <v>0</v>
      </c>
      <c r="C2157">
        <v>3</v>
      </c>
      <c r="D2157">
        <v>3</v>
      </c>
      <c r="E2157" s="2">
        <f>(B2157+1)/(C2157+1)</f>
        <v>0.25</v>
      </c>
      <c r="F2157" s="2">
        <f>(C2157+1)/(B2157+1)</f>
        <v>4</v>
      </c>
      <c r="G2157">
        <f>LEN(A2157)</f>
        <v>11</v>
      </c>
      <c r="H2157" t="str">
        <f>IF(AND(G2157&lt;3, D2157&lt;2),TRUE,"")</f>
        <v/>
      </c>
      <c r="I2157">
        <f>VLOOKUP(A2157,'2014'!$A$2:$G$5210,5,FALSE)</f>
        <v>1.4609203798392987E-4</v>
      </c>
      <c r="J2157">
        <f>VLOOKUP(A2157,'2014'!$A$2:$H$5210,6,FALSE)</f>
        <v>4.5884188308708819E-5</v>
      </c>
    </row>
    <row r="2158" spans="1:10" x14ac:dyDescent="0.6">
      <c r="A2158" t="s">
        <v>3601</v>
      </c>
      <c r="B2158">
        <v>0</v>
      </c>
      <c r="C2158">
        <v>3</v>
      </c>
      <c r="D2158">
        <v>3</v>
      </c>
      <c r="E2158" s="2">
        <f>(B2158+1)/(C2158+1)</f>
        <v>0.25</v>
      </c>
      <c r="F2158" s="2">
        <f>(C2158+1)/(B2158+1)</f>
        <v>4</v>
      </c>
      <c r="G2158">
        <f>LEN(A2158)</f>
        <v>4</v>
      </c>
      <c r="H2158" t="str">
        <f>IF(AND(G2158&lt;3, D2158&lt;2),TRUE,"")</f>
        <v/>
      </c>
      <c r="I2158">
        <f>VLOOKUP(A2158,'2014'!$A$2:$G$5210,5,FALSE)</f>
        <v>1.4609203798392987E-4</v>
      </c>
      <c r="J2158">
        <f>VLOOKUP(A2158,'2014'!$A$2:$H$5210,6,FALSE)</f>
        <v>4.5884188308708819E-5</v>
      </c>
    </row>
    <row r="2159" spans="1:10" x14ac:dyDescent="0.6">
      <c r="A2159" t="s">
        <v>3641</v>
      </c>
      <c r="B2159">
        <v>0</v>
      </c>
      <c r="C2159">
        <v>3</v>
      </c>
      <c r="D2159">
        <v>3</v>
      </c>
      <c r="E2159" s="2">
        <f>(B2159+1)/(C2159+1)</f>
        <v>0.25</v>
      </c>
      <c r="F2159" s="2">
        <f>(C2159+1)/(B2159+1)</f>
        <v>4</v>
      </c>
      <c r="G2159">
        <f>LEN(A2159)</f>
        <v>11</v>
      </c>
      <c r="H2159" t="str">
        <f>IF(AND(G2159&lt;3, D2159&lt;2),TRUE,"")</f>
        <v/>
      </c>
      <c r="I2159">
        <f>VLOOKUP(A2159,'2014'!$A$2:$G$5210,5,FALSE)</f>
        <v>1.4609203798392987E-4</v>
      </c>
      <c r="J2159">
        <f>VLOOKUP(A2159,'2014'!$A$2:$H$5210,6,FALSE)</f>
        <v>4.5884188308708819E-5</v>
      </c>
    </row>
    <row r="2160" spans="1:10" x14ac:dyDescent="0.6">
      <c r="A2160" t="s">
        <v>3649</v>
      </c>
      <c r="B2160">
        <v>0</v>
      </c>
      <c r="C2160">
        <v>3</v>
      </c>
      <c r="D2160">
        <v>3</v>
      </c>
      <c r="E2160" s="2">
        <f>(B2160+1)/(C2160+1)</f>
        <v>0.25</v>
      </c>
      <c r="F2160" s="2">
        <f>(C2160+1)/(B2160+1)</f>
        <v>4</v>
      </c>
      <c r="G2160">
        <f>LEN(A2160)</f>
        <v>4</v>
      </c>
      <c r="H2160" t="str">
        <f>IF(AND(G2160&lt;3, D2160&lt;2),TRUE,"")</f>
        <v/>
      </c>
      <c r="I2160">
        <f>VLOOKUP(A2160,'2014'!$A$2:$G$5210,5,FALSE)</f>
        <v>1.4609203798392987E-4</v>
      </c>
      <c r="J2160">
        <f>VLOOKUP(A2160,'2014'!$A$2:$H$5210,6,FALSE)</f>
        <v>4.5884188308708819E-5</v>
      </c>
    </row>
    <row r="2161" spans="1:10" x14ac:dyDescent="0.6">
      <c r="A2161" t="s">
        <v>3734</v>
      </c>
      <c r="B2161">
        <v>0</v>
      </c>
      <c r="C2161">
        <v>3</v>
      </c>
      <c r="D2161">
        <v>3</v>
      </c>
      <c r="E2161" s="2">
        <f>(B2161+1)/(C2161+1)</f>
        <v>0.25</v>
      </c>
      <c r="F2161" s="2">
        <f>(C2161+1)/(B2161+1)</f>
        <v>4</v>
      </c>
      <c r="G2161">
        <f>LEN(A2161)</f>
        <v>6</v>
      </c>
      <c r="H2161" t="str">
        <f>IF(AND(G2161&lt;3, D2161&lt;2),TRUE,"")</f>
        <v/>
      </c>
      <c r="I2161">
        <f>VLOOKUP(A2161,'2014'!$A$2:$G$5210,5,FALSE)</f>
        <v>1.4609203798392987E-4</v>
      </c>
      <c r="J2161">
        <f>VLOOKUP(A2161,'2014'!$A$2:$H$5210,6,FALSE)</f>
        <v>4.5884188308708819E-5</v>
      </c>
    </row>
    <row r="2162" spans="1:10" x14ac:dyDescent="0.6">
      <c r="A2162" t="s">
        <v>3797</v>
      </c>
      <c r="B2162">
        <v>0</v>
      </c>
      <c r="C2162">
        <v>3</v>
      </c>
      <c r="D2162">
        <v>3</v>
      </c>
      <c r="E2162" s="2">
        <f>(B2162+1)/(C2162+1)</f>
        <v>0.25</v>
      </c>
      <c r="F2162" s="2">
        <f>(C2162+1)/(B2162+1)</f>
        <v>4</v>
      </c>
      <c r="G2162">
        <f>LEN(A2162)</f>
        <v>10</v>
      </c>
      <c r="H2162" t="str">
        <f>IF(AND(G2162&lt;3, D2162&lt;2),TRUE,"")</f>
        <v/>
      </c>
      <c r="I2162">
        <f>VLOOKUP(A2162,'2014'!$A$2:$G$5210,5,FALSE)</f>
        <v>1.4609203798392987E-4</v>
      </c>
      <c r="J2162">
        <f>VLOOKUP(A2162,'2014'!$A$2:$H$5210,6,FALSE)</f>
        <v>4.5884188308708819E-5</v>
      </c>
    </row>
    <row r="2163" spans="1:10" x14ac:dyDescent="0.6">
      <c r="A2163" t="s">
        <v>3941</v>
      </c>
      <c r="B2163">
        <v>0</v>
      </c>
      <c r="C2163">
        <v>3</v>
      </c>
      <c r="D2163">
        <v>3</v>
      </c>
      <c r="E2163" s="2">
        <f>(B2163+1)/(C2163+1)</f>
        <v>0.25</v>
      </c>
      <c r="F2163" s="2">
        <f>(C2163+1)/(B2163+1)</f>
        <v>4</v>
      </c>
      <c r="G2163">
        <f>LEN(A2163)</f>
        <v>5</v>
      </c>
      <c r="H2163" t="str">
        <f>IF(AND(G2163&lt;3, D2163&lt;2),TRUE,"")</f>
        <v/>
      </c>
      <c r="I2163">
        <f>VLOOKUP(A2163,'2014'!$A$2:$G$5210,5,FALSE)</f>
        <v>1.4609203798392987E-4</v>
      </c>
      <c r="J2163">
        <f>VLOOKUP(A2163,'2014'!$A$2:$H$5210,6,FALSE)</f>
        <v>4.5884188308708819E-5</v>
      </c>
    </row>
    <row r="2164" spans="1:10" x14ac:dyDescent="0.6">
      <c r="A2164" t="s">
        <v>4207</v>
      </c>
      <c r="B2164">
        <v>0</v>
      </c>
      <c r="C2164">
        <v>3</v>
      </c>
      <c r="D2164">
        <v>3</v>
      </c>
      <c r="E2164" s="2">
        <f>(B2164+1)/(C2164+1)</f>
        <v>0.25</v>
      </c>
      <c r="F2164" s="2">
        <f>(C2164+1)/(B2164+1)</f>
        <v>4</v>
      </c>
      <c r="G2164">
        <f>LEN(A2164)</f>
        <v>7</v>
      </c>
      <c r="H2164" t="str">
        <f>IF(AND(G2164&lt;3, D2164&lt;2),TRUE,"")</f>
        <v/>
      </c>
      <c r="I2164">
        <f>VLOOKUP(A2164,'2014'!$A$2:$G$5210,5,FALSE)</f>
        <v>1.4609203798392987E-4</v>
      </c>
      <c r="J2164">
        <f>VLOOKUP(A2164,'2014'!$A$2:$H$5210,6,FALSE)</f>
        <v>4.5884188308708819E-5</v>
      </c>
    </row>
    <row r="2165" spans="1:10" x14ac:dyDescent="0.6">
      <c r="A2165" t="s">
        <v>4942</v>
      </c>
      <c r="B2165">
        <v>0</v>
      </c>
      <c r="C2165">
        <v>3</v>
      </c>
      <c r="D2165">
        <v>3</v>
      </c>
      <c r="E2165" s="2">
        <f>(B2165+1)/(C2165+1)</f>
        <v>0.25</v>
      </c>
      <c r="F2165" s="2">
        <f>(C2165+1)/(B2165+1)</f>
        <v>4</v>
      </c>
      <c r="G2165">
        <f>LEN(A2165)</f>
        <v>5</v>
      </c>
      <c r="H2165" t="str">
        <f>IF(AND(G2165&lt;3, D2165&lt;2),TRUE,"")</f>
        <v/>
      </c>
      <c r="I2165">
        <f>VLOOKUP(A2165,'2014'!$A$2:$G$5210,5,FALSE)</f>
        <v>1.4609203798392987E-4</v>
      </c>
      <c r="J2165">
        <f>VLOOKUP(A2165,'2014'!$A$2:$H$5210,6,FALSE)</f>
        <v>4.5884188308708819E-5</v>
      </c>
    </row>
    <row r="2166" spans="1:10" x14ac:dyDescent="0.6">
      <c r="A2166" t="s">
        <v>1756</v>
      </c>
      <c r="B2166">
        <v>0</v>
      </c>
      <c r="C2166">
        <v>3</v>
      </c>
      <c r="D2166">
        <v>3</v>
      </c>
      <c r="E2166" s="2">
        <f>(B2166+1)/(C2166+1)</f>
        <v>0.25</v>
      </c>
      <c r="F2166" s="2">
        <f>(C2166+1)/(B2166+1)</f>
        <v>4</v>
      </c>
      <c r="G2166">
        <f>LEN(A2166)</f>
        <v>4</v>
      </c>
      <c r="H2166" t="str">
        <f>IF(AND(G2166&lt;3, D2166&lt;2),TRUE,"")</f>
        <v/>
      </c>
      <c r="I2166">
        <f>VLOOKUP(A2166,'2014'!$A$2:$G$5210,5,FALSE)</f>
        <v>4.382761139517896E-4</v>
      </c>
      <c r="J2166">
        <f>VLOOKUP(A2166,'2014'!$A$2:$H$5210,6,FALSE)</f>
        <v>1.5294729436236273E-4</v>
      </c>
    </row>
    <row r="2167" spans="1:10" x14ac:dyDescent="0.6">
      <c r="A2167" t="s">
        <v>1677</v>
      </c>
      <c r="B2167">
        <v>0</v>
      </c>
      <c r="C2167">
        <v>3</v>
      </c>
      <c r="D2167">
        <v>3</v>
      </c>
      <c r="E2167" s="2">
        <f>(B2167+1)/(C2167+1)</f>
        <v>0.25</v>
      </c>
      <c r="F2167" s="2">
        <f>(C2167+1)/(B2167+1)</f>
        <v>4</v>
      </c>
      <c r="G2167">
        <f>LEN(A2167)</f>
        <v>7</v>
      </c>
      <c r="H2167" t="str">
        <f>IF(AND(G2167&lt;3, D2167&lt;2),TRUE,"")</f>
        <v/>
      </c>
      <c r="I2167">
        <f>VLOOKUP(A2167,'2014'!$A$2:$G$5210,5,FALSE)</f>
        <v>2.9218407596785974E-4</v>
      </c>
      <c r="J2167">
        <f>VLOOKUP(A2167,'2014'!$A$2:$H$5210,6,FALSE)</f>
        <v>1.0706310605365391E-4</v>
      </c>
    </row>
    <row r="2168" spans="1:10" x14ac:dyDescent="0.6">
      <c r="A2168" t="s">
        <v>4223</v>
      </c>
      <c r="B2168">
        <v>0</v>
      </c>
      <c r="C2168">
        <v>3</v>
      </c>
      <c r="D2168">
        <v>3</v>
      </c>
      <c r="E2168" s="2">
        <f>(B2168+1)/(C2168+1)</f>
        <v>0.25</v>
      </c>
      <c r="F2168" s="2">
        <f>(C2168+1)/(B2168+1)</f>
        <v>4</v>
      </c>
      <c r="G2168">
        <f>LEN(A2168)</f>
        <v>10</v>
      </c>
      <c r="H2168" t="str">
        <f>IF(AND(G2168&lt;3, D2168&lt;2),TRUE,"")</f>
        <v/>
      </c>
      <c r="I2168">
        <f>VLOOKUP(A2168,'2014'!$A$2:$G$5210,5,FALSE)</f>
        <v>2.9218407596785974E-4</v>
      </c>
      <c r="J2168">
        <f>VLOOKUP(A2168,'2014'!$A$2:$H$5210,6,FALSE)</f>
        <v>1.0706310605365391E-4</v>
      </c>
    </row>
    <row r="2169" spans="1:10" x14ac:dyDescent="0.6">
      <c r="A2169" t="s">
        <v>4273</v>
      </c>
      <c r="B2169">
        <v>0</v>
      </c>
      <c r="C2169">
        <v>3</v>
      </c>
      <c r="D2169">
        <v>3</v>
      </c>
      <c r="E2169" s="2">
        <f>(B2169+1)/(C2169+1)</f>
        <v>0.25</v>
      </c>
      <c r="F2169" s="2">
        <f>(C2169+1)/(B2169+1)</f>
        <v>4</v>
      </c>
      <c r="G2169">
        <f>LEN(A2169)</f>
        <v>8</v>
      </c>
      <c r="H2169" t="str">
        <f>IF(AND(G2169&lt;3, D2169&lt;2),TRUE,"")</f>
        <v/>
      </c>
      <c r="I2169">
        <f>VLOOKUP(A2169,'2014'!$A$2:$G$5210,5,FALSE)</f>
        <v>2.9218407596785974E-4</v>
      </c>
      <c r="J2169">
        <f>VLOOKUP(A2169,'2014'!$A$2:$H$5210,6,FALSE)</f>
        <v>1.0706310605365391E-4</v>
      </c>
    </row>
    <row r="2170" spans="1:10" x14ac:dyDescent="0.6">
      <c r="A2170" t="s">
        <v>293</v>
      </c>
      <c r="B2170">
        <v>0</v>
      </c>
      <c r="C2170">
        <v>3</v>
      </c>
      <c r="D2170">
        <v>3</v>
      </c>
      <c r="E2170" s="2">
        <f>(B2170+1)/(C2170+1)</f>
        <v>0.25</v>
      </c>
      <c r="F2170" s="2">
        <f>(C2170+1)/(B2170+1)</f>
        <v>4</v>
      </c>
      <c r="G2170">
        <f>LEN(A2170)</f>
        <v>7</v>
      </c>
      <c r="H2170" t="str">
        <f>IF(AND(G2170&lt;3, D2170&lt;2),TRUE,"")</f>
        <v/>
      </c>
      <c r="I2170">
        <f>VLOOKUP(A2170,'2014'!$A$2:$G$5210,5,FALSE)</f>
        <v>4.382761139517896E-4</v>
      </c>
      <c r="J2170">
        <f>VLOOKUP(A2170,'2014'!$A$2:$H$5210,6,FALSE)</f>
        <v>1.68242023798599E-4</v>
      </c>
    </row>
    <row r="2171" spans="1:10" x14ac:dyDescent="0.6">
      <c r="A2171" t="s">
        <v>3668</v>
      </c>
      <c r="B2171">
        <v>0</v>
      </c>
      <c r="C2171">
        <v>3</v>
      </c>
      <c r="D2171">
        <v>3</v>
      </c>
      <c r="E2171" s="2">
        <f>(B2171+1)/(C2171+1)</f>
        <v>0.25</v>
      </c>
      <c r="F2171" s="2">
        <f>(C2171+1)/(B2171+1)</f>
        <v>4</v>
      </c>
      <c r="G2171">
        <f>LEN(A2171)</f>
        <v>3</v>
      </c>
      <c r="H2171" t="str">
        <f>IF(AND(G2171&lt;3, D2171&lt;2),TRUE,"")</f>
        <v/>
      </c>
      <c r="I2171">
        <f>VLOOKUP(A2171,'2014'!$A$2:$G$5210,5,FALSE)</f>
        <v>1.4609203798392987E-4</v>
      </c>
      <c r="J2171">
        <f>VLOOKUP(A2171,'2014'!$A$2:$H$5210,6,FALSE)</f>
        <v>6.1178917744945092E-5</v>
      </c>
    </row>
    <row r="2172" spans="1:10" x14ac:dyDescent="0.6">
      <c r="A2172" t="s">
        <v>129</v>
      </c>
      <c r="B2172">
        <v>0</v>
      </c>
      <c r="C2172">
        <v>3</v>
      </c>
      <c r="D2172">
        <v>3</v>
      </c>
      <c r="E2172" s="2">
        <f>(B2172+1)/(C2172+1)</f>
        <v>0.25</v>
      </c>
      <c r="F2172" s="2">
        <f>(C2172+1)/(B2172+1)</f>
        <v>4</v>
      </c>
      <c r="G2172">
        <f>LEN(A2172)</f>
        <v>8</v>
      </c>
      <c r="H2172" t="str">
        <f>IF(AND(G2172&lt;3, D2172&lt;2),TRUE,"")</f>
        <v/>
      </c>
      <c r="I2172">
        <f>VLOOKUP(A2172,'2014'!$A$2:$G$5210,5,FALSE)</f>
        <v>1.4609203798392987E-4</v>
      </c>
      <c r="J2172">
        <f>VLOOKUP(A2172,'2014'!$A$2:$H$5210,6,FALSE)</f>
        <v>6.1178917744945092E-5</v>
      </c>
    </row>
    <row r="2173" spans="1:10" x14ac:dyDescent="0.6">
      <c r="A2173" t="s">
        <v>378</v>
      </c>
      <c r="B2173">
        <v>0</v>
      </c>
      <c r="C2173">
        <v>3</v>
      </c>
      <c r="D2173">
        <v>3</v>
      </c>
      <c r="E2173" s="2">
        <f>(B2173+1)/(C2173+1)</f>
        <v>0.25</v>
      </c>
      <c r="F2173" s="2">
        <f>(C2173+1)/(B2173+1)</f>
        <v>4</v>
      </c>
      <c r="G2173">
        <f>LEN(A2173)</f>
        <v>9</v>
      </c>
      <c r="H2173" t="str">
        <f>IF(AND(G2173&lt;3, D2173&lt;2),TRUE,"")</f>
        <v/>
      </c>
      <c r="I2173">
        <f>VLOOKUP(A2173,'2014'!$A$2:$G$5210,5,FALSE)</f>
        <v>1.4609203798392987E-4</v>
      </c>
      <c r="J2173">
        <f>VLOOKUP(A2173,'2014'!$A$2:$H$5210,6,FALSE)</f>
        <v>6.1178917744945092E-5</v>
      </c>
    </row>
    <row r="2174" spans="1:10" x14ac:dyDescent="0.6">
      <c r="A2174" t="s">
        <v>600</v>
      </c>
      <c r="B2174">
        <v>0</v>
      </c>
      <c r="C2174">
        <v>3</v>
      </c>
      <c r="D2174">
        <v>3</v>
      </c>
      <c r="E2174" s="2">
        <f>(B2174+1)/(C2174+1)</f>
        <v>0.25</v>
      </c>
      <c r="F2174" s="2">
        <f>(C2174+1)/(B2174+1)</f>
        <v>4</v>
      </c>
      <c r="G2174">
        <f>LEN(A2174)</f>
        <v>7</v>
      </c>
      <c r="H2174" t="str">
        <f>IF(AND(G2174&lt;3, D2174&lt;2),TRUE,"")</f>
        <v/>
      </c>
      <c r="I2174">
        <f>VLOOKUP(A2174,'2014'!$A$2:$G$5210,5,FALSE)</f>
        <v>2.9218407596785974E-4</v>
      </c>
      <c r="J2174">
        <f>VLOOKUP(A2174,'2014'!$A$2:$H$5210,6,FALSE)</f>
        <v>1.2235783548989018E-4</v>
      </c>
    </row>
    <row r="2175" spans="1:10" x14ac:dyDescent="0.6">
      <c r="A2175" t="s">
        <v>1049</v>
      </c>
      <c r="B2175">
        <v>0</v>
      </c>
      <c r="C2175">
        <v>3</v>
      </c>
      <c r="D2175">
        <v>3</v>
      </c>
      <c r="E2175" s="2">
        <f>(B2175+1)/(C2175+1)</f>
        <v>0.25</v>
      </c>
      <c r="F2175" s="2">
        <f>(C2175+1)/(B2175+1)</f>
        <v>4</v>
      </c>
      <c r="G2175">
        <f>LEN(A2175)</f>
        <v>5</v>
      </c>
      <c r="H2175" t="str">
        <f>IF(AND(G2175&lt;3, D2175&lt;2),TRUE,"")</f>
        <v/>
      </c>
      <c r="I2175">
        <f>VLOOKUP(A2175,'2014'!$A$2:$G$5210,5,FALSE)</f>
        <v>1.4609203798392987E-4</v>
      </c>
      <c r="J2175">
        <f>VLOOKUP(A2175,'2014'!$A$2:$H$5210,6,FALSE)</f>
        <v>6.1178917744945092E-5</v>
      </c>
    </row>
    <row r="2176" spans="1:10" x14ac:dyDescent="0.6">
      <c r="A2176" t="s">
        <v>1112</v>
      </c>
      <c r="B2176">
        <v>0</v>
      </c>
      <c r="C2176">
        <v>3</v>
      </c>
      <c r="D2176">
        <v>3</v>
      </c>
      <c r="E2176" s="2">
        <f>(B2176+1)/(C2176+1)</f>
        <v>0.25</v>
      </c>
      <c r="F2176" s="2">
        <f>(C2176+1)/(B2176+1)</f>
        <v>4</v>
      </c>
      <c r="G2176">
        <f>LEN(A2176)</f>
        <v>8</v>
      </c>
      <c r="H2176" t="str">
        <f>IF(AND(G2176&lt;3, D2176&lt;2),TRUE,"")</f>
        <v/>
      </c>
      <c r="I2176">
        <f>VLOOKUP(A2176,'2014'!$A$2:$G$5210,5,FALSE)</f>
        <v>1.4609203798392987E-4</v>
      </c>
      <c r="J2176">
        <f>VLOOKUP(A2176,'2014'!$A$2:$H$5210,6,FALSE)</f>
        <v>6.1178917744945092E-5</v>
      </c>
    </row>
    <row r="2177" spans="1:10" x14ac:dyDescent="0.6">
      <c r="A2177" t="s">
        <v>1191</v>
      </c>
      <c r="B2177">
        <v>0</v>
      </c>
      <c r="C2177">
        <v>3</v>
      </c>
      <c r="D2177">
        <v>3</v>
      </c>
      <c r="E2177" s="2">
        <f>(B2177+1)/(C2177+1)</f>
        <v>0.25</v>
      </c>
      <c r="F2177" s="2">
        <f>(C2177+1)/(B2177+1)</f>
        <v>4</v>
      </c>
      <c r="G2177">
        <f>LEN(A2177)</f>
        <v>5</v>
      </c>
      <c r="H2177" t="str">
        <f>IF(AND(G2177&lt;3, D2177&lt;2),TRUE,"")</f>
        <v/>
      </c>
      <c r="I2177">
        <f>VLOOKUP(A2177,'2014'!$A$2:$G$5210,5,FALSE)</f>
        <v>1.4609203798392987E-4</v>
      </c>
      <c r="J2177">
        <f>VLOOKUP(A2177,'2014'!$A$2:$H$5210,6,FALSE)</f>
        <v>6.1178917744945092E-5</v>
      </c>
    </row>
    <row r="2178" spans="1:10" x14ac:dyDescent="0.6">
      <c r="A2178" t="s">
        <v>1312</v>
      </c>
      <c r="B2178">
        <v>0</v>
      </c>
      <c r="C2178">
        <v>3</v>
      </c>
      <c r="D2178">
        <v>3</v>
      </c>
      <c r="E2178" s="2">
        <f>(B2178+1)/(C2178+1)</f>
        <v>0.25</v>
      </c>
      <c r="F2178" s="2">
        <f>(C2178+1)/(B2178+1)</f>
        <v>4</v>
      </c>
      <c r="G2178">
        <f>LEN(A2178)</f>
        <v>5</v>
      </c>
      <c r="H2178" t="str">
        <f>IF(AND(G2178&lt;3, D2178&lt;2),TRUE,"")</f>
        <v/>
      </c>
      <c r="I2178">
        <f>VLOOKUP(A2178,'2014'!$A$2:$G$5210,5,FALSE)</f>
        <v>4.382761139517896E-4</v>
      </c>
      <c r="J2178">
        <f>VLOOKUP(A2178,'2014'!$A$2:$H$5210,6,FALSE)</f>
        <v>1.8353675323483528E-4</v>
      </c>
    </row>
    <row r="2179" spans="1:10" x14ac:dyDescent="0.6">
      <c r="A2179" t="s">
        <v>1364</v>
      </c>
      <c r="B2179">
        <v>0</v>
      </c>
      <c r="C2179">
        <v>3</v>
      </c>
      <c r="D2179">
        <v>3</v>
      </c>
      <c r="E2179" s="2">
        <f>(B2179+1)/(C2179+1)</f>
        <v>0.25</v>
      </c>
      <c r="F2179" s="2">
        <f>(C2179+1)/(B2179+1)</f>
        <v>4</v>
      </c>
      <c r="G2179">
        <f>LEN(A2179)</f>
        <v>9</v>
      </c>
      <c r="H2179" t="str">
        <f>IF(AND(G2179&lt;3, D2179&lt;2),TRUE,"")</f>
        <v/>
      </c>
      <c r="I2179">
        <f>VLOOKUP(A2179,'2014'!$A$2:$G$5210,5,FALSE)</f>
        <v>1.4609203798392987E-4</v>
      </c>
      <c r="J2179">
        <f>VLOOKUP(A2179,'2014'!$A$2:$H$5210,6,FALSE)</f>
        <v>6.1178917744945092E-5</v>
      </c>
    </row>
    <row r="2180" spans="1:10" x14ac:dyDescent="0.6">
      <c r="A2180" t="s">
        <v>1830</v>
      </c>
      <c r="B2180">
        <v>0</v>
      </c>
      <c r="C2180">
        <v>3</v>
      </c>
      <c r="D2180">
        <v>3</v>
      </c>
      <c r="E2180" s="2">
        <f>(B2180+1)/(C2180+1)</f>
        <v>0.25</v>
      </c>
      <c r="F2180" s="2">
        <f>(C2180+1)/(B2180+1)</f>
        <v>4</v>
      </c>
      <c r="G2180">
        <f>LEN(A2180)</f>
        <v>11</v>
      </c>
      <c r="H2180" t="str">
        <f>IF(AND(G2180&lt;3, D2180&lt;2),TRUE,"")</f>
        <v/>
      </c>
      <c r="I2180">
        <f>VLOOKUP(A2180,'2014'!$A$2:$G$5210,5,FALSE)</f>
        <v>1.4609203798392987E-4</v>
      </c>
      <c r="J2180">
        <f>VLOOKUP(A2180,'2014'!$A$2:$H$5210,6,FALSE)</f>
        <v>6.1178917744945092E-5</v>
      </c>
    </row>
    <row r="2181" spans="1:10" x14ac:dyDescent="0.6">
      <c r="A2181" t="s">
        <v>2531</v>
      </c>
      <c r="B2181">
        <v>0</v>
      </c>
      <c r="C2181">
        <v>3</v>
      </c>
      <c r="D2181">
        <v>3</v>
      </c>
      <c r="E2181" s="2">
        <f>(B2181+1)/(C2181+1)</f>
        <v>0.25</v>
      </c>
      <c r="F2181" s="2">
        <f>(C2181+1)/(B2181+1)</f>
        <v>4</v>
      </c>
      <c r="G2181">
        <f>LEN(A2181)</f>
        <v>7</v>
      </c>
      <c r="H2181" t="str">
        <f>IF(AND(G2181&lt;3, D2181&lt;2),TRUE,"")</f>
        <v/>
      </c>
      <c r="I2181">
        <f>VLOOKUP(A2181,'2014'!$A$2:$G$5210,5,FALSE)</f>
        <v>1.4609203798392987E-4</v>
      </c>
      <c r="J2181">
        <f>VLOOKUP(A2181,'2014'!$A$2:$H$5210,6,FALSE)</f>
        <v>6.1178917744945092E-5</v>
      </c>
    </row>
    <row r="2182" spans="1:10" x14ac:dyDescent="0.6">
      <c r="A2182" t="s">
        <v>2884</v>
      </c>
      <c r="B2182">
        <v>0</v>
      </c>
      <c r="C2182">
        <v>3</v>
      </c>
      <c r="D2182">
        <v>3</v>
      </c>
      <c r="E2182" s="2">
        <f>(B2182+1)/(C2182+1)</f>
        <v>0.25</v>
      </c>
      <c r="F2182" s="2">
        <f>(C2182+1)/(B2182+1)</f>
        <v>4</v>
      </c>
      <c r="G2182">
        <f>LEN(A2182)</f>
        <v>8</v>
      </c>
      <c r="H2182" t="str">
        <f>IF(AND(G2182&lt;3, D2182&lt;2),TRUE,"")</f>
        <v/>
      </c>
      <c r="I2182">
        <f>VLOOKUP(A2182,'2014'!$A$2:$G$5210,5,FALSE)</f>
        <v>1.4609203798392987E-4</v>
      </c>
      <c r="J2182">
        <f>VLOOKUP(A2182,'2014'!$A$2:$H$5210,6,FALSE)</f>
        <v>6.1178917744945092E-5</v>
      </c>
    </row>
    <row r="2183" spans="1:10" x14ac:dyDescent="0.6">
      <c r="A2183" t="s">
        <v>2886</v>
      </c>
      <c r="B2183">
        <v>0</v>
      </c>
      <c r="C2183">
        <v>3</v>
      </c>
      <c r="D2183">
        <v>3</v>
      </c>
      <c r="E2183" s="2">
        <f>(B2183+1)/(C2183+1)</f>
        <v>0.25</v>
      </c>
      <c r="F2183" s="2">
        <f>(C2183+1)/(B2183+1)</f>
        <v>4</v>
      </c>
      <c r="G2183">
        <f>LEN(A2183)</f>
        <v>14</v>
      </c>
      <c r="H2183" t="str">
        <f>IF(AND(G2183&lt;3, D2183&lt;2),TRUE,"")</f>
        <v/>
      </c>
      <c r="I2183">
        <f>VLOOKUP(A2183,'2014'!$A$2:$G$5210,5,FALSE)</f>
        <v>1.4609203798392987E-4</v>
      </c>
      <c r="J2183">
        <f>VLOOKUP(A2183,'2014'!$A$2:$H$5210,6,FALSE)</f>
        <v>6.1178917744945092E-5</v>
      </c>
    </row>
    <row r="2184" spans="1:10" x14ac:dyDescent="0.6">
      <c r="A2184" t="s">
        <v>3576</v>
      </c>
      <c r="B2184">
        <v>0</v>
      </c>
      <c r="C2184">
        <v>3</v>
      </c>
      <c r="D2184">
        <v>3</v>
      </c>
      <c r="E2184" s="2">
        <f>(B2184+1)/(C2184+1)</f>
        <v>0.25</v>
      </c>
      <c r="F2184" s="2">
        <f>(C2184+1)/(B2184+1)</f>
        <v>4</v>
      </c>
      <c r="G2184">
        <f>LEN(A2184)</f>
        <v>7</v>
      </c>
      <c r="H2184" t="str">
        <f>IF(AND(G2184&lt;3, D2184&lt;2),TRUE,"")</f>
        <v/>
      </c>
      <c r="I2184">
        <f>VLOOKUP(A2184,'2014'!$A$2:$G$5210,5,FALSE)</f>
        <v>1.4609203798392987E-4</v>
      </c>
      <c r="J2184">
        <f>VLOOKUP(A2184,'2014'!$A$2:$H$5210,6,FALSE)</f>
        <v>6.1178917744945092E-5</v>
      </c>
    </row>
    <row r="2185" spans="1:10" x14ac:dyDescent="0.6">
      <c r="A2185" t="s">
        <v>3592</v>
      </c>
      <c r="B2185">
        <v>0</v>
      </c>
      <c r="C2185">
        <v>3</v>
      </c>
      <c r="D2185">
        <v>3</v>
      </c>
      <c r="E2185" s="2">
        <f>(B2185+1)/(C2185+1)</f>
        <v>0.25</v>
      </c>
      <c r="F2185" s="2">
        <f>(C2185+1)/(B2185+1)</f>
        <v>4</v>
      </c>
      <c r="G2185">
        <f>LEN(A2185)</f>
        <v>6</v>
      </c>
      <c r="H2185" t="str">
        <f>IF(AND(G2185&lt;3, D2185&lt;2),TRUE,"")</f>
        <v/>
      </c>
      <c r="I2185">
        <f>VLOOKUP(A2185,'2014'!$A$2:$G$5210,5,FALSE)</f>
        <v>1.4609203798392987E-4</v>
      </c>
      <c r="J2185">
        <f>VLOOKUP(A2185,'2014'!$A$2:$H$5210,6,FALSE)</f>
        <v>6.1178917744945092E-5</v>
      </c>
    </row>
    <row r="2186" spans="1:10" x14ac:dyDescent="0.6">
      <c r="A2186" t="s">
        <v>4049</v>
      </c>
      <c r="B2186">
        <v>0</v>
      </c>
      <c r="C2186">
        <v>3</v>
      </c>
      <c r="D2186">
        <v>3</v>
      </c>
      <c r="E2186" s="2">
        <f>(B2186+1)/(C2186+1)</f>
        <v>0.25</v>
      </c>
      <c r="F2186" s="2">
        <f>(C2186+1)/(B2186+1)</f>
        <v>4</v>
      </c>
      <c r="G2186">
        <f>LEN(A2186)</f>
        <v>7</v>
      </c>
      <c r="H2186" t="str">
        <f>IF(AND(G2186&lt;3, D2186&lt;2),TRUE,"")</f>
        <v/>
      </c>
      <c r="I2186">
        <f>VLOOKUP(A2186,'2014'!$A$2:$G$5210,5,FALSE)</f>
        <v>1.4609203798392987E-4</v>
      </c>
      <c r="J2186">
        <f>VLOOKUP(A2186,'2014'!$A$2:$H$5210,6,FALSE)</f>
        <v>6.1178917744945092E-5</v>
      </c>
    </row>
    <row r="2187" spans="1:10" x14ac:dyDescent="0.6">
      <c r="A2187" t="s">
        <v>4105</v>
      </c>
      <c r="B2187">
        <v>0</v>
      </c>
      <c r="C2187">
        <v>3</v>
      </c>
      <c r="D2187">
        <v>3</v>
      </c>
      <c r="E2187" s="2">
        <f>(B2187+1)/(C2187+1)</f>
        <v>0.25</v>
      </c>
      <c r="F2187" s="2">
        <f>(C2187+1)/(B2187+1)</f>
        <v>4</v>
      </c>
      <c r="G2187">
        <f>LEN(A2187)</f>
        <v>10</v>
      </c>
      <c r="H2187" t="str">
        <f>IF(AND(G2187&lt;3, D2187&lt;2),TRUE,"")</f>
        <v/>
      </c>
      <c r="I2187">
        <f>VLOOKUP(A2187,'2014'!$A$2:$G$5210,5,FALSE)</f>
        <v>2.9218407596785974E-4</v>
      </c>
      <c r="J2187">
        <f>VLOOKUP(A2187,'2014'!$A$2:$H$5210,6,FALSE)</f>
        <v>1.2235783548989018E-4</v>
      </c>
    </row>
    <row r="2188" spans="1:10" x14ac:dyDescent="0.6">
      <c r="A2188" t="s">
        <v>4670</v>
      </c>
      <c r="B2188">
        <v>0</v>
      </c>
      <c r="C2188">
        <v>3</v>
      </c>
      <c r="D2188">
        <v>3</v>
      </c>
      <c r="E2188" s="2">
        <f>(B2188+1)/(C2188+1)</f>
        <v>0.25</v>
      </c>
      <c r="F2188" s="2">
        <f>(C2188+1)/(B2188+1)</f>
        <v>4</v>
      </c>
      <c r="G2188">
        <f>LEN(A2188)</f>
        <v>8</v>
      </c>
      <c r="H2188" t="str">
        <f>IF(AND(G2188&lt;3, D2188&lt;2),TRUE,"")</f>
        <v/>
      </c>
      <c r="I2188">
        <f>VLOOKUP(A2188,'2014'!$A$2:$G$5210,5,FALSE)</f>
        <v>1.4609203798392987E-4</v>
      </c>
      <c r="J2188">
        <f>VLOOKUP(A2188,'2014'!$A$2:$H$5210,6,FALSE)</f>
        <v>6.1178917744945092E-5</v>
      </c>
    </row>
    <row r="2189" spans="1:10" x14ac:dyDescent="0.6">
      <c r="A2189" t="s">
        <v>2883</v>
      </c>
      <c r="B2189">
        <v>0</v>
      </c>
      <c r="C2189">
        <v>3</v>
      </c>
      <c r="D2189">
        <v>3</v>
      </c>
      <c r="E2189" s="2">
        <f>(B2189+1)/(C2189+1)</f>
        <v>0.25</v>
      </c>
      <c r="F2189" s="2">
        <f>(C2189+1)/(B2189+1)</f>
        <v>4</v>
      </c>
      <c r="G2189">
        <f>LEN(A2189)</f>
        <v>4</v>
      </c>
      <c r="H2189" t="str">
        <f>IF(AND(G2189&lt;3, D2189&lt;2),TRUE,"")</f>
        <v/>
      </c>
      <c r="I2189">
        <f>VLOOKUP(A2189,'2014'!$A$2:$G$5210,5,FALSE)</f>
        <v>4.382761139517896E-4</v>
      </c>
      <c r="J2189">
        <f>VLOOKUP(A2189,'2014'!$A$2:$H$5210,6,FALSE)</f>
        <v>1.9883148267107155E-4</v>
      </c>
    </row>
    <row r="2190" spans="1:10" x14ac:dyDescent="0.6">
      <c r="A2190" t="s">
        <v>4358</v>
      </c>
      <c r="B2190">
        <v>0</v>
      </c>
      <c r="C2190">
        <v>3</v>
      </c>
      <c r="D2190">
        <v>3</v>
      </c>
      <c r="E2190" s="2">
        <f>(B2190+1)/(C2190+1)</f>
        <v>0.25</v>
      </c>
      <c r="F2190" s="2">
        <f>(C2190+1)/(B2190+1)</f>
        <v>4</v>
      </c>
      <c r="G2190">
        <f>LEN(A2190)</f>
        <v>1</v>
      </c>
      <c r="H2190" t="str">
        <f>IF(AND(G2190&lt;3, D2190&lt;2),TRUE,"")</f>
        <v/>
      </c>
      <c r="I2190">
        <f>VLOOKUP(A2190,'2014'!$A$2:$G$5210,5,FALSE)</f>
        <v>5.8436815193571947E-4</v>
      </c>
      <c r="J2190">
        <f>VLOOKUP(A2190,'2014'!$A$2:$H$5210,6,FALSE)</f>
        <v>2.9059985928848921E-4</v>
      </c>
    </row>
    <row r="2191" spans="1:10" x14ac:dyDescent="0.6">
      <c r="A2191" t="s">
        <v>244</v>
      </c>
      <c r="B2191">
        <v>0</v>
      </c>
      <c r="C2191">
        <v>3</v>
      </c>
      <c r="D2191">
        <v>3</v>
      </c>
      <c r="E2191" s="2">
        <f>(B2191+1)/(C2191+1)</f>
        <v>0.25</v>
      </c>
      <c r="F2191" s="2">
        <f>(C2191+1)/(B2191+1)</f>
        <v>4</v>
      </c>
      <c r="G2191">
        <f>LEN(A2191)</f>
        <v>3</v>
      </c>
      <c r="H2191" t="str">
        <f>IF(AND(G2191&lt;3, D2191&lt;2),TRUE,"")</f>
        <v/>
      </c>
      <c r="I2191">
        <f>VLOOKUP(A2191,'2014'!$A$2:$G$5210,5,FALSE)</f>
        <v>1.4609203798392987E-4</v>
      </c>
      <c r="J2191">
        <f>VLOOKUP(A2191,'2014'!$A$2:$H$5210,6,FALSE)</f>
        <v>7.6473647181181365E-5</v>
      </c>
    </row>
    <row r="2192" spans="1:10" x14ac:dyDescent="0.6">
      <c r="A2192" t="s">
        <v>2302</v>
      </c>
      <c r="B2192">
        <v>0</v>
      </c>
      <c r="C2192">
        <v>3</v>
      </c>
      <c r="D2192">
        <v>3</v>
      </c>
      <c r="E2192" s="2">
        <f>(B2192+1)/(C2192+1)</f>
        <v>0.25</v>
      </c>
      <c r="F2192" s="2">
        <f>(C2192+1)/(B2192+1)</f>
        <v>4</v>
      </c>
      <c r="G2192">
        <f>LEN(A2192)</f>
        <v>3</v>
      </c>
      <c r="H2192" t="str">
        <f>IF(AND(G2192&lt;3, D2192&lt;2),TRUE,"")</f>
        <v/>
      </c>
      <c r="I2192">
        <f>VLOOKUP(A2192,'2014'!$A$2:$G$5210,5,FALSE)</f>
        <v>1.4609203798392987E-4</v>
      </c>
      <c r="J2192">
        <f>VLOOKUP(A2192,'2014'!$A$2:$H$5210,6,FALSE)</f>
        <v>7.6473647181181365E-5</v>
      </c>
    </row>
    <row r="2193" spans="1:10" x14ac:dyDescent="0.6">
      <c r="A2193" t="s">
        <v>2372</v>
      </c>
      <c r="B2193">
        <v>0</v>
      </c>
      <c r="C2193">
        <v>3</v>
      </c>
      <c r="D2193">
        <v>3</v>
      </c>
      <c r="E2193" s="2">
        <f>(B2193+1)/(C2193+1)</f>
        <v>0.25</v>
      </c>
      <c r="F2193" s="2">
        <f>(C2193+1)/(B2193+1)</f>
        <v>4</v>
      </c>
      <c r="G2193">
        <f>LEN(A2193)</f>
        <v>3</v>
      </c>
      <c r="H2193" t="str">
        <f>IF(AND(G2193&lt;3, D2193&lt;2),TRUE,"")</f>
        <v/>
      </c>
      <c r="I2193">
        <f>VLOOKUP(A2193,'2014'!$A$2:$G$5210,5,FALSE)</f>
        <v>2.9218407596785974E-4</v>
      </c>
      <c r="J2193">
        <f>VLOOKUP(A2193,'2014'!$A$2:$H$5210,6,FALSE)</f>
        <v>1.5294729436236273E-4</v>
      </c>
    </row>
    <row r="2194" spans="1:10" x14ac:dyDescent="0.6">
      <c r="A2194" t="s">
        <v>3950</v>
      </c>
      <c r="B2194">
        <v>0</v>
      </c>
      <c r="C2194">
        <v>3</v>
      </c>
      <c r="D2194">
        <v>3</v>
      </c>
      <c r="E2194" s="2">
        <f>(B2194+1)/(C2194+1)</f>
        <v>0.25</v>
      </c>
      <c r="F2194" s="2">
        <f>(C2194+1)/(B2194+1)</f>
        <v>4</v>
      </c>
      <c r="G2194">
        <f>LEN(A2194)</f>
        <v>2</v>
      </c>
      <c r="H2194" t="str">
        <f>IF(AND(G2194&lt;3, D2194&lt;2),TRUE,"")</f>
        <v/>
      </c>
      <c r="I2194">
        <f>VLOOKUP(A2194,'2014'!$A$2:$G$5210,5,FALSE)</f>
        <v>1.4609203798392987E-4</v>
      </c>
      <c r="J2194">
        <f>VLOOKUP(A2194,'2014'!$A$2:$H$5210,6,FALSE)</f>
        <v>7.6473647181181365E-5</v>
      </c>
    </row>
    <row r="2195" spans="1:10" x14ac:dyDescent="0.6">
      <c r="A2195" t="s">
        <v>179</v>
      </c>
      <c r="B2195">
        <v>0</v>
      </c>
      <c r="C2195">
        <v>3</v>
      </c>
      <c r="D2195">
        <v>3</v>
      </c>
      <c r="E2195" s="2">
        <f>(B2195+1)/(C2195+1)</f>
        <v>0.25</v>
      </c>
      <c r="F2195" s="2">
        <f>(C2195+1)/(B2195+1)</f>
        <v>4</v>
      </c>
      <c r="G2195">
        <f>LEN(A2195)</f>
        <v>6</v>
      </c>
      <c r="H2195" t="str">
        <f>IF(AND(G2195&lt;3, D2195&lt;2),TRUE,"")</f>
        <v/>
      </c>
      <c r="I2195">
        <f>VLOOKUP(A2195,'2014'!$A$2:$G$5210,5,FALSE)</f>
        <v>1.4609203798392987E-4</v>
      </c>
      <c r="J2195">
        <f>VLOOKUP(A2195,'2014'!$A$2:$H$5210,6,FALSE)</f>
        <v>7.6473647181181365E-5</v>
      </c>
    </row>
    <row r="2196" spans="1:10" x14ac:dyDescent="0.6">
      <c r="A2196" t="s">
        <v>238</v>
      </c>
      <c r="B2196">
        <v>0</v>
      </c>
      <c r="C2196">
        <v>3</v>
      </c>
      <c r="D2196">
        <v>3</v>
      </c>
      <c r="E2196" s="2">
        <f>(B2196+1)/(C2196+1)</f>
        <v>0.25</v>
      </c>
      <c r="F2196" s="2">
        <f>(C2196+1)/(B2196+1)</f>
        <v>4</v>
      </c>
      <c r="G2196">
        <f>LEN(A2196)</f>
        <v>7</v>
      </c>
      <c r="H2196" t="str">
        <f>IF(AND(G2196&lt;3, D2196&lt;2),TRUE,"")</f>
        <v/>
      </c>
      <c r="I2196">
        <f>VLOOKUP(A2196,'2014'!$A$2:$G$5210,5,FALSE)</f>
        <v>1.4609203798392987E-4</v>
      </c>
      <c r="J2196">
        <f>VLOOKUP(A2196,'2014'!$A$2:$H$5210,6,FALSE)</f>
        <v>7.6473647181181365E-5</v>
      </c>
    </row>
    <row r="2197" spans="1:10" x14ac:dyDescent="0.6">
      <c r="A2197" t="s">
        <v>668</v>
      </c>
      <c r="B2197">
        <v>0</v>
      </c>
      <c r="C2197">
        <v>3</v>
      </c>
      <c r="D2197">
        <v>3</v>
      </c>
      <c r="E2197" s="2">
        <f>(B2197+1)/(C2197+1)</f>
        <v>0.25</v>
      </c>
      <c r="F2197" s="2">
        <f>(C2197+1)/(B2197+1)</f>
        <v>4</v>
      </c>
      <c r="G2197">
        <f>LEN(A2197)</f>
        <v>4</v>
      </c>
      <c r="H2197" t="str">
        <f>IF(AND(G2197&lt;3, D2197&lt;2),TRUE,"")</f>
        <v/>
      </c>
      <c r="I2197">
        <f>VLOOKUP(A2197,'2014'!$A$2:$G$5210,5,FALSE)</f>
        <v>1.4609203798392987E-4</v>
      </c>
      <c r="J2197">
        <f>VLOOKUP(A2197,'2014'!$A$2:$H$5210,6,FALSE)</f>
        <v>7.6473647181181365E-5</v>
      </c>
    </row>
    <row r="2198" spans="1:10" x14ac:dyDescent="0.6">
      <c r="A2198" t="s">
        <v>1101</v>
      </c>
      <c r="B2198">
        <v>0</v>
      </c>
      <c r="C2198">
        <v>3</v>
      </c>
      <c r="D2198">
        <v>3</v>
      </c>
      <c r="E2198" s="2">
        <f>(B2198+1)/(C2198+1)</f>
        <v>0.25</v>
      </c>
      <c r="F2198" s="2">
        <f>(C2198+1)/(B2198+1)</f>
        <v>4</v>
      </c>
      <c r="G2198">
        <f>LEN(A2198)</f>
        <v>5</v>
      </c>
      <c r="H2198" t="str">
        <f>IF(AND(G2198&lt;3, D2198&lt;2),TRUE,"")</f>
        <v/>
      </c>
      <c r="I2198">
        <f>VLOOKUP(A2198,'2014'!$A$2:$G$5210,5,FALSE)</f>
        <v>1.4609203798392987E-4</v>
      </c>
      <c r="J2198">
        <f>VLOOKUP(A2198,'2014'!$A$2:$H$5210,6,FALSE)</f>
        <v>7.6473647181181365E-5</v>
      </c>
    </row>
    <row r="2199" spans="1:10" x14ac:dyDescent="0.6">
      <c r="A2199" t="s">
        <v>2367</v>
      </c>
      <c r="B2199">
        <v>0</v>
      </c>
      <c r="C2199">
        <v>3</v>
      </c>
      <c r="D2199">
        <v>3</v>
      </c>
      <c r="E2199" s="2">
        <f>(B2199+1)/(C2199+1)</f>
        <v>0.25</v>
      </c>
      <c r="F2199" s="2">
        <f>(C2199+1)/(B2199+1)</f>
        <v>4</v>
      </c>
      <c r="G2199">
        <f>LEN(A2199)</f>
        <v>11</v>
      </c>
      <c r="H2199" t="str">
        <f>IF(AND(G2199&lt;3, D2199&lt;2),TRUE,"")</f>
        <v/>
      </c>
      <c r="I2199">
        <f>VLOOKUP(A2199,'2014'!$A$2:$G$5210,5,FALSE)</f>
        <v>1.4609203798392987E-4</v>
      </c>
      <c r="J2199">
        <f>VLOOKUP(A2199,'2014'!$A$2:$H$5210,6,FALSE)</f>
        <v>7.6473647181181365E-5</v>
      </c>
    </row>
    <row r="2200" spans="1:10" x14ac:dyDescent="0.6">
      <c r="A2200" t="s">
        <v>2488</v>
      </c>
      <c r="B2200">
        <v>0</v>
      </c>
      <c r="C2200">
        <v>3</v>
      </c>
      <c r="D2200">
        <v>3</v>
      </c>
      <c r="E2200" s="2">
        <f>(B2200+1)/(C2200+1)</f>
        <v>0.25</v>
      </c>
      <c r="F2200" s="2">
        <f>(C2200+1)/(B2200+1)</f>
        <v>4</v>
      </c>
      <c r="G2200">
        <f>LEN(A2200)</f>
        <v>5</v>
      </c>
      <c r="H2200" t="str">
        <f>IF(AND(G2200&lt;3, D2200&lt;2),TRUE,"")</f>
        <v/>
      </c>
      <c r="I2200">
        <f>VLOOKUP(A2200,'2014'!$A$2:$G$5210,5,FALSE)</f>
        <v>4.382761139517896E-4</v>
      </c>
      <c r="J2200">
        <f>VLOOKUP(A2200,'2014'!$A$2:$H$5210,6,FALSE)</f>
        <v>2.2942094154354409E-4</v>
      </c>
    </row>
    <row r="2201" spans="1:10" x14ac:dyDescent="0.6">
      <c r="A2201" t="s">
        <v>2940</v>
      </c>
      <c r="B2201">
        <v>0</v>
      </c>
      <c r="C2201">
        <v>3</v>
      </c>
      <c r="D2201">
        <v>3</v>
      </c>
      <c r="E2201" s="2">
        <f>(B2201+1)/(C2201+1)</f>
        <v>0.25</v>
      </c>
      <c r="F2201" s="2">
        <f>(C2201+1)/(B2201+1)</f>
        <v>4</v>
      </c>
      <c r="G2201">
        <f>LEN(A2201)</f>
        <v>4</v>
      </c>
      <c r="H2201" t="str">
        <f>IF(AND(G2201&lt;3, D2201&lt;2),TRUE,"")</f>
        <v/>
      </c>
      <c r="I2201">
        <f>VLOOKUP(A2201,'2014'!$A$2:$G$5210,5,FALSE)</f>
        <v>1.4609203798392987E-4</v>
      </c>
      <c r="J2201">
        <f>VLOOKUP(A2201,'2014'!$A$2:$H$5210,6,FALSE)</f>
        <v>7.6473647181181365E-5</v>
      </c>
    </row>
    <row r="2202" spans="1:10" x14ac:dyDescent="0.6">
      <c r="A2202" t="s">
        <v>3019</v>
      </c>
      <c r="B2202">
        <v>0</v>
      </c>
      <c r="C2202">
        <v>3</v>
      </c>
      <c r="D2202">
        <v>3</v>
      </c>
      <c r="E2202" s="2">
        <f>(B2202+1)/(C2202+1)</f>
        <v>0.25</v>
      </c>
      <c r="F2202" s="2">
        <f>(C2202+1)/(B2202+1)</f>
        <v>4</v>
      </c>
      <c r="G2202">
        <f>LEN(A2202)</f>
        <v>4</v>
      </c>
      <c r="H2202" t="str">
        <f>IF(AND(G2202&lt;3, D2202&lt;2),TRUE,"")</f>
        <v/>
      </c>
      <c r="I2202">
        <f>VLOOKUP(A2202,'2014'!$A$2:$G$5210,5,FALSE)</f>
        <v>1.4609203798392987E-4</v>
      </c>
      <c r="J2202">
        <f>VLOOKUP(A2202,'2014'!$A$2:$H$5210,6,FALSE)</f>
        <v>7.6473647181181365E-5</v>
      </c>
    </row>
    <row r="2203" spans="1:10" x14ac:dyDescent="0.6">
      <c r="A2203" t="s">
        <v>3453</v>
      </c>
      <c r="B2203">
        <v>0</v>
      </c>
      <c r="C2203">
        <v>3</v>
      </c>
      <c r="D2203">
        <v>3</v>
      </c>
      <c r="E2203" s="2">
        <f>(B2203+1)/(C2203+1)</f>
        <v>0.25</v>
      </c>
      <c r="F2203" s="2">
        <f>(C2203+1)/(B2203+1)</f>
        <v>4</v>
      </c>
      <c r="G2203">
        <f>LEN(A2203)</f>
        <v>9</v>
      </c>
      <c r="H2203" t="str">
        <f>IF(AND(G2203&lt;3, D2203&lt;2),TRUE,"")</f>
        <v/>
      </c>
      <c r="I2203">
        <f>VLOOKUP(A2203,'2014'!$A$2:$G$5210,5,FALSE)</f>
        <v>1.4609203798392987E-4</v>
      </c>
      <c r="J2203">
        <f>VLOOKUP(A2203,'2014'!$A$2:$H$5210,6,FALSE)</f>
        <v>7.6473647181181365E-5</v>
      </c>
    </row>
    <row r="2204" spans="1:10" x14ac:dyDescent="0.6">
      <c r="A2204" t="s">
        <v>4211</v>
      </c>
      <c r="B2204">
        <v>0</v>
      </c>
      <c r="C2204">
        <v>3</v>
      </c>
      <c r="D2204">
        <v>3</v>
      </c>
      <c r="E2204" s="2">
        <f>(B2204+1)/(C2204+1)</f>
        <v>0.25</v>
      </c>
      <c r="F2204" s="2">
        <f>(C2204+1)/(B2204+1)</f>
        <v>4</v>
      </c>
      <c r="G2204">
        <f>LEN(A2204)</f>
        <v>7</v>
      </c>
      <c r="H2204" t="str">
        <f>IF(AND(G2204&lt;3, D2204&lt;2),TRUE,"")</f>
        <v/>
      </c>
      <c r="I2204">
        <f>VLOOKUP(A2204,'2014'!$A$2:$G$5210,5,FALSE)</f>
        <v>1.4609203798392987E-4</v>
      </c>
      <c r="J2204">
        <f>VLOOKUP(A2204,'2014'!$A$2:$H$5210,6,FALSE)</f>
        <v>7.6473647181181365E-5</v>
      </c>
    </row>
    <row r="2205" spans="1:10" x14ac:dyDescent="0.6">
      <c r="A2205" t="s">
        <v>4819</v>
      </c>
      <c r="B2205">
        <v>0</v>
      </c>
      <c r="C2205">
        <v>3</v>
      </c>
      <c r="D2205">
        <v>3</v>
      </c>
      <c r="E2205" s="2">
        <f>(B2205+1)/(C2205+1)</f>
        <v>0.25</v>
      </c>
      <c r="F2205" s="2">
        <f>(C2205+1)/(B2205+1)</f>
        <v>4</v>
      </c>
      <c r="G2205">
        <f>LEN(A2205)</f>
        <v>8</v>
      </c>
      <c r="H2205" t="str">
        <f>IF(AND(G2205&lt;3, D2205&lt;2),TRUE,"")</f>
        <v/>
      </c>
      <c r="I2205">
        <f>VLOOKUP(A2205,'2014'!$A$2:$G$5210,5,FALSE)</f>
        <v>1.4609203798392987E-4</v>
      </c>
      <c r="J2205">
        <f>VLOOKUP(A2205,'2014'!$A$2:$H$5210,6,FALSE)</f>
        <v>7.6473647181181365E-5</v>
      </c>
    </row>
    <row r="2206" spans="1:10" x14ac:dyDescent="0.6">
      <c r="A2206" t="s">
        <v>865</v>
      </c>
      <c r="B2206">
        <v>0</v>
      </c>
      <c r="C2206">
        <v>3</v>
      </c>
      <c r="D2206">
        <v>3</v>
      </c>
      <c r="E2206" s="2">
        <f>(B2206+1)/(C2206+1)</f>
        <v>0.25</v>
      </c>
      <c r="F2206" s="2">
        <f>(C2206+1)/(B2206+1)</f>
        <v>4</v>
      </c>
      <c r="G2206">
        <f>LEN(A2206)</f>
        <v>2</v>
      </c>
      <c r="H2206" t="str">
        <f>IF(AND(G2206&lt;3, D2206&lt;2),TRUE,"")</f>
        <v/>
      </c>
      <c r="I2206">
        <f>VLOOKUP(A2206,'2014'!$A$2:$G$5210,5,FALSE)</f>
        <v>2.9218407596785974E-4</v>
      </c>
      <c r="J2206">
        <f>VLOOKUP(A2206,'2014'!$A$2:$H$5210,6,FALSE)</f>
        <v>1.68242023798599E-4</v>
      </c>
    </row>
    <row r="2207" spans="1:10" x14ac:dyDescent="0.6">
      <c r="A2207" t="s">
        <v>3881</v>
      </c>
      <c r="B2207">
        <v>0</v>
      </c>
      <c r="C2207">
        <v>3</v>
      </c>
      <c r="D2207">
        <v>3</v>
      </c>
      <c r="E2207" s="2">
        <f>(B2207+1)/(C2207+1)</f>
        <v>0.25</v>
      </c>
      <c r="F2207" s="2">
        <f>(C2207+1)/(B2207+1)</f>
        <v>4</v>
      </c>
      <c r="G2207">
        <f>LEN(A2207)</f>
        <v>3</v>
      </c>
      <c r="H2207" t="str">
        <f>IF(AND(G2207&lt;3, D2207&lt;2),TRUE,"")</f>
        <v/>
      </c>
      <c r="I2207">
        <f>VLOOKUP(A2207,'2014'!$A$2:$G$5210,5,FALSE)</f>
        <v>2.9218407596785974E-4</v>
      </c>
      <c r="J2207">
        <f>VLOOKUP(A2207,'2014'!$A$2:$H$5210,6,FALSE)</f>
        <v>1.8353675323483528E-4</v>
      </c>
    </row>
    <row r="2208" spans="1:10" x14ac:dyDescent="0.6">
      <c r="A2208" t="s">
        <v>155</v>
      </c>
      <c r="B2208">
        <v>0</v>
      </c>
      <c r="C2208">
        <v>3</v>
      </c>
      <c r="D2208">
        <v>3</v>
      </c>
      <c r="E2208" s="2">
        <f>(B2208+1)/(C2208+1)</f>
        <v>0.25</v>
      </c>
      <c r="F2208" s="2">
        <f>(C2208+1)/(B2208+1)</f>
        <v>4</v>
      </c>
      <c r="G2208">
        <f>LEN(A2208)</f>
        <v>7</v>
      </c>
      <c r="H2208" t="str">
        <f>IF(AND(G2208&lt;3, D2208&lt;2),TRUE,"")</f>
        <v/>
      </c>
      <c r="I2208">
        <f>VLOOKUP(A2208,'2014'!$A$2:$G$5210,5,FALSE)</f>
        <v>1.4609203798392987E-4</v>
      </c>
      <c r="J2208">
        <f>VLOOKUP(A2208,'2014'!$A$2:$H$5210,6,FALSE)</f>
        <v>9.1768376617417638E-5</v>
      </c>
    </row>
    <row r="2209" spans="1:10" x14ac:dyDescent="0.6">
      <c r="A2209" t="s">
        <v>2274</v>
      </c>
      <c r="B2209">
        <v>0</v>
      </c>
      <c r="C2209">
        <v>3</v>
      </c>
      <c r="D2209">
        <v>3</v>
      </c>
      <c r="E2209" s="2">
        <f>(B2209+1)/(C2209+1)</f>
        <v>0.25</v>
      </c>
      <c r="F2209" s="2">
        <f>(C2209+1)/(B2209+1)</f>
        <v>4</v>
      </c>
      <c r="G2209">
        <f>LEN(A2209)</f>
        <v>10</v>
      </c>
      <c r="H2209" t="str">
        <f>IF(AND(G2209&lt;3, D2209&lt;2),TRUE,"")</f>
        <v/>
      </c>
      <c r="I2209">
        <f>VLOOKUP(A2209,'2014'!$A$2:$G$5210,5,FALSE)</f>
        <v>1.4609203798392987E-4</v>
      </c>
      <c r="J2209">
        <f>VLOOKUP(A2209,'2014'!$A$2:$H$5210,6,FALSE)</f>
        <v>9.1768376617417638E-5</v>
      </c>
    </row>
    <row r="2210" spans="1:10" x14ac:dyDescent="0.6">
      <c r="A2210" t="s">
        <v>2498</v>
      </c>
      <c r="B2210">
        <v>0</v>
      </c>
      <c r="C2210">
        <v>3</v>
      </c>
      <c r="D2210">
        <v>3</v>
      </c>
      <c r="E2210" s="2">
        <f>(B2210+1)/(C2210+1)</f>
        <v>0.25</v>
      </c>
      <c r="F2210" s="2">
        <f>(C2210+1)/(B2210+1)</f>
        <v>4</v>
      </c>
      <c r="G2210">
        <f>LEN(A2210)</f>
        <v>8</v>
      </c>
      <c r="H2210" t="str">
        <f>IF(AND(G2210&lt;3, D2210&lt;2),TRUE,"")</f>
        <v/>
      </c>
      <c r="I2210">
        <f>VLOOKUP(A2210,'2014'!$A$2:$G$5210,5,FALSE)</f>
        <v>1.4609203798392987E-4</v>
      </c>
      <c r="J2210">
        <f>VLOOKUP(A2210,'2014'!$A$2:$H$5210,6,FALSE)</f>
        <v>9.1768376617417638E-5</v>
      </c>
    </row>
    <row r="2211" spans="1:10" x14ac:dyDescent="0.6">
      <c r="A2211" t="s">
        <v>2513</v>
      </c>
      <c r="B2211">
        <v>0</v>
      </c>
      <c r="C2211">
        <v>3</v>
      </c>
      <c r="D2211">
        <v>3</v>
      </c>
      <c r="E2211" s="2">
        <f>(B2211+1)/(C2211+1)</f>
        <v>0.25</v>
      </c>
      <c r="F2211" s="2">
        <f>(C2211+1)/(B2211+1)</f>
        <v>4</v>
      </c>
      <c r="G2211">
        <f>LEN(A2211)</f>
        <v>7</v>
      </c>
      <c r="H2211" t="str">
        <f>IF(AND(G2211&lt;3, D2211&lt;2),TRUE,"")</f>
        <v/>
      </c>
      <c r="I2211">
        <f>VLOOKUP(A2211,'2014'!$A$2:$G$5210,5,FALSE)</f>
        <v>1.4609203798392987E-4</v>
      </c>
      <c r="J2211">
        <f>VLOOKUP(A2211,'2014'!$A$2:$H$5210,6,FALSE)</f>
        <v>9.1768376617417638E-5</v>
      </c>
    </row>
    <row r="2212" spans="1:10" x14ac:dyDescent="0.6">
      <c r="A2212" t="s">
        <v>2776</v>
      </c>
      <c r="B2212">
        <v>0</v>
      </c>
      <c r="C2212">
        <v>3</v>
      </c>
      <c r="D2212">
        <v>3</v>
      </c>
      <c r="E2212" s="2">
        <f>(B2212+1)/(C2212+1)</f>
        <v>0.25</v>
      </c>
      <c r="F2212" s="2">
        <f>(C2212+1)/(B2212+1)</f>
        <v>4</v>
      </c>
      <c r="G2212">
        <f>LEN(A2212)</f>
        <v>8</v>
      </c>
      <c r="H2212" t="str">
        <f>IF(AND(G2212&lt;3, D2212&lt;2),TRUE,"")</f>
        <v/>
      </c>
      <c r="I2212">
        <f>VLOOKUP(A2212,'2014'!$A$2:$G$5210,5,FALSE)</f>
        <v>1.4609203798392987E-4</v>
      </c>
      <c r="J2212">
        <f>VLOOKUP(A2212,'2014'!$A$2:$H$5210,6,FALSE)</f>
        <v>9.1768376617417638E-5</v>
      </c>
    </row>
    <row r="2213" spans="1:10" x14ac:dyDescent="0.6">
      <c r="A2213" t="s">
        <v>3602</v>
      </c>
      <c r="B2213">
        <v>0</v>
      </c>
      <c r="C2213">
        <v>3</v>
      </c>
      <c r="D2213">
        <v>3</v>
      </c>
      <c r="E2213" s="2">
        <f>(B2213+1)/(C2213+1)</f>
        <v>0.25</v>
      </c>
      <c r="F2213" s="2">
        <f>(C2213+1)/(B2213+1)</f>
        <v>4</v>
      </c>
      <c r="G2213">
        <f>LEN(A2213)</f>
        <v>4</v>
      </c>
      <c r="H2213" t="str">
        <f>IF(AND(G2213&lt;3, D2213&lt;2),TRUE,"")</f>
        <v/>
      </c>
      <c r="I2213">
        <f>VLOOKUP(A2213,'2014'!$A$2:$G$5210,5,FALSE)</f>
        <v>1.4609203798392987E-4</v>
      </c>
      <c r="J2213">
        <f>VLOOKUP(A2213,'2014'!$A$2:$H$5210,6,FALSE)</f>
        <v>9.1768376617417638E-5</v>
      </c>
    </row>
    <row r="2214" spans="1:10" x14ac:dyDescent="0.6">
      <c r="A2214" t="s">
        <v>4056</v>
      </c>
      <c r="B2214">
        <v>0</v>
      </c>
      <c r="C2214">
        <v>3</v>
      </c>
      <c r="D2214">
        <v>3</v>
      </c>
      <c r="E2214" s="2">
        <f>(B2214+1)/(C2214+1)</f>
        <v>0.25</v>
      </c>
      <c r="F2214" s="2">
        <f>(C2214+1)/(B2214+1)</f>
        <v>4</v>
      </c>
      <c r="G2214">
        <f>LEN(A2214)</f>
        <v>10</v>
      </c>
      <c r="H2214" t="str">
        <f>IF(AND(G2214&lt;3, D2214&lt;2),TRUE,"")</f>
        <v/>
      </c>
      <c r="I2214">
        <f>VLOOKUP(A2214,'2014'!$A$2:$G$5210,5,FALSE)</f>
        <v>1.4609203798392987E-4</v>
      </c>
      <c r="J2214">
        <f>VLOOKUP(A2214,'2014'!$A$2:$H$5210,6,FALSE)</f>
        <v>9.1768376617417638E-5</v>
      </c>
    </row>
    <row r="2215" spans="1:10" x14ac:dyDescent="0.6">
      <c r="A2215" t="s">
        <v>4840</v>
      </c>
      <c r="B2215">
        <v>0</v>
      </c>
      <c r="C2215">
        <v>3</v>
      </c>
      <c r="D2215">
        <v>3</v>
      </c>
      <c r="E2215" s="2">
        <f>(B2215+1)/(C2215+1)</f>
        <v>0.25</v>
      </c>
      <c r="F2215" s="2">
        <f>(C2215+1)/(B2215+1)</f>
        <v>4</v>
      </c>
      <c r="G2215">
        <f>LEN(A2215)</f>
        <v>11</v>
      </c>
      <c r="H2215" t="str">
        <f>IF(AND(G2215&lt;3, D2215&lt;2),TRUE,"")</f>
        <v/>
      </c>
      <c r="I2215">
        <f>VLOOKUP(A2215,'2014'!$A$2:$G$5210,5,FALSE)</f>
        <v>1.4609203798392987E-4</v>
      </c>
      <c r="J2215">
        <f>VLOOKUP(A2215,'2014'!$A$2:$H$5210,6,FALSE)</f>
        <v>9.1768376617417638E-5</v>
      </c>
    </row>
    <row r="2216" spans="1:10" x14ac:dyDescent="0.6">
      <c r="A2216" t="s">
        <v>5164</v>
      </c>
      <c r="B2216">
        <v>0</v>
      </c>
      <c r="C2216">
        <v>3</v>
      </c>
      <c r="D2216">
        <v>3</v>
      </c>
      <c r="E2216" s="2">
        <f>(B2216+1)/(C2216+1)</f>
        <v>0.25</v>
      </c>
      <c r="F2216" s="2">
        <f>(C2216+1)/(B2216+1)</f>
        <v>4</v>
      </c>
      <c r="G2216">
        <f>LEN(A2216)</f>
        <v>3</v>
      </c>
      <c r="H2216" t="str">
        <f>IF(AND(G2216&lt;3, D2216&lt;2),TRUE,"")</f>
        <v/>
      </c>
      <c r="I2216">
        <f>VLOOKUP(A2216,'2014'!$A$2:$G$5210,5,FALSE)</f>
        <v>1.4609203798392987E-4</v>
      </c>
      <c r="J2216">
        <f>VLOOKUP(A2216,'2014'!$A$2:$H$5210,6,FALSE)</f>
        <v>1.0706310605365391E-4</v>
      </c>
    </row>
    <row r="2217" spans="1:10" x14ac:dyDescent="0.6">
      <c r="A2217" t="s">
        <v>1338</v>
      </c>
      <c r="B2217">
        <v>0</v>
      </c>
      <c r="C2217">
        <v>3</v>
      </c>
      <c r="D2217">
        <v>3</v>
      </c>
      <c r="E2217" s="2">
        <f>(B2217+1)/(C2217+1)</f>
        <v>0.25</v>
      </c>
      <c r="F2217" s="2">
        <f>(C2217+1)/(B2217+1)</f>
        <v>4</v>
      </c>
      <c r="G2217">
        <f>LEN(A2217)</f>
        <v>9</v>
      </c>
      <c r="H2217" t="str">
        <f>IF(AND(G2217&lt;3, D2217&lt;2),TRUE,"")</f>
        <v/>
      </c>
      <c r="I2217">
        <f>VLOOKUP(A2217,'2014'!$A$2:$G$5210,5,FALSE)</f>
        <v>1.4609203798392987E-4</v>
      </c>
      <c r="J2217">
        <f>VLOOKUP(A2217,'2014'!$A$2:$H$5210,6,FALSE)</f>
        <v>1.0706310605365391E-4</v>
      </c>
    </row>
    <row r="2218" spans="1:10" x14ac:dyDescent="0.6">
      <c r="A2218" t="s">
        <v>1954</v>
      </c>
      <c r="B2218">
        <v>0</v>
      </c>
      <c r="C2218">
        <v>3</v>
      </c>
      <c r="D2218">
        <v>3</v>
      </c>
      <c r="E2218" s="2">
        <f>(B2218+1)/(C2218+1)</f>
        <v>0.25</v>
      </c>
      <c r="F2218" s="2">
        <f>(C2218+1)/(B2218+1)</f>
        <v>4</v>
      </c>
      <c r="G2218">
        <f>LEN(A2218)</f>
        <v>11</v>
      </c>
      <c r="H2218" t="str">
        <f>IF(AND(G2218&lt;3, D2218&lt;2),TRUE,"")</f>
        <v/>
      </c>
      <c r="I2218">
        <f>VLOOKUP(A2218,'2014'!$A$2:$G$5210,5,FALSE)</f>
        <v>1.4609203798392987E-4</v>
      </c>
      <c r="J2218">
        <f>VLOOKUP(A2218,'2014'!$A$2:$H$5210,6,FALSE)</f>
        <v>1.0706310605365391E-4</v>
      </c>
    </row>
    <row r="2219" spans="1:10" x14ac:dyDescent="0.6">
      <c r="A2219" t="s">
        <v>2627</v>
      </c>
      <c r="B2219">
        <v>0</v>
      </c>
      <c r="C2219">
        <v>3</v>
      </c>
      <c r="D2219">
        <v>3</v>
      </c>
      <c r="E2219" s="2">
        <f>(B2219+1)/(C2219+1)</f>
        <v>0.25</v>
      </c>
      <c r="F2219" s="2">
        <f>(C2219+1)/(B2219+1)</f>
        <v>4</v>
      </c>
      <c r="G2219">
        <f>LEN(A2219)</f>
        <v>6</v>
      </c>
      <c r="H2219" t="str">
        <f>IF(AND(G2219&lt;3, D2219&lt;2),TRUE,"")</f>
        <v/>
      </c>
      <c r="I2219">
        <f>VLOOKUP(A2219,'2014'!$A$2:$G$5210,5,FALSE)</f>
        <v>1.4609203798392987E-4</v>
      </c>
      <c r="J2219">
        <f>VLOOKUP(A2219,'2014'!$A$2:$H$5210,6,FALSE)</f>
        <v>1.0706310605365391E-4</v>
      </c>
    </row>
    <row r="2220" spans="1:10" x14ac:dyDescent="0.6">
      <c r="A2220" t="s">
        <v>3179</v>
      </c>
      <c r="B2220">
        <v>0</v>
      </c>
      <c r="C2220">
        <v>3</v>
      </c>
      <c r="D2220">
        <v>3</v>
      </c>
      <c r="E2220" s="2">
        <f>(B2220+1)/(C2220+1)</f>
        <v>0.25</v>
      </c>
      <c r="F2220" s="2">
        <f>(C2220+1)/(B2220+1)</f>
        <v>4</v>
      </c>
      <c r="G2220">
        <f>LEN(A2220)</f>
        <v>6</v>
      </c>
      <c r="H2220" t="str">
        <f>IF(AND(G2220&lt;3, D2220&lt;2),TRUE,"")</f>
        <v/>
      </c>
      <c r="I2220">
        <f>VLOOKUP(A2220,'2014'!$A$2:$G$5210,5,FALSE)</f>
        <v>1.4609203798392987E-4</v>
      </c>
      <c r="J2220">
        <f>VLOOKUP(A2220,'2014'!$A$2:$H$5210,6,FALSE)</f>
        <v>1.0706310605365391E-4</v>
      </c>
    </row>
    <row r="2221" spans="1:10" x14ac:dyDescent="0.6">
      <c r="A2221" t="s">
        <v>3391</v>
      </c>
      <c r="B2221">
        <v>0</v>
      </c>
      <c r="C2221">
        <v>3</v>
      </c>
      <c r="D2221">
        <v>3</v>
      </c>
      <c r="E2221" s="2">
        <f>(B2221+1)/(C2221+1)</f>
        <v>0.25</v>
      </c>
      <c r="F2221" s="2">
        <f>(C2221+1)/(B2221+1)</f>
        <v>4</v>
      </c>
      <c r="G2221">
        <f>LEN(A2221)</f>
        <v>4</v>
      </c>
      <c r="H2221" t="str">
        <f>IF(AND(G2221&lt;3, D2221&lt;2),TRUE,"")</f>
        <v/>
      </c>
      <c r="I2221">
        <f>VLOOKUP(A2221,'2014'!$A$2:$G$5210,5,FALSE)</f>
        <v>1.4609203798392987E-4</v>
      </c>
      <c r="J2221">
        <f>VLOOKUP(A2221,'2014'!$A$2:$H$5210,6,FALSE)</f>
        <v>1.0706310605365391E-4</v>
      </c>
    </row>
    <row r="2222" spans="1:10" x14ac:dyDescent="0.6">
      <c r="A2222" t="s">
        <v>5006</v>
      </c>
      <c r="B2222">
        <v>0</v>
      </c>
      <c r="C2222">
        <v>3</v>
      </c>
      <c r="D2222">
        <v>3</v>
      </c>
      <c r="E2222" s="2">
        <f>(B2222+1)/(C2222+1)</f>
        <v>0.25</v>
      </c>
      <c r="F2222" s="2">
        <f>(C2222+1)/(B2222+1)</f>
        <v>4</v>
      </c>
      <c r="G2222">
        <f>LEN(A2222)</f>
        <v>4</v>
      </c>
      <c r="H2222" t="str">
        <f>IF(AND(G2222&lt;3, D2222&lt;2),TRUE,"")</f>
        <v/>
      </c>
      <c r="I2222">
        <f>VLOOKUP(A2222,'2014'!$A$2:$G$5210,5,FALSE)</f>
        <v>1.4609203798392987E-4</v>
      </c>
      <c r="J2222">
        <f>VLOOKUP(A2222,'2014'!$A$2:$H$5210,6,FALSE)</f>
        <v>1.0706310605365391E-4</v>
      </c>
    </row>
    <row r="2223" spans="1:10" x14ac:dyDescent="0.6">
      <c r="A2223" t="s">
        <v>2341</v>
      </c>
      <c r="B2223">
        <v>0</v>
      </c>
      <c r="C2223">
        <v>3</v>
      </c>
      <c r="D2223">
        <v>3</v>
      </c>
      <c r="E2223" s="2">
        <f>(B2223+1)/(C2223+1)</f>
        <v>0.25</v>
      </c>
      <c r="F2223" s="2">
        <f>(C2223+1)/(B2223+1)</f>
        <v>4</v>
      </c>
      <c r="G2223">
        <f>LEN(A2223)</f>
        <v>4</v>
      </c>
      <c r="H2223" t="str">
        <f>IF(AND(G2223&lt;3, D2223&lt;2),TRUE,"")</f>
        <v/>
      </c>
      <c r="I2223">
        <f>VLOOKUP(A2223,'2014'!$A$2:$G$5210,5,FALSE)</f>
        <v>2.9218407596785974E-4</v>
      </c>
      <c r="J2223">
        <f>VLOOKUP(A2223,'2014'!$A$2:$H$5210,6,FALSE)</f>
        <v>2.2942094154354409E-4</v>
      </c>
    </row>
    <row r="2224" spans="1:10" x14ac:dyDescent="0.6">
      <c r="A2224" t="s">
        <v>4866</v>
      </c>
      <c r="B2224">
        <v>0</v>
      </c>
      <c r="C2224">
        <v>3</v>
      </c>
      <c r="D2224">
        <v>3</v>
      </c>
      <c r="E2224" s="2">
        <f>(B2224+1)/(C2224+1)</f>
        <v>0.25</v>
      </c>
      <c r="F2224" s="2">
        <f>(C2224+1)/(B2224+1)</f>
        <v>4</v>
      </c>
      <c r="G2224">
        <f>LEN(A2224)</f>
        <v>7</v>
      </c>
      <c r="H2224" t="str">
        <f>IF(AND(G2224&lt;3, D2224&lt;2),TRUE,"")</f>
        <v/>
      </c>
      <c r="I2224">
        <f>VLOOKUP(A2224,'2014'!$A$2:$G$5210,5,FALSE)</f>
        <v>2.9218407596785974E-4</v>
      </c>
      <c r="J2224">
        <f>VLOOKUP(A2224,'2014'!$A$2:$H$5210,6,FALSE)</f>
        <v>2.2942094154354409E-4</v>
      </c>
    </row>
    <row r="2225" spans="1:10" x14ac:dyDescent="0.6">
      <c r="A2225" t="s">
        <v>3777</v>
      </c>
      <c r="B2225">
        <v>0</v>
      </c>
      <c r="C2225">
        <v>3</v>
      </c>
      <c r="D2225">
        <v>3</v>
      </c>
      <c r="E2225" s="2">
        <f>(B2225+1)/(C2225+1)</f>
        <v>0.25</v>
      </c>
      <c r="F2225" s="2">
        <f>(C2225+1)/(B2225+1)</f>
        <v>4</v>
      </c>
      <c r="G2225">
        <f>LEN(A2225)</f>
        <v>8</v>
      </c>
      <c r="H2225" t="str">
        <f>IF(AND(G2225&lt;3, D2225&lt;2),TRUE,"")</f>
        <v/>
      </c>
      <c r="I2225">
        <f>VLOOKUP(A2225,'2014'!$A$2:$G$5210,5,FALSE)</f>
        <v>4.382761139517896E-4</v>
      </c>
      <c r="J2225">
        <f>VLOOKUP(A2225,'2014'!$A$2:$H$5210,6,FALSE)</f>
        <v>3.5177877703343431E-4</v>
      </c>
    </row>
    <row r="2226" spans="1:10" x14ac:dyDescent="0.6">
      <c r="A2226" t="s">
        <v>909</v>
      </c>
      <c r="B2226">
        <v>0</v>
      </c>
      <c r="C2226">
        <v>3</v>
      </c>
      <c r="D2226">
        <v>3</v>
      </c>
      <c r="E2226" s="2">
        <f>(B2226+1)/(C2226+1)</f>
        <v>0.25</v>
      </c>
      <c r="F2226" s="2">
        <f>(C2226+1)/(B2226+1)</f>
        <v>4</v>
      </c>
      <c r="G2226">
        <f>LEN(A2226)</f>
        <v>14</v>
      </c>
      <c r="H2226" t="str">
        <f>IF(AND(G2226&lt;3, D2226&lt;2),TRUE,"")</f>
        <v/>
      </c>
      <c r="I2226">
        <f>VLOOKUP(A2226,'2014'!$A$2:$G$5210,5,FALSE)</f>
        <v>1.4609203798392987E-4</v>
      </c>
      <c r="J2226">
        <f>VLOOKUP(A2226,'2014'!$A$2:$H$5210,6,FALSE)</f>
        <v>1.2235783548989018E-4</v>
      </c>
    </row>
    <row r="2227" spans="1:10" x14ac:dyDescent="0.6">
      <c r="A2227" t="s">
        <v>1629</v>
      </c>
      <c r="B2227">
        <v>0</v>
      </c>
      <c r="C2227">
        <v>3</v>
      </c>
      <c r="D2227">
        <v>3</v>
      </c>
      <c r="E2227" s="2">
        <f>(B2227+1)/(C2227+1)</f>
        <v>0.25</v>
      </c>
      <c r="F2227" s="2">
        <f>(C2227+1)/(B2227+1)</f>
        <v>4</v>
      </c>
      <c r="G2227">
        <f>LEN(A2227)</f>
        <v>6</v>
      </c>
      <c r="H2227" t="str">
        <f>IF(AND(G2227&lt;3, D2227&lt;2),TRUE,"")</f>
        <v/>
      </c>
      <c r="I2227">
        <f>VLOOKUP(A2227,'2014'!$A$2:$G$5210,5,FALSE)</f>
        <v>1.4609203798392987E-4</v>
      </c>
      <c r="J2227">
        <f>VLOOKUP(A2227,'2014'!$A$2:$H$5210,6,FALSE)</f>
        <v>1.2235783548989018E-4</v>
      </c>
    </row>
    <row r="2228" spans="1:10" x14ac:dyDescent="0.6">
      <c r="A2228" t="s">
        <v>1981</v>
      </c>
      <c r="B2228">
        <v>0</v>
      </c>
      <c r="C2228">
        <v>3</v>
      </c>
      <c r="D2228">
        <v>3</v>
      </c>
      <c r="E2228" s="2">
        <f>(B2228+1)/(C2228+1)</f>
        <v>0.25</v>
      </c>
      <c r="F2228" s="2">
        <f>(C2228+1)/(B2228+1)</f>
        <v>4</v>
      </c>
      <c r="G2228">
        <f>LEN(A2228)</f>
        <v>11</v>
      </c>
      <c r="H2228" t="str">
        <f>IF(AND(G2228&lt;3, D2228&lt;2),TRUE,"")</f>
        <v/>
      </c>
      <c r="I2228">
        <f>VLOOKUP(A2228,'2014'!$A$2:$G$5210,5,FALSE)</f>
        <v>1.4609203798392987E-4</v>
      </c>
      <c r="J2228">
        <f>VLOOKUP(A2228,'2014'!$A$2:$H$5210,6,FALSE)</f>
        <v>1.2235783548989018E-4</v>
      </c>
    </row>
    <row r="2229" spans="1:10" x14ac:dyDescent="0.6">
      <c r="A2229" t="s">
        <v>2213</v>
      </c>
      <c r="B2229">
        <v>0</v>
      </c>
      <c r="C2229">
        <v>3</v>
      </c>
      <c r="D2229">
        <v>3</v>
      </c>
      <c r="E2229" s="2">
        <f>(B2229+1)/(C2229+1)</f>
        <v>0.25</v>
      </c>
      <c r="F2229" s="2">
        <f>(C2229+1)/(B2229+1)</f>
        <v>4</v>
      </c>
      <c r="G2229">
        <f>LEN(A2229)</f>
        <v>8</v>
      </c>
      <c r="H2229" t="str">
        <f>IF(AND(G2229&lt;3, D2229&lt;2),TRUE,"")</f>
        <v/>
      </c>
      <c r="I2229">
        <f>VLOOKUP(A2229,'2014'!$A$2:$G$5210,5,FALSE)</f>
        <v>1.4609203798392987E-4</v>
      </c>
      <c r="J2229">
        <f>VLOOKUP(A2229,'2014'!$A$2:$H$5210,6,FALSE)</f>
        <v>1.2235783548989018E-4</v>
      </c>
    </row>
    <row r="2230" spans="1:10" x14ac:dyDescent="0.6">
      <c r="A2230" t="s">
        <v>2975</v>
      </c>
      <c r="B2230">
        <v>0</v>
      </c>
      <c r="C2230">
        <v>3</v>
      </c>
      <c r="D2230">
        <v>3</v>
      </c>
      <c r="E2230" s="2">
        <f>(B2230+1)/(C2230+1)</f>
        <v>0.25</v>
      </c>
      <c r="F2230" s="2">
        <f>(C2230+1)/(B2230+1)</f>
        <v>4</v>
      </c>
      <c r="G2230">
        <f>LEN(A2230)</f>
        <v>9</v>
      </c>
      <c r="H2230" t="str">
        <f>IF(AND(G2230&lt;3, D2230&lt;2),TRUE,"")</f>
        <v/>
      </c>
      <c r="I2230">
        <f>VLOOKUP(A2230,'2014'!$A$2:$G$5210,5,FALSE)</f>
        <v>1.4609203798392987E-4</v>
      </c>
      <c r="J2230">
        <f>VLOOKUP(A2230,'2014'!$A$2:$H$5210,6,FALSE)</f>
        <v>1.2235783548989018E-4</v>
      </c>
    </row>
    <row r="2231" spans="1:10" x14ac:dyDescent="0.6">
      <c r="A2231" t="s">
        <v>3319</v>
      </c>
      <c r="B2231">
        <v>0</v>
      </c>
      <c r="C2231">
        <v>3</v>
      </c>
      <c r="D2231">
        <v>3</v>
      </c>
      <c r="E2231" s="2">
        <f>(B2231+1)/(C2231+1)</f>
        <v>0.25</v>
      </c>
      <c r="F2231" s="2">
        <f>(C2231+1)/(B2231+1)</f>
        <v>4</v>
      </c>
      <c r="G2231">
        <f>LEN(A2231)</f>
        <v>5</v>
      </c>
      <c r="H2231" t="str">
        <f>IF(AND(G2231&lt;3, D2231&lt;2),TRUE,"")</f>
        <v/>
      </c>
      <c r="I2231">
        <f>VLOOKUP(A2231,'2014'!$A$2:$G$5210,5,FALSE)</f>
        <v>1.4609203798392987E-4</v>
      </c>
      <c r="J2231">
        <f>VLOOKUP(A2231,'2014'!$A$2:$H$5210,6,FALSE)</f>
        <v>1.2235783548989018E-4</v>
      </c>
    </row>
    <row r="2232" spans="1:10" x14ac:dyDescent="0.6">
      <c r="A2232" t="s">
        <v>3409</v>
      </c>
      <c r="B2232">
        <v>0</v>
      </c>
      <c r="C2232">
        <v>3</v>
      </c>
      <c r="D2232">
        <v>3</v>
      </c>
      <c r="E2232" s="2">
        <f>(B2232+1)/(C2232+1)</f>
        <v>0.25</v>
      </c>
      <c r="F2232" s="2">
        <f>(C2232+1)/(B2232+1)</f>
        <v>4</v>
      </c>
      <c r="G2232">
        <f>LEN(A2232)</f>
        <v>8</v>
      </c>
      <c r="H2232" t="str">
        <f>IF(AND(G2232&lt;3, D2232&lt;2),TRUE,"")</f>
        <v/>
      </c>
      <c r="I2232">
        <f>VLOOKUP(A2232,'2014'!$A$2:$G$5210,5,FALSE)</f>
        <v>1.4609203798392987E-4</v>
      </c>
      <c r="J2232">
        <f>VLOOKUP(A2232,'2014'!$A$2:$H$5210,6,FALSE)</f>
        <v>1.2235783548989018E-4</v>
      </c>
    </row>
    <row r="2233" spans="1:10" x14ac:dyDescent="0.6">
      <c r="A2233" t="s">
        <v>4129</v>
      </c>
      <c r="B2233">
        <v>0</v>
      </c>
      <c r="C2233">
        <v>3</v>
      </c>
      <c r="D2233">
        <v>3</v>
      </c>
      <c r="E2233" s="2">
        <f>(B2233+1)/(C2233+1)</f>
        <v>0.25</v>
      </c>
      <c r="F2233" s="2">
        <f>(C2233+1)/(B2233+1)</f>
        <v>4</v>
      </c>
      <c r="G2233">
        <f>LEN(A2233)</f>
        <v>4</v>
      </c>
      <c r="H2233" t="str">
        <f>IF(AND(G2233&lt;3, D2233&lt;2),TRUE,"")</f>
        <v/>
      </c>
      <c r="I2233">
        <f>VLOOKUP(A2233,'2014'!$A$2:$G$5210,5,FALSE)</f>
        <v>1.4609203798392987E-4</v>
      </c>
      <c r="J2233">
        <f>VLOOKUP(A2233,'2014'!$A$2:$H$5210,6,FALSE)</f>
        <v>1.2235783548989018E-4</v>
      </c>
    </row>
    <row r="2234" spans="1:10" x14ac:dyDescent="0.6">
      <c r="A2234" t="s">
        <v>4181</v>
      </c>
      <c r="B2234">
        <v>0</v>
      </c>
      <c r="C2234">
        <v>3</v>
      </c>
      <c r="D2234">
        <v>3</v>
      </c>
      <c r="E2234" s="2">
        <f>(B2234+1)/(C2234+1)</f>
        <v>0.25</v>
      </c>
      <c r="F2234" s="2">
        <f>(C2234+1)/(B2234+1)</f>
        <v>4</v>
      </c>
      <c r="G2234">
        <f>LEN(A2234)</f>
        <v>5</v>
      </c>
      <c r="H2234" t="str">
        <f>IF(AND(G2234&lt;3, D2234&lt;2),TRUE,"")</f>
        <v/>
      </c>
      <c r="I2234">
        <f>VLOOKUP(A2234,'2014'!$A$2:$G$5210,5,FALSE)</f>
        <v>1.4609203798392987E-4</v>
      </c>
      <c r="J2234">
        <f>VLOOKUP(A2234,'2014'!$A$2:$H$5210,6,FALSE)</f>
        <v>1.2235783548989018E-4</v>
      </c>
    </row>
    <row r="2235" spans="1:10" x14ac:dyDescent="0.6">
      <c r="A2235" t="s">
        <v>4748</v>
      </c>
      <c r="B2235">
        <v>0</v>
      </c>
      <c r="C2235">
        <v>3</v>
      </c>
      <c r="D2235">
        <v>3</v>
      </c>
      <c r="E2235" s="2">
        <f>(B2235+1)/(C2235+1)</f>
        <v>0.25</v>
      </c>
      <c r="F2235" s="2">
        <f>(C2235+1)/(B2235+1)</f>
        <v>4</v>
      </c>
      <c r="G2235">
        <f>LEN(A2235)</f>
        <v>6</v>
      </c>
      <c r="H2235" t="str">
        <f>IF(AND(G2235&lt;3, D2235&lt;2),TRUE,"")</f>
        <v/>
      </c>
      <c r="I2235">
        <f>VLOOKUP(A2235,'2014'!$A$2:$G$5210,5,FALSE)</f>
        <v>1.4609203798392987E-4</v>
      </c>
      <c r="J2235">
        <f>VLOOKUP(A2235,'2014'!$A$2:$H$5210,6,FALSE)</f>
        <v>1.2235783548989018E-4</v>
      </c>
    </row>
    <row r="2236" spans="1:10" x14ac:dyDescent="0.6">
      <c r="A2236" t="s">
        <v>1067</v>
      </c>
      <c r="B2236">
        <v>0</v>
      </c>
      <c r="C2236">
        <v>3</v>
      </c>
      <c r="D2236">
        <v>3</v>
      </c>
      <c r="E2236" s="2">
        <f>(B2236+1)/(C2236+1)</f>
        <v>0.25</v>
      </c>
      <c r="F2236" s="2">
        <f>(C2236+1)/(B2236+1)</f>
        <v>4</v>
      </c>
      <c r="G2236">
        <f>LEN(A2236)</f>
        <v>9</v>
      </c>
      <c r="H2236" t="str">
        <f>IF(AND(G2236&lt;3, D2236&lt;2),TRUE,"")</f>
        <v/>
      </c>
      <c r="I2236">
        <f>VLOOKUP(A2236,'2014'!$A$2:$G$5210,5,FALSE)</f>
        <v>1.4609203798392987E-4</v>
      </c>
      <c r="J2236">
        <f>VLOOKUP(A2236,'2014'!$A$2:$H$5210,6,FALSE)</f>
        <v>1.3765256492612646E-4</v>
      </c>
    </row>
    <row r="2237" spans="1:10" x14ac:dyDescent="0.6">
      <c r="A2237" t="s">
        <v>1258</v>
      </c>
      <c r="B2237">
        <v>0</v>
      </c>
      <c r="C2237">
        <v>3</v>
      </c>
      <c r="D2237">
        <v>3</v>
      </c>
      <c r="E2237" s="2">
        <f>(B2237+1)/(C2237+1)</f>
        <v>0.25</v>
      </c>
      <c r="F2237" s="2">
        <f>(C2237+1)/(B2237+1)</f>
        <v>4</v>
      </c>
      <c r="G2237">
        <f>LEN(A2237)</f>
        <v>7</v>
      </c>
      <c r="H2237" t="str">
        <f>IF(AND(G2237&lt;3, D2237&lt;2),TRUE,"")</f>
        <v/>
      </c>
      <c r="I2237">
        <f>VLOOKUP(A2237,'2014'!$A$2:$G$5210,5,FALSE)</f>
        <v>1.4609203798392987E-4</v>
      </c>
      <c r="J2237">
        <f>VLOOKUP(A2237,'2014'!$A$2:$H$5210,6,FALSE)</f>
        <v>1.3765256492612646E-4</v>
      </c>
    </row>
    <row r="2238" spans="1:10" x14ac:dyDescent="0.6">
      <c r="A2238" t="s">
        <v>1666</v>
      </c>
      <c r="B2238">
        <v>0</v>
      </c>
      <c r="C2238">
        <v>3</v>
      </c>
      <c r="D2238">
        <v>3</v>
      </c>
      <c r="E2238" s="2">
        <f>(B2238+1)/(C2238+1)</f>
        <v>0.25</v>
      </c>
      <c r="F2238" s="2">
        <f>(C2238+1)/(B2238+1)</f>
        <v>4</v>
      </c>
      <c r="G2238">
        <f>LEN(A2238)</f>
        <v>10</v>
      </c>
      <c r="H2238" t="str">
        <f>IF(AND(G2238&lt;3, D2238&lt;2),TRUE,"")</f>
        <v/>
      </c>
      <c r="I2238">
        <f>VLOOKUP(A2238,'2014'!$A$2:$G$5210,5,FALSE)</f>
        <v>1.4609203798392987E-4</v>
      </c>
      <c r="J2238">
        <f>VLOOKUP(A2238,'2014'!$A$2:$H$5210,6,FALSE)</f>
        <v>1.3765256492612646E-4</v>
      </c>
    </row>
    <row r="2239" spans="1:10" x14ac:dyDescent="0.6">
      <c r="A2239" t="s">
        <v>1797</v>
      </c>
      <c r="B2239">
        <v>0</v>
      </c>
      <c r="C2239">
        <v>3</v>
      </c>
      <c r="D2239">
        <v>3</v>
      </c>
      <c r="E2239" s="2">
        <f>(B2239+1)/(C2239+1)</f>
        <v>0.25</v>
      </c>
      <c r="F2239" s="2">
        <f>(C2239+1)/(B2239+1)</f>
        <v>4</v>
      </c>
      <c r="G2239">
        <f>LEN(A2239)</f>
        <v>6</v>
      </c>
      <c r="H2239" t="str">
        <f>IF(AND(G2239&lt;3, D2239&lt;2),TRUE,"")</f>
        <v/>
      </c>
      <c r="I2239">
        <f>VLOOKUP(A2239,'2014'!$A$2:$G$5210,5,FALSE)</f>
        <v>1.4609203798392987E-4</v>
      </c>
      <c r="J2239">
        <f>VLOOKUP(A2239,'2014'!$A$2:$H$5210,6,FALSE)</f>
        <v>1.3765256492612646E-4</v>
      </c>
    </row>
    <row r="2240" spans="1:10" x14ac:dyDescent="0.6">
      <c r="A2240" t="s">
        <v>1816</v>
      </c>
      <c r="B2240">
        <v>0</v>
      </c>
      <c r="C2240">
        <v>3</v>
      </c>
      <c r="D2240">
        <v>3</v>
      </c>
      <c r="E2240" s="2">
        <f>(B2240+1)/(C2240+1)</f>
        <v>0.25</v>
      </c>
      <c r="F2240" s="2">
        <f>(C2240+1)/(B2240+1)</f>
        <v>4</v>
      </c>
      <c r="G2240">
        <f>LEN(A2240)</f>
        <v>9</v>
      </c>
      <c r="H2240" t="str">
        <f>IF(AND(G2240&lt;3, D2240&lt;2),TRUE,"")</f>
        <v/>
      </c>
      <c r="I2240">
        <f>VLOOKUP(A2240,'2014'!$A$2:$G$5210,5,FALSE)</f>
        <v>1.4609203798392987E-4</v>
      </c>
      <c r="J2240">
        <f>VLOOKUP(A2240,'2014'!$A$2:$H$5210,6,FALSE)</f>
        <v>1.3765256492612646E-4</v>
      </c>
    </row>
    <row r="2241" spans="1:10" x14ac:dyDescent="0.6">
      <c r="A2241" t="s">
        <v>2307</v>
      </c>
      <c r="B2241">
        <v>0</v>
      </c>
      <c r="C2241">
        <v>3</v>
      </c>
      <c r="D2241">
        <v>3</v>
      </c>
      <c r="E2241" s="2">
        <f>(B2241+1)/(C2241+1)</f>
        <v>0.25</v>
      </c>
      <c r="F2241" s="2">
        <f>(C2241+1)/(B2241+1)</f>
        <v>4</v>
      </c>
      <c r="G2241">
        <f>LEN(A2241)</f>
        <v>8</v>
      </c>
      <c r="H2241" t="str">
        <f>IF(AND(G2241&lt;3, D2241&lt;2),TRUE,"")</f>
        <v/>
      </c>
      <c r="I2241">
        <f>VLOOKUP(A2241,'2014'!$A$2:$G$5210,5,FALSE)</f>
        <v>1.4609203798392987E-4</v>
      </c>
      <c r="J2241">
        <f>VLOOKUP(A2241,'2014'!$A$2:$H$5210,6,FALSE)</f>
        <v>1.3765256492612646E-4</v>
      </c>
    </row>
    <row r="2242" spans="1:10" x14ac:dyDescent="0.6">
      <c r="A2242" t="s">
        <v>3595</v>
      </c>
      <c r="B2242">
        <v>0</v>
      </c>
      <c r="C2242">
        <v>3</v>
      </c>
      <c r="D2242">
        <v>3</v>
      </c>
      <c r="E2242" s="2">
        <f>(B2242+1)/(C2242+1)</f>
        <v>0.25</v>
      </c>
      <c r="F2242" s="2">
        <f>(C2242+1)/(B2242+1)</f>
        <v>4</v>
      </c>
      <c r="G2242">
        <f>LEN(A2242)</f>
        <v>5</v>
      </c>
      <c r="H2242" t="str">
        <f>IF(AND(G2242&lt;3, D2242&lt;2),TRUE,"")</f>
        <v/>
      </c>
      <c r="I2242">
        <f>VLOOKUP(A2242,'2014'!$A$2:$G$5210,5,FALSE)</f>
        <v>1.4609203798392987E-4</v>
      </c>
      <c r="J2242">
        <f>VLOOKUP(A2242,'2014'!$A$2:$H$5210,6,FALSE)</f>
        <v>1.3765256492612646E-4</v>
      </c>
    </row>
    <row r="2243" spans="1:10" x14ac:dyDescent="0.6">
      <c r="A2243" t="s">
        <v>3687</v>
      </c>
      <c r="B2243">
        <v>0</v>
      </c>
      <c r="C2243">
        <v>3</v>
      </c>
      <c r="D2243">
        <v>3</v>
      </c>
      <c r="E2243" s="2">
        <f>(B2243+1)/(C2243+1)</f>
        <v>0.25</v>
      </c>
      <c r="F2243" s="2">
        <f>(C2243+1)/(B2243+1)</f>
        <v>4</v>
      </c>
      <c r="G2243">
        <f>LEN(A2243)</f>
        <v>8</v>
      </c>
      <c r="H2243" t="str">
        <f>IF(AND(G2243&lt;3, D2243&lt;2),TRUE,"")</f>
        <v/>
      </c>
      <c r="I2243">
        <f>VLOOKUP(A2243,'2014'!$A$2:$G$5210,5,FALSE)</f>
        <v>1.4609203798392987E-4</v>
      </c>
      <c r="J2243">
        <f>VLOOKUP(A2243,'2014'!$A$2:$H$5210,6,FALSE)</f>
        <v>1.3765256492612646E-4</v>
      </c>
    </row>
    <row r="2244" spans="1:10" x14ac:dyDescent="0.6">
      <c r="A2244" t="s">
        <v>3756</v>
      </c>
      <c r="B2244">
        <v>0</v>
      </c>
      <c r="C2244">
        <v>3</v>
      </c>
      <c r="D2244">
        <v>3</v>
      </c>
      <c r="E2244" s="2">
        <f>(B2244+1)/(C2244+1)</f>
        <v>0.25</v>
      </c>
      <c r="F2244" s="2">
        <f>(C2244+1)/(B2244+1)</f>
        <v>4</v>
      </c>
      <c r="G2244">
        <f>LEN(A2244)</f>
        <v>6</v>
      </c>
      <c r="H2244" t="str">
        <f>IF(AND(G2244&lt;3, D2244&lt;2),TRUE,"")</f>
        <v/>
      </c>
      <c r="I2244">
        <f>VLOOKUP(A2244,'2014'!$A$2:$G$5210,5,FALSE)</f>
        <v>1.4609203798392987E-4</v>
      </c>
      <c r="J2244">
        <f>VLOOKUP(A2244,'2014'!$A$2:$H$5210,6,FALSE)</f>
        <v>1.3765256492612646E-4</v>
      </c>
    </row>
    <row r="2245" spans="1:10" x14ac:dyDescent="0.6">
      <c r="A2245" t="s">
        <v>3808</v>
      </c>
      <c r="B2245">
        <v>0</v>
      </c>
      <c r="C2245">
        <v>3</v>
      </c>
      <c r="D2245">
        <v>3</v>
      </c>
      <c r="E2245" s="2">
        <f>(B2245+1)/(C2245+1)</f>
        <v>0.25</v>
      </c>
      <c r="F2245" s="2">
        <f>(C2245+1)/(B2245+1)</f>
        <v>4</v>
      </c>
      <c r="G2245">
        <f>LEN(A2245)</f>
        <v>8</v>
      </c>
      <c r="H2245" t="str">
        <f>IF(AND(G2245&lt;3, D2245&lt;2),TRUE,"")</f>
        <v/>
      </c>
      <c r="I2245">
        <f>VLOOKUP(A2245,'2014'!$A$2:$G$5210,5,FALSE)</f>
        <v>1.4609203798392987E-4</v>
      </c>
      <c r="J2245">
        <f>VLOOKUP(A2245,'2014'!$A$2:$H$5210,6,FALSE)</f>
        <v>1.3765256492612646E-4</v>
      </c>
    </row>
    <row r="2246" spans="1:10" x14ac:dyDescent="0.6">
      <c r="A2246" t="s">
        <v>4461</v>
      </c>
      <c r="B2246">
        <v>0</v>
      </c>
      <c r="C2246">
        <v>3</v>
      </c>
      <c r="D2246">
        <v>3</v>
      </c>
      <c r="E2246" s="2">
        <f>(B2246+1)/(C2246+1)</f>
        <v>0.25</v>
      </c>
      <c r="F2246" s="2">
        <f>(C2246+1)/(B2246+1)</f>
        <v>4</v>
      </c>
      <c r="G2246">
        <f>LEN(A2246)</f>
        <v>4</v>
      </c>
      <c r="H2246" t="str">
        <f>IF(AND(G2246&lt;3, D2246&lt;2),TRUE,"")</f>
        <v/>
      </c>
      <c r="I2246">
        <f>VLOOKUP(A2246,'2014'!$A$2:$G$5210,5,FALSE)</f>
        <v>1.4609203798392987E-4</v>
      </c>
      <c r="J2246">
        <f>VLOOKUP(A2246,'2014'!$A$2:$H$5210,6,FALSE)</f>
        <v>1.3765256492612646E-4</v>
      </c>
    </row>
    <row r="2247" spans="1:10" x14ac:dyDescent="0.6">
      <c r="A2247" t="s">
        <v>4297</v>
      </c>
      <c r="B2247">
        <v>0</v>
      </c>
      <c r="C2247">
        <v>3</v>
      </c>
      <c r="D2247">
        <v>3</v>
      </c>
      <c r="E2247" s="2">
        <f>(B2247+1)/(C2247+1)</f>
        <v>0.25</v>
      </c>
      <c r="F2247" s="2">
        <f>(C2247+1)/(B2247+1)</f>
        <v>4</v>
      </c>
      <c r="G2247">
        <f>LEN(A2247)</f>
        <v>3</v>
      </c>
      <c r="H2247" t="str">
        <f>IF(AND(G2247&lt;3, D2247&lt;2),TRUE,"")</f>
        <v/>
      </c>
      <c r="I2247">
        <f>VLOOKUP(A2247,'2014'!$A$2:$G$5210,5,FALSE)</f>
        <v>1.4609203798392987E-4</v>
      </c>
      <c r="J2247">
        <f>VLOOKUP(A2247,'2014'!$A$2:$H$5210,6,FALSE)</f>
        <v>1.5294729436236273E-4</v>
      </c>
    </row>
    <row r="2248" spans="1:10" x14ac:dyDescent="0.6">
      <c r="A2248" t="s">
        <v>14</v>
      </c>
      <c r="B2248">
        <v>0</v>
      </c>
      <c r="C2248">
        <v>3</v>
      </c>
      <c r="D2248">
        <v>3</v>
      </c>
      <c r="E2248" s="2">
        <f>(B2248+1)/(C2248+1)</f>
        <v>0.25</v>
      </c>
      <c r="F2248" s="2">
        <f>(C2248+1)/(B2248+1)</f>
        <v>4</v>
      </c>
      <c r="G2248">
        <f>LEN(A2248)</f>
        <v>4</v>
      </c>
      <c r="H2248" t="str">
        <f>IF(AND(G2248&lt;3, D2248&lt;2),TRUE,"")</f>
        <v/>
      </c>
      <c r="I2248">
        <f>VLOOKUP(A2248,'2014'!$A$2:$G$5210,5,FALSE)</f>
        <v>1.4609203798392987E-4</v>
      </c>
      <c r="J2248">
        <f>VLOOKUP(A2248,'2014'!$A$2:$H$5210,6,FALSE)</f>
        <v>1.5294729436236273E-4</v>
      </c>
    </row>
    <row r="2249" spans="1:10" x14ac:dyDescent="0.6">
      <c r="A2249" t="s">
        <v>109</v>
      </c>
      <c r="B2249">
        <v>0</v>
      </c>
      <c r="C2249">
        <v>3</v>
      </c>
      <c r="D2249">
        <v>3</v>
      </c>
      <c r="E2249" s="2">
        <f>(B2249+1)/(C2249+1)</f>
        <v>0.25</v>
      </c>
      <c r="F2249" s="2">
        <f>(C2249+1)/(B2249+1)</f>
        <v>4</v>
      </c>
      <c r="G2249">
        <f>LEN(A2249)</f>
        <v>9</v>
      </c>
      <c r="H2249" t="str">
        <f>IF(AND(G2249&lt;3, D2249&lt;2),TRUE,"")</f>
        <v/>
      </c>
      <c r="I2249">
        <f>VLOOKUP(A2249,'2014'!$A$2:$G$5210,5,FALSE)</f>
        <v>1.4609203798392987E-4</v>
      </c>
      <c r="J2249">
        <f>VLOOKUP(A2249,'2014'!$A$2:$H$5210,6,FALSE)</f>
        <v>1.5294729436236273E-4</v>
      </c>
    </row>
    <row r="2250" spans="1:10" x14ac:dyDescent="0.6">
      <c r="A2250" t="s">
        <v>240</v>
      </c>
      <c r="B2250">
        <v>0</v>
      </c>
      <c r="C2250">
        <v>3</v>
      </c>
      <c r="D2250">
        <v>3</v>
      </c>
      <c r="E2250" s="2">
        <f>(B2250+1)/(C2250+1)</f>
        <v>0.25</v>
      </c>
      <c r="F2250" s="2">
        <f>(C2250+1)/(B2250+1)</f>
        <v>4</v>
      </c>
      <c r="G2250">
        <f>LEN(A2250)</f>
        <v>8</v>
      </c>
      <c r="H2250" t="str">
        <f>IF(AND(G2250&lt;3, D2250&lt;2),TRUE,"")</f>
        <v/>
      </c>
      <c r="I2250">
        <f>VLOOKUP(A2250,'2014'!$A$2:$G$5210,5,FALSE)</f>
        <v>1.4609203798392987E-4</v>
      </c>
      <c r="J2250">
        <f>VLOOKUP(A2250,'2014'!$A$2:$H$5210,6,FALSE)</f>
        <v>1.5294729436236273E-4</v>
      </c>
    </row>
    <row r="2251" spans="1:10" x14ac:dyDescent="0.6">
      <c r="A2251" t="s">
        <v>267</v>
      </c>
      <c r="B2251">
        <v>0</v>
      </c>
      <c r="C2251">
        <v>3</v>
      </c>
      <c r="D2251">
        <v>3</v>
      </c>
      <c r="E2251" s="2">
        <f>(B2251+1)/(C2251+1)</f>
        <v>0.25</v>
      </c>
      <c r="F2251" s="2">
        <f>(C2251+1)/(B2251+1)</f>
        <v>4</v>
      </c>
      <c r="G2251">
        <f>LEN(A2251)</f>
        <v>7</v>
      </c>
      <c r="H2251" t="str">
        <f>IF(AND(G2251&lt;3, D2251&lt;2),TRUE,"")</f>
        <v/>
      </c>
      <c r="I2251">
        <f>VLOOKUP(A2251,'2014'!$A$2:$G$5210,5,FALSE)</f>
        <v>1.4609203798392987E-4</v>
      </c>
      <c r="J2251">
        <f>VLOOKUP(A2251,'2014'!$A$2:$H$5210,6,FALSE)</f>
        <v>1.5294729436236273E-4</v>
      </c>
    </row>
    <row r="2252" spans="1:10" x14ac:dyDescent="0.6">
      <c r="A2252" t="s">
        <v>1319</v>
      </c>
      <c r="B2252">
        <v>0</v>
      </c>
      <c r="C2252">
        <v>3</v>
      </c>
      <c r="D2252">
        <v>3</v>
      </c>
      <c r="E2252" s="2">
        <f>(B2252+1)/(C2252+1)</f>
        <v>0.25</v>
      </c>
      <c r="F2252" s="2">
        <f>(C2252+1)/(B2252+1)</f>
        <v>4</v>
      </c>
      <c r="G2252">
        <f>LEN(A2252)</f>
        <v>5</v>
      </c>
      <c r="H2252" t="str">
        <f>IF(AND(G2252&lt;3, D2252&lt;2),TRUE,"")</f>
        <v/>
      </c>
      <c r="I2252">
        <f>VLOOKUP(A2252,'2014'!$A$2:$G$5210,5,FALSE)</f>
        <v>1.4609203798392987E-4</v>
      </c>
      <c r="J2252">
        <f>VLOOKUP(A2252,'2014'!$A$2:$H$5210,6,FALSE)</f>
        <v>1.5294729436236273E-4</v>
      </c>
    </row>
    <row r="2253" spans="1:10" x14ac:dyDescent="0.6">
      <c r="A2253" t="s">
        <v>1967</v>
      </c>
      <c r="B2253">
        <v>0</v>
      </c>
      <c r="C2253">
        <v>3</v>
      </c>
      <c r="D2253">
        <v>3</v>
      </c>
      <c r="E2253" s="2">
        <f>(B2253+1)/(C2253+1)</f>
        <v>0.25</v>
      </c>
      <c r="F2253" s="2">
        <f>(C2253+1)/(B2253+1)</f>
        <v>4</v>
      </c>
      <c r="G2253">
        <f>LEN(A2253)</f>
        <v>9</v>
      </c>
      <c r="H2253" t="str">
        <f>IF(AND(G2253&lt;3, D2253&lt;2),TRUE,"")</f>
        <v/>
      </c>
      <c r="I2253">
        <f>VLOOKUP(A2253,'2014'!$A$2:$G$5210,5,FALSE)</f>
        <v>1.4609203798392987E-4</v>
      </c>
      <c r="J2253">
        <f>VLOOKUP(A2253,'2014'!$A$2:$H$5210,6,FALSE)</f>
        <v>1.5294729436236273E-4</v>
      </c>
    </row>
    <row r="2254" spans="1:10" x14ac:dyDescent="0.6">
      <c r="A2254" t="s">
        <v>2012</v>
      </c>
      <c r="B2254">
        <v>0</v>
      </c>
      <c r="C2254">
        <v>3</v>
      </c>
      <c r="D2254">
        <v>3</v>
      </c>
      <c r="E2254" s="2">
        <f>(B2254+1)/(C2254+1)</f>
        <v>0.25</v>
      </c>
      <c r="F2254" s="2">
        <f>(C2254+1)/(B2254+1)</f>
        <v>4</v>
      </c>
      <c r="G2254">
        <f>LEN(A2254)</f>
        <v>4</v>
      </c>
      <c r="H2254" t="str">
        <f>IF(AND(G2254&lt;3, D2254&lt;2),TRUE,"")</f>
        <v/>
      </c>
      <c r="I2254">
        <f>VLOOKUP(A2254,'2014'!$A$2:$G$5210,5,FALSE)</f>
        <v>1.4609203798392987E-4</v>
      </c>
      <c r="J2254">
        <f>VLOOKUP(A2254,'2014'!$A$2:$H$5210,6,FALSE)</f>
        <v>1.5294729436236273E-4</v>
      </c>
    </row>
    <row r="2255" spans="1:10" x14ac:dyDescent="0.6">
      <c r="A2255" t="s">
        <v>2232</v>
      </c>
      <c r="B2255">
        <v>0</v>
      </c>
      <c r="C2255">
        <v>3</v>
      </c>
      <c r="D2255">
        <v>3</v>
      </c>
      <c r="E2255" s="2">
        <f>(B2255+1)/(C2255+1)</f>
        <v>0.25</v>
      </c>
      <c r="F2255" s="2">
        <f>(C2255+1)/(B2255+1)</f>
        <v>4</v>
      </c>
      <c r="G2255">
        <f>LEN(A2255)</f>
        <v>9</v>
      </c>
      <c r="H2255" t="str">
        <f>IF(AND(G2255&lt;3, D2255&lt;2),TRUE,"")</f>
        <v/>
      </c>
      <c r="I2255">
        <f>VLOOKUP(A2255,'2014'!$A$2:$G$5210,5,FALSE)</f>
        <v>1.4609203798392987E-4</v>
      </c>
      <c r="J2255">
        <f>VLOOKUP(A2255,'2014'!$A$2:$H$5210,6,FALSE)</f>
        <v>1.5294729436236273E-4</v>
      </c>
    </row>
    <row r="2256" spans="1:10" x14ac:dyDescent="0.6">
      <c r="A2256" t="s">
        <v>2246</v>
      </c>
      <c r="B2256">
        <v>0</v>
      </c>
      <c r="C2256">
        <v>3</v>
      </c>
      <c r="D2256">
        <v>3</v>
      </c>
      <c r="E2256" s="2">
        <f>(B2256+1)/(C2256+1)</f>
        <v>0.25</v>
      </c>
      <c r="F2256" s="2">
        <f>(C2256+1)/(B2256+1)</f>
        <v>4</v>
      </c>
      <c r="G2256">
        <f>LEN(A2256)</f>
        <v>8</v>
      </c>
      <c r="H2256" t="str">
        <f>IF(AND(G2256&lt;3, D2256&lt;2),TRUE,"")</f>
        <v/>
      </c>
      <c r="I2256">
        <f>VLOOKUP(A2256,'2014'!$A$2:$G$5210,5,FALSE)</f>
        <v>1.4609203798392987E-4</v>
      </c>
      <c r="J2256">
        <f>VLOOKUP(A2256,'2014'!$A$2:$H$5210,6,FALSE)</f>
        <v>1.5294729436236273E-4</v>
      </c>
    </row>
    <row r="2257" spans="1:10" x14ac:dyDescent="0.6">
      <c r="A2257" t="s">
        <v>2304</v>
      </c>
      <c r="B2257">
        <v>0</v>
      </c>
      <c r="C2257">
        <v>3</v>
      </c>
      <c r="D2257">
        <v>3</v>
      </c>
      <c r="E2257" s="2">
        <f>(B2257+1)/(C2257+1)</f>
        <v>0.25</v>
      </c>
      <c r="F2257" s="2">
        <f>(C2257+1)/(B2257+1)</f>
        <v>4</v>
      </c>
      <c r="G2257">
        <f>LEN(A2257)</f>
        <v>13</v>
      </c>
      <c r="H2257" t="str">
        <f>IF(AND(G2257&lt;3, D2257&lt;2),TRUE,"")</f>
        <v/>
      </c>
      <c r="I2257">
        <f>VLOOKUP(A2257,'2014'!$A$2:$G$5210,5,FALSE)</f>
        <v>1.4609203798392987E-4</v>
      </c>
      <c r="J2257">
        <f>VLOOKUP(A2257,'2014'!$A$2:$H$5210,6,FALSE)</f>
        <v>1.5294729436236273E-4</v>
      </c>
    </row>
    <row r="2258" spans="1:10" x14ac:dyDescent="0.6">
      <c r="A2258" t="s">
        <v>2338</v>
      </c>
      <c r="B2258">
        <v>0</v>
      </c>
      <c r="C2258">
        <v>3</v>
      </c>
      <c r="D2258">
        <v>3</v>
      </c>
      <c r="E2258" s="2">
        <f>(B2258+1)/(C2258+1)</f>
        <v>0.25</v>
      </c>
      <c r="F2258" s="2">
        <f>(C2258+1)/(B2258+1)</f>
        <v>4</v>
      </c>
      <c r="G2258">
        <f>LEN(A2258)</f>
        <v>5</v>
      </c>
      <c r="H2258" t="str">
        <f>IF(AND(G2258&lt;3, D2258&lt;2),TRUE,"")</f>
        <v/>
      </c>
      <c r="I2258">
        <f>VLOOKUP(A2258,'2014'!$A$2:$G$5210,5,FALSE)</f>
        <v>1.4609203798392987E-4</v>
      </c>
      <c r="J2258">
        <f>VLOOKUP(A2258,'2014'!$A$2:$H$5210,6,FALSE)</f>
        <v>1.5294729436236273E-4</v>
      </c>
    </row>
    <row r="2259" spans="1:10" x14ac:dyDescent="0.6">
      <c r="A2259" t="s">
        <v>2644</v>
      </c>
      <c r="B2259">
        <v>0</v>
      </c>
      <c r="C2259">
        <v>3</v>
      </c>
      <c r="D2259">
        <v>3</v>
      </c>
      <c r="E2259" s="2">
        <f>(B2259+1)/(C2259+1)</f>
        <v>0.25</v>
      </c>
      <c r="F2259" s="2">
        <f>(C2259+1)/(B2259+1)</f>
        <v>4</v>
      </c>
      <c r="G2259">
        <f>LEN(A2259)</f>
        <v>6</v>
      </c>
      <c r="H2259" t="str">
        <f>IF(AND(G2259&lt;3, D2259&lt;2),TRUE,"")</f>
        <v/>
      </c>
      <c r="I2259">
        <f>VLOOKUP(A2259,'2014'!$A$2:$G$5210,5,FALSE)</f>
        <v>1.4609203798392987E-4</v>
      </c>
      <c r="J2259">
        <f>VLOOKUP(A2259,'2014'!$A$2:$H$5210,6,FALSE)</f>
        <v>1.5294729436236273E-4</v>
      </c>
    </row>
    <row r="2260" spans="1:10" x14ac:dyDescent="0.6">
      <c r="A2260" t="s">
        <v>2697</v>
      </c>
      <c r="B2260">
        <v>0</v>
      </c>
      <c r="C2260">
        <v>3</v>
      </c>
      <c r="D2260">
        <v>3</v>
      </c>
      <c r="E2260" s="2">
        <f>(B2260+1)/(C2260+1)</f>
        <v>0.25</v>
      </c>
      <c r="F2260" s="2">
        <f>(C2260+1)/(B2260+1)</f>
        <v>4</v>
      </c>
      <c r="G2260">
        <f>LEN(A2260)</f>
        <v>6</v>
      </c>
      <c r="H2260" t="str">
        <f>IF(AND(G2260&lt;3, D2260&lt;2),TRUE,"")</f>
        <v/>
      </c>
      <c r="I2260">
        <f>VLOOKUP(A2260,'2014'!$A$2:$G$5210,5,FALSE)</f>
        <v>1.4609203798392987E-4</v>
      </c>
      <c r="J2260">
        <f>VLOOKUP(A2260,'2014'!$A$2:$H$5210,6,FALSE)</f>
        <v>1.5294729436236273E-4</v>
      </c>
    </row>
    <row r="2261" spans="1:10" x14ac:dyDescent="0.6">
      <c r="A2261" t="s">
        <v>2875</v>
      </c>
      <c r="B2261">
        <v>0</v>
      </c>
      <c r="C2261">
        <v>3</v>
      </c>
      <c r="D2261">
        <v>3</v>
      </c>
      <c r="E2261" s="2">
        <f>(B2261+1)/(C2261+1)</f>
        <v>0.25</v>
      </c>
      <c r="F2261" s="2">
        <f>(C2261+1)/(B2261+1)</f>
        <v>4</v>
      </c>
      <c r="G2261">
        <f>LEN(A2261)</f>
        <v>8</v>
      </c>
      <c r="H2261" t="str">
        <f>IF(AND(G2261&lt;3, D2261&lt;2),TRUE,"")</f>
        <v/>
      </c>
      <c r="I2261">
        <f>VLOOKUP(A2261,'2014'!$A$2:$G$5210,5,FALSE)</f>
        <v>1.4609203798392987E-4</v>
      </c>
      <c r="J2261">
        <f>VLOOKUP(A2261,'2014'!$A$2:$H$5210,6,FALSE)</f>
        <v>1.5294729436236273E-4</v>
      </c>
    </row>
    <row r="2262" spans="1:10" x14ac:dyDescent="0.6">
      <c r="A2262" t="s">
        <v>3014</v>
      </c>
      <c r="B2262">
        <v>0</v>
      </c>
      <c r="C2262">
        <v>3</v>
      </c>
      <c r="D2262">
        <v>3</v>
      </c>
      <c r="E2262" s="2">
        <f>(B2262+1)/(C2262+1)</f>
        <v>0.25</v>
      </c>
      <c r="F2262" s="2">
        <f>(C2262+1)/(B2262+1)</f>
        <v>4</v>
      </c>
      <c r="G2262">
        <f>LEN(A2262)</f>
        <v>9</v>
      </c>
      <c r="H2262" t="str">
        <f>IF(AND(G2262&lt;3, D2262&lt;2),TRUE,"")</f>
        <v/>
      </c>
      <c r="I2262">
        <f>VLOOKUP(A2262,'2014'!$A$2:$G$5210,5,FALSE)</f>
        <v>1.4609203798392987E-4</v>
      </c>
      <c r="J2262">
        <f>VLOOKUP(A2262,'2014'!$A$2:$H$5210,6,FALSE)</f>
        <v>1.5294729436236273E-4</v>
      </c>
    </row>
    <row r="2263" spans="1:10" x14ac:dyDescent="0.6">
      <c r="A2263" t="s">
        <v>3436</v>
      </c>
      <c r="B2263">
        <v>0</v>
      </c>
      <c r="C2263">
        <v>3</v>
      </c>
      <c r="D2263">
        <v>3</v>
      </c>
      <c r="E2263" s="2">
        <f>(B2263+1)/(C2263+1)</f>
        <v>0.25</v>
      </c>
      <c r="F2263" s="2">
        <f>(C2263+1)/(B2263+1)</f>
        <v>4</v>
      </c>
      <c r="G2263">
        <f>LEN(A2263)</f>
        <v>8</v>
      </c>
      <c r="H2263" t="str">
        <f>IF(AND(G2263&lt;3, D2263&lt;2),TRUE,"")</f>
        <v/>
      </c>
      <c r="I2263">
        <f>VLOOKUP(A2263,'2014'!$A$2:$G$5210,5,FALSE)</f>
        <v>1.4609203798392987E-4</v>
      </c>
      <c r="J2263">
        <f>VLOOKUP(A2263,'2014'!$A$2:$H$5210,6,FALSE)</f>
        <v>1.5294729436236273E-4</v>
      </c>
    </row>
    <row r="2264" spans="1:10" x14ac:dyDescent="0.6">
      <c r="A2264" t="s">
        <v>4057</v>
      </c>
      <c r="B2264">
        <v>0</v>
      </c>
      <c r="C2264">
        <v>3</v>
      </c>
      <c r="D2264">
        <v>3</v>
      </c>
      <c r="E2264" s="2">
        <f>(B2264+1)/(C2264+1)</f>
        <v>0.25</v>
      </c>
      <c r="F2264" s="2">
        <f>(C2264+1)/(B2264+1)</f>
        <v>4</v>
      </c>
      <c r="G2264">
        <f>LEN(A2264)</f>
        <v>11</v>
      </c>
      <c r="H2264" t="str">
        <f>IF(AND(G2264&lt;3, D2264&lt;2),TRUE,"")</f>
        <v/>
      </c>
      <c r="I2264">
        <f>VLOOKUP(A2264,'2014'!$A$2:$G$5210,5,FALSE)</f>
        <v>1.4609203798392987E-4</v>
      </c>
      <c r="J2264">
        <f>VLOOKUP(A2264,'2014'!$A$2:$H$5210,6,FALSE)</f>
        <v>1.5294729436236273E-4</v>
      </c>
    </row>
    <row r="2265" spans="1:10" x14ac:dyDescent="0.6">
      <c r="A2265" t="s">
        <v>540</v>
      </c>
      <c r="B2265">
        <v>0</v>
      </c>
      <c r="C2265">
        <v>3</v>
      </c>
      <c r="D2265">
        <v>3</v>
      </c>
      <c r="E2265" s="2">
        <f>(B2265+1)/(C2265+1)</f>
        <v>0.25</v>
      </c>
      <c r="F2265" s="2">
        <f>(C2265+1)/(B2265+1)</f>
        <v>4</v>
      </c>
      <c r="G2265">
        <f>LEN(A2265)</f>
        <v>3</v>
      </c>
      <c r="H2265" t="str">
        <f>IF(AND(G2265&lt;3, D2265&lt;2),TRUE,"")</f>
        <v/>
      </c>
      <c r="I2265">
        <f>VLOOKUP(A2265,'2014'!$A$2:$G$5210,5,FALSE)</f>
        <v>1.4609203798392987E-4</v>
      </c>
      <c r="J2265">
        <f>VLOOKUP(A2265,'2014'!$A$2:$H$5210,6,FALSE)</f>
        <v>1.68242023798599E-4</v>
      </c>
    </row>
    <row r="2266" spans="1:10" x14ac:dyDescent="0.6">
      <c r="A2266" t="s">
        <v>1829</v>
      </c>
      <c r="B2266">
        <v>0</v>
      </c>
      <c r="C2266">
        <v>3</v>
      </c>
      <c r="D2266">
        <v>3</v>
      </c>
      <c r="E2266" s="2">
        <f>(B2266+1)/(C2266+1)</f>
        <v>0.25</v>
      </c>
      <c r="F2266" s="2">
        <f>(C2266+1)/(B2266+1)</f>
        <v>4</v>
      </c>
      <c r="G2266">
        <f>LEN(A2266)</f>
        <v>12</v>
      </c>
      <c r="H2266" t="str">
        <f>IF(AND(G2266&lt;3, D2266&lt;2),TRUE,"")</f>
        <v/>
      </c>
      <c r="I2266">
        <f>VLOOKUP(A2266,'2014'!$A$2:$G$5210,5,FALSE)</f>
        <v>1.4609203798392987E-4</v>
      </c>
      <c r="J2266">
        <f>VLOOKUP(A2266,'2014'!$A$2:$H$5210,6,FALSE)</f>
        <v>1.68242023798599E-4</v>
      </c>
    </row>
    <row r="2267" spans="1:10" x14ac:dyDescent="0.6">
      <c r="A2267" t="s">
        <v>2815</v>
      </c>
      <c r="B2267">
        <v>0</v>
      </c>
      <c r="C2267">
        <v>3</v>
      </c>
      <c r="D2267">
        <v>3</v>
      </c>
      <c r="E2267" s="2">
        <f>(B2267+1)/(C2267+1)</f>
        <v>0.25</v>
      </c>
      <c r="F2267" s="2">
        <f>(C2267+1)/(B2267+1)</f>
        <v>4</v>
      </c>
      <c r="G2267">
        <f>LEN(A2267)</f>
        <v>7</v>
      </c>
      <c r="H2267" t="str">
        <f>IF(AND(G2267&lt;3, D2267&lt;2),TRUE,"")</f>
        <v/>
      </c>
      <c r="I2267">
        <f>VLOOKUP(A2267,'2014'!$A$2:$G$5210,5,FALSE)</f>
        <v>1.4609203798392987E-4</v>
      </c>
      <c r="J2267">
        <f>VLOOKUP(A2267,'2014'!$A$2:$H$5210,6,FALSE)</f>
        <v>1.68242023798599E-4</v>
      </c>
    </row>
    <row r="2268" spans="1:10" x14ac:dyDescent="0.6">
      <c r="A2268" t="s">
        <v>3230</v>
      </c>
      <c r="B2268">
        <v>0</v>
      </c>
      <c r="C2268">
        <v>3</v>
      </c>
      <c r="D2268">
        <v>3</v>
      </c>
      <c r="E2268" s="2">
        <f>(B2268+1)/(C2268+1)</f>
        <v>0.25</v>
      </c>
      <c r="F2268" s="2">
        <f>(C2268+1)/(B2268+1)</f>
        <v>4</v>
      </c>
      <c r="G2268">
        <f>LEN(A2268)</f>
        <v>7</v>
      </c>
      <c r="H2268" t="str">
        <f>IF(AND(G2268&lt;3, D2268&lt;2),TRUE,"")</f>
        <v/>
      </c>
      <c r="I2268">
        <f>VLOOKUP(A2268,'2014'!$A$2:$G$5210,5,FALSE)</f>
        <v>1.4609203798392987E-4</v>
      </c>
      <c r="J2268">
        <f>VLOOKUP(A2268,'2014'!$A$2:$H$5210,6,FALSE)</f>
        <v>1.68242023798599E-4</v>
      </c>
    </row>
    <row r="2269" spans="1:10" x14ac:dyDescent="0.6">
      <c r="A2269" t="s">
        <v>4118</v>
      </c>
      <c r="B2269">
        <v>0</v>
      </c>
      <c r="C2269">
        <v>3</v>
      </c>
      <c r="D2269">
        <v>3</v>
      </c>
      <c r="E2269" s="2">
        <f>(B2269+1)/(C2269+1)</f>
        <v>0.25</v>
      </c>
      <c r="F2269" s="2">
        <f>(C2269+1)/(B2269+1)</f>
        <v>4</v>
      </c>
      <c r="G2269">
        <f>LEN(A2269)</f>
        <v>8</v>
      </c>
      <c r="H2269" t="str">
        <f>IF(AND(G2269&lt;3, D2269&lt;2),TRUE,"")</f>
        <v/>
      </c>
      <c r="I2269">
        <f>VLOOKUP(A2269,'2014'!$A$2:$G$5210,5,FALSE)</f>
        <v>1.4609203798392987E-4</v>
      </c>
      <c r="J2269">
        <f>VLOOKUP(A2269,'2014'!$A$2:$H$5210,6,FALSE)</f>
        <v>1.68242023798599E-4</v>
      </c>
    </row>
    <row r="2270" spans="1:10" x14ac:dyDescent="0.6">
      <c r="A2270" t="s">
        <v>4402</v>
      </c>
      <c r="B2270">
        <v>0</v>
      </c>
      <c r="C2270">
        <v>3</v>
      </c>
      <c r="D2270">
        <v>3</v>
      </c>
      <c r="E2270" s="2">
        <f>(B2270+1)/(C2270+1)</f>
        <v>0.25</v>
      </c>
      <c r="F2270" s="2">
        <f>(C2270+1)/(B2270+1)</f>
        <v>4</v>
      </c>
      <c r="G2270">
        <f>LEN(A2270)</f>
        <v>6</v>
      </c>
      <c r="H2270" t="str">
        <f>IF(AND(G2270&lt;3, D2270&lt;2),TRUE,"")</f>
        <v/>
      </c>
      <c r="I2270">
        <f>VLOOKUP(A2270,'2014'!$A$2:$G$5210,5,FALSE)</f>
        <v>1.4609203798392987E-4</v>
      </c>
      <c r="J2270">
        <f>VLOOKUP(A2270,'2014'!$A$2:$H$5210,6,FALSE)</f>
        <v>1.68242023798599E-4</v>
      </c>
    </row>
    <row r="2271" spans="1:10" x14ac:dyDescent="0.6">
      <c r="A2271" t="s">
        <v>156</v>
      </c>
      <c r="B2271">
        <v>0</v>
      </c>
      <c r="C2271">
        <v>3</v>
      </c>
      <c r="D2271">
        <v>3</v>
      </c>
      <c r="E2271" s="2">
        <f>(B2271+1)/(C2271+1)</f>
        <v>0.25</v>
      </c>
      <c r="F2271" s="2">
        <f>(C2271+1)/(B2271+1)</f>
        <v>4</v>
      </c>
      <c r="G2271">
        <f>LEN(A2271)</f>
        <v>4</v>
      </c>
      <c r="H2271" t="str">
        <f>IF(AND(G2271&lt;3, D2271&lt;2),TRUE,"")</f>
        <v/>
      </c>
      <c r="I2271">
        <f>VLOOKUP(A2271,'2014'!$A$2:$G$5210,5,FALSE)</f>
        <v>1.4609203798392987E-4</v>
      </c>
      <c r="J2271">
        <f>VLOOKUP(A2271,'2014'!$A$2:$H$5210,6,FALSE)</f>
        <v>1.8353675323483528E-4</v>
      </c>
    </row>
    <row r="2272" spans="1:10" x14ac:dyDescent="0.6">
      <c r="A2272" t="s">
        <v>778</v>
      </c>
      <c r="B2272">
        <v>0</v>
      </c>
      <c r="C2272">
        <v>3</v>
      </c>
      <c r="D2272">
        <v>3</v>
      </c>
      <c r="E2272" s="2">
        <f>(B2272+1)/(C2272+1)</f>
        <v>0.25</v>
      </c>
      <c r="F2272" s="2">
        <f>(C2272+1)/(B2272+1)</f>
        <v>4</v>
      </c>
      <c r="G2272">
        <f>LEN(A2272)</f>
        <v>6</v>
      </c>
      <c r="H2272" t="str">
        <f>IF(AND(G2272&lt;3, D2272&lt;2),TRUE,"")</f>
        <v/>
      </c>
      <c r="I2272">
        <f>VLOOKUP(A2272,'2014'!$A$2:$G$5210,5,FALSE)</f>
        <v>1.4609203798392987E-4</v>
      </c>
      <c r="J2272">
        <f>VLOOKUP(A2272,'2014'!$A$2:$H$5210,6,FALSE)</f>
        <v>1.8353675323483528E-4</v>
      </c>
    </row>
    <row r="2273" spans="1:10" x14ac:dyDescent="0.6">
      <c r="A2273" t="s">
        <v>1787</v>
      </c>
      <c r="B2273">
        <v>0</v>
      </c>
      <c r="C2273">
        <v>3</v>
      </c>
      <c r="D2273">
        <v>3</v>
      </c>
      <c r="E2273" s="2">
        <f>(B2273+1)/(C2273+1)</f>
        <v>0.25</v>
      </c>
      <c r="F2273" s="2">
        <f>(C2273+1)/(B2273+1)</f>
        <v>4</v>
      </c>
      <c r="G2273">
        <f>LEN(A2273)</f>
        <v>7</v>
      </c>
      <c r="H2273" t="str">
        <f>IF(AND(G2273&lt;3, D2273&lt;2),TRUE,"")</f>
        <v/>
      </c>
      <c r="I2273">
        <f>VLOOKUP(A2273,'2014'!$A$2:$G$5210,5,FALSE)</f>
        <v>1.4609203798392987E-4</v>
      </c>
      <c r="J2273">
        <f>VLOOKUP(A2273,'2014'!$A$2:$H$5210,6,FALSE)</f>
        <v>1.8353675323483528E-4</v>
      </c>
    </row>
    <row r="2274" spans="1:10" x14ac:dyDescent="0.6">
      <c r="A2274" t="s">
        <v>1799</v>
      </c>
      <c r="B2274">
        <v>0</v>
      </c>
      <c r="C2274">
        <v>3</v>
      </c>
      <c r="D2274">
        <v>3</v>
      </c>
      <c r="E2274" s="2">
        <f>(B2274+1)/(C2274+1)</f>
        <v>0.25</v>
      </c>
      <c r="F2274" s="2">
        <f>(C2274+1)/(B2274+1)</f>
        <v>4</v>
      </c>
      <c r="G2274">
        <f>LEN(A2274)</f>
        <v>7</v>
      </c>
      <c r="H2274" t="str">
        <f>IF(AND(G2274&lt;3, D2274&lt;2),TRUE,"")</f>
        <v/>
      </c>
      <c r="I2274">
        <f>VLOOKUP(A2274,'2014'!$A$2:$G$5210,5,FALSE)</f>
        <v>1.4609203798392987E-4</v>
      </c>
      <c r="J2274">
        <f>VLOOKUP(A2274,'2014'!$A$2:$H$5210,6,FALSE)</f>
        <v>1.8353675323483528E-4</v>
      </c>
    </row>
    <row r="2275" spans="1:10" x14ac:dyDescent="0.6">
      <c r="A2275" t="s">
        <v>3136</v>
      </c>
      <c r="B2275">
        <v>0</v>
      </c>
      <c r="C2275">
        <v>3</v>
      </c>
      <c r="D2275">
        <v>3</v>
      </c>
      <c r="E2275" s="2">
        <f>(B2275+1)/(C2275+1)</f>
        <v>0.25</v>
      </c>
      <c r="F2275" s="2">
        <f>(C2275+1)/(B2275+1)</f>
        <v>4</v>
      </c>
      <c r="G2275">
        <f>LEN(A2275)</f>
        <v>5</v>
      </c>
      <c r="H2275" t="str">
        <f>IF(AND(G2275&lt;3, D2275&lt;2),TRUE,"")</f>
        <v/>
      </c>
      <c r="I2275">
        <f>VLOOKUP(A2275,'2014'!$A$2:$G$5210,5,FALSE)</f>
        <v>1.4609203798392987E-4</v>
      </c>
      <c r="J2275">
        <f>VLOOKUP(A2275,'2014'!$A$2:$H$5210,6,FALSE)</f>
        <v>1.8353675323483528E-4</v>
      </c>
    </row>
    <row r="2276" spans="1:10" x14ac:dyDescent="0.6">
      <c r="A2276" t="s">
        <v>3568</v>
      </c>
      <c r="B2276">
        <v>0</v>
      </c>
      <c r="C2276">
        <v>3</v>
      </c>
      <c r="D2276">
        <v>3</v>
      </c>
      <c r="E2276" s="2">
        <f>(B2276+1)/(C2276+1)</f>
        <v>0.25</v>
      </c>
      <c r="F2276" s="2">
        <f>(C2276+1)/(B2276+1)</f>
        <v>4</v>
      </c>
      <c r="G2276">
        <f>LEN(A2276)</f>
        <v>6</v>
      </c>
      <c r="H2276" t="str">
        <f>IF(AND(G2276&lt;3, D2276&lt;2),TRUE,"")</f>
        <v/>
      </c>
      <c r="I2276">
        <f>VLOOKUP(A2276,'2014'!$A$2:$G$5210,5,FALSE)</f>
        <v>1.4609203798392987E-4</v>
      </c>
      <c r="J2276">
        <f>VLOOKUP(A2276,'2014'!$A$2:$H$5210,6,FALSE)</f>
        <v>1.8353675323483528E-4</v>
      </c>
    </row>
    <row r="2277" spans="1:10" x14ac:dyDescent="0.6">
      <c r="A2277" t="s">
        <v>41</v>
      </c>
      <c r="B2277">
        <v>0</v>
      </c>
      <c r="C2277">
        <v>3</v>
      </c>
      <c r="D2277">
        <v>3</v>
      </c>
      <c r="E2277" s="2">
        <f>(B2277+1)/(C2277+1)</f>
        <v>0.25</v>
      </c>
      <c r="F2277" s="2">
        <f>(C2277+1)/(B2277+1)</f>
        <v>4</v>
      </c>
      <c r="G2277">
        <f>LEN(A2277)</f>
        <v>2</v>
      </c>
      <c r="H2277" t="str">
        <f>IF(AND(G2277&lt;3, D2277&lt;2),TRUE,"")</f>
        <v/>
      </c>
      <c r="I2277">
        <f>VLOOKUP(A2277,'2014'!$A$2:$G$5210,5,FALSE)</f>
        <v>2.9218407596785974E-4</v>
      </c>
      <c r="J2277">
        <f>VLOOKUP(A2277,'2014'!$A$2:$H$5210,6,FALSE)</f>
        <v>3.8236823590590685E-4</v>
      </c>
    </row>
    <row r="2278" spans="1:10" x14ac:dyDescent="0.6">
      <c r="A2278" t="s">
        <v>2705</v>
      </c>
      <c r="B2278">
        <v>0</v>
      </c>
      <c r="C2278">
        <v>3</v>
      </c>
      <c r="D2278">
        <v>3</v>
      </c>
      <c r="E2278" s="2">
        <f>(B2278+1)/(C2278+1)</f>
        <v>0.25</v>
      </c>
      <c r="F2278" s="2">
        <f>(C2278+1)/(B2278+1)</f>
        <v>4</v>
      </c>
      <c r="G2278">
        <f>LEN(A2278)</f>
        <v>4</v>
      </c>
      <c r="H2278" t="str">
        <f>IF(AND(G2278&lt;3, D2278&lt;2),TRUE,"")</f>
        <v/>
      </c>
      <c r="I2278">
        <f>VLOOKUP(A2278,'2014'!$A$2:$G$5210,5,FALSE)</f>
        <v>1.4609203798392987E-4</v>
      </c>
      <c r="J2278">
        <f>VLOOKUP(A2278,'2014'!$A$2:$H$5210,6,FALSE)</f>
        <v>1.9883148267107155E-4</v>
      </c>
    </row>
    <row r="2279" spans="1:10" x14ac:dyDescent="0.6">
      <c r="A2279" t="s">
        <v>161</v>
      </c>
      <c r="B2279">
        <v>0</v>
      </c>
      <c r="C2279">
        <v>3</v>
      </c>
      <c r="D2279">
        <v>3</v>
      </c>
      <c r="E2279" s="2">
        <f>(B2279+1)/(C2279+1)</f>
        <v>0.25</v>
      </c>
      <c r="F2279" s="2">
        <f>(C2279+1)/(B2279+1)</f>
        <v>4</v>
      </c>
      <c r="G2279">
        <f>LEN(A2279)</f>
        <v>5</v>
      </c>
      <c r="H2279" t="str">
        <f>IF(AND(G2279&lt;3, D2279&lt;2),TRUE,"")</f>
        <v/>
      </c>
      <c r="I2279">
        <f>VLOOKUP(A2279,'2014'!$A$2:$G$5210,5,FALSE)</f>
        <v>1.4609203798392987E-4</v>
      </c>
      <c r="J2279">
        <f>VLOOKUP(A2279,'2014'!$A$2:$H$5210,6,FALSE)</f>
        <v>2.1412621210730782E-4</v>
      </c>
    </row>
    <row r="2280" spans="1:10" x14ac:dyDescent="0.6">
      <c r="A2280" t="s">
        <v>831</v>
      </c>
      <c r="B2280">
        <v>0</v>
      </c>
      <c r="C2280">
        <v>3</v>
      </c>
      <c r="D2280">
        <v>3</v>
      </c>
      <c r="E2280" s="2">
        <f>(B2280+1)/(C2280+1)</f>
        <v>0.25</v>
      </c>
      <c r="F2280" s="2">
        <f>(C2280+1)/(B2280+1)</f>
        <v>4</v>
      </c>
      <c r="G2280">
        <f>LEN(A2280)</f>
        <v>4</v>
      </c>
      <c r="H2280" t="str">
        <f>IF(AND(G2280&lt;3, D2280&lt;2),TRUE,"")</f>
        <v/>
      </c>
      <c r="I2280">
        <f>VLOOKUP(A2280,'2014'!$A$2:$G$5210,5,FALSE)</f>
        <v>1.4609203798392987E-4</v>
      </c>
      <c r="J2280">
        <f>VLOOKUP(A2280,'2014'!$A$2:$H$5210,6,FALSE)</f>
        <v>2.2942094154354409E-4</v>
      </c>
    </row>
    <row r="2281" spans="1:10" x14ac:dyDescent="0.6">
      <c r="A2281" t="s">
        <v>3275</v>
      </c>
      <c r="B2281">
        <v>0</v>
      </c>
      <c r="C2281">
        <v>3</v>
      </c>
      <c r="D2281">
        <v>3</v>
      </c>
      <c r="E2281" s="2">
        <f>(B2281+1)/(C2281+1)</f>
        <v>0.25</v>
      </c>
      <c r="F2281" s="2">
        <f>(C2281+1)/(B2281+1)</f>
        <v>4</v>
      </c>
      <c r="G2281">
        <f>LEN(A2281)</f>
        <v>4</v>
      </c>
      <c r="H2281" t="str">
        <f>IF(AND(G2281&lt;3, D2281&lt;2),TRUE,"")</f>
        <v/>
      </c>
      <c r="I2281">
        <f>VLOOKUP(A2281,'2014'!$A$2:$G$5210,5,FALSE)</f>
        <v>1.4609203798392987E-4</v>
      </c>
      <c r="J2281">
        <f>VLOOKUP(A2281,'2014'!$A$2:$H$5210,6,FALSE)</f>
        <v>2.2942094154354409E-4</v>
      </c>
    </row>
    <row r="2282" spans="1:10" x14ac:dyDescent="0.6">
      <c r="A2282" t="s">
        <v>3876</v>
      </c>
      <c r="B2282">
        <v>0</v>
      </c>
      <c r="C2282">
        <v>3</v>
      </c>
      <c r="D2282">
        <v>3</v>
      </c>
      <c r="E2282" s="2">
        <f>(B2282+1)/(C2282+1)</f>
        <v>0.25</v>
      </c>
      <c r="F2282" s="2">
        <f>(C2282+1)/(B2282+1)</f>
        <v>4</v>
      </c>
      <c r="G2282">
        <f>LEN(A2282)</f>
        <v>9</v>
      </c>
      <c r="H2282" t="str">
        <f>IF(AND(G2282&lt;3, D2282&lt;2),TRUE,"")</f>
        <v/>
      </c>
      <c r="I2282">
        <f>VLOOKUP(A2282,'2014'!$A$2:$G$5210,5,FALSE)</f>
        <v>1.4609203798392987E-4</v>
      </c>
      <c r="J2282">
        <f>VLOOKUP(A2282,'2014'!$A$2:$H$5210,6,FALSE)</f>
        <v>2.2942094154354409E-4</v>
      </c>
    </row>
    <row r="2283" spans="1:10" x14ac:dyDescent="0.6">
      <c r="A2283" t="s">
        <v>4451</v>
      </c>
      <c r="B2283">
        <v>0</v>
      </c>
      <c r="C2283">
        <v>3</v>
      </c>
      <c r="D2283">
        <v>3</v>
      </c>
      <c r="E2283" s="2">
        <f>(B2283+1)/(C2283+1)</f>
        <v>0.25</v>
      </c>
      <c r="F2283" s="2">
        <f>(C2283+1)/(B2283+1)</f>
        <v>4</v>
      </c>
      <c r="G2283">
        <f>LEN(A2283)</f>
        <v>5</v>
      </c>
      <c r="H2283" t="str">
        <f>IF(AND(G2283&lt;3, D2283&lt;2),TRUE,"")</f>
        <v/>
      </c>
      <c r="I2283">
        <f>VLOOKUP(A2283,'2014'!$A$2:$G$5210,5,FALSE)</f>
        <v>2.9218407596785974E-4</v>
      </c>
      <c r="J2283">
        <f>VLOOKUP(A2283,'2014'!$A$2:$H$5210,6,FALSE)</f>
        <v>4.5884188308708819E-4</v>
      </c>
    </row>
    <row r="2284" spans="1:10" x14ac:dyDescent="0.6">
      <c r="A2284" t="s">
        <v>2332</v>
      </c>
      <c r="B2284">
        <v>0</v>
      </c>
      <c r="C2284">
        <v>3</v>
      </c>
      <c r="D2284">
        <v>3</v>
      </c>
      <c r="E2284" s="2">
        <f>(B2284+1)/(C2284+1)</f>
        <v>0.25</v>
      </c>
      <c r="F2284" s="2">
        <f>(C2284+1)/(B2284+1)</f>
        <v>4</v>
      </c>
      <c r="G2284">
        <f>LEN(A2284)</f>
        <v>6</v>
      </c>
      <c r="H2284" t="str">
        <f>IF(AND(G2284&lt;3, D2284&lt;2),TRUE,"")</f>
        <v/>
      </c>
      <c r="I2284">
        <f>VLOOKUP(A2284,'2014'!$A$2:$G$5210,5,FALSE)</f>
        <v>1.4609203798392987E-4</v>
      </c>
      <c r="J2284">
        <f>VLOOKUP(A2284,'2014'!$A$2:$H$5210,6,FALSE)</f>
        <v>2.4471567097978037E-4</v>
      </c>
    </row>
    <row r="2285" spans="1:10" x14ac:dyDescent="0.6">
      <c r="A2285" t="s">
        <v>3848</v>
      </c>
      <c r="B2285">
        <v>0</v>
      </c>
      <c r="C2285">
        <v>3</v>
      </c>
      <c r="D2285">
        <v>3</v>
      </c>
      <c r="E2285" s="2">
        <f>(B2285+1)/(C2285+1)</f>
        <v>0.25</v>
      </c>
      <c r="F2285" s="2">
        <f>(C2285+1)/(B2285+1)</f>
        <v>4</v>
      </c>
      <c r="G2285">
        <f>LEN(A2285)</f>
        <v>4</v>
      </c>
      <c r="H2285" t="str">
        <f>IF(AND(G2285&lt;3, D2285&lt;2),TRUE,"")</f>
        <v/>
      </c>
      <c r="I2285">
        <f>VLOOKUP(A2285,'2014'!$A$2:$G$5210,5,FALSE)</f>
        <v>1.4609203798392987E-4</v>
      </c>
      <c r="J2285">
        <f>VLOOKUP(A2285,'2014'!$A$2:$H$5210,6,FALSE)</f>
        <v>2.4471567097978037E-4</v>
      </c>
    </row>
    <row r="2286" spans="1:10" x14ac:dyDescent="0.6">
      <c r="A2286" t="s">
        <v>183</v>
      </c>
      <c r="B2286">
        <v>0</v>
      </c>
      <c r="C2286">
        <v>3</v>
      </c>
      <c r="D2286">
        <v>3</v>
      </c>
      <c r="E2286" s="2">
        <f>(B2286+1)/(C2286+1)</f>
        <v>0.25</v>
      </c>
      <c r="F2286" s="2">
        <f>(C2286+1)/(B2286+1)</f>
        <v>4</v>
      </c>
      <c r="G2286">
        <f>LEN(A2286)</f>
        <v>3</v>
      </c>
      <c r="H2286" t="str">
        <f>IF(AND(G2286&lt;3, D2286&lt;2),TRUE,"")</f>
        <v/>
      </c>
      <c r="I2286">
        <f>VLOOKUP(A2286,'2014'!$A$2:$G$5210,5,FALSE)</f>
        <v>1.4609203798392987E-4</v>
      </c>
      <c r="J2286">
        <f>VLOOKUP(A2286,'2014'!$A$2:$H$5210,6,FALSE)</f>
        <v>2.6001040041601667E-4</v>
      </c>
    </row>
    <row r="2287" spans="1:10" x14ac:dyDescent="0.6">
      <c r="A2287" t="s">
        <v>2265</v>
      </c>
      <c r="B2287">
        <v>0</v>
      </c>
      <c r="C2287">
        <v>3</v>
      </c>
      <c r="D2287">
        <v>3</v>
      </c>
      <c r="E2287" s="2">
        <f>(B2287+1)/(C2287+1)</f>
        <v>0.25</v>
      </c>
      <c r="F2287" s="2">
        <f>(C2287+1)/(B2287+1)</f>
        <v>4</v>
      </c>
      <c r="G2287">
        <f>LEN(A2287)</f>
        <v>7</v>
      </c>
      <c r="H2287" t="str">
        <f>IF(AND(G2287&lt;3, D2287&lt;2),TRUE,"")</f>
        <v/>
      </c>
      <c r="I2287">
        <f>VLOOKUP(A2287,'2014'!$A$2:$G$5210,5,FALSE)</f>
        <v>1.4609203798392987E-4</v>
      </c>
      <c r="J2287">
        <f>VLOOKUP(A2287,'2014'!$A$2:$H$5210,6,FALSE)</f>
        <v>2.6001040041601667E-4</v>
      </c>
    </row>
    <row r="2288" spans="1:10" x14ac:dyDescent="0.6">
      <c r="A2288" t="s">
        <v>457</v>
      </c>
      <c r="B2288">
        <v>0</v>
      </c>
      <c r="C2288">
        <v>3</v>
      </c>
      <c r="D2288">
        <v>3</v>
      </c>
      <c r="E2288" s="2">
        <f>(B2288+1)/(C2288+1)</f>
        <v>0.25</v>
      </c>
      <c r="F2288" s="2">
        <f>(C2288+1)/(B2288+1)</f>
        <v>4</v>
      </c>
      <c r="G2288">
        <f>LEN(A2288)</f>
        <v>9</v>
      </c>
      <c r="H2288" t="str">
        <f>IF(AND(G2288&lt;3, D2288&lt;2),TRUE,"")</f>
        <v/>
      </c>
      <c r="I2288">
        <f>VLOOKUP(A2288,'2014'!$A$2:$G$5210,5,FALSE)</f>
        <v>1.4609203798392987E-4</v>
      </c>
      <c r="J2288">
        <f>VLOOKUP(A2288,'2014'!$A$2:$H$5210,6,FALSE)</f>
        <v>2.7530512985225291E-4</v>
      </c>
    </row>
    <row r="2289" spans="1:10" x14ac:dyDescent="0.6">
      <c r="A2289" t="s">
        <v>4772</v>
      </c>
      <c r="B2289">
        <v>0</v>
      </c>
      <c r="C2289">
        <v>3</v>
      </c>
      <c r="D2289">
        <v>3</v>
      </c>
      <c r="E2289" s="2">
        <f>(B2289+1)/(C2289+1)</f>
        <v>0.25</v>
      </c>
      <c r="F2289" s="2">
        <f>(C2289+1)/(B2289+1)</f>
        <v>4</v>
      </c>
      <c r="G2289">
        <f>LEN(A2289)</f>
        <v>7</v>
      </c>
      <c r="H2289" t="str">
        <f>IF(AND(G2289&lt;3, D2289&lt;2),TRUE,"")</f>
        <v/>
      </c>
      <c r="I2289">
        <f>VLOOKUP(A2289,'2014'!$A$2:$G$5210,5,FALSE)</f>
        <v>1.4609203798392987E-4</v>
      </c>
      <c r="J2289">
        <f>VLOOKUP(A2289,'2014'!$A$2:$H$5210,6,FALSE)</f>
        <v>2.9059985928848921E-4</v>
      </c>
    </row>
    <row r="2290" spans="1:10" x14ac:dyDescent="0.6">
      <c r="A2290" t="s">
        <v>4278</v>
      </c>
      <c r="B2290">
        <v>0</v>
      </c>
      <c r="C2290">
        <v>3</v>
      </c>
      <c r="D2290">
        <v>3</v>
      </c>
      <c r="E2290" s="2">
        <f>(B2290+1)/(C2290+1)</f>
        <v>0.25</v>
      </c>
      <c r="F2290" s="2">
        <f>(C2290+1)/(B2290+1)</f>
        <v>4</v>
      </c>
      <c r="G2290">
        <f>LEN(A2290)</f>
        <v>7</v>
      </c>
      <c r="H2290" t="str">
        <f>IF(AND(G2290&lt;3, D2290&lt;2),TRUE,"")</f>
        <v/>
      </c>
      <c r="I2290">
        <f>VLOOKUP(A2290,'2014'!$A$2:$G$5210,5,FALSE)</f>
        <v>1.4609203798392987E-4</v>
      </c>
      <c r="J2290">
        <f>VLOOKUP(A2290,'2014'!$A$2:$H$5210,6,FALSE)</f>
        <v>3.0589458872472546E-4</v>
      </c>
    </row>
    <row r="2291" spans="1:10" x14ac:dyDescent="0.6">
      <c r="A2291" t="s">
        <v>3417</v>
      </c>
      <c r="B2291">
        <v>0</v>
      </c>
      <c r="C2291">
        <v>3</v>
      </c>
      <c r="D2291">
        <v>3</v>
      </c>
      <c r="E2291" s="2">
        <f>(B2291+1)/(C2291+1)</f>
        <v>0.25</v>
      </c>
      <c r="F2291" s="2">
        <f>(C2291+1)/(B2291+1)</f>
        <v>4</v>
      </c>
      <c r="G2291">
        <f>LEN(A2291)</f>
        <v>7</v>
      </c>
      <c r="H2291" t="str">
        <f>IF(AND(G2291&lt;3, D2291&lt;2),TRUE,"")</f>
        <v/>
      </c>
      <c r="I2291">
        <f>VLOOKUP(A2291,'2014'!$A$2:$G$5210,5,FALSE)</f>
        <v>1.4609203798392987E-4</v>
      </c>
      <c r="J2291">
        <f>VLOOKUP(A2291,'2014'!$A$2:$H$5210,6,FALSE)</f>
        <v>3.5177877703343431E-4</v>
      </c>
    </row>
    <row r="2292" spans="1:10" x14ac:dyDescent="0.6">
      <c r="A2292" t="s">
        <v>3736</v>
      </c>
      <c r="B2292">
        <v>0</v>
      </c>
      <c r="C2292">
        <v>3</v>
      </c>
      <c r="D2292">
        <v>3</v>
      </c>
      <c r="E2292" s="2">
        <f>(B2292+1)/(C2292+1)</f>
        <v>0.25</v>
      </c>
      <c r="F2292" s="2">
        <f>(C2292+1)/(B2292+1)</f>
        <v>4</v>
      </c>
      <c r="G2292">
        <f>LEN(A2292)</f>
        <v>9</v>
      </c>
      <c r="H2292" t="str">
        <f>IF(AND(G2292&lt;3, D2292&lt;2),TRUE,"")</f>
        <v/>
      </c>
      <c r="I2292">
        <f>VLOOKUP(A2292,'2014'!$A$2:$G$5210,5,FALSE)</f>
        <v>1.4609203798392987E-4</v>
      </c>
      <c r="J2292">
        <f>VLOOKUP(A2292,'2014'!$A$2:$H$5210,6,FALSE)</f>
        <v>3.5177877703343431E-4</v>
      </c>
    </row>
    <row r="2293" spans="1:10" x14ac:dyDescent="0.6">
      <c r="A2293" t="s">
        <v>2454</v>
      </c>
      <c r="B2293">
        <v>0</v>
      </c>
      <c r="C2293">
        <v>3</v>
      </c>
      <c r="D2293">
        <v>3</v>
      </c>
      <c r="E2293" s="2">
        <f>(B2293+1)/(C2293+1)</f>
        <v>0.25</v>
      </c>
      <c r="F2293" s="2">
        <f>(C2293+1)/(B2293+1)</f>
        <v>4</v>
      </c>
      <c r="G2293">
        <f>LEN(A2293)</f>
        <v>4</v>
      </c>
      <c r="H2293" t="str">
        <f>IF(AND(G2293&lt;3, D2293&lt;2),TRUE,"")</f>
        <v/>
      </c>
      <c r="I2293">
        <f>VLOOKUP(A2293,'2014'!$A$2:$G$5210,5,FALSE)</f>
        <v>1.4609203798392987E-4</v>
      </c>
      <c r="J2293">
        <f>VLOOKUP(A2293,'2014'!$A$2:$H$5210,6,FALSE)</f>
        <v>3.6707350646967055E-4</v>
      </c>
    </row>
    <row r="2294" spans="1:10" x14ac:dyDescent="0.6">
      <c r="A2294" t="s">
        <v>2457</v>
      </c>
      <c r="B2294">
        <v>0</v>
      </c>
      <c r="C2294">
        <v>3</v>
      </c>
      <c r="D2294">
        <v>3</v>
      </c>
      <c r="E2294" s="2">
        <f>(B2294+1)/(C2294+1)</f>
        <v>0.25</v>
      </c>
      <c r="F2294" s="2">
        <f>(C2294+1)/(B2294+1)</f>
        <v>4</v>
      </c>
      <c r="G2294">
        <f>LEN(A2294)</f>
        <v>5</v>
      </c>
      <c r="H2294" t="str">
        <f>IF(AND(G2294&lt;3, D2294&lt;2),TRUE,"")</f>
        <v/>
      </c>
      <c r="I2294">
        <f>VLOOKUP(A2294,'2014'!$A$2:$G$5210,5,FALSE)</f>
        <v>1.4609203798392987E-4</v>
      </c>
      <c r="J2294">
        <f>VLOOKUP(A2294,'2014'!$A$2:$H$5210,6,FALSE)</f>
        <v>3.6707350646967055E-4</v>
      </c>
    </row>
    <row r="2295" spans="1:10" x14ac:dyDescent="0.6">
      <c r="A2295" t="s">
        <v>654</v>
      </c>
      <c r="B2295">
        <v>0</v>
      </c>
      <c r="C2295">
        <v>3</v>
      </c>
      <c r="D2295">
        <v>3</v>
      </c>
      <c r="E2295" s="2">
        <f>(B2295+1)/(C2295+1)</f>
        <v>0.25</v>
      </c>
      <c r="F2295" s="2">
        <f>(C2295+1)/(B2295+1)</f>
        <v>4</v>
      </c>
      <c r="G2295">
        <f>LEN(A2295)</f>
        <v>4</v>
      </c>
      <c r="H2295" t="str">
        <f>IF(AND(G2295&lt;3, D2295&lt;2),TRUE,"")</f>
        <v/>
      </c>
      <c r="I2295">
        <f>VLOOKUP(A2295,'2014'!$A$2:$G$5210,5,FALSE)</f>
        <v>1.4609203798392987E-4</v>
      </c>
      <c r="J2295">
        <f>VLOOKUP(A2295,'2014'!$A$2:$H$5210,6,FALSE)</f>
        <v>4.129576947783794E-4</v>
      </c>
    </row>
    <row r="2296" spans="1:10" x14ac:dyDescent="0.6">
      <c r="A2296" t="s">
        <v>2493</v>
      </c>
      <c r="B2296">
        <v>0</v>
      </c>
      <c r="C2296">
        <v>3</v>
      </c>
      <c r="D2296">
        <v>3</v>
      </c>
      <c r="E2296" s="2">
        <f>(B2296+1)/(C2296+1)</f>
        <v>0.25</v>
      </c>
      <c r="F2296" s="2">
        <f>(C2296+1)/(B2296+1)</f>
        <v>4</v>
      </c>
      <c r="G2296">
        <f>LEN(A2296)</f>
        <v>6</v>
      </c>
      <c r="H2296" t="str">
        <f>IF(AND(G2296&lt;3, D2296&lt;2),TRUE,"")</f>
        <v/>
      </c>
      <c r="I2296">
        <f>VLOOKUP(A2296,'2014'!$A$2:$G$5210,5,FALSE)</f>
        <v>1.4609203798392987E-4</v>
      </c>
      <c r="J2296">
        <f>VLOOKUP(A2296,'2014'!$A$2:$H$5210,6,FALSE)</f>
        <v>5.2002080083203334E-4</v>
      </c>
    </row>
    <row r="2297" spans="1:10" x14ac:dyDescent="0.6">
      <c r="A2297" t="s">
        <v>1204</v>
      </c>
      <c r="B2297">
        <v>0</v>
      </c>
      <c r="C2297">
        <v>3</v>
      </c>
      <c r="D2297">
        <v>3</v>
      </c>
      <c r="E2297" s="2">
        <f>(B2297+1)/(C2297+1)</f>
        <v>0.25</v>
      </c>
      <c r="F2297" s="2">
        <f>(C2297+1)/(B2297+1)</f>
        <v>4</v>
      </c>
      <c r="G2297">
        <f>LEN(A2297)</f>
        <v>5</v>
      </c>
      <c r="H2297" t="str">
        <f>IF(AND(G2297&lt;3, D2297&lt;2),TRUE,"")</f>
        <v/>
      </c>
      <c r="I2297">
        <f>VLOOKUP(A2297,'2014'!$A$2:$G$5210,5,FALSE)</f>
        <v>1.4609203798392987E-4</v>
      </c>
      <c r="J2297">
        <f>VLOOKUP(A2297,'2014'!$A$2:$H$5210,6,FALSE)</f>
        <v>5.6590498914074207E-4</v>
      </c>
    </row>
    <row r="2298" spans="1:10" x14ac:dyDescent="0.6">
      <c r="A2298" t="s">
        <v>1205</v>
      </c>
      <c r="B2298">
        <v>0</v>
      </c>
      <c r="C2298">
        <v>3</v>
      </c>
      <c r="D2298">
        <v>3</v>
      </c>
      <c r="E2298" s="2">
        <f>(B2298+1)/(C2298+1)</f>
        <v>0.25</v>
      </c>
      <c r="F2298" s="2">
        <f>(C2298+1)/(B2298+1)</f>
        <v>4</v>
      </c>
      <c r="G2298">
        <f>LEN(A2298)</f>
        <v>5</v>
      </c>
      <c r="H2298" t="str">
        <f>IF(AND(G2298&lt;3, D2298&lt;2),TRUE,"")</f>
        <v/>
      </c>
      <c r="I2298">
        <f>VLOOKUP(A2298,'2014'!$A$2:$G$5210,5,FALSE)</f>
        <v>1.4609203798392987E-4</v>
      </c>
      <c r="J2298">
        <f>VLOOKUP(A2298,'2014'!$A$2:$H$5210,6,FALSE)</f>
        <v>5.6590498914074207E-4</v>
      </c>
    </row>
    <row r="2299" spans="1:10" x14ac:dyDescent="0.6">
      <c r="A2299" t="s">
        <v>1203</v>
      </c>
      <c r="B2299">
        <v>0</v>
      </c>
      <c r="C2299">
        <v>3</v>
      </c>
      <c r="D2299">
        <v>3</v>
      </c>
      <c r="E2299" s="2">
        <f>(B2299+1)/(C2299+1)</f>
        <v>0.25</v>
      </c>
      <c r="F2299" s="2">
        <f>(C2299+1)/(B2299+1)</f>
        <v>4</v>
      </c>
      <c r="G2299">
        <f>LEN(A2299)</f>
        <v>5</v>
      </c>
      <c r="H2299" t="str">
        <f>IF(AND(G2299&lt;3, D2299&lt;2),TRUE,"")</f>
        <v/>
      </c>
      <c r="I2299">
        <f>VLOOKUP(A2299,'2014'!$A$2:$G$5210,5,FALSE)</f>
        <v>1.4609203798392987E-4</v>
      </c>
      <c r="J2299">
        <f>VLOOKUP(A2299,'2014'!$A$2:$H$5210,6,FALSE)</f>
        <v>5.8119971857697843E-4</v>
      </c>
    </row>
    <row r="2300" spans="1:10" x14ac:dyDescent="0.6">
      <c r="A2300" t="s">
        <v>1216</v>
      </c>
      <c r="B2300">
        <v>0</v>
      </c>
      <c r="C2300">
        <v>3</v>
      </c>
      <c r="D2300">
        <v>3</v>
      </c>
      <c r="E2300" s="2">
        <f>(B2300+1)/(C2300+1)</f>
        <v>0.25</v>
      </c>
      <c r="F2300" s="2">
        <f>(C2300+1)/(B2300+1)</f>
        <v>4</v>
      </c>
      <c r="G2300">
        <f>LEN(A2300)</f>
        <v>5</v>
      </c>
      <c r="H2300" t="str">
        <f>IF(AND(G2300&lt;3, D2300&lt;2),TRUE,"")</f>
        <v/>
      </c>
      <c r="I2300">
        <f>VLOOKUP(A2300,'2014'!$A$2:$G$5210,5,FALSE)</f>
        <v>1.4609203798392987E-4</v>
      </c>
      <c r="J2300">
        <f>VLOOKUP(A2300,'2014'!$A$2:$H$5210,6,FALSE)</f>
        <v>5.8119971857697843E-4</v>
      </c>
    </row>
    <row r="2301" spans="1:10" x14ac:dyDescent="0.6">
      <c r="A2301" t="s">
        <v>1217</v>
      </c>
      <c r="B2301">
        <v>0</v>
      </c>
      <c r="C2301">
        <v>3</v>
      </c>
      <c r="D2301">
        <v>3</v>
      </c>
      <c r="E2301" s="2">
        <f>(B2301+1)/(C2301+1)</f>
        <v>0.25</v>
      </c>
      <c r="F2301" s="2">
        <f>(C2301+1)/(B2301+1)</f>
        <v>4</v>
      </c>
      <c r="G2301">
        <f>LEN(A2301)</f>
        <v>5</v>
      </c>
      <c r="H2301" t="str">
        <f>IF(AND(G2301&lt;3, D2301&lt;2),TRUE,"")</f>
        <v/>
      </c>
      <c r="I2301">
        <f>VLOOKUP(A2301,'2014'!$A$2:$G$5210,5,FALSE)</f>
        <v>1.4609203798392987E-4</v>
      </c>
      <c r="J2301">
        <f>VLOOKUP(A2301,'2014'!$A$2:$H$5210,6,FALSE)</f>
        <v>5.8119971857697843E-4</v>
      </c>
    </row>
    <row r="2302" spans="1:10" x14ac:dyDescent="0.6">
      <c r="A2302" t="s">
        <v>1634</v>
      </c>
      <c r="B2302">
        <v>0</v>
      </c>
      <c r="C2302">
        <v>3</v>
      </c>
      <c r="D2302">
        <v>3</v>
      </c>
      <c r="E2302" s="2">
        <f>(B2302+1)/(C2302+1)</f>
        <v>0.25</v>
      </c>
      <c r="F2302" s="2">
        <f>(C2302+1)/(B2302+1)</f>
        <v>4</v>
      </c>
      <c r="G2302">
        <f>LEN(A2302)</f>
        <v>3</v>
      </c>
      <c r="H2302" t="str">
        <f>IF(AND(G2302&lt;3, D2302&lt;2),TRUE,"")</f>
        <v/>
      </c>
      <c r="I2302">
        <f>VLOOKUP(A2302,'2014'!$A$2:$G$5210,5,FALSE)</f>
        <v>1.4609203798392987E-4</v>
      </c>
      <c r="J2302">
        <f>VLOOKUP(A2302,'2014'!$A$2:$H$5210,6,FALSE)</f>
        <v>7.341470129393411E-4</v>
      </c>
    </row>
    <row r="2303" spans="1:10" x14ac:dyDescent="0.6">
      <c r="A2303" t="s">
        <v>2435</v>
      </c>
      <c r="B2303">
        <v>16</v>
      </c>
      <c r="C2303">
        <v>68</v>
      </c>
      <c r="D2303">
        <v>84</v>
      </c>
      <c r="E2303" s="2">
        <f>(B2303+1)/(C2303+1)</f>
        <v>0.24637681159420291</v>
      </c>
      <c r="F2303" s="2">
        <f>(C2303+1)/(B2303+1)</f>
        <v>4.0588235294117645</v>
      </c>
      <c r="G2303">
        <f>LEN(A2303)</f>
        <v>3</v>
      </c>
      <c r="H2303" t="str">
        <f>IF(AND(G2303&lt;3, D2303&lt;2),TRUE,"")</f>
        <v/>
      </c>
      <c r="I2303">
        <f>VLOOKUP(A2303,'2014'!$A$2:$G$5210,5,FALSE)</f>
        <v>4.9671292914536154E-3</v>
      </c>
      <c r="J2303">
        <f>VLOOKUP(A2303,'2014'!$A$2:$H$5210,6,FALSE)</f>
        <v>3.2577773699183263E-3</v>
      </c>
    </row>
    <row r="2304" spans="1:10" x14ac:dyDescent="0.6">
      <c r="A2304" t="s">
        <v>2158</v>
      </c>
      <c r="B2304">
        <v>6</v>
      </c>
      <c r="C2304">
        <v>28</v>
      </c>
      <c r="D2304">
        <v>34</v>
      </c>
      <c r="E2304" s="2">
        <f>(B2304+1)/(C2304+1)</f>
        <v>0.2413793103448276</v>
      </c>
      <c r="F2304" s="2">
        <f>(C2304+1)/(B2304+1)</f>
        <v>4.1428571428571432</v>
      </c>
      <c r="G2304">
        <f>LEN(A2304)</f>
        <v>6</v>
      </c>
      <c r="H2304" t="str">
        <f>IF(AND(G2304&lt;3, D2304&lt;2),TRUE,"")</f>
        <v/>
      </c>
      <c r="I2304">
        <f>VLOOKUP(A2304,'2014'!$A$2:$G$5210,5,FALSE)</f>
        <v>3.5062089116143168E-3</v>
      </c>
      <c r="J2304">
        <f>VLOOKUP(A2304,'2014'!$A$2:$H$5210,6,FALSE)</f>
        <v>2.0494937444556606E-3</v>
      </c>
    </row>
    <row r="2305" spans="1:10" x14ac:dyDescent="0.6">
      <c r="A2305" t="s">
        <v>3480</v>
      </c>
      <c r="B2305">
        <v>4</v>
      </c>
      <c r="C2305">
        <v>20</v>
      </c>
      <c r="D2305">
        <v>24</v>
      </c>
      <c r="E2305" s="2">
        <f>(B2305+1)/(C2305+1)</f>
        <v>0.23809523809523808</v>
      </c>
      <c r="F2305" s="2">
        <f>(C2305+1)/(B2305+1)</f>
        <v>4.2</v>
      </c>
      <c r="G2305">
        <f>LEN(A2305)</f>
        <v>9</v>
      </c>
      <c r="H2305" t="str">
        <f>IF(AND(G2305&lt;3, D2305&lt;2),TRUE,"")</f>
        <v/>
      </c>
      <c r="I2305">
        <f>VLOOKUP(A2305,'2014'!$A$2:$G$5210,5,FALSE)</f>
        <v>1.1687363038714389E-3</v>
      </c>
      <c r="J2305">
        <f>VLOOKUP(A2305,'2014'!$A$2:$H$5210,6,FALSE)</f>
        <v>6.8826282463063226E-4</v>
      </c>
    </row>
    <row r="2306" spans="1:10" x14ac:dyDescent="0.6">
      <c r="A2306" t="s">
        <v>4419</v>
      </c>
      <c r="B2306">
        <v>3</v>
      </c>
      <c r="C2306">
        <v>16</v>
      </c>
      <c r="D2306">
        <v>19</v>
      </c>
      <c r="E2306" s="2">
        <f>(B2306+1)/(C2306+1)</f>
        <v>0.23529411764705882</v>
      </c>
      <c r="F2306" s="2">
        <f>(C2306+1)/(B2306+1)</f>
        <v>4.25</v>
      </c>
      <c r="G2306">
        <f>LEN(A2306)</f>
        <v>7</v>
      </c>
      <c r="H2306" t="str">
        <f>IF(AND(G2306&lt;3, D2306&lt;2),TRUE,"")</f>
        <v/>
      </c>
      <c r="I2306">
        <f>VLOOKUP(A2306,'2014'!$A$2:$G$5210,5,FALSE)</f>
        <v>1.4609203798392988E-3</v>
      </c>
      <c r="J2306">
        <f>VLOOKUP(A2306,'2014'!$A$2:$H$5210,6,FALSE)</f>
        <v>7.0355755406686861E-4</v>
      </c>
    </row>
    <row r="2307" spans="1:10" x14ac:dyDescent="0.6">
      <c r="A2307" t="s">
        <v>3793</v>
      </c>
      <c r="B2307">
        <v>9</v>
      </c>
      <c r="C2307">
        <v>42</v>
      </c>
      <c r="D2307">
        <v>51</v>
      </c>
      <c r="E2307" s="2">
        <f>(B2307+1)/(C2307+1)</f>
        <v>0.23255813953488372</v>
      </c>
      <c r="F2307" s="2">
        <f>(C2307+1)/(B2307+1)</f>
        <v>4.3</v>
      </c>
      <c r="G2307">
        <f>LEN(A2307)</f>
        <v>10</v>
      </c>
      <c r="H2307" t="str">
        <f>IF(AND(G2307&lt;3, D2307&lt;2),TRUE,"")</f>
        <v/>
      </c>
      <c r="I2307">
        <f>VLOOKUP(A2307,'2014'!$A$2:$G$5210,5,FALSE)</f>
        <v>1.314828341855369E-3</v>
      </c>
      <c r="J2307">
        <f>VLOOKUP(A2307,'2014'!$A$2:$H$5210,6,FALSE)</f>
        <v>1.1318099782814841E-3</v>
      </c>
    </row>
    <row r="2308" spans="1:10" x14ac:dyDescent="0.6">
      <c r="A2308" t="s">
        <v>4973</v>
      </c>
      <c r="B2308">
        <v>2</v>
      </c>
      <c r="C2308">
        <v>12</v>
      </c>
      <c r="D2308">
        <v>14</v>
      </c>
      <c r="E2308" s="2">
        <f>(B2308+1)/(C2308+1)</f>
        <v>0.23076923076923078</v>
      </c>
      <c r="F2308" s="2">
        <f>(C2308+1)/(B2308+1)</f>
        <v>4.333333333333333</v>
      </c>
      <c r="G2308">
        <f>LEN(A2308)</f>
        <v>6</v>
      </c>
      <c r="H2308" t="str">
        <f>IF(AND(G2308&lt;3, D2308&lt;2),TRUE,"")</f>
        <v/>
      </c>
      <c r="I2308">
        <f>VLOOKUP(A2308,'2014'!$A$2:$G$5210,5,FALSE)</f>
        <v>1.4609203798392987E-4</v>
      </c>
      <c r="J2308">
        <f>VLOOKUP(A2308,'2014'!$A$2:$H$5210,6,FALSE)</f>
        <v>1.5294729436236273E-4</v>
      </c>
    </row>
    <row r="2309" spans="1:10" x14ac:dyDescent="0.6">
      <c r="A2309" t="s">
        <v>559</v>
      </c>
      <c r="B2309">
        <v>4</v>
      </c>
      <c r="C2309">
        <v>21</v>
      </c>
      <c r="D2309">
        <v>25</v>
      </c>
      <c r="E2309" s="2">
        <f>(B2309+1)/(C2309+1)</f>
        <v>0.22727272727272727</v>
      </c>
      <c r="F2309" s="2">
        <f>(C2309+1)/(B2309+1)</f>
        <v>4.4000000000000004</v>
      </c>
      <c r="G2309">
        <f>LEN(A2309)</f>
        <v>4</v>
      </c>
      <c r="H2309" t="str">
        <f>IF(AND(G2309&lt;3, D2309&lt;2),TRUE,"")</f>
        <v/>
      </c>
      <c r="I2309">
        <f>VLOOKUP(A2309,'2014'!$A$2:$G$5210,5,FALSE)</f>
        <v>4.382761139517896E-4</v>
      </c>
      <c r="J2309">
        <f>VLOOKUP(A2309,'2014'!$A$2:$H$5210,6,FALSE)</f>
        <v>4.7413661252332449E-4</v>
      </c>
    </row>
    <row r="2310" spans="1:10" x14ac:dyDescent="0.6">
      <c r="A2310" t="s">
        <v>2061</v>
      </c>
      <c r="B2310">
        <v>6</v>
      </c>
      <c r="C2310">
        <v>30</v>
      </c>
      <c r="D2310">
        <v>36</v>
      </c>
      <c r="E2310" s="2">
        <f>(B2310+1)/(C2310+1)</f>
        <v>0.22580645161290322</v>
      </c>
      <c r="F2310" s="2">
        <f>(C2310+1)/(B2310+1)</f>
        <v>4.4285714285714288</v>
      </c>
      <c r="G2310">
        <f>LEN(A2310)</f>
        <v>8</v>
      </c>
      <c r="H2310" t="str">
        <f>IF(AND(G2310&lt;3, D2310&lt;2),TRUE,"")</f>
        <v/>
      </c>
      <c r="I2310">
        <f>VLOOKUP(A2310,'2014'!$A$2:$G$5210,5,FALSE)</f>
        <v>1.7531044558071584E-3</v>
      </c>
      <c r="J2310">
        <f>VLOOKUP(A2310,'2014'!$A$2:$H$5210,6,FALSE)</f>
        <v>1.5600624024960999E-3</v>
      </c>
    </row>
    <row r="2311" spans="1:10" x14ac:dyDescent="0.6">
      <c r="A2311" t="s">
        <v>3204</v>
      </c>
      <c r="B2311">
        <v>12</v>
      </c>
      <c r="C2311">
        <v>57</v>
      </c>
      <c r="D2311">
        <v>69</v>
      </c>
      <c r="E2311" s="2">
        <f>(B2311+1)/(C2311+1)</f>
        <v>0.22413793103448276</v>
      </c>
      <c r="F2311" s="2">
        <f>(C2311+1)/(B2311+1)</f>
        <v>4.4615384615384617</v>
      </c>
      <c r="G2311">
        <f>LEN(A2311)</f>
        <v>5</v>
      </c>
      <c r="H2311" t="str">
        <f>IF(AND(G2311&lt;3, D2311&lt;2),TRUE,"")</f>
        <v/>
      </c>
      <c r="I2311">
        <f>VLOOKUP(A2311,'2014'!$A$2:$G$5210,5,FALSE)</f>
        <v>2.4835646457268077E-3</v>
      </c>
      <c r="J2311">
        <f>VLOOKUP(A2311,'2014'!$A$2:$H$5210,6,FALSE)</f>
        <v>2.1718515799455506E-3</v>
      </c>
    </row>
    <row r="2312" spans="1:10" x14ac:dyDescent="0.6">
      <c r="A2312" t="s">
        <v>2824</v>
      </c>
      <c r="B2312">
        <v>5</v>
      </c>
      <c r="C2312">
        <v>26</v>
      </c>
      <c r="D2312">
        <v>31</v>
      </c>
      <c r="E2312" s="2">
        <f>(B2312+1)/(C2312+1)</f>
        <v>0.22222222222222221</v>
      </c>
      <c r="F2312" s="2">
        <f>(C2312+1)/(B2312+1)</f>
        <v>4.5</v>
      </c>
      <c r="G2312">
        <f>LEN(A2312)</f>
        <v>11</v>
      </c>
      <c r="H2312" t="str">
        <f>IF(AND(G2312&lt;3, D2312&lt;2),TRUE,"")</f>
        <v/>
      </c>
      <c r="I2312">
        <f>VLOOKUP(A2312,'2014'!$A$2:$G$5210,5,FALSE)</f>
        <v>5.8436815193571947E-4</v>
      </c>
      <c r="J2312">
        <f>VLOOKUP(A2312,'2014'!$A$2:$H$5210,6,FALSE)</f>
        <v>6.1178917744945092E-4</v>
      </c>
    </row>
    <row r="2313" spans="1:10" x14ac:dyDescent="0.6">
      <c r="A2313" t="s">
        <v>1655</v>
      </c>
      <c r="B2313">
        <v>1</v>
      </c>
      <c r="C2313">
        <v>8</v>
      </c>
      <c r="D2313">
        <v>9</v>
      </c>
      <c r="E2313" s="2">
        <f>(B2313+1)/(C2313+1)</f>
        <v>0.22222222222222221</v>
      </c>
      <c r="F2313" s="2">
        <f>(C2313+1)/(B2313+1)</f>
        <v>4.5</v>
      </c>
      <c r="G2313">
        <f>LEN(A2313)</f>
        <v>6</v>
      </c>
      <c r="H2313" t="str">
        <f>IF(AND(G2313&lt;3, D2313&lt;2),TRUE,"")</f>
        <v/>
      </c>
      <c r="I2313">
        <f>VLOOKUP(A2313,'2014'!$A$2:$G$5210,5,FALSE)</f>
        <v>2.9218407596785976E-3</v>
      </c>
      <c r="J2313">
        <f>VLOOKUP(A2313,'2014'!$A$2:$H$5210,6,FALSE)</f>
        <v>5.0472607139579698E-4</v>
      </c>
    </row>
    <row r="2314" spans="1:10" x14ac:dyDescent="0.6">
      <c r="A2314" t="s">
        <v>2931</v>
      </c>
      <c r="B2314">
        <v>1</v>
      </c>
      <c r="C2314">
        <v>8</v>
      </c>
      <c r="D2314">
        <v>9</v>
      </c>
      <c r="E2314" s="2">
        <f>(B2314+1)/(C2314+1)</f>
        <v>0.22222222222222221</v>
      </c>
      <c r="F2314" s="2">
        <f>(C2314+1)/(B2314+1)</f>
        <v>4.5</v>
      </c>
      <c r="G2314">
        <f>LEN(A2314)</f>
        <v>4</v>
      </c>
      <c r="H2314" t="str">
        <f>IF(AND(G2314&lt;3, D2314&lt;2),TRUE,"")</f>
        <v/>
      </c>
      <c r="I2314">
        <f>VLOOKUP(A2314,'2014'!$A$2:$G$5210,5,FALSE)</f>
        <v>2.9218407596785974E-4</v>
      </c>
      <c r="J2314">
        <f>VLOOKUP(A2314,'2014'!$A$2:$H$5210,6,FALSE)</f>
        <v>1.2235783548989018E-4</v>
      </c>
    </row>
    <row r="2315" spans="1:10" x14ac:dyDescent="0.6">
      <c r="A2315" t="s">
        <v>3863</v>
      </c>
      <c r="B2315">
        <v>1</v>
      </c>
      <c r="C2315">
        <v>8</v>
      </c>
      <c r="D2315">
        <v>9</v>
      </c>
      <c r="E2315" s="2">
        <f>(B2315+1)/(C2315+1)</f>
        <v>0.22222222222222221</v>
      </c>
      <c r="F2315" s="2">
        <f>(C2315+1)/(B2315+1)</f>
        <v>4.5</v>
      </c>
      <c r="G2315">
        <f>LEN(A2315)</f>
        <v>7</v>
      </c>
      <c r="H2315" t="str">
        <f>IF(AND(G2315&lt;3, D2315&lt;2),TRUE,"")</f>
        <v/>
      </c>
      <c r="I2315">
        <f>VLOOKUP(A2315,'2014'!$A$2:$G$5210,5,FALSE)</f>
        <v>1.6070124178232286E-3</v>
      </c>
      <c r="J2315">
        <f>VLOOKUP(A2315,'2014'!$A$2:$H$5210,6,FALSE)</f>
        <v>7.1885228350310486E-4</v>
      </c>
    </row>
    <row r="2316" spans="1:10" x14ac:dyDescent="0.6">
      <c r="A2316" t="s">
        <v>3058</v>
      </c>
      <c r="B2316">
        <v>1</v>
      </c>
      <c r="C2316">
        <v>8</v>
      </c>
      <c r="D2316">
        <v>9</v>
      </c>
      <c r="E2316" s="2">
        <f>(B2316+1)/(C2316+1)</f>
        <v>0.22222222222222221</v>
      </c>
      <c r="F2316" s="2">
        <f>(C2316+1)/(B2316+1)</f>
        <v>4.5</v>
      </c>
      <c r="G2316">
        <f>LEN(A2316)</f>
        <v>5</v>
      </c>
      <c r="H2316" t="str">
        <f>IF(AND(G2316&lt;3, D2316&lt;2),TRUE,"")</f>
        <v/>
      </c>
      <c r="I2316">
        <f>VLOOKUP(A2316,'2014'!$A$2:$G$5210,5,FALSE)</f>
        <v>1.8991964937910884E-3</v>
      </c>
      <c r="J2316">
        <f>VLOOKUP(A2316,'2014'!$A$2:$H$5210,6,FALSE)</f>
        <v>8.8709430730170389E-4</v>
      </c>
    </row>
    <row r="2317" spans="1:10" x14ac:dyDescent="0.6">
      <c r="A2317" t="s">
        <v>2826</v>
      </c>
      <c r="B2317">
        <v>1</v>
      </c>
      <c r="C2317">
        <v>8</v>
      </c>
      <c r="D2317">
        <v>9</v>
      </c>
      <c r="E2317" s="2">
        <f>(B2317+1)/(C2317+1)</f>
        <v>0.22222222222222221</v>
      </c>
      <c r="F2317" s="2">
        <f>(C2317+1)/(B2317+1)</f>
        <v>4.5</v>
      </c>
      <c r="G2317">
        <f>LEN(A2317)</f>
        <v>12</v>
      </c>
      <c r="H2317" t="str">
        <f>IF(AND(G2317&lt;3, D2317&lt;2),TRUE,"")</f>
        <v/>
      </c>
      <c r="I2317">
        <f>VLOOKUP(A2317,'2014'!$A$2:$G$5210,5,FALSE)</f>
        <v>4.382761139517896E-4</v>
      </c>
      <c r="J2317">
        <f>VLOOKUP(A2317,'2014'!$A$2:$H$5210,6,FALSE)</f>
        <v>2.2942094154354409E-4</v>
      </c>
    </row>
    <row r="2318" spans="1:10" x14ac:dyDescent="0.6">
      <c r="A2318" t="s">
        <v>100</v>
      </c>
      <c r="B2318">
        <v>1</v>
      </c>
      <c r="C2318">
        <v>8</v>
      </c>
      <c r="D2318">
        <v>9</v>
      </c>
      <c r="E2318" s="2">
        <f>(B2318+1)/(C2318+1)</f>
        <v>0.22222222222222221</v>
      </c>
      <c r="F2318" s="2">
        <f>(C2318+1)/(B2318+1)</f>
        <v>4.5</v>
      </c>
      <c r="G2318">
        <f>LEN(A2318)</f>
        <v>4</v>
      </c>
      <c r="H2318" t="str">
        <f>IF(AND(G2318&lt;3, D2318&lt;2),TRUE,"")</f>
        <v/>
      </c>
      <c r="I2318">
        <f>VLOOKUP(A2318,'2014'!$A$2:$G$5210,5,FALSE)</f>
        <v>2.9218407596785974E-4</v>
      </c>
      <c r="J2318">
        <f>VLOOKUP(A2318,'2014'!$A$2:$H$5210,6,FALSE)</f>
        <v>1.9883148267107155E-4</v>
      </c>
    </row>
    <row r="2319" spans="1:10" x14ac:dyDescent="0.6">
      <c r="A2319" t="s">
        <v>1402</v>
      </c>
      <c r="B2319">
        <v>1</v>
      </c>
      <c r="C2319">
        <v>8</v>
      </c>
      <c r="D2319">
        <v>9</v>
      </c>
      <c r="E2319" s="2">
        <f>(B2319+1)/(C2319+1)</f>
        <v>0.22222222222222221</v>
      </c>
      <c r="F2319" s="2">
        <f>(C2319+1)/(B2319+1)</f>
        <v>4.5</v>
      </c>
      <c r="G2319">
        <f>LEN(A2319)</f>
        <v>6</v>
      </c>
      <c r="H2319" t="str">
        <f>IF(AND(G2319&lt;3, D2319&lt;2),TRUE,"")</f>
        <v/>
      </c>
      <c r="I2319">
        <f>VLOOKUP(A2319,'2014'!$A$2:$G$5210,5,FALSE)</f>
        <v>5.8436815193571947E-4</v>
      </c>
      <c r="J2319">
        <f>VLOOKUP(A2319,'2014'!$A$2:$H$5210,6,FALSE)</f>
        <v>5.2002080083203334E-4</v>
      </c>
    </row>
    <row r="2320" spans="1:10" x14ac:dyDescent="0.6">
      <c r="A2320" t="s">
        <v>882</v>
      </c>
      <c r="B2320">
        <v>1</v>
      </c>
      <c r="C2320">
        <v>8</v>
      </c>
      <c r="D2320">
        <v>9</v>
      </c>
      <c r="E2320" s="2">
        <f>(B2320+1)/(C2320+1)</f>
        <v>0.22222222222222221</v>
      </c>
      <c r="F2320" s="2">
        <f>(C2320+1)/(B2320+1)</f>
        <v>4.5</v>
      </c>
      <c r="G2320">
        <f>LEN(A2320)</f>
        <v>5</v>
      </c>
      <c r="H2320" t="str">
        <f>IF(AND(G2320&lt;3, D2320&lt;2),TRUE,"")</f>
        <v/>
      </c>
      <c r="I2320">
        <f>VLOOKUP(A2320,'2014'!$A$2:$G$5210,5,FALSE)</f>
        <v>2.9218407596785974E-4</v>
      </c>
      <c r="J2320">
        <f>VLOOKUP(A2320,'2014'!$A$2:$H$5210,6,FALSE)</f>
        <v>3.6707350646967055E-4</v>
      </c>
    </row>
    <row r="2321" spans="1:10" x14ac:dyDescent="0.6">
      <c r="A2321" t="s">
        <v>2424</v>
      </c>
      <c r="B2321">
        <v>1</v>
      </c>
      <c r="C2321">
        <v>8</v>
      </c>
      <c r="D2321">
        <v>9</v>
      </c>
      <c r="E2321" s="2">
        <f>(B2321+1)/(C2321+1)</f>
        <v>0.22222222222222221</v>
      </c>
      <c r="F2321" s="2">
        <f>(C2321+1)/(B2321+1)</f>
        <v>4.5</v>
      </c>
      <c r="G2321">
        <f>LEN(A2321)</f>
        <v>4</v>
      </c>
      <c r="H2321" t="str">
        <f>IF(AND(G2321&lt;3, D2321&lt;2),TRUE,"")</f>
        <v/>
      </c>
      <c r="I2321">
        <f>VLOOKUP(A2321,'2014'!$A$2:$G$5210,5,FALSE)</f>
        <v>2.9218407596785974E-4</v>
      </c>
      <c r="J2321">
        <f>VLOOKUP(A2321,'2014'!$A$2:$H$5210,6,FALSE)</f>
        <v>9.1768376617417638E-4</v>
      </c>
    </row>
    <row r="2322" spans="1:10" x14ac:dyDescent="0.6">
      <c r="A2322" t="s">
        <v>690</v>
      </c>
      <c r="B2322">
        <v>4</v>
      </c>
      <c r="C2322">
        <v>22</v>
      </c>
      <c r="D2322">
        <v>26</v>
      </c>
      <c r="E2322" s="2">
        <f>(B2322+1)/(C2322+1)</f>
        <v>0.21739130434782608</v>
      </c>
      <c r="F2322" s="2">
        <f>(C2322+1)/(B2322+1)</f>
        <v>4.5999999999999996</v>
      </c>
      <c r="G2322">
        <f>LEN(A2322)</f>
        <v>6</v>
      </c>
      <c r="H2322" t="str">
        <f>IF(AND(G2322&lt;3, D2322&lt;2),TRUE,"")</f>
        <v/>
      </c>
      <c r="I2322">
        <f>VLOOKUP(A2322,'2014'!$A$2:$G$5210,5,FALSE)</f>
        <v>1.4609203798392987E-4</v>
      </c>
      <c r="J2322">
        <f>VLOOKUP(A2322,'2014'!$A$2:$H$5210,6,FALSE)</f>
        <v>1.7435991557309351E-3</v>
      </c>
    </row>
    <row r="2323" spans="1:10" x14ac:dyDescent="0.6">
      <c r="A2323" t="s">
        <v>1815</v>
      </c>
      <c r="B2323">
        <v>2</v>
      </c>
      <c r="C2323">
        <v>13</v>
      </c>
      <c r="D2323">
        <v>15</v>
      </c>
      <c r="E2323" s="2">
        <f>(B2323+1)/(C2323+1)</f>
        <v>0.21428571428571427</v>
      </c>
      <c r="F2323" s="2">
        <f>(C2323+1)/(B2323+1)</f>
        <v>4.666666666666667</v>
      </c>
      <c r="G2323">
        <f>LEN(A2323)</f>
        <v>9</v>
      </c>
      <c r="H2323" t="str">
        <f>IF(AND(G2323&lt;3, D2323&lt;2),TRUE,"")</f>
        <v/>
      </c>
      <c r="I2323">
        <f>VLOOKUP(A2323,'2014'!$A$2:$G$5210,5,FALSE)</f>
        <v>7.3046018991964939E-4</v>
      </c>
      <c r="J2323">
        <f>VLOOKUP(A2323,'2014'!$A$2:$H$5210,6,FALSE)</f>
        <v>4.4354715365085194E-4</v>
      </c>
    </row>
    <row r="2324" spans="1:10" x14ac:dyDescent="0.6">
      <c r="A2324" t="s">
        <v>3981</v>
      </c>
      <c r="B2324">
        <v>2</v>
      </c>
      <c r="C2324">
        <v>13</v>
      </c>
      <c r="D2324">
        <v>15</v>
      </c>
      <c r="E2324" s="2">
        <f>(B2324+1)/(C2324+1)</f>
        <v>0.21428571428571427</v>
      </c>
      <c r="F2324" s="2">
        <f>(C2324+1)/(B2324+1)</f>
        <v>4.666666666666667</v>
      </c>
      <c r="G2324">
        <f>LEN(A2324)</f>
        <v>9</v>
      </c>
      <c r="H2324" t="str">
        <f>IF(AND(G2324&lt;3, D2324&lt;2),TRUE,"")</f>
        <v/>
      </c>
      <c r="I2324">
        <f>VLOOKUP(A2324,'2014'!$A$2:$G$5210,5,FALSE)</f>
        <v>1.4609203798392987E-4</v>
      </c>
      <c r="J2324">
        <f>VLOOKUP(A2324,'2014'!$A$2:$H$5210,6,FALSE)</f>
        <v>2.7530512985225291E-4</v>
      </c>
    </row>
    <row r="2325" spans="1:10" x14ac:dyDescent="0.6">
      <c r="A2325" t="s">
        <v>1733</v>
      </c>
      <c r="B2325">
        <v>8</v>
      </c>
      <c r="C2325">
        <v>42</v>
      </c>
      <c r="D2325">
        <v>50</v>
      </c>
      <c r="E2325" s="2">
        <f>(B2325+1)/(C2325+1)</f>
        <v>0.20930232558139536</v>
      </c>
      <c r="F2325" s="2">
        <f>(C2325+1)/(B2325+1)</f>
        <v>4.7777777777777777</v>
      </c>
      <c r="G2325">
        <f>LEN(A2325)</f>
        <v>5</v>
      </c>
      <c r="H2325" t="str">
        <f>IF(AND(G2325&lt;3, D2325&lt;2),TRUE,"")</f>
        <v/>
      </c>
      <c r="I2325">
        <f>VLOOKUP(A2325,'2014'!$A$2:$G$5210,5,FALSE)</f>
        <v>3.7983929875821769E-3</v>
      </c>
      <c r="J2325">
        <f>VLOOKUP(A2325,'2014'!$A$2:$H$5210,6,FALSE)</f>
        <v>2.233030497690496E-3</v>
      </c>
    </row>
    <row r="2326" spans="1:10" x14ac:dyDescent="0.6">
      <c r="A2326" t="s">
        <v>1373</v>
      </c>
      <c r="B2326">
        <v>8</v>
      </c>
      <c r="C2326">
        <v>42</v>
      </c>
      <c r="D2326">
        <v>50</v>
      </c>
      <c r="E2326" s="2">
        <f>(B2326+1)/(C2326+1)</f>
        <v>0.20930232558139536</v>
      </c>
      <c r="F2326" s="2">
        <f>(C2326+1)/(B2326+1)</f>
        <v>4.7777777777777777</v>
      </c>
      <c r="G2326">
        <f>LEN(A2326)</f>
        <v>12</v>
      </c>
      <c r="H2326" t="str">
        <f>IF(AND(G2326&lt;3, D2326&lt;2),TRUE,"")</f>
        <v/>
      </c>
      <c r="I2326">
        <f>VLOOKUP(A2326,'2014'!$A$2:$G$5210,5,FALSE)</f>
        <v>1.8991964937910884E-3</v>
      </c>
      <c r="J2326">
        <f>VLOOKUP(A2326,'2014'!$A$2:$H$5210,6,FALSE)</f>
        <v>1.1929888960264293E-3</v>
      </c>
    </row>
    <row r="2327" spans="1:10" x14ac:dyDescent="0.6">
      <c r="A2327" t="s">
        <v>833</v>
      </c>
      <c r="B2327">
        <v>8</v>
      </c>
      <c r="C2327">
        <v>42</v>
      </c>
      <c r="D2327">
        <v>50</v>
      </c>
      <c r="E2327" s="2">
        <f>(B2327+1)/(C2327+1)</f>
        <v>0.20930232558139536</v>
      </c>
      <c r="F2327" s="2">
        <f>(C2327+1)/(B2327+1)</f>
        <v>4.7777777777777777</v>
      </c>
      <c r="G2327">
        <f>LEN(A2327)</f>
        <v>8</v>
      </c>
      <c r="H2327" t="str">
        <f>IF(AND(G2327&lt;3, D2327&lt;2),TRUE,"")</f>
        <v/>
      </c>
      <c r="I2327">
        <f>VLOOKUP(A2327,'2014'!$A$2:$G$5210,5,FALSE)</f>
        <v>2.7757487216946678E-3</v>
      </c>
      <c r="J2327">
        <f>VLOOKUP(A2327,'2014'!$A$2:$H$5210,6,FALSE)</f>
        <v>1.7741886146034078E-3</v>
      </c>
    </row>
    <row r="2328" spans="1:10" x14ac:dyDescent="0.6">
      <c r="A2328" t="s">
        <v>2617</v>
      </c>
      <c r="B2328">
        <v>17</v>
      </c>
      <c r="C2328">
        <v>87</v>
      </c>
      <c r="D2328">
        <v>104</v>
      </c>
      <c r="E2328" s="2">
        <f>(B2328+1)/(C2328+1)</f>
        <v>0.20454545454545456</v>
      </c>
      <c r="F2328" s="2">
        <f>(C2328+1)/(B2328+1)</f>
        <v>4.8888888888888893</v>
      </c>
      <c r="G2328">
        <f>LEN(A2328)</f>
        <v>4</v>
      </c>
      <c r="H2328" t="str">
        <f>IF(AND(G2328&lt;3, D2328&lt;2),TRUE,"")</f>
        <v/>
      </c>
      <c r="I2328">
        <f>VLOOKUP(A2328,'2014'!$A$2:$G$5210,5,FALSE)</f>
        <v>2.7757487216946678E-3</v>
      </c>
      <c r="J2328">
        <f>VLOOKUP(A2328,'2014'!$A$2:$H$5210,6,FALSE)</f>
        <v>3.013061698938546E-3</v>
      </c>
    </row>
    <row r="2329" spans="1:10" x14ac:dyDescent="0.6">
      <c r="A2329" t="s">
        <v>4686</v>
      </c>
      <c r="B2329">
        <v>9</v>
      </c>
      <c r="C2329">
        <v>48</v>
      </c>
      <c r="D2329">
        <v>57</v>
      </c>
      <c r="E2329" s="2">
        <f>(B2329+1)/(C2329+1)</f>
        <v>0.20408163265306123</v>
      </c>
      <c r="F2329" s="2">
        <f>(C2329+1)/(B2329+1)</f>
        <v>4.9000000000000004</v>
      </c>
      <c r="G2329">
        <f>LEN(A2329)</f>
        <v>7</v>
      </c>
      <c r="H2329" t="str">
        <f>IF(AND(G2329&lt;3, D2329&lt;2),TRUE,"")</f>
        <v/>
      </c>
      <c r="I2329">
        <f>VLOOKUP(A2329,'2014'!$A$2:$G$5210,5,FALSE)</f>
        <v>3.2140248356464572E-3</v>
      </c>
      <c r="J2329">
        <f>VLOOKUP(A2329,'2014'!$A$2:$H$5210,6,FALSE)</f>
        <v>2.0953779327643695E-3</v>
      </c>
    </row>
    <row r="2330" spans="1:10" x14ac:dyDescent="0.6">
      <c r="A2330" t="s">
        <v>2598</v>
      </c>
      <c r="B2330">
        <v>2</v>
      </c>
      <c r="C2330">
        <v>14</v>
      </c>
      <c r="D2330">
        <v>16</v>
      </c>
      <c r="E2330" s="2">
        <f>(B2330+1)/(C2330+1)</f>
        <v>0.2</v>
      </c>
      <c r="F2330" s="2">
        <f>(C2330+1)/(B2330+1)</f>
        <v>5</v>
      </c>
      <c r="G2330">
        <f>LEN(A2330)</f>
        <v>8</v>
      </c>
      <c r="H2330" t="str">
        <f>IF(AND(G2330&lt;3, D2330&lt;2),TRUE,"")</f>
        <v/>
      </c>
      <c r="I2330">
        <f>VLOOKUP(A2330,'2014'!$A$2:$G$5210,5,FALSE)</f>
        <v>5.8436815193571947E-4</v>
      </c>
      <c r="J2330">
        <f>VLOOKUP(A2330,'2014'!$A$2:$H$5210,6,FALSE)</f>
        <v>3.3648404759719801E-4</v>
      </c>
    </row>
    <row r="2331" spans="1:10" x14ac:dyDescent="0.6">
      <c r="A2331" t="s">
        <v>2579</v>
      </c>
      <c r="B2331">
        <v>2</v>
      </c>
      <c r="C2331">
        <v>14</v>
      </c>
      <c r="D2331">
        <v>16</v>
      </c>
      <c r="E2331" s="2">
        <f>(B2331+1)/(C2331+1)</f>
        <v>0.2</v>
      </c>
      <c r="F2331" s="2">
        <f>(C2331+1)/(B2331+1)</f>
        <v>5</v>
      </c>
      <c r="G2331">
        <f>LEN(A2331)</f>
        <v>4</v>
      </c>
      <c r="H2331" t="str">
        <f>IF(AND(G2331&lt;3, D2331&lt;2),TRUE,"")</f>
        <v/>
      </c>
      <c r="I2331">
        <f>VLOOKUP(A2331,'2014'!$A$2:$G$5210,5,FALSE)</f>
        <v>1.4609203798392987E-4</v>
      </c>
      <c r="J2331">
        <f>VLOOKUP(A2331,'2014'!$A$2:$H$5210,6,FALSE)</f>
        <v>5.2002080083203334E-4</v>
      </c>
    </row>
    <row r="2332" spans="1:10" x14ac:dyDescent="0.6">
      <c r="A2332" t="s">
        <v>2898</v>
      </c>
      <c r="B2332">
        <v>1</v>
      </c>
      <c r="C2332">
        <v>9</v>
      </c>
      <c r="D2332">
        <v>10</v>
      </c>
      <c r="E2332" s="2">
        <f>(B2332+1)/(C2332+1)</f>
        <v>0.2</v>
      </c>
      <c r="F2332" s="2">
        <f>(C2332+1)/(B2332+1)</f>
        <v>5</v>
      </c>
      <c r="G2332">
        <f>LEN(A2332)</f>
        <v>6</v>
      </c>
      <c r="H2332" t="str">
        <f>IF(AND(G2332&lt;3, D2332&lt;2),TRUE,"")</f>
        <v/>
      </c>
      <c r="I2332">
        <f>VLOOKUP(A2332,'2014'!$A$2:$G$5210,5,FALSE)</f>
        <v>2.6296566837107379E-3</v>
      </c>
      <c r="J2332">
        <f>VLOOKUP(A2332,'2014'!$A$2:$H$5210,6,FALSE)</f>
        <v>2.7530512985225291E-4</v>
      </c>
    </row>
    <row r="2333" spans="1:10" x14ac:dyDescent="0.6">
      <c r="A2333" t="s">
        <v>3506</v>
      </c>
      <c r="B2333">
        <v>1</v>
      </c>
      <c r="C2333">
        <v>9</v>
      </c>
      <c r="D2333">
        <v>10</v>
      </c>
      <c r="E2333" s="2">
        <f>(B2333+1)/(C2333+1)</f>
        <v>0.2</v>
      </c>
      <c r="F2333" s="2">
        <f>(C2333+1)/(B2333+1)</f>
        <v>5</v>
      </c>
      <c r="G2333">
        <f>LEN(A2333)</f>
        <v>7</v>
      </c>
      <c r="H2333" t="str">
        <f>IF(AND(G2333&lt;3, D2333&lt;2),TRUE,"")</f>
        <v/>
      </c>
      <c r="I2333">
        <f>VLOOKUP(A2333,'2014'!$A$2:$G$5210,5,FALSE)</f>
        <v>3.6523009495982471E-3</v>
      </c>
      <c r="J2333">
        <f>VLOOKUP(A2333,'2014'!$A$2:$H$5210,6,FALSE)</f>
        <v>7.0355755406686861E-4</v>
      </c>
    </row>
    <row r="2334" spans="1:10" x14ac:dyDescent="0.6">
      <c r="A2334" t="s">
        <v>2483</v>
      </c>
      <c r="B2334">
        <v>1</v>
      </c>
      <c r="C2334">
        <v>9</v>
      </c>
      <c r="D2334">
        <v>10</v>
      </c>
      <c r="E2334" s="2">
        <f>(B2334+1)/(C2334+1)</f>
        <v>0.2</v>
      </c>
      <c r="F2334" s="2">
        <f>(C2334+1)/(B2334+1)</f>
        <v>5</v>
      </c>
      <c r="G2334">
        <f>LEN(A2334)</f>
        <v>3</v>
      </c>
      <c r="H2334" t="str">
        <f>IF(AND(G2334&lt;3, D2334&lt;2),TRUE,"")</f>
        <v/>
      </c>
      <c r="I2334">
        <f>VLOOKUP(A2334,'2014'!$A$2:$G$5210,5,FALSE)</f>
        <v>2.9218407596785974E-4</v>
      </c>
      <c r="J2334">
        <f>VLOOKUP(A2334,'2014'!$A$2:$H$5210,6,FALSE)</f>
        <v>6.1178917744945092E-5</v>
      </c>
    </row>
    <row r="2335" spans="1:10" x14ac:dyDescent="0.6">
      <c r="A2335" t="s">
        <v>1648</v>
      </c>
      <c r="B2335">
        <v>1</v>
      </c>
      <c r="C2335">
        <v>9</v>
      </c>
      <c r="D2335">
        <v>10</v>
      </c>
      <c r="E2335" s="2">
        <f>(B2335+1)/(C2335+1)</f>
        <v>0.2</v>
      </c>
      <c r="F2335" s="2">
        <f>(C2335+1)/(B2335+1)</f>
        <v>5</v>
      </c>
      <c r="G2335">
        <f>LEN(A2335)</f>
        <v>10</v>
      </c>
      <c r="H2335" t="str">
        <f>IF(AND(G2335&lt;3, D2335&lt;2),TRUE,"")</f>
        <v/>
      </c>
      <c r="I2335">
        <f>VLOOKUP(A2335,'2014'!$A$2:$G$5210,5,FALSE)</f>
        <v>1.314828341855369E-3</v>
      </c>
      <c r="J2335">
        <f>VLOOKUP(A2335,'2014'!$A$2:$H$5210,6,FALSE)</f>
        <v>3.8236823590590685E-4</v>
      </c>
    </row>
    <row r="2336" spans="1:10" x14ac:dyDescent="0.6">
      <c r="A2336" t="s">
        <v>2723</v>
      </c>
      <c r="B2336">
        <v>1</v>
      </c>
      <c r="C2336">
        <v>9</v>
      </c>
      <c r="D2336">
        <v>10</v>
      </c>
      <c r="E2336" s="2">
        <f>(B2336+1)/(C2336+1)</f>
        <v>0.2</v>
      </c>
      <c r="F2336" s="2">
        <f>(C2336+1)/(B2336+1)</f>
        <v>5</v>
      </c>
      <c r="G2336">
        <f>LEN(A2336)</f>
        <v>13</v>
      </c>
      <c r="H2336" t="str">
        <f>IF(AND(G2336&lt;3, D2336&lt;2),TRUE,"")</f>
        <v/>
      </c>
      <c r="I2336">
        <f>VLOOKUP(A2336,'2014'!$A$2:$G$5210,5,FALSE)</f>
        <v>8.7655222790357921E-4</v>
      </c>
      <c r="J2336">
        <f>VLOOKUP(A2336,'2014'!$A$2:$H$5210,6,FALSE)</f>
        <v>3.5177877703343431E-4</v>
      </c>
    </row>
    <row r="2337" spans="1:10" x14ac:dyDescent="0.6">
      <c r="A2337" t="s">
        <v>4794</v>
      </c>
      <c r="B2337">
        <v>1</v>
      </c>
      <c r="C2337">
        <v>9</v>
      </c>
      <c r="D2337">
        <v>10</v>
      </c>
      <c r="E2337" s="2">
        <f>(B2337+1)/(C2337+1)</f>
        <v>0.2</v>
      </c>
      <c r="F2337" s="2">
        <f>(C2337+1)/(B2337+1)</f>
        <v>5</v>
      </c>
      <c r="G2337">
        <f>LEN(A2337)</f>
        <v>10</v>
      </c>
      <c r="H2337" t="str">
        <f>IF(AND(G2337&lt;3, D2337&lt;2),TRUE,"")</f>
        <v/>
      </c>
      <c r="I2337">
        <f>VLOOKUP(A2337,'2014'!$A$2:$G$5210,5,FALSE)</f>
        <v>2.9218407596785974E-4</v>
      </c>
      <c r="J2337">
        <f>VLOOKUP(A2337,'2014'!$A$2:$H$5210,6,FALSE)</f>
        <v>2.2942094154354409E-4</v>
      </c>
    </row>
    <row r="2338" spans="1:10" x14ac:dyDescent="0.6">
      <c r="A2338" t="s">
        <v>5228</v>
      </c>
      <c r="B2338">
        <v>0</v>
      </c>
      <c r="C2338">
        <v>4</v>
      </c>
      <c r="D2338">
        <v>4</v>
      </c>
      <c r="E2338" s="2">
        <f>(B2338+1)/(C2338+1)</f>
        <v>0.2</v>
      </c>
      <c r="F2338" s="2">
        <f>(C2338+1)/(B2338+1)</f>
        <v>5</v>
      </c>
      <c r="G2338">
        <f>LEN(A2338)</f>
        <v>6</v>
      </c>
      <c r="H2338" t="str">
        <f>IF(AND(G2338&lt;3, D2338&lt;2),TRUE,"")</f>
        <v/>
      </c>
      <c r="I2338" t="e">
        <f>VLOOKUP(A2338,'2014'!$A$2:$G$5210,5,FALSE)</f>
        <v>#N/A</v>
      </c>
      <c r="J2338" t="e">
        <f>VLOOKUP(A2338,'2014'!$A$2:$H$5210,6,FALSE)</f>
        <v>#N/A</v>
      </c>
    </row>
    <row r="2339" spans="1:10" x14ac:dyDescent="0.6">
      <c r="A2339" t="s">
        <v>5229</v>
      </c>
      <c r="B2339">
        <v>0</v>
      </c>
      <c r="C2339">
        <v>4</v>
      </c>
      <c r="D2339">
        <v>4</v>
      </c>
      <c r="E2339" s="2">
        <f>(B2339+1)/(C2339+1)</f>
        <v>0.2</v>
      </c>
      <c r="F2339" s="2">
        <f>(C2339+1)/(B2339+1)</f>
        <v>5</v>
      </c>
      <c r="G2339">
        <f>LEN(A2339)</f>
        <v>9</v>
      </c>
      <c r="H2339" t="str">
        <f>IF(AND(G2339&lt;3, D2339&lt;2),TRUE,"")</f>
        <v/>
      </c>
      <c r="I2339" t="e">
        <f>VLOOKUP(A2339,'2014'!$A$2:$G$5210,5,FALSE)</f>
        <v>#N/A</v>
      </c>
      <c r="J2339" t="e">
        <f>VLOOKUP(A2339,'2014'!$A$2:$H$5210,6,FALSE)</f>
        <v>#N/A</v>
      </c>
    </row>
    <row r="2340" spans="1:10" x14ac:dyDescent="0.6">
      <c r="A2340" t="s">
        <v>5293</v>
      </c>
      <c r="B2340">
        <v>0</v>
      </c>
      <c r="C2340">
        <v>4</v>
      </c>
      <c r="D2340">
        <v>4</v>
      </c>
      <c r="E2340" s="2">
        <f>(B2340+1)/(C2340+1)</f>
        <v>0.2</v>
      </c>
      <c r="F2340" s="2">
        <f>(C2340+1)/(B2340+1)</f>
        <v>5</v>
      </c>
      <c r="G2340">
        <f>LEN(A2340)</f>
        <v>3</v>
      </c>
      <c r="H2340" t="str">
        <f>IF(AND(G2340&lt;3, D2340&lt;2),TRUE,"")</f>
        <v/>
      </c>
      <c r="I2340" t="e">
        <f>VLOOKUP(A2340,'2014'!$A$2:$G$5210,5,FALSE)</f>
        <v>#N/A</v>
      </c>
      <c r="J2340" t="e">
        <f>VLOOKUP(A2340,'2014'!$A$2:$H$5210,6,FALSE)</f>
        <v>#N/A</v>
      </c>
    </row>
    <row r="2341" spans="1:10" x14ac:dyDescent="0.6">
      <c r="A2341" t="s">
        <v>5300</v>
      </c>
      <c r="B2341">
        <v>0</v>
      </c>
      <c r="C2341">
        <v>4</v>
      </c>
      <c r="D2341">
        <v>4</v>
      </c>
      <c r="E2341" s="2">
        <f>(B2341+1)/(C2341+1)</f>
        <v>0.2</v>
      </c>
      <c r="F2341" s="2">
        <f>(C2341+1)/(B2341+1)</f>
        <v>5</v>
      </c>
      <c r="G2341">
        <f>LEN(A2341)</f>
        <v>6</v>
      </c>
      <c r="H2341" t="str">
        <f>IF(AND(G2341&lt;3, D2341&lt;2),TRUE,"")</f>
        <v/>
      </c>
      <c r="I2341" t="e">
        <f>VLOOKUP(A2341,'2014'!$A$2:$G$5210,5,FALSE)</f>
        <v>#N/A</v>
      </c>
      <c r="J2341" t="e">
        <f>VLOOKUP(A2341,'2014'!$A$2:$H$5210,6,FALSE)</f>
        <v>#N/A</v>
      </c>
    </row>
    <row r="2342" spans="1:10" x14ac:dyDescent="0.6">
      <c r="A2342" t="s">
        <v>5302</v>
      </c>
      <c r="B2342">
        <v>0</v>
      </c>
      <c r="C2342">
        <v>4</v>
      </c>
      <c r="D2342">
        <v>4</v>
      </c>
      <c r="E2342" s="2">
        <f>(B2342+1)/(C2342+1)</f>
        <v>0.2</v>
      </c>
      <c r="F2342" s="2">
        <f>(C2342+1)/(B2342+1)</f>
        <v>5</v>
      </c>
      <c r="G2342">
        <f>LEN(A2342)</f>
        <v>6</v>
      </c>
      <c r="H2342" t="str">
        <f>IF(AND(G2342&lt;3, D2342&lt;2),TRUE,"")</f>
        <v/>
      </c>
      <c r="I2342" t="e">
        <f>VLOOKUP(A2342,'2014'!$A$2:$G$5210,5,FALSE)</f>
        <v>#N/A</v>
      </c>
      <c r="J2342" t="e">
        <f>VLOOKUP(A2342,'2014'!$A$2:$H$5210,6,FALSE)</f>
        <v>#N/A</v>
      </c>
    </row>
    <row r="2343" spans="1:10" x14ac:dyDescent="0.6">
      <c r="A2343" t="s">
        <v>5311</v>
      </c>
      <c r="B2343">
        <v>0</v>
      </c>
      <c r="C2343">
        <v>4</v>
      </c>
      <c r="D2343">
        <v>4</v>
      </c>
      <c r="E2343" s="2">
        <f>(B2343+1)/(C2343+1)</f>
        <v>0.2</v>
      </c>
      <c r="F2343" s="2">
        <f>(C2343+1)/(B2343+1)</f>
        <v>5</v>
      </c>
      <c r="G2343">
        <f>LEN(A2343)</f>
        <v>7</v>
      </c>
      <c r="H2343" t="str">
        <f>IF(AND(G2343&lt;3, D2343&lt;2),TRUE,"")</f>
        <v/>
      </c>
      <c r="I2343" t="e">
        <f>VLOOKUP(A2343,'2014'!$A$2:$G$5210,5,FALSE)</f>
        <v>#N/A</v>
      </c>
      <c r="J2343" t="e">
        <f>VLOOKUP(A2343,'2014'!$A$2:$H$5210,6,FALSE)</f>
        <v>#N/A</v>
      </c>
    </row>
    <row r="2344" spans="1:10" x14ac:dyDescent="0.6">
      <c r="A2344" t="s">
        <v>5327</v>
      </c>
      <c r="B2344">
        <v>0</v>
      </c>
      <c r="C2344">
        <v>4</v>
      </c>
      <c r="D2344">
        <v>4</v>
      </c>
      <c r="E2344" s="2">
        <f>(B2344+1)/(C2344+1)</f>
        <v>0.2</v>
      </c>
      <c r="F2344" s="2">
        <f>(C2344+1)/(B2344+1)</f>
        <v>5</v>
      </c>
      <c r="G2344">
        <f>LEN(A2344)</f>
        <v>5</v>
      </c>
      <c r="H2344" t="str">
        <f>IF(AND(G2344&lt;3, D2344&lt;2),TRUE,"")</f>
        <v/>
      </c>
      <c r="I2344" t="e">
        <f>VLOOKUP(A2344,'2014'!$A$2:$G$5210,5,FALSE)</f>
        <v>#N/A</v>
      </c>
      <c r="J2344" t="e">
        <f>VLOOKUP(A2344,'2014'!$A$2:$H$5210,6,FALSE)</f>
        <v>#N/A</v>
      </c>
    </row>
    <row r="2345" spans="1:10" x14ac:dyDescent="0.6">
      <c r="A2345" t="s">
        <v>5364</v>
      </c>
      <c r="B2345">
        <v>0</v>
      </c>
      <c r="C2345">
        <v>4</v>
      </c>
      <c r="D2345">
        <v>4</v>
      </c>
      <c r="E2345" s="2">
        <f>(B2345+1)/(C2345+1)</f>
        <v>0.2</v>
      </c>
      <c r="F2345" s="2">
        <f>(C2345+1)/(B2345+1)</f>
        <v>5</v>
      </c>
      <c r="G2345">
        <f>LEN(A2345)</f>
        <v>9</v>
      </c>
      <c r="H2345" t="str">
        <f>IF(AND(G2345&lt;3, D2345&lt;2),TRUE,"")</f>
        <v/>
      </c>
      <c r="I2345" t="e">
        <f>VLOOKUP(A2345,'2014'!$A$2:$G$5210,5,FALSE)</f>
        <v>#N/A</v>
      </c>
      <c r="J2345" t="e">
        <f>VLOOKUP(A2345,'2014'!$A$2:$H$5210,6,FALSE)</f>
        <v>#N/A</v>
      </c>
    </row>
    <row r="2346" spans="1:10" x14ac:dyDescent="0.6">
      <c r="A2346" t="s">
        <v>5400</v>
      </c>
      <c r="B2346">
        <v>0</v>
      </c>
      <c r="C2346">
        <v>4</v>
      </c>
      <c r="D2346">
        <v>4</v>
      </c>
      <c r="E2346" s="2">
        <f>(B2346+1)/(C2346+1)</f>
        <v>0.2</v>
      </c>
      <c r="F2346" s="2">
        <f>(C2346+1)/(B2346+1)</f>
        <v>5</v>
      </c>
      <c r="G2346">
        <f>LEN(A2346)</f>
        <v>3</v>
      </c>
      <c r="H2346" t="str">
        <f>IF(AND(G2346&lt;3, D2346&lt;2),TRUE,"")</f>
        <v/>
      </c>
      <c r="I2346" t="e">
        <f>VLOOKUP(A2346,'2014'!$A$2:$G$5210,5,FALSE)</f>
        <v>#N/A</v>
      </c>
      <c r="J2346" t="e">
        <f>VLOOKUP(A2346,'2014'!$A$2:$H$5210,6,FALSE)</f>
        <v>#N/A</v>
      </c>
    </row>
    <row r="2347" spans="1:10" x14ac:dyDescent="0.6">
      <c r="A2347" t="s">
        <v>5527</v>
      </c>
      <c r="B2347">
        <v>0</v>
      </c>
      <c r="C2347">
        <v>4</v>
      </c>
      <c r="D2347">
        <v>4</v>
      </c>
      <c r="E2347" s="2">
        <f>(B2347+1)/(C2347+1)</f>
        <v>0.2</v>
      </c>
      <c r="F2347" s="2">
        <f>(C2347+1)/(B2347+1)</f>
        <v>5</v>
      </c>
      <c r="G2347">
        <f>LEN(A2347)</f>
        <v>10</v>
      </c>
      <c r="H2347" t="str">
        <f>IF(AND(G2347&lt;3, D2347&lt;2),TRUE,"")</f>
        <v/>
      </c>
      <c r="I2347" t="e">
        <f>VLOOKUP(A2347,'2014'!$A$2:$G$5210,5,FALSE)</f>
        <v>#N/A</v>
      </c>
      <c r="J2347" t="e">
        <f>VLOOKUP(A2347,'2014'!$A$2:$H$5210,6,FALSE)</f>
        <v>#N/A</v>
      </c>
    </row>
    <row r="2348" spans="1:10" x14ac:dyDescent="0.6">
      <c r="A2348" t="s">
        <v>5545</v>
      </c>
      <c r="B2348">
        <v>0</v>
      </c>
      <c r="C2348">
        <v>4</v>
      </c>
      <c r="D2348">
        <v>4</v>
      </c>
      <c r="E2348" s="2">
        <f>(B2348+1)/(C2348+1)</f>
        <v>0.2</v>
      </c>
      <c r="F2348" s="2">
        <f>(C2348+1)/(B2348+1)</f>
        <v>5</v>
      </c>
      <c r="G2348">
        <f>LEN(A2348)</f>
        <v>11</v>
      </c>
      <c r="H2348" t="str">
        <f>IF(AND(G2348&lt;3, D2348&lt;2),TRUE,"")</f>
        <v/>
      </c>
      <c r="I2348" t="e">
        <f>VLOOKUP(A2348,'2014'!$A$2:$G$5210,5,FALSE)</f>
        <v>#N/A</v>
      </c>
      <c r="J2348" t="e">
        <f>VLOOKUP(A2348,'2014'!$A$2:$H$5210,6,FALSE)</f>
        <v>#N/A</v>
      </c>
    </row>
    <row r="2349" spans="1:10" x14ac:dyDescent="0.6">
      <c r="A2349" t="s">
        <v>5560</v>
      </c>
      <c r="B2349">
        <v>0</v>
      </c>
      <c r="C2349">
        <v>4</v>
      </c>
      <c r="D2349">
        <v>4</v>
      </c>
      <c r="E2349" s="2">
        <f>(B2349+1)/(C2349+1)</f>
        <v>0.2</v>
      </c>
      <c r="F2349" s="2">
        <f>(C2349+1)/(B2349+1)</f>
        <v>5</v>
      </c>
      <c r="G2349">
        <f>LEN(A2349)</f>
        <v>6</v>
      </c>
      <c r="H2349" t="str">
        <f>IF(AND(G2349&lt;3, D2349&lt;2),TRUE,"")</f>
        <v/>
      </c>
      <c r="I2349" t="e">
        <f>VLOOKUP(A2349,'2014'!$A$2:$G$5210,5,FALSE)</f>
        <v>#N/A</v>
      </c>
      <c r="J2349" t="e">
        <f>VLOOKUP(A2349,'2014'!$A$2:$H$5210,6,FALSE)</f>
        <v>#N/A</v>
      </c>
    </row>
    <row r="2350" spans="1:10" x14ac:dyDescent="0.6">
      <c r="A2350" t="s">
        <v>5573</v>
      </c>
      <c r="B2350">
        <v>0</v>
      </c>
      <c r="C2350">
        <v>4</v>
      </c>
      <c r="D2350">
        <v>4</v>
      </c>
      <c r="E2350" s="2">
        <f>(B2350+1)/(C2350+1)</f>
        <v>0.2</v>
      </c>
      <c r="F2350" s="2">
        <f>(C2350+1)/(B2350+1)</f>
        <v>5</v>
      </c>
      <c r="G2350">
        <f>LEN(A2350)</f>
        <v>4</v>
      </c>
      <c r="H2350" t="str">
        <f>IF(AND(G2350&lt;3, D2350&lt;2),TRUE,"")</f>
        <v/>
      </c>
      <c r="I2350" t="e">
        <f>VLOOKUP(A2350,'2014'!$A$2:$G$5210,5,FALSE)</f>
        <v>#N/A</v>
      </c>
      <c r="J2350" t="e">
        <f>VLOOKUP(A2350,'2014'!$A$2:$H$5210,6,FALSE)</f>
        <v>#N/A</v>
      </c>
    </row>
    <row r="2351" spans="1:10" x14ac:dyDescent="0.6">
      <c r="A2351" t="s">
        <v>5651</v>
      </c>
      <c r="B2351">
        <v>0</v>
      </c>
      <c r="C2351">
        <v>4</v>
      </c>
      <c r="D2351">
        <v>4</v>
      </c>
      <c r="E2351" s="2">
        <f>(B2351+1)/(C2351+1)</f>
        <v>0.2</v>
      </c>
      <c r="F2351" s="2">
        <f>(C2351+1)/(B2351+1)</f>
        <v>5</v>
      </c>
      <c r="G2351">
        <f>LEN(A2351)</f>
        <v>5</v>
      </c>
      <c r="H2351" t="str">
        <f>IF(AND(G2351&lt;3, D2351&lt;2),TRUE,"")</f>
        <v/>
      </c>
      <c r="I2351" t="e">
        <f>VLOOKUP(A2351,'2014'!$A$2:$G$5210,5,FALSE)</f>
        <v>#N/A</v>
      </c>
      <c r="J2351" t="e">
        <f>VLOOKUP(A2351,'2014'!$A$2:$H$5210,6,FALSE)</f>
        <v>#N/A</v>
      </c>
    </row>
    <row r="2352" spans="1:10" x14ac:dyDescent="0.6">
      <c r="A2352" t="s">
        <v>5669</v>
      </c>
      <c r="B2352">
        <v>0</v>
      </c>
      <c r="C2352">
        <v>4</v>
      </c>
      <c r="D2352">
        <v>4</v>
      </c>
      <c r="E2352" s="2">
        <f>(B2352+1)/(C2352+1)</f>
        <v>0.2</v>
      </c>
      <c r="F2352" s="2">
        <f>(C2352+1)/(B2352+1)</f>
        <v>5</v>
      </c>
      <c r="G2352">
        <f>LEN(A2352)</f>
        <v>7</v>
      </c>
      <c r="H2352" t="str">
        <f>IF(AND(G2352&lt;3, D2352&lt;2),TRUE,"")</f>
        <v/>
      </c>
      <c r="I2352" t="e">
        <f>VLOOKUP(A2352,'2014'!$A$2:$G$5210,5,FALSE)</f>
        <v>#N/A</v>
      </c>
      <c r="J2352" t="e">
        <f>VLOOKUP(A2352,'2014'!$A$2:$H$5210,6,FALSE)</f>
        <v>#N/A</v>
      </c>
    </row>
    <row r="2353" spans="1:10" x14ac:dyDescent="0.6">
      <c r="A2353" t="s">
        <v>5747</v>
      </c>
      <c r="B2353">
        <v>0</v>
      </c>
      <c r="C2353">
        <v>4</v>
      </c>
      <c r="D2353">
        <v>4</v>
      </c>
      <c r="E2353" s="2">
        <f>(B2353+1)/(C2353+1)</f>
        <v>0.2</v>
      </c>
      <c r="F2353" s="2">
        <f>(C2353+1)/(B2353+1)</f>
        <v>5</v>
      </c>
      <c r="G2353">
        <f>LEN(A2353)</f>
        <v>3</v>
      </c>
      <c r="H2353" t="str">
        <f>IF(AND(G2353&lt;3, D2353&lt;2),TRUE,"")</f>
        <v/>
      </c>
      <c r="I2353" t="e">
        <f>VLOOKUP(A2353,'2014'!$A$2:$G$5210,5,FALSE)</f>
        <v>#N/A</v>
      </c>
      <c r="J2353" t="e">
        <f>VLOOKUP(A2353,'2014'!$A$2:$H$5210,6,FALSE)</f>
        <v>#N/A</v>
      </c>
    </row>
    <row r="2354" spans="1:10" x14ac:dyDescent="0.6">
      <c r="A2354" t="s">
        <v>5751</v>
      </c>
      <c r="B2354">
        <v>0</v>
      </c>
      <c r="C2354">
        <v>4</v>
      </c>
      <c r="D2354">
        <v>4</v>
      </c>
      <c r="E2354" s="2">
        <f>(B2354+1)/(C2354+1)</f>
        <v>0.2</v>
      </c>
      <c r="F2354" s="2">
        <f>(C2354+1)/(B2354+1)</f>
        <v>5</v>
      </c>
      <c r="G2354">
        <f>LEN(A2354)</f>
        <v>5</v>
      </c>
      <c r="H2354" t="str">
        <f>IF(AND(G2354&lt;3, D2354&lt;2),TRUE,"")</f>
        <v/>
      </c>
      <c r="I2354" t="e">
        <f>VLOOKUP(A2354,'2014'!$A$2:$G$5210,5,FALSE)</f>
        <v>#N/A</v>
      </c>
      <c r="J2354" t="e">
        <f>VLOOKUP(A2354,'2014'!$A$2:$H$5210,6,FALSE)</f>
        <v>#N/A</v>
      </c>
    </row>
    <row r="2355" spans="1:10" x14ac:dyDescent="0.6">
      <c r="A2355" t="s">
        <v>5753</v>
      </c>
      <c r="B2355">
        <v>0</v>
      </c>
      <c r="C2355">
        <v>4</v>
      </c>
      <c r="D2355">
        <v>4</v>
      </c>
      <c r="E2355" s="2">
        <f>(B2355+1)/(C2355+1)</f>
        <v>0.2</v>
      </c>
      <c r="F2355" s="2">
        <f>(C2355+1)/(B2355+1)</f>
        <v>5</v>
      </c>
      <c r="G2355">
        <f>LEN(A2355)</f>
        <v>8</v>
      </c>
      <c r="H2355" t="str">
        <f>IF(AND(G2355&lt;3, D2355&lt;2),TRUE,"")</f>
        <v/>
      </c>
      <c r="I2355" t="e">
        <f>VLOOKUP(A2355,'2014'!$A$2:$G$5210,5,FALSE)</f>
        <v>#N/A</v>
      </c>
      <c r="J2355" t="e">
        <f>VLOOKUP(A2355,'2014'!$A$2:$H$5210,6,FALSE)</f>
        <v>#N/A</v>
      </c>
    </row>
    <row r="2356" spans="1:10" x14ac:dyDescent="0.6">
      <c r="A2356" t="s">
        <v>5769</v>
      </c>
      <c r="B2356">
        <v>0</v>
      </c>
      <c r="C2356">
        <v>4</v>
      </c>
      <c r="D2356">
        <v>4</v>
      </c>
      <c r="E2356" s="2">
        <f>(B2356+1)/(C2356+1)</f>
        <v>0.2</v>
      </c>
      <c r="F2356" s="2">
        <f>(C2356+1)/(B2356+1)</f>
        <v>5</v>
      </c>
      <c r="G2356">
        <f>LEN(A2356)</f>
        <v>9</v>
      </c>
      <c r="H2356" t="str">
        <f>IF(AND(G2356&lt;3, D2356&lt;2),TRUE,"")</f>
        <v/>
      </c>
      <c r="I2356" t="e">
        <f>VLOOKUP(A2356,'2014'!$A$2:$G$5210,5,FALSE)</f>
        <v>#N/A</v>
      </c>
      <c r="J2356" t="e">
        <f>VLOOKUP(A2356,'2014'!$A$2:$H$5210,6,FALSE)</f>
        <v>#N/A</v>
      </c>
    </row>
    <row r="2357" spans="1:10" x14ac:dyDescent="0.6">
      <c r="A2357" t="s">
        <v>5784</v>
      </c>
      <c r="B2357">
        <v>0</v>
      </c>
      <c r="C2357">
        <v>4</v>
      </c>
      <c r="D2357">
        <v>4</v>
      </c>
      <c r="E2357" s="2">
        <f>(B2357+1)/(C2357+1)</f>
        <v>0.2</v>
      </c>
      <c r="F2357" s="2">
        <f>(C2357+1)/(B2357+1)</f>
        <v>5</v>
      </c>
      <c r="G2357">
        <f>LEN(A2357)</f>
        <v>3</v>
      </c>
      <c r="H2357" t="str">
        <f>IF(AND(G2357&lt;3, D2357&lt;2),TRUE,"")</f>
        <v/>
      </c>
      <c r="I2357" t="e">
        <f>VLOOKUP(A2357,'2014'!$A$2:$G$5210,5,FALSE)</f>
        <v>#N/A</v>
      </c>
      <c r="J2357" t="e">
        <f>VLOOKUP(A2357,'2014'!$A$2:$H$5210,6,FALSE)</f>
        <v>#N/A</v>
      </c>
    </row>
    <row r="2358" spans="1:10" x14ac:dyDescent="0.6">
      <c r="A2358" t="s">
        <v>5810</v>
      </c>
      <c r="B2358">
        <v>0</v>
      </c>
      <c r="C2358">
        <v>4</v>
      </c>
      <c r="D2358">
        <v>4</v>
      </c>
      <c r="E2358" s="2">
        <f>(B2358+1)/(C2358+1)</f>
        <v>0.2</v>
      </c>
      <c r="F2358" s="2">
        <f>(C2358+1)/(B2358+1)</f>
        <v>5</v>
      </c>
      <c r="G2358">
        <f>LEN(A2358)</f>
        <v>2</v>
      </c>
      <c r="H2358" t="str">
        <f>IF(AND(G2358&lt;3, D2358&lt;2),TRUE,"")</f>
        <v/>
      </c>
      <c r="I2358" t="e">
        <f>VLOOKUP(A2358,'2014'!$A$2:$G$5210,5,FALSE)</f>
        <v>#N/A</v>
      </c>
      <c r="J2358" t="e">
        <f>VLOOKUP(A2358,'2014'!$A$2:$H$5210,6,FALSE)</f>
        <v>#N/A</v>
      </c>
    </row>
    <row r="2359" spans="1:10" x14ac:dyDescent="0.6">
      <c r="A2359" t="s">
        <v>5820</v>
      </c>
      <c r="B2359">
        <v>0</v>
      </c>
      <c r="C2359">
        <v>4</v>
      </c>
      <c r="D2359">
        <v>4</v>
      </c>
      <c r="E2359" s="2">
        <f>(B2359+1)/(C2359+1)</f>
        <v>0.2</v>
      </c>
      <c r="F2359" s="2">
        <f>(C2359+1)/(B2359+1)</f>
        <v>5</v>
      </c>
      <c r="G2359">
        <f>LEN(A2359)</f>
        <v>13</v>
      </c>
      <c r="H2359" t="str">
        <f>IF(AND(G2359&lt;3, D2359&lt;2),TRUE,"")</f>
        <v/>
      </c>
      <c r="I2359" t="e">
        <f>VLOOKUP(A2359,'2014'!$A$2:$G$5210,5,FALSE)</f>
        <v>#N/A</v>
      </c>
      <c r="J2359" t="e">
        <f>VLOOKUP(A2359,'2014'!$A$2:$H$5210,6,FALSE)</f>
        <v>#N/A</v>
      </c>
    </row>
    <row r="2360" spans="1:10" x14ac:dyDescent="0.6">
      <c r="A2360" t="s">
        <v>5822</v>
      </c>
      <c r="B2360">
        <v>0</v>
      </c>
      <c r="C2360">
        <v>4</v>
      </c>
      <c r="D2360">
        <v>4</v>
      </c>
      <c r="E2360" s="2">
        <f>(B2360+1)/(C2360+1)</f>
        <v>0.2</v>
      </c>
      <c r="F2360" s="2">
        <f>(C2360+1)/(B2360+1)</f>
        <v>5</v>
      </c>
      <c r="G2360">
        <f>LEN(A2360)</f>
        <v>7</v>
      </c>
      <c r="H2360" t="str">
        <f>IF(AND(G2360&lt;3, D2360&lt;2),TRUE,"")</f>
        <v/>
      </c>
      <c r="I2360" t="e">
        <f>VLOOKUP(A2360,'2014'!$A$2:$G$5210,5,FALSE)</f>
        <v>#N/A</v>
      </c>
      <c r="J2360" t="e">
        <f>VLOOKUP(A2360,'2014'!$A$2:$H$5210,6,FALSE)</f>
        <v>#N/A</v>
      </c>
    </row>
    <row r="2361" spans="1:10" x14ac:dyDescent="0.6">
      <c r="A2361" t="s">
        <v>5824</v>
      </c>
      <c r="B2361">
        <v>0</v>
      </c>
      <c r="C2361">
        <v>4</v>
      </c>
      <c r="D2361">
        <v>4</v>
      </c>
      <c r="E2361" s="2">
        <f>(B2361+1)/(C2361+1)</f>
        <v>0.2</v>
      </c>
      <c r="F2361" s="2">
        <f>(C2361+1)/(B2361+1)</f>
        <v>5</v>
      </c>
      <c r="G2361">
        <f>LEN(A2361)</f>
        <v>9</v>
      </c>
      <c r="H2361" t="str">
        <f>IF(AND(G2361&lt;3, D2361&lt;2),TRUE,"")</f>
        <v/>
      </c>
      <c r="I2361" t="e">
        <f>VLOOKUP(A2361,'2014'!$A$2:$G$5210,5,FALSE)</f>
        <v>#N/A</v>
      </c>
      <c r="J2361" t="e">
        <f>VLOOKUP(A2361,'2014'!$A$2:$H$5210,6,FALSE)</f>
        <v>#N/A</v>
      </c>
    </row>
    <row r="2362" spans="1:10" x14ac:dyDescent="0.6">
      <c r="A2362" t="s">
        <v>5982</v>
      </c>
      <c r="B2362">
        <v>0</v>
      </c>
      <c r="C2362">
        <v>4</v>
      </c>
      <c r="D2362">
        <v>4</v>
      </c>
      <c r="E2362" s="2">
        <f>(B2362+1)/(C2362+1)</f>
        <v>0.2</v>
      </c>
      <c r="F2362" s="2">
        <f>(C2362+1)/(B2362+1)</f>
        <v>5</v>
      </c>
      <c r="G2362">
        <f>LEN(A2362)</f>
        <v>6</v>
      </c>
      <c r="H2362" t="str">
        <f>IF(AND(G2362&lt;3, D2362&lt;2),TRUE,"")</f>
        <v/>
      </c>
      <c r="I2362" t="e">
        <f>VLOOKUP(A2362,'2014'!$A$2:$G$5210,5,FALSE)</f>
        <v>#N/A</v>
      </c>
      <c r="J2362" t="e">
        <f>VLOOKUP(A2362,'2014'!$A$2:$H$5210,6,FALSE)</f>
        <v>#N/A</v>
      </c>
    </row>
    <row r="2363" spans="1:10" x14ac:dyDescent="0.6">
      <c r="A2363" t="s">
        <v>5986</v>
      </c>
      <c r="B2363">
        <v>0</v>
      </c>
      <c r="C2363">
        <v>4</v>
      </c>
      <c r="D2363">
        <v>4</v>
      </c>
      <c r="E2363" s="2">
        <f>(B2363+1)/(C2363+1)</f>
        <v>0.2</v>
      </c>
      <c r="F2363" s="2">
        <f>(C2363+1)/(B2363+1)</f>
        <v>5</v>
      </c>
      <c r="G2363">
        <f>LEN(A2363)</f>
        <v>3</v>
      </c>
      <c r="H2363" t="str">
        <f>IF(AND(G2363&lt;3, D2363&lt;2),TRUE,"")</f>
        <v/>
      </c>
      <c r="I2363" t="e">
        <f>VLOOKUP(A2363,'2014'!$A$2:$G$5210,5,FALSE)</f>
        <v>#N/A</v>
      </c>
      <c r="J2363" t="e">
        <f>VLOOKUP(A2363,'2014'!$A$2:$H$5210,6,FALSE)</f>
        <v>#N/A</v>
      </c>
    </row>
    <row r="2364" spans="1:10" x14ac:dyDescent="0.6">
      <c r="A2364" t="s">
        <v>5990</v>
      </c>
      <c r="B2364">
        <v>0</v>
      </c>
      <c r="C2364">
        <v>4</v>
      </c>
      <c r="D2364">
        <v>4</v>
      </c>
      <c r="E2364" s="2">
        <f>(B2364+1)/(C2364+1)</f>
        <v>0.2</v>
      </c>
      <c r="F2364" s="2">
        <f>(C2364+1)/(B2364+1)</f>
        <v>5</v>
      </c>
      <c r="G2364">
        <f>LEN(A2364)</f>
        <v>6</v>
      </c>
      <c r="H2364" t="str">
        <f>IF(AND(G2364&lt;3, D2364&lt;2),TRUE,"")</f>
        <v/>
      </c>
      <c r="I2364" t="e">
        <f>VLOOKUP(A2364,'2014'!$A$2:$G$5210,5,FALSE)</f>
        <v>#N/A</v>
      </c>
      <c r="J2364" t="e">
        <f>VLOOKUP(A2364,'2014'!$A$2:$H$5210,6,FALSE)</f>
        <v>#N/A</v>
      </c>
    </row>
    <row r="2365" spans="1:10" x14ac:dyDescent="0.6">
      <c r="A2365" t="s">
        <v>2733</v>
      </c>
      <c r="B2365">
        <v>0</v>
      </c>
      <c r="C2365">
        <v>4</v>
      </c>
      <c r="D2365">
        <v>4</v>
      </c>
      <c r="E2365" s="2">
        <f>(B2365+1)/(C2365+1)</f>
        <v>0.2</v>
      </c>
      <c r="F2365" s="2">
        <f>(C2365+1)/(B2365+1)</f>
        <v>5</v>
      </c>
      <c r="G2365">
        <f>LEN(A2365)</f>
        <v>9</v>
      </c>
      <c r="H2365" t="str">
        <f>IF(AND(G2365&lt;3, D2365&lt;2),TRUE,"")</f>
        <v/>
      </c>
      <c r="I2365">
        <f>VLOOKUP(A2365,'2014'!$A$2:$G$5210,5,FALSE)</f>
        <v>2.7757487216946678E-3</v>
      </c>
      <c r="J2365">
        <f>VLOOKUP(A2365,'2014'!$A$2:$H$5210,6,FALSE)</f>
        <v>2.1412621210730782E-4</v>
      </c>
    </row>
    <row r="2366" spans="1:10" x14ac:dyDescent="0.6">
      <c r="A2366" t="s">
        <v>1793</v>
      </c>
      <c r="B2366">
        <v>0</v>
      </c>
      <c r="C2366">
        <v>4</v>
      </c>
      <c r="D2366">
        <v>4</v>
      </c>
      <c r="E2366" s="2">
        <f>(B2366+1)/(C2366+1)</f>
        <v>0.2</v>
      </c>
      <c r="F2366" s="2">
        <f>(C2366+1)/(B2366+1)</f>
        <v>5</v>
      </c>
      <c r="G2366">
        <f>LEN(A2366)</f>
        <v>4</v>
      </c>
      <c r="H2366" t="str">
        <f>IF(AND(G2366&lt;3, D2366&lt;2),TRUE,"")</f>
        <v/>
      </c>
      <c r="I2366">
        <f>VLOOKUP(A2366,'2014'!$A$2:$G$5210,5,FALSE)</f>
        <v>5.2593133674214759E-3</v>
      </c>
      <c r="J2366">
        <f>VLOOKUP(A2366,'2014'!$A$2:$H$5210,6,FALSE)</f>
        <v>4.5884188308708819E-4</v>
      </c>
    </row>
    <row r="2367" spans="1:10" x14ac:dyDescent="0.6">
      <c r="A2367" t="s">
        <v>144</v>
      </c>
      <c r="B2367">
        <v>0</v>
      </c>
      <c r="C2367">
        <v>4</v>
      </c>
      <c r="D2367">
        <v>4</v>
      </c>
      <c r="E2367" s="2">
        <f>(B2367+1)/(C2367+1)</f>
        <v>0.2</v>
      </c>
      <c r="F2367" s="2">
        <f>(C2367+1)/(B2367+1)</f>
        <v>5</v>
      </c>
      <c r="G2367">
        <f>LEN(A2367)</f>
        <v>7</v>
      </c>
      <c r="H2367" t="str">
        <f>IF(AND(G2367&lt;3, D2367&lt;2),TRUE,"")</f>
        <v/>
      </c>
      <c r="I2367">
        <f>VLOOKUP(A2367,'2014'!$A$2:$G$5210,5,FALSE)</f>
        <v>7.3046018991964939E-4</v>
      </c>
      <c r="J2367">
        <f>VLOOKUP(A2367,'2014'!$A$2:$H$5210,6,FALSE)</f>
        <v>7.6473647181181365E-5</v>
      </c>
    </row>
    <row r="2368" spans="1:10" x14ac:dyDescent="0.6">
      <c r="A2368" t="s">
        <v>1616</v>
      </c>
      <c r="B2368">
        <v>0</v>
      </c>
      <c r="C2368">
        <v>4</v>
      </c>
      <c r="D2368">
        <v>4</v>
      </c>
      <c r="E2368" s="2">
        <f>(B2368+1)/(C2368+1)</f>
        <v>0.2</v>
      </c>
      <c r="F2368" s="2">
        <f>(C2368+1)/(B2368+1)</f>
        <v>5</v>
      </c>
      <c r="G2368">
        <f>LEN(A2368)</f>
        <v>4</v>
      </c>
      <c r="H2368" t="str">
        <f>IF(AND(G2368&lt;3, D2368&lt;2),TRUE,"")</f>
        <v/>
      </c>
      <c r="I2368">
        <f>VLOOKUP(A2368,'2014'!$A$2:$G$5210,5,FALSE)</f>
        <v>2.9218407596785974E-4</v>
      </c>
      <c r="J2368">
        <f>VLOOKUP(A2368,'2014'!$A$2:$H$5210,6,FALSE)</f>
        <v>3.0589458872472546E-5</v>
      </c>
    </row>
    <row r="2369" spans="1:10" x14ac:dyDescent="0.6">
      <c r="A2369" t="s">
        <v>3701</v>
      </c>
      <c r="B2369">
        <v>0</v>
      </c>
      <c r="C2369">
        <v>4</v>
      </c>
      <c r="D2369">
        <v>4</v>
      </c>
      <c r="E2369" s="2">
        <f>(B2369+1)/(C2369+1)</f>
        <v>0.2</v>
      </c>
      <c r="F2369" s="2">
        <f>(C2369+1)/(B2369+1)</f>
        <v>5</v>
      </c>
      <c r="G2369">
        <f>LEN(A2369)</f>
        <v>7</v>
      </c>
      <c r="H2369" t="str">
        <f>IF(AND(G2369&lt;3, D2369&lt;2),TRUE,"")</f>
        <v/>
      </c>
      <c r="I2369">
        <f>VLOOKUP(A2369,'2014'!$A$2:$G$5210,5,FALSE)</f>
        <v>2.9218407596785974E-4</v>
      </c>
      <c r="J2369">
        <f>VLOOKUP(A2369,'2014'!$A$2:$H$5210,6,FALSE)</f>
        <v>3.0589458872472546E-5</v>
      </c>
    </row>
    <row r="2370" spans="1:10" x14ac:dyDescent="0.6">
      <c r="A2370" t="s">
        <v>2810</v>
      </c>
      <c r="B2370">
        <v>0</v>
      </c>
      <c r="C2370">
        <v>4</v>
      </c>
      <c r="D2370">
        <v>4</v>
      </c>
      <c r="E2370" s="2">
        <f>(B2370+1)/(C2370+1)</f>
        <v>0.2</v>
      </c>
      <c r="F2370" s="2">
        <f>(C2370+1)/(B2370+1)</f>
        <v>5</v>
      </c>
      <c r="G2370">
        <f>LEN(A2370)</f>
        <v>9</v>
      </c>
      <c r="H2370" t="str">
        <f>IF(AND(G2370&lt;3, D2370&lt;2),TRUE,"")</f>
        <v/>
      </c>
      <c r="I2370">
        <f>VLOOKUP(A2370,'2014'!$A$2:$G$5210,5,FALSE)</f>
        <v>7.3046018991964939E-4</v>
      </c>
      <c r="J2370">
        <f>VLOOKUP(A2370,'2014'!$A$2:$H$5210,6,FALSE)</f>
        <v>9.1768376617417638E-5</v>
      </c>
    </row>
    <row r="2371" spans="1:10" x14ac:dyDescent="0.6">
      <c r="A2371" t="s">
        <v>599</v>
      </c>
      <c r="B2371">
        <v>0</v>
      </c>
      <c r="C2371">
        <v>4</v>
      </c>
      <c r="D2371">
        <v>4</v>
      </c>
      <c r="E2371" s="2">
        <f>(B2371+1)/(C2371+1)</f>
        <v>0.2</v>
      </c>
      <c r="F2371" s="2">
        <f>(C2371+1)/(B2371+1)</f>
        <v>5</v>
      </c>
      <c r="G2371">
        <f>LEN(A2371)</f>
        <v>9</v>
      </c>
      <c r="H2371" t="str">
        <f>IF(AND(G2371&lt;3, D2371&lt;2),TRUE,"")</f>
        <v/>
      </c>
      <c r="I2371">
        <f>VLOOKUP(A2371,'2014'!$A$2:$G$5210,5,FALSE)</f>
        <v>4.382761139517896E-4</v>
      </c>
      <c r="J2371">
        <f>VLOOKUP(A2371,'2014'!$A$2:$H$5210,6,FALSE)</f>
        <v>6.1178917744945092E-5</v>
      </c>
    </row>
    <row r="2372" spans="1:10" x14ac:dyDescent="0.6">
      <c r="A2372" t="s">
        <v>2795</v>
      </c>
      <c r="B2372">
        <v>0</v>
      </c>
      <c r="C2372">
        <v>4</v>
      </c>
      <c r="D2372">
        <v>4</v>
      </c>
      <c r="E2372" s="2">
        <f>(B2372+1)/(C2372+1)</f>
        <v>0.2</v>
      </c>
      <c r="F2372" s="2">
        <f>(C2372+1)/(B2372+1)</f>
        <v>5</v>
      </c>
      <c r="G2372">
        <f>LEN(A2372)</f>
        <v>8</v>
      </c>
      <c r="H2372" t="str">
        <f>IF(AND(G2372&lt;3, D2372&lt;2),TRUE,"")</f>
        <v/>
      </c>
      <c r="I2372">
        <f>VLOOKUP(A2372,'2014'!$A$2:$G$5210,5,FALSE)</f>
        <v>5.8436815193571947E-4</v>
      </c>
      <c r="J2372">
        <f>VLOOKUP(A2372,'2014'!$A$2:$H$5210,6,FALSE)</f>
        <v>1.0706310605365391E-4</v>
      </c>
    </row>
    <row r="2373" spans="1:10" x14ac:dyDescent="0.6">
      <c r="A2373" t="s">
        <v>771</v>
      </c>
      <c r="B2373">
        <v>0</v>
      </c>
      <c r="C2373">
        <v>4</v>
      </c>
      <c r="D2373">
        <v>4</v>
      </c>
      <c r="E2373" s="2">
        <f>(B2373+1)/(C2373+1)</f>
        <v>0.2</v>
      </c>
      <c r="F2373" s="2">
        <f>(C2373+1)/(B2373+1)</f>
        <v>5</v>
      </c>
      <c r="G2373">
        <f>LEN(A2373)</f>
        <v>5</v>
      </c>
      <c r="H2373" t="str">
        <f>IF(AND(G2373&lt;3, D2373&lt;2),TRUE,"")</f>
        <v/>
      </c>
      <c r="I2373">
        <f>VLOOKUP(A2373,'2014'!$A$2:$G$5210,5,FALSE)</f>
        <v>1.4609203798392987E-4</v>
      </c>
      <c r="J2373">
        <f>VLOOKUP(A2373,'2014'!$A$2:$H$5210,6,FALSE)</f>
        <v>3.0589458872472546E-5</v>
      </c>
    </row>
    <row r="2374" spans="1:10" x14ac:dyDescent="0.6">
      <c r="A2374" t="s">
        <v>825</v>
      </c>
      <c r="B2374">
        <v>0</v>
      </c>
      <c r="C2374">
        <v>4</v>
      </c>
      <c r="D2374">
        <v>4</v>
      </c>
      <c r="E2374" s="2">
        <f>(B2374+1)/(C2374+1)</f>
        <v>0.2</v>
      </c>
      <c r="F2374" s="2">
        <f>(C2374+1)/(B2374+1)</f>
        <v>5</v>
      </c>
      <c r="G2374">
        <f>LEN(A2374)</f>
        <v>7</v>
      </c>
      <c r="H2374" t="str">
        <f>IF(AND(G2374&lt;3, D2374&lt;2),TRUE,"")</f>
        <v/>
      </c>
      <c r="I2374">
        <f>VLOOKUP(A2374,'2014'!$A$2:$G$5210,5,FALSE)</f>
        <v>2.9218407596785974E-4</v>
      </c>
      <c r="J2374">
        <f>VLOOKUP(A2374,'2014'!$A$2:$H$5210,6,FALSE)</f>
        <v>6.1178917744945092E-5</v>
      </c>
    </row>
    <row r="2375" spans="1:10" x14ac:dyDescent="0.6">
      <c r="A2375" t="s">
        <v>927</v>
      </c>
      <c r="B2375">
        <v>0</v>
      </c>
      <c r="C2375">
        <v>4</v>
      </c>
      <c r="D2375">
        <v>4</v>
      </c>
      <c r="E2375" s="2">
        <f>(B2375+1)/(C2375+1)</f>
        <v>0.2</v>
      </c>
      <c r="F2375" s="2">
        <f>(C2375+1)/(B2375+1)</f>
        <v>5</v>
      </c>
      <c r="G2375">
        <f>LEN(A2375)</f>
        <v>4</v>
      </c>
      <c r="H2375" t="str">
        <f>IF(AND(G2375&lt;3, D2375&lt;2),TRUE,"")</f>
        <v/>
      </c>
      <c r="I2375">
        <f>VLOOKUP(A2375,'2014'!$A$2:$G$5210,5,FALSE)</f>
        <v>1.4609203798392987E-4</v>
      </c>
      <c r="J2375">
        <f>VLOOKUP(A2375,'2014'!$A$2:$H$5210,6,FALSE)</f>
        <v>3.0589458872472546E-5</v>
      </c>
    </row>
    <row r="2376" spans="1:10" x14ac:dyDescent="0.6">
      <c r="A2376" t="s">
        <v>1073</v>
      </c>
      <c r="B2376">
        <v>0</v>
      </c>
      <c r="C2376">
        <v>4</v>
      </c>
      <c r="D2376">
        <v>4</v>
      </c>
      <c r="E2376" s="2">
        <f>(B2376+1)/(C2376+1)</f>
        <v>0.2</v>
      </c>
      <c r="F2376" s="2">
        <f>(C2376+1)/(B2376+1)</f>
        <v>5</v>
      </c>
      <c r="G2376">
        <f>LEN(A2376)</f>
        <v>7</v>
      </c>
      <c r="H2376" t="str">
        <f>IF(AND(G2376&lt;3, D2376&lt;2),TRUE,"")</f>
        <v/>
      </c>
      <c r="I2376">
        <f>VLOOKUP(A2376,'2014'!$A$2:$G$5210,5,FALSE)</f>
        <v>1.4609203798392987E-4</v>
      </c>
      <c r="J2376">
        <f>VLOOKUP(A2376,'2014'!$A$2:$H$5210,6,FALSE)</f>
        <v>3.0589458872472546E-5</v>
      </c>
    </row>
    <row r="2377" spans="1:10" x14ac:dyDescent="0.6">
      <c r="A2377" t="s">
        <v>2047</v>
      </c>
      <c r="B2377">
        <v>0</v>
      </c>
      <c r="C2377">
        <v>4</v>
      </c>
      <c r="D2377">
        <v>4</v>
      </c>
      <c r="E2377" s="2">
        <f>(B2377+1)/(C2377+1)</f>
        <v>0.2</v>
      </c>
      <c r="F2377" s="2">
        <f>(C2377+1)/(B2377+1)</f>
        <v>5</v>
      </c>
      <c r="G2377">
        <f>LEN(A2377)</f>
        <v>8</v>
      </c>
      <c r="H2377" t="str">
        <f>IF(AND(G2377&lt;3, D2377&lt;2),TRUE,"")</f>
        <v/>
      </c>
      <c r="I2377">
        <f>VLOOKUP(A2377,'2014'!$A$2:$G$5210,5,FALSE)</f>
        <v>1.4609203798392987E-4</v>
      </c>
      <c r="J2377">
        <f>VLOOKUP(A2377,'2014'!$A$2:$H$5210,6,FALSE)</f>
        <v>3.0589458872472546E-5</v>
      </c>
    </row>
    <row r="2378" spans="1:10" x14ac:dyDescent="0.6">
      <c r="A2378" t="s">
        <v>2057</v>
      </c>
      <c r="B2378">
        <v>0</v>
      </c>
      <c r="C2378">
        <v>4</v>
      </c>
      <c r="D2378">
        <v>4</v>
      </c>
      <c r="E2378" s="2">
        <f>(B2378+1)/(C2378+1)</f>
        <v>0.2</v>
      </c>
      <c r="F2378" s="2">
        <f>(C2378+1)/(B2378+1)</f>
        <v>5</v>
      </c>
      <c r="G2378">
        <f>LEN(A2378)</f>
        <v>5</v>
      </c>
      <c r="H2378" t="str">
        <f>IF(AND(G2378&lt;3, D2378&lt;2),TRUE,"")</f>
        <v/>
      </c>
      <c r="I2378">
        <f>VLOOKUP(A2378,'2014'!$A$2:$G$5210,5,FALSE)</f>
        <v>1.4609203798392987E-4</v>
      </c>
      <c r="J2378">
        <f>VLOOKUP(A2378,'2014'!$A$2:$H$5210,6,FALSE)</f>
        <v>3.0589458872472546E-5</v>
      </c>
    </row>
    <row r="2379" spans="1:10" x14ac:dyDescent="0.6">
      <c r="A2379" t="s">
        <v>2527</v>
      </c>
      <c r="B2379">
        <v>0</v>
      </c>
      <c r="C2379">
        <v>4</v>
      </c>
      <c r="D2379">
        <v>4</v>
      </c>
      <c r="E2379" s="2">
        <f>(B2379+1)/(C2379+1)</f>
        <v>0.2</v>
      </c>
      <c r="F2379" s="2">
        <f>(C2379+1)/(B2379+1)</f>
        <v>5</v>
      </c>
      <c r="G2379">
        <f>LEN(A2379)</f>
        <v>7</v>
      </c>
      <c r="H2379" t="str">
        <f>IF(AND(G2379&lt;3, D2379&lt;2),TRUE,"")</f>
        <v/>
      </c>
      <c r="I2379">
        <f>VLOOKUP(A2379,'2014'!$A$2:$G$5210,5,FALSE)</f>
        <v>1.4609203798392987E-4</v>
      </c>
      <c r="J2379">
        <f>VLOOKUP(A2379,'2014'!$A$2:$H$5210,6,FALSE)</f>
        <v>3.0589458872472546E-5</v>
      </c>
    </row>
    <row r="2380" spans="1:10" x14ac:dyDescent="0.6">
      <c r="A2380" t="s">
        <v>2864</v>
      </c>
      <c r="B2380">
        <v>0</v>
      </c>
      <c r="C2380">
        <v>4</v>
      </c>
      <c r="D2380">
        <v>4</v>
      </c>
      <c r="E2380" s="2">
        <f>(B2380+1)/(C2380+1)</f>
        <v>0.2</v>
      </c>
      <c r="F2380" s="2">
        <f>(C2380+1)/(B2380+1)</f>
        <v>5</v>
      </c>
      <c r="G2380">
        <f>LEN(A2380)</f>
        <v>8</v>
      </c>
      <c r="H2380" t="str">
        <f>IF(AND(G2380&lt;3, D2380&lt;2),TRUE,"")</f>
        <v/>
      </c>
      <c r="I2380">
        <f>VLOOKUP(A2380,'2014'!$A$2:$G$5210,5,FALSE)</f>
        <v>1.4609203798392987E-4</v>
      </c>
      <c r="J2380">
        <f>VLOOKUP(A2380,'2014'!$A$2:$H$5210,6,FALSE)</f>
        <v>3.0589458872472546E-5</v>
      </c>
    </row>
    <row r="2381" spans="1:10" x14ac:dyDescent="0.6">
      <c r="A2381" t="s">
        <v>3966</v>
      </c>
      <c r="B2381">
        <v>0</v>
      </c>
      <c r="C2381">
        <v>4</v>
      </c>
      <c r="D2381">
        <v>4</v>
      </c>
      <c r="E2381" s="2">
        <f>(B2381+1)/(C2381+1)</f>
        <v>0.2</v>
      </c>
      <c r="F2381" s="2">
        <f>(C2381+1)/(B2381+1)</f>
        <v>5</v>
      </c>
      <c r="G2381">
        <f>LEN(A2381)</f>
        <v>14</v>
      </c>
      <c r="H2381" t="str">
        <f>IF(AND(G2381&lt;3, D2381&lt;2),TRUE,"")</f>
        <v/>
      </c>
      <c r="I2381">
        <f>VLOOKUP(A2381,'2014'!$A$2:$G$5210,5,FALSE)</f>
        <v>1.4609203798392987E-4</v>
      </c>
      <c r="J2381">
        <f>VLOOKUP(A2381,'2014'!$A$2:$H$5210,6,FALSE)</f>
        <v>3.0589458872472546E-5</v>
      </c>
    </row>
    <row r="2382" spans="1:10" x14ac:dyDescent="0.6">
      <c r="A2382" t="s">
        <v>4247</v>
      </c>
      <c r="B2382">
        <v>0</v>
      </c>
      <c r="C2382">
        <v>4</v>
      </c>
      <c r="D2382">
        <v>4</v>
      </c>
      <c r="E2382" s="2">
        <f>(B2382+1)/(C2382+1)</f>
        <v>0.2</v>
      </c>
      <c r="F2382" s="2">
        <f>(C2382+1)/(B2382+1)</f>
        <v>5</v>
      </c>
      <c r="G2382">
        <f>LEN(A2382)</f>
        <v>2</v>
      </c>
      <c r="H2382" t="str">
        <f>IF(AND(G2382&lt;3, D2382&lt;2),TRUE,"")</f>
        <v/>
      </c>
      <c r="I2382">
        <f>VLOOKUP(A2382,'2014'!$A$2:$G$5210,5,FALSE)</f>
        <v>4.382761139517896E-4</v>
      </c>
      <c r="J2382">
        <f>VLOOKUP(A2382,'2014'!$A$2:$H$5210,6,FALSE)</f>
        <v>9.1768376617417638E-5</v>
      </c>
    </row>
    <row r="2383" spans="1:10" x14ac:dyDescent="0.6">
      <c r="A2383" t="s">
        <v>4435</v>
      </c>
      <c r="B2383">
        <v>0</v>
      </c>
      <c r="C2383">
        <v>4</v>
      </c>
      <c r="D2383">
        <v>4</v>
      </c>
      <c r="E2383" s="2">
        <f>(B2383+1)/(C2383+1)</f>
        <v>0.2</v>
      </c>
      <c r="F2383" s="2">
        <f>(C2383+1)/(B2383+1)</f>
        <v>5</v>
      </c>
      <c r="G2383">
        <f>LEN(A2383)</f>
        <v>6</v>
      </c>
      <c r="H2383" t="str">
        <f>IF(AND(G2383&lt;3, D2383&lt;2),TRUE,"")</f>
        <v/>
      </c>
      <c r="I2383">
        <f>VLOOKUP(A2383,'2014'!$A$2:$G$5210,5,FALSE)</f>
        <v>1.4609203798392987E-4</v>
      </c>
      <c r="J2383">
        <f>VLOOKUP(A2383,'2014'!$A$2:$H$5210,6,FALSE)</f>
        <v>3.0589458872472546E-5</v>
      </c>
    </row>
    <row r="2384" spans="1:10" x14ac:dyDescent="0.6">
      <c r="A2384" t="s">
        <v>4484</v>
      </c>
      <c r="B2384">
        <v>0</v>
      </c>
      <c r="C2384">
        <v>4</v>
      </c>
      <c r="D2384">
        <v>4</v>
      </c>
      <c r="E2384" s="2">
        <f>(B2384+1)/(C2384+1)</f>
        <v>0.2</v>
      </c>
      <c r="F2384" s="2">
        <f>(C2384+1)/(B2384+1)</f>
        <v>5</v>
      </c>
      <c r="G2384">
        <f>LEN(A2384)</f>
        <v>7</v>
      </c>
      <c r="H2384" t="str">
        <f>IF(AND(G2384&lt;3, D2384&lt;2),TRUE,"")</f>
        <v/>
      </c>
      <c r="I2384">
        <f>VLOOKUP(A2384,'2014'!$A$2:$G$5210,5,FALSE)</f>
        <v>1.4609203798392987E-4</v>
      </c>
      <c r="J2384">
        <f>VLOOKUP(A2384,'2014'!$A$2:$H$5210,6,FALSE)</f>
        <v>3.0589458872472546E-5</v>
      </c>
    </row>
    <row r="2385" spans="1:10" x14ac:dyDescent="0.6">
      <c r="A2385" t="s">
        <v>4668</v>
      </c>
      <c r="B2385">
        <v>0</v>
      </c>
      <c r="C2385">
        <v>4</v>
      </c>
      <c r="D2385">
        <v>4</v>
      </c>
      <c r="E2385" s="2">
        <f>(B2385+1)/(C2385+1)</f>
        <v>0.2</v>
      </c>
      <c r="F2385" s="2">
        <f>(C2385+1)/(B2385+1)</f>
        <v>5</v>
      </c>
      <c r="G2385">
        <f>LEN(A2385)</f>
        <v>9</v>
      </c>
      <c r="H2385" t="str">
        <f>IF(AND(G2385&lt;3, D2385&lt;2),TRUE,"")</f>
        <v/>
      </c>
      <c r="I2385">
        <f>VLOOKUP(A2385,'2014'!$A$2:$G$5210,5,FALSE)</f>
        <v>1.4609203798392987E-4</v>
      </c>
      <c r="J2385">
        <f>VLOOKUP(A2385,'2014'!$A$2:$H$5210,6,FALSE)</f>
        <v>3.0589458872472546E-5</v>
      </c>
    </row>
    <row r="2386" spans="1:10" x14ac:dyDescent="0.6">
      <c r="A2386" t="s">
        <v>3471</v>
      </c>
      <c r="B2386">
        <v>0</v>
      </c>
      <c r="C2386">
        <v>4</v>
      </c>
      <c r="D2386">
        <v>4</v>
      </c>
      <c r="E2386" s="2">
        <f>(B2386+1)/(C2386+1)</f>
        <v>0.2</v>
      </c>
      <c r="F2386" s="2">
        <f>(C2386+1)/(B2386+1)</f>
        <v>5</v>
      </c>
      <c r="G2386">
        <f>LEN(A2386)</f>
        <v>3</v>
      </c>
      <c r="H2386" t="str">
        <f>IF(AND(G2386&lt;3, D2386&lt;2),TRUE,"")</f>
        <v/>
      </c>
      <c r="I2386">
        <f>VLOOKUP(A2386,'2014'!$A$2:$G$5210,5,FALSE)</f>
        <v>4.382761139517896E-4</v>
      </c>
      <c r="J2386">
        <f>VLOOKUP(A2386,'2014'!$A$2:$H$5210,6,FALSE)</f>
        <v>1.0706310605365391E-4</v>
      </c>
    </row>
    <row r="2387" spans="1:10" x14ac:dyDescent="0.6">
      <c r="A2387" t="s">
        <v>669</v>
      </c>
      <c r="B2387">
        <v>0</v>
      </c>
      <c r="C2387">
        <v>4</v>
      </c>
      <c r="D2387">
        <v>4</v>
      </c>
      <c r="E2387" s="2">
        <f>(B2387+1)/(C2387+1)</f>
        <v>0.2</v>
      </c>
      <c r="F2387" s="2">
        <f>(C2387+1)/(B2387+1)</f>
        <v>5</v>
      </c>
      <c r="G2387">
        <f>LEN(A2387)</f>
        <v>4</v>
      </c>
      <c r="H2387" t="str">
        <f>IF(AND(G2387&lt;3, D2387&lt;2),TRUE,"")</f>
        <v/>
      </c>
      <c r="I2387">
        <f>VLOOKUP(A2387,'2014'!$A$2:$G$5210,5,FALSE)</f>
        <v>2.9218407596785974E-4</v>
      </c>
      <c r="J2387">
        <f>VLOOKUP(A2387,'2014'!$A$2:$H$5210,6,FALSE)</f>
        <v>7.6473647181181365E-5</v>
      </c>
    </row>
    <row r="2388" spans="1:10" x14ac:dyDescent="0.6">
      <c r="A2388" t="s">
        <v>2948</v>
      </c>
      <c r="B2388">
        <v>0</v>
      </c>
      <c r="C2388">
        <v>4</v>
      </c>
      <c r="D2388">
        <v>4</v>
      </c>
      <c r="E2388" s="2">
        <f>(B2388+1)/(C2388+1)</f>
        <v>0.2</v>
      </c>
      <c r="F2388" s="2">
        <f>(C2388+1)/(B2388+1)</f>
        <v>5</v>
      </c>
      <c r="G2388">
        <f>LEN(A2388)</f>
        <v>4</v>
      </c>
      <c r="H2388" t="str">
        <f>IF(AND(G2388&lt;3, D2388&lt;2),TRUE,"")</f>
        <v/>
      </c>
      <c r="I2388">
        <f>VLOOKUP(A2388,'2014'!$A$2:$G$5210,5,FALSE)</f>
        <v>7.3046018991964939E-4</v>
      </c>
      <c r="J2388">
        <f>VLOOKUP(A2388,'2014'!$A$2:$H$5210,6,FALSE)</f>
        <v>1.9883148267107155E-4</v>
      </c>
    </row>
    <row r="2389" spans="1:10" x14ac:dyDescent="0.6">
      <c r="A2389" t="s">
        <v>665</v>
      </c>
      <c r="B2389">
        <v>0</v>
      </c>
      <c r="C2389">
        <v>4</v>
      </c>
      <c r="D2389">
        <v>4</v>
      </c>
      <c r="E2389" s="2">
        <f>(B2389+1)/(C2389+1)</f>
        <v>0.2</v>
      </c>
      <c r="F2389" s="2">
        <f>(C2389+1)/(B2389+1)</f>
        <v>5</v>
      </c>
      <c r="G2389">
        <f>LEN(A2389)</f>
        <v>4</v>
      </c>
      <c r="H2389" t="str">
        <f>IF(AND(G2389&lt;3, D2389&lt;2),TRUE,"")</f>
        <v/>
      </c>
      <c r="I2389">
        <f>VLOOKUP(A2389,'2014'!$A$2:$G$5210,5,FALSE)</f>
        <v>1.4609203798392987E-4</v>
      </c>
      <c r="J2389">
        <f>VLOOKUP(A2389,'2014'!$A$2:$H$5210,6,FALSE)</f>
        <v>4.5884188308708819E-5</v>
      </c>
    </row>
    <row r="2390" spans="1:10" x14ac:dyDescent="0.6">
      <c r="A2390" t="s">
        <v>727</v>
      </c>
      <c r="B2390">
        <v>0</v>
      </c>
      <c r="C2390">
        <v>4</v>
      </c>
      <c r="D2390">
        <v>4</v>
      </c>
      <c r="E2390" s="2">
        <f>(B2390+1)/(C2390+1)</f>
        <v>0.2</v>
      </c>
      <c r="F2390" s="2">
        <f>(C2390+1)/(B2390+1)</f>
        <v>5</v>
      </c>
      <c r="G2390">
        <f>LEN(A2390)</f>
        <v>8</v>
      </c>
      <c r="H2390" t="str">
        <f>IF(AND(G2390&lt;3, D2390&lt;2),TRUE,"")</f>
        <v/>
      </c>
      <c r="I2390">
        <f>VLOOKUP(A2390,'2014'!$A$2:$G$5210,5,FALSE)</f>
        <v>1.4609203798392987E-4</v>
      </c>
      <c r="J2390">
        <f>VLOOKUP(A2390,'2014'!$A$2:$H$5210,6,FALSE)</f>
        <v>4.5884188308708819E-5</v>
      </c>
    </row>
    <row r="2391" spans="1:10" x14ac:dyDescent="0.6">
      <c r="A2391" t="s">
        <v>1277</v>
      </c>
      <c r="B2391">
        <v>0</v>
      </c>
      <c r="C2391">
        <v>4</v>
      </c>
      <c r="D2391">
        <v>4</v>
      </c>
      <c r="E2391" s="2">
        <f>(B2391+1)/(C2391+1)</f>
        <v>0.2</v>
      </c>
      <c r="F2391" s="2">
        <f>(C2391+1)/(B2391+1)</f>
        <v>5</v>
      </c>
      <c r="G2391">
        <f>LEN(A2391)</f>
        <v>5</v>
      </c>
      <c r="H2391" t="str">
        <f>IF(AND(G2391&lt;3, D2391&lt;2),TRUE,"")</f>
        <v/>
      </c>
      <c r="I2391">
        <f>VLOOKUP(A2391,'2014'!$A$2:$G$5210,5,FALSE)</f>
        <v>1.4609203798392987E-4</v>
      </c>
      <c r="J2391">
        <f>VLOOKUP(A2391,'2014'!$A$2:$H$5210,6,FALSE)</f>
        <v>4.5884188308708819E-5</v>
      </c>
    </row>
    <row r="2392" spans="1:10" x14ac:dyDescent="0.6">
      <c r="A2392" t="s">
        <v>1543</v>
      </c>
      <c r="B2392">
        <v>0</v>
      </c>
      <c r="C2392">
        <v>4</v>
      </c>
      <c r="D2392">
        <v>4</v>
      </c>
      <c r="E2392" s="2">
        <f>(B2392+1)/(C2392+1)</f>
        <v>0.2</v>
      </c>
      <c r="F2392" s="2">
        <f>(C2392+1)/(B2392+1)</f>
        <v>5</v>
      </c>
      <c r="G2392">
        <f>LEN(A2392)</f>
        <v>7</v>
      </c>
      <c r="H2392" t="str">
        <f>IF(AND(G2392&lt;3, D2392&lt;2),TRUE,"")</f>
        <v/>
      </c>
      <c r="I2392">
        <f>VLOOKUP(A2392,'2014'!$A$2:$G$5210,5,FALSE)</f>
        <v>1.4609203798392987E-4</v>
      </c>
      <c r="J2392">
        <f>VLOOKUP(A2392,'2014'!$A$2:$H$5210,6,FALSE)</f>
        <v>4.5884188308708819E-5</v>
      </c>
    </row>
    <row r="2393" spans="1:10" x14ac:dyDescent="0.6">
      <c r="A2393" t="s">
        <v>1845</v>
      </c>
      <c r="B2393">
        <v>0</v>
      </c>
      <c r="C2393">
        <v>4</v>
      </c>
      <c r="D2393">
        <v>4</v>
      </c>
      <c r="E2393" s="2">
        <f>(B2393+1)/(C2393+1)</f>
        <v>0.2</v>
      </c>
      <c r="F2393" s="2">
        <f>(C2393+1)/(B2393+1)</f>
        <v>5</v>
      </c>
      <c r="G2393">
        <f>LEN(A2393)</f>
        <v>10</v>
      </c>
      <c r="H2393" t="str">
        <f>IF(AND(G2393&lt;3, D2393&lt;2),TRUE,"")</f>
        <v/>
      </c>
      <c r="I2393">
        <f>VLOOKUP(A2393,'2014'!$A$2:$G$5210,5,FALSE)</f>
        <v>2.9218407596785974E-4</v>
      </c>
      <c r="J2393">
        <f>VLOOKUP(A2393,'2014'!$A$2:$H$5210,6,FALSE)</f>
        <v>9.1768376617417638E-5</v>
      </c>
    </row>
    <row r="2394" spans="1:10" x14ac:dyDescent="0.6">
      <c r="A2394" t="s">
        <v>1957</v>
      </c>
      <c r="B2394">
        <v>0</v>
      </c>
      <c r="C2394">
        <v>4</v>
      </c>
      <c r="D2394">
        <v>4</v>
      </c>
      <c r="E2394" s="2">
        <f>(B2394+1)/(C2394+1)</f>
        <v>0.2</v>
      </c>
      <c r="F2394" s="2">
        <f>(C2394+1)/(B2394+1)</f>
        <v>5</v>
      </c>
      <c r="G2394">
        <f>LEN(A2394)</f>
        <v>8</v>
      </c>
      <c r="H2394" t="str">
        <f>IF(AND(G2394&lt;3, D2394&lt;2),TRUE,"")</f>
        <v/>
      </c>
      <c r="I2394">
        <f>VLOOKUP(A2394,'2014'!$A$2:$G$5210,5,FALSE)</f>
        <v>1.4609203798392987E-4</v>
      </c>
      <c r="J2394">
        <f>VLOOKUP(A2394,'2014'!$A$2:$H$5210,6,FALSE)</f>
        <v>4.5884188308708819E-5</v>
      </c>
    </row>
    <row r="2395" spans="1:10" x14ac:dyDescent="0.6">
      <c r="A2395" t="s">
        <v>1985</v>
      </c>
      <c r="B2395">
        <v>0</v>
      </c>
      <c r="C2395">
        <v>4</v>
      </c>
      <c r="D2395">
        <v>4</v>
      </c>
      <c r="E2395" s="2">
        <f>(B2395+1)/(C2395+1)</f>
        <v>0.2</v>
      </c>
      <c r="F2395" s="2">
        <f>(C2395+1)/(B2395+1)</f>
        <v>5</v>
      </c>
      <c r="G2395">
        <f>LEN(A2395)</f>
        <v>6</v>
      </c>
      <c r="H2395" t="str">
        <f>IF(AND(G2395&lt;3, D2395&lt;2),TRUE,"")</f>
        <v/>
      </c>
      <c r="I2395">
        <f>VLOOKUP(A2395,'2014'!$A$2:$G$5210,5,FALSE)</f>
        <v>5.8436815193571947E-4</v>
      </c>
      <c r="J2395">
        <f>VLOOKUP(A2395,'2014'!$A$2:$H$5210,6,FALSE)</f>
        <v>1.8353675323483528E-4</v>
      </c>
    </row>
    <row r="2396" spans="1:10" x14ac:dyDescent="0.6">
      <c r="A2396" t="s">
        <v>2369</v>
      </c>
      <c r="B2396">
        <v>0</v>
      </c>
      <c r="C2396">
        <v>4</v>
      </c>
      <c r="D2396">
        <v>4</v>
      </c>
      <c r="E2396" s="2">
        <f>(B2396+1)/(C2396+1)</f>
        <v>0.2</v>
      </c>
      <c r="F2396" s="2">
        <f>(C2396+1)/(B2396+1)</f>
        <v>5</v>
      </c>
      <c r="G2396">
        <f>LEN(A2396)</f>
        <v>9</v>
      </c>
      <c r="H2396" t="str">
        <f>IF(AND(G2396&lt;3, D2396&lt;2),TRUE,"")</f>
        <v/>
      </c>
      <c r="I2396">
        <f>VLOOKUP(A2396,'2014'!$A$2:$G$5210,5,FALSE)</f>
        <v>1.4609203798392987E-4</v>
      </c>
      <c r="J2396">
        <f>VLOOKUP(A2396,'2014'!$A$2:$H$5210,6,FALSE)</f>
        <v>4.5884188308708819E-5</v>
      </c>
    </row>
    <row r="2397" spans="1:10" x14ac:dyDescent="0.6">
      <c r="A2397" t="s">
        <v>2933</v>
      </c>
      <c r="B2397">
        <v>0</v>
      </c>
      <c r="C2397">
        <v>4</v>
      </c>
      <c r="D2397">
        <v>4</v>
      </c>
      <c r="E2397" s="2">
        <f>(B2397+1)/(C2397+1)</f>
        <v>0.2</v>
      </c>
      <c r="F2397" s="2">
        <f>(C2397+1)/(B2397+1)</f>
        <v>5</v>
      </c>
      <c r="G2397">
        <f>LEN(A2397)</f>
        <v>7</v>
      </c>
      <c r="H2397" t="str">
        <f>IF(AND(G2397&lt;3, D2397&lt;2),TRUE,"")</f>
        <v/>
      </c>
      <c r="I2397">
        <f>VLOOKUP(A2397,'2014'!$A$2:$G$5210,5,FALSE)</f>
        <v>1.4609203798392987E-4</v>
      </c>
      <c r="J2397">
        <f>VLOOKUP(A2397,'2014'!$A$2:$H$5210,6,FALSE)</f>
        <v>4.5884188308708819E-5</v>
      </c>
    </row>
    <row r="2398" spans="1:10" x14ac:dyDescent="0.6">
      <c r="A2398" t="s">
        <v>3307</v>
      </c>
      <c r="B2398">
        <v>0</v>
      </c>
      <c r="C2398">
        <v>4</v>
      </c>
      <c r="D2398">
        <v>4</v>
      </c>
      <c r="E2398" s="2">
        <f>(B2398+1)/(C2398+1)</f>
        <v>0.2</v>
      </c>
      <c r="F2398" s="2">
        <f>(C2398+1)/(B2398+1)</f>
        <v>5</v>
      </c>
      <c r="G2398">
        <f>LEN(A2398)</f>
        <v>6</v>
      </c>
      <c r="H2398" t="str">
        <f>IF(AND(G2398&lt;3, D2398&lt;2),TRUE,"")</f>
        <v/>
      </c>
      <c r="I2398">
        <f>VLOOKUP(A2398,'2014'!$A$2:$G$5210,5,FALSE)</f>
        <v>1.4609203798392987E-4</v>
      </c>
      <c r="J2398">
        <f>VLOOKUP(A2398,'2014'!$A$2:$H$5210,6,FALSE)</f>
        <v>4.5884188308708819E-5</v>
      </c>
    </row>
    <row r="2399" spans="1:10" x14ac:dyDescent="0.6">
      <c r="A2399" t="s">
        <v>4796</v>
      </c>
      <c r="B2399">
        <v>0</v>
      </c>
      <c r="C2399">
        <v>4</v>
      </c>
      <c r="D2399">
        <v>4</v>
      </c>
      <c r="E2399" s="2">
        <f>(B2399+1)/(C2399+1)</f>
        <v>0.2</v>
      </c>
      <c r="F2399" s="2">
        <f>(C2399+1)/(B2399+1)</f>
        <v>5</v>
      </c>
      <c r="G2399">
        <f>LEN(A2399)</f>
        <v>9</v>
      </c>
      <c r="H2399" t="str">
        <f>IF(AND(G2399&lt;3, D2399&lt;2),TRUE,"")</f>
        <v/>
      </c>
      <c r="I2399">
        <f>VLOOKUP(A2399,'2014'!$A$2:$G$5210,5,FALSE)</f>
        <v>1.4609203798392987E-4</v>
      </c>
      <c r="J2399">
        <f>VLOOKUP(A2399,'2014'!$A$2:$H$5210,6,FALSE)</f>
        <v>4.5884188308708819E-5</v>
      </c>
    </row>
    <row r="2400" spans="1:10" x14ac:dyDescent="0.6">
      <c r="A2400" t="s">
        <v>3060</v>
      </c>
      <c r="B2400">
        <v>0</v>
      </c>
      <c r="C2400">
        <v>4</v>
      </c>
      <c r="D2400">
        <v>4</v>
      </c>
      <c r="E2400" s="2">
        <f>(B2400+1)/(C2400+1)</f>
        <v>0.2</v>
      </c>
      <c r="F2400" s="2">
        <f>(C2400+1)/(B2400+1)</f>
        <v>5</v>
      </c>
      <c r="G2400">
        <f>LEN(A2400)</f>
        <v>6</v>
      </c>
      <c r="H2400" t="str">
        <f>IF(AND(G2400&lt;3, D2400&lt;2),TRUE,"")</f>
        <v/>
      </c>
      <c r="I2400">
        <f>VLOOKUP(A2400,'2014'!$A$2:$G$5210,5,FALSE)</f>
        <v>4.382761139517896E-4</v>
      </c>
      <c r="J2400">
        <f>VLOOKUP(A2400,'2014'!$A$2:$H$5210,6,FALSE)</f>
        <v>1.5294729436236273E-4</v>
      </c>
    </row>
    <row r="2401" spans="1:10" x14ac:dyDescent="0.6">
      <c r="A2401" t="s">
        <v>1558</v>
      </c>
      <c r="B2401">
        <v>0</v>
      </c>
      <c r="C2401">
        <v>4</v>
      </c>
      <c r="D2401">
        <v>4</v>
      </c>
      <c r="E2401" s="2">
        <f>(B2401+1)/(C2401+1)</f>
        <v>0.2</v>
      </c>
      <c r="F2401" s="2">
        <f>(C2401+1)/(B2401+1)</f>
        <v>5</v>
      </c>
      <c r="G2401">
        <f>LEN(A2401)</f>
        <v>4</v>
      </c>
      <c r="H2401" t="str">
        <f>IF(AND(G2401&lt;3, D2401&lt;2),TRUE,"")</f>
        <v/>
      </c>
      <c r="I2401">
        <f>VLOOKUP(A2401,'2014'!$A$2:$G$5210,5,FALSE)</f>
        <v>2.9218407596785974E-4</v>
      </c>
      <c r="J2401">
        <f>VLOOKUP(A2401,'2014'!$A$2:$H$5210,6,FALSE)</f>
        <v>1.0706310605365391E-4</v>
      </c>
    </row>
    <row r="2402" spans="1:10" x14ac:dyDescent="0.6">
      <c r="A2402" t="s">
        <v>422</v>
      </c>
      <c r="B2402">
        <v>0</v>
      </c>
      <c r="C2402">
        <v>4</v>
      </c>
      <c r="D2402">
        <v>4</v>
      </c>
      <c r="E2402" s="2">
        <f>(B2402+1)/(C2402+1)</f>
        <v>0.2</v>
      </c>
      <c r="F2402" s="2">
        <f>(C2402+1)/(B2402+1)</f>
        <v>5</v>
      </c>
      <c r="G2402">
        <f>LEN(A2402)</f>
        <v>6</v>
      </c>
      <c r="H2402" t="str">
        <f>IF(AND(G2402&lt;3, D2402&lt;2),TRUE,"")</f>
        <v/>
      </c>
      <c r="I2402">
        <f>VLOOKUP(A2402,'2014'!$A$2:$G$5210,5,FALSE)</f>
        <v>1.4609203798392987E-4</v>
      </c>
      <c r="J2402">
        <f>VLOOKUP(A2402,'2014'!$A$2:$H$5210,6,FALSE)</f>
        <v>6.1178917744945092E-5</v>
      </c>
    </row>
    <row r="2403" spans="1:10" x14ac:dyDescent="0.6">
      <c r="A2403" t="s">
        <v>1099</v>
      </c>
      <c r="B2403">
        <v>0</v>
      </c>
      <c r="C2403">
        <v>4</v>
      </c>
      <c r="D2403">
        <v>4</v>
      </c>
      <c r="E2403" s="2">
        <f>(B2403+1)/(C2403+1)</f>
        <v>0.2</v>
      </c>
      <c r="F2403" s="2">
        <f>(C2403+1)/(B2403+1)</f>
        <v>5</v>
      </c>
      <c r="G2403">
        <f>LEN(A2403)</f>
        <v>6</v>
      </c>
      <c r="H2403" t="str">
        <f>IF(AND(G2403&lt;3, D2403&lt;2),TRUE,"")</f>
        <v/>
      </c>
      <c r="I2403">
        <f>VLOOKUP(A2403,'2014'!$A$2:$G$5210,5,FALSE)</f>
        <v>1.4609203798392987E-4</v>
      </c>
      <c r="J2403">
        <f>VLOOKUP(A2403,'2014'!$A$2:$H$5210,6,FALSE)</f>
        <v>6.1178917744945092E-5</v>
      </c>
    </row>
    <row r="2404" spans="1:10" x14ac:dyDescent="0.6">
      <c r="A2404" t="s">
        <v>2562</v>
      </c>
      <c r="B2404">
        <v>0</v>
      </c>
      <c r="C2404">
        <v>4</v>
      </c>
      <c r="D2404">
        <v>4</v>
      </c>
      <c r="E2404" s="2">
        <f>(B2404+1)/(C2404+1)</f>
        <v>0.2</v>
      </c>
      <c r="F2404" s="2">
        <f>(C2404+1)/(B2404+1)</f>
        <v>5</v>
      </c>
      <c r="G2404">
        <f>LEN(A2404)</f>
        <v>4</v>
      </c>
      <c r="H2404" t="str">
        <f>IF(AND(G2404&lt;3, D2404&lt;2),TRUE,"")</f>
        <v/>
      </c>
      <c r="I2404">
        <f>VLOOKUP(A2404,'2014'!$A$2:$G$5210,5,FALSE)</f>
        <v>1.4609203798392987E-4</v>
      </c>
      <c r="J2404">
        <f>VLOOKUP(A2404,'2014'!$A$2:$H$5210,6,FALSE)</f>
        <v>6.1178917744945092E-5</v>
      </c>
    </row>
    <row r="2405" spans="1:10" x14ac:dyDescent="0.6">
      <c r="A2405" t="s">
        <v>3036</v>
      </c>
      <c r="B2405">
        <v>0</v>
      </c>
      <c r="C2405">
        <v>4</v>
      </c>
      <c r="D2405">
        <v>4</v>
      </c>
      <c r="E2405" s="2">
        <f>(B2405+1)/(C2405+1)</f>
        <v>0.2</v>
      </c>
      <c r="F2405" s="2">
        <f>(C2405+1)/(B2405+1)</f>
        <v>5</v>
      </c>
      <c r="G2405">
        <f>LEN(A2405)</f>
        <v>6</v>
      </c>
      <c r="H2405" t="str">
        <f>IF(AND(G2405&lt;3, D2405&lt;2),TRUE,"")</f>
        <v/>
      </c>
      <c r="I2405">
        <f>VLOOKUP(A2405,'2014'!$A$2:$G$5210,5,FALSE)</f>
        <v>1.4609203798392987E-4</v>
      </c>
      <c r="J2405">
        <f>VLOOKUP(A2405,'2014'!$A$2:$H$5210,6,FALSE)</f>
        <v>6.1178917744945092E-5</v>
      </c>
    </row>
    <row r="2406" spans="1:10" x14ac:dyDescent="0.6">
      <c r="A2406" t="s">
        <v>3184</v>
      </c>
      <c r="B2406">
        <v>0</v>
      </c>
      <c r="C2406">
        <v>4</v>
      </c>
      <c r="D2406">
        <v>4</v>
      </c>
      <c r="E2406" s="2">
        <f>(B2406+1)/(C2406+1)</f>
        <v>0.2</v>
      </c>
      <c r="F2406" s="2">
        <f>(C2406+1)/(B2406+1)</f>
        <v>5</v>
      </c>
      <c r="G2406">
        <f>LEN(A2406)</f>
        <v>7</v>
      </c>
      <c r="H2406" t="str">
        <f>IF(AND(G2406&lt;3, D2406&lt;2),TRUE,"")</f>
        <v/>
      </c>
      <c r="I2406">
        <f>VLOOKUP(A2406,'2014'!$A$2:$G$5210,5,FALSE)</f>
        <v>1.4609203798392987E-4</v>
      </c>
      <c r="J2406">
        <f>VLOOKUP(A2406,'2014'!$A$2:$H$5210,6,FALSE)</f>
        <v>6.1178917744945092E-5</v>
      </c>
    </row>
    <row r="2407" spans="1:10" x14ac:dyDescent="0.6">
      <c r="A2407" t="s">
        <v>3466</v>
      </c>
      <c r="B2407">
        <v>0</v>
      </c>
      <c r="C2407">
        <v>4</v>
      </c>
      <c r="D2407">
        <v>4</v>
      </c>
      <c r="E2407" s="2">
        <f>(B2407+1)/(C2407+1)</f>
        <v>0.2</v>
      </c>
      <c r="F2407" s="2">
        <f>(C2407+1)/(B2407+1)</f>
        <v>5</v>
      </c>
      <c r="G2407">
        <f>LEN(A2407)</f>
        <v>5</v>
      </c>
      <c r="H2407" t="str">
        <f>IF(AND(G2407&lt;3, D2407&lt;2),TRUE,"")</f>
        <v/>
      </c>
      <c r="I2407">
        <f>VLOOKUP(A2407,'2014'!$A$2:$G$5210,5,FALSE)</f>
        <v>1.4609203798392987E-4</v>
      </c>
      <c r="J2407">
        <f>VLOOKUP(A2407,'2014'!$A$2:$H$5210,6,FALSE)</f>
        <v>6.1178917744945092E-5</v>
      </c>
    </row>
    <row r="2408" spans="1:10" x14ac:dyDescent="0.6">
      <c r="A2408" t="s">
        <v>201</v>
      </c>
      <c r="B2408">
        <v>0</v>
      </c>
      <c r="C2408">
        <v>4</v>
      </c>
      <c r="D2408">
        <v>4</v>
      </c>
      <c r="E2408" s="2">
        <f>(B2408+1)/(C2408+1)</f>
        <v>0.2</v>
      </c>
      <c r="F2408" s="2">
        <f>(C2408+1)/(B2408+1)</f>
        <v>5</v>
      </c>
      <c r="G2408">
        <f>LEN(A2408)</f>
        <v>5</v>
      </c>
      <c r="H2408" t="str">
        <f>IF(AND(G2408&lt;3, D2408&lt;2),TRUE,"")</f>
        <v/>
      </c>
      <c r="I2408">
        <f>VLOOKUP(A2408,'2014'!$A$2:$G$5210,5,FALSE)</f>
        <v>1.4609203798392987E-4</v>
      </c>
      <c r="J2408">
        <f>VLOOKUP(A2408,'2014'!$A$2:$H$5210,6,FALSE)</f>
        <v>7.6473647181181365E-5</v>
      </c>
    </row>
    <row r="2409" spans="1:10" x14ac:dyDescent="0.6">
      <c r="A2409" t="s">
        <v>515</v>
      </c>
      <c r="B2409">
        <v>0</v>
      </c>
      <c r="C2409">
        <v>4</v>
      </c>
      <c r="D2409">
        <v>4</v>
      </c>
      <c r="E2409" s="2">
        <f>(B2409+1)/(C2409+1)</f>
        <v>0.2</v>
      </c>
      <c r="F2409" s="2">
        <f>(C2409+1)/(B2409+1)</f>
        <v>5</v>
      </c>
      <c r="G2409">
        <f>LEN(A2409)</f>
        <v>4</v>
      </c>
      <c r="H2409" t="str">
        <f>IF(AND(G2409&lt;3, D2409&lt;2),TRUE,"")</f>
        <v/>
      </c>
      <c r="I2409">
        <f>VLOOKUP(A2409,'2014'!$A$2:$G$5210,5,FALSE)</f>
        <v>1.4609203798392987E-4</v>
      </c>
      <c r="J2409">
        <f>VLOOKUP(A2409,'2014'!$A$2:$H$5210,6,FALSE)</f>
        <v>7.6473647181181365E-5</v>
      </c>
    </row>
    <row r="2410" spans="1:10" x14ac:dyDescent="0.6">
      <c r="A2410" t="s">
        <v>518</v>
      </c>
      <c r="B2410">
        <v>0</v>
      </c>
      <c r="C2410">
        <v>4</v>
      </c>
      <c r="D2410">
        <v>4</v>
      </c>
      <c r="E2410" s="2">
        <f>(B2410+1)/(C2410+1)</f>
        <v>0.2</v>
      </c>
      <c r="F2410" s="2">
        <f>(C2410+1)/(B2410+1)</f>
        <v>5</v>
      </c>
      <c r="G2410">
        <f>LEN(A2410)</f>
        <v>6</v>
      </c>
      <c r="H2410" t="str">
        <f>IF(AND(G2410&lt;3, D2410&lt;2),TRUE,"")</f>
        <v/>
      </c>
      <c r="I2410">
        <f>VLOOKUP(A2410,'2014'!$A$2:$G$5210,5,FALSE)</f>
        <v>1.4609203798392987E-4</v>
      </c>
      <c r="J2410">
        <f>VLOOKUP(A2410,'2014'!$A$2:$H$5210,6,FALSE)</f>
        <v>7.6473647181181365E-5</v>
      </c>
    </row>
    <row r="2411" spans="1:10" x14ac:dyDescent="0.6">
      <c r="A2411" t="s">
        <v>796</v>
      </c>
      <c r="B2411">
        <v>0</v>
      </c>
      <c r="C2411">
        <v>4</v>
      </c>
      <c r="D2411">
        <v>4</v>
      </c>
      <c r="E2411" s="2">
        <f>(B2411+1)/(C2411+1)</f>
        <v>0.2</v>
      </c>
      <c r="F2411" s="2">
        <f>(C2411+1)/(B2411+1)</f>
        <v>5</v>
      </c>
      <c r="G2411">
        <f>LEN(A2411)</f>
        <v>7</v>
      </c>
      <c r="H2411" t="str">
        <f>IF(AND(G2411&lt;3, D2411&lt;2),TRUE,"")</f>
        <v/>
      </c>
      <c r="I2411">
        <f>VLOOKUP(A2411,'2014'!$A$2:$G$5210,5,FALSE)</f>
        <v>1.4609203798392987E-4</v>
      </c>
      <c r="J2411">
        <f>VLOOKUP(A2411,'2014'!$A$2:$H$5210,6,FALSE)</f>
        <v>7.6473647181181365E-5</v>
      </c>
    </row>
    <row r="2412" spans="1:10" x14ac:dyDescent="0.6">
      <c r="A2412" t="s">
        <v>1670</v>
      </c>
      <c r="B2412">
        <v>0</v>
      </c>
      <c r="C2412">
        <v>4</v>
      </c>
      <c r="D2412">
        <v>4</v>
      </c>
      <c r="E2412" s="2">
        <f>(B2412+1)/(C2412+1)</f>
        <v>0.2</v>
      </c>
      <c r="F2412" s="2">
        <f>(C2412+1)/(B2412+1)</f>
        <v>5</v>
      </c>
      <c r="G2412">
        <f>LEN(A2412)</f>
        <v>7</v>
      </c>
      <c r="H2412" t="str">
        <f>IF(AND(G2412&lt;3, D2412&lt;2),TRUE,"")</f>
        <v/>
      </c>
      <c r="I2412">
        <f>VLOOKUP(A2412,'2014'!$A$2:$G$5210,5,FALSE)</f>
        <v>1.4609203798392987E-4</v>
      </c>
      <c r="J2412">
        <f>VLOOKUP(A2412,'2014'!$A$2:$H$5210,6,FALSE)</f>
        <v>7.6473647181181365E-5</v>
      </c>
    </row>
    <row r="2413" spans="1:10" x14ac:dyDescent="0.6">
      <c r="A2413" t="s">
        <v>1763</v>
      </c>
      <c r="B2413">
        <v>0</v>
      </c>
      <c r="C2413">
        <v>4</v>
      </c>
      <c r="D2413">
        <v>4</v>
      </c>
      <c r="E2413" s="2">
        <f>(B2413+1)/(C2413+1)</f>
        <v>0.2</v>
      </c>
      <c r="F2413" s="2">
        <f>(C2413+1)/(B2413+1)</f>
        <v>5</v>
      </c>
      <c r="G2413">
        <f>LEN(A2413)</f>
        <v>5</v>
      </c>
      <c r="H2413" t="str">
        <f>IF(AND(G2413&lt;3, D2413&lt;2),TRUE,"")</f>
        <v/>
      </c>
      <c r="I2413">
        <f>VLOOKUP(A2413,'2014'!$A$2:$G$5210,5,FALSE)</f>
        <v>1.4609203798392987E-4</v>
      </c>
      <c r="J2413">
        <f>VLOOKUP(A2413,'2014'!$A$2:$H$5210,6,FALSE)</f>
        <v>7.6473647181181365E-5</v>
      </c>
    </row>
    <row r="2414" spans="1:10" x14ac:dyDescent="0.6">
      <c r="A2414" t="s">
        <v>1803</v>
      </c>
      <c r="B2414">
        <v>0</v>
      </c>
      <c r="C2414">
        <v>4</v>
      </c>
      <c r="D2414">
        <v>4</v>
      </c>
      <c r="E2414" s="2">
        <f>(B2414+1)/(C2414+1)</f>
        <v>0.2</v>
      </c>
      <c r="F2414" s="2">
        <f>(C2414+1)/(B2414+1)</f>
        <v>5</v>
      </c>
      <c r="G2414">
        <f>LEN(A2414)</f>
        <v>5</v>
      </c>
      <c r="H2414" t="str">
        <f>IF(AND(G2414&lt;3, D2414&lt;2),TRUE,"")</f>
        <v/>
      </c>
      <c r="I2414">
        <f>VLOOKUP(A2414,'2014'!$A$2:$G$5210,5,FALSE)</f>
        <v>1.4609203798392987E-4</v>
      </c>
      <c r="J2414">
        <f>VLOOKUP(A2414,'2014'!$A$2:$H$5210,6,FALSE)</f>
        <v>7.6473647181181365E-5</v>
      </c>
    </row>
    <row r="2415" spans="1:10" x14ac:dyDescent="0.6">
      <c r="A2415" t="s">
        <v>1882</v>
      </c>
      <c r="B2415">
        <v>0</v>
      </c>
      <c r="C2415">
        <v>4</v>
      </c>
      <c r="D2415">
        <v>4</v>
      </c>
      <c r="E2415" s="2">
        <f>(B2415+1)/(C2415+1)</f>
        <v>0.2</v>
      </c>
      <c r="F2415" s="2">
        <f>(C2415+1)/(B2415+1)</f>
        <v>5</v>
      </c>
      <c r="G2415">
        <f>LEN(A2415)</f>
        <v>7</v>
      </c>
      <c r="H2415" t="str">
        <f>IF(AND(G2415&lt;3, D2415&lt;2),TRUE,"")</f>
        <v/>
      </c>
      <c r="I2415">
        <f>VLOOKUP(A2415,'2014'!$A$2:$G$5210,5,FALSE)</f>
        <v>1.4609203798392987E-4</v>
      </c>
      <c r="J2415">
        <f>VLOOKUP(A2415,'2014'!$A$2:$H$5210,6,FALSE)</f>
        <v>7.6473647181181365E-5</v>
      </c>
    </row>
    <row r="2416" spans="1:10" x14ac:dyDescent="0.6">
      <c r="A2416" t="s">
        <v>2007</v>
      </c>
      <c r="B2416">
        <v>0</v>
      </c>
      <c r="C2416">
        <v>4</v>
      </c>
      <c r="D2416">
        <v>4</v>
      </c>
      <c r="E2416" s="2">
        <f>(B2416+1)/(C2416+1)</f>
        <v>0.2</v>
      </c>
      <c r="F2416" s="2">
        <f>(C2416+1)/(B2416+1)</f>
        <v>5</v>
      </c>
      <c r="G2416">
        <f>LEN(A2416)</f>
        <v>5</v>
      </c>
      <c r="H2416" t="str">
        <f>IF(AND(G2416&lt;3, D2416&lt;2),TRUE,"")</f>
        <v/>
      </c>
      <c r="I2416">
        <f>VLOOKUP(A2416,'2014'!$A$2:$G$5210,5,FALSE)</f>
        <v>1.4609203798392987E-4</v>
      </c>
      <c r="J2416">
        <f>VLOOKUP(A2416,'2014'!$A$2:$H$5210,6,FALSE)</f>
        <v>7.6473647181181365E-5</v>
      </c>
    </row>
    <row r="2417" spans="1:10" x14ac:dyDescent="0.6">
      <c r="A2417" t="s">
        <v>2011</v>
      </c>
      <c r="B2417">
        <v>0</v>
      </c>
      <c r="C2417">
        <v>4</v>
      </c>
      <c r="D2417">
        <v>4</v>
      </c>
      <c r="E2417" s="2">
        <f>(B2417+1)/(C2417+1)</f>
        <v>0.2</v>
      </c>
      <c r="F2417" s="2">
        <f>(C2417+1)/(B2417+1)</f>
        <v>5</v>
      </c>
      <c r="G2417">
        <f>LEN(A2417)</f>
        <v>6</v>
      </c>
      <c r="H2417" t="str">
        <f>IF(AND(G2417&lt;3, D2417&lt;2),TRUE,"")</f>
        <v/>
      </c>
      <c r="I2417">
        <f>VLOOKUP(A2417,'2014'!$A$2:$G$5210,5,FALSE)</f>
        <v>1.4609203798392987E-4</v>
      </c>
      <c r="J2417">
        <f>VLOOKUP(A2417,'2014'!$A$2:$H$5210,6,FALSE)</f>
        <v>7.6473647181181365E-5</v>
      </c>
    </row>
    <row r="2418" spans="1:10" x14ac:dyDescent="0.6">
      <c r="A2418" t="s">
        <v>2643</v>
      </c>
      <c r="B2418">
        <v>0</v>
      </c>
      <c r="C2418">
        <v>4</v>
      </c>
      <c r="D2418">
        <v>4</v>
      </c>
      <c r="E2418" s="2">
        <f>(B2418+1)/(C2418+1)</f>
        <v>0.2</v>
      </c>
      <c r="F2418" s="2">
        <f>(C2418+1)/(B2418+1)</f>
        <v>5</v>
      </c>
      <c r="G2418">
        <f>LEN(A2418)</f>
        <v>3</v>
      </c>
      <c r="H2418" t="str">
        <f>IF(AND(G2418&lt;3, D2418&lt;2),TRUE,"")</f>
        <v/>
      </c>
      <c r="I2418">
        <f>VLOOKUP(A2418,'2014'!$A$2:$G$5210,5,FALSE)</f>
        <v>1.4609203798392987E-4</v>
      </c>
      <c r="J2418">
        <f>VLOOKUP(A2418,'2014'!$A$2:$H$5210,6,FALSE)</f>
        <v>7.6473647181181365E-5</v>
      </c>
    </row>
    <row r="2419" spans="1:10" x14ac:dyDescent="0.6">
      <c r="A2419" t="s">
        <v>3549</v>
      </c>
      <c r="B2419">
        <v>0</v>
      </c>
      <c r="C2419">
        <v>4</v>
      </c>
      <c r="D2419">
        <v>4</v>
      </c>
      <c r="E2419" s="2">
        <f>(B2419+1)/(C2419+1)</f>
        <v>0.2</v>
      </c>
      <c r="F2419" s="2">
        <f>(C2419+1)/(B2419+1)</f>
        <v>5</v>
      </c>
      <c r="G2419">
        <f>LEN(A2419)</f>
        <v>7</v>
      </c>
      <c r="H2419" t="str">
        <f>IF(AND(G2419&lt;3, D2419&lt;2),TRUE,"")</f>
        <v/>
      </c>
      <c r="I2419">
        <f>VLOOKUP(A2419,'2014'!$A$2:$G$5210,5,FALSE)</f>
        <v>1.4609203798392987E-4</v>
      </c>
      <c r="J2419">
        <f>VLOOKUP(A2419,'2014'!$A$2:$H$5210,6,FALSE)</f>
        <v>7.6473647181181365E-5</v>
      </c>
    </row>
    <row r="2420" spans="1:10" x14ac:dyDescent="0.6">
      <c r="A2420" t="s">
        <v>3855</v>
      </c>
      <c r="B2420">
        <v>0</v>
      </c>
      <c r="C2420">
        <v>4</v>
      </c>
      <c r="D2420">
        <v>4</v>
      </c>
      <c r="E2420" s="2">
        <f>(B2420+1)/(C2420+1)</f>
        <v>0.2</v>
      </c>
      <c r="F2420" s="2">
        <f>(C2420+1)/(B2420+1)</f>
        <v>5</v>
      </c>
      <c r="G2420">
        <f>LEN(A2420)</f>
        <v>4</v>
      </c>
      <c r="H2420" t="str">
        <f>IF(AND(G2420&lt;3, D2420&lt;2),TRUE,"")</f>
        <v/>
      </c>
      <c r="I2420">
        <f>VLOOKUP(A2420,'2014'!$A$2:$G$5210,5,FALSE)</f>
        <v>1.4609203798392987E-4</v>
      </c>
      <c r="J2420">
        <f>VLOOKUP(A2420,'2014'!$A$2:$H$5210,6,FALSE)</f>
        <v>7.6473647181181365E-5</v>
      </c>
    </row>
    <row r="2421" spans="1:10" x14ac:dyDescent="0.6">
      <c r="A2421" t="s">
        <v>4795</v>
      </c>
      <c r="B2421">
        <v>0</v>
      </c>
      <c r="C2421">
        <v>4</v>
      </c>
      <c r="D2421">
        <v>4</v>
      </c>
      <c r="E2421" s="2">
        <f>(B2421+1)/(C2421+1)</f>
        <v>0.2</v>
      </c>
      <c r="F2421" s="2">
        <f>(C2421+1)/(B2421+1)</f>
        <v>5</v>
      </c>
      <c r="G2421">
        <f>LEN(A2421)</f>
        <v>8</v>
      </c>
      <c r="H2421" t="str">
        <f>IF(AND(G2421&lt;3, D2421&lt;2),TRUE,"")</f>
        <v/>
      </c>
      <c r="I2421">
        <f>VLOOKUP(A2421,'2014'!$A$2:$G$5210,5,FALSE)</f>
        <v>1.4609203798392987E-4</v>
      </c>
      <c r="J2421">
        <f>VLOOKUP(A2421,'2014'!$A$2:$H$5210,6,FALSE)</f>
        <v>7.6473647181181365E-5</v>
      </c>
    </row>
    <row r="2422" spans="1:10" x14ac:dyDescent="0.6">
      <c r="A2422" t="s">
        <v>4324</v>
      </c>
      <c r="B2422">
        <v>0</v>
      </c>
      <c r="C2422">
        <v>4</v>
      </c>
      <c r="D2422">
        <v>4</v>
      </c>
      <c r="E2422" s="2">
        <f>(B2422+1)/(C2422+1)</f>
        <v>0.2</v>
      </c>
      <c r="F2422" s="2">
        <f>(C2422+1)/(B2422+1)</f>
        <v>5</v>
      </c>
      <c r="G2422">
        <f>LEN(A2422)</f>
        <v>8</v>
      </c>
      <c r="H2422" t="str">
        <f>IF(AND(G2422&lt;3, D2422&lt;2),TRUE,"")</f>
        <v/>
      </c>
      <c r="I2422">
        <f>VLOOKUP(A2422,'2014'!$A$2:$G$5210,5,FALSE)</f>
        <v>1.1687363038714389E-3</v>
      </c>
      <c r="J2422">
        <f>VLOOKUP(A2422,'2014'!$A$2:$H$5210,6,FALSE)</f>
        <v>6.4237863632192352E-4</v>
      </c>
    </row>
    <row r="2423" spans="1:10" x14ac:dyDescent="0.6">
      <c r="A2423" t="s">
        <v>120</v>
      </c>
      <c r="B2423">
        <v>0</v>
      </c>
      <c r="C2423">
        <v>4</v>
      </c>
      <c r="D2423">
        <v>4</v>
      </c>
      <c r="E2423" s="2">
        <f>(B2423+1)/(C2423+1)</f>
        <v>0.2</v>
      </c>
      <c r="F2423" s="2">
        <f>(C2423+1)/(B2423+1)</f>
        <v>5</v>
      </c>
      <c r="G2423">
        <f>LEN(A2423)</f>
        <v>10</v>
      </c>
      <c r="H2423" t="str">
        <f>IF(AND(G2423&lt;3, D2423&lt;2),TRUE,"")</f>
        <v/>
      </c>
      <c r="I2423">
        <f>VLOOKUP(A2423,'2014'!$A$2:$G$5210,5,FALSE)</f>
        <v>2.9218407596785974E-4</v>
      </c>
      <c r="J2423">
        <f>VLOOKUP(A2423,'2014'!$A$2:$H$5210,6,FALSE)</f>
        <v>1.8353675323483528E-4</v>
      </c>
    </row>
    <row r="2424" spans="1:10" x14ac:dyDescent="0.6">
      <c r="A2424" t="s">
        <v>749</v>
      </c>
      <c r="B2424">
        <v>0</v>
      </c>
      <c r="C2424">
        <v>4</v>
      </c>
      <c r="D2424">
        <v>4</v>
      </c>
      <c r="E2424" s="2">
        <f>(B2424+1)/(C2424+1)</f>
        <v>0.2</v>
      </c>
      <c r="F2424" s="2">
        <f>(C2424+1)/(B2424+1)</f>
        <v>5</v>
      </c>
      <c r="G2424">
        <f>LEN(A2424)</f>
        <v>8</v>
      </c>
      <c r="H2424" t="str">
        <f>IF(AND(G2424&lt;3, D2424&lt;2),TRUE,"")</f>
        <v/>
      </c>
      <c r="I2424">
        <f>VLOOKUP(A2424,'2014'!$A$2:$G$5210,5,FALSE)</f>
        <v>1.4609203798392987E-4</v>
      </c>
      <c r="J2424">
        <f>VLOOKUP(A2424,'2014'!$A$2:$H$5210,6,FALSE)</f>
        <v>9.1768376617417638E-5</v>
      </c>
    </row>
    <row r="2425" spans="1:10" x14ac:dyDescent="0.6">
      <c r="A2425" t="s">
        <v>1189</v>
      </c>
      <c r="B2425">
        <v>0</v>
      </c>
      <c r="C2425">
        <v>4</v>
      </c>
      <c r="D2425">
        <v>4</v>
      </c>
      <c r="E2425" s="2">
        <f>(B2425+1)/(C2425+1)</f>
        <v>0.2</v>
      </c>
      <c r="F2425" s="2">
        <f>(C2425+1)/(B2425+1)</f>
        <v>5</v>
      </c>
      <c r="G2425">
        <f>LEN(A2425)</f>
        <v>4</v>
      </c>
      <c r="H2425" t="str">
        <f>IF(AND(G2425&lt;3, D2425&lt;2),TRUE,"")</f>
        <v/>
      </c>
      <c r="I2425">
        <f>VLOOKUP(A2425,'2014'!$A$2:$G$5210,5,FALSE)</f>
        <v>2.9218407596785974E-4</v>
      </c>
      <c r="J2425">
        <f>VLOOKUP(A2425,'2014'!$A$2:$H$5210,6,FALSE)</f>
        <v>1.8353675323483528E-4</v>
      </c>
    </row>
    <row r="2426" spans="1:10" x14ac:dyDescent="0.6">
      <c r="A2426" t="s">
        <v>2779</v>
      </c>
      <c r="B2426">
        <v>0</v>
      </c>
      <c r="C2426">
        <v>4</v>
      </c>
      <c r="D2426">
        <v>4</v>
      </c>
      <c r="E2426" s="2">
        <f>(B2426+1)/(C2426+1)</f>
        <v>0.2</v>
      </c>
      <c r="F2426" s="2">
        <f>(C2426+1)/(B2426+1)</f>
        <v>5</v>
      </c>
      <c r="G2426">
        <f>LEN(A2426)</f>
        <v>6</v>
      </c>
      <c r="H2426" t="str">
        <f>IF(AND(G2426&lt;3, D2426&lt;2),TRUE,"")</f>
        <v/>
      </c>
      <c r="I2426">
        <f>VLOOKUP(A2426,'2014'!$A$2:$G$5210,5,FALSE)</f>
        <v>1.4609203798392987E-4</v>
      </c>
      <c r="J2426">
        <f>VLOOKUP(A2426,'2014'!$A$2:$H$5210,6,FALSE)</f>
        <v>9.1768376617417638E-5</v>
      </c>
    </row>
    <row r="2427" spans="1:10" x14ac:dyDescent="0.6">
      <c r="A2427" t="s">
        <v>2934</v>
      </c>
      <c r="B2427">
        <v>0</v>
      </c>
      <c r="C2427">
        <v>4</v>
      </c>
      <c r="D2427">
        <v>4</v>
      </c>
      <c r="E2427" s="2">
        <f>(B2427+1)/(C2427+1)</f>
        <v>0.2</v>
      </c>
      <c r="F2427" s="2">
        <f>(C2427+1)/(B2427+1)</f>
        <v>5</v>
      </c>
      <c r="G2427">
        <f>LEN(A2427)</f>
        <v>4</v>
      </c>
      <c r="H2427" t="str">
        <f>IF(AND(G2427&lt;3, D2427&lt;2),TRUE,"")</f>
        <v/>
      </c>
      <c r="I2427">
        <f>VLOOKUP(A2427,'2014'!$A$2:$G$5210,5,FALSE)</f>
        <v>1.4609203798392987E-4</v>
      </c>
      <c r="J2427">
        <f>VLOOKUP(A2427,'2014'!$A$2:$H$5210,6,FALSE)</f>
        <v>9.1768376617417638E-5</v>
      </c>
    </row>
    <row r="2428" spans="1:10" x14ac:dyDescent="0.6">
      <c r="A2428" t="s">
        <v>3567</v>
      </c>
      <c r="B2428">
        <v>0</v>
      </c>
      <c r="C2428">
        <v>4</v>
      </c>
      <c r="D2428">
        <v>4</v>
      </c>
      <c r="E2428" s="2">
        <f>(B2428+1)/(C2428+1)</f>
        <v>0.2</v>
      </c>
      <c r="F2428" s="2">
        <f>(C2428+1)/(B2428+1)</f>
        <v>5</v>
      </c>
      <c r="G2428">
        <f>LEN(A2428)</f>
        <v>5</v>
      </c>
      <c r="H2428" t="str">
        <f>IF(AND(G2428&lt;3, D2428&lt;2),TRUE,"")</f>
        <v/>
      </c>
      <c r="I2428">
        <f>VLOOKUP(A2428,'2014'!$A$2:$G$5210,5,FALSE)</f>
        <v>1.4609203798392987E-4</v>
      </c>
      <c r="J2428">
        <f>VLOOKUP(A2428,'2014'!$A$2:$H$5210,6,FALSE)</f>
        <v>9.1768376617417638E-5</v>
      </c>
    </row>
    <row r="2429" spans="1:10" x14ac:dyDescent="0.6">
      <c r="A2429" t="s">
        <v>3720</v>
      </c>
      <c r="B2429">
        <v>0</v>
      </c>
      <c r="C2429">
        <v>4</v>
      </c>
      <c r="D2429">
        <v>4</v>
      </c>
      <c r="E2429" s="2">
        <f>(B2429+1)/(C2429+1)</f>
        <v>0.2</v>
      </c>
      <c r="F2429" s="2">
        <f>(C2429+1)/(B2429+1)</f>
        <v>5</v>
      </c>
      <c r="G2429">
        <f>LEN(A2429)</f>
        <v>9</v>
      </c>
      <c r="H2429" t="str">
        <f>IF(AND(G2429&lt;3, D2429&lt;2),TRUE,"")</f>
        <v/>
      </c>
      <c r="I2429">
        <f>VLOOKUP(A2429,'2014'!$A$2:$G$5210,5,FALSE)</f>
        <v>1.4609203798392987E-4</v>
      </c>
      <c r="J2429">
        <f>VLOOKUP(A2429,'2014'!$A$2:$H$5210,6,FALSE)</f>
        <v>9.1768376617417638E-5</v>
      </c>
    </row>
    <row r="2430" spans="1:10" x14ac:dyDescent="0.6">
      <c r="A2430" t="s">
        <v>3760</v>
      </c>
      <c r="B2430">
        <v>0</v>
      </c>
      <c r="C2430">
        <v>4</v>
      </c>
      <c r="D2430">
        <v>4</v>
      </c>
      <c r="E2430" s="2">
        <f>(B2430+1)/(C2430+1)</f>
        <v>0.2</v>
      </c>
      <c r="F2430" s="2">
        <f>(C2430+1)/(B2430+1)</f>
        <v>5</v>
      </c>
      <c r="G2430">
        <f>LEN(A2430)</f>
        <v>10</v>
      </c>
      <c r="H2430" t="str">
        <f>IF(AND(G2430&lt;3, D2430&lt;2),TRUE,"")</f>
        <v/>
      </c>
      <c r="I2430">
        <f>VLOOKUP(A2430,'2014'!$A$2:$G$5210,5,FALSE)</f>
        <v>1.4609203798392987E-4</v>
      </c>
      <c r="J2430">
        <f>VLOOKUP(A2430,'2014'!$A$2:$H$5210,6,FALSE)</f>
        <v>9.1768376617417638E-5</v>
      </c>
    </row>
    <row r="2431" spans="1:10" x14ac:dyDescent="0.6">
      <c r="A2431" t="s">
        <v>4174</v>
      </c>
      <c r="B2431">
        <v>0</v>
      </c>
      <c r="C2431">
        <v>4</v>
      </c>
      <c r="D2431">
        <v>4</v>
      </c>
      <c r="E2431" s="2">
        <f>(B2431+1)/(C2431+1)</f>
        <v>0.2</v>
      </c>
      <c r="F2431" s="2">
        <f>(C2431+1)/(B2431+1)</f>
        <v>5</v>
      </c>
      <c r="G2431">
        <f>LEN(A2431)</f>
        <v>5</v>
      </c>
      <c r="H2431" t="str">
        <f>IF(AND(G2431&lt;3, D2431&lt;2),TRUE,"")</f>
        <v/>
      </c>
      <c r="I2431">
        <f>VLOOKUP(A2431,'2014'!$A$2:$G$5210,5,FALSE)</f>
        <v>2.9218407596785974E-4</v>
      </c>
      <c r="J2431">
        <f>VLOOKUP(A2431,'2014'!$A$2:$H$5210,6,FALSE)</f>
        <v>1.8353675323483528E-4</v>
      </c>
    </row>
    <row r="2432" spans="1:10" x14ac:dyDescent="0.6">
      <c r="A2432" t="s">
        <v>4684</v>
      </c>
      <c r="B2432">
        <v>0</v>
      </c>
      <c r="C2432">
        <v>4</v>
      </c>
      <c r="D2432">
        <v>4</v>
      </c>
      <c r="E2432" s="2">
        <f>(B2432+1)/(C2432+1)</f>
        <v>0.2</v>
      </c>
      <c r="F2432" s="2">
        <f>(C2432+1)/(B2432+1)</f>
        <v>5</v>
      </c>
      <c r="G2432">
        <f>LEN(A2432)</f>
        <v>8</v>
      </c>
      <c r="H2432" t="str">
        <f>IF(AND(G2432&lt;3, D2432&lt;2),TRUE,"")</f>
        <v/>
      </c>
      <c r="I2432">
        <f>VLOOKUP(A2432,'2014'!$A$2:$G$5210,5,FALSE)</f>
        <v>1.4609203798392987E-4</v>
      </c>
      <c r="J2432">
        <f>VLOOKUP(A2432,'2014'!$A$2:$H$5210,6,FALSE)</f>
        <v>9.1768376617417638E-5</v>
      </c>
    </row>
    <row r="2433" spans="1:10" x14ac:dyDescent="0.6">
      <c r="A2433" t="s">
        <v>4733</v>
      </c>
      <c r="B2433">
        <v>0</v>
      </c>
      <c r="C2433">
        <v>4</v>
      </c>
      <c r="D2433">
        <v>4</v>
      </c>
      <c r="E2433" s="2">
        <f>(B2433+1)/(C2433+1)</f>
        <v>0.2</v>
      </c>
      <c r="F2433" s="2">
        <f>(C2433+1)/(B2433+1)</f>
        <v>5</v>
      </c>
      <c r="G2433">
        <f>LEN(A2433)</f>
        <v>6</v>
      </c>
      <c r="H2433" t="str">
        <f>IF(AND(G2433&lt;3, D2433&lt;2),TRUE,"")</f>
        <v/>
      </c>
      <c r="I2433">
        <f>VLOOKUP(A2433,'2014'!$A$2:$G$5210,5,FALSE)</f>
        <v>1.4609203798392987E-4</v>
      </c>
      <c r="J2433">
        <f>VLOOKUP(A2433,'2014'!$A$2:$H$5210,6,FALSE)</f>
        <v>9.1768376617417638E-5</v>
      </c>
    </row>
    <row r="2434" spans="1:10" x14ac:dyDescent="0.6">
      <c r="A2434" t="s">
        <v>114</v>
      </c>
      <c r="B2434">
        <v>0</v>
      </c>
      <c r="C2434">
        <v>4</v>
      </c>
      <c r="D2434">
        <v>4</v>
      </c>
      <c r="E2434" s="2">
        <f>(B2434+1)/(C2434+1)</f>
        <v>0.2</v>
      </c>
      <c r="F2434" s="2">
        <f>(C2434+1)/(B2434+1)</f>
        <v>5</v>
      </c>
      <c r="G2434">
        <f>LEN(A2434)</f>
        <v>6</v>
      </c>
      <c r="H2434" t="str">
        <f>IF(AND(G2434&lt;3, D2434&lt;2),TRUE,"")</f>
        <v/>
      </c>
      <c r="I2434">
        <f>VLOOKUP(A2434,'2014'!$A$2:$G$5210,5,FALSE)</f>
        <v>1.4609203798392987E-4</v>
      </c>
      <c r="J2434">
        <f>VLOOKUP(A2434,'2014'!$A$2:$H$5210,6,FALSE)</f>
        <v>1.0706310605365391E-4</v>
      </c>
    </row>
    <row r="2435" spans="1:10" x14ac:dyDescent="0.6">
      <c r="A2435" t="s">
        <v>697</v>
      </c>
      <c r="B2435">
        <v>0</v>
      </c>
      <c r="C2435">
        <v>4</v>
      </c>
      <c r="D2435">
        <v>4</v>
      </c>
      <c r="E2435" s="2">
        <f>(B2435+1)/(C2435+1)</f>
        <v>0.2</v>
      </c>
      <c r="F2435" s="2">
        <f>(C2435+1)/(B2435+1)</f>
        <v>5</v>
      </c>
      <c r="G2435">
        <f>LEN(A2435)</f>
        <v>4</v>
      </c>
      <c r="H2435" t="str">
        <f>IF(AND(G2435&lt;3, D2435&lt;2),TRUE,"")</f>
        <v/>
      </c>
      <c r="I2435">
        <f>VLOOKUP(A2435,'2014'!$A$2:$G$5210,5,FALSE)</f>
        <v>1.4609203798392987E-4</v>
      </c>
      <c r="J2435">
        <f>VLOOKUP(A2435,'2014'!$A$2:$H$5210,6,FALSE)</f>
        <v>1.0706310605365391E-4</v>
      </c>
    </row>
    <row r="2436" spans="1:10" x14ac:dyDescent="0.6">
      <c r="A2436" t="s">
        <v>1121</v>
      </c>
      <c r="B2436">
        <v>0</v>
      </c>
      <c r="C2436">
        <v>4</v>
      </c>
      <c r="D2436">
        <v>4</v>
      </c>
      <c r="E2436" s="2">
        <f>(B2436+1)/(C2436+1)</f>
        <v>0.2</v>
      </c>
      <c r="F2436" s="2">
        <f>(C2436+1)/(B2436+1)</f>
        <v>5</v>
      </c>
      <c r="G2436">
        <f>LEN(A2436)</f>
        <v>7</v>
      </c>
      <c r="H2436" t="str">
        <f>IF(AND(G2436&lt;3, D2436&lt;2),TRUE,"")</f>
        <v/>
      </c>
      <c r="I2436">
        <f>VLOOKUP(A2436,'2014'!$A$2:$G$5210,5,FALSE)</f>
        <v>2.9218407596785974E-4</v>
      </c>
      <c r="J2436">
        <f>VLOOKUP(A2436,'2014'!$A$2:$H$5210,6,FALSE)</f>
        <v>2.1412621210730782E-4</v>
      </c>
    </row>
    <row r="2437" spans="1:10" x14ac:dyDescent="0.6">
      <c r="A2437" t="s">
        <v>1306</v>
      </c>
      <c r="B2437">
        <v>0</v>
      </c>
      <c r="C2437">
        <v>4</v>
      </c>
      <c r="D2437">
        <v>4</v>
      </c>
      <c r="E2437" s="2">
        <f>(B2437+1)/(C2437+1)</f>
        <v>0.2</v>
      </c>
      <c r="F2437" s="2">
        <f>(C2437+1)/(B2437+1)</f>
        <v>5</v>
      </c>
      <c r="G2437">
        <f>LEN(A2437)</f>
        <v>3</v>
      </c>
      <c r="H2437" t="str">
        <f>IF(AND(G2437&lt;3, D2437&lt;2),TRUE,"")</f>
        <v/>
      </c>
      <c r="I2437">
        <f>VLOOKUP(A2437,'2014'!$A$2:$G$5210,5,FALSE)</f>
        <v>1.4609203798392987E-4</v>
      </c>
      <c r="J2437">
        <f>VLOOKUP(A2437,'2014'!$A$2:$H$5210,6,FALSE)</f>
        <v>1.0706310605365391E-4</v>
      </c>
    </row>
    <row r="2438" spans="1:10" x14ac:dyDescent="0.6">
      <c r="A2438" t="s">
        <v>1459</v>
      </c>
      <c r="B2438">
        <v>0</v>
      </c>
      <c r="C2438">
        <v>4</v>
      </c>
      <c r="D2438">
        <v>4</v>
      </c>
      <c r="E2438" s="2">
        <f>(B2438+1)/(C2438+1)</f>
        <v>0.2</v>
      </c>
      <c r="F2438" s="2">
        <f>(C2438+1)/(B2438+1)</f>
        <v>5</v>
      </c>
      <c r="G2438">
        <f>LEN(A2438)</f>
        <v>9</v>
      </c>
      <c r="H2438" t="str">
        <f>IF(AND(G2438&lt;3, D2438&lt;2),TRUE,"")</f>
        <v/>
      </c>
      <c r="I2438">
        <f>VLOOKUP(A2438,'2014'!$A$2:$G$5210,5,FALSE)</f>
        <v>1.4609203798392987E-4</v>
      </c>
      <c r="J2438">
        <f>VLOOKUP(A2438,'2014'!$A$2:$H$5210,6,FALSE)</f>
        <v>1.0706310605365391E-4</v>
      </c>
    </row>
    <row r="2439" spans="1:10" x14ac:dyDescent="0.6">
      <c r="A2439" t="s">
        <v>2432</v>
      </c>
      <c r="B2439">
        <v>0</v>
      </c>
      <c r="C2439">
        <v>4</v>
      </c>
      <c r="D2439">
        <v>4</v>
      </c>
      <c r="E2439" s="2">
        <f>(B2439+1)/(C2439+1)</f>
        <v>0.2</v>
      </c>
      <c r="F2439" s="2">
        <f>(C2439+1)/(B2439+1)</f>
        <v>5</v>
      </c>
      <c r="G2439">
        <f>LEN(A2439)</f>
        <v>6</v>
      </c>
      <c r="H2439" t="str">
        <f>IF(AND(G2439&lt;3, D2439&lt;2),TRUE,"")</f>
        <v/>
      </c>
      <c r="I2439">
        <f>VLOOKUP(A2439,'2014'!$A$2:$G$5210,5,FALSE)</f>
        <v>1.4609203798392987E-4</v>
      </c>
      <c r="J2439">
        <f>VLOOKUP(A2439,'2014'!$A$2:$H$5210,6,FALSE)</f>
        <v>1.0706310605365391E-4</v>
      </c>
    </row>
    <row r="2440" spans="1:10" x14ac:dyDescent="0.6">
      <c r="A2440" t="s">
        <v>2438</v>
      </c>
      <c r="B2440">
        <v>0</v>
      </c>
      <c r="C2440">
        <v>4</v>
      </c>
      <c r="D2440">
        <v>4</v>
      </c>
      <c r="E2440" s="2">
        <f>(B2440+1)/(C2440+1)</f>
        <v>0.2</v>
      </c>
      <c r="F2440" s="2">
        <f>(C2440+1)/(B2440+1)</f>
        <v>5</v>
      </c>
      <c r="G2440">
        <f>LEN(A2440)</f>
        <v>5</v>
      </c>
      <c r="H2440" t="str">
        <f>IF(AND(G2440&lt;3, D2440&lt;2),TRUE,"")</f>
        <v/>
      </c>
      <c r="I2440">
        <f>VLOOKUP(A2440,'2014'!$A$2:$G$5210,5,FALSE)</f>
        <v>1.4609203798392987E-4</v>
      </c>
      <c r="J2440">
        <f>VLOOKUP(A2440,'2014'!$A$2:$H$5210,6,FALSE)</f>
        <v>1.0706310605365391E-4</v>
      </c>
    </row>
    <row r="2441" spans="1:10" x14ac:dyDescent="0.6">
      <c r="A2441" t="s">
        <v>2443</v>
      </c>
      <c r="B2441">
        <v>0</v>
      </c>
      <c r="C2441">
        <v>4</v>
      </c>
      <c r="D2441">
        <v>4</v>
      </c>
      <c r="E2441" s="2">
        <f>(B2441+1)/(C2441+1)</f>
        <v>0.2</v>
      </c>
      <c r="F2441" s="2">
        <f>(C2441+1)/(B2441+1)</f>
        <v>5</v>
      </c>
      <c r="G2441">
        <f>LEN(A2441)</f>
        <v>4</v>
      </c>
      <c r="H2441" t="str">
        <f>IF(AND(G2441&lt;3, D2441&lt;2),TRUE,"")</f>
        <v/>
      </c>
      <c r="I2441">
        <f>VLOOKUP(A2441,'2014'!$A$2:$G$5210,5,FALSE)</f>
        <v>1.4609203798392987E-4</v>
      </c>
      <c r="J2441">
        <f>VLOOKUP(A2441,'2014'!$A$2:$H$5210,6,FALSE)</f>
        <v>1.0706310605365391E-4</v>
      </c>
    </row>
    <row r="2442" spans="1:10" x14ac:dyDescent="0.6">
      <c r="A2442" t="s">
        <v>2453</v>
      </c>
      <c r="B2442">
        <v>0</v>
      </c>
      <c r="C2442">
        <v>4</v>
      </c>
      <c r="D2442">
        <v>4</v>
      </c>
      <c r="E2442" s="2">
        <f>(B2442+1)/(C2442+1)</f>
        <v>0.2</v>
      </c>
      <c r="F2442" s="2">
        <f>(C2442+1)/(B2442+1)</f>
        <v>5</v>
      </c>
      <c r="G2442">
        <f>LEN(A2442)</f>
        <v>7</v>
      </c>
      <c r="H2442" t="str">
        <f>IF(AND(G2442&lt;3, D2442&lt;2),TRUE,"")</f>
        <v/>
      </c>
      <c r="I2442">
        <f>VLOOKUP(A2442,'2014'!$A$2:$G$5210,5,FALSE)</f>
        <v>1.4609203798392987E-4</v>
      </c>
      <c r="J2442">
        <f>VLOOKUP(A2442,'2014'!$A$2:$H$5210,6,FALSE)</f>
        <v>1.0706310605365391E-4</v>
      </c>
    </row>
    <row r="2443" spans="1:10" x14ac:dyDescent="0.6">
      <c r="A2443" t="s">
        <v>2920</v>
      </c>
      <c r="B2443">
        <v>0</v>
      </c>
      <c r="C2443">
        <v>4</v>
      </c>
      <c r="D2443">
        <v>4</v>
      </c>
      <c r="E2443" s="2">
        <f>(B2443+1)/(C2443+1)</f>
        <v>0.2</v>
      </c>
      <c r="F2443" s="2">
        <f>(C2443+1)/(B2443+1)</f>
        <v>5</v>
      </c>
      <c r="G2443">
        <f>LEN(A2443)</f>
        <v>4</v>
      </c>
      <c r="H2443" t="str">
        <f>IF(AND(G2443&lt;3, D2443&lt;2),TRUE,"")</f>
        <v/>
      </c>
      <c r="I2443">
        <f>VLOOKUP(A2443,'2014'!$A$2:$G$5210,5,FALSE)</f>
        <v>1.4609203798392987E-4</v>
      </c>
      <c r="J2443">
        <f>VLOOKUP(A2443,'2014'!$A$2:$H$5210,6,FALSE)</f>
        <v>1.0706310605365391E-4</v>
      </c>
    </row>
    <row r="2444" spans="1:10" x14ac:dyDescent="0.6">
      <c r="A2444" t="s">
        <v>3144</v>
      </c>
      <c r="B2444">
        <v>0</v>
      </c>
      <c r="C2444">
        <v>4</v>
      </c>
      <c r="D2444">
        <v>4</v>
      </c>
      <c r="E2444" s="2">
        <f>(B2444+1)/(C2444+1)</f>
        <v>0.2</v>
      </c>
      <c r="F2444" s="2">
        <f>(C2444+1)/(B2444+1)</f>
        <v>5</v>
      </c>
      <c r="G2444">
        <f>LEN(A2444)</f>
        <v>6</v>
      </c>
      <c r="H2444" t="str">
        <f>IF(AND(G2444&lt;3, D2444&lt;2),TRUE,"")</f>
        <v/>
      </c>
      <c r="I2444">
        <f>VLOOKUP(A2444,'2014'!$A$2:$G$5210,5,FALSE)</f>
        <v>1.4609203798392987E-4</v>
      </c>
      <c r="J2444">
        <f>VLOOKUP(A2444,'2014'!$A$2:$H$5210,6,FALSE)</f>
        <v>1.0706310605365391E-4</v>
      </c>
    </row>
    <row r="2445" spans="1:10" x14ac:dyDescent="0.6">
      <c r="A2445" t="s">
        <v>4084</v>
      </c>
      <c r="B2445">
        <v>0</v>
      </c>
      <c r="C2445">
        <v>4</v>
      </c>
      <c r="D2445">
        <v>4</v>
      </c>
      <c r="E2445" s="2">
        <f>(B2445+1)/(C2445+1)</f>
        <v>0.2</v>
      </c>
      <c r="F2445" s="2">
        <f>(C2445+1)/(B2445+1)</f>
        <v>5</v>
      </c>
      <c r="G2445">
        <f>LEN(A2445)</f>
        <v>10</v>
      </c>
      <c r="H2445" t="str">
        <f>IF(AND(G2445&lt;3, D2445&lt;2),TRUE,"")</f>
        <v/>
      </c>
      <c r="I2445">
        <f>VLOOKUP(A2445,'2014'!$A$2:$G$5210,5,FALSE)</f>
        <v>1.4609203798392987E-4</v>
      </c>
      <c r="J2445">
        <f>VLOOKUP(A2445,'2014'!$A$2:$H$5210,6,FALSE)</f>
        <v>1.0706310605365391E-4</v>
      </c>
    </row>
    <row r="2446" spans="1:10" x14ac:dyDescent="0.6">
      <c r="A2446" t="s">
        <v>4633</v>
      </c>
      <c r="B2446">
        <v>0</v>
      </c>
      <c r="C2446">
        <v>4</v>
      </c>
      <c r="D2446">
        <v>4</v>
      </c>
      <c r="E2446" s="2">
        <f>(B2446+1)/(C2446+1)</f>
        <v>0.2</v>
      </c>
      <c r="F2446" s="2">
        <f>(C2446+1)/(B2446+1)</f>
        <v>5</v>
      </c>
      <c r="G2446">
        <f>LEN(A2446)</f>
        <v>4</v>
      </c>
      <c r="H2446" t="str">
        <f>IF(AND(G2446&lt;3, D2446&lt;2),TRUE,"")</f>
        <v/>
      </c>
      <c r="I2446">
        <f>VLOOKUP(A2446,'2014'!$A$2:$G$5210,5,FALSE)</f>
        <v>2.9218407596785974E-4</v>
      </c>
      <c r="J2446">
        <f>VLOOKUP(A2446,'2014'!$A$2:$H$5210,6,FALSE)</f>
        <v>2.1412621210730782E-4</v>
      </c>
    </row>
    <row r="2447" spans="1:10" x14ac:dyDescent="0.6">
      <c r="A2447" t="s">
        <v>164</v>
      </c>
      <c r="B2447">
        <v>0</v>
      </c>
      <c r="C2447">
        <v>4</v>
      </c>
      <c r="D2447">
        <v>4</v>
      </c>
      <c r="E2447" s="2">
        <f>(B2447+1)/(C2447+1)</f>
        <v>0.2</v>
      </c>
      <c r="F2447" s="2">
        <f>(C2447+1)/(B2447+1)</f>
        <v>5</v>
      </c>
      <c r="G2447">
        <f>LEN(A2447)</f>
        <v>6</v>
      </c>
      <c r="H2447" t="str">
        <f>IF(AND(G2447&lt;3, D2447&lt;2),TRUE,"")</f>
        <v/>
      </c>
      <c r="I2447">
        <f>VLOOKUP(A2447,'2014'!$A$2:$G$5210,5,FALSE)</f>
        <v>1.4609203798392987E-4</v>
      </c>
      <c r="J2447">
        <f>VLOOKUP(A2447,'2014'!$A$2:$H$5210,6,FALSE)</f>
        <v>1.2235783548989018E-4</v>
      </c>
    </row>
    <row r="2448" spans="1:10" x14ac:dyDescent="0.6">
      <c r="A2448" t="s">
        <v>1260</v>
      </c>
      <c r="B2448">
        <v>0</v>
      </c>
      <c r="C2448">
        <v>4</v>
      </c>
      <c r="D2448">
        <v>4</v>
      </c>
      <c r="E2448" s="2">
        <f>(B2448+1)/(C2448+1)</f>
        <v>0.2</v>
      </c>
      <c r="F2448" s="2">
        <f>(C2448+1)/(B2448+1)</f>
        <v>5</v>
      </c>
      <c r="G2448">
        <f>LEN(A2448)</f>
        <v>6</v>
      </c>
      <c r="H2448" t="str">
        <f>IF(AND(G2448&lt;3, D2448&lt;2),TRUE,"")</f>
        <v/>
      </c>
      <c r="I2448">
        <f>VLOOKUP(A2448,'2014'!$A$2:$G$5210,5,FALSE)</f>
        <v>1.4609203798392987E-4</v>
      </c>
      <c r="J2448">
        <f>VLOOKUP(A2448,'2014'!$A$2:$H$5210,6,FALSE)</f>
        <v>1.2235783548989018E-4</v>
      </c>
    </row>
    <row r="2449" spans="1:10" x14ac:dyDescent="0.6">
      <c r="A2449" t="s">
        <v>2571</v>
      </c>
      <c r="B2449">
        <v>0</v>
      </c>
      <c r="C2449">
        <v>4</v>
      </c>
      <c r="D2449">
        <v>4</v>
      </c>
      <c r="E2449" s="2">
        <f>(B2449+1)/(C2449+1)</f>
        <v>0.2</v>
      </c>
      <c r="F2449" s="2">
        <f>(C2449+1)/(B2449+1)</f>
        <v>5</v>
      </c>
      <c r="G2449">
        <f>LEN(A2449)</f>
        <v>7</v>
      </c>
      <c r="H2449" t="str">
        <f>IF(AND(G2449&lt;3, D2449&lt;2),TRUE,"")</f>
        <v/>
      </c>
      <c r="I2449">
        <f>VLOOKUP(A2449,'2014'!$A$2:$G$5210,5,FALSE)</f>
        <v>1.4609203798392987E-4</v>
      </c>
      <c r="J2449">
        <f>VLOOKUP(A2449,'2014'!$A$2:$H$5210,6,FALSE)</f>
        <v>1.2235783548989018E-4</v>
      </c>
    </row>
    <row r="2450" spans="1:10" x14ac:dyDescent="0.6">
      <c r="A2450" t="s">
        <v>3051</v>
      </c>
      <c r="B2450">
        <v>0</v>
      </c>
      <c r="C2450">
        <v>4</v>
      </c>
      <c r="D2450">
        <v>4</v>
      </c>
      <c r="E2450" s="2">
        <f>(B2450+1)/(C2450+1)</f>
        <v>0.2</v>
      </c>
      <c r="F2450" s="2">
        <f>(C2450+1)/(B2450+1)</f>
        <v>5</v>
      </c>
      <c r="G2450">
        <f>LEN(A2450)</f>
        <v>2</v>
      </c>
      <c r="H2450" t="str">
        <f>IF(AND(G2450&lt;3, D2450&lt;2),TRUE,"")</f>
        <v/>
      </c>
      <c r="I2450">
        <f>VLOOKUP(A2450,'2014'!$A$2:$G$5210,5,FALSE)</f>
        <v>1.4609203798392987E-4</v>
      </c>
      <c r="J2450">
        <f>VLOOKUP(A2450,'2014'!$A$2:$H$5210,6,FALSE)</f>
        <v>1.2235783548989018E-4</v>
      </c>
    </row>
    <row r="2451" spans="1:10" x14ac:dyDescent="0.6">
      <c r="A2451" t="s">
        <v>3429</v>
      </c>
      <c r="B2451">
        <v>0</v>
      </c>
      <c r="C2451">
        <v>4</v>
      </c>
      <c r="D2451">
        <v>4</v>
      </c>
      <c r="E2451" s="2">
        <f>(B2451+1)/(C2451+1)</f>
        <v>0.2</v>
      </c>
      <c r="F2451" s="2">
        <f>(C2451+1)/(B2451+1)</f>
        <v>5</v>
      </c>
      <c r="G2451">
        <f>LEN(A2451)</f>
        <v>8</v>
      </c>
      <c r="H2451" t="str">
        <f>IF(AND(G2451&lt;3, D2451&lt;2),TRUE,"")</f>
        <v/>
      </c>
      <c r="I2451">
        <f>VLOOKUP(A2451,'2014'!$A$2:$G$5210,5,FALSE)</f>
        <v>1.4609203798392987E-4</v>
      </c>
      <c r="J2451">
        <f>VLOOKUP(A2451,'2014'!$A$2:$H$5210,6,FALSE)</f>
        <v>1.2235783548989018E-4</v>
      </c>
    </row>
    <row r="2452" spans="1:10" x14ac:dyDescent="0.6">
      <c r="A2452" t="s">
        <v>3712</v>
      </c>
      <c r="B2452">
        <v>0</v>
      </c>
      <c r="C2452">
        <v>4</v>
      </c>
      <c r="D2452">
        <v>4</v>
      </c>
      <c r="E2452" s="2">
        <f>(B2452+1)/(C2452+1)</f>
        <v>0.2</v>
      </c>
      <c r="F2452" s="2">
        <f>(C2452+1)/(B2452+1)</f>
        <v>5</v>
      </c>
      <c r="G2452">
        <f>LEN(A2452)</f>
        <v>9</v>
      </c>
      <c r="H2452" t="str">
        <f>IF(AND(G2452&lt;3, D2452&lt;2),TRUE,"")</f>
        <v/>
      </c>
      <c r="I2452">
        <f>VLOOKUP(A2452,'2014'!$A$2:$G$5210,5,FALSE)</f>
        <v>1.4609203798392987E-4</v>
      </c>
      <c r="J2452">
        <f>VLOOKUP(A2452,'2014'!$A$2:$H$5210,6,FALSE)</f>
        <v>1.2235783548989018E-4</v>
      </c>
    </row>
    <row r="2453" spans="1:10" x14ac:dyDescent="0.6">
      <c r="A2453" t="s">
        <v>4678</v>
      </c>
      <c r="B2453">
        <v>0</v>
      </c>
      <c r="C2453">
        <v>4</v>
      </c>
      <c r="D2453">
        <v>4</v>
      </c>
      <c r="E2453" s="2">
        <f>(B2453+1)/(C2453+1)</f>
        <v>0.2</v>
      </c>
      <c r="F2453" s="2">
        <f>(C2453+1)/(B2453+1)</f>
        <v>5</v>
      </c>
      <c r="G2453">
        <f>LEN(A2453)</f>
        <v>3</v>
      </c>
      <c r="H2453" t="str">
        <f>IF(AND(G2453&lt;3, D2453&lt;2),TRUE,"")</f>
        <v/>
      </c>
      <c r="I2453">
        <f>VLOOKUP(A2453,'2014'!$A$2:$G$5210,5,FALSE)</f>
        <v>1.4609203798392987E-4</v>
      </c>
      <c r="J2453">
        <f>VLOOKUP(A2453,'2014'!$A$2:$H$5210,6,FALSE)</f>
        <v>1.2235783548989018E-4</v>
      </c>
    </row>
    <row r="2454" spans="1:10" x14ac:dyDescent="0.6">
      <c r="A2454" t="s">
        <v>649</v>
      </c>
      <c r="B2454">
        <v>0</v>
      </c>
      <c r="C2454">
        <v>4</v>
      </c>
      <c r="D2454">
        <v>4</v>
      </c>
      <c r="E2454" s="2">
        <f>(B2454+1)/(C2454+1)</f>
        <v>0.2</v>
      </c>
      <c r="F2454" s="2">
        <f>(C2454+1)/(B2454+1)</f>
        <v>5</v>
      </c>
      <c r="G2454">
        <f>LEN(A2454)</f>
        <v>5</v>
      </c>
      <c r="H2454" t="str">
        <f>IF(AND(G2454&lt;3, D2454&lt;2),TRUE,"")</f>
        <v/>
      </c>
      <c r="I2454">
        <f>VLOOKUP(A2454,'2014'!$A$2:$G$5210,5,FALSE)</f>
        <v>1.4609203798392987E-4</v>
      </c>
      <c r="J2454">
        <f>VLOOKUP(A2454,'2014'!$A$2:$H$5210,6,FALSE)</f>
        <v>1.3765256492612646E-4</v>
      </c>
    </row>
    <row r="2455" spans="1:10" x14ac:dyDescent="0.6">
      <c r="A2455" t="s">
        <v>1417</v>
      </c>
      <c r="B2455">
        <v>0</v>
      </c>
      <c r="C2455">
        <v>4</v>
      </c>
      <c r="D2455">
        <v>4</v>
      </c>
      <c r="E2455" s="2">
        <f>(B2455+1)/(C2455+1)</f>
        <v>0.2</v>
      </c>
      <c r="F2455" s="2">
        <f>(C2455+1)/(B2455+1)</f>
        <v>5</v>
      </c>
      <c r="G2455">
        <f>LEN(A2455)</f>
        <v>8</v>
      </c>
      <c r="H2455" t="str">
        <f>IF(AND(G2455&lt;3, D2455&lt;2),TRUE,"")</f>
        <v/>
      </c>
      <c r="I2455">
        <f>VLOOKUP(A2455,'2014'!$A$2:$G$5210,5,FALSE)</f>
        <v>1.4609203798392987E-4</v>
      </c>
      <c r="J2455">
        <f>VLOOKUP(A2455,'2014'!$A$2:$H$5210,6,FALSE)</f>
        <v>1.3765256492612646E-4</v>
      </c>
    </row>
    <row r="2456" spans="1:10" x14ac:dyDescent="0.6">
      <c r="A2456" t="s">
        <v>1552</v>
      </c>
      <c r="B2456">
        <v>0</v>
      </c>
      <c r="C2456">
        <v>4</v>
      </c>
      <c r="D2456">
        <v>4</v>
      </c>
      <c r="E2456" s="2">
        <f>(B2456+1)/(C2456+1)</f>
        <v>0.2</v>
      </c>
      <c r="F2456" s="2">
        <f>(C2456+1)/(B2456+1)</f>
        <v>5</v>
      </c>
      <c r="G2456">
        <f>LEN(A2456)</f>
        <v>5</v>
      </c>
      <c r="H2456" t="str">
        <f>IF(AND(G2456&lt;3, D2456&lt;2),TRUE,"")</f>
        <v/>
      </c>
      <c r="I2456">
        <f>VLOOKUP(A2456,'2014'!$A$2:$G$5210,5,FALSE)</f>
        <v>1.4609203798392987E-4</v>
      </c>
      <c r="J2456">
        <f>VLOOKUP(A2456,'2014'!$A$2:$H$5210,6,FALSE)</f>
        <v>1.3765256492612646E-4</v>
      </c>
    </row>
    <row r="2457" spans="1:10" x14ac:dyDescent="0.6">
      <c r="A2457" t="s">
        <v>2170</v>
      </c>
      <c r="B2457">
        <v>0</v>
      </c>
      <c r="C2457">
        <v>4</v>
      </c>
      <c r="D2457">
        <v>4</v>
      </c>
      <c r="E2457" s="2">
        <f>(B2457+1)/(C2457+1)</f>
        <v>0.2</v>
      </c>
      <c r="F2457" s="2">
        <f>(C2457+1)/(B2457+1)</f>
        <v>5</v>
      </c>
      <c r="G2457">
        <f>LEN(A2457)</f>
        <v>6</v>
      </c>
      <c r="H2457" t="str">
        <f>IF(AND(G2457&lt;3, D2457&lt;2),TRUE,"")</f>
        <v/>
      </c>
      <c r="I2457">
        <f>VLOOKUP(A2457,'2014'!$A$2:$G$5210,5,FALSE)</f>
        <v>1.4609203798392987E-4</v>
      </c>
      <c r="J2457">
        <f>VLOOKUP(A2457,'2014'!$A$2:$H$5210,6,FALSE)</f>
        <v>1.3765256492612646E-4</v>
      </c>
    </row>
    <row r="2458" spans="1:10" x14ac:dyDescent="0.6">
      <c r="A2458" t="s">
        <v>2214</v>
      </c>
      <c r="B2458">
        <v>0</v>
      </c>
      <c r="C2458">
        <v>4</v>
      </c>
      <c r="D2458">
        <v>4</v>
      </c>
      <c r="E2458" s="2">
        <f>(B2458+1)/(C2458+1)</f>
        <v>0.2</v>
      </c>
      <c r="F2458" s="2">
        <f>(C2458+1)/(B2458+1)</f>
        <v>5</v>
      </c>
      <c r="G2458">
        <f>LEN(A2458)</f>
        <v>11</v>
      </c>
      <c r="H2458" t="str">
        <f>IF(AND(G2458&lt;3, D2458&lt;2),TRUE,"")</f>
        <v/>
      </c>
      <c r="I2458">
        <f>VLOOKUP(A2458,'2014'!$A$2:$G$5210,5,FALSE)</f>
        <v>1.4609203798392987E-4</v>
      </c>
      <c r="J2458">
        <f>VLOOKUP(A2458,'2014'!$A$2:$H$5210,6,FALSE)</f>
        <v>1.3765256492612646E-4</v>
      </c>
    </row>
    <row r="2459" spans="1:10" x14ac:dyDescent="0.6">
      <c r="A2459" t="s">
        <v>3911</v>
      </c>
      <c r="B2459">
        <v>0</v>
      </c>
      <c r="C2459">
        <v>4</v>
      </c>
      <c r="D2459">
        <v>4</v>
      </c>
      <c r="E2459" s="2">
        <f>(B2459+1)/(C2459+1)</f>
        <v>0.2</v>
      </c>
      <c r="F2459" s="2">
        <f>(C2459+1)/(B2459+1)</f>
        <v>5</v>
      </c>
      <c r="G2459">
        <f>LEN(A2459)</f>
        <v>3</v>
      </c>
      <c r="H2459" t="str">
        <f>IF(AND(G2459&lt;3, D2459&lt;2),TRUE,"")</f>
        <v/>
      </c>
      <c r="I2459">
        <f>VLOOKUP(A2459,'2014'!$A$2:$G$5210,5,FALSE)</f>
        <v>1.4609203798392987E-4</v>
      </c>
      <c r="J2459">
        <f>VLOOKUP(A2459,'2014'!$A$2:$H$5210,6,FALSE)</f>
        <v>1.3765256492612646E-4</v>
      </c>
    </row>
    <row r="2460" spans="1:10" x14ac:dyDescent="0.6">
      <c r="A2460" t="s">
        <v>4173</v>
      </c>
      <c r="B2460">
        <v>0</v>
      </c>
      <c r="C2460">
        <v>4</v>
      </c>
      <c r="D2460">
        <v>4</v>
      </c>
      <c r="E2460" s="2">
        <f>(B2460+1)/(C2460+1)</f>
        <v>0.2</v>
      </c>
      <c r="F2460" s="2">
        <f>(C2460+1)/(B2460+1)</f>
        <v>5</v>
      </c>
      <c r="G2460">
        <f>LEN(A2460)</f>
        <v>7</v>
      </c>
      <c r="H2460" t="str">
        <f>IF(AND(G2460&lt;3, D2460&lt;2),TRUE,"")</f>
        <v/>
      </c>
      <c r="I2460">
        <f>VLOOKUP(A2460,'2014'!$A$2:$G$5210,5,FALSE)</f>
        <v>1.4609203798392987E-4</v>
      </c>
      <c r="J2460">
        <f>VLOOKUP(A2460,'2014'!$A$2:$H$5210,6,FALSE)</f>
        <v>1.3765256492612646E-4</v>
      </c>
    </row>
    <row r="2461" spans="1:10" x14ac:dyDescent="0.6">
      <c r="A2461" t="s">
        <v>1454</v>
      </c>
      <c r="B2461">
        <v>0</v>
      </c>
      <c r="C2461">
        <v>4</v>
      </c>
      <c r="D2461">
        <v>4</v>
      </c>
      <c r="E2461" s="2">
        <f>(B2461+1)/(C2461+1)</f>
        <v>0.2</v>
      </c>
      <c r="F2461" s="2">
        <f>(C2461+1)/(B2461+1)</f>
        <v>5</v>
      </c>
      <c r="G2461">
        <f>LEN(A2461)</f>
        <v>6</v>
      </c>
      <c r="H2461" t="str">
        <f>IF(AND(G2461&lt;3, D2461&lt;2),TRUE,"")</f>
        <v/>
      </c>
      <c r="I2461">
        <f>VLOOKUP(A2461,'2014'!$A$2:$G$5210,5,FALSE)</f>
        <v>1.4609203798392987E-4</v>
      </c>
      <c r="J2461">
        <f>VLOOKUP(A2461,'2014'!$A$2:$H$5210,6,FALSE)</f>
        <v>1.5294729436236273E-4</v>
      </c>
    </row>
    <row r="2462" spans="1:10" x14ac:dyDescent="0.6">
      <c r="A2462" t="s">
        <v>1801</v>
      </c>
      <c r="B2462">
        <v>0</v>
      </c>
      <c r="C2462">
        <v>4</v>
      </c>
      <c r="D2462">
        <v>4</v>
      </c>
      <c r="E2462" s="2">
        <f>(B2462+1)/(C2462+1)</f>
        <v>0.2</v>
      </c>
      <c r="F2462" s="2">
        <f>(C2462+1)/(B2462+1)</f>
        <v>5</v>
      </c>
      <c r="G2462">
        <f>LEN(A2462)</f>
        <v>3</v>
      </c>
      <c r="H2462" t="str">
        <f>IF(AND(G2462&lt;3, D2462&lt;2),TRUE,"")</f>
        <v/>
      </c>
      <c r="I2462">
        <f>VLOOKUP(A2462,'2014'!$A$2:$G$5210,5,FALSE)</f>
        <v>1.4609203798392987E-4</v>
      </c>
      <c r="J2462">
        <f>VLOOKUP(A2462,'2014'!$A$2:$H$5210,6,FALSE)</f>
        <v>1.5294729436236273E-4</v>
      </c>
    </row>
    <row r="2463" spans="1:10" x14ac:dyDescent="0.6">
      <c r="A2463" t="s">
        <v>2401</v>
      </c>
      <c r="B2463">
        <v>0</v>
      </c>
      <c r="C2463">
        <v>4</v>
      </c>
      <c r="D2463">
        <v>4</v>
      </c>
      <c r="E2463" s="2">
        <f>(B2463+1)/(C2463+1)</f>
        <v>0.2</v>
      </c>
      <c r="F2463" s="2">
        <f>(C2463+1)/(B2463+1)</f>
        <v>5</v>
      </c>
      <c r="G2463">
        <f>LEN(A2463)</f>
        <v>9</v>
      </c>
      <c r="H2463" t="str">
        <f>IF(AND(G2463&lt;3, D2463&lt;2),TRUE,"")</f>
        <v/>
      </c>
      <c r="I2463">
        <f>VLOOKUP(A2463,'2014'!$A$2:$G$5210,5,FALSE)</f>
        <v>1.4609203798392987E-4</v>
      </c>
      <c r="J2463">
        <f>VLOOKUP(A2463,'2014'!$A$2:$H$5210,6,FALSE)</f>
        <v>1.5294729436236273E-4</v>
      </c>
    </row>
    <row r="2464" spans="1:10" x14ac:dyDescent="0.6">
      <c r="A2464" t="s">
        <v>2446</v>
      </c>
      <c r="B2464">
        <v>0</v>
      </c>
      <c r="C2464">
        <v>4</v>
      </c>
      <c r="D2464">
        <v>4</v>
      </c>
      <c r="E2464" s="2">
        <f>(B2464+1)/(C2464+1)</f>
        <v>0.2</v>
      </c>
      <c r="F2464" s="2">
        <f>(C2464+1)/(B2464+1)</f>
        <v>5</v>
      </c>
      <c r="G2464">
        <f>LEN(A2464)</f>
        <v>6</v>
      </c>
      <c r="H2464" t="str">
        <f>IF(AND(G2464&lt;3, D2464&lt;2),TRUE,"")</f>
        <v/>
      </c>
      <c r="I2464">
        <f>VLOOKUP(A2464,'2014'!$A$2:$G$5210,5,FALSE)</f>
        <v>1.4609203798392987E-4</v>
      </c>
      <c r="J2464">
        <f>VLOOKUP(A2464,'2014'!$A$2:$H$5210,6,FALSE)</f>
        <v>1.5294729436236273E-4</v>
      </c>
    </row>
    <row r="2465" spans="1:10" x14ac:dyDescent="0.6">
      <c r="A2465" t="s">
        <v>2645</v>
      </c>
      <c r="B2465">
        <v>0</v>
      </c>
      <c r="C2465">
        <v>4</v>
      </c>
      <c r="D2465">
        <v>4</v>
      </c>
      <c r="E2465" s="2">
        <f>(B2465+1)/(C2465+1)</f>
        <v>0.2</v>
      </c>
      <c r="F2465" s="2">
        <f>(C2465+1)/(B2465+1)</f>
        <v>5</v>
      </c>
      <c r="G2465">
        <f>LEN(A2465)</f>
        <v>4</v>
      </c>
      <c r="H2465" t="str">
        <f>IF(AND(G2465&lt;3, D2465&lt;2),TRUE,"")</f>
        <v/>
      </c>
      <c r="I2465">
        <f>VLOOKUP(A2465,'2014'!$A$2:$G$5210,5,FALSE)</f>
        <v>1.4609203798392987E-4</v>
      </c>
      <c r="J2465">
        <f>VLOOKUP(A2465,'2014'!$A$2:$H$5210,6,FALSE)</f>
        <v>1.5294729436236273E-4</v>
      </c>
    </row>
    <row r="2466" spans="1:10" x14ac:dyDescent="0.6">
      <c r="A2466" t="s">
        <v>3122</v>
      </c>
      <c r="B2466">
        <v>0</v>
      </c>
      <c r="C2466">
        <v>4</v>
      </c>
      <c r="D2466">
        <v>4</v>
      </c>
      <c r="E2466" s="2">
        <f>(B2466+1)/(C2466+1)</f>
        <v>0.2</v>
      </c>
      <c r="F2466" s="2">
        <f>(C2466+1)/(B2466+1)</f>
        <v>5</v>
      </c>
      <c r="G2466">
        <f>LEN(A2466)</f>
        <v>7</v>
      </c>
      <c r="H2466" t="str">
        <f>IF(AND(G2466&lt;3, D2466&lt;2),TRUE,"")</f>
        <v/>
      </c>
      <c r="I2466">
        <f>VLOOKUP(A2466,'2014'!$A$2:$G$5210,5,FALSE)</f>
        <v>1.4609203798392987E-4</v>
      </c>
      <c r="J2466">
        <f>VLOOKUP(A2466,'2014'!$A$2:$H$5210,6,FALSE)</f>
        <v>1.5294729436236273E-4</v>
      </c>
    </row>
    <row r="2467" spans="1:10" x14ac:dyDescent="0.6">
      <c r="A2467" t="s">
        <v>3856</v>
      </c>
      <c r="B2467">
        <v>0</v>
      </c>
      <c r="C2467">
        <v>4</v>
      </c>
      <c r="D2467">
        <v>4</v>
      </c>
      <c r="E2467" s="2">
        <f>(B2467+1)/(C2467+1)</f>
        <v>0.2</v>
      </c>
      <c r="F2467" s="2">
        <f>(C2467+1)/(B2467+1)</f>
        <v>5</v>
      </c>
      <c r="G2467">
        <f>LEN(A2467)</f>
        <v>3</v>
      </c>
      <c r="H2467" t="str">
        <f>IF(AND(G2467&lt;3, D2467&lt;2),TRUE,"")</f>
        <v/>
      </c>
      <c r="I2467">
        <f>VLOOKUP(A2467,'2014'!$A$2:$G$5210,5,FALSE)</f>
        <v>1.4609203798392987E-4</v>
      </c>
      <c r="J2467">
        <f>VLOOKUP(A2467,'2014'!$A$2:$H$5210,6,FALSE)</f>
        <v>1.5294729436236273E-4</v>
      </c>
    </row>
    <row r="2468" spans="1:10" x14ac:dyDescent="0.6">
      <c r="A2468" t="s">
        <v>4409</v>
      </c>
      <c r="B2468">
        <v>0</v>
      </c>
      <c r="C2468">
        <v>4</v>
      </c>
      <c r="D2468">
        <v>4</v>
      </c>
      <c r="E2468" s="2">
        <f>(B2468+1)/(C2468+1)</f>
        <v>0.2</v>
      </c>
      <c r="F2468" s="2">
        <f>(C2468+1)/(B2468+1)</f>
        <v>5</v>
      </c>
      <c r="G2468">
        <f>LEN(A2468)</f>
        <v>6</v>
      </c>
      <c r="H2468" t="str">
        <f>IF(AND(G2468&lt;3, D2468&lt;2),TRUE,"")</f>
        <v/>
      </c>
      <c r="I2468">
        <f>VLOOKUP(A2468,'2014'!$A$2:$G$5210,5,FALSE)</f>
        <v>1.4609203798392987E-4</v>
      </c>
      <c r="J2468">
        <f>VLOOKUP(A2468,'2014'!$A$2:$H$5210,6,FALSE)</f>
        <v>1.5294729436236273E-4</v>
      </c>
    </row>
    <row r="2469" spans="1:10" x14ac:dyDescent="0.6">
      <c r="A2469" t="s">
        <v>4728</v>
      </c>
      <c r="B2469">
        <v>0</v>
      </c>
      <c r="C2469">
        <v>4</v>
      </c>
      <c r="D2469">
        <v>4</v>
      </c>
      <c r="E2469" s="2">
        <f>(B2469+1)/(C2469+1)</f>
        <v>0.2</v>
      </c>
      <c r="F2469" s="2">
        <f>(C2469+1)/(B2469+1)</f>
        <v>5</v>
      </c>
      <c r="G2469">
        <f>LEN(A2469)</f>
        <v>7</v>
      </c>
      <c r="H2469" t="str">
        <f>IF(AND(G2469&lt;3, D2469&lt;2),TRUE,"")</f>
        <v/>
      </c>
      <c r="I2469">
        <f>VLOOKUP(A2469,'2014'!$A$2:$G$5210,5,FALSE)</f>
        <v>1.4609203798392987E-4</v>
      </c>
      <c r="J2469">
        <f>VLOOKUP(A2469,'2014'!$A$2:$H$5210,6,FALSE)</f>
        <v>1.5294729436236273E-4</v>
      </c>
    </row>
    <row r="2470" spans="1:10" x14ac:dyDescent="0.6">
      <c r="A2470" t="s">
        <v>74</v>
      </c>
      <c r="B2470">
        <v>0</v>
      </c>
      <c r="C2470">
        <v>4</v>
      </c>
      <c r="D2470">
        <v>4</v>
      </c>
      <c r="E2470" s="2">
        <f>(B2470+1)/(C2470+1)</f>
        <v>0.2</v>
      </c>
      <c r="F2470" s="2">
        <f>(C2470+1)/(B2470+1)</f>
        <v>5</v>
      </c>
      <c r="G2470">
        <f>LEN(A2470)</f>
        <v>2</v>
      </c>
      <c r="H2470" t="str">
        <f>IF(AND(G2470&lt;3, D2470&lt;2),TRUE,"")</f>
        <v/>
      </c>
      <c r="I2470">
        <f>VLOOKUP(A2470,'2014'!$A$2:$G$5210,5,FALSE)</f>
        <v>1.4609203798392987E-4</v>
      </c>
      <c r="J2470">
        <f>VLOOKUP(A2470,'2014'!$A$2:$H$5210,6,FALSE)</f>
        <v>1.68242023798599E-4</v>
      </c>
    </row>
    <row r="2471" spans="1:10" x14ac:dyDescent="0.6">
      <c r="A2471" t="s">
        <v>2968</v>
      </c>
      <c r="B2471">
        <v>0</v>
      </c>
      <c r="C2471">
        <v>4</v>
      </c>
      <c r="D2471">
        <v>4</v>
      </c>
      <c r="E2471" s="2">
        <f>(B2471+1)/(C2471+1)</f>
        <v>0.2</v>
      </c>
      <c r="F2471" s="2">
        <f>(C2471+1)/(B2471+1)</f>
        <v>5</v>
      </c>
      <c r="G2471">
        <f>LEN(A2471)</f>
        <v>7</v>
      </c>
      <c r="H2471" t="str">
        <f>IF(AND(G2471&lt;3, D2471&lt;2),TRUE,"")</f>
        <v/>
      </c>
      <c r="I2471">
        <f>VLOOKUP(A2471,'2014'!$A$2:$G$5210,5,FALSE)</f>
        <v>1.4609203798392987E-4</v>
      </c>
      <c r="J2471">
        <f>VLOOKUP(A2471,'2014'!$A$2:$H$5210,6,FALSE)</f>
        <v>1.68242023798599E-4</v>
      </c>
    </row>
    <row r="2472" spans="1:10" x14ac:dyDescent="0.6">
      <c r="A2472" t="s">
        <v>4059</v>
      </c>
      <c r="B2472">
        <v>0</v>
      </c>
      <c r="C2472">
        <v>4</v>
      </c>
      <c r="D2472">
        <v>4</v>
      </c>
      <c r="E2472" s="2">
        <f>(B2472+1)/(C2472+1)</f>
        <v>0.2</v>
      </c>
      <c r="F2472" s="2">
        <f>(C2472+1)/(B2472+1)</f>
        <v>5</v>
      </c>
      <c r="G2472">
        <f>LEN(A2472)</f>
        <v>7</v>
      </c>
      <c r="H2472" t="str">
        <f>IF(AND(G2472&lt;3, D2472&lt;2),TRUE,"")</f>
        <v/>
      </c>
      <c r="I2472">
        <f>VLOOKUP(A2472,'2014'!$A$2:$G$5210,5,FALSE)</f>
        <v>1.4609203798392987E-4</v>
      </c>
      <c r="J2472">
        <f>VLOOKUP(A2472,'2014'!$A$2:$H$5210,6,FALSE)</f>
        <v>1.68242023798599E-4</v>
      </c>
    </row>
    <row r="2473" spans="1:10" x14ac:dyDescent="0.6">
      <c r="A2473" t="s">
        <v>1199</v>
      </c>
      <c r="B2473">
        <v>0</v>
      </c>
      <c r="C2473">
        <v>4</v>
      </c>
      <c r="D2473">
        <v>4</v>
      </c>
      <c r="E2473" s="2">
        <f>(B2473+1)/(C2473+1)</f>
        <v>0.2</v>
      </c>
      <c r="F2473" s="2">
        <f>(C2473+1)/(B2473+1)</f>
        <v>5</v>
      </c>
      <c r="G2473">
        <f>LEN(A2473)</f>
        <v>4</v>
      </c>
      <c r="H2473" t="str">
        <f>IF(AND(G2473&lt;3, D2473&lt;2),TRUE,"")</f>
        <v/>
      </c>
      <c r="I2473">
        <f>VLOOKUP(A2473,'2014'!$A$2:$G$5210,5,FALSE)</f>
        <v>1.4609203798392987E-4</v>
      </c>
      <c r="J2473">
        <f>VLOOKUP(A2473,'2014'!$A$2:$H$5210,6,FALSE)</f>
        <v>1.8353675323483528E-4</v>
      </c>
    </row>
    <row r="2474" spans="1:10" x14ac:dyDescent="0.6">
      <c r="A2474" t="s">
        <v>3862</v>
      </c>
      <c r="B2474">
        <v>0</v>
      </c>
      <c r="C2474">
        <v>4</v>
      </c>
      <c r="D2474">
        <v>4</v>
      </c>
      <c r="E2474" s="2">
        <f>(B2474+1)/(C2474+1)</f>
        <v>0.2</v>
      </c>
      <c r="F2474" s="2">
        <f>(C2474+1)/(B2474+1)</f>
        <v>5</v>
      </c>
      <c r="G2474">
        <f>LEN(A2474)</f>
        <v>6</v>
      </c>
      <c r="H2474" t="str">
        <f>IF(AND(G2474&lt;3, D2474&lt;2),TRUE,"")</f>
        <v/>
      </c>
      <c r="I2474">
        <f>VLOOKUP(A2474,'2014'!$A$2:$G$5210,5,FALSE)</f>
        <v>1.4609203798392987E-4</v>
      </c>
      <c r="J2474">
        <f>VLOOKUP(A2474,'2014'!$A$2:$H$5210,6,FALSE)</f>
        <v>1.8353675323483528E-4</v>
      </c>
    </row>
    <row r="2475" spans="1:10" x14ac:dyDescent="0.6">
      <c r="A2475" t="s">
        <v>733</v>
      </c>
      <c r="B2475">
        <v>0</v>
      </c>
      <c r="C2475">
        <v>4</v>
      </c>
      <c r="D2475">
        <v>4</v>
      </c>
      <c r="E2475" s="2">
        <f>(B2475+1)/(C2475+1)</f>
        <v>0.2</v>
      </c>
      <c r="F2475" s="2">
        <f>(C2475+1)/(B2475+1)</f>
        <v>5</v>
      </c>
      <c r="G2475">
        <f>LEN(A2475)</f>
        <v>5</v>
      </c>
      <c r="H2475" t="str">
        <f>IF(AND(G2475&lt;3, D2475&lt;2),TRUE,"")</f>
        <v/>
      </c>
      <c r="I2475">
        <f>VLOOKUP(A2475,'2014'!$A$2:$G$5210,5,FALSE)</f>
        <v>2.9218407596785974E-4</v>
      </c>
      <c r="J2475">
        <f>VLOOKUP(A2475,'2014'!$A$2:$H$5210,6,FALSE)</f>
        <v>3.8236823590590685E-4</v>
      </c>
    </row>
    <row r="2476" spans="1:10" x14ac:dyDescent="0.6">
      <c r="A2476" t="s">
        <v>4557</v>
      </c>
      <c r="B2476">
        <v>0</v>
      </c>
      <c r="C2476">
        <v>4</v>
      </c>
      <c r="D2476">
        <v>4</v>
      </c>
      <c r="E2476" s="2">
        <f>(B2476+1)/(C2476+1)</f>
        <v>0.2</v>
      </c>
      <c r="F2476" s="2">
        <f>(C2476+1)/(B2476+1)</f>
        <v>5</v>
      </c>
      <c r="G2476">
        <f>LEN(A2476)</f>
        <v>4</v>
      </c>
      <c r="H2476" t="str">
        <f>IF(AND(G2476&lt;3, D2476&lt;2),TRUE,"")</f>
        <v/>
      </c>
      <c r="I2476">
        <f>VLOOKUP(A2476,'2014'!$A$2:$G$5210,5,FALSE)</f>
        <v>4.382761139517896E-4</v>
      </c>
      <c r="J2476">
        <f>VLOOKUP(A2476,'2014'!$A$2:$H$5210,6,FALSE)</f>
        <v>5.8119971857697843E-4</v>
      </c>
    </row>
    <row r="2477" spans="1:10" x14ac:dyDescent="0.6">
      <c r="A2477" t="s">
        <v>1746</v>
      </c>
      <c r="B2477">
        <v>0</v>
      </c>
      <c r="C2477">
        <v>4</v>
      </c>
      <c r="D2477">
        <v>4</v>
      </c>
      <c r="E2477" s="2">
        <f>(B2477+1)/(C2477+1)</f>
        <v>0.2</v>
      </c>
      <c r="F2477" s="2">
        <f>(C2477+1)/(B2477+1)</f>
        <v>5</v>
      </c>
      <c r="G2477">
        <f>LEN(A2477)</f>
        <v>10</v>
      </c>
      <c r="H2477" t="str">
        <f>IF(AND(G2477&lt;3, D2477&lt;2),TRUE,"")</f>
        <v/>
      </c>
      <c r="I2477">
        <f>VLOOKUP(A2477,'2014'!$A$2:$G$5210,5,FALSE)</f>
        <v>1.4609203798392987E-4</v>
      </c>
      <c r="J2477">
        <f>VLOOKUP(A2477,'2014'!$A$2:$H$5210,6,FALSE)</f>
        <v>1.9883148267107155E-4</v>
      </c>
    </row>
    <row r="2478" spans="1:10" x14ac:dyDescent="0.6">
      <c r="A2478" t="s">
        <v>2508</v>
      </c>
      <c r="B2478">
        <v>0</v>
      </c>
      <c r="C2478">
        <v>4</v>
      </c>
      <c r="D2478">
        <v>4</v>
      </c>
      <c r="E2478" s="2">
        <f>(B2478+1)/(C2478+1)</f>
        <v>0.2</v>
      </c>
      <c r="F2478" s="2">
        <f>(C2478+1)/(B2478+1)</f>
        <v>5</v>
      </c>
      <c r="G2478">
        <f>LEN(A2478)</f>
        <v>5</v>
      </c>
      <c r="H2478" t="str">
        <f>IF(AND(G2478&lt;3, D2478&lt;2),TRUE,"")</f>
        <v/>
      </c>
      <c r="I2478">
        <f>VLOOKUP(A2478,'2014'!$A$2:$G$5210,5,FALSE)</f>
        <v>1.4609203798392987E-4</v>
      </c>
      <c r="J2478">
        <f>VLOOKUP(A2478,'2014'!$A$2:$H$5210,6,FALSE)</f>
        <v>1.9883148267107155E-4</v>
      </c>
    </row>
    <row r="2479" spans="1:10" x14ac:dyDescent="0.6">
      <c r="A2479" t="s">
        <v>2696</v>
      </c>
      <c r="B2479">
        <v>0</v>
      </c>
      <c r="C2479">
        <v>4</v>
      </c>
      <c r="D2479">
        <v>4</v>
      </c>
      <c r="E2479" s="2">
        <f>(B2479+1)/(C2479+1)</f>
        <v>0.2</v>
      </c>
      <c r="F2479" s="2">
        <f>(C2479+1)/(B2479+1)</f>
        <v>5</v>
      </c>
      <c r="G2479">
        <f>LEN(A2479)</f>
        <v>7</v>
      </c>
      <c r="H2479" t="str">
        <f>IF(AND(G2479&lt;3, D2479&lt;2),TRUE,"")</f>
        <v/>
      </c>
      <c r="I2479">
        <f>VLOOKUP(A2479,'2014'!$A$2:$G$5210,5,FALSE)</f>
        <v>1.4609203798392987E-4</v>
      </c>
      <c r="J2479">
        <f>VLOOKUP(A2479,'2014'!$A$2:$H$5210,6,FALSE)</f>
        <v>1.9883148267107155E-4</v>
      </c>
    </row>
    <row r="2480" spans="1:10" x14ac:dyDescent="0.6">
      <c r="A2480" t="s">
        <v>3500</v>
      </c>
      <c r="B2480">
        <v>0</v>
      </c>
      <c r="C2480">
        <v>4</v>
      </c>
      <c r="D2480">
        <v>4</v>
      </c>
      <c r="E2480" s="2">
        <f>(B2480+1)/(C2480+1)</f>
        <v>0.2</v>
      </c>
      <c r="F2480" s="2">
        <f>(C2480+1)/(B2480+1)</f>
        <v>5</v>
      </c>
      <c r="G2480">
        <f>LEN(A2480)</f>
        <v>7</v>
      </c>
      <c r="H2480" t="str">
        <f>IF(AND(G2480&lt;3, D2480&lt;2),TRUE,"")</f>
        <v/>
      </c>
      <c r="I2480">
        <f>VLOOKUP(A2480,'2014'!$A$2:$G$5210,5,FALSE)</f>
        <v>1.4609203798392987E-4</v>
      </c>
      <c r="J2480">
        <f>VLOOKUP(A2480,'2014'!$A$2:$H$5210,6,FALSE)</f>
        <v>2.1412621210730782E-4</v>
      </c>
    </row>
    <row r="2481" spans="1:10" x14ac:dyDescent="0.6">
      <c r="A2481" t="s">
        <v>299</v>
      </c>
      <c r="B2481">
        <v>0</v>
      </c>
      <c r="C2481">
        <v>4</v>
      </c>
      <c r="D2481">
        <v>4</v>
      </c>
      <c r="E2481" s="2">
        <f>(B2481+1)/(C2481+1)</f>
        <v>0.2</v>
      </c>
      <c r="F2481" s="2">
        <f>(C2481+1)/(B2481+1)</f>
        <v>5</v>
      </c>
      <c r="G2481">
        <f>LEN(A2481)</f>
        <v>4</v>
      </c>
      <c r="H2481" t="str">
        <f>IF(AND(G2481&lt;3, D2481&lt;2),TRUE,"")</f>
        <v/>
      </c>
      <c r="I2481">
        <f>VLOOKUP(A2481,'2014'!$A$2:$G$5210,5,FALSE)</f>
        <v>2.9218407596785974E-4</v>
      </c>
      <c r="J2481">
        <f>VLOOKUP(A2481,'2014'!$A$2:$H$5210,6,FALSE)</f>
        <v>4.5884188308708819E-4</v>
      </c>
    </row>
    <row r="2482" spans="1:10" x14ac:dyDescent="0.6">
      <c r="A2482" t="s">
        <v>2990</v>
      </c>
      <c r="B2482">
        <v>0</v>
      </c>
      <c r="C2482">
        <v>4</v>
      </c>
      <c r="D2482">
        <v>4</v>
      </c>
      <c r="E2482" s="2">
        <f>(B2482+1)/(C2482+1)</f>
        <v>0.2</v>
      </c>
      <c r="F2482" s="2">
        <f>(C2482+1)/(B2482+1)</f>
        <v>5</v>
      </c>
      <c r="G2482">
        <f>LEN(A2482)</f>
        <v>6</v>
      </c>
      <c r="H2482" t="str">
        <f>IF(AND(G2482&lt;3, D2482&lt;2),TRUE,"")</f>
        <v/>
      </c>
      <c r="I2482">
        <f>VLOOKUP(A2482,'2014'!$A$2:$G$5210,5,FALSE)</f>
        <v>1.4609203798392987E-4</v>
      </c>
      <c r="J2482">
        <f>VLOOKUP(A2482,'2014'!$A$2:$H$5210,6,FALSE)</f>
        <v>2.2942094154354409E-4</v>
      </c>
    </row>
    <row r="2483" spans="1:10" x14ac:dyDescent="0.6">
      <c r="A2483" t="s">
        <v>3068</v>
      </c>
      <c r="B2483">
        <v>0</v>
      </c>
      <c r="C2483">
        <v>4</v>
      </c>
      <c r="D2483">
        <v>4</v>
      </c>
      <c r="E2483" s="2">
        <f>(B2483+1)/(C2483+1)</f>
        <v>0.2</v>
      </c>
      <c r="F2483" s="2">
        <f>(C2483+1)/(B2483+1)</f>
        <v>5</v>
      </c>
      <c r="G2483">
        <f>LEN(A2483)</f>
        <v>5</v>
      </c>
      <c r="H2483" t="str">
        <f>IF(AND(G2483&lt;3, D2483&lt;2),TRUE,"")</f>
        <v/>
      </c>
      <c r="I2483">
        <f>VLOOKUP(A2483,'2014'!$A$2:$G$5210,5,FALSE)</f>
        <v>1.4609203798392987E-4</v>
      </c>
      <c r="J2483">
        <f>VLOOKUP(A2483,'2014'!$A$2:$H$5210,6,FALSE)</f>
        <v>2.2942094154354409E-4</v>
      </c>
    </row>
    <row r="2484" spans="1:10" x14ac:dyDescent="0.6">
      <c r="A2484" t="s">
        <v>3276</v>
      </c>
      <c r="B2484">
        <v>0</v>
      </c>
      <c r="C2484">
        <v>4</v>
      </c>
      <c r="D2484">
        <v>4</v>
      </c>
      <c r="E2484" s="2">
        <f>(B2484+1)/(C2484+1)</f>
        <v>0.2</v>
      </c>
      <c r="F2484" s="2">
        <f>(C2484+1)/(B2484+1)</f>
        <v>5</v>
      </c>
      <c r="G2484">
        <f>LEN(A2484)</f>
        <v>7</v>
      </c>
      <c r="H2484" t="str">
        <f>IF(AND(G2484&lt;3, D2484&lt;2),TRUE,"")</f>
        <v/>
      </c>
      <c r="I2484">
        <f>VLOOKUP(A2484,'2014'!$A$2:$G$5210,5,FALSE)</f>
        <v>1.4609203798392987E-4</v>
      </c>
      <c r="J2484">
        <f>VLOOKUP(A2484,'2014'!$A$2:$H$5210,6,FALSE)</f>
        <v>2.2942094154354409E-4</v>
      </c>
    </row>
    <row r="2485" spans="1:10" x14ac:dyDescent="0.6">
      <c r="A2485" t="s">
        <v>3854</v>
      </c>
      <c r="B2485">
        <v>0</v>
      </c>
      <c r="C2485">
        <v>4</v>
      </c>
      <c r="D2485">
        <v>4</v>
      </c>
      <c r="E2485" s="2">
        <f>(B2485+1)/(C2485+1)</f>
        <v>0.2</v>
      </c>
      <c r="F2485" s="2">
        <f>(C2485+1)/(B2485+1)</f>
        <v>5</v>
      </c>
      <c r="G2485">
        <f>LEN(A2485)</f>
        <v>4</v>
      </c>
      <c r="H2485" t="str">
        <f>IF(AND(G2485&lt;3, D2485&lt;2),TRUE,"")</f>
        <v/>
      </c>
      <c r="I2485">
        <f>VLOOKUP(A2485,'2014'!$A$2:$G$5210,5,FALSE)</f>
        <v>1.4609203798392987E-4</v>
      </c>
      <c r="J2485">
        <f>VLOOKUP(A2485,'2014'!$A$2:$H$5210,6,FALSE)</f>
        <v>2.2942094154354409E-4</v>
      </c>
    </row>
    <row r="2486" spans="1:10" x14ac:dyDescent="0.6">
      <c r="A2486" t="s">
        <v>2744</v>
      </c>
      <c r="B2486">
        <v>0</v>
      </c>
      <c r="C2486">
        <v>4</v>
      </c>
      <c r="D2486">
        <v>4</v>
      </c>
      <c r="E2486" s="2">
        <f>(B2486+1)/(C2486+1)</f>
        <v>0.2</v>
      </c>
      <c r="F2486" s="2">
        <f>(C2486+1)/(B2486+1)</f>
        <v>5</v>
      </c>
      <c r="G2486">
        <f>LEN(A2486)</f>
        <v>10</v>
      </c>
      <c r="H2486" t="str">
        <f>IF(AND(G2486&lt;3, D2486&lt;2),TRUE,"")</f>
        <v/>
      </c>
      <c r="I2486">
        <f>VLOOKUP(A2486,'2014'!$A$2:$G$5210,5,FALSE)</f>
        <v>1.4609203798392987E-4</v>
      </c>
      <c r="J2486">
        <f>VLOOKUP(A2486,'2014'!$A$2:$H$5210,6,FALSE)</f>
        <v>2.4471567097978037E-4</v>
      </c>
    </row>
    <row r="2487" spans="1:10" x14ac:dyDescent="0.6">
      <c r="A2487" t="s">
        <v>2980</v>
      </c>
      <c r="B2487">
        <v>0</v>
      </c>
      <c r="C2487">
        <v>4</v>
      </c>
      <c r="D2487">
        <v>4</v>
      </c>
      <c r="E2487" s="2">
        <f>(B2487+1)/(C2487+1)</f>
        <v>0.2</v>
      </c>
      <c r="F2487" s="2">
        <f>(C2487+1)/(B2487+1)</f>
        <v>5</v>
      </c>
      <c r="G2487">
        <f>LEN(A2487)</f>
        <v>4</v>
      </c>
      <c r="H2487" t="str">
        <f>IF(AND(G2487&lt;3, D2487&lt;2),TRUE,"")</f>
        <v/>
      </c>
      <c r="I2487">
        <f>VLOOKUP(A2487,'2014'!$A$2:$G$5210,5,FALSE)</f>
        <v>1.4609203798392987E-4</v>
      </c>
      <c r="J2487">
        <f>VLOOKUP(A2487,'2014'!$A$2:$H$5210,6,FALSE)</f>
        <v>2.4471567097978037E-4</v>
      </c>
    </row>
    <row r="2488" spans="1:10" x14ac:dyDescent="0.6">
      <c r="A2488" t="s">
        <v>564</v>
      </c>
      <c r="B2488">
        <v>0</v>
      </c>
      <c r="C2488">
        <v>4</v>
      </c>
      <c r="D2488">
        <v>4</v>
      </c>
      <c r="E2488" s="2">
        <f>(B2488+1)/(C2488+1)</f>
        <v>0.2</v>
      </c>
      <c r="F2488" s="2">
        <f>(C2488+1)/(B2488+1)</f>
        <v>5</v>
      </c>
      <c r="G2488">
        <f>LEN(A2488)</f>
        <v>7</v>
      </c>
      <c r="H2488" t="str">
        <f>IF(AND(G2488&lt;3, D2488&lt;2),TRUE,"")</f>
        <v/>
      </c>
      <c r="I2488">
        <f>VLOOKUP(A2488,'2014'!$A$2:$G$5210,5,FALSE)</f>
        <v>1.4609203798392987E-4</v>
      </c>
      <c r="J2488">
        <f>VLOOKUP(A2488,'2014'!$A$2:$H$5210,6,FALSE)</f>
        <v>2.6001040041601667E-4</v>
      </c>
    </row>
    <row r="2489" spans="1:10" x14ac:dyDescent="0.6">
      <c r="A2489" t="s">
        <v>822</v>
      </c>
      <c r="B2489">
        <v>0</v>
      </c>
      <c r="C2489">
        <v>4</v>
      </c>
      <c r="D2489">
        <v>4</v>
      </c>
      <c r="E2489" s="2">
        <f>(B2489+1)/(C2489+1)</f>
        <v>0.2</v>
      </c>
      <c r="F2489" s="2">
        <f>(C2489+1)/(B2489+1)</f>
        <v>5</v>
      </c>
      <c r="G2489">
        <f>LEN(A2489)</f>
        <v>6</v>
      </c>
      <c r="H2489" t="str">
        <f>IF(AND(G2489&lt;3, D2489&lt;2),TRUE,"")</f>
        <v/>
      </c>
      <c r="I2489">
        <f>VLOOKUP(A2489,'2014'!$A$2:$G$5210,5,FALSE)</f>
        <v>1.4609203798392987E-4</v>
      </c>
      <c r="J2489">
        <f>VLOOKUP(A2489,'2014'!$A$2:$H$5210,6,FALSE)</f>
        <v>2.6001040041601667E-4</v>
      </c>
    </row>
    <row r="2490" spans="1:10" x14ac:dyDescent="0.6">
      <c r="A2490" t="s">
        <v>1401</v>
      </c>
      <c r="B2490">
        <v>0</v>
      </c>
      <c r="C2490">
        <v>4</v>
      </c>
      <c r="D2490">
        <v>4</v>
      </c>
      <c r="E2490" s="2">
        <f>(B2490+1)/(C2490+1)</f>
        <v>0.2</v>
      </c>
      <c r="F2490" s="2">
        <f>(C2490+1)/(B2490+1)</f>
        <v>5</v>
      </c>
      <c r="G2490">
        <f>LEN(A2490)</f>
        <v>7</v>
      </c>
      <c r="H2490" t="str">
        <f>IF(AND(G2490&lt;3, D2490&lt;2),TRUE,"")</f>
        <v/>
      </c>
      <c r="I2490">
        <f>VLOOKUP(A2490,'2014'!$A$2:$G$5210,5,FALSE)</f>
        <v>1.4609203798392987E-4</v>
      </c>
      <c r="J2490">
        <f>VLOOKUP(A2490,'2014'!$A$2:$H$5210,6,FALSE)</f>
        <v>2.6001040041601667E-4</v>
      </c>
    </row>
    <row r="2491" spans="1:10" x14ac:dyDescent="0.6">
      <c r="A2491" t="s">
        <v>2584</v>
      </c>
      <c r="B2491">
        <v>0</v>
      </c>
      <c r="C2491">
        <v>4</v>
      </c>
      <c r="D2491">
        <v>4</v>
      </c>
      <c r="E2491" s="2">
        <f>(B2491+1)/(C2491+1)</f>
        <v>0.2</v>
      </c>
      <c r="F2491" s="2">
        <f>(C2491+1)/(B2491+1)</f>
        <v>5</v>
      </c>
      <c r="G2491">
        <f>LEN(A2491)</f>
        <v>4</v>
      </c>
      <c r="H2491" t="str">
        <f>IF(AND(G2491&lt;3, D2491&lt;2),TRUE,"")</f>
        <v/>
      </c>
      <c r="I2491">
        <f>VLOOKUP(A2491,'2014'!$A$2:$G$5210,5,FALSE)</f>
        <v>1.4609203798392987E-4</v>
      </c>
      <c r="J2491">
        <f>VLOOKUP(A2491,'2014'!$A$2:$H$5210,6,FALSE)</f>
        <v>2.6001040041601667E-4</v>
      </c>
    </row>
    <row r="2492" spans="1:10" x14ac:dyDescent="0.6">
      <c r="A2492" t="s">
        <v>4744</v>
      </c>
      <c r="B2492">
        <v>0</v>
      </c>
      <c r="C2492">
        <v>4</v>
      </c>
      <c r="D2492">
        <v>4</v>
      </c>
      <c r="E2492" s="2">
        <f>(B2492+1)/(C2492+1)</f>
        <v>0.2</v>
      </c>
      <c r="F2492" s="2">
        <f>(C2492+1)/(B2492+1)</f>
        <v>5</v>
      </c>
      <c r="G2492">
        <f>LEN(A2492)</f>
        <v>7</v>
      </c>
      <c r="H2492" t="str">
        <f>IF(AND(G2492&lt;3, D2492&lt;2),TRUE,"")</f>
        <v/>
      </c>
      <c r="I2492">
        <f>VLOOKUP(A2492,'2014'!$A$2:$G$5210,5,FALSE)</f>
        <v>1.4609203798392987E-4</v>
      </c>
      <c r="J2492">
        <f>VLOOKUP(A2492,'2014'!$A$2:$H$5210,6,FALSE)</f>
        <v>3.0589458872472546E-4</v>
      </c>
    </row>
    <row r="2493" spans="1:10" x14ac:dyDescent="0.6">
      <c r="A2493" t="s">
        <v>113</v>
      </c>
      <c r="B2493">
        <v>0</v>
      </c>
      <c r="C2493">
        <v>4</v>
      </c>
      <c r="D2493">
        <v>4</v>
      </c>
      <c r="E2493" s="2">
        <f>(B2493+1)/(C2493+1)</f>
        <v>0.2</v>
      </c>
      <c r="F2493" s="2">
        <f>(C2493+1)/(B2493+1)</f>
        <v>5</v>
      </c>
      <c r="G2493">
        <f>LEN(A2493)</f>
        <v>4</v>
      </c>
      <c r="H2493" t="str">
        <f>IF(AND(G2493&lt;3, D2493&lt;2),TRUE,"")</f>
        <v/>
      </c>
      <c r="I2493">
        <f>VLOOKUP(A2493,'2014'!$A$2:$G$5210,5,FALSE)</f>
        <v>1.4609203798392987E-4</v>
      </c>
      <c r="J2493">
        <f>VLOOKUP(A2493,'2014'!$A$2:$H$5210,6,FALSE)</f>
        <v>3.2118931816096176E-4</v>
      </c>
    </row>
    <row r="2494" spans="1:10" x14ac:dyDescent="0.6">
      <c r="A2494" t="s">
        <v>1805</v>
      </c>
      <c r="B2494">
        <v>0</v>
      </c>
      <c r="C2494">
        <v>4</v>
      </c>
      <c r="D2494">
        <v>4</v>
      </c>
      <c r="E2494" s="2">
        <f>(B2494+1)/(C2494+1)</f>
        <v>0.2</v>
      </c>
      <c r="F2494" s="2">
        <f>(C2494+1)/(B2494+1)</f>
        <v>5</v>
      </c>
      <c r="G2494">
        <f>LEN(A2494)</f>
        <v>6</v>
      </c>
      <c r="H2494" t="str">
        <f>IF(AND(G2494&lt;3, D2494&lt;2),TRUE,"")</f>
        <v/>
      </c>
      <c r="I2494">
        <f>VLOOKUP(A2494,'2014'!$A$2:$G$5210,5,FALSE)</f>
        <v>1.4609203798392987E-4</v>
      </c>
      <c r="J2494">
        <f>VLOOKUP(A2494,'2014'!$A$2:$H$5210,6,FALSE)</f>
        <v>3.2118931816096176E-4</v>
      </c>
    </row>
    <row r="2495" spans="1:10" x14ac:dyDescent="0.6">
      <c r="A2495" t="s">
        <v>2910</v>
      </c>
      <c r="B2495">
        <v>0</v>
      </c>
      <c r="C2495">
        <v>4</v>
      </c>
      <c r="D2495">
        <v>4</v>
      </c>
      <c r="E2495" s="2">
        <f>(B2495+1)/(C2495+1)</f>
        <v>0.2</v>
      </c>
      <c r="F2495" s="2">
        <f>(C2495+1)/(B2495+1)</f>
        <v>5</v>
      </c>
      <c r="G2495">
        <f>LEN(A2495)</f>
        <v>7</v>
      </c>
      <c r="H2495" t="str">
        <f>IF(AND(G2495&lt;3, D2495&lt;2),TRUE,"")</f>
        <v/>
      </c>
      <c r="I2495">
        <f>VLOOKUP(A2495,'2014'!$A$2:$G$5210,5,FALSE)</f>
        <v>1.4609203798392987E-4</v>
      </c>
      <c r="J2495">
        <f>VLOOKUP(A2495,'2014'!$A$2:$H$5210,6,FALSE)</f>
        <v>3.3648404759719801E-4</v>
      </c>
    </row>
    <row r="2496" spans="1:10" x14ac:dyDescent="0.6">
      <c r="A2496" t="s">
        <v>4115</v>
      </c>
      <c r="B2496">
        <v>0</v>
      </c>
      <c r="C2496">
        <v>4</v>
      </c>
      <c r="D2496">
        <v>4</v>
      </c>
      <c r="E2496" s="2">
        <f>(B2496+1)/(C2496+1)</f>
        <v>0.2</v>
      </c>
      <c r="F2496" s="2">
        <f>(C2496+1)/(B2496+1)</f>
        <v>5</v>
      </c>
      <c r="G2496">
        <f>LEN(A2496)</f>
        <v>3</v>
      </c>
      <c r="H2496" t="str">
        <f>IF(AND(G2496&lt;3, D2496&lt;2),TRUE,"")</f>
        <v/>
      </c>
      <c r="I2496">
        <f>VLOOKUP(A2496,'2014'!$A$2:$G$5210,5,FALSE)</f>
        <v>1.4609203798392987E-4</v>
      </c>
      <c r="J2496">
        <f>VLOOKUP(A2496,'2014'!$A$2:$H$5210,6,FALSE)</f>
        <v>3.3648404759719801E-4</v>
      </c>
    </row>
    <row r="2497" spans="1:10" x14ac:dyDescent="0.6">
      <c r="A2497" t="s">
        <v>2970</v>
      </c>
      <c r="B2497">
        <v>0</v>
      </c>
      <c r="C2497">
        <v>4</v>
      </c>
      <c r="D2497">
        <v>4</v>
      </c>
      <c r="E2497" s="2">
        <f>(B2497+1)/(C2497+1)</f>
        <v>0.2</v>
      </c>
      <c r="F2497" s="2">
        <f>(C2497+1)/(B2497+1)</f>
        <v>5</v>
      </c>
      <c r="G2497">
        <f>LEN(A2497)</f>
        <v>6</v>
      </c>
      <c r="H2497" t="str">
        <f>IF(AND(G2497&lt;3, D2497&lt;2),TRUE,"")</f>
        <v/>
      </c>
      <c r="I2497">
        <f>VLOOKUP(A2497,'2014'!$A$2:$G$5210,5,FALSE)</f>
        <v>1.4609203798392987E-4</v>
      </c>
      <c r="J2497">
        <f>VLOOKUP(A2497,'2014'!$A$2:$H$5210,6,FALSE)</f>
        <v>3.5177877703343431E-4</v>
      </c>
    </row>
    <row r="2498" spans="1:10" x14ac:dyDescent="0.6">
      <c r="A2498" t="s">
        <v>3221</v>
      </c>
      <c r="B2498">
        <v>0</v>
      </c>
      <c r="C2498">
        <v>4</v>
      </c>
      <c r="D2498">
        <v>4</v>
      </c>
      <c r="E2498" s="2">
        <f>(B2498+1)/(C2498+1)</f>
        <v>0.2</v>
      </c>
      <c r="F2498" s="2">
        <f>(C2498+1)/(B2498+1)</f>
        <v>5</v>
      </c>
      <c r="G2498">
        <f>LEN(A2498)</f>
        <v>9</v>
      </c>
      <c r="H2498" t="str">
        <f>IF(AND(G2498&lt;3, D2498&lt;2),TRUE,"")</f>
        <v/>
      </c>
      <c r="I2498">
        <f>VLOOKUP(A2498,'2014'!$A$2:$G$5210,5,FALSE)</f>
        <v>1.4609203798392987E-4</v>
      </c>
      <c r="J2498">
        <f>VLOOKUP(A2498,'2014'!$A$2:$H$5210,6,FALSE)</f>
        <v>3.6707350646967055E-4</v>
      </c>
    </row>
    <row r="2499" spans="1:10" x14ac:dyDescent="0.6">
      <c r="A2499" t="s">
        <v>458</v>
      </c>
      <c r="B2499">
        <v>0</v>
      </c>
      <c r="C2499">
        <v>4</v>
      </c>
      <c r="D2499">
        <v>4</v>
      </c>
      <c r="E2499" s="2">
        <f>(B2499+1)/(C2499+1)</f>
        <v>0.2</v>
      </c>
      <c r="F2499" s="2">
        <f>(C2499+1)/(B2499+1)</f>
        <v>5</v>
      </c>
      <c r="G2499">
        <f>LEN(A2499)</f>
        <v>8</v>
      </c>
      <c r="H2499" t="str">
        <f>IF(AND(G2499&lt;3, D2499&lt;2),TRUE,"")</f>
        <v/>
      </c>
      <c r="I2499">
        <f>VLOOKUP(A2499,'2014'!$A$2:$G$5210,5,FALSE)</f>
        <v>1.4609203798392987E-4</v>
      </c>
      <c r="J2499">
        <f>VLOOKUP(A2499,'2014'!$A$2:$H$5210,6,FALSE)</f>
        <v>3.976629653421431E-4</v>
      </c>
    </row>
    <row r="2500" spans="1:10" x14ac:dyDescent="0.6">
      <c r="A2500" t="s">
        <v>2148</v>
      </c>
      <c r="B2500">
        <v>0</v>
      </c>
      <c r="C2500">
        <v>4</v>
      </c>
      <c r="D2500">
        <v>4</v>
      </c>
      <c r="E2500" s="2">
        <f>(B2500+1)/(C2500+1)</f>
        <v>0.2</v>
      </c>
      <c r="F2500" s="2">
        <f>(C2500+1)/(B2500+1)</f>
        <v>5</v>
      </c>
      <c r="G2500">
        <f>LEN(A2500)</f>
        <v>5</v>
      </c>
      <c r="H2500" t="str">
        <f>IF(AND(G2500&lt;3, D2500&lt;2),TRUE,"")</f>
        <v/>
      </c>
      <c r="I2500">
        <f>VLOOKUP(A2500,'2014'!$A$2:$G$5210,5,FALSE)</f>
        <v>1.4609203798392987E-4</v>
      </c>
      <c r="J2500">
        <f>VLOOKUP(A2500,'2014'!$A$2:$H$5210,6,FALSE)</f>
        <v>3.976629653421431E-4</v>
      </c>
    </row>
    <row r="2501" spans="1:10" x14ac:dyDescent="0.6">
      <c r="A2501" t="s">
        <v>4418</v>
      </c>
      <c r="B2501">
        <v>0</v>
      </c>
      <c r="C2501">
        <v>4</v>
      </c>
      <c r="D2501">
        <v>4</v>
      </c>
      <c r="E2501" s="2">
        <f>(B2501+1)/(C2501+1)</f>
        <v>0.2</v>
      </c>
      <c r="F2501" s="2">
        <f>(C2501+1)/(B2501+1)</f>
        <v>5</v>
      </c>
      <c r="G2501">
        <f>LEN(A2501)</f>
        <v>5</v>
      </c>
      <c r="H2501" t="str">
        <f>IF(AND(G2501&lt;3, D2501&lt;2),TRUE,"")</f>
        <v/>
      </c>
      <c r="I2501">
        <f>VLOOKUP(A2501,'2014'!$A$2:$G$5210,5,FALSE)</f>
        <v>4.382761139517896E-4</v>
      </c>
      <c r="J2501">
        <f>VLOOKUP(A2501,'2014'!$A$2:$H$5210,6,FALSE)</f>
        <v>1.3153467315163195E-3</v>
      </c>
    </row>
    <row r="2502" spans="1:10" x14ac:dyDescent="0.6">
      <c r="A2502" t="s">
        <v>2628</v>
      </c>
      <c r="B2502">
        <v>0</v>
      </c>
      <c r="C2502">
        <v>4</v>
      </c>
      <c r="D2502">
        <v>4</v>
      </c>
      <c r="E2502" s="2">
        <f>(B2502+1)/(C2502+1)</f>
        <v>0.2</v>
      </c>
      <c r="F2502" s="2">
        <f>(C2502+1)/(B2502+1)</f>
        <v>5</v>
      </c>
      <c r="G2502">
        <f>LEN(A2502)</f>
        <v>5</v>
      </c>
      <c r="H2502" t="str">
        <f>IF(AND(G2502&lt;3, D2502&lt;2),TRUE,"")</f>
        <v/>
      </c>
      <c r="I2502">
        <f>VLOOKUP(A2502,'2014'!$A$2:$G$5210,5,FALSE)</f>
        <v>1.4609203798392987E-4</v>
      </c>
      <c r="J2502">
        <f>VLOOKUP(A2502,'2014'!$A$2:$H$5210,6,FALSE)</f>
        <v>4.4354715365085194E-4</v>
      </c>
    </row>
    <row r="2503" spans="1:10" x14ac:dyDescent="0.6">
      <c r="A2503" t="s">
        <v>4274</v>
      </c>
      <c r="B2503">
        <v>0</v>
      </c>
      <c r="C2503">
        <v>4</v>
      </c>
      <c r="D2503">
        <v>4</v>
      </c>
      <c r="E2503" s="2">
        <f>(B2503+1)/(C2503+1)</f>
        <v>0.2</v>
      </c>
      <c r="F2503" s="2">
        <f>(C2503+1)/(B2503+1)</f>
        <v>5</v>
      </c>
      <c r="G2503">
        <f>LEN(A2503)</f>
        <v>4</v>
      </c>
      <c r="H2503" t="str">
        <f>IF(AND(G2503&lt;3, D2503&lt;2),TRUE,"")</f>
        <v/>
      </c>
      <c r="I2503">
        <f>VLOOKUP(A2503,'2014'!$A$2:$G$5210,5,FALSE)</f>
        <v>1.4609203798392987E-4</v>
      </c>
      <c r="J2503">
        <f>VLOOKUP(A2503,'2014'!$A$2:$H$5210,6,FALSE)</f>
        <v>4.5884188308708819E-4</v>
      </c>
    </row>
    <row r="2504" spans="1:10" x14ac:dyDescent="0.6">
      <c r="A2504" t="s">
        <v>1752</v>
      </c>
      <c r="B2504">
        <v>0</v>
      </c>
      <c r="C2504">
        <v>4</v>
      </c>
      <c r="D2504">
        <v>4</v>
      </c>
      <c r="E2504" s="2">
        <f>(B2504+1)/(C2504+1)</f>
        <v>0.2</v>
      </c>
      <c r="F2504" s="2">
        <f>(C2504+1)/(B2504+1)</f>
        <v>5</v>
      </c>
      <c r="G2504">
        <f>LEN(A2504)</f>
        <v>7</v>
      </c>
      <c r="H2504" t="str">
        <f>IF(AND(G2504&lt;3, D2504&lt;2),TRUE,"")</f>
        <v/>
      </c>
      <c r="I2504">
        <f>VLOOKUP(A2504,'2014'!$A$2:$G$5210,5,FALSE)</f>
        <v>1.4609203798392987E-4</v>
      </c>
      <c r="J2504">
        <f>VLOOKUP(A2504,'2014'!$A$2:$H$5210,6,FALSE)</f>
        <v>5.0472607139579698E-4</v>
      </c>
    </row>
    <row r="2505" spans="1:10" x14ac:dyDescent="0.6">
      <c r="A2505" t="s">
        <v>4371</v>
      </c>
      <c r="B2505">
        <v>0</v>
      </c>
      <c r="C2505">
        <v>4</v>
      </c>
      <c r="D2505">
        <v>4</v>
      </c>
      <c r="E2505" s="2">
        <f>(B2505+1)/(C2505+1)</f>
        <v>0.2</v>
      </c>
      <c r="F2505" s="2">
        <f>(C2505+1)/(B2505+1)</f>
        <v>5</v>
      </c>
      <c r="G2505">
        <f>LEN(A2505)</f>
        <v>7</v>
      </c>
      <c r="H2505" t="str">
        <f>IF(AND(G2505&lt;3, D2505&lt;2),TRUE,"")</f>
        <v/>
      </c>
      <c r="I2505">
        <f>VLOOKUP(A2505,'2014'!$A$2:$G$5210,5,FALSE)</f>
        <v>1.4609203798392987E-4</v>
      </c>
      <c r="J2505">
        <f>VLOOKUP(A2505,'2014'!$A$2:$H$5210,6,FALSE)</f>
        <v>5.3531553026826958E-4</v>
      </c>
    </row>
    <row r="2506" spans="1:10" x14ac:dyDescent="0.6">
      <c r="A2506" t="s">
        <v>1358</v>
      </c>
      <c r="B2506">
        <v>0</v>
      </c>
      <c r="C2506">
        <v>4</v>
      </c>
      <c r="D2506">
        <v>4</v>
      </c>
      <c r="E2506" s="2">
        <f>(B2506+1)/(C2506+1)</f>
        <v>0.2</v>
      </c>
      <c r="F2506" s="2">
        <f>(C2506+1)/(B2506+1)</f>
        <v>5</v>
      </c>
      <c r="G2506">
        <f>LEN(A2506)</f>
        <v>4</v>
      </c>
      <c r="H2506" t="str">
        <f>IF(AND(G2506&lt;3, D2506&lt;2),TRUE,"")</f>
        <v/>
      </c>
      <c r="I2506">
        <f>VLOOKUP(A2506,'2014'!$A$2:$G$5210,5,FALSE)</f>
        <v>1.4609203798392987E-4</v>
      </c>
      <c r="J2506">
        <f>VLOOKUP(A2506,'2014'!$A$2:$H$5210,6,FALSE)</f>
        <v>5.5061025970450583E-4</v>
      </c>
    </row>
    <row r="2507" spans="1:10" x14ac:dyDescent="0.6">
      <c r="A2507" t="s">
        <v>1202</v>
      </c>
      <c r="B2507">
        <v>0</v>
      </c>
      <c r="C2507">
        <v>4</v>
      </c>
      <c r="D2507">
        <v>4</v>
      </c>
      <c r="E2507" s="2">
        <f>(B2507+1)/(C2507+1)</f>
        <v>0.2</v>
      </c>
      <c r="F2507" s="2">
        <f>(C2507+1)/(B2507+1)</f>
        <v>5</v>
      </c>
      <c r="G2507">
        <f>LEN(A2507)</f>
        <v>5</v>
      </c>
      <c r="H2507" t="str">
        <f>IF(AND(G2507&lt;3, D2507&lt;2),TRUE,"")</f>
        <v/>
      </c>
      <c r="I2507">
        <f>VLOOKUP(A2507,'2014'!$A$2:$G$5210,5,FALSE)</f>
        <v>1.4609203798392987E-4</v>
      </c>
      <c r="J2507">
        <f>VLOOKUP(A2507,'2014'!$A$2:$H$5210,6,FALSE)</f>
        <v>5.8119971857697843E-4</v>
      </c>
    </row>
    <row r="2508" spans="1:10" x14ac:dyDescent="0.6">
      <c r="A2508" t="s">
        <v>3426</v>
      </c>
      <c r="B2508">
        <v>9</v>
      </c>
      <c r="C2508">
        <v>50</v>
      </c>
      <c r="D2508">
        <v>59</v>
      </c>
      <c r="E2508" s="2">
        <f>(B2508+1)/(C2508+1)</f>
        <v>0.19607843137254902</v>
      </c>
      <c r="F2508" s="2">
        <f>(C2508+1)/(B2508+1)</f>
        <v>5.0999999999999996</v>
      </c>
      <c r="G2508">
        <f>LEN(A2508)</f>
        <v>8</v>
      </c>
      <c r="H2508" t="str">
        <f>IF(AND(G2508&lt;3, D2508&lt;2),TRUE,"")</f>
        <v/>
      </c>
      <c r="I2508">
        <f>VLOOKUP(A2508,'2014'!$A$2:$G$5210,5,FALSE)</f>
        <v>8.7655222790357921E-4</v>
      </c>
      <c r="J2508">
        <f>VLOOKUP(A2508,'2014'!$A$2:$H$5210,6,FALSE)</f>
        <v>1.0400416016640667E-3</v>
      </c>
    </row>
    <row r="2509" spans="1:10" x14ac:dyDescent="0.6">
      <c r="A2509" t="s">
        <v>1704</v>
      </c>
      <c r="B2509">
        <v>6</v>
      </c>
      <c r="C2509">
        <v>35</v>
      </c>
      <c r="D2509">
        <v>41</v>
      </c>
      <c r="E2509" s="2">
        <f>(B2509+1)/(C2509+1)</f>
        <v>0.19444444444444445</v>
      </c>
      <c r="F2509" s="2">
        <f>(C2509+1)/(B2509+1)</f>
        <v>5.1428571428571432</v>
      </c>
      <c r="G2509">
        <f>LEN(A2509)</f>
        <v>8</v>
      </c>
      <c r="H2509" t="str">
        <f>IF(AND(G2509&lt;3, D2509&lt;2),TRUE,"")</f>
        <v/>
      </c>
      <c r="I2509">
        <f>VLOOKUP(A2509,'2014'!$A$2:$G$5210,5,FALSE)</f>
        <v>7.5967859751643538E-3</v>
      </c>
      <c r="J2509">
        <f>VLOOKUP(A2509,'2014'!$A$2:$H$5210,6,FALSE)</f>
        <v>2.5542198158514575E-3</v>
      </c>
    </row>
    <row r="2510" spans="1:10" x14ac:dyDescent="0.6">
      <c r="A2510" t="s">
        <v>1125</v>
      </c>
      <c r="B2510">
        <v>10</v>
      </c>
      <c r="C2510">
        <v>56</v>
      </c>
      <c r="D2510">
        <v>66</v>
      </c>
      <c r="E2510" s="2">
        <f>(B2510+1)/(C2510+1)</f>
        <v>0.19298245614035087</v>
      </c>
      <c r="F2510" s="2">
        <f>(C2510+1)/(B2510+1)</f>
        <v>5.1818181818181817</v>
      </c>
      <c r="G2510">
        <f>LEN(A2510)</f>
        <v>4</v>
      </c>
      <c r="H2510" t="str">
        <f>IF(AND(G2510&lt;3, D2510&lt;2),TRUE,"")</f>
        <v/>
      </c>
      <c r="I2510">
        <f>VLOOKUP(A2510,'2014'!$A$2:$G$5210,5,FALSE)</f>
        <v>1.8991964937910884E-3</v>
      </c>
      <c r="J2510">
        <f>VLOOKUP(A2510,'2014'!$A$2:$H$5210,6,FALSE)</f>
        <v>5.0931449022666789E-3</v>
      </c>
    </row>
    <row r="2511" spans="1:10" x14ac:dyDescent="0.6">
      <c r="A2511" t="s">
        <v>2167</v>
      </c>
      <c r="B2511">
        <v>20</v>
      </c>
      <c r="C2511">
        <v>109</v>
      </c>
      <c r="D2511">
        <v>129</v>
      </c>
      <c r="E2511" s="2">
        <f>(B2511+1)/(C2511+1)</f>
        <v>0.19090909090909092</v>
      </c>
      <c r="F2511" s="2">
        <f>(C2511+1)/(B2511+1)</f>
        <v>5.2380952380952381</v>
      </c>
      <c r="G2511">
        <f>LEN(A2511)</f>
        <v>5</v>
      </c>
      <c r="H2511" t="str">
        <f>IF(AND(G2511&lt;3, D2511&lt;2),TRUE,"")</f>
        <v/>
      </c>
      <c r="I2511">
        <f>VLOOKUP(A2511,'2014'!$A$2:$G$5210,5,FALSE)</f>
        <v>5.4054054054054057E-3</v>
      </c>
      <c r="J2511">
        <f>VLOOKUP(A2511,'2014'!$A$2:$H$5210,6,FALSE)</f>
        <v>4.1448716772200297E-3</v>
      </c>
    </row>
    <row r="2512" spans="1:10" x14ac:dyDescent="0.6">
      <c r="A2512" t="s">
        <v>1008</v>
      </c>
      <c r="B2512">
        <v>9</v>
      </c>
      <c r="C2512">
        <v>52</v>
      </c>
      <c r="D2512">
        <v>61</v>
      </c>
      <c r="E2512" s="2">
        <f>(B2512+1)/(C2512+1)</f>
        <v>0.18867924528301888</v>
      </c>
      <c r="F2512" s="2">
        <f>(C2512+1)/(B2512+1)</f>
        <v>5.3</v>
      </c>
      <c r="G2512">
        <f>LEN(A2512)</f>
        <v>4</v>
      </c>
      <c r="H2512" t="str">
        <f>IF(AND(G2512&lt;3, D2512&lt;2),TRUE,"")</f>
        <v/>
      </c>
      <c r="I2512">
        <f>VLOOKUP(A2512,'2014'!$A$2:$G$5210,5,FALSE)</f>
        <v>8.7655222790357921E-4</v>
      </c>
      <c r="J2512">
        <f>VLOOKUP(A2512,'2014'!$A$2:$H$5210,6,FALSE)</f>
        <v>3.1660089933009086E-3</v>
      </c>
    </row>
    <row r="2513" spans="1:10" x14ac:dyDescent="0.6">
      <c r="A2513" t="s">
        <v>107</v>
      </c>
      <c r="B2513">
        <v>2</v>
      </c>
      <c r="C2513">
        <v>15</v>
      </c>
      <c r="D2513">
        <v>17</v>
      </c>
      <c r="E2513" s="2">
        <f>(B2513+1)/(C2513+1)</f>
        <v>0.1875</v>
      </c>
      <c r="F2513" s="2">
        <f>(C2513+1)/(B2513+1)</f>
        <v>5.333333333333333</v>
      </c>
      <c r="G2513">
        <f>LEN(A2513)</f>
        <v>6</v>
      </c>
      <c r="H2513" t="str">
        <f>IF(AND(G2513&lt;3, D2513&lt;2),TRUE,"")</f>
        <v/>
      </c>
      <c r="I2513">
        <f>VLOOKUP(A2513,'2014'!$A$2:$G$5210,5,FALSE)</f>
        <v>1.0226442658875091E-3</v>
      </c>
      <c r="J2513">
        <f>VLOOKUP(A2513,'2014'!$A$2:$H$5210,6,FALSE)</f>
        <v>2.7530512985225291E-4</v>
      </c>
    </row>
    <row r="2514" spans="1:10" x14ac:dyDescent="0.6">
      <c r="A2514" t="s">
        <v>970</v>
      </c>
      <c r="B2514">
        <v>2</v>
      </c>
      <c r="C2514">
        <v>15</v>
      </c>
      <c r="D2514">
        <v>17</v>
      </c>
      <c r="E2514" s="2">
        <f>(B2514+1)/(C2514+1)</f>
        <v>0.1875</v>
      </c>
      <c r="F2514" s="2">
        <f>(C2514+1)/(B2514+1)</f>
        <v>5.333333333333333</v>
      </c>
      <c r="G2514">
        <f>LEN(A2514)</f>
        <v>5</v>
      </c>
      <c r="H2514" t="str">
        <f>IF(AND(G2514&lt;3, D2514&lt;2),TRUE,"")</f>
        <v/>
      </c>
      <c r="I2514">
        <f>VLOOKUP(A2514,'2014'!$A$2:$G$5210,5,FALSE)</f>
        <v>1.4609203798392987E-4</v>
      </c>
      <c r="J2514">
        <f>VLOOKUP(A2514,'2014'!$A$2:$H$5210,6,FALSE)</f>
        <v>6.1178917744945092E-5</v>
      </c>
    </row>
    <row r="2515" spans="1:10" x14ac:dyDescent="0.6">
      <c r="A2515" t="s">
        <v>1997</v>
      </c>
      <c r="B2515">
        <v>2</v>
      </c>
      <c r="C2515">
        <v>15</v>
      </c>
      <c r="D2515">
        <v>17</v>
      </c>
      <c r="E2515" s="2">
        <f>(B2515+1)/(C2515+1)</f>
        <v>0.1875</v>
      </c>
      <c r="F2515" s="2">
        <f>(C2515+1)/(B2515+1)</f>
        <v>5.333333333333333</v>
      </c>
      <c r="G2515">
        <f>LEN(A2515)</f>
        <v>4</v>
      </c>
      <c r="H2515" t="str">
        <f>IF(AND(G2515&lt;3, D2515&lt;2),TRUE,"")</f>
        <v/>
      </c>
      <c r="I2515">
        <f>VLOOKUP(A2515,'2014'!$A$2:$G$5210,5,FALSE)</f>
        <v>4.382761139517896E-4</v>
      </c>
      <c r="J2515">
        <f>VLOOKUP(A2515,'2014'!$A$2:$H$5210,6,FALSE)</f>
        <v>3.5177877703343431E-4</v>
      </c>
    </row>
    <row r="2516" spans="1:10" x14ac:dyDescent="0.6">
      <c r="A2516" t="s">
        <v>4640</v>
      </c>
      <c r="B2516">
        <v>23</v>
      </c>
      <c r="C2516">
        <v>131</v>
      </c>
      <c r="D2516">
        <v>154</v>
      </c>
      <c r="E2516" s="2">
        <f>(B2516+1)/(C2516+1)</f>
        <v>0.18181818181818182</v>
      </c>
      <c r="F2516" s="2">
        <f>(C2516+1)/(B2516+1)</f>
        <v>5.5</v>
      </c>
      <c r="G2516">
        <f>LEN(A2516)</f>
        <v>5</v>
      </c>
      <c r="H2516" t="str">
        <f>IF(AND(G2516&lt;3, D2516&lt;2),TRUE,"")</f>
        <v/>
      </c>
      <c r="I2516">
        <f>VLOOKUP(A2516,'2014'!$A$2:$G$5210,5,FALSE)</f>
        <v>4.9671292914536154E-3</v>
      </c>
      <c r="J2516">
        <f>VLOOKUP(A2516,'2014'!$A$2:$H$5210,6,FALSE)</f>
        <v>2.7989354868312379E-3</v>
      </c>
    </row>
    <row r="2517" spans="1:10" x14ac:dyDescent="0.6">
      <c r="A2517" t="s">
        <v>827</v>
      </c>
      <c r="B2517">
        <v>1</v>
      </c>
      <c r="C2517">
        <v>10</v>
      </c>
      <c r="D2517">
        <v>11</v>
      </c>
      <c r="E2517" s="2">
        <f>(B2517+1)/(C2517+1)</f>
        <v>0.18181818181818182</v>
      </c>
      <c r="F2517" s="2">
        <f>(C2517+1)/(B2517+1)</f>
        <v>5.5</v>
      </c>
      <c r="G2517">
        <f>LEN(A2517)</f>
        <v>5</v>
      </c>
      <c r="H2517" t="str">
        <f>IF(AND(G2517&lt;3, D2517&lt;2),TRUE,"")</f>
        <v/>
      </c>
      <c r="I2517">
        <f>VLOOKUP(A2517,'2014'!$A$2:$G$5210,5,FALSE)</f>
        <v>7.3046018991964939E-4</v>
      </c>
      <c r="J2517">
        <f>VLOOKUP(A2517,'2014'!$A$2:$H$5210,6,FALSE)</f>
        <v>2.6001040041601667E-4</v>
      </c>
    </row>
    <row r="2518" spans="1:10" x14ac:dyDescent="0.6">
      <c r="A2518" t="s">
        <v>1691</v>
      </c>
      <c r="B2518">
        <v>1</v>
      </c>
      <c r="C2518">
        <v>10</v>
      </c>
      <c r="D2518">
        <v>11</v>
      </c>
      <c r="E2518" s="2">
        <f>(B2518+1)/(C2518+1)</f>
        <v>0.18181818181818182</v>
      </c>
      <c r="F2518" s="2">
        <f>(C2518+1)/(B2518+1)</f>
        <v>5.5</v>
      </c>
      <c r="G2518">
        <f>LEN(A2518)</f>
        <v>10</v>
      </c>
      <c r="H2518" t="str">
        <f>IF(AND(G2518&lt;3, D2518&lt;2),TRUE,"")</f>
        <v/>
      </c>
      <c r="I2518">
        <f>VLOOKUP(A2518,'2014'!$A$2:$G$5210,5,FALSE)</f>
        <v>1.4609203798392987E-4</v>
      </c>
      <c r="J2518">
        <f>VLOOKUP(A2518,'2014'!$A$2:$H$5210,6,FALSE)</f>
        <v>1.2235783548989018E-4</v>
      </c>
    </row>
    <row r="2519" spans="1:10" x14ac:dyDescent="0.6">
      <c r="A2519" t="s">
        <v>2865</v>
      </c>
      <c r="B2519">
        <v>1</v>
      </c>
      <c r="C2519">
        <v>10</v>
      </c>
      <c r="D2519">
        <v>11</v>
      </c>
      <c r="E2519" s="2">
        <f>(B2519+1)/(C2519+1)</f>
        <v>0.18181818181818182</v>
      </c>
      <c r="F2519" s="2">
        <f>(C2519+1)/(B2519+1)</f>
        <v>5.5</v>
      </c>
      <c r="G2519">
        <f>LEN(A2519)</f>
        <v>6</v>
      </c>
      <c r="H2519" t="str">
        <f>IF(AND(G2519&lt;3, D2519&lt;2),TRUE,"")</f>
        <v/>
      </c>
      <c r="I2519">
        <f>VLOOKUP(A2519,'2014'!$A$2:$G$5210,5,FALSE)</f>
        <v>4.382761139517896E-4</v>
      </c>
      <c r="J2519">
        <f>VLOOKUP(A2519,'2014'!$A$2:$H$5210,6,FALSE)</f>
        <v>5.3531553026826958E-4</v>
      </c>
    </row>
    <row r="2520" spans="1:10" x14ac:dyDescent="0.6">
      <c r="A2520" t="s">
        <v>338</v>
      </c>
      <c r="B2520">
        <v>1</v>
      </c>
      <c r="C2520">
        <v>10</v>
      </c>
      <c r="D2520">
        <v>11</v>
      </c>
      <c r="E2520" s="2">
        <f>(B2520+1)/(C2520+1)</f>
        <v>0.18181818181818182</v>
      </c>
      <c r="F2520" s="2">
        <f>(C2520+1)/(B2520+1)</f>
        <v>5.5</v>
      </c>
      <c r="G2520">
        <f>LEN(A2520)</f>
        <v>3</v>
      </c>
      <c r="H2520" t="str">
        <f>IF(AND(G2520&lt;3, D2520&lt;2),TRUE,"")</f>
        <v/>
      </c>
      <c r="I2520">
        <f>VLOOKUP(A2520,'2014'!$A$2:$G$5210,5,FALSE)</f>
        <v>1.4609203798392987E-4</v>
      </c>
      <c r="J2520">
        <f>VLOOKUP(A2520,'2014'!$A$2:$H$5210,6,FALSE)</f>
        <v>4.2825242421461564E-4</v>
      </c>
    </row>
    <row r="2521" spans="1:10" x14ac:dyDescent="0.6">
      <c r="A2521" t="s">
        <v>1150</v>
      </c>
      <c r="B2521">
        <v>4</v>
      </c>
      <c r="C2521">
        <v>27</v>
      </c>
      <c r="D2521">
        <v>31</v>
      </c>
      <c r="E2521" s="2">
        <f>(B2521+1)/(C2521+1)</f>
        <v>0.17857142857142858</v>
      </c>
      <c r="F2521" s="2">
        <f>(C2521+1)/(B2521+1)</f>
        <v>5.6</v>
      </c>
      <c r="G2521">
        <f>LEN(A2521)</f>
        <v>8</v>
      </c>
      <c r="H2521" t="str">
        <f>IF(AND(G2521&lt;3, D2521&lt;2),TRUE,"")</f>
        <v/>
      </c>
      <c r="I2521">
        <f>VLOOKUP(A2521,'2014'!$A$2:$G$5210,5,FALSE)</f>
        <v>1.4609203798392987E-4</v>
      </c>
      <c r="J2521">
        <f>VLOOKUP(A2521,'2014'!$A$2:$H$5210,6,FALSE)</f>
        <v>3.6707350646967055E-4</v>
      </c>
    </row>
    <row r="2522" spans="1:10" x14ac:dyDescent="0.6">
      <c r="A2522" t="s">
        <v>2048</v>
      </c>
      <c r="B2522">
        <v>2</v>
      </c>
      <c r="C2522">
        <v>16</v>
      </c>
      <c r="D2522">
        <v>18</v>
      </c>
      <c r="E2522" s="2">
        <f>(B2522+1)/(C2522+1)</f>
        <v>0.17647058823529413</v>
      </c>
      <c r="F2522" s="2">
        <f>(C2522+1)/(B2522+1)</f>
        <v>5.666666666666667</v>
      </c>
      <c r="G2522">
        <f>LEN(A2522)</f>
        <v>7</v>
      </c>
      <c r="H2522" t="str">
        <f>IF(AND(G2522&lt;3, D2522&lt;2),TRUE,"")</f>
        <v/>
      </c>
      <c r="I2522">
        <f>VLOOKUP(A2522,'2014'!$A$2:$G$5210,5,FALSE)</f>
        <v>4.382761139517896E-4</v>
      </c>
      <c r="J2522">
        <f>VLOOKUP(A2522,'2014'!$A$2:$H$5210,6,FALSE)</f>
        <v>3.6707350646967055E-4</v>
      </c>
    </row>
    <row r="2523" spans="1:10" x14ac:dyDescent="0.6">
      <c r="A2523" t="s">
        <v>1886</v>
      </c>
      <c r="B2523">
        <v>4</v>
      </c>
      <c r="C2523">
        <v>28</v>
      </c>
      <c r="D2523">
        <v>32</v>
      </c>
      <c r="E2523" s="2">
        <f>(B2523+1)/(C2523+1)</f>
        <v>0.17241379310344829</v>
      </c>
      <c r="F2523" s="2">
        <f>(C2523+1)/(B2523+1)</f>
        <v>5.8</v>
      </c>
      <c r="G2523">
        <f>LEN(A2523)</f>
        <v>6</v>
      </c>
      <c r="H2523" t="str">
        <f>IF(AND(G2523&lt;3, D2523&lt;2),TRUE,"")</f>
        <v/>
      </c>
      <c r="I2523">
        <f>VLOOKUP(A2523,'2014'!$A$2:$G$5210,5,FALSE)</f>
        <v>1.8991964937910884E-3</v>
      </c>
      <c r="J2523">
        <f>VLOOKUP(A2523,'2014'!$A$2:$H$5210,6,FALSE)</f>
        <v>1.1318099782814841E-3</v>
      </c>
    </row>
    <row r="2524" spans="1:10" x14ac:dyDescent="0.6">
      <c r="A2524" t="s">
        <v>3824</v>
      </c>
      <c r="B2524">
        <v>10</v>
      </c>
      <c r="C2524">
        <v>63</v>
      </c>
      <c r="D2524">
        <v>73</v>
      </c>
      <c r="E2524" s="2">
        <f>(B2524+1)/(C2524+1)</f>
        <v>0.171875</v>
      </c>
      <c r="F2524" s="2">
        <f>(C2524+1)/(B2524+1)</f>
        <v>5.8181818181818183</v>
      </c>
      <c r="G2524">
        <f>LEN(A2524)</f>
        <v>8</v>
      </c>
      <c r="H2524" t="str">
        <f>IF(AND(G2524&lt;3, D2524&lt;2),TRUE,"")</f>
        <v/>
      </c>
      <c r="I2524">
        <f>VLOOKUP(A2524,'2014'!$A$2:$G$5210,5,FALSE)</f>
        <v>2.4835646457268077E-3</v>
      </c>
      <c r="J2524">
        <f>VLOOKUP(A2524,'2014'!$A$2:$H$5210,6,FALSE)</f>
        <v>2.9977669695023094E-3</v>
      </c>
    </row>
    <row r="2525" spans="1:10" x14ac:dyDescent="0.6">
      <c r="A2525" t="s">
        <v>3321</v>
      </c>
      <c r="B2525">
        <v>12</v>
      </c>
      <c r="C2525">
        <v>76</v>
      </c>
      <c r="D2525">
        <v>88</v>
      </c>
      <c r="E2525" s="2">
        <f>(B2525+1)/(C2525+1)</f>
        <v>0.16883116883116883</v>
      </c>
      <c r="F2525" s="2">
        <f>(C2525+1)/(B2525+1)</f>
        <v>5.9230769230769234</v>
      </c>
      <c r="G2525">
        <f>LEN(A2525)</f>
        <v>4</v>
      </c>
      <c r="H2525" t="str">
        <f>IF(AND(G2525&lt;3, D2525&lt;2),TRUE,"")</f>
        <v/>
      </c>
      <c r="I2525">
        <f>VLOOKUP(A2525,'2014'!$A$2:$G$5210,5,FALSE)</f>
        <v>3.6523009495982471E-3</v>
      </c>
      <c r="J2525">
        <f>VLOOKUP(A2525,'2014'!$A$2:$H$5210,6,FALSE)</f>
        <v>3.2577773699183263E-3</v>
      </c>
    </row>
    <row r="2526" spans="1:10" x14ac:dyDescent="0.6">
      <c r="A2526" t="s">
        <v>2094</v>
      </c>
      <c r="B2526">
        <v>4</v>
      </c>
      <c r="C2526">
        <v>29</v>
      </c>
      <c r="D2526">
        <v>33</v>
      </c>
      <c r="E2526" s="2">
        <f>(B2526+1)/(C2526+1)</f>
        <v>0.16666666666666666</v>
      </c>
      <c r="F2526" s="2">
        <f>(C2526+1)/(B2526+1)</f>
        <v>6</v>
      </c>
      <c r="G2526">
        <f>LEN(A2526)</f>
        <v>3</v>
      </c>
      <c r="H2526" t="str">
        <f>IF(AND(G2526&lt;3, D2526&lt;2),TRUE,"")</f>
        <v/>
      </c>
      <c r="I2526">
        <f>VLOOKUP(A2526,'2014'!$A$2:$G$5210,5,FALSE)</f>
        <v>4.2366691015339663E-3</v>
      </c>
      <c r="J2526">
        <f>VLOOKUP(A2526,'2014'!$A$2:$H$5210,6,FALSE)</f>
        <v>2.6765776513413479E-3</v>
      </c>
    </row>
    <row r="2527" spans="1:10" x14ac:dyDescent="0.6">
      <c r="A2527" t="s">
        <v>2321</v>
      </c>
      <c r="B2527">
        <v>4</v>
      </c>
      <c r="C2527">
        <v>29</v>
      </c>
      <c r="D2527">
        <v>33</v>
      </c>
      <c r="E2527" s="2">
        <f>(B2527+1)/(C2527+1)</f>
        <v>0.16666666666666666</v>
      </c>
      <c r="F2527" s="2">
        <f>(C2527+1)/(B2527+1)</f>
        <v>6</v>
      </c>
      <c r="G2527">
        <f>LEN(A2527)</f>
        <v>12</v>
      </c>
      <c r="H2527" t="str">
        <f>IF(AND(G2527&lt;3, D2527&lt;2),TRUE,"")</f>
        <v/>
      </c>
      <c r="I2527">
        <f>VLOOKUP(A2527,'2014'!$A$2:$G$5210,5,FALSE)</f>
        <v>2.9218407596785974E-4</v>
      </c>
      <c r="J2527">
        <f>VLOOKUP(A2527,'2014'!$A$2:$H$5210,6,FALSE)</f>
        <v>6.2708390688568717E-4</v>
      </c>
    </row>
    <row r="2528" spans="1:10" x14ac:dyDescent="0.6">
      <c r="A2528" t="s">
        <v>1643</v>
      </c>
      <c r="B2528">
        <v>4</v>
      </c>
      <c r="C2528">
        <v>29</v>
      </c>
      <c r="D2528">
        <v>33</v>
      </c>
      <c r="E2528" s="2">
        <f>(B2528+1)/(C2528+1)</f>
        <v>0.16666666666666666</v>
      </c>
      <c r="F2528" s="2">
        <f>(C2528+1)/(B2528+1)</f>
        <v>6</v>
      </c>
      <c r="G2528">
        <f>LEN(A2528)</f>
        <v>8</v>
      </c>
      <c r="H2528" t="str">
        <f>IF(AND(G2528&lt;3, D2528&lt;2),TRUE,"")</f>
        <v/>
      </c>
      <c r="I2528">
        <f>VLOOKUP(A2528,'2014'!$A$2:$G$5210,5,FALSE)</f>
        <v>1.4609203798392987E-4</v>
      </c>
      <c r="J2528">
        <f>VLOOKUP(A2528,'2014'!$A$2:$H$5210,6,FALSE)</f>
        <v>4.5884188308708819E-4</v>
      </c>
    </row>
    <row r="2529" spans="1:10" x14ac:dyDescent="0.6">
      <c r="A2529" t="s">
        <v>3424</v>
      </c>
      <c r="B2529">
        <v>1</v>
      </c>
      <c r="C2529">
        <v>11</v>
      </c>
      <c r="D2529">
        <v>12</v>
      </c>
      <c r="E2529" s="2">
        <f>(B2529+1)/(C2529+1)</f>
        <v>0.16666666666666666</v>
      </c>
      <c r="F2529" s="2">
        <f>(C2529+1)/(B2529+1)</f>
        <v>6</v>
      </c>
      <c r="G2529">
        <f>LEN(A2529)</f>
        <v>10</v>
      </c>
      <c r="H2529" t="str">
        <f>IF(AND(G2529&lt;3, D2529&lt;2),TRUE,"")</f>
        <v/>
      </c>
      <c r="I2529">
        <f>VLOOKUP(A2529,'2014'!$A$2:$G$5210,5,FALSE)</f>
        <v>1.6070124178232286E-3</v>
      </c>
      <c r="J2529">
        <f>VLOOKUP(A2529,'2014'!$A$2:$H$5210,6,FALSE)</f>
        <v>5.0472607139579698E-4</v>
      </c>
    </row>
    <row r="2530" spans="1:10" x14ac:dyDescent="0.6">
      <c r="A2530" t="s">
        <v>530</v>
      </c>
      <c r="B2530">
        <v>1</v>
      </c>
      <c r="C2530">
        <v>11</v>
      </c>
      <c r="D2530">
        <v>12</v>
      </c>
      <c r="E2530" s="2">
        <f>(B2530+1)/(C2530+1)</f>
        <v>0.16666666666666666</v>
      </c>
      <c r="F2530" s="2">
        <f>(C2530+1)/(B2530+1)</f>
        <v>6</v>
      </c>
      <c r="G2530">
        <f>LEN(A2530)</f>
        <v>6</v>
      </c>
      <c r="H2530" t="str">
        <f>IF(AND(G2530&lt;3, D2530&lt;2),TRUE,"")</f>
        <v/>
      </c>
      <c r="I2530">
        <f>VLOOKUP(A2530,'2014'!$A$2:$G$5210,5,FALSE)</f>
        <v>7.3046018991964939E-4</v>
      </c>
      <c r="J2530">
        <f>VLOOKUP(A2530,'2014'!$A$2:$H$5210,6,FALSE)</f>
        <v>4.4354715365085194E-4</v>
      </c>
    </row>
    <row r="2531" spans="1:10" x14ac:dyDescent="0.6">
      <c r="A2531" t="s">
        <v>3670</v>
      </c>
      <c r="B2531">
        <v>1</v>
      </c>
      <c r="C2531">
        <v>11</v>
      </c>
      <c r="D2531">
        <v>12</v>
      </c>
      <c r="E2531" s="2">
        <f>(B2531+1)/(C2531+1)</f>
        <v>0.16666666666666666</v>
      </c>
      <c r="F2531" s="2">
        <f>(C2531+1)/(B2531+1)</f>
        <v>6</v>
      </c>
      <c r="G2531">
        <f>LEN(A2531)</f>
        <v>5</v>
      </c>
      <c r="H2531" t="str">
        <f>IF(AND(G2531&lt;3, D2531&lt;2),TRUE,"")</f>
        <v/>
      </c>
      <c r="I2531">
        <f>VLOOKUP(A2531,'2014'!$A$2:$G$5210,5,FALSE)</f>
        <v>1.4609203798392987E-4</v>
      </c>
      <c r="J2531">
        <f>VLOOKUP(A2531,'2014'!$A$2:$H$5210,6,FALSE)</f>
        <v>6.4237863632192352E-4</v>
      </c>
    </row>
    <row r="2532" spans="1:10" x14ac:dyDescent="0.6">
      <c r="A2532" t="s">
        <v>5303</v>
      </c>
      <c r="B2532">
        <v>0</v>
      </c>
      <c r="C2532">
        <v>5</v>
      </c>
      <c r="D2532">
        <v>5</v>
      </c>
      <c r="E2532" s="2">
        <f>(B2532+1)/(C2532+1)</f>
        <v>0.16666666666666666</v>
      </c>
      <c r="F2532" s="2">
        <f>(C2532+1)/(B2532+1)</f>
        <v>6</v>
      </c>
      <c r="G2532">
        <f>LEN(A2532)</f>
        <v>6</v>
      </c>
      <c r="H2532" t="str">
        <f>IF(AND(G2532&lt;3, D2532&lt;2),TRUE,"")</f>
        <v/>
      </c>
      <c r="I2532" t="e">
        <f>VLOOKUP(A2532,'2014'!$A$2:$G$5210,5,FALSE)</f>
        <v>#N/A</v>
      </c>
      <c r="J2532" t="e">
        <f>VLOOKUP(A2532,'2014'!$A$2:$H$5210,6,FALSE)</f>
        <v>#N/A</v>
      </c>
    </row>
    <row r="2533" spans="1:10" x14ac:dyDescent="0.6">
      <c r="A2533" t="s">
        <v>5323</v>
      </c>
      <c r="B2533">
        <v>0</v>
      </c>
      <c r="C2533">
        <v>5</v>
      </c>
      <c r="D2533">
        <v>5</v>
      </c>
      <c r="E2533" s="2">
        <f>(B2533+1)/(C2533+1)</f>
        <v>0.16666666666666666</v>
      </c>
      <c r="F2533" s="2">
        <f>(C2533+1)/(B2533+1)</f>
        <v>6</v>
      </c>
      <c r="G2533">
        <f>LEN(A2533)</f>
        <v>9</v>
      </c>
      <c r="H2533" t="str">
        <f>IF(AND(G2533&lt;3, D2533&lt;2),TRUE,"")</f>
        <v/>
      </c>
      <c r="I2533" t="e">
        <f>VLOOKUP(A2533,'2014'!$A$2:$G$5210,5,FALSE)</f>
        <v>#N/A</v>
      </c>
      <c r="J2533" t="e">
        <f>VLOOKUP(A2533,'2014'!$A$2:$H$5210,6,FALSE)</f>
        <v>#N/A</v>
      </c>
    </row>
    <row r="2534" spans="1:10" x14ac:dyDescent="0.6">
      <c r="A2534" t="s">
        <v>5454</v>
      </c>
      <c r="B2534">
        <v>0</v>
      </c>
      <c r="C2534">
        <v>5</v>
      </c>
      <c r="D2534">
        <v>5</v>
      </c>
      <c r="E2534" s="2">
        <f>(B2534+1)/(C2534+1)</f>
        <v>0.16666666666666666</v>
      </c>
      <c r="F2534" s="2">
        <f>(C2534+1)/(B2534+1)</f>
        <v>6</v>
      </c>
      <c r="G2534">
        <f>LEN(A2534)</f>
        <v>6</v>
      </c>
      <c r="H2534" t="str">
        <f>IF(AND(G2534&lt;3, D2534&lt;2),TRUE,"")</f>
        <v/>
      </c>
      <c r="I2534" t="e">
        <f>VLOOKUP(A2534,'2014'!$A$2:$G$5210,5,FALSE)</f>
        <v>#N/A</v>
      </c>
      <c r="J2534" t="e">
        <f>VLOOKUP(A2534,'2014'!$A$2:$H$5210,6,FALSE)</f>
        <v>#N/A</v>
      </c>
    </row>
    <row r="2535" spans="1:10" x14ac:dyDescent="0.6">
      <c r="A2535" t="s">
        <v>5469</v>
      </c>
      <c r="B2535">
        <v>0</v>
      </c>
      <c r="C2535">
        <v>5</v>
      </c>
      <c r="D2535">
        <v>5</v>
      </c>
      <c r="E2535" s="2">
        <f>(B2535+1)/(C2535+1)</f>
        <v>0.16666666666666666</v>
      </c>
      <c r="F2535" s="2">
        <f>(C2535+1)/(B2535+1)</f>
        <v>6</v>
      </c>
      <c r="G2535">
        <f>LEN(A2535)</f>
        <v>3</v>
      </c>
      <c r="H2535" t="str">
        <f>IF(AND(G2535&lt;3, D2535&lt;2),TRUE,"")</f>
        <v/>
      </c>
      <c r="I2535" t="e">
        <f>VLOOKUP(A2535,'2014'!$A$2:$G$5210,5,FALSE)</f>
        <v>#N/A</v>
      </c>
      <c r="J2535" t="e">
        <f>VLOOKUP(A2535,'2014'!$A$2:$H$5210,6,FALSE)</f>
        <v>#N/A</v>
      </c>
    </row>
    <row r="2536" spans="1:10" x14ac:dyDescent="0.6">
      <c r="A2536" t="s">
        <v>5564</v>
      </c>
      <c r="B2536">
        <v>0</v>
      </c>
      <c r="C2536">
        <v>5</v>
      </c>
      <c r="D2536">
        <v>5</v>
      </c>
      <c r="E2536" s="2">
        <f>(B2536+1)/(C2536+1)</f>
        <v>0.16666666666666666</v>
      </c>
      <c r="F2536" s="2">
        <f>(C2536+1)/(B2536+1)</f>
        <v>6</v>
      </c>
      <c r="G2536">
        <f>LEN(A2536)</f>
        <v>6</v>
      </c>
      <c r="H2536" t="str">
        <f>IF(AND(G2536&lt;3, D2536&lt;2),TRUE,"")</f>
        <v/>
      </c>
      <c r="I2536" t="e">
        <f>VLOOKUP(A2536,'2014'!$A$2:$G$5210,5,FALSE)</f>
        <v>#N/A</v>
      </c>
      <c r="J2536" t="e">
        <f>VLOOKUP(A2536,'2014'!$A$2:$H$5210,6,FALSE)</f>
        <v>#N/A</v>
      </c>
    </row>
    <row r="2537" spans="1:10" x14ac:dyDescent="0.6">
      <c r="A2537" t="s">
        <v>5586</v>
      </c>
      <c r="B2537">
        <v>0</v>
      </c>
      <c r="C2537">
        <v>5</v>
      </c>
      <c r="D2537">
        <v>5</v>
      </c>
      <c r="E2537" s="2">
        <f>(B2537+1)/(C2537+1)</f>
        <v>0.16666666666666666</v>
      </c>
      <c r="F2537" s="2">
        <f>(C2537+1)/(B2537+1)</f>
        <v>6</v>
      </c>
      <c r="G2537">
        <f>LEN(A2537)</f>
        <v>10</v>
      </c>
      <c r="H2537" t="str">
        <f>IF(AND(G2537&lt;3, D2537&lt;2),TRUE,"")</f>
        <v/>
      </c>
      <c r="I2537" t="e">
        <f>VLOOKUP(A2537,'2014'!$A$2:$G$5210,5,FALSE)</f>
        <v>#N/A</v>
      </c>
      <c r="J2537" t="e">
        <f>VLOOKUP(A2537,'2014'!$A$2:$H$5210,6,FALSE)</f>
        <v>#N/A</v>
      </c>
    </row>
    <row r="2538" spans="1:10" x14ac:dyDescent="0.6">
      <c r="A2538" t="s">
        <v>5611</v>
      </c>
      <c r="B2538">
        <v>0</v>
      </c>
      <c r="C2538">
        <v>5</v>
      </c>
      <c r="D2538">
        <v>5</v>
      </c>
      <c r="E2538" s="2">
        <f>(B2538+1)/(C2538+1)</f>
        <v>0.16666666666666666</v>
      </c>
      <c r="F2538" s="2">
        <f>(C2538+1)/(B2538+1)</f>
        <v>6</v>
      </c>
      <c r="G2538">
        <f>LEN(A2538)</f>
        <v>11</v>
      </c>
      <c r="H2538" t="str">
        <f>IF(AND(G2538&lt;3, D2538&lt;2),TRUE,"")</f>
        <v/>
      </c>
      <c r="I2538" t="e">
        <f>VLOOKUP(A2538,'2014'!$A$2:$G$5210,5,FALSE)</f>
        <v>#N/A</v>
      </c>
      <c r="J2538" t="e">
        <f>VLOOKUP(A2538,'2014'!$A$2:$H$5210,6,FALSE)</f>
        <v>#N/A</v>
      </c>
    </row>
    <row r="2539" spans="1:10" x14ac:dyDescent="0.6">
      <c r="A2539" t="s">
        <v>5686</v>
      </c>
      <c r="B2539">
        <v>0</v>
      </c>
      <c r="C2539">
        <v>5</v>
      </c>
      <c r="D2539">
        <v>5</v>
      </c>
      <c r="E2539" s="2">
        <f>(B2539+1)/(C2539+1)</f>
        <v>0.16666666666666666</v>
      </c>
      <c r="F2539" s="2">
        <f>(C2539+1)/(B2539+1)</f>
        <v>6</v>
      </c>
      <c r="G2539">
        <f>LEN(A2539)</f>
        <v>4</v>
      </c>
      <c r="H2539" t="str">
        <f>IF(AND(G2539&lt;3, D2539&lt;2),TRUE,"")</f>
        <v/>
      </c>
      <c r="I2539" t="e">
        <f>VLOOKUP(A2539,'2014'!$A$2:$G$5210,5,FALSE)</f>
        <v>#N/A</v>
      </c>
      <c r="J2539" t="e">
        <f>VLOOKUP(A2539,'2014'!$A$2:$H$5210,6,FALSE)</f>
        <v>#N/A</v>
      </c>
    </row>
    <row r="2540" spans="1:10" x14ac:dyDescent="0.6">
      <c r="A2540" t="s">
        <v>5700</v>
      </c>
      <c r="B2540">
        <v>0</v>
      </c>
      <c r="C2540">
        <v>5</v>
      </c>
      <c r="D2540">
        <v>5</v>
      </c>
      <c r="E2540" s="2">
        <f>(B2540+1)/(C2540+1)</f>
        <v>0.16666666666666666</v>
      </c>
      <c r="F2540" s="2">
        <f>(C2540+1)/(B2540+1)</f>
        <v>6</v>
      </c>
      <c r="G2540">
        <f>LEN(A2540)</f>
        <v>6</v>
      </c>
      <c r="H2540" t="str">
        <f>IF(AND(G2540&lt;3, D2540&lt;2),TRUE,"")</f>
        <v/>
      </c>
      <c r="I2540" t="e">
        <f>VLOOKUP(A2540,'2014'!$A$2:$G$5210,5,FALSE)</f>
        <v>#N/A</v>
      </c>
      <c r="J2540" t="e">
        <f>VLOOKUP(A2540,'2014'!$A$2:$H$5210,6,FALSE)</f>
        <v>#N/A</v>
      </c>
    </row>
    <row r="2541" spans="1:10" x14ac:dyDescent="0.6">
      <c r="A2541" t="s">
        <v>5766</v>
      </c>
      <c r="B2541">
        <v>0</v>
      </c>
      <c r="C2541">
        <v>5</v>
      </c>
      <c r="D2541">
        <v>5</v>
      </c>
      <c r="E2541" s="2">
        <f>(B2541+1)/(C2541+1)</f>
        <v>0.16666666666666666</v>
      </c>
      <c r="F2541" s="2">
        <f>(C2541+1)/(B2541+1)</f>
        <v>6</v>
      </c>
      <c r="G2541">
        <f>LEN(A2541)</f>
        <v>5</v>
      </c>
      <c r="H2541" t="str">
        <f>IF(AND(G2541&lt;3, D2541&lt;2),TRUE,"")</f>
        <v/>
      </c>
      <c r="I2541" t="e">
        <f>VLOOKUP(A2541,'2014'!$A$2:$G$5210,5,FALSE)</f>
        <v>#N/A</v>
      </c>
      <c r="J2541" t="e">
        <f>VLOOKUP(A2541,'2014'!$A$2:$H$5210,6,FALSE)</f>
        <v>#N/A</v>
      </c>
    </row>
    <row r="2542" spans="1:10" x14ac:dyDescent="0.6">
      <c r="A2542" t="s">
        <v>5780</v>
      </c>
      <c r="B2542">
        <v>0</v>
      </c>
      <c r="C2542">
        <v>5</v>
      </c>
      <c r="D2542">
        <v>5</v>
      </c>
      <c r="E2542" s="2">
        <f>(B2542+1)/(C2542+1)</f>
        <v>0.16666666666666666</v>
      </c>
      <c r="F2542" s="2">
        <f>(C2542+1)/(B2542+1)</f>
        <v>6</v>
      </c>
      <c r="G2542">
        <f>LEN(A2542)</f>
        <v>4</v>
      </c>
      <c r="H2542" t="str">
        <f>IF(AND(G2542&lt;3, D2542&lt;2),TRUE,"")</f>
        <v/>
      </c>
      <c r="I2542" t="e">
        <f>VLOOKUP(A2542,'2014'!$A$2:$G$5210,5,FALSE)</f>
        <v>#N/A</v>
      </c>
      <c r="J2542" t="e">
        <f>VLOOKUP(A2542,'2014'!$A$2:$H$5210,6,FALSE)</f>
        <v>#N/A</v>
      </c>
    </row>
    <row r="2543" spans="1:10" x14ac:dyDescent="0.6">
      <c r="A2543" t="s">
        <v>5794</v>
      </c>
      <c r="B2543">
        <v>0</v>
      </c>
      <c r="C2543">
        <v>5</v>
      </c>
      <c r="D2543">
        <v>5</v>
      </c>
      <c r="E2543" s="2">
        <f>(B2543+1)/(C2543+1)</f>
        <v>0.16666666666666666</v>
      </c>
      <c r="F2543" s="2">
        <f>(C2543+1)/(B2543+1)</f>
        <v>6</v>
      </c>
      <c r="G2543">
        <f>LEN(A2543)</f>
        <v>9</v>
      </c>
      <c r="H2543" t="str">
        <f>IF(AND(G2543&lt;3, D2543&lt;2),TRUE,"")</f>
        <v/>
      </c>
      <c r="I2543" t="e">
        <f>VLOOKUP(A2543,'2014'!$A$2:$G$5210,5,FALSE)</f>
        <v>#N/A</v>
      </c>
      <c r="J2543" t="e">
        <f>VLOOKUP(A2543,'2014'!$A$2:$H$5210,6,FALSE)</f>
        <v>#N/A</v>
      </c>
    </row>
    <row r="2544" spans="1:10" x14ac:dyDescent="0.6">
      <c r="A2544" t="s">
        <v>5821</v>
      </c>
      <c r="B2544">
        <v>0</v>
      </c>
      <c r="C2544">
        <v>5</v>
      </c>
      <c r="D2544">
        <v>5</v>
      </c>
      <c r="E2544" s="2">
        <f>(B2544+1)/(C2544+1)</f>
        <v>0.16666666666666666</v>
      </c>
      <c r="F2544" s="2">
        <f>(C2544+1)/(B2544+1)</f>
        <v>6</v>
      </c>
      <c r="G2544">
        <f>LEN(A2544)</f>
        <v>12</v>
      </c>
      <c r="H2544" t="str">
        <f>IF(AND(G2544&lt;3, D2544&lt;2),TRUE,"")</f>
        <v/>
      </c>
      <c r="I2544" t="e">
        <f>VLOOKUP(A2544,'2014'!$A$2:$G$5210,5,FALSE)</f>
        <v>#N/A</v>
      </c>
      <c r="J2544" t="e">
        <f>VLOOKUP(A2544,'2014'!$A$2:$H$5210,6,FALSE)</f>
        <v>#N/A</v>
      </c>
    </row>
    <row r="2545" spans="1:10" x14ac:dyDescent="0.6">
      <c r="A2545" t="s">
        <v>5847</v>
      </c>
      <c r="B2545">
        <v>0</v>
      </c>
      <c r="C2545">
        <v>5</v>
      </c>
      <c r="D2545">
        <v>5</v>
      </c>
      <c r="E2545" s="2">
        <f>(B2545+1)/(C2545+1)</f>
        <v>0.16666666666666666</v>
      </c>
      <c r="F2545" s="2">
        <f>(C2545+1)/(B2545+1)</f>
        <v>6</v>
      </c>
      <c r="G2545">
        <f>LEN(A2545)</f>
        <v>6</v>
      </c>
      <c r="H2545" t="str">
        <f>IF(AND(G2545&lt;3, D2545&lt;2),TRUE,"")</f>
        <v/>
      </c>
      <c r="I2545" t="e">
        <f>VLOOKUP(A2545,'2014'!$A$2:$G$5210,5,FALSE)</f>
        <v>#N/A</v>
      </c>
      <c r="J2545" t="e">
        <f>VLOOKUP(A2545,'2014'!$A$2:$H$5210,6,FALSE)</f>
        <v>#N/A</v>
      </c>
    </row>
    <row r="2546" spans="1:10" x14ac:dyDescent="0.6">
      <c r="A2546" t="s">
        <v>5864</v>
      </c>
      <c r="B2546">
        <v>0</v>
      </c>
      <c r="C2546">
        <v>5</v>
      </c>
      <c r="D2546">
        <v>5</v>
      </c>
      <c r="E2546" s="2">
        <f>(B2546+1)/(C2546+1)</f>
        <v>0.16666666666666666</v>
      </c>
      <c r="F2546" s="2">
        <f>(C2546+1)/(B2546+1)</f>
        <v>6</v>
      </c>
      <c r="G2546">
        <f>LEN(A2546)</f>
        <v>13</v>
      </c>
      <c r="H2546" t="str">
        <f>IF(AND(G2546&lt;3, D2546&lt;2),TRUE,"")</f>
        <v/>
      </c>
      <c r="I2546" t="e">
        <f>VLOOKUP(A2546,'2014'!$A$2:$G$5210,5,FALSE)</f>
        <v>#N/A</v>
      </c>
      <c r="J2546" t="e">
        <f>VLOOKUP(A2546,'2014'!$A$2:$H$5210,6,FALSE)</f>
        <v>#N/A</v>
      </c>
    </row>
    <row r="2547" spans="1:10" x14ac:dyDescent="0.6">
      <c r="A2547" t="s">
        <v>5888</v>
      </c>
      <c r="B2547">
        <v>0</v>
      </c>
      <c r="C2547">
        <v>5</v>
      </c>
      <c r="D2547">
        <v>5</v>
      </c>
      <c r="E2547" s="2">
        <f>(B2547+1)/(C2547+1)</f>
        <v>0.16666666666666666</v>
      </c>
      <c r="F2547" s="2">
        <f>(C2547+1)/(B2547+1)</f>
        <v>6</v>
      </c>
      <c r="G2547">
        <f>LEN(A2547)</f>
        <v>7</v>
      </c>
      <c r="H2547" t="str">
        <f>IF(AND(G2547&lt;3, D2547&lt;2),TRUE,"")</f>
        <v/>
      </c>
      <c r="I2547" t="e">
        <f>VLOOKUP(A2547,'2014'!$A$2:$G$5210,5,FALSE)</f>
        <v>#N/A</v>
      </c>
      <c r="J2547" t="e">
        <f>VLOOKUP(A2547,'2014'!$A$2:$H$5210,6,FALSE)</f>
        <v>#N/A</v>
      </c>
    </row>
    <row r="2548" spans="1:10" x14ac:dyDescent="0.6">
      <c r="A2548" t="s">
        <v>5987</v>
      </c>
      <c r="B2548">
        <v>0</v>
      </c>
      <c r="C2548">
        <v>5</v>
      </c>
      <c r="D2548">
        <v>5</v>
      </c>
      <c r="E2548" s="2">
        <f>(B2548+1)/(C2548+1)</f>
        <v>0.16666666666666666</v>
      </c>
      <c r="F2548" s="2">
        <f>(C2548+1)/(B2548+1)</f>
        <v>6</v>
      </c>
      <c r="G2548">
        <f>LEN(A2548)</f>
        <v>7</v>
      </c>
      <c r="H2548" t="str">
        <f>IF(AND(G2548&lt;3, D2548&lt;2),TRUE,"")</f>
        <v/>
      </c>
      <c r="I2548" t="e">
        <f>VLOOKUP(A2548,'2014'!$A$2:$G$5210,5,FALSE)</f>
        <v>#N/A</v>
      </c>
      <c r="J2548" t="e">
        <f>VLOOKUP(A2548,'2014'!$A$2:$H$5210,6,FALSE)</f>
        <v>#N/A</v>
      </c>
    </row>
    <row r="2549" spans="1:10" x14ac:dyDescent="0.6">
      <c r="A2549" t="s">
        <v>5991</v>
      </c>
      <c r="B2549">
        <v>0</v>
      </c>
      <c r="C2549">
        <v>5</v>
      </c>
      <c r="D2549">
        <v>5</v>
      </c>
      <c r="E2549" s="2">
        <f>(B2549+1)/(C2549+1)</f>
        <v>0.16666666666666666</v>
      </c>
      <c r="F2549" s="2">
        <f>(C2549+1)/(B2549+1)</f>
        <v>6</v>
      </c>
      <c r="G2549">
        <f>LEN(A2549)</f>
        <v>6</v>
      </c>
      <c r="H2549" t="str">
        <f>IF(AND(G2549&lt;3, D2549&lt;2),TRUE,"")</f>
        <v/>
      </c>
      <c r="I2549" t="e">
        <f>VLOOKUP(A2549,'2014'!$A$2:$G$5210,5,FALSE)</f>
        <v>#N/A</v>
      </c>
      <c r="J2549" t="e">
        <f>VLOOKUP(A2549,'2014'!$A$2:$H$5210,6,FALSE)</f>
        <v>#N/A</v>
      </c>
    </row>
    <row r="2550" spans="1:10" x14ac:dyDescent="0.6">
      <c r="A2550" t="s">
        <v>6049</v>
      </c>
      <c r="B2550">
        <v>0</v>
      </c>
      <c r="C2550">
        <v>5</v>
      </c>
      <c r="D2550">
        <v>5</v>
      </c>
      <c r="E2550" s="2">
        <f>(B2550+1)/(C2550+1)</f>
        <v>0.16666666666666666</v>
      </c>
      <c r="F2550" s="2">
        <f>(C2550+1)/(B2550+1)</f>
        <v>6</v>
      </c>
      <c r="G2550">
        <f>LEN(A2550)</f>
        <v>3</v>
      </c>
      <c r="H2550" t="str">
        <f>IF(AND(G2550&lt;3, D2550&lt;2),TRUE,"")</f>
        <v/>
      </c>
      <c r="I2550" t="e">
        <f>VLOOKUP(A2550,'2014'!$A$2:$G$5210,5,FALSE)</f>
        <v>#N/A</v>
      </c>
      <c r="J2550" t="e">
        <f>VLOOKUP(A2550,'2014'!$A$2:$H$5210,6,FALSE)</f>
        <v>#N/A</v>
      </c>
    </row>
    <row r="2551" spans="1:10" x14ac:dyDescent="0.6">
      <c r="A2551" t="s">
        <v>6065</v>
      </c>
      <c r="B2551">
        <v>0</v>
      </c>
      <c r="C2551">
        <v>5</v>
      </c>
      <c r="D2551">
        <v>5</v>
      </c>
      <c r="E2551" s="2">
        <f>(B2551+1)/(C2551+1)</f>
        <v>0.16666666666666666</v>
      </c>
      <c r="F2551" s="2">
        <f>(C2551+1)/(B2551+1)</f>
        <v>6</v>
      </c>
      <c r="G2551">
        <f>LEN(A2551)</f>
        <v>4</v>
      </c>
      <c r="H2551" t="str">
        <f>IF(AND(G2551&lt;3, D2551&lt;2),TRUE,"")</f>
        <v/>
      </c>
      <c r="I2551" t="e">
        <f>VLOOKUP(A2551,'2014'!$A$2:$G$5210,5,FALSE)</f>
        <v>#N/A</v>
      </c>
      <c r="J2551" t="e">
        <f>VLOOKUP(A2551,'2014'!$A$2:$H$5210,6,FALSE)</f>
        <v>#N/A</v>
      </c>
    </row>
    <row r="2552" spans="1:10" x14ac:dyDescent="0.6">
      <c r="A2552" t="s">
        <v>577</v>
      </c>
      <c r="B2552">
        <v>0</v>
      </c>
      <c r="C2552">
        <v>5</v>
      </c>
      <c r="D2552">
        <v>5</v>
      </c>
      <c r="E2552" s="2">
        <f>(B2552+1)/(C2552+1)</f>
        <v>0.16666666666666666</v>
      </c>
      <c r="F2552" s="2">
        <f>(C2552+1)/(B2552+1)</f>
        <v>6</v>
      </c>
      <c r="G2552">
        <f>LEN(A2552)</f>
        <v>8</v>
      </c>
      <c r="H2552" t="str">
        <f>IF(AND(G2552&lt;3, D2552&lt;2),TRUE,"")</f>
        <v/>
      </c>
      <c r="I2552">
        <f>VLOOKUP(A2552,'2014'!$A$2:$G$5210,5,FALSE)</f>
        <v>1.1687363038714389E-3</v>
      </c>
      <c r="J2552">
        <f>VLOOKUP(A2552,'2014'!$A$2:$H$5210,6,FALSE)</f>
        <v>6.1178917744945092E-5</v>
      </c>
    </row>
    <row r="2553" spans="1:10" x14ac:dyDescent="0.6">
      <c r="A2553" t="s">
        <v>1141</v>
      </c>
      <c r="B2553">
        <v>0</v>
      </c>
      <c r="C2553">
        <v>5</v>
      </c>
      <c r="D2553">
        <v>5</v>
      </c>
      <c r="E2553" s="2">
        <f>(B2553+1)/(C2553+1)</f>
        <v>0.16666666666666666</v>
      </c>
      <c r="F2553" s="2">
        <f>(C2553+1)/(B2553+1)</f>
        <v>6</v>
      </c>
      <c r="G2553">
        <f>LEN(A2553)</f>
        <v>6</v>
      </c>
      <c r="H2553" t="str">
        <f>IF(AND(G2553&lt;3, D2553&lt;2),TRUE,"")</f>
        <v/>
      </c>
      <c r="I2553">
        <f>VLOOKUP(A2553,'2014'!$A$2:$G$5210,5,FALSE)</f>
        <v>2.9218407596785974E-4</v>
      </c>
      <c r="J2553">
        <f>VLOOKUP(A2553,'2014'!$A$2:$H$5210,6,FALSE)</f>
        <v>1.5294729436236273E-5</v>
      </c>
    </row>
    <row r="2554" spans="1:10" x14ac:dyDescent="0.6">
      <c r="A2554" t="s">
        <v>98</v>
      </c>
      <c r="B2554">
        <v>0</v>
      </c>
      <c r="C2554">
        <v>5</v>
      </c>
      <c r="D2554">
        <v>5</v>
      </c>
      <c r="E2554" s="2">
        <f>(B2554+1)/(C2554+1)</f>
        <v>0.16666666666666666</v>
      </c>
      <c r="F2554" s="2">
        <f>(C2554+1)/(B2554+1)</f>
        <v>6</v>
      </c>
      <c r="G2554">
        <f>LEN(A2554)</f>
        <v>7</v>
      </c>
      <c r="H2554" t="str">
        <f>IF(AND(G2554&lt;3, D2554&lt;2),TRUE,"")</f>
        <v/>
      </c>
      <c r="I2554">
        <f>VLOOKUP(A2554,'2014'!$A$2:$G$5210,5,FALSE)</f>
        <v>7.3046018991964939E-4</v>
      </c>
      <c r="J2554">
        <f>VLOOKUP(A2554,'2014'!$A$2:$H$5210,6,FALSE)</f>
        <v>4.5884188308708819E-5</v>
      </c>
    </row>
    <row r="2555" spans="1:10" x14ac:dyDescent="0.6">
      <c r="A2555" t="s">
        <v>2727</v>
      </c>
      <c r="B2555">
        <v>0</v>
      </c>
      <c r="C2555">
        <v>5</v>
      </c>
      <c r="D2555">
        <v>5</v>
      </c>
      <c r="E2555" s="2">
        <f>(B2555+1)/(C2555+1)</f>
        <v>0.16666666666666666</v>
      </c>
      <c r="F2555" s="2">
        <f>(C2555+1)/(B2555+1)</f>
        <v>6</v>
      </c>
      <c r="G2555">
        <f>LEN(A2555)</f>
        <v>12</v>
      </c>
      <c r="H2555" t="str">
        <f>IF(AND(G2555&lt;3, D2555&lt;2),TRUE,"")</f>
        <v/>
      </c>
      <c r="I2555">
        <f>VLOOKUP(A2555,'2014'!$A$2:$G$5210,5,FALSE)</f>
        <v>2.9218407596785974E-4</v>
      </c>
      <c r="J2555">
        <f>VLOOKUP(A2555,'2014'!$A$2:$H$5210,6,FALSE)</f>
        <v>3.0589458872472546E-5</v>
      </c>
    </row>
    <row r="2556" spans="1:10" x14ac:dyDescent="0.6">
      <c r="A2556" t="s">
        <v>1818</v>
      </c>
      <c r="B2556">
        <v>0</v>
      </c>
      <c r="C2556">
        <v>5</v>
      </c>
      <c r="D2556">
        <v>5</v>
      </c>
      <c r="E2556" s="2">
        <f>(B2556+1)/(C2556+1)</f>
        <v>0.16666666666666666</v>
      </c>
      <c r="F2556" s="2">
        <f>(C2556+1)/(B2556+1)</f>
        <v>6</v>
      </c>
      <c r="G2556">
        <f>LEN(A2556)</f>
        <v>6</v>
      </c>
      <c r="H2556" t="str">
        <f>IF(AND(G2556&lt;3, D2556&lt;2),TRUE,"")</f>
        <v/>
      </c>
      <c r="I2556">
        <f>VLOOKUP(A2556,'2014'!$A$2:$G$5210,5,FALSE)</f>
        <v>2.6296566837107379E-3</v>
      </c>
      <c r="J2556">
        <f>VLOOKUP(A2556,'2014'!$A$2:$H$5210,6,FALSE)</f>
        <v>3.3648404759719801E-4</v>
      </c>
    </row>
    <row r="2557" spans="1:10" x14ac:dyDescent="0.6">
      <c r="A2557" t="s">
        <v>723</v>
      </c>
      <c r="B2557">
        <v>0</v>
      </c>
      <c r="C2557">
        <v>5</v>
      </c>
      <c r="D2557">
        <v>5</v>
      </c>
      <c r="E2557" s="2">
        <f>(B2557+1)/(C2557+1)</f>
        <v>0.16666666666666666</v>
      </c>
      <c r="F2557" s="2">
        <f>(C2557+1)/(B2557+1)</f>
        <v>6</v>
      </c>
      <c r="G2557">
        <f>LEN(A2557)</f>
        <v>10</v>
      </c>
      <c r="H2557" t="str">
        <f>IF(AND(G2557&lt;3, D2557&lt;2),TRUE,"")</f>
        <v/>
      </c>
      <c r="I2557">
        <f>VLOOKUP(A2557,'2014'!$A$2:$G$5210,5,FALSE)</f>
        <v>1.4609203798392987E-4</v>
      </c>
      <c r="J2557">
        <f>VLOOKUP(A2557,'2014'!$A$2:$H$5210,6,FALSE)</f>
        <v>3.0589458872472546E-5</v>
      </c>
    </row>
    <row r="2558" spans="1:10" x14ac:dyDescent="0.6">
      <c r="A2558" t="s">
        <v>1423</v>
      </c>
      <c r="B2558">
        <v>0</v>
      </c>
      <c r="C2558">
        <v>5</v>
      </c>
      <c r="D2558">
        <v>5</v>
      </c>
      <c r="E2558" s="2">
        <f>(B2558+1)/(C2558+1)</f>
        <v>0.16666666666666666</v>
      </c>
      <c r="F2558" s="2">
        <f>(C2558+1)/(B2558+1)</f>
        <v>6</v>
      </c>
      <c r="G2558">
        <f>LEN(A2558)</f>
        <v>8</v>
      </c>
      <c r="H2558" t="str">
        <f>IF(AND(G2558&lt;3, D2558&lt;2),TRUE,"")</f>
        <v/>
      </c>
      <c r="I2558">
        <f>VLOOKUP(A2558,'2014'!$A$2:$G$5210,5,FALSE)</f>
        <v>2.9218407596785974E-4</v>
      </c>
      <c r="J2558">
        <f>VLOOKUP(A2558,'2014'!$A$2:$H$5210,6,FALSE)</f>
        <v>6.1178917744945092E-5</v>
      </c>
    </row>
    <row r="2559" spans="1:10" x14ac:dyDescent="0.6">
      <c r="A2559" t="s">
        <v>3075</v>
      </c>
      <c r="B2559">
        <v>0</v>
      </c>
      <c r="C2559">
        <v>5</v>
      </c>
      <c r="D2559">
        <v>5</v>
      </c>
      <c r="E2559" s="2">
        <f>(B2559+1)/(C2559+1)</f>
        <v>0.16666666666666666</v>
      </c>
      <c r="F2559" s="2">
        <f>(C2559+1)/(B2559+1)</f>
        <v>6</v>
      </c>
      <c r="G2559">
        <f>LEN(A2559)</f>
        <v>4</v>
      </c>
      <c r="H2559" t="str">
        <f>IF(AND(G2559&lt;3, D2559&lt;2),TRUE,"")</f>
        <v/>
      </c>
      <c r="I2559">
        <f>VLOOKUP(A2559,'2014'!$A$2:$G$5210,5,FALSE)</f>
        <v>1.4609203798392987E-4</v>
      </c>
      <c r="J2559">
        <f>VLOOKUP(A2559,'2014'!$A$2:$H$5210,6,FALSE)</f>
        <v>3.0589458872472546E-5</v>
      </c>
    </row>
    <row r="2560" spans="1:10" x14ac:dyDescent="0.6">
      <c r="A2560" t="s">
        <v>3116</v>
      </c>
      <c r="B2560">
        <v>0</v>
      </c>
      <c r="C2560">
        <v>5</v>
      </c>
      <c r="D2560">
        <v>5</v>
      </c>
      <c r="E2560" s="2">
        <f>(B2560+1)/(C2560+1)</f>
        <v>0.16666666666666666</v>
      </c>
      <c r="F2560" s="2">
        <f>(C2560+1)/(B2560+1)</f>
        <v>6</v>
      </c>
      <c r="G2560">
        <f>LEN(A2560)</f>
        <v>4</v>
      </c>
      <c r="H2560" t="str">
        <f>IF(AND(G2560&lt;3, D2560&lt;2),TRUE,"")</f>
        <v/>
      </c>
      <c r="I2560">
        <f>VLOOKUP(A2560,'2014'!$A$2:$G$5210,5,FALSE)</f>
        <v>2.9218407596785974E-4</v>
      </c>
      <c r="J2560">
        <f>VLOOKUP(A2560,'2014'!$A$2:$H$5210,6,FALSE)</f>
        <v>6.1178917744945092E-5</v>
      </c>
    </row>
    <row r="2561" spans="1:10" x14ac:dyDescent="0.6">
      <c r="A2561" t="s">
        <v>4096</v>
      </c>
      <c r="B2561">
        <v>0</v>
      </c>
      <c r="C2561">
        <v>5</v>
      </c>
      <c r="D2561">
        <v>5</v>
      </c>
      <c r="E2561" s="2">
        <f>(B2561+1)/(C2561+1)</f>
        <v>0.16666666666666666</v>
      </c>
      <c r="F2561" s="2">
        <f>(C2561+1)/(B2561+1)</f>
        <v>6</v>
      </c>
      <c r="G2561">
        <f>LEN(A2561)</f>
        <v>8</v>
      </c>
      <c r="H2561" t="str">
        <f>IF(AND(G2561&lt;3, D2561&lt;2),TRUE,"")</f>
        <v/>
      </c>
      <c r="I2561">
        <f>VLOOKUP(A2561,'2014'!$A$2:$G$5210,5,FALSE)</f>
        <v>4.382761139517896E-4</v>
      </c>
      <c r="J2561">
        <f>VLOOKUP(A2561,'2014'!$A$2:$H$5210,6,FALSE)</f>
        <v>9.1768376617417638E-5</v>
      </c>
    </row>
    <row r="2562" spans="1:10" x14ac:dyDescent="0.6">
      <c r="A2562" t="s">
        <v>4221</v>
      </c>
      <c r="B2562">
        <v>0</v>
      </c>
      <c r="C2562">
        <v>5</v>
      </c>
      <c r="D2562">
        <v>5</v>
      </c>
      <c r="E2562" s="2">
        <f>(B2562+1)/(C2562+1)</f>
        <v>0.16666666666666666</v>
      </c>
      <c r="F2562" s="2">
        <f>(C2562+1)/(B2562+1)</f>
        <v>6</v>
      </c>
      <c r="G2562">
        <f>LEN(A2562)</f>
        <v>8</v>
      </c>
      <c r="H2562" t="str">
        <f>IF(AND(G2562&lt;3, D2562&lt;2),TRUE,"")</f>
        <v/>
      </c>
      <c r="I2562">
        <f>VLOOKUP(A2562,'2014'!$A$2:$G$5210,5,FALSE)</f>
        <v>1.4609203798392987E-4</v>
      </c>
      <c r="J2562">
        <f>VLOOKUP(A2562,'2014'!$A$2:$H$5210,6,FALSE)</f>
        <v>3.0589458872472546E-5</v>
      </c>
    </row>
    <row r="2563" spans="1:10" x14ac:dyDescent="0.6">
      <c r="A2563" t="s">
        <v>4486</v>
      </c>
      <c r="B2563">
        <v>0</v>
      </c>
      <c r="C2563">
        <v>5</v>
      </c>
      <c r="D2563">
        <v>5</v>
      </c>
      <c r="E2563" s="2">
        <f>(B2563+1)/(C2563+1)</f>
        <v>0.16666666666666666</v>
      </c>
      <c r="F2563" s="2">
        <f>(C2563+1)/(B2563+1)</f>
        <v>6</v>
      </c>
      <c r="G2563">
        <f>LEN(A2563)</f>
        <v>6</v>
      </c>
      <c r="H2563" t="str">
        <f>IF(AND(G2563&lt;3, D2563&lt;2),TRUE,"")</f>
        <v/>
      </c>
      <c r="I2563">
        <f>VLOOKUP(A2563,'2014'!$A$2:$G$5210,5,FALSE)</f>
        <v>1.4609203798392987E-4</v>
      </c>
      <c r="J2563">
        <f>VLOOKUP(A2563,'2014'!$A$2:$H$5210,6,FALSE)</f>
        <v>3.0589458872472546E-5</v>
      </c>
    </row>
    <row r="2564" spans="1:10" x14ac:dyDescent="0.6">
      <c r="A2564" t="s">
        <v>4669</v>
      </c>
      <c r="B2564">
        <v>0</v>
      </c>
      <c r="C2564">
        <v>5</v>
      </c>
      <c r="D2564">
        <v>5</v>
      </c>
      <c r="E2564" s="2">
        <f>(B2564+1)/(C2564+1)</f>
        <v>0.16666666666666666</v>
      </c>
      <c r="F2564" s="2">
        <f>(C2564+1)/(B2564+1)</f>
        <v>6</v>
      </c>
      <c r="G2564">
        <f>LEN(A2564)</f>
        <v>5</v>
      </c>
      <c r="H2564" t="str">
        <f>IF(AND(G2564&lt;3, D2564&lt;2),TRUE,"")</f>
        <v/>
      </c>
      <c r="I2564">
        <f>VLOOKUP(A2564,'2014'!$A$2:$G$5210,5,FALSE)</f>
        <v>2.9218407596785974E-4</v>
      </c>
      <c r="J2564">
        <f>VLOOKUP(A2564,'2014'!$A$2:$H$5210,6,FALSE)</f>
        <v>7.6473647181181365E-5</v>
      </c>
    </row>
    <row r="2565" spans="1:10" x14ac:dyDescent="0.6">
      <c r="A2565" t="s">
        <v>555</v>
      </c>
      <c r="B2565">
        <v>0</v>
      </c>
      <c r="C2565">
        <v>5</v>
      </c>
      <c r="D2565">
        <v>5</v>
      </c>
      <c r="E2565" s="2">
        <f>(B2565+1)/(C2565+1)</f>
        <v>0.16666666666666666</v>
      </c>
      <c r="F2565" s="2">
        <f>(C2565+1)/(B2565+1)</f>
        <v>6</v>
      </c>
      <c r="G2565">
        <f>LEN(A2565)</f>
        <v>6</v>
      </c>
      <c r="H2565" t="str">
        <f>IF(AND(G2565&lt;3, D2565&lt;2),TRUE,"")</f>
        <v/>
      </c>
      <c r="I2565">
        <f>VLOOKUP(A2565,'2014'!$A$2:$G$5210,5,FALSE)</f>
        <v>2.9218407596785974E-4</v>
      </c>
      <c r="J2565">
        <f>VLOOKUP(A2565,'2014'!$A$2:$H$5210,6,FALSE)</f>
        <v>9.1768376617417638E-5</v>
      </c>
    </row>
    <row r="2566" spans="1:10" x14ac:dyDescent="0.6">
      <c r="A2566" t="s">
        <v>1353</v>
      </c>
      <c r="B2566">
        <v>0</v>
      </c>
      <c r="C2566">
        <v>5</v>
      </c>
      <c r="D2566">
        <v>5</v>
      </c>
      <c r="E2566" s="2">
        <f>(B2566+1)/(C2566+1)</f>
        <v>0.16666666666666666</v>
      </c>
      <c r="F2566" s="2">
        <f>(C2566+1)/(B2566+1)</f>
        <v>6</v>
      </c>
      <c r="G2566">
        <f>LEN(A2566)</f>
        <v>10</v>
      </c>
      <c r="H2566" t="str">
        <f>IF(AND(G2566&lt;3, D2566&lt;2),TRUE,"")</f>
        <v/>
      </c>
      <c r="I2566">
        <f>VLOOKUP(A2566,'2014'!$A$2:$G$5210,5,FALSE)</f>
        <v>2.9218407596785974E-4</v>
      </c>
      <c r="J2566">
        <f>VLOOKUP(A2566,'2014'!$A$2:$H$5210,6,FALSE)</f>
        <v>9.1768376617417638E-5</v>
      </c>
    </row>
    <row r="2567" spans="1:10" x14ac:dyDescent="0.6">
      <c r="A2567" t="s">
        <v>1662</v>
      </c>
      <c r="B2567">
        <v>0</v>
      </c>
      <c r="C2567">
        <v>5</v>
      </c>
      <c r="D2567">
        <v>5</v>
      </c>
      <c r="E2567" s="2">
        <f>(B2567+1)/(C2567+1)</f>
        <v>0.16666666666666666</v>
      </c>
      <c r="F2567" s="2">
        <f>(C2567+1)/(B2567+1)</f>
        <v>6</v>
      </c>
      <c r="G2567">
        <f>LEN(A2567)</f>
        <v>10</v>
      </c>
      <c r="H2567" t="str">
        <f>IF(AND(G2567&lt;3, D2567&lt;2),TRUE,"")</f>
        <v/>
      </c>
      <c r="I2567">
        <f>VLOOKUP(A2567,'2014'!$A$2:$G$5210,5,FALSE)</f>
        <v>1.4609203798392987E-4</v>
      </c>
      <c r="J2567">
        <f>VLOOKUP(A2567,'2014'!$A$2:$H$5210,6,FALSE)</f>
        <v>4.5884188308708819E-5</v>
      </c>
    </row>
    <row r="2568" spans="1:10" x14ac:dyDescent="0.6">
      <c r="A2568" t="s">
        <v>1776</v>
      </c>
      <c r="B2568">
        <v>0</v>
      </c>
      <c r="C2568">
        <v>5</v>
      </c>
      <c r="D2568">
        <v>5</v>
      </c>
      <c r="E2568" s="2">
        <f>(B2568+1)/(C2568+1)</f>
        <v>0.16666666666666666</v>
      </c>
      <c r="F2568" s="2">
        <f>(C2568+1)/(B2568+1)</f>
        <v>6</v>
      </c>
      <c r="G2568">
        <f>LEN(A2568)</f>
        <v>7</v>
      </c>
      <c r="H2568" t="str">
        <f>IF(AND(G2568&lt;3, D2568&lt;2),TRUE,"")</f>
        <v/>
      </c>
      <c r="I2568">
        <f>VLOOKUP(A2568,'2014'!$A$2:$G$5210,5,FALSE)</f>
        <v>1.4609203798392987E-4</v>
      </c>
      <c r="J2568">
        <f>VLOOKUP(A2568,'2014'!$A$2:$H$5210,6,FALSE)</f>
        <v>4.5884188308708819E-5</v>
      </c>
    </row>
    <row r="2569" spans="1:10" x14ac:dyDescent="0.6">
      <c r="A2569" t="s">
        <v>2526</v>
      </c>
      <c r="B2569">
        <v>0</v>
      </c>
      <c r="C2569">
        <v>5</v>
      </c>
      <c r="D2569">
        <v>5</v>
      </c>
      <c r="E2569" s="2">
        <f>(B2569+1)/(C2569+1)</f>
        <v>0.16666666666666666</v>
      </c>
      <c r="F2569" s="2">
        <f>(C2569+1)/(B2569+1)</f>
        <v>6</v>
      </c>
      <c r="G2569">
        <f>LEN(A2569)</f>
        <v>8</v>
      </c>
      <c r="H2569" t="str">
        <f>IF(AND(G2569&lt;3, D2569&lt;2),TRUE,"")</f>
        <v/>
      </c>
      <c r="I2569">
        <f>VLOOKUP(A2569,'2014'!$A$2:$G$5210,5,FALSE)</f>
        <v>1.4609203798392987E-4</v>
      </c>
      <c r="J2569">
        <f>VLOOKUP(A2569,'2014'!$A$2:$H$5210,6,FALSE)</f>
        <v>4.5884188308708819E-5</v>
      </c>
    </row>
    <row r="2570" spans="1:10" x14ac:dyDescent="0.6">
      <c r="A2570" t="s">
        <v>2909</v>
      </c>
      <c r="B2570">
        <v>0</v>
      </c>
      <c r="C2570">
        <v>5</v>
      </c>
      <c r="D2570">
        <v>5</v>
      </c>
      <c r="E2570" s="2">
        <f>(B2570+1)/(C2570+1)</f>
        <v>0.16666666666666666</v>
      </c>
      <c r="F2570" s="2">
        <f>(C2570+1)/(B2570+1)</f>
        <v>6</v>
      </c>
      <c r="G2570">
        <f>LEN(A2570)</f>
        <v>8</v>
      </c>
      <c r="H2570" t="str">
        <f>IF(AND(G2570&lt;3, D2570&lt;2),TRUE,"")</f>
        <v/>
      </c>
      <c r="I2570">
        <f>VLOOKUP(A2570,'2014'!$A$2:$G$5210,5,FALSE)</f>
        <v>1.4609203798392987E-4</v>
      </c>
      <c r="J2570">
        <f>VLOOKUP(A2570,'2014'!$A$2:$H$5210,6,FALSE)</f>
        <v>4.5884188308708819E-5</v>
      </c>
    </row>
    <row r="2571" spans="1:10" x14ac:dyDescent="0.6">
      <c r="A2571" t="s">
        <v>3597</v>
      </c>
      <c r="B2571">
        <v>0</v>
      </c>
      <c r="C2571">
        <v>5</v>
      </c>
      <c r="D2571">
        <v>5</v>
      </c>
      <c r="E2571" s="2">
        <f>(B2571+1)/(C2571+1)</f>
        <v>0.16666666666666666</v>
      </c>
      <c r="F2571" s="2">
        <f>(C2571+1)/(B2571+1)</f>
        <v>6</v>
      </c>
      <c r="G2571">
        <f>LEN(A2571)</f>
        <v>3</v>
      </c>
      <c r="H2571" t="str">
        <f>IF(AND(G2571&lt;3, D2571&lt;2),TRUE,"")</f>
        <v/>
      </c>
      <c r="I2571">
        <f>VLOOKUP(A2571,'2014'!$A$2:$G$5210,5,FALSE)</f>
        <v>1.4609203798392987E-4</v>
      </c>
      <c r="J2571">
        <f>VLOOKUP(A2571,'2014'!$A$2:$H$5210,6,FALSE)</f>
        <v>4.5884188308708819E-5</v>
      </c>
    </row>
    <row r="2572" spans="1:10" x14ac:dyDescent="0.6">
      <c r="A2572" t="s">
        <v>4050</v>
      </c>
      <c r="B2572">
        <v>0</v>
      </c>
      <c r="C2572">
        <v>5</v>
      </c>
      <c r="D2572">
        <v>5</v>
      </c>
      <c r="E2572" s="2">
        <f>(B2572+1)/(C2572+1)</f>
        <v>0.16666666666666666</v>
      </c>
      <c r="F2572" s="2">
        <f>(C2572+1)/(B2572+1)</f>
        <v>6</v>
      </c>
      <c r="G2572">
        <f>LEN(A2572)</f>
        <v>8</v>
      </c>
      <c r="H2572" t="str">
        <f>IF(AND(G2572&lt;3, D2572&lt;2),TRUE,"")</f>
        <v/>
      </c>
      <c r="I2572">
        <f>VLOOKUP(A2572,'2014'!$A$2:$G$5210,5,FALSE)</f>
        <v>1.4609203798392987E-4</v>
      </c>
      <c r="J2572">
        <f>VLOOKUP(A2572,'2014'!$A$2:$H$5210,6,FALSE)</f>
        <v>4.5884188308708819E-5</v>
      </c>
    </row>
    <row r="2573" spans="1:10" x14ac:dyDescent="0.6">
      <c r="A2573" t="s">
        <v>4982</v>
      </c>
      <c r="B2573">
        <v>0</v>
      </c>
      <c r="C2573">
        <v>5</v>
      </c>
      <c r="D2573">
        <v>5</v>
      </c>
      <c r="E2573" s="2">
        <f>(B2573+1)/(C2573+1)</f>
        <v>0.16666666666666666</v>
      </c>
      <c r="F2573" s="2">
        <f>(C2573+1)/(B2573+1)</f>
        <v>6</v>
      </c>
      <c r="G2573">
        <f>LEN(A2573)</f>
        <v>4</v>
      </c>
      <c r="H2573" t="str">
        <f>IF(AND(G2573&lt;3, D2573&lt;2),TRUE,"")</f>
        <v/>
      </c>
      <c r="I2573">
        <f>VLOOKUP(A2573,'2014'!$A$2:$G$5210,5,FALSE)</f>
        <v>1.4609203798392987E-4</v>
      </c>
      <c r="J2573">
        <f>VLOOKUP(A2573,'2014'!$A$2:$H$5210,6,FALSE)</f>
        <v>4.5884188308708819E-5</v>
      </c>
    </row>
    <row r="2574" spans="1:10" x14ac:dyDescent="0.6">
      <c r="A2574" t="s">
        <v>2357</v>
      </c>
      <c r="B2574">
        <v>0</v>
      </c>
      <c r="C2574">
        <v>5</v>
      </c>
      <c r="D2574">
        <v>5</v>
      </c>
      <c r="E2574" s="2">
        <f>(B2574+1)/(C2574+1)</f>
        <v>0.16666666666666666</v>
      </c>
      <c r="F2574" s="2">
        <f>(C2574+1)/(B2574+1)</f>
        <v>6</v>
      </c>
      <c r="G2574">
        <f>LEN(A2574)</f>
        <v>2</v>
      </c>
      <c r="H2574" t="str">
        <f>IF(AND(G2574&lt;3, D2574&lt;2),TRUE,"")</f>
        <v/>
      </c>
      <c r="I2574">
        <f>VLOOKUP(A2574,'2014'!$A$2:$G$5210,5,FALSE)</f>
        <v>5.8436815193571947E-4</v>
      </c>
      <c r="J2574">
        <f>VLOOKUP(A2574,'2014'!$A$2:$H$5210,6,FALSE)</f>
        <v>1.9883148267107155E-4</v>
      </c>
    </row>
    <row r="2575" spans="1:10" x14ac:dyDescent="0.6">
      <c r="A2575" t="s">
        <v>3997</v>
      </c>
      <c r="B2575">
        <v>0</v>
      </c>
      <c r="C2575">
        <v>5</v>
      </c>
      <c r="D2575">
        <v>5</v>
      </c>
      <c r="E2575" s="2">
        <f>(B2575+1)/(C2575+1)</f>
        <v>0.16666666666666666</v>
      </c>
      <c r="F2575" s="2">
        <f>(C2575+1)/(B2575+1)</f>
        <v>6</v>
      </c>
      <c r="G2575">
        <f>LEN(A2575)</f>
        <v>6</v>
      </c>
      <c r="H2575" t="str">
        <f>IF(AND(G2575&lt;3, D2575&lt;2),TRUE,"")</f>
        <v/>
      </c>
      <c r="I2575">
        <f>VLOOKUP(A2575,'2014'!$A$2:$G$5210,5,FALSE)</f>
        <v>4.382761139517896E-4</v>
      </c>
      <c r="J2575">
        <f>VLOOKUP(A2575,'2014'!$A$2:$H$5210,6,FALSE)</f>
        <v>1.5294729436236273E-4</v>
      </c>
    </row>
    <row r="2576" spans="1:10" x14ac:dyDescent="0.6">
      <c r="A2576" t="s">
        <v>450</v>
      </c>
      <c r="B2576">
        <v>0</v>
      </c>
      <c r="C2576">
        <v>5</v>
      </c>
      <c r="D2576">
        <v>5</v>
      </c>
      <c r="E2576" s="2">
        <f>(B2576+1)/(C2576+1)</f>
        <v>0.16666666666666666</v>
      </c>
      <c r="F2576" s="2">
        <f>(C2576+1)/(B2576+1)</f>
        <v>6</v>
      </c>
      <c r="G2576">
        <f>LEN(A2576)</f>
        <v>7</v>
      </c>
      <c r="H2576" t="str">
        <f>IF(AND(G2576&lt;3, D2576&lt;2),TRUE,"")</f>
        <v/>
      </c>
      <c r="I2576">
        <f>VLOOKUP(A2576,'2014'!$A$2:$G$5210,5,FALSE)</f>
        <v>7.3046018991964939E-4</v>
      </c>
      <c r="J2576">
        <f>VLOOKUP(A2576,'2014'!$A$2:$H$5210,6,FALSE)</f>
        <v>2.7530512985225291E-4</v>
      </c>
    </row>
    <row r="2577" spans="1:10" x14ac:dyDescent="0.6">
      <c r="A2577" t="s">
        <v>368</v>
      </c>
      <c r="B2577">
        <v>0</v>
      </c>
      <c r="C2577">
        <v>5</v>
      </c>
      <c r="D2577">
        <v>5</v>
      </c>
      <c r="E2577" s="2">
        <f>(B2577+1)/(C2577+1)</f>
        <v>0.16666666666666666</v>
      </c>
      <c r="F2577" s="2">
        <f>(C2577+1)/(B2577+1)</f>
        <v>6</v>
      </c>
      <c r="G2577">
        <f>LEN(A2577)</f>
        <v>15</v>
      </c>
      <c r="H2577" t="str">
        <f>IF(AND(G2577&lt;3, D2577&lt;2),TRUE,"")</f>
        <v/>
      </c>
      <c r="I2577">
        <f>VLOOKUP(A2577,'2014'!$A$2:$G$5210,5,FALSE)</f>
        <v>2.9218407596785974E-4</v>
      </c>
      <c r="J2577">
        <f>VLOOKUP(A2577,'2014'!$A$2:$H$5210,6,FALSE)</f>
        <v>1.2235783548989018E-4</v>
      </c>
    </row>
    <row r="2578" spans="1:10" x14ac:dyDescent="0.6">
      <c r="A2578" t="s">
        <v>792</v>
      </c>
      <c r="B2578">
        <v>0</v>
      </c>
      <c r="C2578">
        <v>5</v>
      </c>
      <c r="D2578">
        <v>5</v>
      </c>
      <c r="E2578" s="2">
        <f>(B2578+1)/(C2578+1)</f>
        <v>0.16666666666666666</v>
      </c>
      <c r="F2578" s="2">
        <f>(C2578+1)/(B2578+1)</f>
        <v>6</v>
      </c>
      <c r="G2578">
        <f>LEN(A2578)</f>
        <v>5</v>
      </c>
      <c r="H2578" t="str">
        <f>IF(AND(G2578&lt;3, D2578&lt;2),TRUE,"")</f>
        <v/>
      </c>
      <c r="I2578">
        <f>VLOOKUP(A2578,'2014'!$A$2:$G$5210,5,FALSE)</f>
        <v>1.4609203798392987E-4</v>
      </c>
      <c r="J2578">
        <f>VLOOKUP(A2578,'2014'!$A$2:$H$5210,6,FALSE)</f>
        <v>6.1178917744945092E-5</v>
      </c>
    </row>
    <row r="2579" spans="1:10" x14ac:dyDescent="0.6">
      <c r="A2579" t="s">
        <v>2015</v>
      </c>
      <c r="B2579">
        <v>0</v>
      </c>
      <c r="C2579">
        <v>5</v>
      </c>
      <c r="D2579">
        <v>5</v>
      </c>
      <c r="E2579" s="2">
        <f>(B2579+1)/(C2579+1)</f>
        <v>0.16666666666666666</v>
      </c>
      <c r="F2579" s="2">
        <f>(C2579+1)/(B2579+1)</f>
        <v>6</v>
      </c>
      <c r="G2579">
        <f>LEN(A2579)</f>
        <v>7</v>
      </c>
      <c r="H2579" t="str">
        <f>IF(AND(G2579&lt;3, D2579&lt;2),TRUE,"")</f>
        <v/>
      </c>
      <c r="I2579">
        <f>VLOOKUP(A2579,'2014'!$A$2:$G$5210,5,FALSE)</f>
        <v>1.4609203798392987E-4</v>
      </c>
      <c r="J2579">
        <f>VLOOKUP(A2579,'2014'!$A$2:$H$5210,6,FALSE)</f>
        <v>6.1178917744945092E-5</v>
      </c>
    </row>
    <row r="2580" spans="1:10" x14ac:dyDescent="0.6">
      <c r="A2580" t="s">
        <v>2111</v>
      </c>
      <c r="B2580">
        <v>0</v>
      </c>
      <c r="C2580">
        <v>5</v>
      </c>
      <c r="D2580">
        <v>5</v>
      </c>
      <c r="E2580" s="2">
        <f>(B2580+1)/(C2580+1)</f>
        <v>0.16666666666666666</v>
      </c>
      <c r="F2580" s="2">
        <f>(C2580+1)/(B2580+1)</f>
        <v>6</v>
      </c>
      <c r="G2580">
        <f>LEN(A2580)</f>
        <v>6</v>
      </c>
      <c r="H2580" t="str">
        <f>IF(AND(G2580&lt;3, D2580&lt;2),TRUE,"")</f>
        <v/>
      </c>
      <c r="I2580">
        <f>VLOOKUP(A2580,'2014'!$A$2:$G$5210,5,FALSE)</f>
        <v>2.9218407596785974E-4</v>
      </c>
      <c r="J2580">
        <f>VLOOKUP(A2580,'2014'!$A$2:$H$5210,6,FALSE)</f>
        <v>1.2235783548989018E-4</v>
      </c>
    </row>
    <row r="2581" spans="1:10" x14ac:dyDescent="0.6">
      <c r="A2581" t="s">
        <v>2478</v>
      </c>
      <c r="B2581">
        <v>0</v>
      </c>
      <c r="C2581">
        <v>5</v>
      </c>
      <c r="D2581">
        <v>5</v>
      </c>
      <c r="E2581" s="2">
        <f>(B2581+1)/(C2581+1)</f>
        <v>0.16666666666666666</v>
      </c>
      <c r="F2581" s="2">
        <f>(C2581+1)/(B2581+1)</f>
        <v>6</v>
      </c>
      <c r="G2581">
        <f>LEN(A2581)</f>
        <v>7</v>
      </c>
      <c r="H2581" t="str">
        <f>IF(AND(G2581&lt;3, D2581&lt;2),TRUE,"")</f>
        <v/>
      </c>
      <c r="I2581">
        <f>VLOOKUP(A2581,'2014'!$A$2:$G$5210,5,FALSE)</f>
        <v>1.4609203798392987E-4</v>
      </c>
      <c r="J2581">
        <f>VLOOKUP(A2581,'2014'!$A$2:$H$5210,6,FALSE)</f>
        <v>6.1178917744945092E-5</v>
      </c>
    </row>
    <row r="2582" spans="1:10" x14ac:dyDescent="0.6">
      <c r="A2582" t="s">
        <v>2992</v>
      </c>
      <c r="B2582">
        <v>0</v>
      </c>
      <c r="C2582">
        <v>5</v>
      </c>
      <c r="D2582">
        <v>5</v>
      </c>
      <c r="E2582" s="2">
        <f>(B2582+1)/(C2582+1)</f>
        <v>0.16666666666666666</v>
      </c>
      <c r="F2582" s="2">
        <f>(C2582+1)/(B2582+1)</f>
        <v>6</v>
      </c>
      <c r="G2582">
        <f>LEN(A2582)</f>
        <v>4</v>
      </c>
      <c r="H2582" t="str">
        <f>IF(AND(G2582&lt;3, D2582&lt;2),TRUE,"")</f>
        <v/>
      </c>
      <c r="I2582">
        <f>VLOOKUP(A2582,'2014'!$A$2:$G$5210,5,FALSE)</f>
        <v>1.4609203798392987E-4</v>
      </c>
      <c r="J2582">
        <f>VLOOKUP(A2582,'2014'!$A$2:$H$5210,6,FALSE)</f>
        <v>6.1178917744945092E-5</v>
      </c>
    </row>
    <row r="2583" spans="1:10" x14ac:dyDescent="0.6">
      <c r="A2583" t="s">
        <v>3560</v>
      </c>
      <c r="B2583">
        <v>0</v>
      </c>
      <c r="C2583">
        <v>5</v>
      </c>
      <c r="D2583">
        <v>5</v>
      </c>
      <c r="E2583" s="2">
        <f>(B2583+1)/(C2583+1)</f>
        <v>0.16666666666666666</v>
      </c>
      <c r="F2583" s="2">
        <f>(C2583+1)/(B2583+1)</f>
        <v>6</v>
      </c>
      <c r="G2583">
        <f>LEN(A2583)</f>
        <v>7</v>
      </c>
      <c r="H2583" t="str">
        <f>IF(AND(G2583&lt;3, D2583&lt;2),TRUE,"")</f>
        <v/>
      </c>
      <c r="I2583">
        <f>VLOOKUP(A2583,'2014'!$A$2:$G$5210,5,FALSE)</f>
        <v>1.4609203798392987E-4</v>
      </c>
      <c r="J2583">
        <f>VLOOKUP(A2583,'2014'!$A$2:$H$5210,6,FALSE)</f>
        <v>6.1178917744945092E-5</v>
      </c>
    </row>
    <row r="2584" spans="1:10" x14ac:dyDescent="0.6">
      <c r="A2584" t="s">
        <v>497</v>
      </c>
      <c r="B2584">
        <v>0</v>
      </c>
      <c r="C2584">
        <v>5</v>
      </c>
      <c r="D2584">
        <v>5</v>
      </c>
      <c r="E2584" s="2">
        <f>(B2584+1)/(C2584+1)</f>
        <v>0.16666666666666666</v>
      </c>
      <c r="F2584" s="2">
        <f>(C2584+1)/(B2584+1)</f>
        <v>6</v>
      </c>
      <c r="G2584">
        <f>LEN(A2584)</f>
        <v>5</v>
      </c>
      <c r="H2584" t="str">
        <f>IF(AND(G2584&lt;3, D2584&lt;2),TRUE,"")</f>
        <v/>
      </c>
      <c r="I2584">
        <f>VLOOKUP(A2584,'2014'!$A$2:$G$5210,5,FALSE)</f>
        <v>1.4609203798392987E-4</v>
      </c>
      <c r="J2584">
        <f>VLOOKUP(A2584,'2014'!$A$2:$H$5210,6,FALSE)</f>
        <v>7.6473647181181365E-5</v>
      </c>
    </row>
    <row r="2585" spans="1:10" x14ac:dyDescent="0.6">
      <c r="A2585" t="s">
        <v>709</v>
      </c>
      <c r="B2585">
        <v>0</v>
      </c>
      <c r="C2585">
        <v>5</v>
      </c>
      <c r="D2585">
        <v>5</v>
      </c>
      <c r="E2585" s="2">
        <f>(B2585+1)/(C2585+1)</f>
        <v>0.16666666666666666</v>
      </c>
      <c r="F2585" s="2">
        <f>(C2585+1)/(B2585+1)</f>
        <v>6</v>
      </c>
      <c r="G2585">
        <f>LEN(A2585)</f>
        <v>7</v>
      </c>
      <c r="H2585" t="str">
        <f>IF(AND(G2585&lt;3, D2585&lt;2),TRUE,"")</f>
        <v/>
      </c>
      <c r="I2585">
        <f>VLOOKUP(A2585,'2014'!$A$2:$G$5210,5,FALSE)</f>
        <v>1.4609203798392987E-4</v>
      </c>
      <c r="J2585">
        <f>VLOOKUP(A2585,'2014'!$A$2:$H$5210,6,FALSE)</f>
        <v>7.6473647181181365E-5</v>
      </c>
    </row>
    <row r="2586" spans="1:10" x14ac:dyDescent="0.6">
      <c r="A2586" t="s">
        <v>1758</v>
      </c>
      <c r="B2586">
        <v>0</v>
      </c>
      <c r="C2586">
        <v>5</v>
      </c>
      <c r="D2586">
        <v>5</v>
      </c>
      <c r="E2586" s="2">
        <f>(B2586+1)/(C2586+1)</f>
        <v>0.16666666666666666</v>
      </c>
      <c r="F2586" s="2">
        <f>(C2586+1)/(B2586+1)</f>
        <v>6</v>
      </c>
      <c r="G2586">
        <f>LEN(A2586)</f>
        <v>6</v>
      </c>
      <c r="H2586" t="str">
        <f>IF(AND(G2586&lt;3, D2586&lt;2),TRUE,"")</f>
        <v/>
      </c>
      <c r="I2586">
        <f>VLOOKUP(A2586,'2014'!$A$2:$G$5210,5,FALSE)</f>
        <v>1.4609203798392987E-4</v>
      </c>
      <c r="J2586">
        <f>VLOOKUP(A2586,'2014'!$A$2:$H$5210,6,FALSE)</f>
        <v>7.6473647181181365E-5</v>
      </c>
    </row>
    <row r="2587" spans="1:10" x14ac:dyDescent="0.6">
      <c r="A2587" t="s">
        <v>2263</v>
      </c>
      <c r="B2587">
        <v>0</v>
      </c>
      <c r="C2587">
        <v>5</v>
      </c>
      <c r="D2587">
        <v>5</v>
      </c>
      <c r="E2587" s="2">
        <f>(B2587+1)/(C2587+1)</f>
        <v>0.16666666666666666</v>
      </c>
      <c r="F2587" s="2">
        <f>(C2587+1)/(B2587+1)</f>
        <v>6</v>
      </c>
      <c r="G2587">
        <f>LEN(A2587)</f>
        <v>6</v>
      </c>
      <c r="H2587" t="str">
        <f>IF(AND(G2587&lt;3, D2587&lt;2),TRUE,"")</f>
        <v/>
      </c>
      <c r="I2587">
        <f>VLOOKUP(A2587,'2014'!$A$2:$G$5210,5,FALSE)</f>
        <v>1.4609203798392987E-4</v>
      </c>
      <c r="J2587">
        <f>VLOOKUP(A2587,'2014'!$A$2:$H$5210,6,FALSE)</f>
        <v>7.6473647181181365E-5</v>
      </c>
    </row>
    <row r="2588" spans="1:10" x14ac:dyDescent="0.6">
      <c r="A2588" t="s">
        <v>2299</v>
      </c>
      <c r="B2588">
        <v>0</v>
      </c>
      <c r="C2588">
        <v>5</v>
      </c>
      <c r="D2588">
        <v>5</v>
      </c>
      <c r="E2588" s="2">
        <f>(B2588+1)/(C2588+1)</f>
        <v>0.16666666666666666</v>
      </c>
      <c r="F2588" s="2">
        <f>(C2588+1)/(B2588+1)</f>
        <v>6</v>
      </c>
      <c r="G2588">
        <f>LEN(A2588)</f>
        <v>9</v>
      </c>
      <c r="H2588" t="str">
        <f>IF(AND(G2588&lt;3, D2588&lt;2),TRUE,"")</f>
        <v/>
      </c>
      <c r="I2588">
        <f>VLOOKUP(A2588,'2014'!$A$2:$G$5210,5,FALSE)</f>
        <v>1.4609203798392987E-4</v>
      </c>
      <c r="J2588">
        <f>VLOOKUP(A2588,'2014'!$A$2:$H$5210,6,FALSE)</f>
        <v>7.6473647181181365E-5</v>
      </c>
    </row>
    <row r="2589" spans="1:10" x14ac:dyDescent="0.6">
      <c r="A2589" t="s">
        <v>2409</v>
      </c>
      <c r="B2589">
        <v>0</v>
      </c>
      <c r="C2589">
        <v>5</v>
      </c>
      <c r="D2589">
        <v>5</v>
      </c>
      <c r="E2589" s="2">
        <f>(B2589+1)/(C2589+1)</f>
        <v>0.16666666666666666</v>
      </c>
      <c r="F2589" s="2">
        <f>(C2589+1)/(B2589+1)</f>
        <v>6</v>
      </c>
      <c r="G2589">
        <f>LEN(A2589)</f>
        <v>7</v>
      </c>
      <c r="H2589" t="str">
        <f>IF(AND(G2589&lt;3, D2589&lt;2),TRUE,"")</f>
        <v/>
      </c>
      <c r="I2589">
        <f>VLOOKUP(A2589,'2014'!$A$2:$G$5210,5,FALSE)</f>
        <v>1.4609203798392987E-4</v>
      </c>
      <c r="J2589">
        <f>VLOOKUP(A2589,'2014'!$A$2:$H$5210,6,FALSE)</f>
        <v>7.6473647181181365E-5</v>
      </c>
    </row>
    <row r="2590" spans="1:10" x14ac:dyDescent="0.6">
      <c r="A2590" t="s">
        <v>3054</v>
      </c>
      <c r="B2590">
        <v>0</v>
      </c>
      <c r="C2590">
        <v>5</v>
      </c>
      <c r="D2590">
        <v>5</v>
      </c>
      <c r="E2590" s="2">
        <f>(B2590+1)/(C2590+1)</f>
        <v>0.16666666666666666</v>
      </c>
      <c r="F2590" s="2">
        <f>(C2590+1)/(B2590+1)</f>
        <v>6</v>
      </c>
      <c r="G2590">
        <f>LEN(A2590)</f>
        <v>3</v>
      </c>
      <c r="H2590" t="str">
        <f>IF(AND(G2590&lt;3, D2590&lt;2),TRUE,"")</f>
        <v/>
      </c>
      <c r="I2590">
        <f>VLOOKUP(A2590,'2014'!$A$2:$G$5210,5,FALSE)</f>
        <v>1.4609203798392987E-4</v>
      </c>
      <c r="J2590">
        <f>VLOOKUP(A2590,'2014'!$A$2:$H$5210,6,FALSE)</f>
        <v>7.6473647181181365E-5</v>
      </c>
    </row>
    <row r="2591" spans="1:10" x14ac:dyDescent="0.6">
      <c r="A2591" t="s">
        <v>3413</v>
      </c>
      <c r="B2591">
        <v>0</v>
      </c>
      <c r="C2591">
        <v>5</v>
      </c>
      <c r="D2591">
        <v>5</v>
      </c>
      <c r="E2591" s="2">
        <f>(B2591+1)/(C2591+1)</f>
        <v>0.16666666666666666</v>
      </c>
      <c r="F2591" s="2">
        <f>(C2591+1)/(B2591+1)</f>
        <v>6</v>
      </c>
      <c r="G2591">
        <f>LEN(A2591)</f>
        <v>6</v>
      </c>
      <c r="H2591" t="str">
        <f>IF(AND(G2591&lt;3, D2591&lt;2),TRUE,"")</f>
        <v/>
      </c>
      <c r="I2591">
        <f>VLOOKUP(A2591,'2014'!$A$2:$G$5210,5,FALSE)</f>
        <v>1.4609203798392987E-4</v>
      </c>
      <c r="J2591">
        <f>VLOOKUP(A2591,'2014'!$A$2:$H$5210,6,FALSE)</f>
        <v>7.6473647181181365E-5</v>
      </c>
    </row>
    <row r="2592" spans="1:10" x14ac:dyDescent="0.6">
      <c r="A2592" t="s">
        <v>4140</v>
      </c>
      <c r="B2592">
        <v>0</v>
      </c>
      <c r="C2592">
        <v>5</v>
      </c>
      <c r="D2592">
        <v>5</v>
      </c>
      <c r="E2592" s="2">
        <f>(B2592+1)/(C2592+1)</f>
        <v>0.16666666666666666</v>
      </c>
      <c r="F2592" s="2">
        <f>(C2592+1)/(B2592+1)</f>
        <v>6</v>
      </c>
      <c r="G2592">
        <f>LEN(A2592)</f>
        <v>8</v>
      </c>
      <c r="H2592" t="str">
        <f>IF(AND(G2592&lt;3, D2592&lt;2),TRUE,"")</f>
        <v/>
      </c>
      <c r="I2592">
        <f>VLOOKUP(A2592,'2014'!$A$2:$G$5210,5,FALSE)</f>
        <v>1.4609203798392987E-4</v>
      </c>
      <c r="J2592">
        <f>VLOOKUP(A2592,'2014'!$A$2:$H$5210,6,FALSE)</f>
        <v>7.6473647181181365E-5</v>
      </c>
    </row>
    <row r="2593" spans="1:10" x14ac:dyDescent="0.6">
      <c r="A2593" t="s">
        <v>1245</v>
      </c>
      <c r="B2593">
        <v>0</v>
      </c>
      <c r="C2593">
        <v>5</v>
      </c>
      <c r="D2593">
        <v>5</v>
      </c>
      <c r="E2593" s="2">
        <f>(B2593+1)/(C2593+1)</f>
        <v>0.16666666666666666</v>
      </c>
      <c r="F2593" s="2">
        <f>(C2593+1)/(B2593+1)</f>
        <v>6</v>
      </c>
      <c r="G2593">
        <f>LEN(A2593)</f>
        <v>3</v>
      </c>
      <c r="H2593" t="str">
        <f>IF(AND(G2593&lt;3, D2593&lt;2),TRUE,"")</f>
        <v/>
      </c>
      <c r="I2593">
        <f>VLOOKUP(A2593,'2014'!$A$2:$G$5210,5,FALSE)</f>
        <v>1.4609203798392987E-4</v>
      </c>
      <c r="J2593">
        <f>VLOOKUP(A2593,'2014'!$A$2:$H$5210,6,FALSE)</f>
        <v>9.1768376617417638E-5</v>
      </c>
    </row>
    <row r="2594" spans="1:10" x14ac:dyDescent="0.6">
      <c r="A2594" t="s">
        <v>1468</v>
      </c>
      <c r="B2594">
        <v>0</v>
      </c>
      <c r="C2594">
        <v>5</v>
      </c>
      <c r="D2594">
        <v>5</v>
      </c>
      <c r="E2594" s="2">
        <f>(B2594+1)/(C2594+1)</f>
        <v>0.16666666666666666</v>
      </c>
      <c r="F2594" s="2">
        <f>(C2594+1)/(B2594+1)</f>
        <v>6</v>
      </c>
      <c r="G2594">
        <f>LEN(A2594)</f>
        <v>9</v>
      </c>
      <c r="H2594" t="str">
        <f>IF(AND(G2594&lt;3, D2594&lt;2),TRUE,"")</f>
        <v/>
      </c>
      <c r="I2594">
        <f>VLOOKUP(A2594,'2014'!$A$2:$G$5210,5,FALSE)</f>
        <v>2.9218407596785974E-4</v>
      </c>
      <c r="J2594">
        <f>VLOOKUP(A2594,'2014'!$A$2:$H$5210,6,FALSE)</f>
        <v>1.8353675323483528E-4</v>
      </c>
    </row>
    <row r="2595" spans="1:10" x14ac:dyDescent="0.6">
      <c r="A2595" t="s">
        <v>1761</v>
      </c>
      <c r="B2595">
        <v>0</v>
      </c>
      <c r="C2595">
        <v>5</v>
      </c>
      <c r="D2595">
        <v>5</v>
      </c>
      <c r="E2595" s="2">
        <f>(B2595+1)/(C2595+1)</f>
        <v>0.16666666666666666</v>
      </c>
      <c r="F2595" s="2">
        <f>(C2595+1)/(B2595+1)</f>
        <v>6</v>
      </c>
      <c r="G2595">
        <f>LEN(A2595)</f>
        <v>5</v>
      </c>
      <c r="H2595" t="str">
        <f>IF(AND(G2595&lt;3, D2595&lt;2),TRUE,"")</f>
        <v/>
      </c>
      <c r="I2595">
        <f>VLOOKUP(A2595,'2014'!$A$2:$G$5210,5,FALSE)</f>
        <v>1.4609203798392987E-4</v>
      </c>
      <c r="J2595">
        <f>VLOOKUP(A2595,'2014'!$A$2:$H$5210,6,FALSE)</f>
        <v>9.1768376617417638E-5</v>
      </c>
    </row>
    <row r="2596" spans="1:10" x14ac:dyDescent="0.6">
      <c r="A2596" t="s">
        <v>2149</v>
      </c>
      <c r="B2596">
        <v>0</v>
      </c>
      <c r="C2596">
        <v>5</v>
      </c>
      <c r="D2596">
        <v>5</v>
      </c>
      <c r="E2596" s="2">
        <f>(B2596+1)/(C2596+1)</f>
        <v>0.16666666666666666</v>
      </c>
      <c r="F2596" s="2">
        <f>(C2596+1)/(B2596+1)</f>
        <v>6</v>
      </c>
      <c r="G2596">
        <f>LEN(A2596)</f>
        <v>8</v>
      </c>
      <c r="H2596" t="str">
        <f>IF(AND(G2596&lt;3, D2596&lt;2),TRUE,"")</f>
        <v/>
      </c>
      <c r="I2596">
        <f>VLOOKUP(A2596,'2014'!$A$2:$G$5210,5,FALSE)</f>
        <v>2.9218407596785974E-4</v>
      </c>
      <c r="J2596">
        <f>VLOOKUP(A2596,'2014'!$A$2:$H$5210,6,FALSE)</f>
        <v>1.8353675323483528E-4</v>
      </c>
    </row>
    <row r="2597" spans="1:10" x14ac:dyDescent="0.6">
      <c r="A2597" t="s">
        <v>2339</v>
      </c>
      <c r="B2597">
        <v>0</v>
      </c>
      <c r="C2597">
        <v>5</v>
      </c>
      <c r="D2597">
        <v>5</v>
      </c>
      <c r="E2597" s="2">
        <f>(B2597+1)/(C2597+1)</f>
        <v>0.16666666666666666</v>
      </c>
      <c r="F2597" s="2">
        <f>(C2597+1)/(B2597+1)</f>
        <v>6</v>
      </c>
      <c r="G2597">
        <f>LEN(A2597)</f>
        <v>4</v>
      </c>
      <c r="H2597" t="str">
        <f>IF(AND(G2597&lt;3, D2597&lt;2),TRUE,"")</f>
        <v/>
      </c>
      <c r="I2597">
        <f>VLOOKUP(A2597,'2014'!$A$2:$G$5210,5,FALSE)</f>
        <v>1.4609203798392987E-4</v>
      </c>
      <c r="J2597">
        <f>VLOOKUP(A2597,'2014'!$A$2:$H$5210,6,FALSE)</f>
        <v>9.1768376617417638E-5</v>
      </c>
    </row>
    <row r="2598" spans="1:10" x14ac:dyDescent="0.6">
      <c r="A2598" t="s">
        <v>4364</v>
      </c>
      <c r="B2598">
        <v>0</v>
      </c>
      <c r="C2598">
        <v>5</v>
      </c>
      <c r="D2598">
        <v>5</v>
      </c>
      <c r="E2598" s="2">
        <f>(B2598+1)/(C2598+1)</f>
        <v>0.16666666666666666</v>
      </c>
      <c r="F2598" s="2">
        <f>(C2598+1)/(B2598+1)</f>
        <v>6</v>
      </c>
      <c r="G2598">
        <f>LEN(A2598)</f>
        <v>8</v>
      </c>
      <c r="H2598" t="str">
        <f>IF(AND(G2598&lt;3, D2598&lt;2),TRUE,"")</f>
        <v/>
      </c>
      <c r="I2598">
        <f>VLOOKUP(A2598,'2014'!$A$2:$G$5210,5,FALSE)</f>
        <v>2.9218407596785974E-4</v>
      </c>
      <c r="J2598">
        <f>VLOOKUP(A2598,'2014'!$A$2:$H$5210,6,FALSE)</f>
        <v>1.8353675323483528E-4</v>
      </c>
    </row>
    <row r="2599" spans="1:10" x14ac:dyDescent="0.6">
      <c r="A2599" t="s">
        <v>4487</v>
      </c>
      <c r="B2599">
        <v>0</v>
      </c>
      <c r="C2599">
        <v>5</v>
      </c>
      <c r="D2599">
        <v>5</v>
      </c>
      <c r="E2599" s="2">
        <f>(B2599+1)/(C2599+1)</f>
        <v>0.16666666666666666</v>
      </c>
      <c r="F2599" s="2">
        <f>(C2599+1)/(B2599+1)</f>
        <v>6</v>
      </c>
      <c r="G2599">
        <f>LEN(A2599)</f>
        <v>4</v>
      </c>
      <c r="H2599" t="str">
        <f>IF(AND(G2599&lt;3, D2599&lt;2),TRUE,"")</f>
        <v/>
      </c>
      <c r="I2599">
        <f>VLOOKUP(A2599,'2014'!$A$2:$G$5210,5,FALSE)</f>
        <v>1.4609203798392987E-4</v>
      </c>
      <c r="J2599">
        <f>VLOOKUP(A2599,'2014'!$A$2:$H$5210,6,FALSE)</f>
        <v>9.1768376617417638E-5</v>
      </c>
    </row>
    <row r="2600" spans="1:10" x14ac:dyDescent="0.6">
      <c r="A2600" t="s">
        <v>614</v>
      </c>
      <c r="B2600">
        <v>0</v>
      </c>
      <c r="C2600">
        <v>5</v>
      </c>
      <c r="D2600">
        <v>5</v>
      </c>
      <c r="E2600" s="2">
        <f>(B2600+1)/(C2600+1)</f>
        <v>0.16666666666666666</v>
      </c>
      <c r="F2600" s="2">
        <f>(C2600+1)/(B2600+1)</f>
        <v>6</v>
      </c>
      <c r="G2600">
        <f>LEN(A2600)</f>
        <v>9</v>
      </c>
      <c r="H2600" t="str">
        <f>IF(AND(G2600&lt;3, D2600&lt;2),TRUE,"")</f>
        <v/>
      </c>
      <c r="I2600">
        <f>VLOOKUP(A2600,'2014'!$A$2:$G$5210,5,FALSE)</f>
        <v>1.4609203798392987E-4</v>
      </c>
      <c r="J2600">
        <f>VLOOKUP(A2600,'2014'!$A$2:$H$5210,6,FALSE)</f>
        <v>1.0706310605365391E-4</v>
      </c>
    </row>
    <row r="2601" spans="1:10" x14ac:dyDescent="0.6">
      <c r="A2601" t="s">
        <v>924</v>
      </c>
      <c r="B2601">
        <v>0</v>
      </c>
      <c r="C2601">
        <v>5</v>
      </c>
      <c r="D2601">
        <v>5</v>
      </c>
      <c r="E2601" s="2">
        <f>(B2601+1)/(C2601+1)</f>
        <v>0.16666666666666666</v>
      </c>
      <c r="F2601" s="2">
        <f>(C2601+1)/(B2601+1)</f>
        <v>6</v>
      </c>
      <c r="G2601">
        <f>LEN(A2601)</f>
        <v>5</v>
      </c>
      <c r="H2601" t="str">
        <f>IF(AND(G2601&lt;3, D2601&lt;2),TRUE,"")</f>
        <v/>
      </c>
      <c r="I2601">
        <f>VLOOKUP(A2601,'2014'!$A$2:$G$5210,5,FALSE)</f>
        <v>1.4609203798392987E-4</v>
      </c>
      <c r="J2601">
        <f>VLOOKUP(A2601,'2014'!$A$2:$H$5210,6,FALSE)</f>
        <v>1.0706310605365391E-4</v>
      </c>
    </row>
    <row r="2602" spans="1:10" x14ac:dyDescent="0.6">
      <c r="A2602" t="s">
        <v>2280</v>
      </c>
      <c r="B2602">
        <v>0</v>
      </c>
      <c r="C2602">
        <v>5</v>
      </c>
      <c r="D2602">
        <v>5</v>
      </c>
      <c r="E2602" s="2">
        <f>(B2602+1)/(C2602+1)</f>
        <v>0.16666666666666666</v>
      </c>
      <c r="F2602" s="2">
        <f>(C2602+1)/(B2602+1)</f>
        <v>6</v>
      </c>
      <c r="G2602">
        <f>LEN(A2602)</f>
        <v>8</v>
      </c>
      <c r="H2602" t="str">
        <f>IF(AND(G2602&lt;3, D2602&lt;2),TRUE,"")</f>
        <v/>
      </c>
      <c r="I2602">
        <f>VLOOKUP(A2602,'2014'!$A$2:$G$5210,5,FALSE)</f>
        <v>1.4609203798392987E-4</v>
      </c>
      <c r="J2602">
        <f>VLOOKUP(A2602,'2014'!$A$2:$H$5210,6,FALSE)</f>
        <v>1.0706310605365391E-4</v>
      </c>
    </row>
    <row r="2603" spans="1:10" x14ac:dyDescent="0.6">
      <c r="A2603" t="s">
        <v>2747</v>
      </c>
      <c r="B2603">
        <v>0</v>
      </c>
      <c r="C2603">
        <v>5</v>
      </c>
      <c r="D2603">
        <v>5</v>
      </c>
      <c r="E2603" s="2">
        <f>(B2603+1)/(C2603+1)</f>
        <v>0.16666666666666666</v>
      </c>
      <c r="F2603" s="2">
        <f>(C2603+1)/(B2603+1)</f>
        <v>6</v>
      </c>
      <c r="G2603">
        <f>LEN(A2603)</f>
        <v>12</v>
      </c>
      <c r="H2603" t="str">
        <f>IF(AND(G2603&lt;3, D2603&lt;2),TRUE,"")</f>
        <v/>
      </c>
      <c r="I2603">
        <f>VLOOKUP(A2603,'2014'!$A$2:$G$5210,5,FALSE)</f>
        <v>4.382761139517896E-4</v>
      </c>
      <c r="J2603">
        <f>VLOOKUP(A2603,'2014'!$A$2:$H$5210,6,FALSE)</f>
        <v>3.2118931816096176E-4</v>
      </c>
    </row>
    <row r="2604" spans="1:10" x14ac:dyDescent="0.6">
      <c r="A2604" t="s">
        <v>3244</v>
      </c>
      <c r="B2604">
        <v>0</v>
      </c>
      <c r="C2604">
        <v>5</v>
      </c>
      <c r="D2604">
        <v>5</v>
      </c>
      <c r="E2604" s="2">
        <f>(B2604+1)/(C2604+1)</f>
        <v>0.16666666666666666</v>
      </c>
      <c r="F2604" s="2">
        <f>(C2604+1)/(B2604+1)</f>
        <v>6</v>
      </c>
      <c r="G2604">
        <f>LEN(A2604)</f>
        <v>8</v>
      </c>
      <c r="H2604" t="str">
        <f>IF(AND(G2604&lt;3, D2604&lt;2),TRUE,"")</f>
        <v/>
      </c>
      <c r="I2604">
        <f>VLOOKUP(A2604,'2014'!$A$2:$G$5210,5,FALSE)</f>
        <v>1.4609203798392987E-4</v>
      </c>
      <c r="J2604">
        <f>VLOOKUP(A2604,'2014'!$A$2:$H$5210,6,FALSE)</f>
        <v>1.0706310605365391E-4</v>
      </c>
    </row>
    <row r="2605" spans="1:10" x14ac:dyDescent="0.6">
      <c r="A2605" t="s">
        <v>3932</v>
      </c>
      <c r="B2605">
        <v>0</v>
      </c>
      <c r="C2605">
        <v>5</v>
      </c>
      <c r="D2605">
        <v>5</v>
      </c>
      <c r="E2605" s="2">
        <f>(B2605+1)/(C2605+1)</f>
        <v>0.16666666666666666</v>
      </c>
      <c r="F2605" s="2">
        <f>(C2605+1)/(B2605+1)</f>
        <v>6</v>
      </c>
      <c r="G2605">
        <f>LEN(A2605)</f>
        <v>8</v>
      </c>
      <c r="H2605" t="str">
        <f>IF(AND(G2605&lt;3, D2605&lt;2),TRUE,"")</f>
        <v/>
      </c>
      <c r="I2605">
        <f>VLOOKUP(A2605,'2014'!$A$2:$G$5210,5,FALSE)</f>
        <v>1.4609203798392987E-4</v>
      </c>
      <c r="J2605">
        <f>VLOOKUP(A2605,'2014'!$A$2:$H$5210,6,FALSE)</f>
        <v>1.0706310605365391E-4</v>
      </c>
    </row>
    <row r="2606" spans="1:10" x14ac:dyDescent="0.6">
      <c r="A2606" t="s">
        <v>4141</v>
      </c>
      <c r="B2606">
        <v>0</v>
      </c>
      <c r="C2606">
        <v>5</v>
      </c>
      <c r="D2606">
        <v>5</v>
      </c>
      <c r="E2606" s="2">
        <f>(B2606+1)/(C2606+1)</f>
        <v>0.16666666666666666</v>
      </c>
      <c r="F2606" s="2">
        <f>(C2606+1)/(B2606+1)</f>
        <v>6</v>
      </c>
      <c r="G2606">
        <f>LEN(A2606)</f>
        <v>7</v>
      </c>
      <c r="H2606" t="str">
        <f>IF(AND(G2606&lt;3, D2606&lt;2),TRUE,"")</f>
        <v/>
      </c>
      <c r="I2606">
        <f>VLOOKUP(A2606,'2014'!$A$2:$G$5210,5,FALSE)</f>
        <v>2.9218407596785974E-4</v>
      </c>
      <c r="J2606">
        <f>VLOOKUP(A2606,'2014'!$A$2:$H$5210,6,FALSE)</f>
        <v>2.1412621210730782E-4</v>
      </c>
    </row>
    <row r="2607" spans="1:10" x14ac:dyDescent="0.6">
      <c r="A2607" t="s">
        <v>2334</v>
      </c>
      <c r="B2607">
        <v>0</v>
      </c>
      <c r="C2607">
        <v>5</v>
      </c>
      <c r="D2607">
        <v>5</v>
      </c>
      <c r="E2607" s="2">
        <f>(B2607+1)/(C2607+1)</f>
        <v>0.16666666666666666</v>
      </c>
      <c r="F2607" s="2">
        <f>(C2607+1)/(B2607+1)</f>
        <v>6</v>
      </c>
      <c r="G2607">
        <f>LEN(A2607)</f>
        <v>4</v>
      </c>
      <c r="H2607" t="str">
        <f>IF(AND(G2607&lt;3, D2607&lt;2),TRUE,"")</f>
        <v/>
      </c>
      <c r="I2607">
        <f>VLOOKUP(A2607,'2014'!$A$2:$G$5210,5,FALSE)</f>
        <v>2.9218407596785974E-4</v>
      </c>
      <c r="J2607">
        <f>VLOOKUP(A2607,'2014'!$A$2:$H$5210,6,FALSE)</f>
        <v>2.2942094154354409E-4</v>
      </c>
    </row>
    <row r="2608" spans="1:10" x14ac:dyDescent="0.6">
      <c r="A2608" t="s">
        <v>3310</v>
      </c>
      <c r="B2608">
        <v>0</v>
      </c>
      <c r="C2608">
        <v>5</v>
      </c>
      <c r="D2608">
        <v>5</v>
      </c>
      <c r="E2608" s="2">
        <f>(B2608+1)/(C2608+1)</f>
        <v>0.16666666666666666</v>
      </c>
      <c r="F2608" s="2">
        <f>(C2608+1)/(B2608+1)</f>
        <v>6</v>
      </c>
      <c r="G2608">
        <f>LEN(A2608)</f>
        <v>2</v>
      </c>
      <c r="H2608" t="str">
        <f>IF(AND(G2608&lt;3, D2608&lt;2),TRUE,"")</f>
        <v/>
      </c>
      <c r="I2608">
        <f>VLOOKUP(A2608,'2014'!$A$2:$G$5210,5,FALSE)</f>
        <v>4.382761139517896E-4</v>
      </c>
      <c r="J2608">
        <f>VLOOKUP(A2608,'2014'!$A$2:$H$5210,6,FALSE)</f>
        <v>3.5177877703343431E-4</v>
      </c>
    </row>
    <row r="2609" spans="1:10" x14ac:dyDescent="0.6">
      <c r="A2609" t="s">
        <v>661</v>
      </c>
      <c r="B2609">
        <v>0</v>
      </c>
      <c r="C2609">
        <v>5</v>
      </c>
      <c r="D2609">
        <v>5</v>
      </c>
      <c r="E2609" s="2">
        <f>(B2609+1)/(C2609+1)</f>
        <v>0.16666666666666666</v>
      </c>
      <c r="F2609" s="2">
        <f>(C2609+1)/(B2609+1)</f>
        <v>6</v>
      </c>
      <c r="G2609">
        <f>LEN(A2609)</f>
        <v>3</v>
      </c>
      <c r="H2609" t="str">
        <f>IF(AND(G2609&lt;3, D2609&lt;2),TRUE,"")</f>
        <v/>
      </c>
      <c r="I2609">
        <f>VLOOKUP(A2609,'2014'!$A$2:$G$5210,5,FALSE)</f>
        <v>1.4609203798392987E-4</v>
      </c>
      <c r="J2609">
        <f>VLOOKUP(A2609,'2014'!$A$2:$H$5210,6,FALSE)</f>
        <v>1.2235783548989018E-4</v>
      </c>
    </row>
    <row r="2610" spans="1:10" x14ac:dyDescent="0.6">
      <c r="A2610" t="s">
        <v>1615</v>
      </c>
      <c r="B2610">
        <v>0</v>
      </c>
      <c r="C2610">
        <v>5</v>
      </c>
      <c r="D2610">
        <v>5</v>
      </c>
      <c r="E2610" s="2">
        <f>(B2610+1)/(C2610+1)</f>
        <v>0.16666666666666666</v>
      </c>
      <c r="F2610" s="2">
        <f>(C2610+1)/(B2610+1)</f>
        <v>6</v>
      </c>
      <c r="G2610">
        <f>LEN(A2610)</f>
        <v>6</v>
      </c>
      <c r="H2610" t="str">
        <f>IF(AND(G2610&lt;3, D2610&lt;2),TRUE,"")</f>
        <v/>
      </c>
      <c r="I2610">
        <f>VLOOKUP(A2610,'2014'!$A$2:$G$5210,5,FALSE)</f>
        <v>1.4609203798392987E-4</v>
      </c>
      <c r="J2610">
        <f>VLOOKUP(A2610,'2014'!$A$2:$H$5210,6,FALSE)</f>
        <v>1.2235783548989018E-4</v>
      </c>
    </row>
    <row r="2611" spans="1:10" x14ac:dyDescent="0.6">
      <c r="A2611" t="s">
        <v>1976</v>
      </c>
      <c r="B2611">
        <v>0</v>
      </c>
      <c r="C2611">
        <v>5</v>
      </c>
      <c r="D2611">
        <v>5</v>
      </c>
      <c r="E2611" s="2">
        <f>(B2611+1)/(C2611+1)</f>
        <v>0.16666666666666666</v>
      </c>
      <c r="F2611" s="2">
        <f>(C2611+1)/(B2611+1)</f>
        <v>6</v>
      </c>
      <c r="G2611">
        <f>LEN(A2611)</f>
        <v>7</v>
      </c>
      <c r="H2611" t="str">
        <f>IF(AND(G2611&lt;3, D2611&lt;2),TRUE,"")</f>
        <v/>
      </c>
      <c r="I2611">
        <f>VLOOKUP(A2611,'2014'!$A$2:$G$5210,5,FALSE)</f>
        <v>1.4609203798392987E-4</v>
      </c>
      <c r="J2611">
        <f>VLOOKUP(A2611,'2014'!$A$2:$H$5210,6,FALSE)</f>
        <v>1.2235783548989018E-4</v>
      </c>
    </row>
    <row r="2612" spans="1:10" x14ac:dyDescent="0.6">
      <c r="A2612" t="s">
        <v>3006</v>
      </c>
      <c r="B2612">
        <v>0</v>
      </c>
      <c r="C2612">
        <v>5</v>
      </c>
      <c r="D2612">
        <v>5</v>
      </c>
      <c r="E2612" s="2">
        <f>(B2612+1)/(C2612+1)</f>
        <v>0.16666666666666666</v>
      </c>
      <c r="F2612" s="2">
        <f>(C2612+1)/(B2612+1)</f>
        <v>6</v>
      </c>
      <c r="G2612">
        <f>LEN(A2612)</f>
        <v>8</v>
      </c>
      <c r="H2612" t="str">
        <f>IF(AND(G2612&lt;3, D2612&lt;2),TRUE,"")</f>
        <v/>
      </c>
      <c r="I2612">
        <f>VLOOKUP(A2612,'2014'!$A$2:$G$5210,5,FALSE)</f>
        <v>1.4609203798392987E-4</v>
      </c>
      <c r="J2612">
        <f>VLOOKUP(A2612,'2014'!$A$2:$H$5210,6,FALSE)</f>
        <v>1.2235783548989018E-4</v>
      </c>
    </row>
    <row r="2613" spans="1:10" x14ac:dyDescent="0.6">
      <c r="A2613" t="s">
        <v>407</v>
      </c>
      <c r="B2613">
        <v>0</v>
      </c>
      <c r="C2613">
        <v>5</v>
      </c>
      <c r="D2613">
        <v>5</v>
      </c>
      <c r="E2613" s="2">
        <f>(B2613+1)/(C2613+1)</f>
        <v>0.16666666666666666</v>
      </c>
      <c r="F2613" s="2">
        <f>(C2613+1)/(B2613+1)</f>
        <v>6</v>
      </c>
      <c r="G2613">
        <f>LEN(A2613)</f>
        <v>3</v>
      </c>
      <c r="H2613" t="str">
        <f>IF(AND(G2613&lt;3, D2613&lt;2),TRUE,"")</f>
        <v/>
      </c>
      <c r="I2613">
        <f>VLOOKUP(A2613,'2014'!$A$2:$G$5210,5,FALSE)</f>
        <v>4.382761139517896E-4</v>
      </c>
      <c r="J2613">
        <f>VLOOKUP(A2613,'2014'!$A$2:$H$5210,6,FALSE)</f>
        <v>4.129576947783794E-4</v>
      </c>
    </row>
    <row r="2614" spans="1:10" x14ac:dyDescent="0.6">
      <c r="A2614" t="s">
        <v>606</v>
      </c>
      <c r="B2614">
        <v>0</v>
      </c>
      <c r="C2614">
        <v>5</v>
      </c>
      <c r="D2614">
        <v>5</v>
      </c>
      <c r="E2614" s="2">
        <f>(B2614+1)/(C2614+1)</f>
        <v>0.16666666666666666</v>
      </c>
      <c r="F2614" s="2">
        <f>(C2614+1)/(B2614+1)</f>
        <v>6</v>
      </c>
      <c r="G2614">
        <f>LEN(A2614)</f>
        <v>7</v>
      </c>
      <c r="H2614" t="str">
        <f>IF(AND(G2614&lt;3, D2614&lt;2),TRUE,"")</f>
        <v/>
      </c>
      <c r="I2614">
        <f>VLOOKUP(A2614,'2014'!$A$2:$G$5210,5,FALSE)</f>
        <v>1.4609203798392987E-4</v>
      </c>
      <c r="J2614">
        <f>VLOOKUP(A2614,'2014'!$A$2:$H$5210,6,FALSE)</f>
        <v>1.3765256492612646E-4</v>
      </c>
    </row>
    <row r="2615" spans="1:10" x14ac:dyDescent="0.6">
      <c r="A2615" t="s">
        <v>756</v>
      </c>
      <c r="B2615">
        <v>0</v>
      </c>
      <c r="C2615">
        <v>5</v>
      </c>
      <c r="D2615">
        <v>5</v>
      </c>
      <c r="E2615" s="2">
        <f>(B2615+1)/(C2615+1)</f>
        <v>0.16666666666666666</v>
      </c>
      <c r="F2615" s="2">
        <f>(C2615+1)/(B2615+1)</f>
        <v>6</v>
      </c>
      <c r="G2615">
        <f>LEN(A2615)</f>
        <v>3</v>
      </c>
      <c r="H2615" t="str">
        <f>IF(AND(G2615&lt;3, D2615&lt;2),TRUE,"")</f>
        <v/>
      </c>
      <c r="I2615">
        <f>VLOOKUP(A2615,'2014'!$A$2:$G$5210,5,FALSE)</f>
        <v>1.4609203798392987E-4</v>
      </c>
      <c r="J2615">
        <f>VLOOKUP(A2615,'2014'!$A$2:$H$5210,6,FALSE)</f>
        <v>1.3765256492612646E-4</v>
      </c>
    </row>
    <row r="2616" spans="1:10" x14ac:dyDescent="0.6">
      <c r="A2616" t="s">
        <v>879</v>
      </c>
      <c r="B2616">
        <v>0</v>
      </c>
      <c r="C2616">
        <v>5</v>
      </c>
      <c r="D2616">
        <v>5</v>
      </c>
      <c r="E2616" s="2">
        <f>(B2616+1)/(C2616+1)</f>
        <v>0.16666666666666666</v>
      </c>
      <c r="F2616" s="2">
        <f>(C2616+1)/(B2616+1)</f>
        <v>6</v>
      </c>
      <c r="G2616">
        <f>LEN(A2616)</f>
        <v>6</v>
      </c>
      <c r="H2616" t="str">
        <f>IF(AND(G2616&lt;3, D2616&lt;2),TRUE,"")</f>
        <v/>
      </c>
      <c r="I2616">
        <f>VLOOKUP(A2616,'2014'!$A$2:$G$5210,5,FALSE)</f>
        <v>1.4609203798392987E-4</v>
      </c>
      <c r="J2616">
        <f>VLOOKUP(A2616,'2014'!$A$2:$H$5210,6,FALSE)</f>
        <v>1.3765256492612646E-4</v>
      </c>
    </row>
    <row r="2617" spans="1:10" x14ac:dyDescent="0.6">
      <c r="A2617" t="s">
        <v>1948</v>
      </c>
      <c r="B2617">
        <v>0</v>
      </c>
      <c r="C2617">
        <v>5</v>
      </c>
      <c r="D2617">
        <v>5</v>
      </c>
      <c r="E2617" s="2">
        <f>(B2617+1)/(C2617+1)</f>
        <v>0.16666666666666666</v>
      </c>
      <c r="F2617" s="2">
        <f>(C2617+1)/(B2617+1)</f>
        <v>6</v>
      </c>
      <c r="G2617">
        <f>LEN(A2617)</f>
        <v>10</v>
      </c>
      <c r="H2617" t="str">
        <f>IF(AND(G2617&lt;3, D2617&lt;2),TRUE,"")</f>
        <v/>
      </c>
      <c r="I2617">
        <f>VLOOKUP(A2617,'2014'!$A$2:$G$5210,5,FALSE)</f>
        <v>1.4609203798392987E-4</v>
      </c>
      <c r="J2617">
        <f>VLOOKUP(A2617,'2014'!$A$2:$H$5210,6,FALSE)</f>
        <v>1.3765256492612646E-4</v>
      </c>
    </row>
    <row r="2618" spans="1:10" x14ac:dyDescent="0.6">
      <c r="A2618" t="s">
        <v>2442</v>
      </c>
      <c r="B2618">
        <v>0</v>
      </c>
      <c r="C2618">
        <v>5</v>
      </c>
      <c r="D2618">
        <v>5</v>
      </c>
      <c r="E2618" s="2">
        <f>(B2618+1)/(C2618+1)</f>
        <v>0.16666666666666666</v>
      </c>
      <c r="F2618" s="2">
        <f>(C2618+1)/(B2618+1)</f>
        <v>6</v>
      </c>
      <c r="G2618">
        <f>LEN(A2618)</f>
        <v>6</v>
      </c>
      <c r="H2618" t="str">
        <f>IF(AND(G2618&lt;3, D2618&lt;2),TRUE,"")</f>
        <v/>
      </c>
      <c r="I2618">
        <f>VLOOKUP(A2618,'2014'!$A$2:$G$5210,5,FALSE)</f>
        <v>1.4609203798392987E-4</v>
      </c>
      <c r="J2618">
        <f>VLOOKUP(A2618,'2014'!$A$2:$H$5210,6,FALSE)</f>
        <v>1.3765256492612646E-4</v>
      </c>
    </row>
    <row r="2619" spans="1:10" x14ac:dyDescent="0.6">
      <c r="A2619" t="s">
        <v>2771</v>
      </c>
      <c r="B2619">
        <v>0</v>
      </c>
      <c r="C2619">
        <v>5</v>
      </c>
      <c r="D2619">
        <v>5</v>
      </c>
      <c r="E2619" s="2">
        <f>(B2619+1)/(C2619+1)</f>
        <v>0.16666666666666666</v>
      </c>
      <c r="F2619" s="2">
        <f>(C2619+1)/(B2619+1)</f>
        <v>6</v>
      </c>
      <c r="G2619">
        <f>LEN(A2619)</f>
        <v>5</v>
      </c>
      <c r="H2619" t="str">
        <f>IF(AND(G2619&lt;3, D2619&lt;2),TRUE,"")</f>
        <v/>
      </c>
      <c r="I2619">
        <f>VLOOKUP(A2619,'2014'!$A$2:$G$5210,5,FALSE)</f>
        <v>1.4609203798392987E-4</v>
      </c>
      <c r="J2619">
        <f>VLOOKUP(A2619,'2014'!$A$2:$H$5210,6,FALSE)</f>
        <v>1.3765256492612646E-4</v>
      </c>
    </row>
    <row r="2620" spans="1:10" x14ac:dyDescent="0.6">
      <c r="A2620" t="s">
        <v>3579</v>
      </c>
      <c r="B2620">
        <v>0</v>
      </c>
      <c r="C2620">
        <v>5</v>
      </c>
      <c r="D2620">
        <v>5</v>
      </c>
      <c r="E2620" s="2">
        <f>(B2620+1)/(C2620+1)</f>
        <v>0.16666666666666666</v>
      </c>
      <c r="F2620" s="2">
        <f>(C2620+1)/(B2620+1)</f>
        <v>6</v>
      </c>
      <c r="G2620">
        <f>LEN(A2620)</f>
        <v>4</v>
      </c>
      <c r="H2620" t="str">
        <f>IF(AND(G2620&lt;3, D2620&lt;2),TRUE,"")</f>
        <v/>
      </c>
      <c r="I2620">
        <f>VLOOKUP(A2620,'2014'!$A$2:$G$5210,5,FALSE)</f>
        <v>1.4609203798392987E-4</v>
      </c>
      <c r="J2620">
        <f>VLOOKUP(A2620,'2014'!$A$2:$H$5210,6,FALSE)</f>
        <v>1.3765256492612646E-4</v>
      </c>
    </row>
    <row r="2621" spans="1:10" x14ac:dyDescent="0.6">
      <c r="A2621" t="s">
        <v>4798</v>
      </c>
      <c r="B2621">
        <v>0</v>
      </c>
      <c r="C2621">
        <v>5</v>
      </c>
      <c r="D2621">
        <v>5</v>
      </c>
      <c r="E2621" s="2">
        <f>(B2621+1)/(C2621+1)</f>
        <v>0.16666666666666666</v>
      </c>
      <c r="F2621" s="2">
        <f>(C2621+1)/(B2621+1)</f>
        <v>6</v>
      </c>
      <c r="G2621">
        <f>LEN(A2621)</f>
        <v>7</v>
      </c>
      <c r="H2621" t="str">
        <f>IF(AND(G2621&lt;3, D2621&lt;2),TRUE,"")</f>
        <v/>
      </c>
      <c r="I2621">
        <f>VLOOKUP(A2621,'2014'!$A$2:$G$5210,5,FALSE)</f>
        <v>1.4609203798392987E-4</v>
      </c>
      <c r="J2621">
        <f>VLOOKUP(A2621,'2014'!$A$2:$H$5210,6,FALSE)</f>
        <v>1.3765256492612646E-4</v>
      </c>
    </row>
    <row r="2622" spans="1:10" x14ac:dyDescent="0.6">
      <c r="A2622" t="s">
        <v>779</v>
      </c>
      <c r="B2622">
        <v>0</v>
      </c>
      <c r="C2622">
        <v>5</v>
      </c>
      <c r="D2622">
        <v>5</v>
      </c>
      <c r="E2622" s="2">
        <f>(B2622+1)/(C2622+1)</f>
        <v>0.16666666666666666</v>
      </c>
      <c r="F2622" s="2">
        <f>(C2622+1)/(B2622+1)</f>
        <v>6</v>
      </c>
      <c r="G2622">
        <f>LEN(A2622)</f>
        <v>6</v>
      </c>
      <c r="H2622" t="str">
        <f>IF(AND(G2622&lt;3, D2622&lt;2),TRUE,"")</f>
        <v/>
      </c>
      <c r="I2622">
        <f>VLOOKUP(A2622,'2014'!$A$2:$G$5210,5,FALSE)</f>
        <v>1.4609203798392987E-4</v>
      </c>
      <c r="J2622">
        <f>VLOOKUP(A2622,'2014'!$A$2:$H$5210,6,FALSE)</f>
        <v>1.5294729436236273E-4</v>
      </c>
    </row>
    <row r="2623" spans="1:10" x14ac:dyDescent="0.6">
      <c r="A2623" t="s">
        <v>2187</v>
      </c>
      <c r="B2623">
        <v>0</v>
      </c>
      <c r="C2623">
        <v>5</v>
      </c>
      <c r="D2623">
        <v>5</v>
      </c>
      <c r="E2623" s="2">
        <f>(B2623+1)/(C2623+1)</f>
        <v>0.16666666666666666</v>
      </c>
      <c r="F2623" s="2">
        <f>(C2623+1)/(B2623+1)</f>
        <v>6</v>
      </c>
      <c r="G2623">
        <f>LEN(A2623)</f>
        <v>6</v>
      </c>
      <c r="H2623" t="str">
        <f>IF(AND(G2623&lt;3, D2623&lt;2),TRUE,"")</f>
        <v/>
      </c>
      <c r="I2623">
        <f>VLOOKUP(A2623,'2014'!$A$2:$G$5210,5,FALSE)</f>
        <v>1.4609203798392987E-4</v>
      </c>
      <c r="J2623">
        <f>VLOOKUP(A2623,'2014'!$A$2:$H$5210,6,FALSE)</f>
        <v>1.5294729436236273E-4</v>
      </c>
    </row>
    <row r="2624" spans="1:10" x14ac:dyDescent="0.6">
      <c r="A2624" t="s">
        <v>3978</v>
      </c>
      <c r="B2624">
        <v>0</v>
      </c>
      <c r="C2624">
        <v>5</v>
      </c>
      <c r="D2624">
        <v>5</v>
      </c>
      <c r="E2624" s="2">
        <f>(B2624+1)/(C2624+1)</f>
        <v>0.16666666666666666</v>
      </c>
      <c r="F2624" s="2">
        <f>(C2624+1)/(B2624+1)</f>
        <v>6</v>
      </c>
      <c r="G2624">
        <f>LEN(A2624)</f>
        <v>7</v>
      </c>
      <c r="H2624" t="str">
        <f>IF(AND(G2624&lt;3, D2624&lt;2),TRUE,"")</f>
        <v/>
      </c>
      <c r="I2624">
        <f>VLOOKUP(A2624,'2014'!$A$2:$G$5210,5,FALSE)</f>
        <v>1.4609203798392987E-4</v>
      </c>
      <c r="J2624">
        <f>VLOOKUP(A2624,'2014'!$A$2:$H$5210,6,FALSE)</f>
        <v>1.5294729436236273E-4</v>
      </c>
    </row>
    <row r="2625" spans="1:10" x14ac:dyDescent="0.6">
      <c r="A2625" t="s">
        <v>774</v>
      </c>
      <c r="B2625">
        <v>0</v>
      </c>
      <c r="C2625">
        <v>5</v>
      </c>
      <c r="D2625">
        <v>5</v>
      </c>
      <c r="E2625" s="2">
        <f>(B2625+1)/(C2625+1)</f>
        <v>0.16666666666666666</v>
      </c>
      <c r="F2625" s="2">
        <f>(C2625+1)/(B2625+1)</f>
        <v>6</v>
      </c>
      <c r="G2625">
        <f>LEN(A2625)</f>
        <v>6</v>
      </c>
      <c r="H2625" t="str">
        <f>IF(AND(G2625&lt;3, D2625&lt;2),TRUE,"")</f>
        <v/>
      </c>
      <c r="I2625">
        <f>VLOOKUP(A2625,'2014'!$A$2:$G$5210,5,FALSE)</f>
        <v>1.4609203798392987E-4</v>
      </c>
      <c r="J2625">
        <f>VLOOKUP(A2625,'2014'!$A$2:$H$5210,6,FALSE)</f>
        <v>1.68242023798599E-4</v>
      </c>
    </row>
    <row r="2626" spans="1:10" x14ac:dyDescent="0.6">
      <c r="A2626" t="s">
        <v>1687</v>
      </c>
      <c r="B2626">
        <v>0</v>
      </c>
      <c r="C2626">
        <v>5</v>
      </c>
      <c r="D2626">
        <v>5</v>
      </c>
      <c r="E2626" s="2">
        <f>(B2626+1)/(C2626+1)</f>
        <v>0.16666666666666666</v>
      </c>
      <c r="F2626" s="2">
        <f>(C2626+1)/(B2626+1)</f>
        <v>6</v>
      </c>
      <c r="G2626">
        <f>LEN(A2626)</f>
        <v>7</v>
      </c>
      <c r="H2626" t="str">
        <f>IF(AND(G2626&lt;3, D2626&lt;2),TRUE,"")</f>
        <v/>
      </c>
      <c r="I2626">
        <f>VLOOKUP(A2626,'2014'!$A$2:$G$5210,5,FALSE)</f>
        <v>1.4609203798392987E-4</v>
      </c>
      <c r="J2626">
        <f>VLOOKUP(A2626,'2014'!$A$2:$H$5210,6,FALSE)</f>
        <v>1.68242023798599E-4</v>
      </c>
    </row>
    <row r="2627" spans="1:10" x14ac:dyDescent="0.6">
      <c r="A2627" t="s">
        <v>2241</v>
      </c>
      <c r="B2627">
        <v>0</v>
      </c>
      <c r="C2627">
        <v>5</v>
      </c>
      <c r="D2627">
        <v>5</v>
      </c>
      <c r="E2627" s="2">
        <f>(B2627+1)/(C2627+1)</f>
        <v>0.16666666666666666</v>
      </c>
      <c r="F2627" s="2">
        <f>(C2627+1)/(B2627+1)</f>
        <v>6</v>
      </c>
      <c r="G2627">
        <f>LEN(A2627)</f>
        <v>3</v>
      </c>
      <c r="H2627" t="str">
        <f>IF(AND(G2627&lt;3, D2627&lt;2),TRUE,"")</f>
        <v/>
      </c>
      <c r="I2627">
        <f>VLOOKUP(A2627,'2014'!$A$2:$G$5210,5,FALSE)</f>
        <v>1.4609203798392987E-4</v>
      </c>
      <c r="J2627">
        <f>VLOOKUP(A2627,'2014'!$A$2:$H$5210,6,FALSE)</f>
        <v>1.68242023798599E-4</v>
      </c>
    </row>
    <row r="2628" spans="1:10" x14ac:dyDescent="0.6">
      <c r="A2628" t="s">
        <v>4715</v>
      </c>
      <c r="B2628">
        <v>0</v>
      </c>
      <c r="C2628">
        <v>5</v>
      </c>
      <c r="D2628">
        <v>5</v>
      </c>
      <c r="E2628" s="2">
        <f>(B2628+1)/(C2628+1)</f>
        <v>0.16666666666666666</v>
      </c>
      <c r="F2628" s="2">
        <f>(C2628+1)/(B2628+1)</f>
        <v>6</v>
      </c>
      <c r="G2628">
        <f>LEN(A2628)</f>
        <v>8</v>
      </c>
      <c r="H2628" t="str">
        <f>IF(AND(G2628&lt;3, D2628&lt;2),TRUE,"")</f>
        <v/>
      </c>
      <c r="I2628">
        <f>VLOOKUP(A2628,'2014'!$A$2:$G$5210,5,FALSE)</f>
        <v>1.4609203798392987E-4</v>
      </c>
      <c r="J2628">
        <f>VLOOKUP(A2628,'2014'!$A$2:$H$5210,6,FALSE)</f>
        <v>1.68242023798599E-4</v>
      </c>
    </row>
    <row r="2629" spans="1:10" x14ac:dyDescent="0.6">
      <c r="A2629" t="s">
        <v>2710</v>
      </c>
      <c r="B2629">
        <v>0</v>
      </c>
      <c r="C2629">
        <v>5</v>
      </c>
      <c r="D2629">
        <v>5</v>
      </c>
      <c r="E2629" s="2">
        <f>(B2629+1)/(C2629+1)</f>
        <v>0.16666666666666666</v>
      </c>
      <c r="F2629" s="2">
        <f>(C2629+1)/(B2629+1)</f>
        <v>6</v>
      </c>
      <c r="G2629">
        <f>LEN(A2629)</f>
        <v>8</v>
      </c>
      <c r="H2629" t="str">
        <f>IF(AND(G2629&lt;3, D2629&lt;2),TRUE,"")</f>
        <v/>
      </c>
      <c r="I2629">
        <f>VLOOKUP(A2629,'2014'!$A$2:$G$5210,5,FALSE)</f>
        <v>1.4609203798392987E-4</v>
      </c>
      <c r="J2629">
        <f>VLOOKUP(A2629,'2014'!$A$2:$H$5210,6,FALSE)</f>
        <v>1.8353675323483528E-4</v>
      </c>
    </row>
    <row r="2630" spans="1:10" x14ac:dyDescent="0.6">
      <c r="A2630" t="s">
        <v>4369</v>
      </c>
      <c r="B2630">
        <v>0</v>
      </c>
      <c r="C2630">
        <v>5</v>
      </c>
      <c r="D2630">
        <v>5</v>
      </c>
      <c r="E2630" s="2">
        <f>(B2630+1)/(C2630+1)</f>
        <v>0.16666666666666666</v>
      </c>
      <c r="F2630" s="2">
        <f>(C2630+1)/(B2630+1)</f>
        <v>6</v>
      </c>
      <c r="G2630">
        <f>LEN(A2630)</f>
        <v>7</v>
      </c>
      <c r="H2630" t="str">
        <f>IF(AND(G2630&lt;3, D2630&lt;2),TRUE,"")</f>
        <v/>
      </c>
      <c r="I2630">
        <f>VLOOKUP(A2630,'2014'!$A$2:$G$5210,5,FALSE)</f>
        <v>1.4609203798392987E-4</v>
      </c>
      <c r="J2630">
        <f>VLOOKUP(A2630,'2014'!$A$2:$H$5210,6,FALSE)</f>
        <v>1.8353675323483528E-4</v>
      </c>
    </row>
    <row r="2631" spans="1:10" x14ac:dyDescent="0.6">
      <c r="A2631" t="s">
        <v>4611</v>
      </c>
      <c r="B2631">
        <v>0</v>
      </c>
      <c r="C2631">
        <v>5</v>
      </c>
      <c r="D2631">
        <v>5</v>
      </c>
      <c r="E2631" s="2">
        <f>(B2631+1)/(C2631+1)</f>
        <v>0.16666666666666666</v>
      </c>
      <c r="F2631" s="2">
        <f>(C2631+1)/(B2631+1)</f>
        <v>6</v>
      </c>
      <c r="G2631">
        <f>LEN(A2631)</f>
        <v>9</v>
      </c>
      <c r="H2631" t="str">
        <f>IF(AND(G2631&lt;3, D2631&lt;2),TRUE,"")</f>
        <v/>
      </c>
      <c r="I2631">
        <f>VLOOKUP(A2631,'2014'!$A$2:$G$5210,5,FALSE)</f>
        <v>1.4609203798392987E-4</v>
      </c>
      <c r="J2631">
        <f>VLOOKUP(A2631,'2014'!$A$2:$H$5210,6,FALSE)</f>
        <v>1.8353675323483528E-4</v>
      </c>
    </row>
    <row r="2632" spans="1:10" x14ac:dyDescent="0.6">
      <c r="A2632" t="s">
        <v>224</v>
      </c>
      <c r="B2632">
        <v>0</v>
      </c>
      <c r="C2632">
        <v>5</v>
      </c>
      <c r="D2632">
        <v>5</v>
      </c>
      <c r="E2632" s="2">
        <f>(B2632+1)/(C2632+1)</f>
        <v>0.16666666666666666</v>
      </c>
      <c r="F2632" s="2">
        <f>(C2632+1)/(B2632+1)</f>
        <v>6</v>
      </c>
      <c r="G2632">
        <f>LEN(A2632)</f>
        <v>7</v>
      </c>
      <c r="H2632" t="str">
        <f>IF(AND(G2632&lt;3, D2632&lt;2),TRUE,"")</f>
        <v/>
      </c>
      <c r="I2632">
        <f>VLOOKUP(A2632,'2014'!$A$2:$G$5210,5,FALSE)</f>
        <v>1.4609203798392987E-4</v>
      </c>
      <c r="J2632">
        <f>VLOOKUP(A2632,'2014'!$A$2:$H$5210,6,FALSE)</f>
        <v>1.9883148267107155E-4</v>
      </c>
    </row>
    <row r="2633" spans="1:10" x14ac:dyDescent="0.6">
      <c r="A2633" t="s">
        <v>241</v>
      </c>
      <c r="B2633">
        <v>0</v>
      </c>
      <c r="C2633">
        <v>5</v>
      </c>
      <c r="D2633">
        <v>5</v>
      </c>
      <c r="E2633" s="2">
        <f>(B2633+1)/(C2633+1)</f>
        <v>0.16666666666666666</v>
      </c>
      <c r="F2633" s="2">
        <f>(C2633+1)/(B2633+1)</f>
        <v>6</v>
      </c>
      <c r="G2633">
        <f>LEN(A2633)</f>
        <v>6</v>
      </c>
      <c r="H2633" t="str">
        <f>IF(AND(G2633&lt;3, D2633&lt;2),TRUE,"")</f>
        <v/>
      </c>
      <c r="I2633">
        <f>VLOOKUP(A2633,'2014'!$A$2:$G$5210,5,FALSE)</f>
        <v>1.4609203798392987E-4</v>
      </c>
      <c r="J2633">
        <f>VLOOKUP(A2633,'2014'!$A$2:$H$5210,6,FALSE)</f>
        <v>1.9883148267107155E-4</v>
      </c>
    </row>
    <row r="2634" spans="1:10" x14ac:dyDescent="0.6">
      <c r="A2634" t="s">
        <v>1394</v>
      </c>
      <c r="B2634">
        <v>0</v>
      </c>
      <c r="C2634">
        <v>5</v>
      </c>
      <c r="D2634">
        <v>5</v>
      </c>
      <c r="E2634" s="2">
        <f>(B2634+1)/(C2634+1)</f>
        <v>0.16666666666666666</v>
      </c>
      <c r="F2634" s="2">
        <f>(C2634+1)/(B2634+1)</f>
        <v>6</v>
      </c>
      <c r="G2634">
        <f>LEN(A2634)</f>
        <v>8</v>
      </c>
      <c r="H2634" t="str">
        <f>IF(AND(G2634&lt;3, D2634&lt;2),TRUE,"")</f>
        <v/>
      </c>
      <c r="I2634">
        <f>VLOOKUP(A2634,'2014'!$A$2:$G$5210,5,FALSE)</f>
        <v>1.4609203798392987E-4</v>
      </c>
      <c r="J2634">
        <f>VLOOKUP(A2634,'2014'!$A$2:$H$5210,6,FALSE)</f>
        <v>1.9883148267107155E-4</v>
      </c>
    </row>
    <row r="2635" spans="1:10" x14ac:dyDescent="0.6">
      <c r="A2635" t="s">
        <v>2841</v>
      </c>
      <c r="B2635">
        <v>0</v>
      </c>
      <c r="C2635">
        <v>5</v>
      </c>
      <c r="D2635">
        <v>5</v>
      </c>
      <c r="E2635" s="2">
        <f>(B2635+1)/(C2635+1)</f>
        <v>0.16666666666666666</v>
      </c>
      <c r="F2635" s="2">
        <f>(C2635+1)/(B2635+1)</f>
        <v>6</v>
      </c>
      <c r="G2635">
        <f>LEN(A2635)</f>
        <v>10</v>
      </c>
      <c r="H2635" t="str">
        <f>IF(AND(G2635&lt;3, D2635&lt;2),TRUE,"")</f>
        <v/>
      </c>
      <c r="I2635">
        <f>VLOOKUP(A2635,'2014'!$A$2:$G$5210,5,FALSE)</f>
        <v>1.4609203798392987E-4</v>
      </c>
      <c r="J2635">
        <f>VLOOKUP(A2635,'2014'!$A$2:$H$5210,6,FALSE)</f>
        <v>1.9883148267107155E-4</v>
      </c>
    </row>
    <row r="2636" spans="1:10" x14ac:dyDescent="0.6">
      <c r="A2636" t="s">
        <v>4631</v>
      </c>
      <c r="B2636">
        <v>0</v>
      </c>
      <c r="C2636">
        <v>5</v>
      </c>
      <c r="D2636">
        <v>5</v>
      </c>
      <c r="E2636" s="2">
        <f>(B2636+1)/(C2636+1)</f>
        <v>0.16666666666666666</v>
      </c>
      <c r="F2636" s="2">
        <f>(C2636+1)/(B2636+1)</f>
        <v>6</v>
      </c>
      <c r="G2636">
        <f>LEN(A2636)</f>
        <v>3</v>
      </c>
      <c r="H2636" t="str">
        <f>IF(AND(G2636&lt;3, D2636&lt;2),TRUE,"")</f>
        <v/>
      </c>
      <c r="I2636">
        <f>VLOOKUP(A2636,'2014'!$A$2:$G$5210,5,FALSE)</f>
        <v>1.4609203798392987E-4</v>
      </c>
      <c r="J2636">
        <f>VLOOKUP(A2636,'2014'!$A$2:$H$5210,6,FALSE)</f>
        <v>1.9883148267107155E-4</v>
      </c>
    </row>
    <row r="2637" spans="1:10" x14ac:dyDescent="0.6">
      <c r="A2637" t="s">
        <v>237</v>
      </c>
      <c r="B2637">
        <v>0</v>
      </c>
      <c r="C2637">
        <v>5</v>
      </c>
      <c r="D2637">
        <v>5</v>
      </c>
      <c r="E2637" s="2">
        <f>(B2637+1)/(C2637+1)</f>
        <v>0.16666666666666666</v>
      </c>
      <c r="F2637" s="2">
        <f>(C2637+1)/(B2637+1)</f>
        <v>6</v>
      </c>
      <c r="G2637">
        <f>LEN(A2637)</f>
        <v>6</v>
      </c>
      <c r="H2637" t="str">
        <f>IF(AND(G2637&lt;3, D2637&lt;2),TRUE,"")</f>
        <v/>
      </c>
      <c r="I2637">
        <f>VLOOKUP(A2637,'2014'!$A$2:$G$5210,5,FALSE)</f>
        <v>1.4609203798392987E-4</v>
      </c>
      <c r="J2637">
        <f>VLOOKUP(A2637,'2014'!$A$2:$H$5210,6,FALSE)</f>
        <v>2.1412621210730782E-4</v>
      </c>
    </row>
    <row r="2638" spans="1:10" x14ac:dyDescent="0.6">
      <c r="A2638" t="s">
        <v>2087</v>
      </c>
      <c r="B2638">
        <v>0</v>
      </c>
      <c r="C2638">
        <v>5</v>
      </c>
      <c r="D2638">
        <v>5</v>
      </c>
      <c r="E2638" s="2">
        <f>(B2638+1)/(C2638+1)</f>
        <v>0.16666666666666666</v>
      </c>
      <c r="F2638" s="2">
        <f>(C2638+1)/(B2638+1)</f>
        <v>6</v>
      </c>
      <c r="G2638">
        <f>LEN(A2638)</f>
        <v>5</v>
      </c>
      <c r="H2638" t="str">
        <f>IF(AND(G2638&lt;3, D2638&lt;2),TRUE,"")</f>
        <v/>
      </c>
      <c r="I2638">
        <f>VLOOKUP(A2638,'2014'!$A$2:$G$5210,5,FALSE)</f>
        <v>1.4609203798392987E-4</v>
      </c>
      <c r="J2638">
        <f>VLOOKUP(A2638,'2014'!$A$2:$H$5210,6,FALSE)</f>
        <v>2.1412621210730782E-4</v>
      </c>
    </row>
    <row r="2639" spans="1:10" x14ac:dyDescent="0.6">
      <c r="A2639" t="s">
        <v>4549</v>
      </c>
      <c r="B2639">
        <v>0</v>
      </c>
      <c r="C2639">
        <v>5</v>
      </c>
      <c r="D2639">
        <v>5</v>
      </c>
      <c r="E2639" s="2">
        <f>(B2639+1)/(C2639+1)</f>
        <v>0.16666666666666666</v>
      </c>
      <c r="F2639" s="2">
        <f>(C2639+1)/(B2639+1)</f>
        <v>6</v>
      </c>
      <c r="G2639">
        <f>LEN(A2639)</f>
        <v>1</v>
      </c>
      <c r="H2639" t="str">
        <f>IF(AND(G2639&lt;3, D2639&lt;2),TRUE,"")</f>
        <v/>
      </c>
      <c r="I2639">
        <f>VLOOKUP(A2639,'2014'!$A$2:$G$5210,5,FALSE)</f>
        <v>1.4609203798392987E-4</v>
      </c>
      <c r="J2639">
        <f>VLOOKUP(A2639,'2014'!$A$2:$H$5210,6,FALSE)</f>
        <v>2.1412621210730782E-4</v>
      </c>
    </row>
    <row r="2640" spans="1:10" x14ac:dyDescent="0.6">
      <c r="A2640" t="s">
        <v>54</v>
      </c>
      <c r="B2640">
        <v>0</v>
      </c>
      <c r="C2640">
        <v>5</v>
      </c>
      <c r="D2640">
        <v>5</v>
      </c>
      <c r="E2640" s="2">
        <f>(B2640+1)/(C2640+1)</f>
        <v>0.16666666666666666</v>
      </c>
      <c r="F2640" s="2">
        <f>(C2640+1)/(B2640+1)</f>
        <v>6</v>
      </c>
      <c r="G2640">
        <f>LEN(A2640)</f>
        <v>6</v>
      </c>
      <c r="H2640" t="str">
        <f>IF(AND(G2640&lt;3, D2640&lt;2),TRUE,"")</f>
        <v/>
      </c>
      <c r="I2640">
        <f>VLOOKUP(A2640,'2014'!$A$2:$G$5210,5,FALSE)</f>
        <v>1.4609203798392987E-4</v>
      </c>
      <c r="J2640">
        <f>VLOOKUP(A2640,'2014'!$A$2:$H$5210,6,FALSE)</f>
        <v>2.2942094154354409E-4</v>
      </c>
    </row>
    <row r="2641" spans="1:10" x14ac:dyDescent="0.6">
      <c r="A2641" t="s">
        <v>1317</v>
      </c>
      <c r="B2641">
        <v>0</v>
      </c>
      <c r="C2641">
        <v>5</v>
      </c>
      <c r="D2641">
        <v>5</v>
      </c>
      <c r="E2641" s="2">
        <f>(B2641+1)/(C2641+1)</f>
        <v>0.16666666666666666</v>
      </c>
      <c r="F2641" s="2">
        <f>(C2641+1)/(B2641+1)</f>
        <v>6</v>
      </c>
      <c r="G2641">
        <f>LEN(A2641)</f>
        <v>4</v>
      </c>
      <c r="H2641" t="str">
        <f>IF(AND(G2641&lt;3, D2641&lt;2),TRUE,"")</f>
        <v/>
      </c>
      <c r="I2641">
        <f>VLOOKUP(A2641,'2014'!$A$2:$G$5210,5,FALSE)</f>
        <v>1.4609203798392987E-4</v>
      </c>
      <c r="J2641">
        <f>VLOOKUP(A2641,'2014'!$A$2:$H$5210,6,FALSE)</f>
        <v>2.2942094154354409E-4</v>
      </c>
    </row>
    <row r="2642" spans="1:10" x14ac:dyDescent="0.6">
      <c r="A2642" t="s">
        <v>1631</v>
      </c>
      <c r="B2642">
        <v>0</v>
      </c>
      <c r="C2642">
        <v>5</v>
      </c>
      <c r="D2642">
        <v>5</v>
      </c>
      <c r="E2642" s="2">
        <f>(B2642+1)/(C2642+1)</f>
        <v>0.16666666666666666</v>
      </c>
      <c r="F2642" s="2">
        <f>(C2642+1)/(B2642+1)</f>
        <v>6</v>
      </c>
      <c r="G2642">
        <f>LEN(A2642)</f>
        <v>6</v>
      </c>
      <c r="H2642" t="str">
        <f>IF(AND(G2642&lt;3, D2642&lt;2),TRUE,"")</f>
        <v/>
      </c>
      <c r="I2642">
        <f>VLOOKUP(A2642,'2014'!$A$2:$G$5210,5,FALSE)</f>
        <v>1.4609203798392987E-4</v>
      </c>
      <c r="J2642">
        <f>VLOOKUP(A2642,'2014'!$A$2:$H$5210,6,FALSE)</f>
        <v>2.2942094154354409E-4</v>
      </c>
    </row>
    <row r="2643" spans="1:10" x14ac:dyDescent="0.6">
      <c r="A2643" t="s">
        <v>327</v>
      </c>
      <c r="B2643">
        <v>0</v>
      </c>
      <c r="C2643">
        <v>5</v>
      </c>
      <c r="D2643">
        <v>5</v>
      </c>
      <c r="E2643" s="2">
        <f>(B2643+1)/(C2643+1)</f>
        <v>0.16666666666666666</v>
      </c>
      <c r="F2643" s="2">
        <f>(C2643+1)/(B2643+1)</f>
        <v>6</v>
      </c>
      <c r="G2643">
        <f>LEN(A2643)</f>
        <v>7</v>
      </c>
      <c r="H2643" t="str">
        <f>IF(AND(G2643&lt;3, D2643&lt;2),TRUE,"")</f>
        <v/>
      </c>
      <c r="I2643">
        <f>VLOOKUP(A2643,'2014'!$A$2:$G$5210,5,FALSE)</f>
        <v>1.4609203798392987E-4</v>
      </c>
      <c r="J2643">
        <f>VLOOKUP(A2643,'2014'!$A$2:$H$5210,6,FALSE)</f>
        <v>2.4471567097978037E-4</v>
      </c>
    </row>
    <row r="2644" spans="1:10" x14ac:dyDescent="0.6">
      <c r="A2644" t="s">
        <v>4805</v>
      </c>
      <c r="B2644">
        <v>0</v>
      </c>
      <c r="C2644">
        <v>5</v>
      </c>
      <c r="D2644">
        <v>5</v>
      </c>
      <c r="E2644" s="2">
        <f>(B2644+1)/(C2644+1)</f>
        <v>0.16666666666666666</v>
      </c>
      <c r="F2644" s="2">
        <f>(C2644+1)/(B2644+1)</f>
        <v>6</v>
      </c>
      <c r="G2644">
        <f>LEN(A2644)</f>
        <v>3</v>
      </c>
      <c r="H2644" t="str">
        <f>IF(AND(G2644&lt;3, D2644&lt;2),TRUE,"")</f>
        <v/>
      </c>
      <c r="I2644">
        <f>VLOOKUP(A2644,'2014'!$A$2:$G$5210,5,FALSE)</f>
        <v>1.4609203798392987E-4</v>
      </c>
      <c r="J2644">
        <f>VLOOKUP(A2644,'2014'!$A$2:$H$5210,6,FALSE)</f>
        <v>2.4471567097978037E-4</v>
      </c>
    </row>
    <row r="2645" spans="1:10" x14ac:dyDescent="0.6">
      <c r="A2645" t="s">
        <v>165</v>
      </c>
      <c r="B2645">
        <v>0</v>
      </c>
      <c r="C2645">
        <v>5</v>
      </c>
      <c r="D2645">
        <v>5</v>
      </c>
      <c r="E2645" s="2">
        <f>(B2645+1)/(C2645+1)</f>
        <v>0.16666666666666666</v>
      </c>
      <c r="F2645" s="2">
        <f>(C2645+1)/(B2645+1)</f>
        <v>6</v>
      </c>
      <c r="G2645">
        <f>LEN(A2645)</f>
        <v>4</v>
      </c>
      <c r="H2645" t="str">
        <f>IF(AND(G2645&lt;3, D2645&lt;2),TRUE,"")</f>
        <v/>
      </c>
      <c r="I2645">
        <f>VLOOKUP(A2645,'2014'!$A$2:$G$5210,5,FALSE)</f>
        <v>1.4609203798392987E-4</v>
      </c>
      <c r="J2645">
        <f>VLOOKUP(A2645,'2014'!$A$2:$H$5210,6,FALSE)</f>
        <v>2.6001040041601667E-4</v>
      </c>
    </row>
    <row r="2646" spans="1:10" x14ac:dyDescent="0.6">
      <c r="A2646" t="s">
        <v>387</v>
      </c>
      <c r="B2646">
        <v>0</v>
      </c>
      <c r="C2646">
        <v>5</v>
      </c>
      <c r="D2646">
        <v>5</v>
      </c>
      <c r="E2646" s="2">
        <f>(B2646+1)/(C2646+1)</f>
        <v>0.16666666666666666</v>
      </c>
      <c r="F2646" s="2">
        <f>(C2646+1)/(B2646+1)</f>
        <v>6</v>
      </c>
      <c r="G2646">
        <f>LEN(A2646)</f>
        <v>6</v>
      </c>
      <c r="H2646" t="str">
        <f>IF(AND(G2646&lt;3, D2646&lt;2),TRUE,"")</f>
        <v/>
      </c>
      <c r="I2646">
        <f>VLOOKUP(A2646,'2014'!$A$2:$G$5210,5,FALSE)</f>
        <v>1.4609203798392987E-4</v>
      </c>
      <c r="J2646">
        <f>VLOOKUP(A2646,'2014'!$A$2:$H$5210,6,FALSE)</f>
        <v>2.6001040041601667E-4</v>
      </c>
    </row>
    <row r="2647" spans="1:10" x14ac:dyDescent="0.6">
      <c r="A2647" t="s">
        <v>3061</v>
      </c>
      <c r="B2647">
        <v>0</v>
      </c>
      <c r="C2647">
        <v>5</v>
      </c>
      <c r="D2647">
        <v>5</v>
      </c>
      <c r="E2647" s="2">
        <f>(B2647+1)/(C2647+1)</f>
        <v>0.16666666666666666</v>
      </c>
      <c r="F2647" s="2">
        <f>(C2647+1)/(B2647+1)</f>
        <v>6</v>
      </c>
      <c r="G2647">
        <f>LEN(A2647)</f>
        <v>5</v>
      </c>
      <c r="H2647" t="str">
        <f>IF(AND(G2647&lt;3, D2647&lt;2),TRUE,"")</f>
        <v/>
      </c>
      <c r="I2647">
        <f>VLOOKUP(A2647,'2014'!$A$2:$G$5210,5,FALSE)</f>
        <v>1.4609203798392987E-4</v>
      </c>
      <c r="J2647">
        <f>VLOOKUP(A2647,'2014'!$A$2:$H$5210,6,FALSE)</f>
        <v>2.7530512985225291E-4</v>
      </c>
    </row>
    <row r="2648" spans="1:10" x14ac:dyDescent="0.6">
      <c r="A2648" t="s">
        <v>533</v>
      </c>
      <c r="B2648">
        <v>0</v>
      </c>
      <c r="C2648">
        <v>5</v>
      </c>
      <c r="D2648">
        <v>5</v>
      </c>
      <c r="E2648" s="2">
        <f>(B2648+1)/(C2648+1)</f>
        <v>0.16666666666666666</v>
      </c>
      <c r="F2648" s="2">
        <f>(C2648+1)/(B2648+1)</f>
        <v>6</v>
      </c>
      <c r="G2648">
        <f>LEN(A2648)</f>
        <v>3</v>
      </c>
      <c r="H2648" t="str">
        <f>IF(AND(G2648&lt;3, D2648&lt;2),TRUE,"")</f>
        <v/>
      </c>
      <c r="I2648">
        <f>VLOOKUP(A2648,'2014'!$A$2:$G$5210,5,FALSE)</f>
        <v>1.4609203798392987E-4</v>
      </c>
      <c r="J2648">
        <f>VLOOKUP(A2648,'2014'!$A$2:$H$5210,6,FALSE)</f>
        <v>2.9059985928848921E-4</v>
      </c>
    </row>
    <row r="2649" spans="1:10" x14ac:dyDescent="0.6">
      <c r="A2649" t="s">
        <v>3769</v>
      </c>
      <c r="B2649">
        <v>0</v>
      </c>
      <c r="C2649">
        <v>5</v>
      </c>
      <c r="D2649">
        <v>5</v>
      </c>
      <c r="E2649" s="2">
        <f>(B2649+1)/(C2649+1)</f>
        <v>0.16666666666666666</v>
      </c>
      <c r="F2649" s="2">
        <f>(C2649+1)/(B2649+1)</f>
        <v>6</v>
      </c>
      <c r="G2649">
        <f>LEN(A2649)</f>
        <v>8</v>
      </c>
      <c r="H2649" t="str">
        <f>IF(AND(G2649&lt;3, D2649&lt;2),TRUE,"")</f>
        <v/>
      </c>
      <c r="I2649">
        <f>VLOOKUP(A2649,'2014'!$A$2:$G$5210,5,FALSE)</f>
        <v>1.4609203798392987E-4</v>
      </c>
      <c r="J2649">
        <f>VLOOKUP(A2649,'2014'!$A$2:$H$5210,6,FALSE)</f>
        <v>2.9059985928848921E-4</v>
      </c>
    </row>
    <row r="2650" spans="1:10" x14ac:dyDescent="0.6">
      <c r="A2650" t="s">
        <v>4694</v>
      </c>
      <c r="B2650">
        <v>0</v>
      </c>
      <c r="C2650">
        <v>5</v>
      </c>
      <c r="D2650">
        <v>5</v>
      </c>
      <c r="E2650" s="2">
        <f>(B2650+1)/(C2650+1)</f>
        <v>0.16666666666666666</v>
      </c>
      <c r="F2650" s="2">
        <f>(C2650+1)/(B2650+1)</f>
        <v>6</v>
      </c>
      <c r="G2650">
        <f>LEN(A2650)</f>
        <v>8</v>
      </c>
      <c r="H2650" t="str">
        <f>IF(AND(G2650&lt;3, D2650&lt;2),TRUE,"")</f>
        <v/>
      </c>
      <c r="I2650">
        <f>VLOOKUP(A2650,'2014'!$A$2:$G$5210,5,FALSE)</f>
        <v>1.4609203798392987E-4</v>
      </c>
      <c r="J2650">
        <f>VLOOKUP(A2650,'2014'!$A$2:$H$5210,6,FALSE)</f>
        <v>3.2118931816096176E-4</v>
      </c>
    </row>
    <row r="2651" spans="1:10" x14ac:dyDescent="0.6">
      <c r="A2651" t="s">
        <v>180</v>
      </c>
      <c r="B2651">
        <v>0</v>
      </c>
      <c r="C2651">
        <v>5</v>
      </c>
      <c r="D2651">
        <v>5</v>
      </c>
      <c r="E2651" s="2">
        <f>(B2651+1)/(C2651+1)</f>
        <v>0.16666666666666666</v>
      </c>
      <c r="F2651" s="2">
        <f>(C2651+1)/(B2651+1)</f>
        <v>6</v>
      </c>
      <c r="G2651">
        <f>LEN(A2651)</f>
        <v>4</v>
      </c>
      <c r="H2651" t="str">
        <f>IF(AND(G2651&lt;3, D2651&lt;2),TRUE,"")</f>
        <v/>
      </c>
      <c r="I2651">
        <f>VLOOKUP(A2651,'2014'!$A$2:$G$5210,5,FALSE)</f>
        <v>1.4609203798392987E-4</v>
      </c>
      <c r="J2651">
        <f>VLOOKUP(A2651,'2014'!$A$2:$H$5210,6,FALSE)</f>
        <v>3.5177877703343431E-4</v>
      </c>
    </row>
    <row r="2652" spans="1:10" x14ac:dyDescent="0.6">
      <c r="A2652" t="s">
        <v>4751</v>
      </c>
      <c r="B2652">
        <v>0</v>
      </c>
      <c r="C2652">
        <v>5</v>
      </c>
      <c r="D2652">
        <v>5</v>
      </c>
      <c r="E2652" s="2">
        <f>(B2652+1)/(C2652+1)</f>
        <v>0.16666666666666666</v>
      </c>
      <c r="F2652" s="2">
        <f>(C2652+1)/(B2652+1)</f>
        <v>6</v>
      </c>
      <c r="G2652">
        <f>LEN(A2652)</f>
        <v>11</v>
      </c>
      <c r="H2652" t="str">
        <f>IF(AND(G2652&lt;3, D2652&lt;2),TRUE,"")</f>
        <v/>
      </c>
      <c r="I2652">
        <f>VLOOKUP(A2652,'2014'!$A$2:$G$5210,5,FALSE)</f>
        <v>1.4609203798392987E-4</v>
      </c>
      <c r="J2652">
        <f>VLOOKUP(A2652,'2014'!$A$2:$H$5210,6,FALSE)</f>
        <v>3.5177877703343431E-4</v>
      </c>
    </row>
    <row r="2653" spans="1:10" x14ac:dyDescent="0.6">
      <c r="A2653" t="s">
        <v>753</v>
      </c>
      <c r="B2653">
        <v>0</v>
      </c>
      <c r="C2653">
        <v>5</v>
      </c>
      <c r="D2653">
        <v>5</v>
      </c>
      <c r="E2653" s="2">
        <f>(B2653+1)/(C2653+1)</f>
        <v>0.16666666666666666</v>
      </c>
      <c r="F2653" s="2">
        <f>(C2653+1)/(B2653+1)</f>
        <v>6</v>
      </c>
      <c r="G2653">
        <f>LEN(A2653)</f>
        <v>7</v>
      </c>
      <c r="H2653" t="str">
        <f>IF(AND(G2653&lt;3, D2653&lt;2),TRUE,"")</f>
        <v/>
      </c>
      <c r="I2653">
        <f>VLOOKUP(A2653,'2014'!$A$2:$G$5210,5,FALSE)</f>
        <v>1.4609203798392987E-4</v>
      </c>
      <c r="J2653">
        <f>VLOOKUP(A2653,'2014'!$A$2:$H$5210,6,FALSE)</f>
        <v>4.129576947783794E-4</v>
      </c>
    </row>
    <row r="2654" spans="1:10" x14ac:dyDescent="0.6">
      <c r="A2654" t="s">
        <v>2188</v>
      </c>
      <c r="B2654">
        <v>0</v>
      </c>
      <c r="C2654">
        <v>5</v>
      </c>
      <c r="D2654">
        <v>5</v>
      </c>
      <c r="E2654" s="2">
        <f>(B2654+1)/(C2654+1)</f>
        <v>0.16666666666666666</v>
      </c>
      <c r="F2654" s="2">
        <f>(C2654+1)/(B2654+1)</f>
        <v>6</v>
      </c>
      <c r="G2654">
        <f>LEN(A2654)</f>
        <v>8</v>
      </c>
      <c r="H2654" t="str">
        <f>IF(AND(G2654&lt;3, D2654&lt;2),TRUE,"")</f>
        <v/>
      </c>
      <c r="I2654">
        <f>VLOOKUP(A2654,'2014'!$A$2:$G$5210,5,FALSE)</f>
        <v>1.4609203798392987E-4</v>
      </c>
      <c r="J2654">
        <f>VLOOKUP(A2654,'2014'!$A$2:$H$5210,6,FALSE)</f>
        <v>4.7413661252332449E-4</v>
      </c>
    </row>
    <row r="2655" spans="1:10" x14ac:dyDescent="0.6">
      <c r="A2655" t="s">
        <v>826</v>
      </c>
      <c r="B2655">
        <v>0</v>
      </c>
      <c r="C2655">
        <v>5</v>
      </c>
      <c r="D2655">
        <v>5</v>
      </c>
      <c r="E2655" s="2">
        <f>(B2655+1)/(C2655+1)</f>
        <v>0.16666666666666666</v>
      </c>
      <c r="F2655" s="2">
        <f>(C2655+1)/(B2655+1)</f>
        <v>6</v>
      </c>
      <c r="G2655">
        <f>LEN(A2655)</f>
        <v>7</v>
      </c>
      <c r="H2655" t="str">
        <f>IF(AND(G2655&lt;3, D2655&lt;2),TRUE,"")</f>
        <v/>
      </c>
      <c r="I2655">
        <f>VLOOKUP(A2655,'2014'!$A$2:$G$5210,5,FALSE)</f>
        <v>1.4609203798392987E-4</v>
      </c>
      <c r="J2655">
        <f>VLOOKUP(A2655,'2014'!$A$2:$H$5210,6,FALSE)</f>
        <v>5.9649444801321467E-4</v>
      </c>
    </row>
    <row r="2656" spans="1:10" x14ac:dyDescent="0.6">
      <c r="A2656" t="s">
        <v>1779</v>
      </c>
      <c r="B2656">
        <v>0</v>
      </c>
      <c r="C2656">
        <v>5</v>
      </c>
      <c r="D2656">
        <v>5</v>
      </c>
      <c r="E2656" s="2">
        <f>(B2656+1)/(C2656+1)</f>
        <v>0.16666666666666666</v>
      </c>
      <c r="F2656" s="2">
        <f>(C2656+1)/(B2656+1)</f>
        <v>6</v>
      </c>
      <c r="G2656">
        <f>LEN(A2656)</f>
        <v>6</v>
      </c>
      <c r="H2656" t="str">
        <f>IF(AND(G2656&lt;3, D2656&lt;2),TRUE,"")</f>
        <v/>
      </c>
      <c r="I2656">
        <f>VLOOKUP(A2656,'2014'!$A$2:$G$5210,5,FALSE)</f>
        <v>1.4609203798392987E-4</v>
      </c>
      <c r="J2656">
        <f>VLOOKUP(A2656,'2014'!$A$2:$H$5210,6,FALSE)</f>
        <v>6.4237863632192352E-4</v>
      </c>
    </row>
    <row r="2657" spans="1:10" x14ac:dyDescent="0.6">
      <c r="A2657" t="s">
        <v>280</v>
      </c>
      <c r="B2657">
        <v>65</v>
      </c>
      <c r="C2657">
        <v>402</v>
      </c>
      <c r="D2657">
        <v>467</v>
      </c>
      <c r="E2657" s="2">
        <f>(B2657+1)/(C2657+1)</f>
        <v>0.16377171215880892</v>
      </c>
      <c r="F2657" s="2">
        <f>(C2657+1)/(B2657+1)</f>
        <v>6.1060606060606064</v>
      </c>
      <c r="G2657">
        <f>LEN(A2657)</f>
        <v>8</v>
      </c>
      <c r="H2657" t="str">
        <f>IF(AND(G2657&lt;3, D2657&lt;2),TRUE,"")</f>
        <v/>
      </c>
      <c r="I2657">
        <f>VLOOKUP(A2657,'2014'!$A$2:$G$5210,5,FALSE)</f>
        <v>1.6508400292184075E-2</v>
      </c>
      <c r="J2657">
        <f>VLOOKUP(A2657,'2014'!$A$2:$H$5210,6,FALSE)</f>
        <v>1.624300266128292E-2</v>
      </c>
    </row>
    <row r="2658" spans="1:10" x14ac:dyDescent="0.6">
      <c r="A2658" t="s">
        <v>3619</v>
      </c>
      <c r="B2658">
        <v>4</v>
      </c>
      <c r="C2658">
        <v>30</v>
      </c>
      <c r="D2658">
        <v>34</v>
      </c>
      <c r="E2658" s="2">
        <f>(B2658+1)/(C2658+1)</f>
        <v>0.16129032258064516</v>
      </c>
      <c r="F2658" s="2">
        <f>(C2658+1)/(B2658+1)</f>
        <v>6.2</v>
      </c>
      <c r="G2658">
        <f>LEN(A2658)</f>
        <v>3</v>
      </c>
      <c r="H2658" t="str">
        <f>IF(AND(G2658&lt;3, D2658&lt;2),TRUE,"")</f>
        <v/>
      </c>
      <c r="I2658">
        <f>VLOOKUP(A2658,'2014'!$A$2:$G$5210,5,FALSE)</f>
        <v>2.9218407596785976E-3</v>
      </c>
      <c r="J2658">
        <f>VLOOKUP(A2658,'2014'!$A$2:$H$5210,6,FALSE)</f>
        <v>1.4377045670062097E-3</v>
      </c>
    </row>
    <row r="2659" spans="1:10" x14ac:dyDescent="0.6">
      <c r="A2659" t="s">
        <v>2775</v>
      </c>
      <c r="B2659">
        <v>13</v>
      </c>
      <c r="C2659">
        <v>87</v>
      </c>
      <c r="D2659">
        <v>100</v>
      </c>
      <c r="E2659" s="2">
        <f>(B2659+1)/(C2659+1)</f>
        <v>0.15909090909090909</v>
      </c>
      <c r="F2659" s="2">
        <f>(C2659+1)/(B2659+1)</f>
        <v>6.2857142857142856</v>
      </c>
      <c r="G2659">
        <f>LEN(A2659)</f>
        <v>6</v>
      </c>
      <c r="H2659" t="str">
        <f>IF(AND(G2659&lt;3, D2659&lt;2),TRUE,"")</f>
        <v/>
      </c>
      <c r="I2659">
        <f>VLOOKUP(A2659,'2014'!$A$2:$G$5210,5,FALSE)</f>
        <v>5.1132213294375461E-3</v>
      </c>
      <c r="J2659">
        <f>VLOOKUP(A2659,'2014'!$A$2:$H$5210,6,FALSE)</f>
        <v>3.869566547367777E-3</v>
      </c>
    </row>
    <row r="2660" spans="1:10" x14ac:dyDescent="0.6">
      <c r="A2660" t="s">
        <v>1027</v>
      </c>
      <c r="B2660">
        <v>2</v>
      </c>
      <c r="C2660">
        <v>18</v>
      </c>
      <c r="D2660">
        <v>20</v>
      </c>
      <c r="E2660" s="2">
        <f>(B2660+1)/(C2660+1)</f>
        <v>0.15789473684210525</v>
      </c>
      <c r="F2660" s="2">
        <f>(C2660+1)/(B2660+1)</f>
        <v>6.333333333333333</v>
      </c>
      <c r="G2660">
        <f>LEN(A2660)</f>
        <v>5</v>
      </c>
      <c r="H2660" t="str">
        <f>IF(AND(G2660&lt;3, D2660&lt;2),TRUE,"")</f>
        <v/>
      </c>
      <c r="I2660">
        <f>VLOOKUP(A2660,'2014'!$A$2:$G$5210,5,FALSE)</f>
        <v>4.382761139517896E-4</v>
      </c>
      <c r="J2660">
        <f>VLOOKUP(A2660,'2014'!$A$2:$H$5210,6,FALSE)</f>
        <v>8.7179957786546753E-4</v>
      </c>
    </row>
    <row r="2661" spans="1:10" x14ac:dyDescent="0.6">
      <c r="A2661" t="s">
        <v>2049</v>
      </c>
      <c r="B2661">
        <v>31</v>
      </c>
      <c r="C2661">
        <v>203</v>
      </c>
      <c r="D2661">
        <v>234</v>
      </c>
      <c r="E2661" s="2">
        <f>(B2661+1)/(C2661+1)</f>
        <v>0.15686274509803921</v>
      </c>
      <c r="F2661" s="2">
        <f>(C2661+1)/(B2661+1)</f>
        <v>6.375</v>
      </c>
      <c r="G2661">
        <f>LEN(A2661)</f>
        <v>6</v>
      </c>
      <c r="H2661" t="str">
        <f>IF(AND(G2661&lt;3, D2661&lt;2),TRUE,"")</f>
        <v/>
      </c>
      <c r="I2661">
        <f>VLOOKUP(A2661,'2014'!$A$2:$G$5210,5,FALSE)</f>
        <v>9.4959824689554422E-3</v>
      </c>
      <c r="J2661">
        <f>VLOOKUP(A2661,'2014'!$A$2:$H$5210,6,FALSE)</f>
        <v>8.779174696399621E-3</v>
      </c>
    </row>
    <row r="2662" spans="1:10" x14ac:dyDescent="0.6">
      <c r="A2662" t="s">
        <v>281</v>
      </c>
      <c r="B2662">
        <v>43</v>
      </c>
      <c r="C2662">
        <v>284</v>
      </c>
      <c r="D2662">
        <v>327</v>
      </c>
      <c r="E2662" s="2">
        <f>(B2662+1)/(C2662+1)</f>
        <v>0.15438596491228071</v>
      </c>
      <c r="F2662" s="2">
        <f>(C2662+1)/(B2662+1)</f>
        <v>6.4772727272727275</v>
      </c>
      <c r="G2662">
        <f>LEN(A2662)</f>
        <v>7</v>
      </c>
      <c r="H2662" t="str">
        <f>IF(AND(G2662&lt;3, D2662&lt;2),TRUE,"")</f>
        <v/>
      </c>
      <c r="I2662">
        <f>VLOOKUP(A2662,'2014'!$A$2:$G$5210,5,FALSE)</f>
        <v>2.0014609203798394E-2</v>
      </c>
      <c r="J2662">
        <f>VLOOKUP(A2662,'2014'!$A$2:$H$5210,6,FALSE)</f>
        <v>1.0905142088036463E-2</v>
      </c>
    </row>
    <row r="2663" spans="1:10" x14ac:dyDescent="0.6">
      <c r="A2663" t="s">
        <v>4446</v>
      </c>
      <c r="B2663">
        <v>1</v>
      </c>
      <c r="C2663">
        <v>12</v>
      </c>
      <c r="D2663">
        <v>13</v>
      </c>
      <c r="E2663" s="2">
        <f>(B2663+1)/(C2663+1)</f>
        <v>0.15384615384615385</v>
      </c>
      <c r="F2663" s="2">
        <f>(C2663+1)/(B2663+1)</f>
        <v>6.5</v>
      </c>
      <c r="G2663">
        <f>LEN(A2663)</f>
        <v>4</v>
      </c>
      <c r="H2663" t="str">
        <f>IF(AND(G2663&lt;3, D2663&lt;2),TRUE,"")</f>
        <v/>
      </c>
      <c r="I2663">
        <f>VLOOKUP(A2663,'2014'!$A$2:$G$5210,5,FALSE)</f>
        <v>7.3046018991964939E-4</v>
      </c>
      <c r="J2663">
        <f>VLOOKUP(A2663,'2014'!$A$2:$H$5210,6,FALSE)</f>
        <v>5.2002080083203334E-4</v>
      </c>
    </row>
    <row r="2664" spans="1:10" x14ac:dyDescent="0.6">
      <c r="A2664" t="s">
        <v>3533</v>
      </c>
      <c r="B2664">
        <v>1</v>
      </c>
      <c r="C2664">
        <v>12</v>
      </c>
      <c r="D2664">
        <v>13</v>
      </c>
      <c r="E2664" s="2">
        <f>(B2664+1)/(C2664+1)</f>
        <v>0.15384615384615385</v>
      </c>
      <c r="F2664" s="2">
        <f>(C2664+1)/(B2664+1)</f>
        <v>6.5</v>
      </c>
      <c r="G2664">
        <f>LEN(A2664)</f>
        <v>9</v>
      </c>
      <c r="H2664" t="str">
        <f>IF(AND(G2664&lt;3, D2664&lt;2),TRUE,"")</f>
        <v/>
      </c>
      <c r="I2664">
        <f>VLOOKUP(A2664,'2014'!$A$2:$G$5210,5,FALSE)</f>
        <v>7.3046018991964939E-4</v>
      </c>
      <c r="J2664">
        <f>VLOOKUP(A2664,'2014'!$A$2:$H$5210,6,FALSE)</f>
        <v>6.4237863632192352E-4</v>
      </c>
    </row>
    <row r="2665" spans="1:10" x14ac:dyDescent="0.6">
      <c r="A2665" t="s">
        <v>4143</v>
      </c>
      <c r="B2665">
        <v>1</v>
      </c>
      <c r="C2665">
        <v>12</v>
      </c>
      <c r="D2665">
        <v>13</v>
      </c>
      <c r="E2665" s="2">
        <f>(B2665+1)/(C2665+1)</f>
        <v>0.15384615384615385</v>
      </c>
      <c r="F2665" s="2">
        <f>(C2665+1)/(B2665+1)</f>
        <v>6.5</v>
      </c>
      <c r="G2665">
        <f>LEN(A2665)</f>
        <v>2</v>
      </c>
      <c r="H2665" t="str">
        <f>IF(AND(G2665&lt;3, D2665&lt;2),TRUE,"")</f>
        <v/>
      </c>
      <c r="I2665">
        <f>VLOOKUP(A2665,'2014'!$A$2:$G$5210,5,FALSE)</f>
        <v>1.4609203798392987E-4</v>
      </c>
      <c r="J2665">
        <f>VLOOKUP(A2665,'2014'!$A$2:$H$5210,6,FALSE)</f>
        <v>3.2118931816096176E-4</v>
      </c>
    </row>
    <row r="2666" spans="1:10" x14ac:dyDescent="0.6">
      <c r="A2666" t="s">
        <v>4044</v>
      </c>
      <c r="B2666">
        <v>52</v>
      </c>
      <c r="C2666">
        <v>344</v>
      </c>
      <c r="D2666">
        <v>396</v>
      </c>
      <c r="E2666" s="2">
        <f>(B2666+1)/(C2666+1)</f>
        <v>0.15362318840579711</v>
      </c>
      <c r="F2666" s="2">
        <f>(C2666+1)/(B2666+1)</f>
        <v>6.5094339622641506</v>
      </c>
      <c r="G2666">
        <f>LEN(A2666)</f>
        <v>7</v>
      </c>
      <c r="H2666" t="str">
        <f>IF(AND(G2666&lt;3, D2666&lt;2),TRUE,"")</f>
        <v/>
      </c>
      <c r="I2666">
        <f>VLOOKUP(A2666,'2014'!$A$2:$G$5210,5,FALSE)</f>
        <v>1.2125639152666179E-2</v>
      </c>
      <c r="J2666">
        <f>VLOOKUP(A2666,'2014'!$A$2:$H$5210,6,FALSE)</f>
        <v>1.3428772445015448E-2</v>
      </c>
    </row>
    <row r="2667" spans="1:10" x14ac:dyDescent="0.6">
      <c r="A2667" t="s">
        <v>4738</v>
      </c>
      <c r="B2667">
        <v>28</v>
      </c>
      <c r="C2667">
        <v>190</v>
      </c>
      <c r="D2667">
        <v>218</v>
      </c>
      <c r="E2667" s="2">
        <f>(B2667+1)/(C2667+1)</f>
        <v>0.15183246073298429</v>
      </c>
      <c r="F2667" s="2">
        <f>(C2667+1)/(B2667+1)</f>
        <v>6.5862068965517242</v>
      </c>
      <c r="G2667">
        <f>LEN(A2667)</f>
        <v>3</v>
      </c>
      <c r="H2667" t="str">
        <f>IF(AND(G2667&lt;3, D2667&lt;2),TRUE,"")</f>
        <v/>
      </c>
      <c r="I2667">
        <f>VLOOKUP(A2667,'2014'!$A$2:$G$5210,5,FALSE)</f>
        <v>4.3827611395178961E-3</v>
      </c>
      <c r="J2667">
        <f>VLOOKUP(A2667,'2014'!$A$2:$H$5210,6,FALSE)</f>
        <v>4.4813557248172282E-3</v>
      </c>
    </row>
    <row r="2668" spans="1:10" x14ac:dyDescent="0.6">
      <c r="A2668" t="s">
        <v>3353</v>
      </c>
      <c r="B2668">
        <v>14</v>
      </c>
      <c r="C2668">
        <v>98</v>
      </c>
      <c r="D2668">
        <v>112</v>
      </c>
      <c r="E2668" s="2">
        <f>(B2668+1)/(C2668+1)</f>
        <v>0.15151515151515152</v>
      </c>
      <c r="F2668" s="2">
        <f>(C2668+1)/(B2668+1)</f>
        <v>6.6</v>
      </c>
      <c r="G2668">
        <f>LEN(A2668)</f>
        <v>8</v>
      </c>
      <c r="H2668" t="str">
        <f>IF(AND(G2668&lt;3, D2668&lt;2),TRUE,"")</f>
        <v/>
      </c>
      <c r="I2668">
        <f>VLOOKUP(A2668,'2014'!$A$2:$G$5210,5,FALSE)</f>
        <v>3.360116873630387E-3</v>
      </c>
      <c r="J2668">
        <f>VLOOKUP(A2668,'2014'!$A$2:$H$5210,6,FALSE)</f>
        <v>2.4012725214890948E-3</v>
      </c>
    </row>
    <row r="2669" spans="1:10" x14ac:dyDescent="0.6">
      <c r="A2669" t="s">
        <v>2072</v>
      </c>
      <c r="B2669">
        <v>5</v>
      </c>
      <c r="C2669">
        <v>39</v>
      </c>
      <c r="D2669">
        <v>44</v>
      </c>
      <c r="E2669" s="2">
        <f>(B2669+1)/(C2669+1)</f>
        <v>0.15</v>
      </c>
      <c r="F2669" s="2">
        <f>(C2669+1)/(B2669+1)</f>
        <v>6.666666666666667</v>
      </c>
      <c r="G2669">
        <f>LEN(A2669)</f>
        <v>5</v>
      </c>
      <c r="H2669" t="str">
        <f>IF(AND(G2669&lt;3, D2669&lt;2),TRUE,"")</f>
        <v/>
      </c>
      <c r="I2669">
        <f>VLOOKUP(A2669,'2014'!$A$2:$G$5210,5,FALSE)</f>
        <v>2.9218407596785976E-3</v>
      </c>
      <c r="J2669">
        <f>VLOOKUP(A2669,'2014'!$A$2:$H$5210,6,FALSE)</f>
        <v>1.6212413202410449E-3</v>
      </c>
    </row>
    <row r="2670" spans="1:10" x14ac:dyDescent="0.6">
      <c r="A2670" t="s">
        <v>730</v>
      </c>
      <c r="B2670">
        <v>2</v>
      </c>
      <c r="C2670">
        <v>19</v>
      </c>
      <c r="D2670">
        <v>21</v>
      </c>
      <c r="E2670" s="2">
        <f>(B2670+1)/(C2670+1)</f>
        <v>0.15</v>
      </c>
      <c r="F2670" s="2">
        <f>(C2670+1)/(B2670+1)</f>
        <v>6.666666666666667</v>
      </c>
      <c r="G2670">
        <f>LEN(A2670)</f>
        <v>10</v>
      </c>
      <c r="H2670" t="str">
        <f>IF(AND(G2670&lt;3, D2670&lt;2),TRUE,"")</f>
        <v/>
      </c>
      <c r="I2670">
        <f>VLOOKUP(A2670,'2014'!$A$2:$G$5210,5,FALSE)</f>
        <v>1.4609203798392987E-4</v>
      </c>
      <c r="J2670">
        <f>VLOOKUP(A2670,'2014'!$A$2:$H$5210,6,FALSE)</f>
        <v>2.2942094154354409E-4</v>
      </c>
    </row>
    <row r="2671" spans="1:10" x14ac:dyDescent="0.6">
      <c r="A2671" t="s">
        <v>1747</v>
      </c>
      <c r="B2671">
        <v>2</v>
      </c>
      <c r="C2671">
        <v>19</v>
      </c>
      <c r="D2671">
        <v>21</v>
      </c>
      <c r="E2671" s="2">
        <f>(B2671+1)/(C2671+1)</f>
        <v>0.15</v>
      </c>
      <c r="F2671" s="2">
        <f>(C2671+1)/(B2671+1)</f>
        <v>6.666666666666667</v>
      </c>
      <c r="G2671">
        <f>LEN(A2671)</f>
        <v>8</v>
      </c>
      <c r="H2671" t="str">
        <f>IF(AND(G2671&lt;3, D2671&lt;2),TRUE,"")</f>
        <v/>
      </c>
      <c r="I2671">
        <f>VLOOKUP(A2671,'2014'!$A$2:$G$5210,5,FALSE)</f>
        <v>1.0226442658875091E-3</v>
      </c>
      <c r="J2671">
        <f>VLOOKUP(A2671,'2014'!$A$2:$H$5210,6,FALSE)</f>
        <v>1.7588938851671714E-3</v>
      </c>
    </row>
    <row r="2672" spans="1:10" x14ac:dyDescent="0.6">
      <c r="A2672" t="s">
        <v>3238</v>
      </c>
      <c r="B2672">
        <v>11</v>
      </c>
      <c r="C2672">
        <v>80</v>
      </c>
      <c r="D2672">
        <v>91</v>
      </c>
      <c r="E2672" s="2">
        <f>(B2672+1)/(C2672+1)</f>
        <v>0.14814814814814814</v>
      </c>
      <c r="F2672" s="2">
        <f>(C2672+1)/(B2672+1)</f>
        <v>6.75</v>
      </c>
      <c r="G2672">
        <f>LEN(A2672)</f>
        <v>4</v>
      </c>
      <c r="H2672" t="str">
        <f>IF(AND(G2672&lt;3, D2672&lt;2),TRUE,"")</f>
        <v/>
      </c>
      <c r="I2672">
        <f>VLOOKUP(A2672,'2014'!$A$2:$G$5210,5,FALSE)</f>
        <v>3.2140248356464572E-3</v>
      </c>
      <c r="J2672">
        <f>VLOOKUP(A2672,'2014'!$A$2:$H$5210,6,FALSE)</f>
        <v>4.3131137010186289E-3</v>
      </c>
    </row>
    <row r="2673" spans="1:10" x14ac:dyDescent="0.6">
      <c r="A2673" t="s">
        <v>442</v>
      </c>
      <c r="B2673">
        <v>7</v>
      </c>
      <c r="C2673">
        <v>53</v>
      </c>
      <c r="D2673">
        <v>60</v>
      </c>
      <c r="E2673" s="2">
        <f>(B2673+1)/(C2673+1)</f>
        <v>0.14814814814814814</v>
      </c>
      <c r="F2673" s="2">
        <f>(C2673+1)/(B2673+1)</f>
        <v>6.75</v>
      </c>
      <c r="G2673">
        <f>LEN(A2673)</f>
        <v>6</v>
      </c>
      <c r="H2673" t="str">
        <f>IF(AND(G2673&lt;3, D2673&lt;2),TRUE,"")</f>
        <v/>
      </c>
      <c r="I2673">
        <f>VLOOKUP(A2673,'2014'!$A$2:$G$5210,5,FALSE)</f>
        <v>3.2140248356464572E-3</v>
      </c>
      <c r="J2673">
        <f>VLOOKUP(A2673,'2014'!$A$2:$H$5210,6,FALSE)</f>
        <v>1.6212413202410449E-3</v>
      </c>
    </row>
    <row r="2674" spans="1:10" x14ac:dyDescent="0.6">
      <c r="A2674" t="s">
        <v>4365</v>
      </c>
      <c r="B2674">
        <v>5</v>
      </c>
      <c r="C2674">
        <v>40</v>
      </c>
      <c r="D2674">
        <v>45</v>
      </c>
      <c r="E2674" s="2">
        <f>(B2674+1)/(C2674+1)</f>
        <v>0.14634146341463414</v>
      </c>
      <c r="F2674" s="2">
        <f>(C2674+1)/(B2674+1)</f>
        <v>6.833333333333333</v>
      </c>
      <c r="G2674">
        <f>LEN(A2674)</f>
        <v>5</v>
      </c>
      <c r="H2674" t="str">
        <f>IF(AND(G2674&lt;3, D2674&lt;2),TRUE,"")</f>
        <v/>
      </c>
      <c r="I2674">
        <f>VLOOKUP(A2674,'2014'!$A$2:$G$5210,5,FALSE)</f>
        <v>2.6296566837107379E-3</v>
      </c>
      <c r="J2674">
        <f>VLOOKUP(A2674,'2014'!$A$2:$H$5210,6,FALSE)</f>
        <v>2.233030497690496E-3</v>
      </c>
    </row>
    <row r="2675" spans="1:10" x14ac:dyDescent="0.6">
      <c r="A2675" t="s">
        <v>4529</v>
      </c>
      <c r="B2675">
        <v>16</v>
      </c>
      <c r="C2675">
        <v>116</v>
      </c>
      <c r="D2675">
        <v>132</v>
      </c>
      <c r="E2675" s="2">
        <f>(B2675+1)/(C2675+1)</f>
        <v>0.14529914529914531</v>
      </c>
      <c r="F2675" s="2">
        <f>(C2675+1)/(B2675+1)</f>
        <v>6.882352941176471</v>
      </c>
      <c r="G2675">
        <f>LEN(A2675)</f>
        <v>3</v>
      </c>
      <c r="H2675" t="str">
        <f>IF(AND(G2675&lt;3, D2675&lt;2),TRUE,"")</f>
        <v/>
      </c>
      <c r="I2675">
        <f>VLOOKUP(A2675,'2014'!$A$2:$G$5210,5,FALSE)</f>
        <v>2.3374726077428779E-3</v>
      </c>
      <c r="J2675">
        <f>VLOOKUP(A2675,'2014'!$A$2:$H$5210,6,FALSE)</f>
        <v>2.4624514392340398E-3</v>
      </c>
    </row>
    <row r="2676" spans="1:10" x14ac:dyDescent="0.6">
      <c r="A2676" t="s">
        <v>1498</v>
      </c>
      <c r="B2676">
        <v>76</v>
      </c>
      <c r="C2676">
        <v>536</v>
      </c>
      <c r="D2676">
        <v>612</v>
      </c>
      <c r="E2676" s="2">
        <f>(B2676+1)/(C2676+1)</f>
        <v>0.14338919925512103</v>
      </c>
      <c r="F2676" s="2">
        <f>(C2676+1)/(B2676+1)</f>
        <v>6.9740259740259738</v>
      </c>
      <c r="G2676">
        <f>LEN(A2676)</f>
        <v>6</v>
      </c>
      <c r="H2676" t="str">
        <f>IF(AND(G2676&lt;3, D2676&lt;2),TRUE,"")</f>
        <v/>
      </c>
      <c r="I2676">
        <f>VLOOKUP(A2676,'2014'!$A$2:$G$5210,5,FALSE)</f>
        <v>2.0745069393718042E-2</v>
      </c>
      <c r="J2676">
        <f>VLOOKUP(A2676,'2014'!$A$2:$H$5210,6,FALSE)</f>
        <v>2.0173748126395646E-2</v>
      </c>
    </row>
    <row r="2677" spans="1:10" x14ac:dyDescent="0.6">
      <c r="A2677" t="s">
        <v>2316</v>
      </c>
      <c r="B2677">
        <v>18</v>
      </c>
      <c r="C2677">
        <v>132</v>
      </c>
      <c r="D2677">
        <v>150</v>
      </c>
      <c r="E2677" s="2">
        <f>(B2677+1)/(C2677+1)</f>
        <v>0.14285714285714285</v>
      </c>
      <c r="F2677" s="2">
        <f>(C2677+1)/(B2677+1)</f>
        <v>7</v>
      </c>
      <c r="G2677">
        <f>LEN(A2677)</f>
        <v>5</v>
      </c>
      <c r="H2677" t="str">
        <f>IF(AND(G2677&lt;3, D2677&lt;2),TRUE,"")</f>
        <v/>
      </c>
      <c r="I2677">
        <f>VLOOKUP(A2677,'2014'!$A$2:$G$5210,5,FALSE)</f>
        <v>3.5062089116143168E-3</v>
      </c>
      <c r="J2677">
        <f>VLOOKUP(A2677,'2014'!$A$2:$H$5210,6,FALSE)</f>
        <v>2.4012725214890948E-3</v>
      </c>
    </row>
    <row r="2678" spans="1:10" x14ac:dyDescent="0.6">
      <c r="A2678" t="s">
        <v>551</v>
      </c>
      <c r="B2678">
        <v>6</v>
      </c>
      <c r="C2678">
        <v>48</v>
      </c>
      <c r="D2678">
        <v>54</v>
      </c>
      <c r="E2678" s="2">
        <f>(B2678+1)/(C2678+1)</f>
        <v>0.14285714285714285</v>
      </c>
      <c r="F2678" s="2">
        <f>(C2678+1)/(B2678+1)</f>
        <v>7</v>
      </c>
      <c r="G2678">
        <f>LEN(A2678)</f>
        <v>4</v>
      </c>
      <c r="H2678" t="str">
        <f>IF(AND(G2678&lt;3, D2678&lt;2),TRUE,"")</f>
        <v/>
      </c>
      <c r="I2678">
        <f>VLOOKUP(A2678,'2014'!$A$2:$G$5210,5,FALSE)</f>
        <v>4.3827611395178961E-3</v>
      </c>
      <c r="J2678">
        <f>VLOOKUP(A2678,'2014'!$A$2:$H$5210,6,FALSE)</f>
        <v>2.6153987335964025E-3</v>
      </c>
    </row>
    <row r="2679" spans="1:10" x14ac:dyDescent="0.6">
      <c r="A2679" t="s">
        <v>2169</v>
      </c>
      <c r="B2679">
        <v>1</v>
      </c>
      <c r="C2679">
        <v>13</v>
      </c>
      <c r="D2679">
        <v>14</v>
      </c>
      <c r="E2679" s="2">
        <f>(B2679+1)/(C2679+1)</f>
        <v>0.14285714285714285</v>
      </c>
      <c r="F2679" s="2">
        <f>(C2679+1)/(B2679+1)</f>
        <v>7</v>
      </c>
      <c r="G2679">
        <f>LEN(A2679)</f>
        <v>6</v>
      </c>
      <c r="H2679" t="str">
        <f>IF(AND(G2679&lt;3, D2679&lt;2),TRUE,"")</f>
        <v/>
      </c>
      <c r="I2679">
        <f>VLOOKUP(A2679,'2014'!$A$2:$G$5210,5,FALSE)</f>
        <v>2.9218407596785974E-4</v>
      </c>
      <c r="J2679">
        <f>VLOOKUP(A2679,'2014'!$A$2:$H$5210,6,FALSE)</f>
        <v>1.2235783548989018E-4</v>
      </c>
    </row>
    <row r="2680" spans="1:10" x14ac:dyDescent="0.6">
      <c r="A2680" t="s">
        <v>4142</v>
      </c>
      <c r="B2680">
        <v>1</v>
      </c>
      <c r="C2680">
        <v>13</v>
      </c>
      <c r="D2680">
        <v>14</v>
      </c>
      <c r="E2680" s="2">
        <f>(B2680+1)/(C2680+1)</f>
        <v>0.14285714285714285</v>
      </c>
      <c r="F2680" s="2">
        <f>(C2680+1)/(B2680+1)</f>
        <v>7</v>
      </c>
      <c r="G2680">
        <f>LEN(A2680)</f>
        <v>5</v>
      </c>
      <c r="H2680" t="str">
        <f>IF(AND(G2680&lt;3, D2680&lt;2),TRUE,"")</f>
        <v/>
      </c>
      <c r="I2680">
        <f>VLOOKUP(A2680,'2014'!$A$2:$G$5210,5,FALSE)</f>
        <v>1.0226442658875091E-3</v>
      </c>
      <c r="J2680">
        <f>VLOOKUP(A2680,'2014'!$A$2:$H$5210,6,FALSE)</f>
        <v>8.5650484842923129E-4</v>
      </c>
    </row>
    <row r="2681" spans="1:10" x14ac:dyDescent="0.6">
      <c r="A2681" t="s">
        <v>2160</v>
      </c>
      <c r="B2681">
        <v>1</v>
      </c>
      <c r="C2681">
        <v>13</v>
      </c>
      <c r="D2681">
        <v>14</v>
      </c>
      <c r="E2681" s="2">
        <f>(B2681+1)/(C2681+1)</f>
        <v>0.14285714285714285</v>
      </c>
      <c r="F2681" s="2">
        <f>(C2681+1)/(B2681+1)</f>
        <v>7</v>
      </c>
      <c r="G2681">
        <f>LEN(A2681)</f>
        <v>10</v>
      </c>
      <c r="H2681" t="str">
        <f>IF(AND(G2681&lt;3, D2681&lt;2),TRUE,"")</f>
        <v/>
      </c>
      <c r="I2681">
        <f>VLOOKUP(A2681,'2014'!$A$2:$G$5210,5,FALSE)</f>
        <v>1.4609203798392987E-4</v>
      </c>
      <c r="J2681">
        <f>VLOOKUP(A2681,'2014'!$A$2:$H$5210,6,FALSE)</f>
        <v>4.2825242421461564E-4</v>
      </c>
    </row>
    <row r="2682" spans="1:10" x14ac:dyDescent="0.6">
      <c r="A2682" t="s">
        <v>5233</v>
      </c>
      <c r="B2682">
        <v>0</v>
      </c>
      <c r="C2682">
        <v>6</v>
      </c>
      <c r="D2682">
        <v>6</v>
      </c>
      <c r="E2682" s="2">
        <f>(B2682+1)/(C2682+1)</f>
        <v>0.14285714285714285</v>
      </c>
      <c r="F2682" s="2">
        <f>(C2682+1)/(B2682+1)</f>
        <v>7</v>
      </c>
      <c r="G2682">
        <f>LEN(A2682)</f>
        <v>8</v>
      </c>
      <c r="H2682" t="str">
        <f>IF(AND(G2682&lt;3, D2682&lt;2),TRUE,"")</f>
        <v/>
      </c>
      <c r="I2682" t="e">
        <f>VLOOKUP(A2682,'2014'!$A$2:$G$5210,5,FALSE)</f>
        <v>#N/A</v>
      </c>
      <c r="J2682" t="e">
        <f>VLOOKUP(A2682,'2014'!$A$2:$H$5210,6,FALSE)</f>
        <v>#N/A</v>
      </c>
    </row>
    <row r="2683" spans="1:10" x14ac:dyDescent="0.6">
      <c r="A2683" t="s">
        <v>5257</v>
      </c>
      <c r="B2683">
        <v>0</v>
      </c>
      <c r="C2683">
        <v>6</v>
      </c>
      <c r="D2683">
        <v>6</v>
      </c>
      <c r="E2683" s="2">
        <f>(B2683+1)/(C2683+1)</f>
        <v>0.14285714285714285</v>
      </c>
      <c r="F2683" s="2">
        <f>(C2683+1)/(B2683+1)</f>
        <v>7</v>
      </c>
      <c r="G2683">
        <f>LEN(A2683)</f>
        <v>11</v>
      </c>
      <c r="H2683" t="str">
        <f>IF(AND(G2683&lt;3, D2683&lt;2),TRUE,"")</f>
        <v/>
      </c>
      <c r="I2683" t="e">
        <f>VLOOKUP(A2683,'2014'!$A$2:$G$5210,5,FALSE)</f>
        <v>#N/A</v>
      </c>
      <c r="J2683" t="e">
        <f>VLOOKUP(A2683,'2014'!$A$2:$H$5210,6,FALSE)</f>
        <v>#N/A</v>
      </c>
    </row>
    <row r="2684" spans="1:10" x14ac:dyDescent="0.6">
      <c r="A2684" t="s">
        <v>5282</v>
      </c>
      <c r="B2684">
        <v>0</v>
      </c>
      <c r="C2684">
        <v>6</v>
      </c>
      <c r="D2684">
        <v>6</v>
      </c>
      <c r="E2684" s="2">
        <f>(B2684+1)/(C2684+1)</f>
        <v>0.14285714285714285</v>
      </c>
      <c r="F2684" s="2">
        <f>(C2684+1)/(B2684+1)</f>
        <v>7</v>
      </c>
      <c r="G2684">
        <f>LEN(A2684)</f>
        <v>8</v>
      </c>
      <c r="H2684" t="str">
        <f>IF(AND(G2684&lt;3, D2684&lt;2),TRUE,"")</f>
        <v/>
      </c>
      <c r="I2684" t="e">
        <f>VLOOKUP(A2684,'2014'!$A$2:$G$5210,5,FALSE)</f>
        <v>#N/A</v>
      </c>
      <c r="J2684" t="e">
        <f>VLOOKUP(A2684,'2014'!$A$2:$H$5210,6,FALSE)</f>
        <v>#N/A</v>
      </c>
    </row>
    <row r="2685" spans="1:10" x14ac:dyDescent="0.6">
      <c r="A2685" t="s">
        <v>5371</v>
      </c>
      <c r="B2685">
        <v>0</v>
      </c>
      <c r="C2685">
        <v>6</v>
      </c>
      <c r="D2685">
        <v>6</v>
      </c>
      <c r="E2685" s="2">
        <f>(B2685+1)/(C2685+1)</f>
        <v>0.14285714285714285</v>
      </c>
      <c r="F2685" s="2">
        <f>(C2685+1)/(B2685+1)</f>
        <v>7</v>
      </c>
      <c r="G2685">
        <f>LEN(A2685)</f>
        <v>6</v>
      </c>
      <c r="H2685" t="str">
        <f>IF(AND(G2685&lt;3, D2685&lt;2),TRUE,"")</f>
        <v/>
      </c>
      <c r="I2685" t="e">
        <f>VLOOKUP(A2685,'2014'!$A$2:$G$5210,5,FALSE)</f>
        <v>#N/A</v>
      </c>
      <c r="J2685" t="e">
        <f>VLOOKUP(A2685,'2014'!$A$2:$H$5210,6,FALSE)</f>
        <v>#N/A</v>
      </c>
    </row>
    <row r="2686" spans="1:10" x14ac:dyDescent="0.6">
      <c r="A2686" t="s">
        <v>5533</v>
      </c>
      <c r="B2686">
        <v>0</v>
      </c>
      <c r="C2686">
        <v>6</v>
      </c>
      <c r="D2686">
        <v>6</v>
      </c>
      <c r="E2686" s="2">
        <f>(B2686+1)/(C2686+1)</f>
        <v>0.14285714285714285</v>
      </c>
      <c r="F2686" s="2">
        <f>(C2686+1)/(B2686+1)</f>
        <v>7</v>
      </c>
      <c r="G2686">
        <f>LEN(A2686)</f>
        <v>4</v>
      </c>
      <c r="H2686" t="str">
        <f>IF(AND(G2686&lt;3, D2686&lt;2),TRUE,"")</f>
        <v/>
      </c>
      <c r="I2686" t="e">
        <f>VLOOKUP(A2686,'2014'!$A$2:$G$5210,5,FALSE)</f>
        <v>#N/A</v>
      </c>
      <c r="J2686" t="e">
        <f>VLOOKUP(A2686,'2014'!$A$2:$H$5210,6,FALSE)</f>
        <v>#N/A</v>
      </c>
    </row>
    <row r="2687" spans="1:10" x14ac:dyDescent="0.6">
      <c r="A2687" t="s">
        <v>5556</v>
      </c>
      <c r="B2687">
        <v>0</v>
      </c>
      <c r="C2687">
        <v>6</v>
      </c>
      <c r="D2687">
        <v>6</v>
      </c>
      <c r="E2687" s="2">
        <f>(B2687+1)/(C2687+1)</f>
        <v>0.14285714285714285</v>
      </c>
      <c r="F2687" s="2">
        <f>(C2687+1)/(B2687+1)</f>
        <v>7</v>
      </c>
      <c r="G2687">
        <f>LEN(A2687)</f>
        <v>3</v>
      </c>
      <c r="H2687" t="str">
        <f>IF(AND(G2687&lt;3, D2687&lt;2),TRUE,"")</f>
        <v/>
      </c>
      <c r="I2687" t="e">
        <f>VLOOKUP(A2687,'2014'!$A$2:$G$5210,5,FALSE)</f>
        <v>#N/A</v>
      </c>
      <c r="J2687" t="e">
        <f>VLOOKUP(A2687,'2014'!$A$2:$H$5210,6,FALSE)</f>
        <v>#N/A</v>
      </c>
    </row>
    <row r="2688" spans="1:10" x14ac:dyDescent="0.6">
      <c r="A2688" t="s">
        <v>5643</v>
      </c>
      <c r="B2688">
        <v>0</v>
      </c>
      <c r="C2688">
        <v>6</v>
      </c>
      <c r="D2688">
        <v>6</v>
      </c>
      <c r="E2688" s="2">
        <f>(B2688+1)/(C2688+1)</f>
        <v>0.14285714285714285</v>
      </c>
      <c r="F2688" s="2">
        <f>(C2688+1)/(B2688+1)</f>
        <v>7</v>
      </c>
      <c r="G2688">
        <f>LEN(A2688)</f>
        <v>6</v>
      </c>
      <c r="H2688" t="str">
        <f>IF(AND(G2688&lt;3, D2688&lt;2),TRUE,"")</f>
        <v/>
      </c>
      <c r="I2688" t="e">
        <f>VLOOKUP(A2688,'2014'!$A$2:$G$5210,5,FALSE)</f>
        <v>#N/A</v>
      </c>
      <c r="J2688" t="e">
        <f>VLOOKUP(A2688,'2014'!$A$2:$H$5210,6,FALSE)</f>
        <v>#N/A</v>
      </c>
    </row>
    <row r="2689" spans="1:10" x14ac:dyDescent="0.6">
      <c r="A2689" t="s">
        <v>5722</v>
      </c>
      <c r="B2689">
        <v>0</v>
      </c>
      <c r="C2689">
        <v>6</v>
      </c>
      <c r="D2689">
        <v>6</v>
      </c>
      <c r="E2689" s="2">
        <f>(B2689+1)/(C2689+1)</f>
        <v>0.14285714285714285</v>
      </c>
      <c r="F2689" s="2">
        <f>(C2689+1)/(B2689+1)</f>
        <v>7</v>
      </c>
      <c r="G2689">
        <f>LEN(A2689)</f>
        <v>3</v>
      </c>
      <c r="H2689" t="str">
        <f>IF(AND(G2689&lt;3, D2689&lt;2),TRUE,"")</f>
        <v/>
      </c>
      <c r="I2689" t="e">
        <f>VLOOKUP(A2689,'2014'!$A$2:$G$5210,5,FALSE)</f>
        <v>#N/A</v>
      </c>
      <c r="J2689" t="e">
        <f>VLOOKUP(A2689,'2014'!$A$2:$H$5210,6,FALSE)</f>
        <v>#N/A</v>
      </c>
    </row>
    <row r="2690" spans="1:10" x14ac:dyDescent="0.6">
      <c r="A2690" t="s">
        <v>5740</v>
      </c>
      <c r="B2690">
        <v>0</v>
      </c>
      <c r="C2690">
        <v>6</v>
      </c>
      <c r="D2690">
        <v>6</v>
      </c>
      <c r="E2690" s="2">
        <f>(B2690+1)/(C2690+1)</f>
        <v>0.14285714285714285</v>
      </c>
      <c r="F2690" s="2">
        <f>(C2690+1)/(B2690+1)</f>
        <v>7</v>
      </c>
      <c r="G2690">
        <f>LEN(A2690)</f>
        <v>6</v>
      </c>
      <c r="H2690" t="str">
        <f>IF(AND(G2690&lt;3, D2690&lt;2),TRUE,"")</f>
        <v/>
      </c>
      <c r="I2690" t="e">
        <f>VLOOKUP(A2690,'2014'!$A$2:$G$5210,5,FALSE)</f>
        <v>#N/A</v>
      </c>
      <c r="J2690" t="e">
        <f>VLOOKUP(A2690,'2014'!$A$2:$H$5210,6,FALSE)</f>
        <v>#N/A</v>
      </c>
    </row>
    <row r="2691" spans="1:10" x14ac:dyDescent="0.6">
      <c r="A2691" t="s">
        <v>5795</v>
      </c>
      <c r="B2691">
        <v>0</v>
      </c>
      <c r="C2691">
        <v>6</v>
      </c>
      <c r="D2691">
        <v>6</v>
      </c>
      <c r="E2691" s="2">
        <f>(B2691+1)/(C2691+1)</f>
        <v>0.14285714285714285</v>
      </c>
      <c r="F2691" s="2">
        <f>(C2691+1)/(B2691+1)</f>
        <v>7</v>
      </c>
      <c r="G2691">
        <f>LEN(A2691)</f>
        <v>12</v>
      </c>
      <c r="H2691" t="str">
        <f>IF(AND(G2691&lt;3, D2691&lt;2),TRUE,"")</f>
        <v/>
      </c>
      <c r="I2691" t="e">
        <f>VLOOKUP(A2691,'2014'!$A$2:$G$5210,5,FALSE)</f>
        <v>#N/A</v>
      </c>
      <c r="J2691" t="e">
        <f>VLOOKUP(A2691,'2014'!$A$2:$H$5210,6,FALSE)</f>
        <v>#N/A</v>
      </c>
    </row>
    <row r="2692" spans="1:10" x14ac:dyDescent="0.6">
      <c r="A2692" t="s">
        <v>5838</v>
      </c>
      <c r="B2692">
        <v>0</v>
      </c>
      <c r="C2692">
        <v>6</v>
      </c>
      <c r="D2692">
        <v>6</v>
      </c>
      <c r="E2692" s="2">
        <f>(B2692+1)/(C2692+1)</f>
        <v>0.14285714285714285</v>
      </c>
      <c r="F2692" s="2">
        <f>(C2692+1)/(B2692+1)</f>
        <v>7</v>
      </c>
      <c r="G2692">
        <f>LEN(A2692)</f>
        <v>13</v>
      </c>
      <c r="H2692" t="str">
        <f>IF(AND(G2692&lt;3, D2692&lt;2),TRUE,"")</f>
        <v/>
      </c>
      <c r="I2692" t="e">
        <f>VLOOKUP(A2692,'2014'!$A$2:$G$5210,5,FALSE)</f>
        <v>#N/A</v>
      </c>
      <c r="J2692" t="e">
        <f>VLOOKUP(A2692,'2014'!$A$2:$H$5210,6,FALSE)</f>
        <v>#N/A</v>
      </c>
    </row>
    <row r="2693" spans="1:10" x14ac:dyDescent="0.6">
      <c r="A2693" t="s">
        <v>5913</v>
      </c>
      <c r="B2693">
        <v>0</v>
      </c>
      <c r="C2693">
        <v>6</v>
      </c>
      <c r="D2693">
        <v>6</v>
      </c>
      <c r="E2693" s="2">
        <f>(B2693+1)/(C2693+1)</f>
        <v>0.14285714285714285</v>
      </c>
      <c r="F2693" s="2">
        <f>(C2693+1)/(B2693+1)</f>
        <v>7</v>
      </c>
      <c r="G2693">
        <f>LEN(A2693)</f>
        <v>4</v>
      </c>
      <c r="H2693" t="str">
        <f>IF(AND(G2693&lt;3, D2693&lt;2),TRUE,"")</f>
        <v/>
      </c>
      <c r="I2693" t="e">
        <f>VLOOKUP(A2693,'2014'!$A$2:$G$5210,5,FALSE)</f>
        <v>#N/A</v>
      </c>
      <c r="J2693" t="e">
        <f>VLOOKUP(A2693,'2014'!$A$2:$H$5210,6,FALSE)</f>
        <v>#N/A</v>
      </c>
    </row>
    <row r="2694" spans="1:10" x14ac:dyDescent="0.6">
      <c r="A2694" t="s">
        <v>2807</v>
      </c>
      <c r="B2694">
        <v>0</v>
      </c>
      <c r="C2694">
        <v>6</v>
      </c>
      <c r="D2694">
        <v>6</v>
      </c>
      <c r="E2694" s="2">
        <f>(B2694+1)/(C2694+1)</f>
        <v>0.14285714285714285</v>
      </c>
      <c r="F2694" s="2">
        <f>(C2694+1)/(B2694+1)</f>
        <v>7</v>
      </c>
      <c r="G2694">
        <f>LEN(A2694)</f>
        <v>6</v>
      </c>
      <c r="H2694" t="str">
        <f>IF(AND(G2694&lt;3, D2694&lt;2),TRUE,"")</f>
        <v/>
      </c>
      <c r="I2694">
        <f>VLOOKUP(A2694,'2014'!$A$2:$G$5210,5,FALSE)</f>
        <v>2.7757487216946678E-3</v>
      </c>
      <c r="J2694">
        <f>VLOOKUP(A2694,'2014'!$A$2:$H$5210,6,FALSE)</f>
        <v>1.3765256492612646E-4</v>
      </c>
    </row>
    <row r="2695" spans="1:10" x14ac:dyDescent="0.6">
      <c r="A2695" t="s">
        <v>2601</v>
      </c>
      <c r="B2695">
        <v>0</v>
      </c>
      <c r="C2695">
        <v>6</v>
      </c>
      <c r="D2695">
        <v>6</v>
      </c>
      <c r="E2695" s="2">
        <f>(B2695+1)/(C2695+1)</f>
        <v>0.14285714285714285</v>
      </c>
      <c r="F2695" s="2">
        <f>(C2695+1)/(B2695+1)</f>
        <v>7</v>
      </c>
      <c r="G2695">
        <f>LEN(A2695)</f>
        <v>8</v>
      </c>
      <c r="H2695" t="str">
        <f>IF(AND(G2695&lt;3, D2695&lt;2),TRUE,"")</f>
        <v/>
      </c>
      <c r="I2695">
        <f>VLOOKUP(A2695,'2014'!$A$2:$G$5210,5,FALSE)</f>
        <v>1.4609203798392987E-4</v>
      </c>
      <c r="J2695">
        <f>VLOOKUP(A2695,'2014'!$A$2:$H$5210,6,FALSE)</f>
        <v>3.0589458872472546E-5</v>
      </c>
    </row>
    <row r="2696" spans="1:10" x14ac:dyDescent="0.6">
      <c r="A2696" t="s">
        <v>2682</v>
      </c>
      <c r="B2696">
        <v>0</v>
      </c>
      <c r="C2696">
        <v>6</v>
      </c>
      <c r="D2696">
        <v>6</v>
      </c>
      <c r="E2696" s="2">
        <f>(B2696+1)/(C2696+1)</f>
        <v>0.14285714285714285</v>
      </c>
      <c r="F2696" s="2">
        <f>(C2696+1)/(B2696+1)</f>
        <v>7</v>
      </c>
      <c r="G2696">
        <f>LEN(A2696)</f>
        <v>4</v>
      </c>
      <c r="H2696" t="str">
        <f>IF(AND(G2696&lt;3, D2696&lt;2),TRUE,"")</f>
        <v/>
      </c>
      <c r="I2696">
        <f>VLOOKUP(A2696,'2014'!$A$2:$G$5210,5,FALSE)</f>
        <v>1.4609203798392987E-4</v>
      </c>
      <c r="J2696">
        <f>VLOOKUP(A2696,'2014'!$A$2:$H$5210,6,FALSE)</f>
        <v>3.0589458872472546E-5</v>
      </c>
    </row>
    <row r="2697" spans="1:10" x14ac:dyDescent="0.6">
      <c r="A2697" t="s">
        <v>3416</v>
      </c>
      <c r="B2697">
        <v>0</v>
      </c>
      <c r="C2697">
        <v>6</v>
      </c>
      <c r="D2697">
        <v>6</v>
      </c>
      <c r="E2697" s="2">
        <f>(B2697+1)/(C2697+1)</f>
        <v>0.14285714285714285</v>
      </c>
      <c r="F2697" s="2">
        <f>(C2697+1)/(B2697+1)</f>
        <v>7</v>
      </c>
      <c r="G2697">
        <f>LEN(A2697)</f>
        <v>8</v>
      </c>
      <c r="H2697" t="str">
        <f>IF(AND(G2697&lt;3, D2697&lt;2),TRUE,"")</f>
        <v/>
      </c>
      <c r="I2697">
        <f>VLOOKUP(A2697,'2014'!$A$2:$G$5210,5,FALSE)</f>
        <v>1.4609203798392987E-4</v>
      </c>
      <c r="J2697">
        <f>VLOOKUP(A2697,'2014'!$A$2:$H$5210,6,FALSE)</f>
        <v>3.0589458872472546E-5</v>
      </c>
    </row>
    <row r="2698" spans="1:10" x14ac:dyDescent="0.6">
      <c r="A2698" t="s">
        <v>4654</v>
      </c>
      <c r="B2698">
        <v>0</v>
      </c>
      <c r="C2698">
        <v>6</v>
      </c>
      <c r="D2698">
        <v>6</v>
      </c>
      <c r="E2698" s="2">
        <f>(B2698+1)/(C2698+1)</f>
        <v>0.14285714285714285</v>
      </c>
      <c r="F2698" s="2">
        <f>(C2698+1)/(B2698+1)</f>
        <v>7</v>
      </c>
      <c r="G2698">
        <f>LEN(A2698)</f>
        <v>9</v>
      </c>
      <c r="H2698" t="str">
        <f>IF(AND(G2698&lt;3, D2698&lt;2),TRUE,"")</f>
        <v/>
      </c>
      <c r="I2698">
        <f>VLOOKUP(A2698,'2014'!$A$2:$G$5210,5,FALSE)</f>
        <v>1.4609203798392987E-4</v>
      </c>
      <c r="J2698">
        <f>VLOOKUP(A2698,'2014'!$A$2:$H$5210,6,FALSE)</f>
        <v>3.0589458872472546E-5</v>
      </c>
    </row>
    <row r="2699" spans="1:10" x14ac:dyDescent="0.6">
      <c r="A2699" t="s">
        <v>1045</v>
      </c>
      <c r="B2699">
        <v>0</v>
      </c>
      <c r="C2699">
        <v>6</v>
      </c>
      <c r="D2699">
        <v>6</v>
      </c>
      <c r="E2699" s="2">
        <f>(B2699+1)/(C2699+1)</f>
        <v>0.14285714285714285</v>
      </c>
      <c r="F2699" s="2">
        <f>(C2699+1)/(B2699+1)</f>
        <v>7</v>
      </c>
      <c r="G2699">
        <f>LEN(A2699)</f>
        <v>5</v>
      </c>
      <c r="H2699" t="str">
        <f>IF(AND(G2699&lt;3, D2699&lt;2),TRUE,"")</f>
        <v/>
      </c>
      <c r="I2699">
        <f>VLOOKUP(A2699,'2014'!$A$2:$G$5210,5,FALSE)</f>
        <v>1.4609203798392987E-4</v>
      </c>
      <c r="J2699">
        <f>VLOOKUP(A2699,'2014'!$A$2:$H$5210,6,FALSE)</f>
        <v>4.5884188308708819E-5</v>
      </c>
    </row>
    <row r="2700" spans="1:10" x14ac:dyDescent="0.6">
      <c r="A2700" t="s">
        <v>3209</v>
      </c>
      <c r="B2700">
        <v>0</v>
      </c>
      <c r="C2700">
        <v>6</v>
      </c>
      <c r="D2700">
        <v>6</v>
      </c>
      <c r="E2700" s="2">
        <f>(B2700+1)/(C2700+1)</f>
        <v>0.14285714285714285</v>
      </c>
      <c r="F2700" s="2">
        <f>(C2700+1)/(B2700+1)</f>
        <v>7</v>
      </c>
      <c r="G2700">
        <f>LEN(A2700)</f>
        <v>7</v>
      </c>
      <c r="H2700" t="str">
        <f>IF(AND(G2700&lt;3, D2700&lt;2),TRUE,"")</f>
        <v/>
      </c>
      <c r="I2700">
        <f>VLOOKUP(A2700,'2014'!$A$2:$G$5210,5,FALSE)</f>
        <v>1.4609203798392987E-4</v>
      </c>
      <c r="J2700">
        <f>VLOOKUP(A2700,'2014'!$A$2:$H$5210,6,FALSE)</f>
        <v>4.5884188308708819E-5</v>
      </c>
    </row>
    <row r="2701" spans="1:10" x14ac:dyDescent="0.6">
      <c r="A2701" t="s">
        <v>3739</v>
      </c>
      <c r="B2701">
        <v>0</v>
      </c>
      <c r="C2701">
        <v>6</v>
      </c>
      <c r="D2701">
        <v>6</v>
      </c>
      <c r="E2701" s="2">
        <f>(B2701+1)/(C2701+1)</f>
        <v>0.14285714285714285</v>
      </c>
      <c r="F2701" s="2">
        <f>(C2701+1)/(B2701+1)</f>
        <v>7</v>
      </c>
      <c r="G2701">
        <f>LEN(A2701)</f>
        <v>6</v>
      </c>
      <c r="H2701" t="str">
        <f>IF(AND(G2701&lt;3, D2701&lt;2),TRUE,"")</f>
        <v/>
      </c>
      <c r="I2701">
        <f>VLOOKUP(A2701,'2014'!$A$2:$G$5210,5,FALSE)</f>
        <v>4.382761139517896E-4</v>
      </c>
      <c r="J2701">
        <f>VLOOKUP(A2701,'2014'!$A$2:$H$5210,6,FALSE)</f>
        <v>1.3765256492612646E-4</v>
      </c>
    </row>
    <row r="2702" spans="1:10" x14ac:dyDescent="0.6">
      <c r="A2702" t="s">
        <v>4861</v>
      </c>
      <c r="B2702">
        <v>0</v>
      </c>
      <c r="C2702">
        <v>6</v>
      </c>
      <c r="D2702">
        <v>6</v>
      </c>
      <c r="E2702" s="2">
        <f>(B2702+1)/(C2702+1)</f>
        <v>0.14285714285714285</v>
      </c>
      <c r="F2702" s="2">
        <f>(C2702+1)/(B2702+1)</f>
        <v>7</v>
      </c>
      <c r="G2702">
        <f>LEN(A2702)</f>
        <v>8</v>
      </c>
      <c r="H2702" t="str">
        <f>IF(AND(G2702&lt;3, D2702&lt;2),TRUE,"")</f>
        <v/>
      </c>
      <c r="I2702">
        <f>VLOOKUP(A2702,'2014'!$A$2:$G$5210,5,FALSE)</f>
        <v>1.4609203798392987E-4</v>
      </c>
      <c r="J2702">
        <f>VLOOKUP(A2702,'2014'!$A$2:$H$5210,6,FALSE)</f>
        <v>4.5884188308708819E-5</v>
      </c>
    </row>
    <row r="2703" spans="1:10" x14ac:dyDescent="0.6">
      <c r="A2703" t="s">
        <v>3718</v>
      </c>
      <c r="B2703">
        <v>0</v>
      </c>
      <c r="C2703">
        <v>6</v>
      </c>
      <c r="D2703">
        <v>6</v>
      </c>
      <c r="E2703" s="2">
        <f>(B2703+1)/(C2703+1)</f>
        <v>0.14285714285714285</v>
      </c>
      <c r="F2703" s="2">
        <f>(C2703+1)/(B2703+1)</f>
        <v>7</v>
      </c>
      <c r="G2703">
        <f>LEN(A2703)</f>
        <v>10</v>
      </c>
      <c r="H2703" t="str">
        <f>IF(AND(G2703&lt;3, D2703&lt;2),TRUE,"")</f>
        <v/>
      </c>
      <c r="I2703">
        <f>VLOOKUP(A2703,'2014'!$A$2:$G$5210,5,FALSE)</f>
        <v>2.9218407596785974E-4</v>
      </c>
      <c r="J2703">
        <f>VLOOKUP(A2703,'2014'!$A$2:$H$5210,6,FALSE)</f>
        <v>1.0706310605365391E-4</v>
      </c>
    </row>
    <row r="2704" spans="1:10" x14ac:dyDescent="0.6">
      <c r="A2704" t="s">
        <v>253</v>
      </c>
      <c r="B2704">
        <v>0</v>
      </c>
      <c r="C2704">
        <v>6</v>
      </c>
      <c r="D2704">
        <v>6</v>
      </c>
      <c r="E2704" s="2">
        <f>(B2704+1)/(C2704+1)</f>
        <v>0.14285714285714285</v>
      </c>
      <c r="F2704" s="2">
        <f>(C2704+1)/(B2704+1)</f>
        <v>7</v>
      </c>
      <c r="G2704">
        <f>LEN(A2704)</f>
        <v>7</v>
      </c>
      <c r="H2704" t="str">
        <f>IF(AND(G2704&lt;3, D2704&lt;2),TRUE,"")</f>
        <v/>
      </c>
      <c r="I2704">
        <f>VLOOKUP(A2704,'2014'!$A$2:$G$5210,5,FALSE)</f>
        <v>1.4609203798392987E-4</v>
      </c>
      <c r="J2704">
        <f>VLOOKUP(A2704,'2014'!$A$2:$H$5210,6,FALSE)</f>
        <v>6.1178917744945092E-5</v>
      </c>
    </row>
    <row r="2705" spans="1:10" x14ac:dyDescent="0.6">
      <c r="A2705" t="s">
        <v>2896</v>
      </c>
      <c r="B2705">
        <v>0</v>
      </c>
      <c r="C2705">
        <v>6</v>
      </c>
      <c r="D2705">
        <v>6</v>
      </c>
      <c r="E2705" s="2">
        <f>(B2705+1)/(C2705+1)</f>
        <v>0.14285714285714285</v>
      </c>
      <c r="F2705" s="2">
        <f>(C2705+1)/(B2705+1)</f>
        <v>7</v>
      </c>
      <c r="G2705">
        <f>LEN(A2705)</f>
        <v>9</v>
      </c>
      <c r="H2705" t="str">
        <f>IF(AND(G2705&lt;3, D2705&lt;2),TRUE,"")</f>
        <v/>
      </c>
      <c r="I2705">
        <f>VLOOKUP(A2705,'2014'!$A$2:$G$5210,5,FALSE)</f>
        <v>5.8436815193571947E-4</v>
      </c>
      <c r="J2705">
        <f>VLOOKUP(A2705,'2014'!$A$2:$H$5210,6,FALSE)</f>
        <v>2.6001040041601667E-4</v>
      </c>
    </row>
    <row r="2706" spans="1:10" x14ac:dyDescent="0.6">
      <c r="A2706" t="s">
        <v>72</v>
      </c>
      <c r="B2706">
        <v>0</v>
      </c>
      <c r="C2706">
        <v>6</v>
      </c>
      <c r="D2706">
        <v>6</v>
      </c>
      <c r="E2706" s="2">
        <f>(B2706+1)/(C2706+1)</f>
        <v>0.14285714285714285</v>
      </c>
      <c r="F2706" s="2">
        <f>(C2706+1)/(B2706+1)</f>
        <v>7</v>
      </c>
      <c r="G2706">
        <f>LEN(A2706)</f>
        <v>2</v>
      </c>
      <c r="H2706" t="str">
        <f>IF(AND(G2706&lt;3, D2706&lt;2),TRUE,"")</f>
        <v/>
      </c>
      <c r="I2706">
        <f>VLOOKUP(A2706,'2014'!$A$2:$G$5210,5,FALSE)</f>
        <v>1.4609203798392987E-4</v>
      </c>
      <c r="J2706">
        <f>VLOOKUP(A2706,'2014'!$A$2:$H$5210,6,FALSE)</f>
        <v>7.6473647181181365E-5</v>
      </c>
    </row>
    <row r="2707" spans="1:10" x14ac:dyDescent="0.6">
      <c r="A2707" t="s">
        <v>3492</v>
      </c>
      <c r="B2707">
        <v>0</v>
      </c>
      <c r="C2707">
        <v>6</v>
      </c>
      <c r="D2707">
        <v>6</v>
      </c>
      <c r="E2707" s="2">
        <f>(B2707+1)/(C2707+1)</f>
        <v>0.14285714285714285</v>
      </c>
      <c r="F2707" s="2">
        <f>(C2707+1)/(B2707+1)</f>
        <v>7</v>
      </c>
      <c r="G2707">
        <f>LEN(A2707)</f>
        <v>5</v>
      </c>
      <c r="H2707" t="str">
        <f>IF(AND(G2707&lt;3, D2707&lt;2),TRUE,"")</f>
        <v/>
      </c>
      <c r="I2707">
        <f>VLOOKUP(A2707,'2014'!$A$2:$G$5210,5,FALSE)</f>
        <v>1.4609203798392987E-4</v>
      </c>
      <c r="J2707">
        <f>VLOOKUP(A2707,'2014'!$A$2:$H$5210,6,FALSE)</f>
        <v>7.6473647181181365E-5</v>
      </c>
    </row>
    <row r="2708" spans="1:10" x14ac:dyDescent="0.6">
      <c r="A2708" t="s">
        <v>3617</v>
      </c>
      <c r="B2708">
        <v>0</v>
      </c>
      <c r="C2708">
        <v>6</v>
      </c>
      <c r="D2708">
        <v>6</v>
      </c>
      <c r="E2708" s="2">
        <f>(B2708+1)/(C2708+1)</f>
        <v>0.14285714285714285</v>
      </c>
      <c r="F2708" s="2">
        <f>(C2708+1)/(B2708+1)</f>
        <v>7</v>
      </c>
      <c r="G2708">
        <f>LEN(A2708)</f>
        <v>4</v>
      </c>
      <c r="H2708" t="str">
        <f>IF(AND(G2708&lt;3, D2708&lt;2),TRUE,"")</f>
        <v/>
      </c>
      <c r="I2708">
        <f>VLOOKUP(A2708,'2014'!$A$2:$G$5210,5,FALSE)</f>
        <v>1.4609203798392987E-4</v>
      </c>
      <c r="J2708">
        <f>VLOOKUP(A2708,'2014'!$A$2:$H$5210,6,FALSE)</f>
        <v>7.6473647181181365E-5</v>
      </c>
    </row>
    <row r="2709" spans="1:10" x14ac:dyDescent="0.6">
      <c r="A2709" t="s">
        <v>4543</v>
      </c>
      <c r="B2709">
        <v>0</v>
      </c>
      <c r="C2709">
        <v>6</v>
      </c>
      <c r="D2709">
        <v>6</v>
      </c>
      <c r="E2709" s="2">
        <f>(B2709+1)/(C2709+1)</f>
        <v>0.14285714285714285</v>
      </c>
      <c r="F2709" s="2">
        <f>(C2709+1)/(B2709+1)</f>
        <v>7</v>
      </c>
      <c r="G2709">
        <f>LEN(A2709)</f>
        <v>4</v>
      </c>
      <c r="H2709" t="str">
        <f>IF(AND(G2709&lt;3, D2709&lt;2),TRUE,"")</f>
        <v/>
      </c>
      <c r="I2709">
        <f>VLOOKUP(A2709,'2014'!$A$2:$G$5210,5,FALSE)</f>
        <v>2.9218407596785974E-4</v>
      </c>
      <c r="J2709">
        <f>VLOOKUP(A2709,'2014'!$A$2:$H$5210,6,FALSE)</f>
        <v>1.68242023798599E-4</v>
      </c>
    </row>
    <row r="2710" spans="1:10" x14ac:dyDescent="0.6">
      <c r="A2710" t="s">
        <v>391</v>
      </c>
      <c r="B2710">
        <v>0</v>
      </c>
      <c r="C2710">
        <v>6</v>
      </c>
      <c r="D2710">
        <v>6</v>
      </c>
      <c r="E2710" s="2">
        <f>(B2710+1)/(C2710+1)</f>
        <v>0.14285714285714285</v>
      </c>
      <c r="F2710" s="2">
        <f>(C2710+1)/(B2710+1)</f>
        <v>7</v>
      </c>
      <c r="G2710">
        <f>LEN(A2710)</f>
        <v>5</v>
      </c>
      <c r="H2710" t="str">
        <f>IF(AND(G2710&lt;3, D2710&lt;2),TRUE,"")</f>
        <v/>
      </c>
      <c r="I2710">
        <f>VLOOKUP(A2710,'2014'!$A$2:$G$5210,5,FALSE)</f>
        <v>1.4609203798392987E-4</v>
      </c>
      <c r="J2710">
        <f>VLOOKUP(A2710,'2014'!$A$2:$H$5210,6,FALSE)</f>
        <v>9.1768376617417638E-5</v>
      </c>
    </row>
    <row r="2711" spans="1:10" x14ac:dyDescent="0.6">
      <c r="A2711" t="s">
        <v>920</v>
      </c>
      <c r="B2711">
        <v>0</v>
      </c>
      <c r="C2711">
        <v>6</v>
      </c>
      <c r="D2711">
        <v>6</v>
      </c>
      <c r="E2711" s="2">
        <f>(B2711+1)/(C2711+1)</f>
        <v>0.14285714285714285</v>
      </c>
      <c r="F2711" s="2">
        <f>(C2711+1)/(B2711+1)</f>
        <v>7</v>
      </c>
      <c r="G2711">
        <f>LEN(A2711)</f>
        <v>6</v>
      </c>
      <c r="H2711" t="str">
        <f>IF(AND(G2711&lt;3, D2711&lt;2),TRUE,"")</f>
        <v/>
      </c>
      <c r="I2711">
        <f>VLOOKUP(A2711,'2014'!$A$2:$G$5210,5,FALSE)</f>
        <v>1.4609203798392987E-4</v>
      </c>
      <c r="J2711">
        <f>VLOOKUP(A2711,'2014'!$A$2:$H$5210,6,FALSE)</f>
        <v>9.1768376617417638E-5</v>
      </c>
    </row>
    <row r="2712" spans="1:10" x14ac:dyDescent="0.6">
      <c r="A2712" t="s">
        <v>2347</v>
      </c>
      <c r="B2712">
        <v>0</v>
      </c>
      <c r="C2712">
        <v>6</v>
      </c>
      <c r="D2712">
        <v>6</v>
      </c>
      <c r="E2712" s="2">
        <f>(B2712+1)/(C2712+1)</f>
        <v>0.14285714285714285</v>
      </c>
      <c r="F2712" s="2">
        <f>(C2712+1)/(B2712+1)</f>
        <v>7</v>
      </c>
      <c r="G2712">
        <f>LEN(A2712)</f>
        <v>4</v>
      </c>
      <c r="H2712" t="str">
        <f>IF(AND(G2712&lt;3, D2712&lt;2),TRUE,"")</f>
        <v/>
      </c>
      <c r="I2712">
        <f>VLOOKUP(A2712,'2014'!$A$2:$G$5210,5,FALSE)</f>
        <v>1.4609203798392987E-4</v>
      </c>
      <c r="J2712">
        <f>VLOOKUP(A2712,'2014'!$A$2:$H$5210,6,FALSE)</f>
        <v>9.1768376617417638E-5</v>
      </c>
    </row>
    <row r="2713" spans="1:10" x14ac:dyDescent="0.6">
      <c r="A2713" t="s">
        <v>2448</v>
      </c>
      <c r="B2713">
        <v>0</v>
      </c>
      <c r="C2713">
        <v>6</v>
      </c>
      <c r="D2713">
        <v>6</v>
      </c>
      <c r="E2713" s="2">
        <f>(B2713+1)/(C2713+1)</f>
        <v>0.14285714285714285</v>
      </c>
      <c r="F2713" s="2">
        <f>(C2713+1)/(B2713+1)</f>
        <v>7</v>
      </c>
      <c r="G2713">
        <f>LEN(A2713)</f>
        <v>7</v>
      </c>
      <c r="H2713" t="str">
        <f>IF(AND(G2713&lt;3, D2713&lt;2),TRUE,"")</f>
        <v/>
      </c>
      <c r="I2713">
        <f>VLOOKUP(A2713,'2014'!$A$2:$G$5210,5,FALSE)</f>
        <v>1.4609203798392987E-4</v>
      </c>
      <c r="J2713">
        <f>VLOOKUP(A2713,'2014'!$A$2:$H$5210,6,FALSE)</f>
        <v>9.1768376617417638E-5</v>
      </c>
    </row>
    <row r="2714" spans="1:10" x14ac:dyDescent="0.6">
      <c r="A2714" t="s">
        <v>3026</v>
      </c>
      <c r="B2714">
        <v>0</v>
      </c>
      <c r="C2714">
        <v>6</v>
      </c>
      <c r="D2714">
        <v>6</v>
      </c>
      <c r="E2714" s="2">
        <f>(B2714+1)/(C2714+1)</f>
        <v>0.14285714285714285</v>
      </c>
      <c r="F2714" s="2">
        <f>(C2714+1)/(B2714+1)</f>
        <v>7</v>
      </c>
      <c r="G2714">
        <f>LEN(A2714)</f>
        <v>2</v>
      </c>
      <c r="H2714" t="str">
        <f>IF(AND(G2714&lt;3, D2714&lt;2),TRUE,"")</f>
        <v/>
      </c>
      <c r="I2714">
        <f>VLOOKUP(A2714,'2014'!$A$2:$G$5210,5,FALSE)</f>
        <v>1.4609203798392987E-4</v>
      </c>
      <c r="J2714">
        <f>VLOOKUP(A2714,'2014'!$A$2:$H$5210,6,FALSE)</f>
        <v>9.1768376617417638E-5</v>
      </c>
    </row>
    <row r="2715" spans="1:10" x14ac:dyDescent="0.6">
      <c r="A2715" t="s">
        <v>3375</v>
      </c>
      <c r="B2715">
        <v>0</v>
      </c>
      <c r="C2715">
        <v>6</v>
      </c>
      <c r="D2715">
        <v>6</v>
      </c>
      <c r="E2715" s="2">
        <f>(B2715+1)/(C2715+1)</f>
        <v>0.14285714285714285</v>
      </c>
      <c r="F2715" s="2">
        <f>(C2715+1)/(B2715+1)</f>
        <v>7</v>
      </c>
      <c r="G2715">
        <f>LEN(A2715)</f>
        <v>6</v>
      </c>
      <c r="H2715" t="str">
        <f>IF(AND(G2715&lt;3, D2715&lt;2),TRUE,"")</f>
        <v/>
      </c>
      <c r="I2715">
        <f>VLOOKUP(A2715,'2014'!$A$2:$G$5210,5,FALSE)</f>
        <v>1.4609203798392987E-4</v>
      </c>
      <c r="J2715">
        <f>VLOOKUP(A2715,'2014'!$A$2:$H$5210,6,FALSE)</f>
        <v>9.1768376617417638E-5</v>
      </c>
    </row>
    <row r="2716" spans="1:10" x14ac:dyDescent="0.6">
      <c r="A2716" t="s">
        <v>4555</v>
      </c>
      <c r="B2716">
        <v>0</v>
      </c>
      <c r="C2716">
        <v>6</v>
      </c>
      <c r="D2716">
        <v>6</v>
      </c>
      <c r="E2716" s="2">
        <f>(B2716+1)/(C2716+1)</f>
        <v>0.14285714285714285</v>
      </c>
      <c r="F2716" s="2">
        <f>(C2716+1)/(B2716+1)</f>
        <v>7</v>
      </c>
      <c r="G2716">
        <f>LEN(A2716)</f>
        <v>6</v>
      </c>
      <c r="H2716" t="str">
        <f>IF(AND(G2716&lt;3, D2716&lt;2),TRUE,"")</f>
        <v/>
      </c>
      <c r="I2716">
        <f>VLOOKUP(A2716,'2014'!$A$2:$G$5210,5,FALSE)</f>
        <v>1.4609203798392987E-4</v>
      </c>
      <c r="J2716">
        <f>VLOOKUP(A2716,'2014'!$A$2:$H$5210,6,FALSE)</f>
        <v>9.1768376617417638E-5</v>
      </c>
    </row>
    <row r="2717" spans="1:10" x14ac:dyDescent="0.6">
      <c r="A2717" t="s">
        <v>2510</v>
      </c>
      <c r="B2717">
        <v>0</v>
      </c>
      <c r="C2717">
        <v>6</v>
      </c>
      <c r="D2717">
        <v>6</v>
      </c>
      <c r="E2717" s="2">
        <f>(B2717+1)/(C2717+1)</f>
        <v>0.14285714285714285</v>
      </c>
      <c r="F2717" s="2">
        <f>(C2717+1)/(B2717+1)</f>
        <v>7</v>
      </c>
      <c r="G2717">
        <f>LEN(A2717)</f>
        <v>7</v>
      </c>
      <c r="H2717" t="str">
        <f>IF(AND(G2717&lt;3, D2717&lt;2),TRUE,"")</f>
        <v/>
      </c>
      <c r="I2717">
        <f>VLOOKUP(A2717,'2014'!$A$2:$G$5210,5,FALSE)</f>
        <v>1.4609203798392987E-4</v>
      </c>
      <c r="J2717">
        <f>VLOOKUP(A2717,'2014'!$A$2:$H$5210,6,FALSE)</f>
        <v>1.0706310605365391E-4</v>
      </c>
    </row>
    <row r="2718" spans="1:10" x14ac:dyDescent="0.6">
      <c r="A2718" t="s">
        <v>4432</v>
      </c>
      <c r="B2718">
        <v>0</v>
      </c>
      <c r="C2718">
        <v>6</v>
      </c>
      <c r="D2718">
        <v>6</v>
      </c>
      <c r="E2718" s="2">
        <f>(B2718+1)/(C2718+1)</f>
        <v>0.14285714285714285</v>
      </c>
      <c r="F2718" s="2">
        <f>(C2718+1)/(B2718+1)</f>
        <v>7</v>
      </c>
      <c r="G2718">
        <f>LEN(A2718)</f>
        <v>6</v>
      </c>
      <c r="H2718" t="str">
        <f>IF(AND(G2718&lt;3, D2718&lt;2),TRUE,"")</f>
        <v/>
      </c>
      <c r="I2718">
        <f>VLOOKUP(A2718,'2014'!$A$2:$G$5210,5,FALSE)</f>
        <v>1.4609203798392987E-4</v>
      </c>
      <c r="J2718">
        <f>VLOOKUP(A2718,'2014'!$A$2:$H$5210,6,FALSE)</f>
        <v>1.0706310605365391E-4</v>
      </c>
    </row>
    <row r="2719" spans="1:10" x14ac:dyDescent="0.6">
      <c r="A2719" t="s">
        <v>3667</v>
      </c>
      <c r="B2719">
        <v>0</v>
      </c>
      <c r="C2719">
        <v>6</v>
      </c>
      <c r="D2719">
        <v>6</v>
      </c>
      <c r="E2719" s="2">
        <f>(B2719+1)/(C2719+1)</f>
        <v>0.14285714285714285</v>
      </c>
      <c r="F2719" s="2">
        <f>(C2719+1)/(B2719+1)</f>
        <v>7</v>
      </c>
      <c r="G2719">
        <f>LEN(A2719)</f>
        <v>6</v>
      </c>
      <c r="H2719" t="str">
        <f>IF(AND(G2719&lt;3, D2719&lt;2),TRUE,"")</f>
        <v/>
      </c>
      <c r="I2719">
        <f>VLOOKUP(A2719,'2014'!$A$2:$G$5210,5,FALSE)</f>
        <v>4.382761139517896E-4</v>
      </c>
      <c r="J2719">
        <f>VLOOKUP(A2719,'2014'!$A$2:$H$5210,6,FALSE)</f>
        <v>3.3648404759719801E-4</v>
      </c>
    </row>
    <row r="2720" spans="1:10" x14ac:dyDescent="0.6">
      <c r="A2720" t="s">
        <v>335</v>
      </c>
      <c r="B2720">
        <v>0</v>
      </c>
      <c r="C2720">
        <v>6</v>
      </c>
      <c r="D2720">
        <v>6</v>
      </c>
      <c r="E2720" s="2">
        <f>(B2720+1)/(C2720+1)</f>
        <v>0.14285714285714285</v>
      </c>
      <c r="F2720" s="2">
        <f>(C2720+1)/(B2720+1)</f>
        <v>7</v>
      </c>
      <c r="G2720">
        <f>LEN(A2720)</f>
        <v>3</v>
      </c>
      <c r="H2720" t="str">
        <f>IF(AND(G2720&lt;3, D2720&lt;2),TRUE,"")</f>
        <v/>
      </c>
      <c r="I2720">
        <f>VLOOKUP(A2720,'2014'!$A$2:$G$5210,5,FALSE)</f>
        <v>7.3046018991964939E-4</v>
      </c>
      <c r="J2720">
        <f>VLOOKUP(A2720,'2014'!$A$2:$H$5210,6,FALSE)</f>
        <v>6.1178917744945092E-4</v>
      </c>
    </row>
    <row r="2721" spans="1:10" x14ac:dyDescent="0.6">
      <c r="A2721" t="s">
        <v>1649</v>
      </c>
      <c r="B2721">
        <v>0</v>
      </c>
      <c r="C2721">
        <v>6</v>
      </c>
      <c r="D2721">
        <v>6</v>
      </c>
      <c r="E2721" s="2">
        <f>(B2721+1)/(C2721+1)</f>
        <v>0.14285714285714285</v>
      </c>
      <c r="F2721" s="2">
        <f>(C2721+1)/(B2721+1)</f>
        <v>7</v>
      </c>
      <c r="G2721">
        <f>LEN(A2721)</f>
        <v>9</v>
      </c>
      <c r="H2721" t="str">
        <f>IF(AND(G2721&lt;3, D2721&lt;2),TRUE,"")</f>
        <v/>
      </c>
      <c r="I2721">
        <f>VLOOKUP(A2721,'2014'!$A$2:$G$5210,5,FALSE)</f>
        <v>1.4609203798392987E-4</v>
      </c>
      <c r="J2721">
        <f>VLOOKUP(A2721,'2014'!$A$2:$H$5210,6,FALSE)</f>
        <v>1.2235783548989018E-4</v>
      </c>
    </row>
    <row r="2722" spans="1:10" x14ac:dyDescent="0.6">
      <c r="A2722" t="s">
        <v>4285</v>
      </c>
      <c r="B2722">
        <v>0</v>
      </c>
      <c r="C2722">
        <v>6</v>
      </c>
      <c r="D2722">
        <v>6</v>
      </c>
      <c r="E2722" s="2">
        <f>(B2722+1)/(C2722+1)</f>
        <v>0.14285714285714285</v>
      </c>
      <c r="F2722" s="2">
        <f>(C2722+1)/(B2722+1)</f>
        <v>7</v>
      </c>
      <c r="G2722">
        <f>LEN(A2722)</f>
        <v>8</v>
      </c>
      <c r="H2722" t="str">
        <f>IF(AND(G2722&lt;3, D2722&lt;2),TRUE,"")</f>
        <v/>
      </c>
      <c r="I2722">
        <f>VLOOKUP(A2722,'2014'!$A$2:$G$5210,5,FALSE)</f>
        <v>1.4609203798392987E-4</v>
      </c>
      <c r="J2722">
        <f>VLOOKUP(A2722,'2014'!$A$2:$H$5210,6,FALSE)</f>
        <v>1.2235783548989018E-4</v>
      </c>
    </row>
    <row r="2723" spans="1:10" x14ac:dyDescent="0.6">
      <c r="A2723" t="s">
        <v>4328</v>
      </c>
      <c r="B2723">
        <v>0</v>
      </c>
      <c r="C2723">
        <v>6</v>
      </c>
      <c r="D2723">
        <v>6</v>
      </c>
      <c r="E2723" s="2">
        <f>(B2723+1)/(C2723+1)</f>
        <v>0.14285714285714285</v>
      </c>
      <c r="F2723" s="2">
        <f>(C2723+1)/(B2723+1)</f>
        <v>7</v>
      </c>
      <c r="G2723">
        <f>LEN(A2723)</f>
        <v>6</v>
      </c>
      <c r="H2723" t="str">
        <f>IF(AND(G2723&lt;3, D2723&lt;2),TRUE,"")</f>
        <v/>
      </c>
      <c r="I2723">
        <f>VLOOKUP(A2723,'2014'!$A$2:$G$5210,5,FALSE)</f>
        <v>1.4609203798392987E-4</v>
      </c>
      <c r="J2723">
        <f>VLOOKUP(A2723,'2014'!$A$2:$H$5210,6,FALSE)</f>
        <v>1.2235783548989018E-4</v>
      </c>
    </row>
    <row r="2724" spans="1:10" x14ac:dyDescent="0.6">
      <c r="A2724" t="s">
        <v>115</v>
      </c>
      <c r="B2724">
        <v>0</v>
      </c>
      <c r="C2724">
        <v>6</v>
      </c>
      <c r="D2724">
        <v>6</v>
      </c>
      <c r="E2724" s="2">
        <f>(B2724+1)/(C2724+1)</f>
        <v>0.14285714285714285</v>
      </c>
      <c r="F2724" s="2">
        <f>(C2724+1)/(B2724+1)</f>
        <v>7</v>
      </c>
      <c r="G2724">
        <f>LEN(A2724)</f>
        <v>5</v>
      </c>
      <c r="H2724" t="str">
        <f>IF(AND(G2724&lt;3, D2724&lt;2),TRUE,"")</f>
        <v/>
      </c>
      <c r="I2724">
        <f>VLOOKUP(A2724,'2014'!$A$2:$G$5210,5,FALSE)</f>
        <v>2.9218407596785974E-4</v>
      </c>
      <c r="J2724">
        <f>VLOOKUP(A2724,'2014'!$A$2:$H$5210,6,FALSE)</f>
        <v>2.6001040041601667E-4</v>
      </c>
    </row>
    <row r="2725" spans="1:10" x14ac:dyDescent="0.6">
      <c r="A2725" t="s">
        <v>1337</v>
      </c>
      <c r="B2725">
        <v>0</v>
      </c>
      <c r="C2725">
        <v>6</v>
      </c>
      <c r="D2725">
        <v>6</v>
      </c>
      <c r="E2725" s="2">
        <f>(B2725+1)/(C2725+1)</f>
        <v>0.14285714285714285</v>
      </c>
      <c r="F2725" s="2">
        <f>(C2725+1)/(B2725+1)</f>
        <v>7</v>
      </c>
      <c r="G2725">
        <f>LEN(A2725)</f>
        <v>9</v>
      </c>
      <c r="H2725" t="str">
        <f>IF(AND(G2725&lt;3, D2725&lt;2),TRUE,"")</f>
        <v/>
      </c>
      <c r="I2725">
        <f>VLOOKUP(A2725,'2014'!$A$2:$G$5210,5,FALSE)</f>
        <v>1.4609203798392987E-4</v>
      </c>
      <c r="J2725">
        <f>VLOOKUP(A2725,'2014'!$A$2:$H$5210,6,FALSE)</f>
        <v>1.3765256492612646E-4</v>
      </c>
    </row>
    <row r="2726" spans="1:10" x14ac:dyDescent="0.6">
      <c r="A2726" t="s">
        <v>4206</v>
      </c>
      <c r="B2726">
        <v>0</v>
      </c>
      <c r="C2726">
        <v>6</v>
      </c>
      <c r="D2726">
        <v>6</v>
      </c>
      <c r="E2726" s="2">
        <f>(B2726+1)/(C2726+1)</f>
        <v>0.14285714285714285</v>
      </c>
      <c r="F2726" s="2">
        <f>(C2726+1)/(B2726+1)</f>
        <v>7</v>
      </c>
      <c r="G2726">
        <f>LEN(A2726)</f>
        <v>5</v>
      </c>
      <c r="H2726" t="str">
        <f>IF(AND(G2726&lt;3, D2726&lt;2),TRUE,"")</f>
        <v/>
      </c>
      <c r="I2726">
        <f>VLOOKUP(A2726,'2014'!$A$2:$G$5210,5,FALSE)</f>
        <v>1.4609203798392987E-4</v>
      </c>
      <c r="J2726">
        <f>VLOOKUP(A2726,'2014'!$A$2:$H$5210,6,FALSE)</f>
        <v>1.3765256492612646E-4</v>
      </c>
    </row>
    <row r="2727" spans="1:10" x14ac:dyDescent="0.6">
      <c r="A2727" t="s">
        <v>4436</v>
      </c>
      <c r="B2727">
        <v>0</v>
      </c>
      <c r="C2727">
        <v>6</v>
      </c>
      <c r="D2727">
        <v>6</v>
      </c>
      <c r="E2727" s="2">
        <f>(B2727+1)/(C2727+1)</f>
        <v>0.14285714285714285</v>
      </c>
      <c r="F2727" s="2">
        <f>(C2727+1)/(B2727+1)</f>
        <v>7</v>
      </c>
      <c r="G2727">
        <f>LEN(A2727)</f>
        <v>4</v>
      </c>
      <c r="H2727" t="str">
        <f>IF(AND(G2727&lt;3, D2727&lt;2),TRUE,"")</f>
        <v/>
      </c>
      <c r="I2727">
        <f>VLOOKUP(A2727,'2014'!$A$2:$G$5210,5,FALSE)</f>
        <v>1.4609203798392987E-4</v>
      </c>
      <c r="J2727">
        <f>VLOOKUP(A2727,'2014'!$A$2:$H$5210,6,FALSE)</f>
        <v>1.3765256492612646E-4</v>
      </c>
    </row>
    <row r="2728" spans="1:10" x14ac:dyDescent="0.6">
      <c r="A2728" t="s">
        <v>4591</v>
      </c>
      <c r="B2728">
        <v>0</v>
      </c>
      <c r="C2728">
        <v>6</v>
      </c>
      <c r="D2728">
        <v>6</v>
      </c>
      <c r="E2728" s="2">
        <f>(B2728+1)/(C2728+1)</f>
        <v>0.14285714285714285</v>
      </c>
      <c r="F2728" s="2">
        <f>(C2728+1)/(B2728+1)</f>
        <v>7</v>
      </c>
      <c r="G2728">
        <f>LEN(A2728)</f>
        <v>9</v>
      </c>
      <c r="H2728" t="str">
        <f>IF(AND(G2728&lt;3, D2728&lt;2),TRUE,"")</f>
        <v/>
      </c>
      <c r="I2728">
        <f>VLOOKUP(A2728,'2014'!$A$2:$G$5210,5,FALSE)</f>
        <v>1.4609203798392987E-4</v>
      </c>
      <c r="J2728">
        <f>VLOOKUP(A2728,'2014'!$A$2:$H$5210,6,FALSE)</f>
        <v>1.3765256492612646E-4</v>
      </c>
    </row>
    <row r="2729" spans="1:10" x14ac:dyDescent="0.6">
      <c r="A2729" t="s">
        <v>1865</v>
      </c>
      <c r="B2729">
        <v>0</v>
      </c>
      <c r="C2729">
        <v>6</v>
      </c>
      <c r="D2729">
        <v>6</v>
      </c>
      <c r="E2729" s="2">
        <f>(B2729+1)/(C2729+1)</f>
        <v>0.14285714285714285</v>
      </c>
      <c r="F2729" s="2">
        <f>(C2729+1)/(B2729+1)</f>
        <v>7</v>
      </c>
      <c r="G2729">
        <f>LEN(A2729)</f>
        <v>4</v>
      </c>
      <c r="H2729" t="str">
        <f>IF(AND(G2729&lt;3, D2729&lt;2),TRUE,"")</f>
        <v/>
      </c>
      <c r="I2729">
        <f>VLOOKUP(A2729,'2014'!$A$2:$G$5210,5,FALSE)</f>
        <v>7.3046018991964939E-4</v>
      </c>
      <c r="J2729">
        <f>VLOOKUP(A2729,'2014'!$A$2:$H$5210,6,FALSE)</f>
        <v>7.647364718118137E-4</v>
      </c>
    </row>
    <row r="2730" spans="1:10" x14ac:dyDescent="0.6">
      <c r="A2730" t="s">
        <v>2945</v>
      </c>
      <c r="B2730">
        <v>0</v>
      </c>
      <c r="C2730">
        <v>6</v>
      </c>
      <c r="D2730">
        <v>6</v>
      </c>
      <c r="E2730" s="2">
        <f>(B2730+1)/(C2730+1)</f>
        <v>0.14285714285714285</v>
      </c>
      <c r="F2730" s="2">
        <f>(C2730+1)/(B2730+1)</f>
        <v>7</v>
      </c>
      <c r="G2730">
        <f>LEN(A2730)</f>
        <v>5</v>
      </c>
      <c r="H2730" t="str">
        <f>IF(AND(G2730&lt;3, D2730&lt;2),TRUE,"")</f>
        <v/>
      </c>
      <c r="I2730">
        <f>VLOOKUP(A2730,'2014'!$A$2:$G$5210,5,FALSE)</f>
        <v>1.4609203798392987E-4</v>
      </c>
      <c r="J2730">
        <f>VLOOKUP(A2730,'2014'!$A$2:$H$5210,6,FALSE)</f>
        <v>1.5294729436236273E-4</v>
      </c>
    </row>
    <row r="2731" spans="1:10" x14ac:dyDescent="0.6">
      <c r="A2731" t="s">
        <v>3004</v>
      </c>
      <c r="B2731">
        <v>0</v>
      </c>
      <c r="C2731">
        <v>6</v>
      </c>
      <c r="D2731">
        <v>6</v>
      </c>
      <c r="E2731" s="2">
        <f>(B2731+1)/(C2731+1)</f>
        <v>0.14285714285714285</v>
      </c>
      <c r="F2731" s="2">
        <f>(C2731+1)/(B2731+1)</f>
        <v>7</v>
      </c>
      <c r="G2731">
        <f>LEN(A2731)</f>
        <v>7</v>
      </c>
      <c r="H2731" t="str">
        <f>IF(AND(G2731&lt;3, D2731&lt;2),TRUE,"")</f>
        <v/>
      </c>
      <c r="I2731">
        <f>VLOOKUP(A2731,'2014'!$A$2:$G$5210,5,FALSE)</f>
        <v>1.4609203798392987E-4</v>
      </c>
      <c r="J2731">
        <f>VLOOKUP(A2731,'2014'!$A$2:$H$5210,6,FALSE)</f>
        <v>1.5294729436236273E-4</v>
      </c>
    </row>
    <row r="2732" spans="1:10" x14ac:dyDescent="0.6">
      <c r="A2732" t="s">
        <v>4117</v>
      </c>
      <c r="B2732">
        <v>0</v>
      </c>
      <c r="C2732">
        <v>6</v>
      </c>
      <c r="D2732">
        <v>6</v>
      </c>
      <c r="E2732" s="2">
        <f>(B2732+1)/(C2732+1)</f>
        <v>0.14285714285714285</v>
      </c>
      <c r="F2732" s="2">
        <f>(C2732+1)/(B2732+1)</f>
        <v>7</v>
      </c>
      <c r="G2732">
        <f>LEN(A2732)</f>
        <v>6</v>
      </c>
      <c r="H2732" t="str">
        <f>IF(AND(G2732&lt;3, D2732&lt;2),TRUE,"")</f>
        <v/>
      </c>
      <c r="I2732">
        <f>VLOOKUP(A2732,'2014'!$A$2:$G$5210,5,FALSE)</f>
        <v>2.9218407596785974E-4</v>
      </c>
      <c r="J2732">
        <f>VLOOKUP(A2732,'2014'!$A$2:$H$5210,6,FALSE)</f>
        <v>3.0589458872472546E-4</v>
      </c>
    </row>
    <row r="2733" spans="1:10" x14ac:dyDescent="0.6">
      <c r="A2733" t="s">
        <v>5133</v>
      </c>
      <c r="B2733">
        <v>0</v>
      </c>
      <c r="C2733">
        <v>6</v>
      </c>
      <c r="D2733">
        <v>6</v>
      </c>
      <c r="E2733" s="2">
        <f>(B2733+1)/(C2733+1)</f>
        <v>0.14285714285714285</v>
      </c>
      <c r="F2733" s="2">
        <f>(C2733+1)/(B2733+1)</f>
        <v>7</v>
      </c>
      <c r="G2733">
        <f>LEN(A2733)</f>
        <v>3</v>
      </c>
      <c r="H2733" t="str">
        <f>IF(AND(G2733&lt;3, D2733&lt;2),TRUE,"")</f>
        <v/>
      </c>
      <c r="I2733">
        <f>VLOOKUP(A2733,'2014'!$A$2:$G$5210,5,FALSE)</f>
        <v>1.4609203798392987E-4</v>
      </c>
      <c r="J2733">
        <f>VLOOKUP(A2733,'2014'!$A$2:$H$5210,6,FALSE)</f>
        <v>1.5294729436236273E-4</v>
      </c>
    </row>
    <row r="2734" spans="1:10" x14ac:dyDescent="0.6">
      <c r="A2734" t="s">
        <v>2793</v>
      </c>
      <c r="B2734">
        <v>0</v>
      </c>
      <c r="C2734">
        <v>6</v>
      </c>
      <c r="D2734">
        <v>6</v>
      </c>
      <c r="E2734" s="2">
        <f>(B2734+1)/(C2734+1)</f>
        <v>0.14285714285714285</v>
      </c>
      <c r="F2734" s="2">
        <f>(C2734+1)/(B2734+1)</f>
        <v>7</v>
      </c>
      <c r="G2734">
        <f>LEN(A2734)</f>
        <v>9</v>
      </c>
      <c r="H2734" t="str">
        <f>IF(AND(G2734&lt;3, D2734&lt;2),TRUE,"")</f>
        <v/>
      </c>
      <c r="I2734">
        <f>VLOOKUP(A2734,'2014'!$A$2:$G$5210,5,FALSE)</f>
        <v>1.4609203798392987E-4</v>
      </c>
      <c r="J2734">
        <f>VLOOKUP(A2734,'2014'!$A$2:$H$5210,6,FALSE)</f>
        <v>1.68242023798599E-4</v>
      </c>
    </row>
    <row r="2735" spans="1:10" x14ac:dyDescent="0.6">
      <c r="A2735" t="s">
        <v>332</v>
      </c>
      <c r="B2735">
        <v>0</v>
      </c>
      <c r="C2735">
        <v>6</v>
      </c>
      <c r="D2735">
        <v>6</v>
      </c>
      <c r="E2735" s="2">
        <f>(B2735+1)/(C2735+1)</f>
        <v>0.14285714285714285</v>
      </c>
      <c r="F2735" s="2">
        <f>(C2735+1)/(B2735+1)</f>
        <v>7</v>
      </c>
      <c r="G2735">
        <f>LEN(A2735)</f>
        <v>4</v>
      </c>
      <c r="H2735" t="str">
        <f>IF(AND(G2735&lt;3, D2735&lt;2),TRUE,"")</f>
        <v/>
      </c>
      <c r="I2735">
        <f>VLOOKUP(A2735,'2014'!$A$2:$G$5210,5,FALSE)</f>
        <v>1.4609203798392987E-4</v>
      </c>
      <c r="J2735">
        <f>VLOOKUP(A2735,'2014'!$A$2:$H$5210,6,FALSE)</f>
        <v>1.8353675323483528E-4</v>
      </c>
    </row>
    <row r="2736" spans="1:10" x14ac:dyDescent="0.6">
      <c r="A2736" t="s">
        <v>605</v>
      </c>
      <c r="B2736">
        <v>0</v>
      </c>
      <c r="C2736">
        <v>6</v>
      </c>
      <c r="D2736">
        <v>6</v>
      </c>
      <c r="E2736" s="2">
        <f>(B2736+1)/(C2736+1)</f>
        <v>0.14285714285714285</v>
      </c>
      <c r="F2736" s="2">
        <f>(C2736+1)/(B2736+1)</f>
        <v>7</v>
      </c>
      <c r="G2736">
        <f>LEN(A2736)</f>
        <v>5</v>
      </c>
      <c r="H2736" t="str">
        <f>IF(AND(G2736&lt;3, D2736&lt;2),TRUE,"")</f>
        <v/>
      </c>
      <c r="I2736">
        <f>VLOOKUP(A2736,'2014'!$A$2:$G$5210,5,FALSE)</f>
        <v>1.4609203798392987E-4</v>
      </c>
      <c r="J2736">
        <f>VLOOKUP(A2736,'2014'!$A$2:$H$5210,6,FALSE)</f>
        <v>1.8353675323483528E-4</v>
      </c>
    </row>
    <row r="2737" spans="1:10" x14ac:dyDescent="0.6">
      <c r="A2737" t="s">
        <v>4052</v>
      </c>
      <c r="B2737">
        <v>0</v>
      </c>
      <c r="C2737">
        <v>6</v>
      </c>
      <c r="D2737">
        <v>6</v>
      </c>
      <c r="E2737" s="2">
        <f>(B2737+1)/(C2737+1)</f>
        <v>0.14285714285714285</v>
      </c>
      <c r="F2737" s="2">
        <f>(C2737+1)/(B2737+1)</f>
        <v>7</v>
      </c>
      <c r="G2737">
        <f>LEN(A2737)</f>
        <v>9</v>
      </c>
      <c r="H2737" t="str">
        <f>IF(AND(G2737&lt;3, D2737&lt;2),TRUE,"")</f>
        <v/>
      </c>
      <c r="I2737">
        <f>VLOOKUP(A2737,'2014'!$A$2:$G$5210,5,FALSE)</f>
        <v>2.9218407596785974E-4</v>
      </c>
      <c r="J2737">
        <f>VLOOKUP(A2737,'2014'!$A$2:$H$5210,6,FALSE)</f>
        <v>3.6707350646967055E-4</v>
      </c>
    </row>
    <row r="2738" spans="1:10" x14ac:dyDescent="0.6">
      <c r="A2738" t="s">
        <v>4632</v>
      </c>
      <c r="B2738">
        <v>0</v>
      </c>
      <c r="C2738">
        <v>6</v>
      </c>
      <c r="D2738">
        <v>6</v>
      </c>
      <c r="E2738" s="2">
        <f>(B2738+1)/(C2738+1)</f>
        <v>0.14285714285714285</v>
      </c>
      <c r="F2738" s="2">
        <f>(C2738+1)/(B2738+1)</f>
        <v>7</v>
      </c>
      <c r="G2738">
        <f>LEN(A2738)</f>
        <v>5</v>
      </c>
      <c r="H2738" t="str">
        <f>IF(AND(G2738&lt;3, D2738&lt;2),TRUE,"")</f>
        <v/>
      </c>
      <c r="I2738">
        <f>VLOOKUP(A2738,'2014'!$A$2:$G$5210,5,FALSE)</f>
        <v>1.4609203798392987E-4</v>
      </c>
      <c r="J2738">
        <f>VLOOKUP(A2738,'2014'!$A$2:$H$5210,6,FALSE)</f>
        <v>1.9883148267107155E-4</v>
      </c>
    </row>
    <row r="2739" spans="1:10" x14ac:dyDescent="0.6">
      <c r="A2739" t="s">
        <v>4464</v>
      </c>
      <c r="B2739">
        <v>0</v>
      </c>
      <c r="C2739">
        <v>6</v>
      </c>
      <c r="D2739">
        <v>6</v>
      </c>
      <c r="E2739" s="2">
        <f>(B2739+1)/(C2739+1)</f>
        <v>0.14285714285714285</v>
      </c>
      <c r="F2739" s="2">
        <f>(C2739+1)/(B2739+1)</f>
        <v>7</v>
      </c>
      <c r="G2739">
        <f>LEN(A2739)</f>
        <v>5</v>
      </c>
      <c r="H2739" t="str">
        <f>IF(AND(G2739&lt;3, D2739&lt;2),TRUE,"")</f>
        <v/>
      </c>
      <c r="I2739">
        <f>VLOOKUP(A2739,'2014'!$A$2:$G$5210,5,FALSE)</f>
        <v>1.4609203798392987E-4</v>
      </c>
      <c r="J2739">
        <f>VLOOKUP(A2739,'2014'!$A$2:$H$5210,6,FALSE)</f>
        <v>2.1412621210730782E-4</v>
      </c>
    </row>
    <row r="2740" spans="1:10" x14ac:dyDescent="0.6">
      <c r="A2740" t="s">
        <v>4712</v>
      </c>
      <c r="B2740">
        <v>0</v>
      </c>
      <c r="C2740">
        <v>6</v>
      </c>
      <c r="D2740">
        <v>6</v>
      </c>
      <c r="E2740" s="2">
        <f>(B2740+1)/(C2740+1)</f>
        <v>0.14285714285714285</v>
      </c>
      <c r="F2740" s="2">
        <f>(C2740+1)/(B2740+1)</f>
        <v>7</v>
      </c>
      <c r="G2740">
        <f>LEN(A2740)</f>
        <v>5</v>
      </c>
      <c r="H2740" t="str">
        <f>IF(AND(G2740&lt;3, D2740&lt;2),TRUE,"")</f>
        <v/>
      </c>
      <c r="I2740">
        <f>VLOOKUP(A2740,'2014'!$A$2:$G$5210,5,FALSE)</f>
        <v>2.9218407596785974E-4</v>
      </c>
      <c r="J2740">
        <f>VLOOKUP(A2740,'2014'!$A$2:$H$5210,6,FALSE)</f>
        <v>4.7413661252332449E-4</v>
      </c>
    </row>
    <row r="2741" spans="1:10" x14ac:dyDescent="0.6">
      <c r="A2741" t="s">
        <v>491</v>
      </c>
      <c r="B2741">
        <v>0</v>
      </c>
      <c r="C2741">
        <v>6</v>
      </c>
      <c r="D2741">
        <v>6</v>
      </c>
      <c r="E2741" s="2">
        <f>(B2741+1)/(C2741+1)</f>
        <v>0.14285714285714285</v>
      </c>
      <c r="F2741" s="2">
        <f>(C2741+1)/(B2741+1)</f>
        <v>7</v>
      </c>
      <c r="G2741">
        <f>LEN(A2741)</f>
        <v>5</v>
      </c>
      <c r="H2741" t="str">
        <f>IF(AND(G2741&lt;3, D2741&lt;2),TRUE,"")</f>
        <v/>
      </c>
      <c r="I2741">
        <f>VLOOKUP(A2741,'2014'!$A$2:$G$5210,5,FALSE)</f>
        <v>1.4609203798392987E-4</v>
      </c>
      <c r="J2741">
        <f>VLOOKUP(A2741,'2014'!$A$2:$H$5210,6,FALSE)</f>
        <v>2.4471567097978037E-4</v>
      </c>
    </row>
    <row r="2742" spans="1:10" x14ac:dyDescent="0.6">
      <c r="A2742" t="s">
        <v>871</v>
      </c>
      <c r="B2742">
        <v>0</v>
      </c>
      <c r="C2742">
        <v>6</v>
      </c>
      <c r="D2742">
        <v>6</v>
      </c>
      <c r="E2742" s="2">
        <f>(B2742+1)/(C2742+1)</f>
        <v>0.14285714285714285</v>
      </c>
      <c r="F2742" s="2">
        <f>(C2742+1)/(B2742+1)</f>
        <v>7</v>
      </c>
      <c r="G2742">
        <f>LEN(A2742)</f>
        <v>7</v>
      </c>
      <c r="H2742" t="str">
        <f>IF(AND(G2742&lt;3, D2742&lt;2),TRUE,"")</f>
        <v/>
      </c>
      <c r="I2742">
        <f>VLOOKUP(A2742,'2014'!$A$2:$G$5210,5,FALSE)</f>
        <v>1.4609203798392987E-4</v>
      </c>
      <c r="J2742">
        <f>VLOOKUP(A2742,'2014'!$A$2:$H$5210,6,FALSE)</f>
        <v>2.4471567097978037E-4</v>
      </c>
    </row>
    <row r="2743" spans="1:10" x14ac:dyDescent="0.6">
      <c r="A2743" t="s">
        <v>2300</v>
      </c>
      <c r="B2743">
        <v>0</v>
      </c>
      <c r="C2743">
        <v>6</v>
      </c>
      <c r="D2743">
        <v>6</v>
      </c>
      <c r="E2743" s="2">
        <f>(B2743+1)/(C2743+1)</f>
        <v>0.14285714285714285</v>
      </c>
      <c r="F2743" s="2">
        <f>(C2743+1)/(B2743+1)</f>
        <v>7</v>
      </c>
      <c r="G2743">
        <f>LEN(A2743)</f>
        <v>8</v>
      </c>
      <c r="H2743" t="str">
        <f>IF(AND(G2743&lt;3, D2743&lt;2),TRUE,"")</f>
        <v/>
      </c>
      <c r="I2743">
        <f>VLOOKUP(A2743,'2014'!$A$2:$G$5210,5,FALSE)</f>
        <v>1.4609203798392987E-4</v>
      </c>
      <c r="J2743">
        <f>VLOOKUP(A2743,'2014'!$A$2:$H$5210,6,FALSE)</f>
        <v>2.6001040041601667E-4</v>
      </c>
    </row>
    <row r="2744" spans="1:10" x14ac:dyDescent="0.6">
      <c r="A2744" t="s">
        <v>4318</v>
      </c>
      <c r="B2744">
        <v>0</v>
      </c>
      <c r="C2744">
        <v>6</v>
      </c>
      <c r="D2744">
        <v>6</v>
      </c>
      <c r="E2744" s="2">
        <f>(B2744+1)/(C2744+1)</f>
        <v>0.14285714285714285</v>
      </c>
      <c r="F2744" s="2">
        <f>(C2744+1)/(B2744+1)</f>
        <v>7</v>
      </c>
      <c r="G2744">
        <f>LEN(A2744)</f>
        <v>7</v>
      </c>
      <c r="H2744" t="str">
        <f>IF(AND(G2744&lt;3, D2744&lt;2),TRUE,"")</f>
        <v/>
      </c>
      <c r="I2744">
        <f>VLOOKUP(A2744,'2014'!$A$2:$G$5210,5,FALSE)</f>
        <v>1.4609203798392987E-4</v>
      </c>
      <c r="J2744">
        <f>VLOOKUP(A2744,'2014'!$A$2:$H$5210,6,FALSE)</f>
        <v>2.6001040041601667E-4</v>
      </c>
    </row>
    <row r="2745" spans="1:10" x14ac:dyDescent="0.6">
      <c r="A2745" t="s">
        <v>2963</v>
      </c>
      <c r="B2745">
        <v>0</v>
      </c>
      <c r="C2745">
        <v>6</v>
      </c>
      <c r="D2745">
        <v>6</v>
      </c>
      <c r="E2745" s="2">
        <f>(B2745+1)/(C2745+1)</f>
        <v>0.14285714285714285</v>
      </c>
      <c r="F2745" s="2">
        <f>(C2745+1)/(B2745+1)</f>
        <v>7</v>
      </c>
      <c r="G2745">
        <f>LEN(A2745)</f>
        <v>6</v>
      </c>
      <c r="H2745" t="str">
        <f>IF(AND(G2745&lt;3, D2745&lt;2),TRUE,"")</f>
        <v/>
      </c>
      <c r="I2745">
        <f>VLOOKUP(A2745,'2014'!$A$2:$G$5210,5,FALSE)</f>
        <v>1.4609203798392987E-4</v>
      </c>
      <c r="J2745">
        <f>VLOOKUP(A2745,'2014'!$A$2:$H$5210,6,FALSE)</f>
        <v>2.9059985928848921E-4</v>
      </c>
    </row>
    <row r="2746" spans="1:10" x14ac:dyDescent="0.6">
      <c r="A2746" t="s">
        <v>3780</v>
      </c>
      <c r="B2746">
        <v>0</v>
      </c>
      <c r="C2746">
        <v>6</v>
      </c>
      <c r="D2746">
        <v>6</v>
      </c>
      <c r="E2746" s="2">
        <f>(B2746+1)/(C2746+1)</f>
        <v>0.14285714285714285</v>
      </c>
      <c r="F2746" s="2">
        <f>(C2746+1)/(B2746+1)</f>
        <v>7</v>
      </c>
      <c r="G2746">
        <f>LEN(A2746)</f>
        <v>6</v>
      </c>
      <c r="H2746" t="str">
        <f>IF(AND(G2746&lt;3, D2746&lt;2),TRUE,"")</f>
        <v/>
      </c>
      <c r="I2746">
        <f>VLOOKUP(A2746,'2014'!$A$2:$G$5210,5,FALSE)</f>
        <v>1.4609203798392987E-4</v>
      </c>
      <c r="J2746">
        <f>VLOOKUP(A2746,'2014'!$A$2:$H$5210,6,FALSE)</f>
        <v>2.9059985928848921E-4</v>
      </c>
    </row>
    <row r="2747" spans="1:10" x14ac:dyDescent="0.6">
      <c r="A2747" t="s">
        <v>4227</v>
      </c>
      <c r="B2747">
        <v>0</v>
      </c>
      <c r="C2747">
        <v>6</v>
      </c>
      <c r="D2747">
        <v>6</v>
      </c>
      <c r="E2747" s="2">
        <f>(B2747+1)/(C2747+1)</f>
        <v>0.14285714285714285</v>
      </c>
      <c r="F2747" s="2">
        <f>(C2747+1)/(B2747+1)</f>
        <v>7</v>
      </c>
      <c r="G2747">
        <f>LEN(A2747)</f>
        <v>5</v>
      </c>
      <c r="H2747" t="str">
        <f>IF(AND(G2747&lt;3, D2747&lt;2),TRUE,"")</f>
        <v/>
      </c>
      <c r="I2747">
        <f>VLOOKUP(A2747,'2014'!$A$2:$G$5210,5,FALSE)</f>
        <v>1.4609203798392987E-4</v>
      </c>
      <c r="J2747">
        <f>VLOOKUP(A2747,'2014'!$A$2:$H$5210,6,FALSE)</f>
        <v>3.2118931816096176E-4</v>
      </c>
    </row>
    <row r="2748" spans="1:10" x14ac:dyDescent="0.6">
      <c r="A2748" t="s">
        <v>3228</v>
      </c>
      <c r="B2748">
        <v>0</v>
      </c>
      <c r="C2748">
        <v>6</v>
      </c>
      <c r="D2748">
        <v>6</v>
      </c>
      <c r="E2748" s="2">
        <f>(B2748+1)/(C2748+1)</f>
        <v>0.14285714285714285</v>
      </c>
      <c r="F2748" s="2">
        <f>(C2748+1)/(B2748+1)</f>
        <v>7</v>
      </c>
      <c r="G2748">
        <f>LEN(A2748)</f>
        <v>5</v>
      </c>
      <c r="H2748" t="str">
        <f>IF(AND(G2748&lt;3, D2748&lt;2),TRUE,"")</f>
        <v/>
      </c>
      <c r="I2748">
        <f>VLOOKUP(A2748,'2014'!$A$2:$G$5210,5,FALSE)</f>
        <v>1.4609203798392987E-4</v>
      </c>
      <c r="J2748">
        <f>VLOOKUP(A2748,'2014'!$A$2:$H$5210,6,FALSE)</f>
        <v>3.3648404759719801E-4</v>
      </c>
    </row>
    <row r="2749" spans="1:10" x14ac:dyDescent="0.6">
      <c r="A2749" t="s">
        <v>2079</v>
      </c>
      <c r="B2749">
        <v>0</v>
      </c>
      <c r="C2749">
        <v>6</v>
      </c>
      <c r="D2749">
        <v>6</v>
      </c>
      <c r="E2749" s="2">
        <f>(B2749+1)/(C2749+1)</f>
        <v>0.14285714285714285</v>
      </c>
      <c r="F2749" s="2">
        <f>(C2749+1)/(B2749+1)</f>
        <v>7</v>
      </c>
      <c r="G2749">
        <f>LEN(A2749)</f>
        <v>3</v>
      </c>
      <c r="H2749" t="str">
        <f>IF(AND(G2749&lt;3, D2749&lt;2),TRUE,"")</f>
        <v/>
      </c>
      <c r="I2749">
        <f>VLOOKUP(A2749,'2014'!$A$2:$G$5210,5,FALSE)</f>
        <v>2.9218407596785974E-4</v>
      </c>
      <c r="J2749">
        <f>VLOOKUP(A2749,'2014'!$A$2:$H$5210,6,FALSE)</f>
        <v>6.8826282463063226E-4</v>
      </c>
    </row>
    <row r="2750" spans="1:10" x14ac:dyDescent="0.6">
      <c r="A2750" t="s">
        <v>1084</v>
      </c>
      <c r="B2750">
        <v>0</v>
      </c>
      <c r="C2750">
        <v>6</v>
      </c>
      <c r="D2750">
        <v>6</v>
      </c>
      <c r="E2750" s="2">
        <f>(B2750+1)/(C2750+1)</f>
        <v>0.14285714285714285</v>
      </c>
      <c r="F2750" s="2">
        <f>(C2750+1)/(B2750+1)</f>
        <v>7</v>
      </c>
      <c r="G2750">
        <f>LEN(A2750)</f>
        <v>4</v>
      </c>
      <c r="H2750" t="str">
        <f>IF(AND(G2750&lt;3, D2750&lt;2),TRUE,"")</f>
        <v/>
      </c>
      <c r="I2750">
        <f>VLOOKUP(A2750,'2014'!$A$2:$G$5210,5,FALSE)</f>
        <v>1.4609203798392987E-4</v>
      </c>
      <c r="J2750">
        <f>VLOOKUP(A2750,'2014'!$A$2:$H$5210,6,FALSE)</f>
        <v>3.5177877703343431E-4</v>
      </c>
    </row>
    <row r="2751" spans="1:10" x14ac:dyDescent="0.6">
      <c r="A2751" t="s">
        <v>1078</v>
      </c>
      <c r="B2751">
        <v>0</v>
      </c>
      <c r="C2751">
        <v>6</v>
      </c>
      <c r="D2751">
        <v>6</v>
      </c>
      <c r="E2751" s="2">
        <f>(B2751+1)/(C2751+1)</f>
        <v>0.14285714285714285</v>
      </c>
      <c r="F2751" s="2">
        <f>(C2751+1)/(B2751+1)</f>
        <v>7</v>
      </c>
      <c r="G2751">
        <f>LEN(A2751)</f>
        <v>9</v>
      </c>
      <c r="H2751" t="str">
        <f>IF(AND(G2751&lt;3, D2751&lt;2),TRUE,"")</f>
        <v/>
      </c>
      <c r="I2751">
        <f>VLOOKUP(A2751,'2014'!$A$2:$G$5210,5,FALSE)</f>
        <v>1.4609203798392987E-4</v>
      </c>
      <c r="J2751">
        <f>VLOOKUP(A2751,'2014'!$A$2:$H$5210,6,FALSE)</f>
        <v>3.8236823590590685E-4</v>
      </c>
    </row>
    <row r="2752" spans="1:10" x14ac:dyDescent="0.6">
      <c r="A2752" t="s">
        <v>1308</v>
      </c>
      <c r="B2752">
        <v>0</v>
      </c>
      <c r="C2752">
        <v>6</v>
      </c>
      <c r="D2752">
        <v>6</v>
      </c>
      <c r="E2752" s="2">
        <f>(B2752+1)/(C2752+1)</f>
        <v>0.14285714285714285</v>
      </c>
      <c r="F2752" s="2">
        <f>(C2752+1)/(B2752+1)</f>
        <v>7</v>
      </c>
      <c r="G2752">
        <f>LEN(A2752)</f>
        <v>5</v>
      </c>
      <c r="H2752" t="str">
        <f>IF(AND(G2752&lt;3, D2752&lt;2),TRUE,"")</f>
        <v/>
      </c>
      <c r="I2752">
        <f>VLOOKUP(A2752,'2014'!$A$2:$G$5210,5,FALSE)</f>
        <v>1.4609203798392987E-4</v>
      </c>
      <c r="J2752">
        <f>VLOOKUP(A2752,'2014'!$A$2:$H$5210,6,FALSE)</f>
        <v>4.129576947783794E-4</v>
      </c>
    </row>
    <row r="2753" spans="1:10" x14ac:dyDescent="0.6">
      <c r="A2753" t="s">
        <v>755</v>
      </c>
      <c r="B2753">
        <v>0</v>
      </c>
      <c r="C2753">
        <v>6</v>
      </c>
      <c r="D2753">
        <v>6</v>
      </c>
      <c r="E2753" s="2">
        <f>(B2753+1)/(C2753+1)</f>
        <v>0.14285714285714285</v>
      </c>
      <c r="F2753" s="2">
        <f>(C2753+1)/(B2753+1)</f>
        <v>7</v>
      </c>
      <c r="G2753">
        <f>LEN(A2753)</f>
        <v>6</v>
      </c>
      <c r="H2753" t="str">
        <f>IF(AND(G2753&lt;3, D2753&lt;2),TRUE,"")</f>
        <v/>
      </c>
      <c r="I2753">
        <f>VLOOKUP(A2753,'2014'!$A$2:$G$5210,5,FALSE)</f>
        <v>1.4609203798392987E-4</v>
      </c>
      <c r="J2753">
        <f>VLOOKUP(A2753,'2014'!$A$2:$H$5210,6,FALSE)</f>
        <v>4.2825242421461564E-4</v>
      </c>
    </row>
    <row r="2754" spans="1:10" x14ac:dyDescent="0.6">
      <c r="A2754" t="s">
        <v>1076</v>
      </c>
      <c r="B2754">
        <v>0</v>
      </c>
      <c r="C2754">
        <v>6</v>
      </c>
      <c r="D2754">
        <v>6</v>
      </c>
      <c r="E2754" s="2">
        <f>(B2754+1)/(C2754+1)</f>
        <v>0.14285714285714285</v>
      </c>
      <c r="F2754" s="2">
        <f>(C2754+1)/(B2754+1)</f>
        <v>7</v>
      </c>
      <c r="G2754">
        <f>LEN(A2754)</f>
        <v>10</v>
      </c>
      <c r="H2754" t="str">
        <f>IF(AND(G2754&lt;3, D2754&lt;2),TRUE,"")</f>
        <v/>
      </c>
      <c r="I2754">
        <f>VLOOKUP(A2754,'2014'!$A$2:$G$5210,5,FALSE)</f>
        <v>1.4609203798392987E-4</v>
      </c>
      <c r="J2754">
        <f>VLOOKUP(A2754,'2014'!$A$2:$H$5210,6,FALSE)</f>
        <v>4.2825242421461564E-4</v>
      </c>
    </row>
    <row r="2755" spans="1:10" x14ac:dyDescent="0.6">
      <c r="A2755" t="s">
        <v>1665</v>
      </c>
      <c r="B2755">
        <v>0</v>
      </c>
      <c r="C2755">
        <v>6</v>
      </c>
      <c r="D2755">
        <v>6</v>
      </c>
      <c r="E2755" s="2">
        <f>(B2755+1)/(C2755+1)</f>
        <v>0.14285714285714285</v>
      </c>
      <c r="F2755" s="2">
        <f>(C2755+1)/(B2755+1)</f>
        <v>7</v>
      </c>
      <c r="G2755">
        <f>LEN(A2755)</f>
        <v>8</v>
      </c>
      <c r="H2755" t="str">
        <f>IF(AND(G2755&lt;3, D2755&lt;2),TRUE,"")</f>
        <v/>
      </c>
      <c r="I2755">
        <f>VLOOKUP(A2755,'2014'!$A$2:$G$5210,5,FALSE)</f>
        <v>1.4609203798392987E-4</v>
      </c>
      <c r="J2755">
        <f>VLOOKUP(A2755,'2014'!$A$2:$H$5210,6,FALSE)</f>
        <v>7.647364718118137E-4</v>
      </c>
    </row>
    <row r="2756" spans="1:10" x14ac:dyDescent="0.6">
      <c r="A2756" t="s">
        <v>2056</v>
      </c>
      <c r="B2756">
        <v>9</v>
      </c>
      <c r="C2756">
        <v>70</v>
      </c>
      <c r="D2756">
        <v>79</v>
      </c>
      <c r="E2756" s="2">
        <f>(B2756+1)/(C2756+1)</f>
        <v>0.14084507042253522</v>
      </c>
      <c r="F2756" s="2">
        <f>(C2756+1)/(B2756+1)</f>
        <v>7.1</v>
      </c>
      <c r="G2756">
        <f>LEN(A2756)</f>
        <v>8</v>
      </c>
      <c r="H2756" t="str">
        <f>IF(AND(G2756&lt;3, D2756&lt;2),TRUE,"")</f>
        <v/>
      </c>
      <c r="I2756">
        <f>VLOOKUP(A2756,'2014'!$A$2:$G$5210,5,FALSE)</f>
        <v>2.7757487216946678E-3</v>
      </c>
      <c r="J2756">
        <f>VLOOKUP(A2756,'2014'!$A$2:$H$5210,6,FALSE)</f>
        <v>2.7224618396500568E-3</v>
      </c>
    </row>
    <row r="2757" spans="1:10" x14ac:dyDescent="0.6">
      <c r="A2757" t="s">
        <v>1852</v>
      </c>
      <c r="B2757">
        <v>7</v>
      </c>
      <c r="C2757">
        <v>56</v>
      </c>
      <c r="D2757">
        <v>63</v>
      </c>
      <c r="E2757" s="2">
        <f>(B2757+1)/(C2757+1)</f>
        <v>0.14035087719298245</v>
      </c>
      <c r="F2757" s="2">
        <f>(C2757+1)/(B2757+1)</f>
        <v>7.125</v>
      </c>
      <c r="G2757">
        <f>LEN(A2757)</f>
        <v>9</v>
      </c>
      <c r="H2757" t="str">
        <f>IF(AND(G2757&lt;3, D2757&lt;2),TRUE,"")</f>
        <v/>
      </c>
      <c r="I2757">
        <f>VLOOKUP(A2757,'2014'!$A$2:$G$5210,5,FALSE)</f>
        <v>1.7531044558071584E-3</v>
      </c>
      <c r="J2757">
        <f>VLOOKUP(A2757,'2014'!$A$2:$H$5210,6,FALSE)</f>
        <v>2.2024410388180233E-3</v>
      </c>
    </row>
    <row r="2758" spans="1:10" x14ac:dyDescent="0.6">
      <c r="A2758" t="s">
        <v>3386</v>
      </c>
      <c r="B2758">
        <v>13</v>
      </c>
      <c r="C2758">
        <v>99</v>
      </c>
      <c r="D2758">
        <v>112</v>
      </c>
      <c r="E2758" s="2">
        <f>(B2758+1)/(C2758+1)</f>
        <v>0.14000000000000001</v>
      </c>
      <c r="F2758" s="2">
        <f>(C2758+1)/(B2758+1)</f>
        <v>7.1428571428571432</v>
      </c>
      <c r="G2758">
        <f>LEN(A2758)</f>
        <v>4</v>
      </c>
      <c r="H2758" t="str">
        <f>IF(AND(G2758&lt;3, D2758&lt;2),TRUE,"")</f>
        <v/>
      </c>
      <c r="I2758">
        <f>VLOOKUP(A2758,'2014'!$A$2:$G$5210,5,FALSE)</f>
        <v>3.360116873630387E-3</v>
      </c>
      <c r="J2758">
        <f>VLOOKUP(A2758,'2014'!$A$2:$H$5210,6,FALSE)</f>
        <v>2.7836407573950017E-3</v>
      </c>
    </row>
    <row r="2759" spans="1:10" x14ac:dyDescent="0.6">
      <c r="A2759" t="s">
        <v>227</v>
      </c>
      <c r="B2759">
        <v>3</v>
      </c>
      <c r="C2759">
        <v>28</v>
      </c>
      <c r="D2759">
        <v>31</v>
      </c>
      <c r="E2759" s="2">
        <f>(B2759+1)/(C2759+1)</f>
        <v>0.13793103448275862</v>
      </c>
      <c r="F2759" s="2">
        <f>(C2759+1)/(B2759+1)</f>
        <v>7.25</v>
      </c>
      <c r="G2759">
        <f>LEN(A2759)</f>
        <v>10</v>
      </c>
      <c r="H2759" t="str">
        <f>IF(AND(G2759&lt;3, D2759&lt;2),TRUE,"")</f>
        <v/>
      </c>
      <c r="I2759">
        <f>VLOOKUP(A2759,'2014'!$A$2:$G$5210,5,FALSE)</f>
        <v>2.1913805697589481E-3</v>
      </c>
      <c r="J2759">
        <f>VLOOKUP(A2759,'2014'!$A$2:$H$5210,6,FALSE)</f>
        <v>6.5767336575815977E-4</v>
      </c>
    </row>
    <row r="2760" spans="1:10" x14ac:dyDescent="0.6">
      <c r="A2760" t="s">
        <v>4258</v>
      </c>
      <c r="B2760">
        <v>6</v>
      </c>
      <c r="C2760">
        <v>50</v>
      </c>
      <c r="D2760">
        <v>56</v>
      </c>
      <c r="E2760" s="2">
        <f>(B2760+1)/(C2760+1)</f>
        <v>0.13725490196078433</v>
      </c>
      <c r="F2760" s="2">
        <f>(C2760+1)/(B2760+1)</f>
        <v>7.2857142857142856</v>
      </c>
      <c r="G2760">
        <f>LEN(A2760)</f>
        <v>7</v>
      </c>
      <c r="H2760" t="str">
        <f>IF(AND(G2760&lt;3, D2760&lt;2),TRUE,"")</f>
        <v/>
      </c>
      <c r="I2760">
        <f>VLOOKUP(A2760,'2014'!$A$2:$G$5210,5,FALSE)</f>
        <v>5.8436815193571947E-4</v>
      </c>
      <c r="J2760">
        <f>VLOOKUP(A2760,'2014'!$A$2:$H$5210,6,FALSE)</f>
        <v>1.5906518613685724E-3</v>
      </c>
    </row>
    <row r="2761" spans="1:10" x14ac:dyDescent="0.6">
      <c r="A2761" t="s">
        <v>2068</v>
      </c>
      <c r="B2761">
        <v>5</v>
      </c>
      <c r="C2761">
        <v>43</v>
      </c>
      <c r="D2761">
        <v>48</v>
      </c>
      <c r="E2761" s="2">
        <f>(B2761+1)/(C2761+1)</f>
        <v>0.13636363636363635</v>
      </c>
      <c r="F2761" s="2">
        <f>(C2761+1)/(B2761+1)</f>
        <v>7.333333333333333</v>
      </c>
      <c r="G2761">
        <f>LEN(A2761)</f>
        <v>4</v>
      </c>
      <c r="H2761" t="str">
        <f>IF(AND(G2761&lt;3, D2761&lt;2),TRUE,"")</f>
        <v/>
      </c>
      <c r="I2761">
        <f>VLOOKUP(A2761,'2014'!$A$2:$G$5210,5,FALSE)</f>
        <v>1.4609203798392987E-4</v>
      </c>
      <c r="J2761">
        <f>VLOOKUP(A2761,'2014'!$A$2:$H$5210,6,FALSE)</f>
        <v>9.3297849561041262E-4</v>
      </c>
    </row>
    <row r="2762" spans="1:10" x14ac:dyDescent="0.6">
      <c r="A2762" t="s">
        <v>106</v>
      </c>
      <c r="B2762">
        <v>2</v>
      </c>
      <c r="C2762">
        <v>21</v>
      </c>
      <c r="D2762">
        <v>23</v>
      </c>
      <c r="E2762" s="2">
        <f>(B2762+1)/(C2762+1)</f>
        <v>0.13636363636363635</v>
      </c>
      <c r="F2762" s="2">
        <f>(C2762+1)/(B2762+1)</f>
        <v>7.333333333333333</v>
      </c>
      <c r="G2762">
        <f>LEN(A2762)</f>
        <v>7</v>
      </c>
      <c r="H2762" t="str">
        <f>IF(AND(G2762&lt;3, D2762&lt;2),TRUE,"")</f>
        <v/>
      </c>
      <c r="I2762">
        <f>VLOOKUP(A2762,'2014'!$A$2:$G$5210,5,FALSE)</f>
        <v>1.8991964937910884E-3</v>
      </c>
      <c r="J2762">
        <f>VLOOKUP(A2762,'2014'!$A$2:$H$5210,6,FALSE)</f>
        <v>1.116515248845248E-3</v>
      </c>
    </row>
    <row r="2763" spans="1:10" x14ac:dyDescent="0.6">
      <c r="A2763" t="s">
        <v>1302</v>
      </c>
      <c r="B2763">
        <v>38</v>
      </c>
      <c r="C2763">
        <v>288</v>
      </c>
      <c r="D2763">
        <v>326</v>
      </c>
      <c r="E2763" s="2">
        <f>(B2763+1)/(C2763+1)</f>
        <v>0.13494809688581316</v>
      </c>
      <c r="F2763" s="2">
        <f>(C2763+1)/(B2763+1)</f>
        <v>7.4102564102564106</v>
      </c>
      <c r="G2763">
        <f>LEN(A2763)</f>
        <v>4</v>
      </c>
      <c r="H2763" t="str">
        <f>IF(AND(G2763&lt;3, D2763&lt;2),TRUE,"")</f>
        <v/>
      </c>
      <c r="I2763">
        <f>VLOOKUP(A2763,'2014'!$A$2:$G$5210,5,FALSE)</f>
        <v>1.241782322863404E-2</v>
      </c>
      <c r="J2763">
        <f>VLOOKUP(A2763,'2014'!$A$2:$H$5210,6,FALSE)</f>
        <v>1.177694166590193E-2</v>
      </c>
    </row>
    <row r="2764" spans="1:10" x14ac:dyDescent="0.6">
      <c r="A2764" t="s">
        <v>2058</v>
      </c>
      <c r="B2764">
        <v>5</v>
      </c>
      <c r="C2764">
        <v>44</v>
      </c>
      <c r="D2764">
        <v>49</v>
      </c>
      <c r="E2764" s="2">
        <f>(B2764+1)/(C2764+1)</f>
        <v>0.13333333333333333</v>
      </c>
      <c r="F2764" s="2">
        <f>(C2764+1)/(B2764+1)</f>
        <v>7.5</v>
      </c>
      <c r="G2764">
        <f>LEN(A2764)</f>
        <v>4</v>
      </c>
      <c r="H2764" t="str">
        <f>IF(AND(G2764&lt;3, D2764&lt;2),TRUE,"")</f>
        <v/>
      </c>
      <c r="I2764">
        <f>VLOOKUP(A2764,'2014'!$A$2:$G$5210,5,FALSE)</f>
        <v>7.3046018991964939E-4</v>
      </c>
      <c r="J2764">
        <f>VLOOKUP(A2764,'2014'!$A$2:$H$5210,6,FALSE)</f>
        <v>2.1412621210730782E-4</v>
      </c>
    </row>
    <row r="2765" spans="1:10" x14ac:dyDescent="0.6">
      <c r="A2765" t="s">
        <v>2821</v>
      </c>
      <c r="B2765">
        <v>1</v>
      </c>
      <c r="C2765">
        <v>14</v>
      </c>
      <c r="D2765">
        <v>15</v>
      </c>
      <c r="E2765" s="2">
        <f>(B2765+1)/(C2765+1)</f>
        <v>0.13333333333333333</v>
      </c>
      <c r="F2765" s="2">
        <f>(C2765+1)/(B2765+1)</f>
        <v>7.5</v>
      </c>
      <c r="G2765">
        <f>LEN(A2765)</f>
        <v>9</v>
      </c>
      <c r="H2765" t="str">
        <f>IF(AND(G2765&lt;3, D2765&lt;2),TRUE,"")</f>
        <v/>
      </c>
      <c r="I2765">
        <f>VLOOKUP(A2765,'2014'!$A$2:$G$5210,5,FALSE)</f>
        <v>1.0226442658875091E-3</v>
      </c>
      <c r="J2765">
        <f>VLOOKUP(A2765,'2014'!$A$2:$H$5210,6,FALSE)</f>
        <v>1.2388730843351382E-3</v>
      </c>
    </row>
    <row r="2766" spans="1:10" x14ac:dyDescent="0.6">
      <c r="A2766" t="s">
        <v>4801</v>
      </c>
      <c r="B2766">
        <v>1</v>
      </c>
      <c r="C2766">
        <v>14</v>
      </c>
      <c r="D2766">
        <v>15</v>
      </c>
      <c r="E2766" s="2">
        <f>(B2766+1)/(C2766+1)</f>
        <v>0.13333333333333333</v>
      </c>
      <c r="F2766" s="2">
        <f>(C2766+1)/(B2766+1)</f>
        <v>7.5</v>
      </c>
      <c r="G2766">
        <f>LEN(A2766)</f>
        <v>10</v>
      </c>
      <c r="H2766" t="str">
        <f>IF(AND(G2766&lt;3, D2766&lt;2),TRUE,"")</f>
        <v/>
      </c>
      <c r="I2766">
        <f>VLOOKUP(A2766,'2014'!$A$2:$G$5210,5,FALSE)</f>
        <v>2.9218407596785974E-4</v>
      </c>
      <c r="J2766">
        <f>VLOOKUP(A2766,'2014'!$A$2:$H$5210,6,FALSE)</f>
        <v>4.2825242421461564E-4</v>
      </c>
    </row>
    <row r="2767" spans="1:10" x14ac:dyDescent="0.6">
      <c r="A2767" t="s">
        <v>4482</v>
      </c>
      <c r="B2767">
        <v>1</v>
      </c>
      <c r="C2767">
        <v>14</v>
      </c>
      <c r="D2767">
        <v>15</v>
      </c>
      <c r="E2767" s="2">
        <f>(B2767+1)/(C2767+1)</f>
        <v>0.13333333333333333</v>
      </c>
      <c r="F2767" s="2">
        <f>(C2767+1)/(B2767+1)</f>
        <v>7.5</v>
      </c>
      <c r="G2767">
        <f>LEN(A2767)</f>
        <v>4</v>
      </c>
      <c r="H2767" t="str">
        <f>IF(AND(G2767&lt;3, D2767&lt;2),TRUE,"")</f>
        <v/>
      </c>
      <c r="I2767">
        <f>VLOOKUP(A2767,'2014'!$A$2:$G$5210,5,FALSE)</f>
        <v>1.4609203798392987E-4</v>
      </c>
      <c r="J2767">
        <f>VLOOKUP(A2767,'2014'!$A$2:$H$5210,6,FALSE)</f>
        <v>2.2942094154354409E-4</v>
      </c>
    </row>
    <row r="2768" spans="1:10" x14ac:dyDescent="0.6">
      <c r="A2768" t="s">
        <v>3830</v>
      </c>
      <c r="B2768">
        <v>33</v>
      </c>
      <c r="C2768">
        <v>256</v>
      </c>
      <c r="D2768">
        <v>289</v>
      </c>
      <c r="E2768" s="2">
        <f>(B2768+1)/(C2768+1)</f>
        <v>0.13229571984435798</v>
      </c>
      <c r="F2768" s="2">
        <f>(C2768+1)/(B2768+1)</f>
        <v>7.5588235294117645</v>
      </c>
      <c r="G2768">
        <f>LEN(A2768)</f>
        <v>7</v>
      </c>
      <c r="H2768" t="str">
        <f>IF(AND(G2768&lt;3, D2768&lt;2),TRUE,"")</f>
        <v/>
      </c>
      <c r="I2768">
        <f>VLOOKUP(A2768,'2014'!$A$2:$G$5210,5,FALSE)</f>
        <v>9.3498904309715115E-3</v>
      </c>
      <c r="J2768">
        <f>VLOOKUP(A2768,'2014'!$A$2:$H$5210,6,FALSE)</f>
        <v>1.0186289804533358E-2</v>
      </c>
    </row>
    <row r="2769" spans="1:10" x14ac:dyDescent="0.6">
      <c r="A2769" t="s">
        <v>1817</v>
      </c>
      <c r="B2769">
        <v>2</v>
      </c>
      <c r="C2769">
        <v>22</v>
      </c>
      <c r="D2769">
        <v>24</v>
      </c>
      <c r="E2769" s="2">
        <f>(B2769+1)/(C2769+1)</f>
        <v>0.13043478260869565</v>
      </c>
      <c r="F2769" s="2">
        <f>(C2769+1)/(B2769+1)</f>
        <v>7.666666666666667</v>
      </c>
      <c r="G2769">
        <f>LEN(A2769)</f>
        <v>8</v>
      </c>
      <c r="H2769" t="str">
        <f>IF(AND(G2769&lt;3, D2769&lt;2),TRUE,"")</f>
        <v/>
      </c>
      <c r="I2769">
        <f>VLOOKUP(A2769,'2014'!$A$2:$G$5210,5,FALSE)</f>
        <v>2.9218407596785974E-4</v>
      </c>
      <c r="J2769">
        <f>VLOOKUP(A2769,'2014'!$A$2:$H$5210,6,FALSE)</f>
        <v>3.8236823590590685E-4</v>
      </c>
    </row>
    <row r="2770" spans="1:10" x14ac:dyDescent="0.6">
      <c r="A2770" t="s">
        <v>4212</v>
      </c>
      <c r="B2770">
        <v>37</v>
      </c>
      <c r="C2770">
        <v>291</v>
      </c>
      <c r="D2770">
        <v>328</v>
      </c>
      <c r="E2770" s="2">
        <f>(B2770+1)/(C2770+1)</f>
        <v>0.13013698630136986</v>
      </c>
      <c r="F2770" s="2">
        <f>(C2770+1)/(B2770+1)</f>
        <v>7.6842105263157894</v>
      </c>
      <c r="G2770">
        <f>LEN(A2770)</f>
        <v>6</v>
      </c>
      <c r="H2770" t="str">
        <f>IF(AND(G2770&lt;3, D2770&lt;2),TRUE,"")</f>
        <v/>
      </c>
      <c r="I2770">
        <f>VLOOKUP(A2770,'2014'!$A$2:$G$5210,5,FALSE)</f>
        <v>1.27100073046019E-2</v>
      </c>
      <c r="J2770">
        <f>VLOOKUP(A2770,'2014'!$A$2:$H$5210,6,FALSE)</f>
        <v>1.1669878559848277E-2</v>
      </c>
    </row>
    <row r="2771" spans="1:10" x14ac:dyDescent="0.6">
      <c r="A2771" t="s">
        <v>3212</v>
      </c>
      <c r="B2771">
        <v>37</v>
      </c>
      <c r="C2771">
        <v>291</v>
      </c>
      <c r="D2771">
        <v>328</v>
      </c>
      <c r="E2771" s="2">
        <f>(B2771+1)/(C2771+1)</f>
        <v>0.13013698630136986</v>
      </c>
      <c r="F2771" s="2">
        <f>(C2771+1)/(B2771+1)</f>
        <v>7.6842105263157894</v>
      </c>
      <c r="G2771">
        <f>LEN(A2771)</f>
        <v>4</v>
      </c>
      <c r="H2771" t="str">
        <f>IF(AND(G2771&lt;3, D2771&lt;2),TRUE,"")</f>
        <v/>
      </c>
      <c r="I2771">
        <f>VLOOKUP(A2771,'2014'!$A$2:$G$5210,5,FALSE)</f>
        <v>1.2563915266617969E-2</v>
      </c>
      <c r="J2771">
        <f>VLOOKUP(A2771,'2014'!$A$2:$H$5210,6,FALSE)</f>
        <v>1.1884004771955585E-2</v>
      </c>
    </row>
    <row r="2772" spans="1:10" x14ac:dyDescent="0.6">
      <c r="A2772" t="s">
        <v>1387</v>
      </c>
      <c r="B2772">
        <v>3</v>
      </c>
      <c r="C2772">
        <v>30</v>
      </c>
      <c r="D2772">
        <v>33</v>
      </c>
      <c r="E2772" s="2">
        <f>(B2772+1)/(C2772+1)</f>
        <v>0.12903225806451613</v>
      </c>
      <c r="F2772" s="2">
        <f>(C2772+1)/(B2772+1)</f>
        <v>7.75</v>
      </c>
      <c r="G2772">
        <f>LEN(A2772)</f>
        <v>11</v>
      </c>
      <c r="H2772" t="str">
        <f>IF(AND(G2772&lt;3, D2772&lt;2),TRUE,"")</f>
        <v/>
      </c>
      <c r="I2772">
        <f>VLOOKUP(A2772,'2014'!$A$2:$G$5210,5,FALSE)</f>
        <v>2.9218407596785974E-4</v>
      </c>
      <c r="J2772">
        <f>VLOOKUP(A2772,'2014'!$A$2:$H$5210,6,FALSE)</f>
        <v>9.1768376617417638E-4</v>
      </c>
    </row>
    <row r="2773" spans="1:10" x14ac:dyDescent="0.6">
      <c r="A2773" t="s">
        <v>1220</v>
      </c>
      <c r="B2773">
        <v>31</v>
      </c>
      <c r="C2773">
        <v>252</v>
      </c>
      <c r="D2773">
        <v>283</v>
      </c>
      <c r="E2773" s="2">
        <f>(B2773+1)/(C2773+1)</f>
        <v>0.12648221343873517</v>
      </c>
      <c r="F2773" s="2">
        <f>(C2773+1)/(B2773+1)</f>
        <v>7.90625</v>
      </c>
      <c r="G2773">
        <f>LEN(A2773)</f>
        <v>1</v>
      </c>
      <c r="H2773" t="str">
        <f>IF(AND(G2773&lt;3, D2773&lt;2),TRUE,"")</f>
        <v/>
      </c>
      <c r="I2773">
        <f>VLOOKUP(A2773,'2014'!$A$2:$G$5210,5,FALSE)</f>
        <v>1.227173119065011E-2</v>
      </c>
      <c r="J2773">
        <f>VLOOKUP(A2773,'2014'!$A$2:$H$5210,6,FALSE)</f>
        <v>1.0538068581566792E-2</v>
      </c>
    </row>
    <row r="2774" spans="1:10" x14ac:dyDescent="0.6">
      <c r="A2774" t="s">
        <v>17</v>
      </c>
      <c r="B2774">
        <v>34</v>
      </c>
      <c r="C2774">
        <v>276</v>
      </c>
      <c r="D2774">
        <v>310</v>
      </c>
      <c r="E2774" s="2">
        <f>(B2774+1)/(C2774+1)</f>
        <v>0.1263537906137184</v>
      </c>
      <c r="F2774" s="2">
        <f>(C2774+1)/(B2774+1)</f>
        <v>7.9142857142857146</v>
      </c>
      <c r="G2774">
        <f>LEN(A2774)</f>
        <v>4</v>
      </c>
      <c r="H2774" t="str">
        <f>IF(AND(G2774&lt;3, D2774&lt;2),TRUE,"")</f>
        <v/>
      </c>
      <c r="I2774">
        <f>VLOOKUP(A2774,'2014'!$A$2:$G$5210,5,FALSE)</f>
        <v>1.4317019722425129E-2</v>
      </c>
      <c r="J2774">
        <f>VLOOKUP(A2774,'2014'!$A$2:$H$5210,6,FALSE)</f>
        <v>1.1363983971123551E-2</v>
      </c>
    </row>
    <row r="2775" spans="1:10" x14ac:dyDescent="0.6">
      <c r="A2775" t="s">
        <v>1861</v>
      </c>
      <c r="B2775">
        <v>4</v>
      </c>
      <c r="C2775">
        <v>39</v>
      </c>
      <c r="D2775">
        <v>43</v>
      </c>
      <c r="E2775" s="2">
        <f>(B2775+1)/(C2775+1)</f>
        <v>0.125</v>
      </c>
      <c r="F2775" s="2">
        <f>(C2775+1)/(B2775+1)</f>
        <v>8</v>
      </c>
      <c r="G2775">
        <f>LEN(A2775)</f>
        <v>4</v>
      </c>
      <c r="H2775" t="str">
        <f>IF(AND(G2775&lt;3, D2775&lt;2),TRUE,"")</f>
        <v/>
      </c>
      <c r="I2775">
        <f>VLOOKUP(A2775,'2014'!$A$2:$G$5210,5,FALSE)</f>
        <v>4.382761139517896E-4</v>
      </c>
      <c r="J2775">
        <f>VLOOKUP(A2775,'2014'!$A$2:$H$5210,6,FALSE)</f>
        <v>1.7435991557309351E-3</v>
      </c>
    </row>
    <row r="2776" spans="1:10" x14ac:dyDescent="0.6">
      <c r="A2776" t="s">
        <v>2002</v>
      </c>
      <c r="B2776">
        <v>3</v>
      </c>
      <c r="C2776">
        <v>31</v>
      </c>
      <c r="D2776">
        <v>34</v>
      </c>
      <c r="E2776" s="2">
        <f>(B2776+1)/(C2776+1)</f>
        <v>0.125</v>
      </c>
      <c r="F2776" s="2">
        <f>(C2776+1)/(B2776+1)</f>
        <v>8</v>
      </c>
      <c r="G2776">
        <f>LEN(A2776)</f>
        <v>3</v>
      </c>
      <c r="H2776" t="str">
        <f>IF(AND(G2776&lt;3, D2776&lt;2),TRUE,"")</f>
        <v/>
      </c>
      <c r="I2776">
        <f>VLOOKUP(A2776,'2014'!$A$2:$G$5210,5,FALSE)</f>
        <v>1.7531044558071584E-3</v>
      </c>
      <c r="J2776">
        <f>VLOOKUP(A2776,'2014'!$A$2:$H$5210,6,FALSE)</f>
        <v>1.2541678137713743E-3</v>
      </c>
    </row>
    <row r="2777" spans="1:10" x14ac:dyDescent="0.6">
      <c r="A2777" t="s">
        <v>4685</v>
      </c>
      <c r="B2777">
        <v>1</v>
      </c>
      <c r="C2777">
        <v>15</v>
      </c>
      <c r="D2777">
        <v>16</v>
      </c>
      <c r="E2777" s="2">
        <f>(B2777+1)/(C2777+1)</f>
        <v>0.125</v>
      </c>
      <c r="F2777" s="2">
        <f>(C2777+1)/(B2777+1)</f>
        <v>8</v>
      </c>
      <c r="G2777">
        <f>LEN(A2777)</f>
        <v>8</v>
      </c>
      <c r="H2777" t="str">
        <f>IF(AND(G2777&lt;3, D2777&lt;2),TRUE,"")</f>
        <v/>
      </c>
      <c r="I2777">
        <f>VLOOKUP(A2777,'2014'!$A$2:$G$5210,5,FALSE)</f>
        <v>7.3046018991964939E-4</v>
      </c>
      <c r="J2777">
        <f>VLOOKUP(A2777,'2014'!$A$2:$H$5210,6,FALSE)</f>
        <v>1.009452142791594E-3</v>
      </c>
    </row>
    <row r="2778" spans="1:10" x14ac:dyDescent="0.6">
      <c r="A2778" t="s">
        <v>3428</v>
      </c>
      <c r="B2778">
        <v>1</v>
      </c>
      <c r="C2778">
        <v>15</v>
      </c>
      <c r="D2778">
        <v>16</v>
      </c>
      <c r="E2778" s="2">
        <f>(B2778+1)/(C2778+1)</f>
        <v>0.125</v>
      </c>
      <c r="F2778" s="2">
        <f>(C2778+1)/(B2778+1)</f>
        <v>8</v>
      </c>
      <c r="G2778">
        <f>LEN(A2778)</f>
        <v>9</v>
      </c>
      <c r="H2778" t="str">
        <f>IF(AND(G2778&lt;3, D2778&lt;2),TRUE,"")</f>
        <v/>
      </c>
      <c r="I2778">
        <f>VLOOKUP(A2778,'2014'!$A$2:$G$5210,5,FALSE)</f>
        <v>1.4609203798392987E-4</v>
      </c>
      <c r="J2778">
        <f>VLOOKUP(A2778,'2014'!$A$2:$H$5210,6,FALSE)</f>
        <v>2.7530512985225291E-4</v>
      </c>
    </row>
    <row r="2779" spans="1:10" x14ac:dyDescent="0.6">
      <c r="A2779" t="s">
        <v>5752</v>
      </c>
      <c r="B2779">
        <v>0</v>
      </c>
      <c r="C2779">
        <v>7</v>
      </c>
      <c r="D2779">
        <v>7</v>
      </c>
      <c r="E2779" s="2">
        <f>(B2779+1)/(C2779+1)</f>
        <v>0.125</v>
      </c>
      <c r="F2779" s="2">
        <f>(C2779+1)/(B2779+1)</f>
        <v>8</v>
      </c>
      <c r="G2779">
        <f>LEN(A2779)</f>
        <v>8</v>
      </c>
      <c r="H2779" t="str">
        <f>IF(AND(G2779&lt;3, D2779&lt;2),TRUE,"")</f>
        <v/>
      </c>
      <c r="I2779" t="e">
        <f>VLOOKUP(A2779,'2014'!$A$2:$G$5210,5,FALSE)</f>
        <v>#N/A</v>
      </c>
      <c r="J2779" t="e">
        <f>VLOOKUP(A2779,'2014'!$A$2:$H$5210,6,FALSE)</f>
        <v>#N/A</v>
      </c>
    </row>
    <row r="2780" spans="1:10" x14ac:dyDescent="0.6">
      <c r="A2780" t="s">
        <v>4222</v>
      </c>
      <c r="B2780">
        <v>0</v>
      </c>
      <c r="C2780">
        <v>7</v>
      </c>
      <c r="D2780">
        <v>7</v>
      </c>
      <c r="E2780" s="2">
        <f>(B2780+1)/(C2780+1)</f>
        <v>0.125</v>
      </c>
      <c r="F2780" s="2">
        <f>(C2780+1)/(B2780+1)</f>
        <v>8</v>
      </c>
      <c r="G2780">
        <f>LEN(A2780)</f>
        <v>7</v>
      </c>
      <c r="H2780" t="str">
        <f>IF(AND(G2780&lt;3, D2780&lt;2),TRUE,"")</f>
        <v/>
      </c>
      <c r="I2780">
        <f>VLOOKUP(A2780,'2014'!$A$2:$G$5210,5,FALSE)</f>
        <v>5.8436815193571947E-4</v>
      </c>
      <c r="J2780">
        <f>VLOOKUP(A2780,'2014'!$A$2:$H$5210,6,FALSE)</f>
        <v>7.6473647181181365E-5</v>
      </c>
    </row>
    <row r="2781" spans="1:10" x14ac:dyDescent="0.6">
      <c r="A2781" t="s">
        <v>1492</v>
      </c>
      <c r="B2781">
        <v>0</v>
      </c>
      <c r="C2781">
        <v>7</v>
      </c>
      <c r="D2781">
        <v>7</v>
      </c>
      <c r="E2781" s="2">
        <f>(B2781+1)/(C2781+1)</f>
        <v>0.125</v>
      </c>
      <c r="F2781" s="2">
        <f>(C2781+1)/(B2781+1)</f>
        <v>8</v>
      </c>
      <c r="G2781">
        <f>LEN(A2781)</f>
        <v>8</v>
      </c>
      <c r="H2781" t="str">
        <f>IF(AND(G2781&lt;3, D2781&lt;2),TRUE,"")</f>
        <v/>
      </c>
      <c r="I2781">
        <f>VLOOKUP(A2781,'2014'!$A$2:$G$5210,5,FALSE)</f>
        <v>4.382761139517896E-4</v>
      </c>
      <c r="J2781">
        <f>VLOOKUP(A2781,'2014'!$A$2:$H$5210,6,FALSE)</f>
        <v>7.6473647181181365E-5</v>
      </c>
    </row>
    <row r="2782" spans="1:10" x14ac:dyDescent="0.6">
      <c r="A2782" t="s">
        <v>2748</v>
      </c>
      <c r="B2782">
        <v>0</v>
      </c>
      <c r="C2782">
        <v>7</v>
      </c>
      <c r="D2782">
        <v>7</v>
      </c>
      <c r="E2782" s="2">
        <f>(B2782+1)/(C2782+1)</f>
        <v>0.125</v>
      </c>
      <c r="F2782" s="2">
        <f>(C2782+1)/(B2782+1)</f>
        <v>8</v>
      </c>
      <c r="G2782">
        <f>LEN(A2782)</f>
        <v>10</v>
      </c>
      <c r="H2782" t="str">
        <f>IF(AND(G2782&lt;3, D2782&lt;2),TRUE,"")</f>
        <v/>
      </c>
      <c r="I2782">
        <f>VLOOKUP(A2782,'2014'!$A$2:$G$5210,5,FALSE)</f>
        <v>1.1687363038714389E-3</v>
      </c>
      <c r="J2782">
        <f>VLOOKUP(A2782,'2014'!$A$2:$H$5210,6,FALSE)</f>
        <v>2.2942094154354409E-4</v>
      </c>
    </row>
    <row r="2783" spans="1:10" x14ac:dyDescent="0.6">
      <c r="A2783" t="s">
        <v>2799</v>
      </c>
      <c r="B2783">
        <v>0</v>
      </c>
      <c r="C2783">
        <v>7</v>
      </c>
      <c r="D2783">
        <v>7</v>
      </c>
      <c r="E2783" s="2">
        <f>(B2783+1)/(C2783+1)</f>
        <v>0.125</v>
      </c>
      <c r="F2783" s="2">
        <f>(C2783+1)/(B2783+1)</f>
        <v>8</v>
      </c>
      <c r="G2783">
        <f>LEN(A2783)</f>
        <v>8</v>
      </c>
      <c r="H2783" t="str">
        <f>IF(AND(G2783&lt;3, D2783&lt;2),TRUE,"")</f>
        <v/>
      </c>
      <c r="I2783">
        <f>VLOOKUP(A2783,'2014'!$A$2:$G$5210,5,FALSE)</f>
        <v>1.1687363038714389E-3</v>
      </c>
      <c r="J2783">
        <f>VLOOKUP(A2783,'2014'!$A$2:$H$5210,6,FALSE)</f>
        <v>2.2942094154354409E-4</v>
      </c>
    </row>
    <row r="2784" spans="1:10" x14ac:dyDescent="0.6">
      <c r="A2784" t="s">
        <v>2236</v>
      </c>
      <c r="B2784">
        <v>0</v>
      </c>
      <c r="C2784">
        <v>7</v>
      </c>
      <c r="D2784">
        <v>7</v>
      </c>
      <c r="E2784" s="2">
        <f>(B2784+1)/(C2784+1)</f>
        <v>0.125</v>
      </c>
      <c r="F2784" s="2">
        <f>(C2784+1)/(B2784+1)</f>
        <v>8</v>
      </c>
      <c r="G2784">
        <f>LEN(A2784)</f>
        <v>4</v>
      </c>
      <c r="H2784" t="str">
        <f>IF(AND(G2784&lt;3, D2784&lt;2),TRUE,"")</f>
        <v/>
      </c>
      <c r="I2784">
        <f>VLOOKUP(A2784,'2014'!$A$2:$G$5210,5,FALSE)</f>
        <v>5.8436815193571947E-4</v>
      </c>
      <c r="J2784">
        <f>VLOOKUP(A2784,'2014'!$A$2:$H$5210,6,FALSE)</f>
        <v>1.2235783548989018E-4</v>
      </c>
    </row>
    <row r="2785" spans="1:10" x14ac:dyDescent="0.6">
      <c r="A2785" t="s">
        <v>3405</v>
      </c>
      <c r="B2785">
        <v>0</v>
      </c>
      <c r="C2785">
        <v>7</v>
      </c>
      <c r="D2785">
        <v>7</v>
      </c>
      <c r="E2785" s="2">
        <f>(B2785+1)/(C2785+1)</f>
        <v>0.125</v>
      </c>
      <c r="F2785" s="2">
        <f>(C2785+1)/(B2785+1)</f>
        <v>8</v>
      </c>
      <c r="G2785">
        <f>LEN(A2785)</f>
        <v>5</v>
      </c>
      <c r="H2785" t="str">
        <f>IF(AND(G2785&lt;3, D2785&lt;2),TRUE,"")</f>
        <v/>
      </c>
      <c r="I2785">
        <f>VLOOKUP(A2785,'2014'!$A$2:$G$5210,5,FALSE)</f>
        <v>2.9218407596785974E-4</v>
      </c>
      <c r="J2785">
        <f>VLOOKUP(A2785,'2014'!$A$2:$H$5210,6,FALSE)</f>
        <v>6.1178917744945092E-5</v>
      </c>
    </row>
    <row r="2786" spans="1:10" x14ac:dyDescent="0.6">
      <c r="A2786" t="s">
        <v>4475</v>
      </c>
      <c r="B2786">
        <v>0</v>
      </c>
      <c r="C2786">
        <v>7</v>
      </c>
      <c r="D2786">
        <v>7</v>
      </c>
      <c r="E2786" s="2">
        <f>(B2786+1)/(C2786+1)</f>
        <v>0.125</v>
      </c>
      <c r="F2786" s="2">
        <f>(C2786+1)/(B2786+1)</f>
        <v>8</v>
      </c>
      <c r="G2786">
        <f>LEN(A2786)</f>
        <v>3</v>
      </c>
      <c r="H2786" t="str">
        <f>IF(AND(G2786&lt;3, D2786&lt;2),TRUE,"")</f>
        <v/>
      </c>
      <c r="I2786">
        <f>VLOOKUP(A2786,'2014'!$A$2:$G$5210,5,FALSE)</f>
        <v>1.4609203798392987E-4</v>
      </c>
      <c r="J2786">
        <f>VLOOKUP(A2786,'2014'!$A$2:$H$5210,6,FALSE)</f>
        <v>3.0589458872472546E-5</v>
      </c>
    </row>
    <row r="2787" spans="1:10" x14ac:dyDescent="0.6">
      <c r="A2787" t="s">
        <v>2544</v>
      </c>
      <c r="B2787">
        <v>0</v>
      </c>
      <c r="C2787">
        <v>7</v>
      </c>
      <c r="D2787">
        <v>7</v>
      </c>
      <c r="E2787" s="2">
        <f>(B2787+1)/(C2787+1)</f>
        <v>0.125</v>
      </c>
      <c r="F2787" s="2">
        <f>(C2787+1)/(B2787+1)</f>
        <v>8</v>
      </c>
      <c r="G2787">
        <f>LEN(A2787)</f>
        <v>4</v>
      </c>
      <c r="H2787" t="str">
        <f>IF(AND(G2787&lt;3, D2787&lt;2),TRUE,"")</f>
        <v/>
      </c>
      <c r="I2787">
        <f>VLOOKUP(A2787,'2014'!$A$2:$G$5210,5,FALSE)</f>
        <v>8.7655222790357921E-4</v>
      </c>
      <c r="J2787">
        <f>VLOOKUP(A2787,'2014'!$A$2:$H$5210,6,FALSE)</f>
        <v>1.9883148267107155E-4</v>
      </c>
    </row>
    <row r="2788" spans="1:10" x14ac:dyDescent="0.6">
      <c r="A2788" t="s">
        <v>3384</v>
      </c>
      <c r="B2788">
        <v>0</v>
      </c>
      <c r="C2788">
        <v>7</v>
      </c>
      <c r="D2788">
        <v>7</v>
      </c>
      <c r="E2788" s="2">
        <f>(B2788+1)/(C2788+1)</f>
        <v>0.125</v>
      </c>
      <c r="F2788" s="2">
        <f>(C2788+1)/(B2788+1)</f>
        <v>8</v>
      </c>
      <c r="G2788">
        <f>LEN(A2788)</f>
        <v>7</v>
      </c>
      <c r="H2788" t="str">
        <f>IF(AND(G2788&lt;3, D2788&lt;2),TRUE,"")</f>
        <v/>
      </c>
      <c r="I2788">
        <f>VLOOKUP(A2788,'2014'!$A$2:$G$5210,5,FALSE)</f>
        <v>1.4609203798392987E-4</v>
      </c>
      <c r="J2788">
        <f>VLOOKUP(A2788,'2014'!$A$2:$H$5210,6,FALSE)</f>
        <v>4.5884188308708819E-5</v>
      </c>
    </row>
    <row r="2789" spans="1:10" x14ac:dyDescent="0.6">
      <c r="A2789" t="s">
        <v>3891</v>
      </c>
      <c r="B2789">
        <v>0</v>
      </c>
      <c r="C2789">
        <v>7</v>
      </c>
      <c r="D2789">
        <v>7</v>
      </c>
      <c r="E2789" s="2">
        <f>(B2789+1)/(C2789+1)</f>
        <v>0.125</v>
      </c>
      <c r="F2789" s="2">
        <f>(C2789+1)/(B2789+1)</f>
        <v>8</v>
      </c>
      <c r="G2789">
        <f>LEN(A2789)</f>
        <v>9</v>
      </c>
      <c r="H2789" t="str">
        <f>IF(AND(G2789&lt;3, D2789&lt;2),TRUE,"")</f>
        <v/>
      </c>
      <c r="I2789">
        <f>VLOOKUP(A2789,'2014'!$A$2:$G$5210,5,FALSE)</f>
        <v>1.7531044558071584E-3</v>
      </c>
      <c r="J2789">
        <f>VLOOKUP(A2789,'2014'!$A$2:$H$5210,6,FALSE)</f>
        <v>6.2708390688568717E-4</v>
      </c>
    </row>
    <row r="2790" spans="1:10" x14ac:dyDescent="0.6">
      <c r="A2790" t="s">
        <v>4736</v>
      </c>
      <c r="B2790">
        <v>0</v>
      </c>
      <c r="C2790">
        <v>7</v>
      </c>
      <c r="D2790">
        <v>7</v>
      </c>
      <c r="E2790" s="2">
        <f>(B2790+1)/(C2790+1)</f>
        <v>0.125</v>
      </c>
      <c r="F2790" s="2">
        <f>(C2790+1)/(B2790+1)</f>
        <v>8</v>
      </c>
      <c r="G2790">
        <f>LEN(A2790)</f>
        <v>4</v>
      </c>
      <c r="H2790" t="str">
        <f>IF(AND(G2790&lt;3, D2790&lt;2),TRUE,"")</f>
        <v/>
      </c>
      <c r="I2790">
        <f>VLOOKUP(A2790,'2014'!$A$2:$G$5210,5,FALSE)</f>
        <v>1.4609203798392987E-4</v>
      </c>
      <c r="J2790">
        <f>VLOOKUP(A2790,'2014'!$A$2:$H$5210,6,FALSE)</f>
        <v>6.1178917744945092E-5</v>
      </c>
    </row>
    <row r="2791" spans="1:10" x14ac:dyDescent="0.6">
      <c r="A2791" t="s">
        <v>275</v>
      </c>
      <c r="B2791">
        <v>0</v>
      </c>
      <c r="C2791">
        <v>7</v>
      </c>
      <c r="D2791">
        <v>7</v>
      </c>
      <c r="E2791" s="2">
        <f>(B2791+1)/(C2791+1)</f>
        <v>0.125</v>
      </c>
      <c r="F2791" s="2">
        <f>(C2791+1)/(B2791+1)</f>
        <v>8</v>
      </c>
      <c r="G2791">
        <f>LEN(A2791)</f>
        <v>6</v>
      </c>
      <c r="H2791" t="str">
        <f>IF(AND(G2791&lt;3, D2791&lt;2),TRUE,"")</f>
        <v/>
      </c>
      <c r="I2791">
        <f>VLOOKUP(A2791,'2014'!$A$2:$G$5210,5,FALSE)</f>
        <v>1.4609203798392987E-4</v>
      </c>
      <c r="J2791">
        <f>VLOOKUP(A2791,'2014'!$A$2:$H$5210,6,FALSE)</f>
        <v>7.6473647181181365E-5</v>
      </c>
    </row>
    <row r="2792" spans="1:10" x14ac:dyDescent="0.6">
      <c r="A2792" t="s">
        <v>2393</v>
      </c>
      <c r="B2792">
        <v>0</v>
      </c>
      <c r="C2792">
        <v>7</v>
      </c>
      <c r="D2792">
        <v>7</v>
      </c>
      <c r="E2792" s="2">
        <f>(B2792+1)/(C2792+1)</f>
        <v>0.125</v>
      </c>
      <c r="F2792" s="2">
        <f>(C2792+1)/(B2792+1)</f>
        <v>8</v>
      </c>
      <c r="G2792">
        <f>LEN(A2792)</f>
        <v>2</v>
      </c>
      <c r="H2792" t="str">
        <f>IF(AND(G2792&lt;3, D2792&lt;2),TRUE,"")</f>
        <v/>
      </c>
      <c r="I2792">
        <f>VLOOKUP(A2792,'2014'!$A$2:$G$5210,5,FALSE)</f>
        <v>1.4609203798392987E-4</v>
      </c>
      <c r="J2792">
        <f>VLOOKUP(A2792,'2014'!$A$2:$H$5210,6,FALSE)</f>
        <v>7.6473647181181365E-5</v>
      </c>
    </row>
    <row r="2793" spans="1:10" x14ac:dyDescent="0.6">
      <c r="A2793" t="s">
        <v>2762</v>
      </c>
      <c r="B2793">
        <v>0</v>
      </c>
      <c r="C2793">
        <v>7</v>
      </c>
      <c r="D2793">
        <v>7</v>
      </c>
      <c r="E2793" s="2">
        <f>(B2793+1)/(C2793+1)</f>
        <v>0.125</v>
      </c>
      <c r="F2793" s="2">
        <f>(C2793+1)/(B2793+1)</f>
        <v>8</v>
      </c>
      <c r="G2793">
        <f>LEN(A2793)</f>
        <v>9</v>
      </c>
      <c r="H2793" t="str">
        <f>IF(AND(G2793&lt;3, D2793&lt;2),TRUE,"")</f>
        <v/>
      </c>
      <c r="I2793">
        <f>VLOOKUP(A2793,'2014'!$A$2:$G$5210,5,FALSE)</f>
        <v>1.4609203798392987E-4</v>
      </c>
      <c r="J2793">
        <f>VLOOKUP(A2793,'2014'!$A$2:$H$5210,6,FALSE)</f>
        <v>7.6473647181181365E-5</v>
      </c>
    </row>
    <row r="2794" spans="1:10" x14ac:dyDescent="0.6">
      <c r="A2794" t="s">
        <v>4853</v>
      </c>
      <c r="B2794">
        <v>0</v>
      </c>
      <c r="C2794">
        <v>7</v>
      </c>
      <c r="D2794">
        <v>7</v>
      </c>
      <c r="E2794" s="2">
        <f>(B2794+1)/(C2794+1)</f>
        <v>0.125</v>
      </c>
      <c r="F2794" s="2">
        <f>(C2794+1)/(B2794+1)</f>
        <v>8</v>
      </c>
      <c r="G2794">
        <f>LEN(A2794)</f>
        <v>9</v>
      </c>
      <c r="H2794" t="str">
        <f>IF(AND(G2794&lt;3, D2794&lt;2),TRUE,"")</f>
        <v/>
      </c>
      <c r="I2794">
        <f>VLOOKUP(A2794,'2014'!$A$2:$G$5210,5,FALSE)</f>
        <v>1.4609203798392987E-4</v>
      </c>
      <c r="J2794">
        <f>VLOOKUP(A2794,'2014'!$A$2:$H$5210,6,FALSE)</f>
        <v>7.6473647181181365E-5</v>
      </c>
    </row>
    <row r="2795" spans="1:10" x14ac:dyDescent="0.6">
      <c r="A2795" t="s">
        <v>4834</v>
      </c>
      <c r="B2795">
        <v>0</v>
      </c>
      <c r="C2795">
        <v>7</v>
      </c>
      <c r="D2795">
        <v>7</v>
      </c>
      <c r="E2795" s="2">
        <f>(B2795+1)/(C2795+1)</f>
        <v>0.125</v>
      </c>
      <c r="F2795" s="2">
        <f>(C2795+1)/(B2795+1)</f>
        <v>8</v>
      </c>
      <c r="G2795">
        <f>LEN(A2795)</f>
        <v>6</v>
      </c>
      <c r="H2795" t="str">
        <f>IF(AND(G2795&lt;3, D2795&lt;2),TRUE,"")</f>
        <v/>
      </c>
      <c r="I2795">
        <f>VLOOKUP(A2795,'2014'!$A$2:$G$5210,5,FALSE)</f>
        <v>1.4609203798392987E-4</v>
      </c>
      <c r="J2795">
        <f>VLOOKUP(A2795,'2014'!$A$2:$H$5210,6,FALSE)</f>
        <v>9.1768376617417638E-5</v>
      </c>
    </row>
    <row r="2796" spans="1:10" x14ac:dyDescent="0.6">
      <c r="A2796" t="s">
        <v>615</v>
      </c>
      <c r="B2796">
        <v>0</v>
      </c>
      <c r="C2796">
        <v>7</v>
      </c>
      <c r="D2796">
        <v>7</v>
      </c>
      <c r="E2796" s="2">
        <f>(B2796+1)/(C2796+1)</f>
        <v>0.125</v>
      </c>
      <c r="F2796" s="2">
        <f>(C2796+1)/(B2796+1)</f>
        <v>8</v>
      </c>
      <c r="G2796">
        <f>LEN(A2796)</f>
        <v>8</v>
      </c>
      <c r="H2796" t="str">
        <f>IF(AND(G2796&lt;3, D2796&lt;2),TRUE,"")</f>
        <v/>
      </c>
      <c r="I2796">
        <f>VLOOKUP(A2796,'2014'!$A$2:$G$5210,5,FALSE)</f>
        <v>2.9218407596785974E-4</v>
      </c>
      <c r="J2796">
        <f>VLOOKUP(A2796,'2014'!$A$2:$H$5210,6,FALSE)</f>
        <v>2.1412621210730782E-4</v>
      </c>
    </row>
    <row r="2797" spans="1:10" x14ac:dyDescent="0.6">
      <c r="A2797" t="s">
        <v>846</v>
      </c>
      <c r="B2797">
        <v>0</v>
      </c>
      <c r="C2797">
        <v>7</v>
      </c>
      <c r="D2797">
        <v>7</v>
      </c>
      <c r="E2797" s="2">
        <f>(B2797+1)/(C2797+1)</f>
        <v>0.125</v>
      </c>
      <c r="F2797" s="2">
        <f>(C2797+1)/(B2797+1)</f>
        <v>8</v>
      </c>
      <c r="G2797">
        <f>LEN(A2797)</f>
        <v>5</v>
      </c>
      <c r="H2797" t="str">
        <f>IF(AND(G2797&lt;3, D2797&lt;2),TRUE,"")</f>
        <v/>
      </c>
      <c r="I2797">
        <f>VLOOKUP(A2797,'2014'!$A$2:$G$5210,5,FALSE)</f>
        <v>1.4609203798392987E-4</v>
      </c>
      <c r="J2797">
        <f>VLOOKUP(A2797,'2014'!$A$2:$H$5210,6,FALSE)</f>
        <v>1.0706310605365391E-4</v>
      </c>
    </row>
    <row r="2798" spans="1:10" x14ac:dyDescent="0.6">
      <c r="A2798" t="s">
        <v>1118</v>
      </c>
      <c r="B2798">
        <v>0</v>
      </c>
      <c r="C2798">
        <v>7</v>
      </c>
      <c r="D2798">
        <v>7</v>
      </c>
      <c r="E2798" s="2">
        <f>(B2798+1)/(C2798+1)</f>
        <v>0.125</v>
      </c>
      <c r="F2798" s="2">
        <f>(C2798+1)/(B2798+1)</f>
        <v>8</v>
      </c>
      <c r="G2798">
        <f>LEN(A2798)</f>
        <v>9</v>
      </c>
      <c r="H2798" t="str">
        <f>IF(AND(G2798&lt;3, D2798&lt;2),TRUE,"")</f>
        <v/>
      </c>
      <c r="I2798">
        <f>VLOOKUP(A2798,'2014'!$A$2:$G$5210,5,FALSE)</f>
        <v>2.9218407596785974E-4</v>
      </c>
      <c r="J2798">
        <f>VLOOKUP(A2798,'2014'!$A$2:$H$5210,6,FALSE)</f>
        <v>2.1412621210730782E-4</v>
      </c>
    </row>
    <row r="2799" spans="1:10" x14ac:dyDescent="0.6">
      <c r="A2799" t="s">
        <v>1714</v>
      </c>
      <c r="B2799">
        <v>0</v>
      </c>
      <c r="C2799">
        <v>7</v>
      </c>
      <c r="D2799">
        <v>7</v>
      </c>
      <c r="E2799" s="2">
        <f>(B2799+1)/(C2799+1)</f>
        <v>0.125</v>
      </c>
      <c r="F2799" s="2">
        <f>(C2799+1)/(B2799+1)</f>
        <v>8</v>
      </c>
      <c r="G2799">
        <f>LEN(A2799)</f>
        <v>11</v>
      </c>
      <c r="H2799" t="str">
        <f>IF(AND(G2799&lt;3, D2799&lt;2),TRUE,"")</f>
        <v/>
      </c>
      <c r="I2799">
        <f>VLOOKUP(A2799,'2014'!$A$2:$G$5210,5,FALSE)</f>
        <v>1.4609203798392987E-4</v>
      </c>
      <c r="J2799">
        <f>VLOOKUP(A2799,'2014'!$A$2:$H$5210,6,FALSE)</f>
        <v>1.0706310605365391E-4</v>
      </c>
    </row>
    <row r="2800" spans="1:10" x14ac:dyDescent="0.6">
      <c r="A2800" t="s">
        <v>3943</v>
      </c>
      <c r="B2800">
        <v>0</v>
      </c>
      <c r="C2800">
        <v>7</v>
      </c>
      <c r="D2800">
        <v>7</v>
      </c>
      <c r="E2800" s="2">
        <f>(B2800+1)/(C2800+1)</f>
        <v>0.125</v>
      </c>
      <c r="F2800" s="2">
        <f>(C2800+1)/(B2800+1)</f>
        <v>8</v>
      </c>
      <c r="G2800">
        <f>LEN(A2800)</f>
        <v>6</v>
      </c>
      <c r="H2800" t="str">
        <f>IF(AND(G2800&lt;3, D2800&lt;2),TRUE,"")</f>
        <v/>
      </c>
      <c r="I2800">
        <f>VLOOKUP(A2800,'2014'!$A$2:$G$5210,5,FALSE)</f>
        <v>1.4609203798392987E-4</v>
      </c>
      <c r="J2800">
        <f>VLOOKUP(A2800,'2014'!$A$2:$H$5210,6,FALSE)</f>
        <v>1.0706310605365391E-4</v>
      </c>
    </row>
    <row r="2801" spans="1:10" x14ac:dyDescent="0.6">
      <c r="A2801" t="s">
        <v>3831</v>
      </c>
      <c r="B2801">
        <v>0</v>
      </c>
      <c r="C2801">
        <v>7</v>
      </c>
      <c r="D2801">
        <v>7</v>
      </c>
      <c r="E2801" s="2">
        <f>(B2801+1)/(C2801+1)</f>
        <v>0.125</v>
      </c>
      <c r="F2801" s="2">
        <f>(C2801+1)/(B2801+1)</f>
        <v>8</v>
      </c>
      <c r="G2801">
        <f>LEN(A2801)</f>
        <v>6</v>
      </c>
      <c r="H2801" t="str">
        <f>IF(AND(G2801&lt;3, D2801&lt;2),TRUE,"")</f>
        <v/>
      </c>
      <c r="I2801">
        <f>VLOOKUP(A2801,'2014'!$A$2:$G$5210,5,FALSE)</f>
        <v>5.8436815193571947E-4</v>
      </c>
      <c r="J2801">
        <f>VLOOKUP(A2801,'2014'!$A$2:$H$5210,6,FALSE)</f>
        <v>4.4354715365085194E-4</v>
      </c>
    </row>
    <row r="2802" spans="1:10" x14ac:dyDescent="0.6">
      <c r="A2802" t="s">
        <v>467</v>
      </c>
      <c r="B2802">
        <v>0</v>
      </c>
      <c r="C2802">
        <v>7</v>
      </c>
      <c r="D2802">
        <v>7</v>
      </c>
      <c r="E2802" s="2">
        <f>(B2802+1)/(C2802+1)</f>
        <v>0.125</v>
      </c>
      <c r="F2802" s="2">
        <f>(C2802+1)/(B2802+1)</f>
        <v>8</v>
      </c>
      <c r="G2802">
        <f>LEN(A2802)</f>
        <v>5</v>
      </c>
      <c r="H2802" t="str">
        <f>IF(AND(G2802&lt;3, D2802&lt;2),TRUE,"")</f>
        <v/>
      </c>
      <c r="I2802">
        <f>VLOOKUP(A2802,'2014'!$A$2:$G$5210,5,FALSE)</f>
        <v>1.4609203798392987E-4</v>
      </c>
      <c r="J2802">
        <f>VLOOKUP(A2802,'2014'!$A$2:$H$5210,6,FALSE)</f>
        <v>1.2235783548989018E-4</v>
      </c>
    </row>
    <row r="2803" spans="1:10" x14ac:dyDescent="0.6">
      <c r="A2803" t="s">
        <v>1683</v>
      </c>
      <c r="B2803">
        <v>0</v>
      </c>
      <c r="C2803">
        <v>7</v>
      </c>
      <c r="D2803">
        <v>7</v>
      </c>
      <c r="E2803" s="2">
        <f>(B2803+1)/(C2803+1)</f>
        <v>0.125</v>
      </c>
      <c r="F2803" s="2">
        <f>(C2803+1)/(B2803+1)</f>
        <v>8</v>
      </c>
      <c r="G2803">
        <f>LEN(A2803)</f>
        <v>5</v>
      </c>
      <c r="H2803" t="str">
        <f>IF(AND(G2803&lt;3, D2803&lt;2),TRUE,"")</f>
        <v/>
      </c>
      <c r="I2803">
        <f>VLOOKUP(A2803,'2014'!$A$2:$G$5210,5,FALSE)</f>
        <v>1.4609203798392987E-4</v>
      </c>
      <c r="J2803">
        <f>VLOOKUP(A2803,'2014'!$A$2:$H$5210,6,FALSE)</f>
        <v>1.2235783548989018E-4</v>
      </c>
    </row>
    <row r="2804" spans="1:10" x14ac:dyDescent="0.6">
      <c r="A2804" t="s">
        <v>2586</v>
      </c>
      <c r="B2804">
        <v>0</v>
      </c>
      <c r="C2804">
        <v>7</v>
      </c>
      <c r="D2804">
        <v>7</v>
      </c>
      <c r="E2804" s="2">
        <f>(B2804+1)/(C2804+1)</f>
        <v>0.125</v>
      </c>
      <c r="F2804" s="2">
        <f>(C2804+1)/(B2804+1)</f>
        <v>8</v>
      </c>
      <c r="G2804">
        <f>LEN(A2804)</f>
        <v>9</v>
      </c>
      <c r="H2804" t="str">
        <f>IF(AND(G2804&lt;3, D2804&lt;2),TRUE,"")</f>
        <v/>
      </c>
      <c r="I2804">
        <f>VLOOKUP(A2804,'2014'!$A$2:$G$5210,5,FALSE)</f>
        <v>1.4609203798392987E-4</v>
      </c>
      <c r="J2804">
        <f>VLOOKUP(A2804,'2014'!$A$2:$H$5210,6,FALSE)</f>
        <v>1.2235783548989018E-4</v>
      </c>
    </row>
    <row r="2805" spans="1:10" x14ac:dyDescent="0.6">
      <c r="A2805" t="s">
        <v>3011</v>
      </c>
      <c r="B2805">
        <v>0</v>
      </c>
      <c r="C2805">
        <v>7</v>
      </c>
      <c r="D2805">
        <v>7</v>
      </c>
      <c r="E2805" s="2">
        <f>(B2805+1)/(C2805+1)</f>
        <v>0.125</v>
      </c>
      <c r="F2805" s="2">
        <f>(C2805+1)/(B2805+1)</f>
        <v>8</v>
      </c>
      <c r="G2805">
        <f>LEN(A2805)</f>
        <v>6</v>
      </c>
      <c r="H2805" t="str">
        <f>IF(AND(G2805&lt;3, D2805&lt;2),TRUE,"")</f>
        <v/>
      </c>
      <c r="I2805">
        <f>VLOOKUP(A2805,'2014'!$A$2:$G$5210,5,FALSE)</f>
        <v>1.4609203798392987E-4</v>
      </c>
      <c r="J2805">
        <f>VLOOKUP(A2805,'2014'!$A$2:$H$5210,6,FALSE)</f>
        <v>1.2235783548989018E-4</v>
      </c>
    </row>
    <row r="2806" spans="1:10" x14ac:dyDescent="0.6">
      <c r="A2806" t="s">
        <v>4159</v>
      </c>
      <c r="B2806">
        <v>0</v>
      </c>
      <c r="C2806">
        <v>7</v>
      </c>
      <c r="D2806">
        <v>7</v>
      </c>
      <c r="E2806" s="2">
        <f>(B2806+1)/(C2806+1)</f>
        <v>0.125</v>
      </c>
      <c r="F2806" s="2">
        <f>(C2806+1)/(B2806+1)</f>
        <v>8</v>
      </c>
      <c r="G2806">
        <f>LEN(A2806)</f>
        <v>4</v>
      </c>
      <c r="H2806" t="str">
        <f>IF(AND(G2806&lt;3, D2806&lt;2),TRUE,"")</f>
        <v/>
      </c>
      <c r="I2806">
        <f>VLOOKUP(A2806,'2014'!$A$2:$G$5210,5,FALSE)</f>
        <v>1.4609203798392987E-4</v>
      </c>
      <c r="J2806">
        <f>VLOOKUP(A2806,'2014'!$A$2:$H$5210,6,FALSE)</f>
        <v>1.2235783548989018E-4</v>
      </c>
    </row>
    <row r="2807" spans="1:10" x14ac:dyDescent="0.6">
      <c r="A2807" t="s">
        <v>427</v>
      </c>
      <c r="B2807">
        <v>0</v>
      </c>
      <c r="C2807">
        <v>7</v>
      </c>
      <c r="D2807">
        <v>7</v>
      </c>
      <c r="E2807" s="2">
        <f>(B2807+1)/(C2807+1)</f>
        <v>0.125</v>
      </c>
      <c r="F2807" s="2">
        <f>(C2807+1)/(B2807+1)</f>
        <v>8</v>
      </c>
      <c r="G2807">
        <f>LEN(A2807)</f>
        <v>6</v>
      </c>
      <c r="H2807" t="str">
        <f>IF(AND(G2807&lt;3, D2807&lt;2),TRUE,"")</f>
        <v/>
      </c>
      <c r="I2807">
        <f>VLOOKUP(A2807,'2014'!$A$2:$G$5210,5,FALSE)</f>
        <v>1.4609203798392987E-4</v>
      </c>
      <c r="J2807">
        <f>VLOOKUP(A2807,'2014'!$A$2:$H$5210,6,FALSE)</f>
        <v>1.3765256492612646E-4</v>
      </c>
    </row>
    <row r="2808" spans="1:10" x14ac:dyDescent="0.6">
      <c r="A2808" t="s">
        <v>1281</v>
      </c>
      <c r="B2808">
        <v>0</v>
      </c>
      <c r="C2808">
        <v>7</v>
      </c>
      <c r="D2808">
        <v>7</v>
      </c>
      <c r="E2808" s="2">
        <f>(B2808+1)/(C2808+1)</f>
        <v>0.125</v>
      </c>
      <c r="F2808" s="2">
        <f>(C2808+1)/(B2808+1)</f>
        <v>8</v>
      </c>
      <c r="G2808">
        <f>LEN(A2808)</f>
        <v>5</v>
      </c>
      <c r="H2808" t="str">
        <f>IF(AND(G2808&lt;3, D2808&lt;2),TRUE,"")</f>
        <v/>
      </c>
      <c r="I2808">
        <f>VLOOKUP(A2808,'2014'!$A$2:$G$5210,5,FALSE)</f>
        <v>1.4609203798392987E-4</v>
      </c>
      <c r="J2808">
        <f>VLOOKUP(A2808,'2014'!$A$2:$H$5210,6,FALSE)</f>
        <v>1.3765256492612646E-4</v>
      </c>
    </row>
    <row r="2809" spans="1:10" x14ac:dyDescent="0.6">
      <c r="A2809" t="s">
        <v>2561</v>
      </c>
      <c r="B2809">
        <v>0</v>
      </c>
      <c r="C2809">
        <v>7</v>
      </c>
      <c r="D2809">
        <v>7</v>
      </c>
      <c r="E2809" s="2">
        <f>(B2809+1)/(C2809+1)</f>
        <v>0.125</v>
      </c>
      <c r="F2809" s="2">
        <f>(C2809+1)/(B2809+1)</f>
        <v>8</v>
      </c>
      <c r="G2809">
        <f>LEN(A2809)</f>
        <v>1</v>
      </c>
      <c r="H2809" t="str">
        <f>IF(AND(G2809&lt;3, D2809&lt;2),TRUE,"")</f>
        <v/>
      </c>
      <c r="I2809">
        <f>VLOOKUP(A2809,'2014'!$A$2:$G$5210,5,FALSE)</f>
        <v>1.4609203798392987E-4</v>
      </c>
      <c r="J2809">
        <f>VLOOKUP(A2809,'2014'!$A$2:$H$5210,6,FALSE)</f>
        <v>1.3765256492612646E-4</v>
      </c>
    </row>
    <row r="2810" spans="1:10" x14ac:dyDescent="0.6">
      <c r="A2810" t="s">
        <v>2916</v>
      </c>
      <c r="B2810">
        <v>0</v>
      </c>
      <c r="C2810">
        <v>7</v>
      </c>
      <c r="D2810">
        <v>7</v>
      </c>
      <c r="E2810" s="2">
        <f>(B2810+1)/(C2810+1)</f>
        <v>0.125</v>
      </c>
      <c r="F2810" s="2">
        <f>(C2810+1)/(B2810+1)</f>
        <v>8</v>
      </c>
      <c r="G2810">
        <f>LEN(A2810)</f>
        <v>5</v>
      </c>
      <c r="H2810" t="str">
        <f>IF(AND(G2810&lt;3, D2810&lt;2),TRUE,"")</f>
        <v/>
      </c>
      <c r="I2810">
        <f>VLOOKUP(A2810,'2014'!$A$2:$G$5210,5,FALSE)</f>
        <v>1.4609203798392987E-4</v>
      </c>
      <c r="J2810">
        <f>VLOOKUP(A2810,'2014'!$A$2:$H$5210,6,FALSE)</f>
        <v>1.3765256492612646E-4</v>
      </c>
    </row>
    <row r="2811" spans="1:10" x14ac:dyDescent="0.6">
      <c r="A2811" t="s">
        <v>2829</v>
      </c>
      <c r="B2811">
        <v>0</v>
      </c>
      <c r="C2811">
        <v>7</v>
      </c>
      <c r="D2811">
        <v>7</v>
      </c>
      <c r="E2811" s="2">
        <f>(B2811+1)/(C2811+1)</f>
        <v>0.125</v>
      </c>
      <c r="F2811" s="2">
        <f>(C2811+1)/(B2811+1)</f>
        <v>8</v>
      </c>
      <c r="G2811">
        <f>LEN(A2811)</f>
        <v>9</v>
      </c>
      <c r="H2811" t="str">
        <f>IF(AND(G2811&lt;3, D2811&lt;2),TRUE,"")</f>
        <v/>
      </c>
      <c r="I2811">
        <f>VLOOKUP(A2811,'2014'!$A$2:$G$5210,5,FALSE)</f>
        <v>2.9218407596785974E-4</v>
      </c>
      <c r="J2811">
        <f>VLOOKUP(A2811,'2014'!$A$2:$H$5210,6,FALSE)</f>
        <v>2.9059985928848921E-4</v>
      </c>
    </row>
    <row r="2812" spans="1:10" x14ac:dyDescent="0.6">
      <c r="A2812" t="s">
        <v>1553</v>
      </c>
      <c r="B2812">
        <v>0</v>
      </c>
      <c r="C2812">
        <v>7</v>
      </c>
      <c r="D2812">
        <v>7</v>
      </c>
      <c r="E2812" s="2">
        <f>(B2812+1)/(C2812+1)</f>
        <v>0.125</v>
      </c>
      <c r="F2812" s="2">
        <f>(C2812+1)/(B2812+1)</f>
        <v>8</v>
      </c>
      <c r="G2812">
        <f>LEN(A2812)</f>
        <v>4</v>
      </c>
      <c r="H2812" t="str">
        <f>IF(AND(G2812&lt;3, D2812&lt;2),TRUE,"")</f>
        <v/>
      </c>
      <c r="I2812">
        <f>VLOOKUP(A2812,'2014'!$A$2:$G$5210,5,FALSE)</f>
        <v>1.4609203798392987E-4</v>
      </c>
      <c r="J2812">
        <f>VLOOKUP(A2812,'2014'!$A$2:$H$5210,6,FALSE)</f>
        <v>1.5294729436236273E-4</v>
      </c>
    </row>
    <row r="2813" spans="1:10" x14ac:dyDescent="0.6">
      <c r="A2813" t="s">
        <v>2831</v>
      </c>
      <c r="B2813">
        <v>0</v>
      </c>
      <c r="C2813">
        <v>7</v>
      </c>
      <c r="D2813">
        <v>7</v>
      </c>
      <c r="E2813" s="2">
        <f>(B2813+1)/(C2813+1)</f>
        <v>0.125</v>
      </c>
      <c r="F2813" s="2">
        <f>(C2813+1)/(B2813+1)</f>
        <v>8</v>
      </c>
      <c r="G2813">
        <f>LEN(A2813)</f>
        <v>8</v>
      </c>
      <c r="H2813" t="str">
        <f>IF(AND(G2813&lt;3, D2813&lt;2),TRUE,"")</f>
        <v/>
      </c>
      <c r="I2813">
        <f>VLOOKUP(A2813,'2014'!$A$2:$G$5210,5,FALSE)</f>
        <v>1.4609203798392987E-4</v>
      </c>
      <c r="J2813">
        <f>VLOOKUP(A2813,'2014'!$A$2:$H$5210,6,FALSE)</f>
        <v>1.5294729436236273E-4</v>
      </c>
    </row>
    <row r="2814" spans="1:10" x14ac:dyDescent="0.6">
      <c r="A2814" t="s">
        <v>1675</v>
      </c>
      <c r="B2814">
        <v>0</v>
      </c>
      <c r="C2814">
        <v>7</v>
      </c>
      <c r="D2814">
        <v>7</v>
      </c>
      <c r="E2814" s="2">
        <f>(B2814+1)/(C2814+1)</f>
        <v>0.125</v>
      </c>
      <c r="F2814" s="2">
        <f>(C2814+1)/(B2814+1)</f>
        <v>8</v>
      </c>
      <c r="G2814">
        <f>LEN(A2814)</f>
        <v>7</v>
      </c>
      <c r="H2814" t="str">
        <f>IF(AND(G2814&lt;3, D2814&lt;2),TRUE,"")</f>
        <v/>
      </c>
      <c r="I2814">
        <f>VLOOKUP(A2814,'2014'!$A$2:$G$5210,5,FALSE)</f>
        <v>1.4609203798392987E-4</v>
      </c>
      <c r="J2814">
        <f>VLOOKUP(A2814,'2014'!$A$2:$H$5210,6,FALSE)</f>
        <v>1.68242023798599E-4</v>
      </c>
    </row>
    <row r="2815" spans="1:10" x14ac:dyDescent="0.6">
      <c r="A2815" t="s">
        <v>1850</v>
      </c>
      <c r="B2815">
        <v>0</v>
      </c>
      <c r="C2815">
        <v>7</v>
      </c>
      <c r="D2815">
        <v>7</v>
      </c>
      <c r="E2815" s="2">
        <f>(B2815+1)/(C2815+1)</f>
        <v>0.125</v>
      </c>
      <c r="F2815" s="2">
        <f>(C2815+1)/(B2815+1)</f>
        <v>8</v>
      </c>
      <c r="G2815">
        <f>LEN(A2815)</f>
        <v>10</v>
      </c>
      <c r="H2815" t="str">
        <f>IF(AND(G2815&lt;3, D2815&lt;2),TRUE,"")</f>
        <v/>
      </c>
      <c r="I2815">
        <f>VLOOKUP(A2815,'2014'!$A$2:$G$5210,5,FALSE)</f>
        <v>1.4609203798392987E-4</v>
      </c>
      <c r="J2815">
        <f>VLOOKUP(A2815,'2014'!$A$2:$H$5210,6,FALSE)</f>
        <v>1.68242023798599E-4</v>
      </c>
    </row>
    <row r="2816" spans="1:10" x14ac:dyDescent="0.6">
      <c r="A2816" t="s">
        <v>2728</v>
      </c>
      <c r="B2816">
        <v>0</v>
      </c>
      <c r="C2816">
        <v>7</v>
      </c>
      <c r="D2816">
        <v>7</v>
      </c>
      <c r="E2816" s="2">
        <f>(B2816+1)/(C2816+1)</f>
        <v>0.125</v>
      </c>
      <c r="F2816" s="2">
        <f>(C2816+1)/(B2816+1)</f>
        <v>8</v>
      </c>
      <c r="G2816">
        <f>LEN(A2816)</f>
        <v>12</v>
      </c>
      <c r="H2816" t="str">
        <f>IF(AND(G2816&lt;3, D2816&lt;2),TRUE,"")</f>
        <v/>
      </c>
      <c r="I2816">
        <f>VLOOKUP(A2816,'2014'!$A$2:$G$5210,5,FALSE)</f>
        <v>1.4609203798392987E-4</v>
      </c>
      <c r="J2816">
        <f>VLOOKUP(A2816,'2014'!$A$2:$H$5210,6,FALSE)</f>
        <v>1.68242023798599E-4</v>
      </c>
    </row>
    <row r="2817" spans="1:10" x14ac:dyDescent="0.6">
      <c r="A2817" t="s">
        <v>4624</v>
      </c>
      <c r="B2817">
        <v>0</v>
      </c>
      <c r="C2817">
        <v>7</v>
      </c>
      <c r="D2817">
        <v>7</v>
      </c>
      <c r="E2817" s="2">
        <f>(B2817+1)/(C2817+1)</f>
        <v>0.125</v>
      </c>
      <c r="F2817" s="2">
        <f>(C2817+1)/(B2817+1)</f>
        <v>8</v>
      </c>
      <c r="G2817">
        <f>LEN(A2817)</f>
        <v>4</v>
      </c>
      <c r="H2817" t="str">
        <f>IF(AND(G2817&lt;3, D2817&lt;2),TRUE,"")</f>
        <v/>
      </c>
      <c r="I2817">
        <f>VLOOKUP(A2817,'2014'!$A$2:$G$5210,5,FALSE)</f>
        <v>1.4609203798392987E-4</v>
      </c>
      <c r="J2817">
        <f>VLOOKUP(A2817,'2014'!$A$2:$H$5210,6,FALSE)</f>
        <v>1.68242023798599E-4</v>
      </c>
    </row>
    <row r="2818" spans="1:10" x14ac:dyDescent="0.6">
      <c r="A2818" t="s">
        <v>3985</v>
      </c>
      <c r="B2818">
        <v>0</v>
      </c>
      <c r="C2818">
        <v>7</v>
      </c>
      <c r="D2818">
        <v>7</v>
      </c>
      <c r="E2818" s="2">
        <f>(B2818+1)/(C2818+1)</f>
        <v>0.125</v>
      </c>
      <c r="F2818" s="2">
        <f>(C2818+1)/(B2818+1)</f>
        <v>8</v>
      </c>
      <c r="G2818">
        <f>LEN(A2818)</f>
        <v>4</v>
      </c>
      <c r="H2818" t="str">
        <f>IF(AND(G2818&lt;3, D2818&lt;2),TRUE,"")</f>
        <v/>
      </c>
      <c r="I2818">
        <f>VLOOKUP(A2818,'2014'!$A$2:$G$5210,5,FALSE)</f>
        <v>1.4609203798392987E-4</v>
      </c>
      <c r="J2818">
        <f>VLOOKUP(A2818,'2014'!$A$2:$H$5210,6,FALSE)</f>
        <v>1.8353675323483528E-4</v>
      </c>
    </row>
    <row r="2819" spans="1:10" x14ac:dyDescent="0.6">
      <c r="A2819" t="s">
        <v>725</v>
      </c>
      <c r="B2819">
        <v>0</v>
      </c>
      <c r="C2819">
        <v>7</v>
      </c>
      <c r="D2819">
        <v>7</v>
      </c>
      <c r="E2819" s="2">
        <f>(B2819+1)/(C2819+1)</f>
        <v>0.125</v>
      </c>
      <c r="F2819" s="2">
        <f>(C2819+1)/(B2819+1)</f>
        <v>8</v>
      </c>
      <c r="G2819">
        <f>LEN(A2819)</f>
        <v>6</v>
      </c>
      <c r="H2819" t="str">
        <f>IF(AND(G2819&lt;3, D2819&lt;2),TRUE,"")</f>
        <v/>
      </c>
      <c r="I2819">
        <f>VLOOKUP(A2819,'2014'!$A$2:$G$5210,5,FALSE)</f>
        <v>2.9218407596785974E-4</v>
      </c>
      <c r="J2819">
        <f>VLOOKUP(A2819,'2014'!$A$2:$H$5210,6,FALSE)</f>
        <v>3.976629653421431E-4</v>
      </c>
    </row>
    <row r="2820" spans="1:10" x14ac:dyDescent="0.6">
      <c r="A2820" t="s">
        <v>1624</v>
      </c>
      <c r="B2820">
        <v>0</v>
      </c>
      <c r="C2820">
        <v>7</v>
      </c>
      <c r="D2820">
        <v>7</v>
      </c>
      <c r="E2820" s="2">
        <f>(B2820+1)/(C2820+1)</f>
        <v>0.125</v>
      </c>
      <c r="F2820" s="2">
        <f>(C2820+1)/(B2820+1)</f>
        <v>8</v>
      </c>
      <c r="G2820">
        <f>LEN(A2820)</f>
        <v>5</v>
      </c>
      <c r="H2820" t="str">
        <f>IF(AND(G2820&lt;3, D2820&lt;2),TRUE,"")</f>
        <v/>
      </c>
      <c r="I2820">
        <f>VLOOKUP(A2820,'2014'!$A$2:$G$5210,5,FALSE)</f>
        <v>1.4609203798392987E-4</v>
      </c>
      <c r="J2820">
        <f>VLOOKUP(A2820,'2014'!$A$2:$H$5210,6,FALSE)</f>
        <v>1.9883148267107155E-4</v>
      </c>
    </row>
    <row r="2821" spans="1:10" x14ac:dyDescent="0.6">
      <c r="A2821" t="s">
        <v>2154</v>
      </c>
      <c r="B2821">
        <v>0</v>
      </c>
      <c r="C2821">
        <v>7</v>
      </c>
      <c r="D2821">
        <v>7</v>
      </c>
      <c r="E2821" s="2">
        <f>(B2821+1)/(C2821+1)</f>
        <v>0.125</v>
      </c>
      <c r="F2821" s="2">
        <f>(C2821+1)/(B2821+1)</f>
        <v>8</v>
      </c>
      <c r="G2821">
        <f>LEN(A2821)</f>
        <v>7</v>
      </c>
      <c r="H2821" t="str">
        <f>IF(AND(G2821&lt;3, D2821&lt;2),TRUE,"")</f>
        <v/>
      </c>
      <c r="I2821">
        <f>VLOOKUP(A2821,'2014'!$A$2:$G$5210,5,FALSE)</f>
        <v>1.4609203798392987E-4</v>
      </c>
      <c r="J2821">
        <f>VLOOKUP(A2821,'2014'!$A$2:$H$5210,6,FALSE)</f>
        <v>2.1412621210730782E-4</v>
      </c>
    </row>
    <row r="2822" spans="1:10" x14ac:dyDescent="0.6">
      <c r="A2822" t="s">
        <v>3803</v>
      </c>
      <c r="B2822">
        <v>0</v>
      </c>
      <c r="C2822">
        <v>7</v>
      </c>
      <c r="D2822">
        <v>7</v>
      </c>
      <c r="E2822" s="2">
        <f>(B2822+1)/(C2822+1)</f>
        <v>0.125</v>
      </c>
      <c r="F2822" s="2">
        <f>(C2822+1)/(B2822+1)</f>
        <v>8</v>
      </c>
      <c r="G2822">
        <f>LEN(A2822)</f>
        <v>8</v>
      </c>
      <c r="H2822" t="str">
        <f>IF(AND(G2822&lt;3, D2822&lt;2),TRUE,"")</f>
        <v/>
      </c>
      <c r="I2822">
        <f>VLOOKUP(A2822,'2014'!$A$2:$G$5210,5,FALSE)</f>
        <v>1.4609203798392987E-4</v>
      </c>
      <c r="J2822">
        <f>VLOOKUP(A2822,'2014'!$A$2:$H$5210,6,FALSE)</f>
        <v>2.1412621210730782E-4</v>
      </c>
    </row>
    <row r="2823" spans="1:10" x14ac:dyDescent="0.6">
      <c r="A2823" t="s">
        <v>777</v>
      </c>
      <c r="B2823">
        <v>0</v>
      </c>
      <c r="C2823">
        <v>7</v>
      </c>
      <c r="D2823">
        <v>7</v>
      </c>
      <c r="E2823" s="2">
        <f>(B2823+1)/(C2823+1)</f>
        <v>0.125</v>
      </c>
      <c r="F2823" s="2">
        <f>(C2823+1)/(B2823+1)</f>
        <v>8</v>
      </c>
      <c r="G2823">
        <f>LEN(A2823)</f>
        <v>8</v>
      </c>
      <c r="H2823" t="str">
        <f>IF(AND(G2823&lt;3, D2823&lt;2),TRUE,"")</f>
        <v/>
      </c>
      <c r="I2823">
        <f>VLOOKUP(A2823,'2014'!$A$2:$G$5210,5,FALSE)</f>
        <v>1.4609203798392987E-4</v>
      </c>
      <c r="J2823">
        <f>VLOOKUP(A2823,'2014'!$A$2:$H$5210,6,FALSE)</f>
        <v>2.2942094154354409E-4</v>
      </c>
    </row>
    <row r="2824" spans="1:10" x14ac:dyDescent="0.6">
      <c r="A2824" t="s">
        <v>3040</v>
      </c>
      <c r="B2824">
        <v>0</v>
      </c>
      <c r="C2824">
        <v>7</v>
      </c>
      <c r="D2824">
        <v>7</v>
      </c>
      <c r="E2824" s="2">
        <f>(B2824+1)/(C2824+1)</f>
        <v>0.125</v>
      </c>
      <c r="F2824" s="2">
        <f>(C2824+1)/(B2824+1)</f>
        <v>8</v>
      </c>
      <c r="G2824">
        <f>LEN(A2824)</f>
        <v>4</v>
      </c>
      <c r="H2824" t="str">
        <f>IF(AND(G2824&lt;3, D2824&lt;2),TRUE,"")</f>
        <v/>
      </c>
      <c r="I2824">
        <f>VLOOKUP(A2824,'2014'!$A$2:$G$5210,5,FALSE)</f>
        <v>1.4609203798392987E-4</v>
      </c>
      <c r="J2824">
        <f>VLOOKUP(A2824,'2014'!$A$2:$H$5210,6,FALSE)</f>
        <v>2.2942094154354409E-4</v>
      </c>
    </row>
    <row r="2825" spans="1:10" x14ac:dyDescent="0.6">
      <c r="A2825" t="s">
        <v>3260</v>
      </c>
      <c r="B2825">
        <v>0</v>
      </c>
      <c r="C2825">
        <v>7</v>
      </c>
      <c r="D2825">
        <v>7</v>
      </c>
      <c r="E2825" s="2">
        <f>(B2825+1)/(C2825+1)</f>
        <v>0.125</v>
      </c>
      <c r="F2825" s="2">
        <f>(C2825+1)/(B2825+1)</f>
        <v>8</v>
      </c>
      <c r="G2825">
        <f>LEN(A2825)</f>
        <v>5</v>
      </c>
      <c r="H2825" t="str">
        <f>IF(AND(G2825&lt;3, D2825&lt;2),TRUE,"")</f>
        <v/>
      </c>
      <c r="I2825">
        <f>VLOOKUP(A2825,'2014'!$A$2:$G$5210,5,FALSE)</f>
        <v>7.3046018991964939E-4</v>
      </c>
      <c r="J2825">
        <f>VLOOKUP(A2825,'2014'!$A$2:$H$5210,6,FALSE)</f>
        <v>1.1929888960264293E-3</v>
      </c>
    </row>
    <row r="2826" spans="1:10" x14ac:dyDescent="0.6">
      <c r="A2826" t="s">
        <v>1435</v>
      </c>
      <c r="B2826">
        <v>0</v>
      </c>
      <c r="C2826">
        <v>7</v>
      </c>
      <c r="D2826">
        <v>7</v>
      </c>
      <c r="E2826" s="2">
        <f>(B2826+1)/(C2826+1)</f>
        <v>0.125</v>
      </c>
      <c r="F2826" s="2">
        <f>(C2826+1)/(B2826+1)</f>
        <v>8</v>
      </c>
      <c r="G2826">
        <f>LEN(A2826)</f>
        <v>13</v>
      </c>
      <c r="H2826" t="str">
        <f>IF(AND(G2826&lt;3, D2826&lt;2),TRUE,"")</f>
        <v/>
      </c>
      <c r="I2826">
        <f>VLOOKUP(A2826,'2014'!$A$2:$G$5210,5,FALSE)</f>
        <v>1.4609203798392987E-4</v>
      </c>
      <c r="J2826">
        <f>VLOOKUP(A2826,'2014'!$A$2:$H$5210,6,FALSE)</f>
        <v>2.9059985928848921E-4</v>
      </c>
    </row>
    <row r="2827" spans="1:10" x14ac:dyDescent="0.6">
      <c r="A2827" t="s">
        <v>586</v>
      </c>
      <c r="B2827">
        <v>0</v>
      </c>
      <c r="C2827">
        <v>7</v>
      </c>
      <c r="D2827">
        <v>7</v>
      </c>
      <c r="E2827" s="2">
        <f>(B2827+1)/(C2827+1)</f>
        <v>0.125</v>
      </c>
      <c r="F2827" s="2">
        <f>(C2827+1)/(B2827+1)</f>
        <v>8</v>
      </c>
      <c r="G2827">
        <f>LEN(A2827)</f>
        <v>4</v>
      </c>
      <c r="H2827" t="str">
        <f>IF(AND(G2827&lt;3, D2827&lt;2),TRUE,"")</f>
        <v/>
      </c>
      <c r="I2827">
        <f>VLOOKUP(A2827,'2014'!$A$2:$G$5210,5,FALSE)</f>
        <v>1.4609203798392987E-4</v>
      </c>
      <c r="J2827">
        <f>VLOOKUP(A2827,'2014'!$A$2:$H$5210,6,FALSE)</f>
        <v>3.2118931816096176E-4</v>
      </c>
    </row>
    <row r="2828" spans="1:10" x14ac:dyDescent="0.6">
      <c r="A2828" t="s">
        <v>1979</v>
      </c>
      <c r="B2828">
        <v>0</v>
      </c>
      <c r="C2828">
        <v>7</v>
      </c>
      <c r="D2828">
        <v>7</v>
      </c>
      <c r="E2828" s="2">
        <f>(B2828+1)/(C2828+1)</f>
        <v>0.125</v>
      </c>
      <c r="F2828" s="2">
        <f>(C2828+1)/(B2828+1)</f>
        <v>8</v>
      </c>
      <c r="G2828">
        <f>LEN(A2828)</f>
        <v>10</v>
      </c>
      <c r="H2828" t="str">
        <f>IF(AND(G2828&lt;3, D2828&lt;2),TRUE,"")</f>
        <v/>
      </c>
      <c r="I2828">
        <f>VLOOKUP(A2828,'2014'!$A$2:$G$5210,5,FALSE)</f>
        <v>1.4609203798392987E-4</v>
      </c>
      <c r="J2828">
        <f>VLOOKUP(A2828,'2014'!$A$2:$H$5210,6,FALSE)</f>
        <v>3.2118931816096176E-4</v>
      </c>
    </row>
    <row r="2829" spans="1:10" x14ac:dyDescent="0.6">
      <c r="A2829" t="s">
        <v>1984</v>
      </c>
      <c r="B2829">
        <v>0</v>
      </c>
      <c r="C2829">
        <v>7</v>
      </c>
      <c r="D2829">
        <v>7</v>
      </c>
      <c r="E2829" s="2">
        <f>(B2829+1)/(C2829+1)</f>
        <v>0.125</v>
      </c>
      <c r="F2829" s="2">
        <f>(C2829+1)/(B2829+1)</f>
        <v>8</v>
      </c>
      <c r="G2829">
        <f>LEN(A2829)</f>
        <v>8</v>
      </c>
      <c r="H2829" t="str">
        <f>IF(AND(G2829&lt;3, D2829&lt;2),TRUE,"")</f>
        <v/>
      </c>
      <c r="I2829">
        <f>VLOOKUP(A2829,'2014'!$A$2:$G$5210,5,FALSE)</f>
        <v>1.4609203798392987E-4</v>
      </c>
      <c r="J2829">
        <f>VLOOKUP(A2829,'2014'!$A$2:$H$5210,6,FALSE)</f>
        <v>3.5177877703343431E-4</v>
      </c>
    </row>
    <row r="2830" spans="1:10" x14ac:dyDescent="0.6">
      <c r="A2830" t="s">
        <v>307</v>
      </c>
      <c r="B2830">
        <v>0</v>
      </c>
      <c r="C2830">
        <v>7</v>
      </c>
      <c r="D2830">
        <v>7</v>
      </c>
      <c r="E2830" s="2">
        <f>(B2830+1)/(C2830+1)</f>
        <v>0.125</v>
      </c>
      <c r="F2830" s="2">
        <f>(C2830+1)/(B2830+1)</f>
        <v>8</v>
      </c>
      <c r="G2830">
        <f>LEN(A2830)</f>
        <v>6</v>
      </c>
      <c r="H2830" t="str">
        <f>IF(AND(G2830&lt;3, D2830&lt;2),TRUE,"")</f>
        <v/>
      </c>
      <c r="I2830">
        <f>VLOOKUP(A2830,'2014'!$A$2:$G$5210,5,FALSE)</f>
        <v>1.4609203798392987E-4</v>
      </c>
      <c r="J2830">
        <f>VLOOKUP(A2830,'2014'!$A$2:$H$5210,6,FALSE)</f>
        <v>3.8236823590590685E-4</v>
      </c>
    </row>
    <row r="2831" spans="1:10" x14ac:dyDescent="0.6">
      <c r="A2831" t="s">
        <v>1304</v>
      </c>
      <c r="B2831">
        <v>0</v>
      </c>
      <c r="C2831">
        <v>7</v>
      </c>
      <c r="D2831">
        <v>7</v>
      </c>
      <c r="E2831" s="2">
        <f>(B2831+1)/(C2831+1)</f>
        <v>0.125</v>
      </c>
      <c r="F2831" s="2">
        <f>(C2831+1)/(B2831+1)</f>
        <v>8</v>
      </c>
      <c r="G2831">
        <f>LEN(A2831)</f>
        <v>4</v>
      </c>
      <c r="H2831" t="str">
        <f>IF(AND(G2831&lt;3, D2831&lt;2),TRUE,"")</f>
        <v/>
      </c>
      <c r="I2831">
        <f>VLOOKUP(A2831,'2014'!$A$2:$G$5210,5,FALSE)</f>
        <v>1.4609203798392987E-4</v>
      </c>
      <c r="J2831">
        <f>VLOOKUP(A2831,'2014'!$A$2:$H$5210,6,FALSE)</f>
        <v>4.2825242421461564E-4</v>
      </c>
    </row>
    <row r="2832" spans="1:10" x14ac:dyDescent="0.6">
      <c r="A2832" t="s">
        <v>1999</v>
      </c>
      <c r="B2832">
        <v>0</v>
      </c>
      <c r="C2832">
        <v>7</v>
      </c>
      <c r="D2832">
        <v>7</v>
      </c>
      <c r="E2832" s="2">
        <f>(B2832+1)/(C2832+1)</f>
        <v>0.125</v>
      </c>
      <c r="F2832" s="2">
        <f>(C2832+1)/(B2832+1)</f>
        <v>8</v>
      </c>
      <c r="G2832">
        <f>LEN(A2832)</f>
        <v>4</v>
      </c>
      <c r="H2832" t="str">
        <f>IF(AND(G2832&lt;3, D2832&lt;2),TRUE,"")</f>
        <v/>
      </c>
      <c r="I2832">
        <f>VLOOKUP(A2832,'2014'!$A$2:$G$5210,5,FALSE)</f>
        <v>1.4609203798392987E-4</v>
      </c>
      <c r="J2832">
        <f>VLOOKUP(A2832,'2014'!$A$2:$H$5210,6,FALSE)</f>
        <v>4.4354715365085194E-4</v>
      </c>
    </row>
    <row r="2833" spans="1:10" x14ac:dyDescent="0.6">
      <c r="A2833" t="s">
        <v>813</v>
      </c>
      <c r="B2833">
        <v>0</v>
      </c>
      <c r="C2833">
        <v>7</v>
      </c>
      <c r="D2833">
        <v>7</v>
      </c>
      <c r="E2833" s="2">
        <f>(B2833+1)/(C2833+1)</f>
        <v>0.125</v>
      </c>
      <c r="F2833" s="2">
        <f>(C2833+1)/(B2833+1)</f>
        <v>8</v>
      </c>
      <c r="G2833">
        <f>LEN(A2833)</f>
        <v>5</v>
      </c>
      <c r="H2833" t="str">
        <f>IF(AND(G2833&lt;3, D2833&lt;2),TRUE,"")</f>
        <v/>
      </c>
      <c r="I2833">
        <f>VLOOKUP(A2833,'2014'!$A$2:$G$5210,5,FALSE)</f>
        <v>1.4609203798392987E-4</v>
      </c>
      <c r="J2833">
        <f>VLOOKUP(A2833,'2014'!$A$2:$H$5210,6,FALSE)</f>
        <v>4.8943134195956074E-4</v>
      </c>
    </row>
    <row r="2834" spans="1:10" x14ac:dyDescent="0.6">
      <c r="A2834" t="s">
        <v>3223</v>
      </c>
      <c r="B2834">
        <v>0</v>
      </c>
      <c r="C2834">
        <v>7</v>
      </c>
      <c r="D2834">
        <v>7</v>
      </c>
      <c r="E2834" s="2">
        <f>(B2834+1)/(C2834+1)</f>
        <v>0.125</v>
      </c>
      <c r="F2834" s="2">
        <f>(C2834+1)/(B2834+1)</f>
        <v>8</v>
      </c>
      <c r="G2834">
        <f>LEN(A2834)</f>
        <v>8</v>
      </c>
      <c r="H2834" t="str">
        <f>IF(AND(G2834&lt;3, D2834&lt;2),TRUE,"")</f>
        <v/>
      </c>
      <c r="I2834">
        <f>VLOOKUP(A2834,'2014'!$A$2:$G$5210,5,FALSE)</f>
        <v>1.4609203798392987E-4</v>
      </c>
      <c r="J2834">
        <f>VLOOKUP(A2834,'2014'!$A$2:$H$5210,6,FALSE)</f>
        <v>5.2002080083203334E-4</v>
      </c>
    </row>
    <row r="2835" spans="1:10" x14ac:dyDescent="0.6">
      <c r="A2835" t="s">
        <v>2597</v>
      </c>
      <c r="B2835">
        <v>0</v>
      </c>
      <c r="C2835">
        <v>7</v>
      </c>
      <c r="D2835">
        <v>7</v>
      </c>
      <c r="E2835" s="2">
        <f>(B2835+1)/(C2835+1)</f>
        <v>0.125</v>
      </c>
      <c r="F2835" s="2">
        <f>(C2835+1)/(B2835+1)</f>
        <v>8</v>
      </c>
      <c r="G2835">
        <f>LEN(A2835)</f>
        <v>3</v>
      </c>
      <c r="H2835" t="str">
        <f>IF(AND(G2835&lt;3, D2835&lt;2),TRUE,"")</f>
        <v/>
      </c>
      <c r="I2835">
        <f>VLOOKUP(A2835,'2014'!$A$2:$G$5210,5,FALSE)</f>
        <v>4.382761139517896E-4</v>
      </c>
      <c r="J2835">
        <f>VLOOKUP(A2835,'2014'!$A$2:$H$5210,6,FALSE)</f>
        <v>1.6365360496772812E-3</v>
      </c>
    </row>
    <row r="2836" spans="1:10" x14ac:dyDescent="0.6">
      <c r="A2836" t="s">
        <v>1657</v>
      </c>
      <c r="B2836">
        <v>0</v>
      </c>
      <c r="C2836">
        <v>7</v>
      </c>
      <c r="D2836">
        <v>7</v>
      </c>
      <c r="E2836" s="2">
        <f>(B2836+1)/(C2836+1)</f>
        <v>0.125</v>
      </c>
      <c r="F2836" s="2">
        <f>(C2836+1)/(B2836+1)</f>
        <v>8</v>
      </c>
      <c r="G2836">
        <f>LEN(A2836)</f>
        <v>7</v>
      </c>
      <c r="H2836" t="str">
        <f>IF(AND(G2836&lt;3, D2836&lt;2),TRUE,"")</f>
        <v/>
      </c>
      <c r="I2836">
        <f>VLOOKUP(A2836,'2014'!$A$2:$G$5210,5,FALSE)</f>
        <v>1.4609203798392987E-4</v>
      </c>
      <c r="J2836">
        <f>VLOOKUP(A2836,'2014'!$A$2:$H$5210,6,FALSE)</f>
        <v>7.0355755406686861E-4</v>
      </c>
    </row>
    <row r="2837" spans="1:10" x14ac:dyDescent="0.6">
      <c r="A2837" t="s">
        <v>2509</v>
      </c>
      <c r="B2837">
        <v>0</v>
      </c>
      <c r="C2837">
        <v>7</v>
      </c>
      <c r="D2837">
        <v>7</v>
      </c>
      <c r="E2837" s="2">
        <f>(B2837+1)/(C2837+1)</f>
        <v>0.125</v>
      </c>
      <c r="F2837" s="2">
        <f>(C2837+1)/(B2837+1)</f>
        <v>8</v>
      </c>
      <c r="G2837">
        <f>LEN(A2837)</f>
        <v>7</v>
      </c>
      <c r="H2837" t="str">
        <f>IF(AND(G2837&lt;3, D2837&lt;2),TRUE,"")</f>
        <v/>
      </c>
      <c r="I2837">
        <f>VLOOKUP(A2837,'2014'!$A$2:$G$5210,5,FALSE)</f>
        <v>1.4609203798392987E-4</v>
      </c>
      <c r="J2837">
        <f>VLOOKUP(A2837,'2014'!$A$2:$H$5210,6,FALSE)</f>
        <v>7.0355755406686861E-4</v>
      </c>
    </row>
    <row r="2838" spans="1:10" x14ac:dyDescent="0.6">
      <c r="A2838" t="s">
        <v>724</v>
      </c>
      <c r="B2838">
        <v>0</v>
      </c>
      <c r="C2838">
        <v>7</v>
      </c>
      <c r="D2838">
        <v>7</v>
      </c>
      <c r="E2838" s="2">
        <f>(B2838+1)/(C2838+1)</f>
        <v>0.125</v>
      </c>
      <c r="F2838" s="2">
        <f>(C2838+1)/(B2838+1)</f>
        <v>8</v>
      </c>
      <c r="G2838">
        <f>LEN(A2838)</f>
        <v>7</v>
      </c>
      <c r="H2838" t="str">
        <f>IF(AND(G2838&lt;3, D2838&lt;2),TRUE,"")</f>
        <v/>
      </c>
      <c r="I2838">
        <f>VLOOKUP(A2838,'2014'!$A$2:$G$5210,5,FALSE)</f>
        <v>1.4609203798392987E-4</v>
      </c>
      <c r="J2838">
        <f>VLOOKUP(A2838,'2014'!$A$2:$H$5210,6,FALSE)</f>
        <v>9.4827322504664898E-4</v>
      </c>
    </row>
    <row r="2839" spans="1:10" x14ac:dyDescent="0.6">
      <c r="A2839" t="s">
        <v>1935</v>
      </c>
      <c r="B2839">
        <v>80</v>
      </c>
      <c r="C2839">
        <v>648</v>
      </c>
      <c r="D2839">
        <v>728</v>
      </c>
      <c r="E2839" s="2">
        <f>(B2839+1)/(C2839+1)</f>
        <v>0.12480739599383667</v>
      </c>
      <c r="F2839" s="2">
        <f>(C2839+1)/(B2839+1)</f>
        <v>8.0123456790123448</v>
      </c>
      <c r="G2839">
        <f>LEN(A2839)</f>
        <v>6</v>
      </c>
      <c r="H2839" t="str">
        <f>IF(AND(G2839&lt;3, D2839&lt;2),TRUE,"")</f>
        <v/>
      </c>
      <c r="I2839">
        <f>VLOOKUP(A2839,'2014'!$A$2:$G$5210,5,FALSE)</f>
        <v>2.3228634039444852E-2</v>
      </c>
      <c r="J2839">
        <f>VLOOKUP(A2839,'2014'!$A$2:$H$5210,6,FALSE)</f>
        <v>2.6337524089198861E-2</v>
      </c>
    </row>
    <row r="2840" spans="1:10" x14ac:dyDescent="0.6">
      <c r="A2840" t="s">
        <v>5089</v>
      </c>
      <c r="B2840">
        <v>5</v>
      </c>
      <c r="C2840">
        <v>48</v>
      </c>
      <c r="D2840">
        <v>53</v>
      </c>
      <c r="E2840" s="2">
        <f>(B2840+1)/(C2840+1)</f>
        <v>0.12244897959183673</v>
      </c>
      <c r="F2840" s="2">
        <f>(C2840+1)/(B2840+1)</f>
        <v>8.1666666666666661</v>
      </c>
      <c r="G2840">
        <f>LEN(A2840)</f>
        <v>3</v>
      </c>
      <c r="H2840" t="str">
        <f>IF(AND(G2840&lt;3, D2840&lt;2),TRUE,"")</f>
        <v/>
      </c>
      <c r="I2840">
        <f>VLOOKUP(A2840,'2014'!$A$2:$G$5210,5,FALSE)</f>
        <v>1.4609203798392987E-4</v>
      </c>
      <c r="J2840">
        <f>VLOOKUP(A2840,'2014'!$A$2:$H$5210,6,FALSE)</f>
        <v>2.4471567097978037E-4</v>
      </c>
    </row>
    <row r="2841" spans="1:10" x14ac:dyDescent="0.6">
      <c r="A2841" t="s">
        <v>4238</v>
      </c>
      <c r="B2841">
        <v>40</v>
      </c>
      <c r="C2841">
        <v>335</v>
      </c>
      <c r="D2841">
        <v>375</v>
      </c>
      <c r="E2841" s="2">
        <f>(B2841+1)/(C2841+1)</f>
        <v>0.12202380952380952</v>
      </c>
      <c r="F2841" s="2">
        <f>(C2841+1)/(B2841+1)</f>
        <v>8.1951219512195124</v>
      </c>
      <c r="G2841">
        <f>LEN(A2841)</f>
        <v>7</v>
      </c>
      <c r="H2841" t="str">
        <f>IF(AND(G2841&lt;3, D2841&lt;2),TRUE,"")</f>
        <v/>
      </c>
      <c r="I2841">
        <f>VLOOKUP(A2841,'2014'!$A$2:$G$5210,5,FALSE)</f>
        <v>1.5777940102264427E-2</v>
      </c>
      <c r="J2841">
        <f>VLOOKUP(A2841,'2014'!$A$2:$H$5210,6,FALSE)</f>
        <v>1.4239393105135971E-2</v>
      </c>
    </row>
    <row r="2842" spans="1:10" x14ac:dyDescent="0.6">
      <c r="A2842" t="s">
        <v>4497</v>
      </c>
      <c r="B2842">
        <v>23</v>
      </c>
      <c r="C2842">
        <v>196</v>
      </c>
      <c r="D2842">
        <v>219</v>
      </c>
      <c r="E2842" s="2">
        <f>(B2842+1)/(C2842+1)</f>
        <v>0.12182741116751269</v>
      </c>
      <c r="F2842" s="2">
        <f>(C2842+1)/(B2842+1)</f>
        <v>8.2083333333333339</v>
      </c>
      <c r="G2842">
        <f>LEN(A2842)</f>
        <v>5</v>
      </c>
      <c r="H2842" t="str">
        <f>IF(AND(G2842&lt;3, D2842&lt;2),TRUE,"")</f>
        <v/>
      </c>
      <c r="I2842">
        <f>VLOOKUP(A2842,'2014'!$A$2:$G$5210,5,FALSE)</f>
        <v>1.12490869247626E-2</v>
      </c>
      <c r="J2842">
        <f>VLOOKUP(A2842,'2014'!$A$2:$H$5210,6,FALSE)</f>
        <v>1.0140405616224649E-2</v>
      </c>
    </row>
    <row r="2843" spans="1:10" x14ac:dyDescent="0.6">
      <c r="A2843" t="s">
        <v>3671</v>
      </c>
      <c r="B2843">
        <v>5</v>
      </c>
      <c r="C2843">
        <v>49</v>
      </c>
      <c r="D2843">
        <v>54</v>
      </c>
      <c r="E2843" s="2">
        <f>(B2843+1)/(C2843+1)</f>
        <v>0.12</v>
      </c>
      <c r="F2843" s="2">
        <f>(C2843+1)/(B2843+1)</f>
        <v>8.3333333333333339</v>
      </c>
      <c r="G2843">
        <f>LEN(A2843)</f>
        <v>4</v>
      </c>
      <c r="H2843" t="str">
        <f>IF(AND(G2843&lt;3, D2843&lt;2),TRUE,"")</f>
        <v/>
      </c>
      <c r="I2843">
        <f>VLOOKUP(A2843,'2014'!$A$2:$G$5210,5,FALSE)</f>
        <v>7.3046018991964939E-4</v>
      </c>
      <c r="J2843">
        <f>VLOOKUP(A2843,'2014'!$A$2:$H$5210,6,FALSE)</f>
        <v>1.8506622617845891E-3</v>
      </c>
    </row>
    <row r="2844" spans="1:10" x14ac:dyDescent="0.6">
      <c r="A2844" t="s">
        <v>1066</v>
      </c>
      <c r="B2844">
        <v>41</v>
      </c>
      <c r="C2844">
        <v>352</v>
      </c>
      <c r="D2844">
        <v>393</v>
      </c>
      <c r="E2844" s="2">
        <f>(B2844+1)/(C2844+1)</f>
        <v>0.11898016997167139</v>
      </c>
      <c r="F2844" s="2">
        <f>(C2844+1)/(B2844+1)</f>
        <v>8.4047619047619051</v>
      </c>
      <c r="G2844">
        <f>LEN(A2844)</f>
        <v>7</v>
      </c>
      <c r="H2844" t="str">
        <f>IF(AND(G2844&lt;3, D2844&lt;2),TRUE,"")</f>
        <v/>
      </c>
      <c r="I2844">
        <f>VLOOKUP(A2844,'2014'!$A$2:$G$5210,5,FALSE)</f>
        <v>9.9342585829072308E-3</v>
      </c>
      <c r="J2844">
        <f>VLOOKUP(A2844,'2014'!$A$2:$H$5210,6,FALSE)</f>
        <v>1.124162613563366E-2</v>
      </c>
    </row>
    <row r="2845" spans="1:10" x14ac:dyDescent="0.6">
      <c r="A2845" t="s">
        <v>1495</v>
      </c>
      <c r="B2845">
        <v>36</v>
      </c>
      <c r="C2845">
        <v>310</v>
      </c>
      <c r="D2845">
        <v>346</v>
      </c>
      <c r="E2845" s="2">
        <f>(B2845+1)/(C2845+1)</f>
        <v>0.11897106109324759</v>
      </c>
      <c r="F2845" s="2">
        <f>(C2845+1)/(B2845+1)</f>
        <v>8.4054054054054053</v>
      </c>
      <c r="G2845">
        <f>LEN(A2845)</f>
        <v>9</v>
      </c>
      <c r="H2845" t="str">
        <f>IF(AND(G2845&lt;3, D2845&lt;2),TRUE,"")</f>
        <v/>
      </c>
      <c r="I2845">
        <f>VLOOKUP(A2845,'2014'!$A$2:$G$5210,5,FALSE)</f>
        <v>1.227173119065011E-2</v>
      </c>
      <c r="J2845">
        <f>VLOOKUP(A2845,'2014'!$A$2:$H$5210,6,FALSE)</f>
        <v>1.2327551925606436E-2</v>
      </c>
    </row>
    <row r="2846" spans="1:10" x14ac:dyDescent="0.6">
      <c r="A2846" t="s">
        <v>3893</v>
      </c>
      <c r="B2846">
        <v>37</v>
      </c>
      <c r="C2846">
        <v>319</v>
      </c>
      <c r="D2846">
        <v>356</v>
      </c>
      <c r="E2846" s="2">
        <f>(B2846+1)/(C2846+1)</f>
        <v>0.11874999999999999</v>
      </c>
      <c r="F2846" s="2">
        <f>(C2846+1)/(B2846+1)</f>
        <v>8.4210526315789469</v>
      </c>
      <c r="G2846">
        <f>LEN(A2846)</f>
        <v>8</v>
      </c>
      <c r="H2846" t="str">
        <f>IF(AND(G2846&lt;3, D2846&lt;2),TRUE,"")</f>
        <v/>
      </c>
      <c r="I2846">
        <f>VLOOKUP(A2846,'2014'!$A$2:$G$5210,5,FALSE)</f>
        <v>7.0124178232286337E-3</v>
      </c>
      <c r="J2846">
        <f>VLOOKUP(A2846,'2014'!$A$2:$H$5210,6,FALSE)</f>
        <v>1.0278058181150776E-2</v>
      </c>
    </row>
    <row r="2847" spans="1:10" x14ac:dyDescent="0.6">
      <c r="A2847" t="s">
        <v>2191</v>
      </c>
      <c r="B2847">
        <v>34</v>
      </c>
      <c r="C2847">
        <v>295</v>
      </c>
      <c r="D2847">
        <v>329</v>
      </c>
      <c r="E2847" s="2">
        <f>(B2847+1)/(C2847+1)</f>
        <v>0.11824324324324324</v>
      </c>
      <c r="F2847" s="2">
        <f>(C2847+1)/(B2847+1)</f>
        <v>8.4571428571428573</v>
      </c>
      <c r="G2847">
        <f>LEN(A2847)</f>
        <v>5</v>
      </c>
      <c r="H2847" t="str">
        <f>IF(AND(G2847&lt;3, D2847&lt;2),TRUE,"")</f>
        <v/>
      </c>
      <c r="I2847">
        <f>VLOOKUP(A2847,'2014'!$A$2:$G$5210,5,FALSE)</f>
        <v>1.7531044558071585E-2</v>
      </c>
      <c r="J2847">
        <f>VLOOKUP(A2847,'2014'!$A$2:$H$5210,6,FALSE)</f>
        <v>1.2602857055458688E-2</v>
      </c>
    </row>
    <row r="2848" spans="1:10" x14ac:dyDescent="0.6">
      <c r="A2848" t="s">
        <v>4421</v>
      </c>
      <c r="B2848">
        <v>13</v>
      </c>
      <c r="C2848">
        <v>118</v>
      </c>
      <c r="D2848">
        <v>131</v>
      </c>
      <c r="E2848" s="2">
        <f>(B2848+1)/(C2848+1)</f>
        <v>0.11764705882352941</v>
      </c>
      <c r="F2848" s="2">
        <f>(C2848+1)/(B2848+1)</f>
        <v>8.5</v>
      </c>
      <c r="G2848">
        <f>LEN(A2848)</f>
        <v>5</v>
      </c>
      <c r="H2848" t="str">
        <f>IF(AND(G2848&lt;3, D2848&lt;2),TRUE,"")</f>
        <v/>
      </c>
      <c r="I2848">
        <f>VLOOKUP(A2848,'2014'!$A$2:$G$5210,5,FALSE)</f>
        <v>4.3827611395178961E-3</v>
      </c>
      <c r="J2848">
        <f>VLOOKUP(A2848,'2014'!$A$2:$H$5210,6,FALSE)</f>
        <v>4.6343030191795904E-3</v>
      </c>
    </row>
    <row r="2849" spans="1:10" x14ac:dyDescent="0.6">
      <c r="A2849" t="s">
        <v>4496</v>
      </c>
      <c r="B2849">
        <v>5</v>
      </c>
      <c r="C2849">
        <v>50</v>
      </c>
      <c r="D2849">
        <v>55</v>
      </c>
      <c r="E2849" s="2">
        <f>(B2849+1)/(C2849+1)</f>
        <v>0.11764705882352941</v>
      </c>
      <c r="F2849" s="2">
        <f>(C2849+1)/(B2849+1)</f>
        <v>8.5</v>
      </c>
      <c r="G2849">
        <f>LEN(A2849)</f>
        <v>5</v>
      </c>
      <c r="H2849" t="str">
        <f>IF(AND(G2849&lt;3, D2849&lt;2),TRUE,"")</f>
        <v/>
      </c>
      <c r="I2849">
        <f>VLOOKUP(A2849,'2014'!$A$2:$G$5210,5,FALSE)</f>
        <v>1.0226442658875091E-3</v>
      </c>
      <c r="J2849">
        <f>VLOOKUP(A2849,'2014'!$A$2:$H$5210,6,FALSE)</f>
        <v>1.1929888960264293E-3</v>
      </c>
    </row>
    <row r="2850" spans="1:10" x14ac:dyDescent="0.6">
      <c r="A2850" t="s">
        <v>841</v>
      </c>
      <c r="B2850">
        <v>1</v>
      </c>
      <c r="C2850">
        <v>16</v>
      </c>
      <c r="D2850">
        <v>17</v>
      </c>
      <c r="E2850" s="2">
        <f>(B2850+1)/(C2850+1)</f>
        <v>0.11764705882352941</v>
      </c>
      <c r="F2850" s="2">
        <f>(C2850+1)/(B2850+1)</f>
        <v>8.5</v>
      </c>
      <c r="G2850">
        <f>LEN(A2850)</f>
        <v>5</v>
      </c>
      <c r="H2850" t="str">
        <f>IF(AND(G2850&lt;3, D2850&lt;2),TRUE,"")</f>
        <v/>
      </c>
      <c r="I2850">
        <f>VLOOKUP(A2850,'2014'!$A$2:$G$5210,5,FALSE)</f>
        <v>1.4609203798392988E-3</v>
      </c>
      <c r="J2850">
        <f>VLOOKUP(A2850,'2014'!$A$2:$H$5210,6,FALSE)</f>
        <v>7.9532593068428619E-4</v>
      </c>
    </row>
    <row r="2851" spans="1:10" x14ac:dyDescent="0.6">
      <c r="A2851" t="s">
        <v>1493</v>
      </c>
      <c r="B2851">
        <v>1</v>
      </c>
      <c r="C2851">
        <v>16</v>
      </c>
      <c r="D2851">
        <v>17</v>
      </c>
      <c r="E2851" s="2">
        <f>(B2851+1)/(C2851+1)</f>
        <v>0.11764705882352941</v>
      </c>
      <c r="F2851" s="2">
        <f>(C2851+1)/(B2851+1)</f>
        <v>8.5</v>
      </c>
      <c r="G2851">
        <f>LEN(A2851)</f>
        <v>7</v>
      </c>
      <c r="H2851" t="str">
        <f>IF(AND(G2851&lt;3, D2851&lt;2),TRUE,"")</f>
        <v/>
      </c>
      <c r="I2851">
        <f>VLOOKUP(A2851,'2014'!$A$2:$G$5210,5,FALSE)</f>
        <v>1.4609203798392987E-4</v>
      </c>
      <c r="J2851">
        <f>VLOOKUP(A2851,'2014'!$A$2:$H$5210,6,FALSE)</f>
        <v>1.2235783548989018E-4</v>
      </c>
    </row>
    <row r="2852" spans="1:10" x14ac:dyDescent="0.6">
      <c r="A2852" t="s">
        <v>1119</v>
      </c>
      <c r="B2852">
        <v>1</v>
      </c>
      <c r="C2852">
        <v>16</v>
      </c>
      <c r="D2852">
        <v>17</v>
      </c>
      <c r="E2852" s="2">
        <f>(B2852+1)/(C2852+1)</f>
        <v>0.11764705882352941</v>
      </c>
      <c r="F2852" s="2">
        <f>(C2852+1)/(B2852+1)</f>
        <v>8.5</v>
      </c>
      <c r="G2852">
        <f>LEN(A2852)</f>
        <v>6</v>
      </c>
      <c r="H2852" t="str">
        <f>IF(AND(G2852&lt;3, D2852&lt;2),TRUE,"")</f>
        <v/>
      </c>
      <c r="I2852">
        <f>VLOOKUP(A2852,'2014'!$A$2:$G$5210,5,FALSE)</f>
        <v>5.8436815193571947E-4</v>
      </c>
      <c r="J2852">
        <f>VLOOKUP(A2852,'2014'!$A$2:$H$5210,6,FALSE)</f>
        <v>7.1885228350310486E-4</v>
      </c>
    </row>
    <row r="2853" spans="1:10" x14ac:dyDescent="0.6">
      <c r="A2853" t="s">
        <v>166</v>
      </c>
      <c r="B2853">
        <v>1</v>
      </c>
      <c r="C2853">
        <v>16</v>
      </c>
      <c r="D2853">
        <v>17</v>
      </c>
      <c r="E2853" s="2">
        <f>(B2853+1)/(C2853+1)</f>
        <v>0.11764705882352941</v>
      </c>
      <c r="F2853" s="2">
        <f>(C2853+1)/(B2853+1)</f>
        <v>8.5</v>
      </c>
      <c r="G2853">
        <f>LEN(A2853)</f>
        <v>6</v>
      </c>
      <c r="H2853" t="str">
        <f>IF(AND(G2853&lt;3, D2853&lt;2),TRUE,"")</f>
        <v/>
      </c>
      <c r="I2853">
        <f>VLOOKUP(A2853,'2014'!$A$2:$G$5210,5,FALSE)</f>
        <v>1.4609203798392987E-4</v>
      </c>
      <c r="J2853">
        <f>VLOOKUP(A2853,'2014'!$A$2:$H$5210,6,FALSE)</f>
        <v>4.5884188308708819E-4</v>
      </c>
    </row>
    <row r="2854" spans="1:10" x14ac:dyDescent="0.6">
      <c r="A2854" t="s">
        <v>938</v>
      </c>
      <c r="B2854">
        <v>1</v>
      </c>
      <c r="C2854">
        <v>16</v>
      </c>
      <c r="D2854">
        <v>17</v>
      </c>
      <c r="E2854" s="2">
        <f>(B2854+1)/(C2854+1)</f>
        <v>0.11764705882352941</v>
      </c>
      <c r="F2854" s="2">
        <f>(C2854+1)/(B2854+1)</f>
        <v>8.5</v>
      </c>
      <c r="G2854">
        <f>LEN(A2854)</f>
        <v>4</v>
      </c>
      <c r="H2854" t="str">
        <f>IF(AND(G2854&lt;3, D2854&lt;2),TRUE,"")</f>
        <v/>
      </c>
      <c r="I2854">
        <f>VLOOKUP(A2854,'2014'!$A$2:$G$5210,5,FALSE)</f>
        <v>1.4609203798392987E-4</v>
      </c>
      <c r="J2854">
        <f>VLOOKUP(A2854,'2014'!$A$2:$H$5210,6,FALSE)</f>
        <v>8.1062066012052244E-4</v>
      </c>
    </row>
    <row r="2855" spans="1:10" x14ac:dyDescent="0.6">
      <c r="A2855" t="s">
        <v>1987</v>
      </c>
      <c r="B2855">
        <v>1</v>
      </c>
      <c r="C2855">
        <v>16</v>
      </c>
      <c r="D2855">
        <v>17</v>
      </c>
      <c r="E2855" s="2">
        <f>(B2855+1)/(C2855+1)</f>
        <v>0.11764705882352941</v>
      </c>
      <c r="F2855" s="2">
        <f>(C2855+1)/(B2855+1)</f>
        <v>8.5</v>
      </c>
      <c r="G2855">
        <f>LEN(A2855)</f>
        <v>8</v>
      </c>
      <c r="H2855" t="str">
        <f>IF(AND(G2855&lt;3, D2855&lt;2),TRUE,"")</f>
        <v/>
      </c>
      <c r="I2855">
        <f>VLOOKUP(A2855,'2014'!$A$2:$G$5210,5,FALSE)</f>
        <v>1.4609203798392987E-4</v>
      </c>
      <c r="J2855">
        <f>VLOOKUP(A2855,'2014'!$A$2:$H$5210,6,FALSE)</f>
        <v>8.4121011899299504E-4</v>
      </c>
    </row>
    <row r="2856" spans="1:10" x14ac:dyDescent="0.6">
      <c r="A2856" t="s">
        <v>2322</v>
      </c>
      <c r="B2856">
        <v>43</v>
      </c>
      <c r="C2856">
        <v>393</v>
      </c>
      <c r="D2856">
        <v>436</v>
      </c>
      <c r="E2856" s="2">
        <f>(B2856+1)/(C2856+1)</f>
        <v>0.1116751269035533</v>
      </c>
      <c r="F2856" s="2">
        <f>(C2856+1)/(B2856+1)</f>
        <v>8.954545454545455</v>
      </c>
      <c r="G2856">
        <f>LEN(A2856)</f>
        <v>12</v>
      </c>
      <c r="H2856" t="str">
        <f>IF(AND(G2856&lt;3, D2856&lt;2),TRUE,"")</f>
        <v/>
      </c>
      <c r="I2856">
        <f>VLOOKUP(A2856,'2014'!$A$2:$G$5210,5,FALSE)</f>
        <v>1.197954711468225E-2</v>
      </c>
      <c r="J2856">
        <f>VLOOKUP(A2856,'2014'!$A$2:$H$5210,6,FALSE)</f>
        <v>1.2404025572787617E-2</v>
      </c>
    </row>
    <row r="2857" spans="1:10" x14ac:dyDescent="0.6">
      <c r="A2857" t="s">
        <v>4099</v>
      </c>
      <c r="B2857">
        <v>3</v>
      </c>
      <c r="C2857">
        <v>35</v>
      </c>
      <c r="D2857">
        <v>38</v>
      </c>
      <c r="E2857" s="2">
        <f>(B2857+1)/(C2857+1)</f>
        <v>0.1111111111111111</v>
      </c>
      <c r="F2857" s="2">
        <f>(C2857+1)/(B2857+1)</f>
        <v>9</v>
      </c>
      <c r="G2857">
        <f>LEN(A2857)</f>
        <v>7</v>
      </c>
      <c r="H2857" t="str">
        <f>IF(AND(G2857&lt;3, D2857&lt;2),TRUE,"")</f>
        <v/>
      </c>
      <c r="I2857">
        <f>VLOOKUP(A2857,'2014'!$A$2:$G$5210,5,FALSE)</f>
        <v>1.314828341855369E-3</v>
      </c>
      <c r="J2857">
        <f>VLOOKUP(A2857,'2014'!$A$2:$H$5210,6,FALSE)</f>
        <v>1.7588938851671714E-3</v>
      </c>
    </row>
    <row r="2858" spans="1:10" x14ac:dyDescent="0.6">
      <c r="A2858" t="s">
        <v>2849</v>
      </c>
      <c r="B2858">
        <v>2</v>
      </c>
      <c r="C2858">
        <v>26</v>
      </c>
      <c r="D2858">
        <v>28</v>
      </c>
      <c r="E2858" s="2">
        <f>(B2858+1)/(C2858+1)</f>
        <v>0.1111111111111111</v>
      </c>
      <c r="F2858" s="2">
        <f>(C2858+1)/(B2858+1)</f>
        <v>9</v>
      </c>
      <c r="G2858">
        <f>LEN(A2858)</f>
        <v>10</v>
      </c>
      <c r="H2858" t="str">
        <f>IF(AND(G2858&lt;3, D2858&lt;2),TRUE,"")</f>
        <v/>
      </c>
      <c r="I2858">
        <f>VLOOKUP(A2858,'2014'!$A$2:$G$5210,5,FALSE)</f>
        <v>1.1687363038714389E-3</v>
      </c>
      <c r="J2858">
        <f>VLOOKUP(A2858,'2014'!$A$2:$H$5210,6,FALSE)</f>
        <v>5.3531553026826958E-4</v>
      </c>
    </row>
    <row r="2859" spans="1:10" x14ac:dyDescent="0.6">
      <c r="A2859" t="s">
        <v>3439</v>
      </c>
      <c r="B2859">
        <v>1</v>
      </c>
      <c r="C2859">
        <v>17</v>
      </c>
      <c r="D2859">
        <v>18</v>
      </c>
      <c r="E2859" s="2">
        <f>(B2859+1)/(C2859+1)</f>
        <v>0.1111111111111111</v>
      </c>
      <c r="F2859" s="2">
        <f>(C2859+1)/(B2859+1)</f>
        <v>9</v>
      </c>
      <c r="G2859">
        <f>LEN(A2859)</f>
        <v>7</v>
      </c>
      <c r="H2859" t="str">
        <f>IF(AND(G2859&lt;3, D2859&lt;2),TRUE,"")</f>
        <v/>
      </c>
      <c r="I2859">
        <f>VLOOKUP(A2859,'2014'!$A$2:$G$5210,5,FALSE)</f>
        <v>8.0350620891161424E-3</v>
      </c>
      <c r="J2859">
        <f>VLOOKUP(A2859,'2014'!$A$2:$H$5210,6,FALSE)</f>
        <v>1.9118411795295341E-3</v>
      </c>
    </row>
    <row r="2860" spans="1:10" x14ac:dyDescent="0.6">
      <c r="A2860" t="s">
        <v>3382</v>
      </c>
      <c r="B2860">
        <v>1</v>
      </c>
      <c r="C2860">
        <v>17</v>
      </c>
      <c r="D2860">
        <v>18</v>
      </c>
      <c r="E2860" s="2">
        <f>(B2860+1)/(C2860+1)</f>
        <v>0.1111111111111111</v>
      </c>
      <c r="F2860" s="2">
        <f>(C2860+1)/(B2860+1)</f>
        <v>9</v>
      </c>
      <c r="G2860">
        <f>LEN(A2860)</f>
        <v>7</v>
      </c>
      <c r="H2860" t="str">
        <f>IF(AND(G2860&lt;3, D2860&lt;2),TRUE,"")</f>
        <v/>
      </c>
      <c r="I2860">
        <f>VLOOKUP(A2860,'2014'!$A$2:$G$5210,5,FALSE)</f>
        <v>1.1687363038714389E-3</v>
      </c>
      <c r="J2860">
        <f>VLOOKUP(A2860,'2014'!$A$2:$H$5210,6,FALSE)</f>
        <v>1.2235783548989018E-3</v>
      </c>
    </row>
    <row r="2861" spans="1:10" x14ac:dyDescent="0.6">
      <c r="A2861" t="s">
        <v>2065</v>
      </c>
      <c r="B2861">
        <v>1</v>
      </c>
      <c r="C2861">
        <v>17</v>
      </c>
      <c r="D2861">
        <v>18</v>
      </c>
      <c r="E2861" s="2">
        <f>(B2861+1)/(C2861+1)</f>
        <v>0.1111111111111111</v>
      </c>
      <c r="F2861" s="2">
        <f>(C2861+1)/(B2861+1)</f>
        <v>9</v>
      </c>
      <c r="G2861">
        <f>LEN(A2861)</f>
        <v>6</v>
      </c>
      <c r="H2861" t="str">
        <f>IF(AND(G2861&lt;3, D2861&lt;2),TRUE,"")</f>
        <v/>
      </c>
      <c r="I2861">
        <f>VLOOKUP(A2861,'2014'!$A$2:$G$5210,5,FALSE)</f>
        <v>1.4609203798392987E-4</v>
      </c>
      <c r="J2861">
        <f>VLOOKUP(A2861,'2014'!$A$2:$H$5210,6,FALSE)</f>
        <v>3.976629653421431E-4</v>
      </c>
    </row>
    <row r="2862" spans="1:10" x14ac:dyDescent="0.6">
      <c r="A2862" t="s">
        <v>2260</v>
      </c>
      <c r="B2862">
        <v>1</v>
      </c>
      <c r="C2862">
        <v>17</v>
      </c>
      <c r="D2862">
        <v>18</v>
      </c>
      <c r="E2862" s="2">
        <f>(B2862+1)/(C2862+1)</f>
        <v>0.1111111111111111</v>
      </c>
      <c r="F2862" s="2">
        <f>(C2862+1)/(B2862+1)</f>
        <v>9</v>
      </c>
      <c r="G2862">
        <f>LEN(A2862)</f>
        <v>8</v>
      </c>
      <c r="H2862" t="str">
        <f>IF(AND(G2862&lt;3, D2862&lt;2),TRUE,"")</f>
        <v/>
      </c>
      <c r="I2862">
        <f>VLOOKUP(A2862,'2014'!$A$2:$G$5210,5,FALSE)</f>
        <v>1.4609203798392987E-4</v>
      </c>
      <c r="J2862">
        <f>VLOOKUP(A2862,'2014'!$A$2:$H$5210,6,FALSE)</f>
        <v>4.5884188308708819E-4</v>
      </c>
    </row>
    <row r="2863" spans="1:10" x14ac:dyDescent="0.6">
      <c r="A2863" t="s">
        <v>5623</v>
      </c>
      <c r="B2863">
        <v>0</v>
      </c>
      <c r="C2863">
        <v>8</v>
      </c>
      <c r="D2863">
        <v>8</v>
      </c>
      <c r="E2863" s="2">
        <f>(B2863+1)/(C2863+1)</f>
        <v>0.1111111111111111</v>
      </c>
      <c r="F2863" s="2">
        <f>(C2863+1)/(B2863+1)</f>
        <v>9</v>
      </c>
      <c r="G2863">
        <f>LEN(A2863)</f>
        <v>3</v>
      </c>
      <c r="H2863" t="str">
        <f>IF(AND(G2863&lt;3, D2863&lt;2),TRUE,"")</f>
        <v/>
      </c>
      <c r="I2863" t="e">
        <f>VLOOKUP(A2863,'2014'!$A$2:$G$5210,5,FALSE)</f>
        <v>#N/A</v>
      </c>
      <c r="J2863" t="e">
        <f>VLOOKUP(A2863,'2014'!$A$2:$H$5210,6,FALSE)</f>
        <v>#N/A</v>
      </c>
    </row>
    <row r="2864" spans="1:10" x14ac:dyDescent="0.6">
      <c r="A2864" t="s">
        <v>5641</v>
      </c>
      <c r="B2864">
        <v>0</v>
      </c>
      <c r="C2864">
        <v>8</v>
      </c>
      <c r="D2864">
        <v>8</v>
      </c>
      <c r="E2864" s="2">
        <f>(B2864+1)/(C2864+1)</f>
        <v>0.1111111111111111</v>
      </c>
      <c r="F2864" s="2">
        <f>(C2864+1)/(B2864+1)</f>
        <v>9</v>
      </c>
      <c r="G2864">
        <f>LEN(A2864)</f>
        <v>5</v>
      </c>
      <c r="H2864" t="str">
        <f>IF(AND(G2864&lt;3, D2864&lt;2),TRUE,"")</f>
        <v/>
      </c>
      <c r="I2864" t="e">
        <f>VLOOKUP(A2864,'2014'!$A$2:$G$5210,5,FALSE)</f>
        <v>#N/A</v>
      </c>
      <c r="J2864" t="e">
        <f>VLOOKUP(A2864,'2014'!$A$2:$H$5210,6,FALSE)</f>
        <v>#N/A</v>
      </c>
    </row>
    <row r="2865" spans="1:10" x14ac:dyDescent="0.6">
      <c r="A2865" t="s">
        <v>5767</v>
      </c>
      <c r="B2865">
        <v>0</v>
      </c>
      <c r="C2865">
        <v>8</v>
      </c>
      <c r="D2865">
        <v>8</v>
      </c>
      <c r="E2865" s="2">
        <f>(B2865+1)/(C2865+1)</f>
        <v>0.1111111111111111</v>
      </c>
      <c r="F2865" s="2">
        <f>(C2865+1)/(B2865+1)</f>
        <v>9</v>
      </c>
      <c r="G2865">
        <f>LEN(A2865)</f>
        <v>7</v>
      </c>
      <c r="H2865" t="str">
        <f>IF(AND(G2865&lt;3, D2865&lt;2),TRUE,"")</f>
        <v/>
      </c>
      <c r="I2865" t="e">
        <f>VLOOKUP(A2865,'2014'!$A$2:$G$5210,5,FALSE)</f>
        <v>#N/A</v>
      </c>
      <c r="J2865" t="e">
        <f>VLOOKUP(A2865,'2014'!$A$2:$H$5210,6,FALSE)</f>
        <v>#N/A</v>
      </c>
    </row>
    <row r="2866" spans="1:10" x14ac:dyDescent="0.6">
      <c r="A2866" t="s">
        <v>5837</v>
      </c>
      <c r="B2866">
        <v>0</v>
      </c>
      <c r="C2866">
        <v>8</v>
      </c>
      <c r="D2866">
        <v>8</v>
      </c>
      <c r="E2866" s="2">
        <f>(B2866+1)/(C2866+1)</f>
        <v>0.1111111111111111</v>
      </c>
      <c r="F2866" s="2">
        <f>(C2866+1)/(B2866+1)</f>
        <v>9</v>
      </c>
      <c r="G2866">
        <f>LEN(A2866)</f>
        <v>8</v>
      </c>
      <c r="H2866" t="str">
        <f>IF(AND(G2866&lt;3, D2866&lt;2),TRUE,"")</f>
        <v/>
      </c>
      <c r="I2866" t="e">
        <f>VLOOKUP(A2866,'2014'!$A$2:$G$5210,5,FALSE)</f>
        <v>#N/A</v>
      </c>
      <c r="J2866" t="e">
        <f>VLOOKUP(A2866,'2014'!$A$2:$H$5210,6,FALSE)</f>
        <v>#N/A</v>
      </c>
    </row>
    <row r="2867" spans="1:10" x14ac:dyDescent="0.6">
      <c r="A2867" t="s">
        <v>5895</v>
      </c>
      <c r="B2867">
        <v>0</v>
      </c>
      <c r="C2867">
        <v>8</v>
      </c>
      <c r="D2867">
        <v>8</v>
      </c>
      <c r="E2867" s="2">
        <f>(B2867+1)/(C2867+1)</f>
        <v>0.1111111111111111</v>
      </c>
      <c r="F2867" s="2">
        <f>(C2867+1)/(B2867+1)</f>
        <v>9</v>
      </c>
      <c r="G2867">
        <f>LEN(A2867)</f>
        <v>4</v>
      </c>
      <c r="H2867" t="str">
        <f>IF(AND(G2867&lt;3, D2867&lt;2),TRUE,"")</f>
        <v/>
      </c>
      <c r="I2867" t="e">
        <f>VLOOKUP(A2867,'2014'!$A$2:$G$5210,5,FALSE)</f>
        <v>#N/A</v>
      </c>
      <c r="J2867" t="e">
        <f>VLOOKUP(A2867,'2014'!$A$2:$H$5210,6,FALSE)</f>
        <v>#N/A</v>
      </c>
    </row>
    <row r="2868" spans="1:10" x14ac:dyDescent="0.6">
      <c r="A2868" t="s">
        <v>4094</v>
      </c>
      <c r="B2868">
        <v>0</v>
      </c>
      <c r="C2868">
        <v>8</v>
      </c>
      <c r="D2868">
        <v>8</v>
      </c>
      <c r="E2868" s="2">
        <f>(B2868+1)/(C2868+1)</f>
        <v>0.1111111111111111</v>
      </c>
      <c r="F2868" s="2">
        <f>(C2868+1)/(B2868+1)</f>
        <v>9</v>
      </c>
      <c r="G2868">
        <f>LEN(A2868)</f>
        <v>10</v>
      </c>
      <c r="H2868" t="str">
        <f>IF(AND(G2868&lt;3, D2868&lt;2),TRUE,"")</f>
        <v/>
      </c>
      <c r="I2868">
        <f>VLOOKUP(A2868,'2014'!$A$2:$G$5210,5,FALSE)</f>
        <v>2.9218407596785974E-4</v>
      </c>
      <c r="J2868">
        <f>VLOOKUP(A2868,'2014'!$A$2:$H$5210,6,FALSE)</f>
        <v>1.5294729436236273E-5</v>
      </c>
    </row>
    <row r="2869" spans="1:10" x14ac:dyDescent="0.6">
      <c r="A2869" t="s">
        <v>313</v>
      </c>
      <c r="B2869">
        <v>0</v>
      </c>
      <c r="C2869">
        <v>8</v>
      </c>
      <c r="D2869">
        <v>8</v>
      </c>
      <c r="E2869" s="2">
        <f>(B2869+1)/(C2869+1)</f>
        <v>0.1111111111111111</v>
      </c>
      <c r="F2869" s="2">
        <f>(C2869+1)/(B2869+1)</f>
        <v>9</v>
      </c>
      <c r="G2869">
        <f>LEN(A2869)</f>
        <v>6</v>
      </c>
      <c r="H2869" t="str">
        <f>IF(AND(G2869&lt;3, D2869&lt;2),TRUE,"")</f>
        <v/>
      </c>
      <c r="I2869">
        <f>VLOOKUP(A2869,'2014'!$A$2:$G$5210,5,FALSE)</f>
        <v>8.7655222790357921E-4</v>
      </c>
      <c r="J2869">
        <f>VLOOKUP(A2869,'2014'!$A$2:$H$5210,6,FALSE)</f>
        <v>1.3765256492612646E-4</v>
      </c>
    </row>
    <row r="2870" spans="1:10" x14ac:dyDescent="0.6">
      <c r="A2870" t="s">
        <v>2713</v>
      </c>
      <c r="B2870">
        <v>0</v>
      </c>
      <c r="C2870">
        <v>8</v>
      </c>
      <c r="D2870">
        <v>8</v>
      </c>
      <c r="E2870" s="2">
        <f>(B2870+1)/(C2870+1)</f>
        <v>0.1111111111111111</v>
      </c>
      <c r="F2870" s="2">
        <f>(C2870+1)/(B2870+1)</f>
        <v>9</v>
      </c>
      <c r="G2870">
        <f>LEN(A2870)</f>
        <v>8</v>
      </c>
      <c r="H2870" t="str">
        <f>IF(AND(G2870&lt;3, D2870&lt;2),TRUE,"")</f>
        <v/>
      </c>
      <c r="I2870">
        <f>VLOOKUP(A2870,'2014'!$A$2:$G$5210,5,FALSE)</f>
        <v>7.3046018991964939E-4</v>
      </c>
      <c r="J2870">
        <f>VLOOKUP(A2870,'2014'!$A$2:$H$5210,6,FALSE)</f>
        <v>1.2235783548989018E-4</v>
      </c>
    </row>
    <row r="2871" spans="1:10" x14ac:dyDescent="0.6">
      <c r="A2871" t="s">
        <v>38</v>
      </c>
      <c r="B2871">
        <v>0</v>
      </c>
      <c r="C2871">
        <v>8</v>
      </c>
      <c r="D2871">
        <v>8</v>
      </c>
      <c r="E2871" s="2">
        <f>(B2871+1)/(C2871+1)</f>
        <v>0.1111111111111111</v>
      </c>
      <c r="F2871" s="2">
        <f>(C2871+1)/(B2871+1)</f>
        <v>9</v>
      </c>
      <c r="G2871">
        <f>LEN(A2871)</f>
        <v>3</v>
      </c>
      <c r="H2871" t="str">
        <f>IF(AND(G2871&lt;3, D2871&lt;2),TRUE,"")</f>
        <v/>
      </c>
      <c r="I2871">
        <f>VLOOKUP(A2871,'2014'!$A$2:$G$5210,5,FALSE)</f>
        <v>1.4609203798392987E-4</v>
      </c>
      <c r="J2871">
        <f>VLOOKUP(A2871,'2014'!$A$2:$H$5210,6,FALSE)</f>
        <v>3.0589458872472546E-5</v>
      </c>
    </row>
    <row r="2872" spans="1:10" x14ac:dyDescent="0.6">
      <c r="A2872" t="s">
        <v>2292</v>
      </c>
      <c r="B2872">
        <v>0</v>
      </c>
      <c r="C2872">
        <v>8</v>
      </c>
      <c r="D2872">
        <v>8</v>
      </c>
      <c r="E2872" s="2">
        <f>(B2872+1)/(C2872+1)</f>
        <v>0.1111111111111111</v>
      </c>
      <c r="F2872" s="2">
        <f>(C2872+1)/(B2872+1)</f>
        <v>9</v>
      </c>
      <c r="G2872">
        <f>LEN(A2872)</f>
        <v>7</v>
      </c>
      <c r="H2872" t="str">
        <f>IF(AND(G2872&lt;3, D2872&lt;2),TRUE,"")</f>
        <v/>
      </c>
      <c r="I2872">
        <f>VLOOKUP(A2872,'2014'!$A$2:$G$5210,5,FALSE)</f>
        <v>1.4609203798392987E-4</v>
      </c>
      <c r="J2872">
        <f>VLOOKUP(A2872,'2014'!$A$2:$H$5210,6,FALSE)</f>
        <v>3.0589458872472546E-5</v>
      </c>
    </row>
    <row r="2873" spans="1:10" x14ac:dyDescent="0.6">
      <c r="A2873" t="s">
        <v>4120</v>
      </c>
      <c r="B2873">
        <v>0</v>
      </c>
      <c r="C2873">
        <v>8</v>
      </c>
      <c r="D2873">
        <v>8</v>
      </c>
      <c r="E2873" s="2">
        <f>(B2873+1)/(C2873+1)</f>
        <v>0.1111111111111111</v>
      </c>
      <c r="F2873" s="2">
        <f>(C2873+1)/(B2873+1)</f>
        <v>9</v>
      </c>
      <c r="G2873">
        <f>LEN(A2873)</f>
        <v>8</v>
      </c>
      <c r="H2873" t="str">
        <f>IF(AND(G2873&lt;3, D2873&lt;2),TRUE,"")</f>
        <v/>
      </c>
      <c r="I2873">
        <f>VLOOKUP(A2873,'2014'!$A$2:$G$5210,5,FALSE)</f>
        <v>2.9218407596785974E-4</v>
      </c>
      <c r="J2873">
        <f>VLOOKUP(A2873,'2014'!$A$2:$H$5210,6,FALSE)</f>
        <v>7.6473647181181365E-5</v>
      </c>
    </row>
    <row r="2874" spans="1:10" x14ac:dyDescent="0.6">
      <c r="A2874" t="s">
        <v>537</v>
      </c>
      <c r="B2874">
        <v>0</v>
      </c>
      <c r="C2874">
        <v>8</v>
      </c>
      <c r="D2874">
        <v>8</v>
      </c>
      <c r="E2874" s="2">
        <f>(B2874+1)/(C2874+1)</f>
        <v>0.1111111111111111</v>
      </c>
      <c r="F2874" s="2">
        <f>(C2874+1)/(B2874+1)</f>
        <v>9</v>
      </c>
      <c r="G2874">
        <f>LEN(A2874)</f>
        <v>6</v>
      </c>
      <c r="H2874" t="str">
        <f>IF(AND(G2874&lt;3, D2874&lt;2),TRUE,"")</f>
        <v/>
      </c>
      <c r="I2874">
        <f>VLOOKUP(A2874,'2014'!$A$2:$G$5210,5,FALSE)</f>
        <v>1.4609203798392987E-4</v>
      </c>
      <c r="J2874">
        <f>VLOOKUP(A2874,'2014'!$A$2:$H$5210,6,FALSE)</f>
        <v>4.5884188308708819E-5</v>
      </c>
    </row>
    <row r="2875" spans="1:10" x14ac:dyDescent="0.6">
      <c r="A2875" t="s">
        <v>3227</v>
      </c>
      <c r="B2875">
        <v>0</v>
      </c>
      <c r="C2875">
        <v>8</v>
      </c>
      <c r="D2875">
        <v>8</v>
      </c>
      <c r="E2875" s="2">
        <f>(B2875+1)/(C2875+1)</f>
        <v>0.1111111111111111</v>
      </c>
      <c r="F2875" s="2">
        <f>(C2875+1)/(B2875+1)</f>
        <v>9</v>
      </c>
      <c r="G2875">
        <f>LEN(A2875)</f>
        <v>4</v>
      </c>
      <c r="H2875" t="str">
        <f>IF(AND(G2875&lt;3, D2875&lt;2),TRUE,"")</f>
        <v/>
      </c>
      <c r="I2875">
        <f>VLOOKUP(A2875,'2014'!$A$2:$G$5210,5,FALSE)</f>
        <v>5.8436815193571947E-4</v>
      </c>
      <c r="J2875">
        <f>VLOOKUP(A2875,'2014'!$A$2:$H$5210,6,FALSE)</f>
        <v>2.1412621210730782E-4</v>
      </c>
    </row>
    <row r="2876" spans="1:10" x14ac:dyDescent="0.6">
      <c r="A2876" t="s">
        <v>1297</v>
      </c>
      <c r="B2876">
        <v>0</v>
      </c>
      <c r="C2876">
        <v>8</v>
      </c>
      <c r="D2876">
        <v>8</v>
      </c>
      <c r="E2876" s="2">
        <f>(B2876+1)/(C2876+1)</f>
        <v>0.1111111111111111</v>
      </c>
      <c r="F2876" s="2">
        <f>(C2876+1)/(B2876+1)</f>
        <v>9</v>
      </c>
      <c r="G2876">
        <f>LEN(A2876)</f>
        <v>6</v>
      </c>
      <c r="H2876" t="str">
        <f>IF(AND(G2876&lt;3, D2876&lt;2),TRUE,"")</f>
        <v/>
      </c>
      <c r="I2876">
        <f>VLOOKUP(A2876,'2014'!$A$2:$G$5210,5,FALSE)</f>
        <v>1.4609203798392987E-4</v>
      </c>
      <c r="J2876">
        <f>VLOOKUP(A2876,'2014'!$A$2:$H$5210,6,FALSE)</f>
        <v>6.1178917744945092E-5</v>
      </c>
    </row>
    <row r="2877" spans="1:10" x14ac:dyDescent="0.6">
      <c r="A2877" t="s">
        <v>3980</v>
      </c>
      <c r="B2877">
        <v>0</v>
      </c>
      <c r="C2877">
        <v>8</v>
      </c>
      <c r="D2877">
        <v>8</v>
      </c>
      <c r="E2877" s="2">
        <f>(B2877+1)/(C2877+1)</f>
        <v>0.1111111111111111</v>
      </c>
      <c r="F2877" s="2">
        <f>(C2877+1)/(B2877+1)</f>
        <v>9</v>
      </c>
      <c r="G2877">
        <f>LEN(A2877)</f>
        <v>10</v>
      </c>
      <c r="H2877" t="str">
        <f>IF(AND(G2877&lt;3, D2877&lt;2),TRUE,"")</f>
        <v/>
      </c>
      <c r="I2877">
        <f>VLOOKUP(A2877,'2014'!$A$2:$G$5210,5,FALSE)</f>
        <v>1.4609203798392987E-4</v>
      </c>
      <c r="J2877">
        <f>VLOOKUP(A2877,'2014'!$A$2:$H$5210,6,FALSE)</f>
        <v>6.1178917744945092E-5</v>
      </c>
    </row>
    <row r="2878" spans="1:10" x14ac:dyDescent="0.6">
      <c r="A2878" t="s">
        <v>4503</v>
      </c>
      <c r="B2878">
        <v>0</v>
      </c>
      <c r="C2878">
        <v>8</v>
      </c>
      <c r="D2878">
        <v>8</v>
      </c>
      <c r="E2878" s="2">
        <f>(B2878+1)/(C2878+1)</f>
        <v>0.1111111111111111</v>
      </c>
      <c r="F2878" s="2">
        <f>(C2878+1)/(B2878+1)</f>
        <v>9</v>
      </c>
      <c r="G2878">
        <f>LEN(A2878)</f>
        <v>8</v>
      </c>
      <c r="H2878" t="str">
        <f>IF(AND(G2878&lt;3, D2878&lt;2),TRUE,"")</f>
        <v/>
      </c>
      <c r="I2878">
        <f>VLOOKUP(A2878,'2014'!$A$2:$G$5210,5,FALSE)</f>
        <v>1.4609203798392987E-4</v>
      </c>
      <c r="J2878">
        <f>VLOOKUP(A2878,'2014'!$A$2:$H$5210,6,FALSE)</f>
        <v>7.6473647181181365E-5</v>
      </c>
    </row>
    <row r="2879" spans="1:10" x14ac:dyDescent="0.6">
      <c r="A2879" t="s">
        <v>4488</v>
      </c>
      <c r="B2879">
        <v>0</v>
      </c>
      <c r="C2879">
        <v>8</v>
      </c>
      <c r="D2879">
        <v>8</v>
      </c>
      <c r="E2879" s="2">
        <f>(B2879+1)/(C2879+1)</f>
        <v>0.1111111111111111</v>
      </c>
      <c r="F2879" s="2">
        <f>(C2879+1)/(B2879+1)</f>
        <v>9</v>
      </c>
      <c r="G2879">
        <f>LEN(A2879)</f>
        <v>5</v>
      </c>
      <c r="H2879" t="str">
        <f>IF(AND(G2879&lt;3, D2879&lt;2),TRUE,"")</f>
        <v/>
      </c>
      <c r="I2879">
        <f>VLOOKUP(A2879,'2014'!$A$2:$G$5210,5,FALSE)</f>
        <v>2.9218407596785974E-4</v>
      </c>
      <c r="J2879">
        <f>VLOOKUP(A2879,'2014'!$A$2:$H$5210,6,FALSE)</f>
        <v>1.68242023798599E-4</v>
      </c>
    </row>
    <row r="2880" spans="1:10" x14ac:dyDescent="0.6">
      <c r="A2880" t="s">
        <v>523</v>
      </c>
      <c r="B2880">
        <v>0</v>
      </c>
      <c r="C2880">
        <v>8</v>
      </c>
      <c r="D2880">
        <v>8</v>
      </c>
      <c r="E2880" s="2">
        <f>(B2880+1)/(C2880+1)</f>
        <v>0.1111111111111111</v>
      </c>
      <c r="F2880" s="2">
        <f>(C2880+1)/(B2880+1)</f>
        <v>9</v>
      </c>
      <c r="G2880">
        <f>LEN(A2880)</f>
        <v>3</v>
      </c>
      <c r="H2880" t="str">
        <f>IF(AND(G2880&lt;3, D2880&lt;2),TRUE,"")</f>
        <v/>
      </c>
      <c r="I2880">
        <f>VLOOKUP(A2880,'2014'!$A$2:$G$5210,5,FALSE)</f>
        <v>1.4609203798392987E-4</v>
      </c>
      <c r="J2880">
        <f>VLOOKUP(A2880,'2014'!$A$2:$H$5210,6,FALSE)</f>
        <v>9.1768376617417638E-5</v>
      </c>
    </row>
    <row r="2881" spans="1:10" x14ac:dyDescent="0.6">
      <c r="A2881" t="s">
        <v>3296</v>
      </c>
      <c r="B2881">
        <v>0</v>
      </c>
      <c r="C2881">
        <v>8</v>
      </c>
      <c r="D2881">
        <v>8</v>
      </c>
      <c r="E2881" s="2">
        <f>(B2881+1)/(C2881+1)</f>
        <v>0.1111111111111111</v>
      </c>
      <c r="F2881" s="2">
        <f>(C2881+1)/(B2881+1)</f>
        <v>9</v>
      </c>
      <c r="G2881">
        <f>LEN(A2881)</f>
        <v>8</v>
      </c>
      <c r="H2881" t="str">
        <f>IF(AND(G2881&lt;3, D2881&lt;2),TRUE,"")</f>
        <v/>
      </c>
      <c r="I2881">
        <f>VLOOKUP(A2881,'2014'!$A$2:$G$5210,5,FALSE)</f>
        <v>1.4609203798392987E-4</v>
      </c>
      <c r="J2881">
        <f>VLOOKUP(A2881,'2014'!$A$2:$H$5210,6,FALSE)</f>
        <v>1.0706310605365391E-4</v>
      </c>
    </row>
    <row r="2882" spans="1:10" x14ac:dyDescent="0.6">
      <c r="A2882" t="s">
        <v>4844</v>
      </c>
      <c r="B2882">
        <v>0</v>
      </c>
      <c r="C2882">
        <v>8</v>
      </c>
      <c r="D2882">
        <v>8</v>
      </c>
      <c r="E2882" s="2">
        <f>(B2882+1)/(C2882+1)</f>
        <v>0.1111111111111111</v>
      </c>
      <c r="F2882" s="2">
        <f>(C2882+1)/(B2882+1)</f>
        <v>9</v>
      </c>
      <c r="G2882">
        <f>LEN(A2882)</f>
        <v>11</v>
      </c>
      <c r="H2882" t="str">
        <f>IF(AND(G2882&lt;3, D2882&lt;2),TRUE,"")</f>
        <v/>
      </c>
      <c r="I2882">
        <f>VLOOKUP(A2882,'2014'!$A$2:$G$5210,5,FALSE)</f>
        <v>4.382761139517896E-4</v>
      </c>
      <c r="J2882">
        <f>VLOOKUP(A2882,'2014'!$A$2:$H$5210,6,FALSE)</f>
        <v>3.5177877703343431E-4</v>
      </c>
    </row>
    <row r="2883" spans="1:10" x14ac:dyDescent="0.6">
      <c r="A2883" t="s">
        <v>3690</v>
      </c>
      <c r="B2883">
        <v>0</v>
      </c>
      <c r="C2883">
        <v>8</v>
      </c>
      <c r="D2883">
        <v>8</v>
      </c>
      <c r="E2883" s="2">
        <f>(B2883+1)/(C2883+1)</f>
        <v>0.1111111111111111</v>
      </c>
      <c r="F2883" s="2">
        <f>(C2883+1)/(B2883+1)</f>
        <v>9</v>
      </c>
      <c r="G2883">
        <f>LEN(A2883)</f>
        <v>12</v>
      </c>
      <c r="H2883" t="str">
        <f>IF(AND(G2883&lt;3, D2883&lt;2),TRUE,"")</f>
        <v/>
      </c>
      <c r="I2883">
        <f>VLOOKUP(A2883,'2014'!$A$2:$G$5210,5,FALSE)</f>
        <v>1.4609203798392987E-4</v>
      </c>
      <c r="J2883">
        <f>VLOOKUP(A2883,'2014'!$A$2:$H$5210,6,FALSE)</f>
        <v>1.2235783548989018E-4</v>
      </c>
    </row>
    <row r="2884" spans="1:10" x14ac:dyDescent="0.6">
      <c r="A2884" t="s">
        <v>1332</v>
      </c>
      <c r="B2884">
        <v>0</v>
      </c>
      <c r="C2884">
        <v>8</v>
      </c>
      <c r="D2884">
        <v>8</v>
      </c>
      <c r="E2884" s="2">
        <f>(B2884+1)/(C2884+1)</f>
        <v>0.1111111111111111</v>
      </c>
      <c r="F2884" s="2">
        <f>(C2884+1)/(B2884+1)</f>
        <v>9</v>
      </c>
      <c r="G2884">
        <f>LEN(A2884)</f>
        <v>9</v>
      </c>
      <c r="H2884" t="str">
        <f>IF(AND(G2884&lt;3, D2884&lt;2),TRUE,"")</f>
        <v/>
      </c>
      <c r="I2884">
        <f>VLOOKUP(A2884,'2014'!$A$2:$G$5210,5,FALSE)</f>
        <v>1.4609203798392987E-4</v>
      </c>
      <c r="J2884">
        <f>VLOOKUP(A2884,'2014'!$A$2:$H$5210,6,FALSE)</f>
        <v>1.3765256492612646E-4</v>
      </c>
    </row>
    <row r="2885" spans="1:10" x14ac:dyDescent="0.6">
      <c r="A2885" t="s">
        <v>2161</v>
      </c>
      <c r="B2885">
        <v>0</v>
      </c>
      <c r="C2885">
        <v>8</v>
      </c>
      <c r="D2885">
        <v>8</v>
      </c>
      <c r="E2885" s="2">
        <f>(B2885+1)/(C2885+1)</f>
        <v>0.1111111111111111</v>
      </c>
      <c r="F2885" s="2">
        <f>(C2885+1)/(B2885+1)</f>
        <v>9</v>
      </c>
      <c r="G2885">
        <f>LEN(A2885)</f>
        <v>9</v>
      </c>
      <c r="H2885" t="str">
        <f>IF(AND(G2885&lt;3, D2885&lt;2),TRUE,"")</f>
        <v/>
      </c>
      <c r="I2885">
        <f>VLOOKUP(A2885,'2014'!$A$2:$G$5210,5,FALSE)</f>
        <v>1.4609203798392987E-4</v>
      </c>
      <c r="J2885">
        <f>VLOOKUP(A2885,'2014'!$A$2:$H$5210,6,FALSE)</f>
        <v>1.3765256492612646E-4</v>
      </c>
    </row>
    <row r="2886" spans="1:10" x14ac:dyDescent="0.6">
      <c r="A2886" t="s">
        <v>2903</v>
      </c>
      <c r="B2886">
        <v>0</v>
      </c>
      <c r="C2886">
        <v>8</v>
      </c>
      <c r="D2886">
        <v>8</v>
      </c>
      <c r="E2886" s="2">
        <f>(B2886+1)/(C2886+1)</f>
        <v>0.1111111111111111</v>
      </c>
      <c r="F2886" s="2">
        <f>(C2886+1)/(B2886+1)</f>
        <v>9</v>
      </c>
      <c r="G2886">
        <f>LEN(A2886)</f>
        <v>8</v>
      </c>
      <c r="H2886" t="str">
        <f>IF(AND(G2886&lt;3, D2886&lt;2),TRUE,"")</f>
        <v/>
      </c>
      <c r="I2886">
        <f>VLOOKUP(A2886,'2014'!$A$2:$G$5210,5,FALSE)</f>
        <v>1.4609203798392987E-4</v>
      </c>
      <c r="J2886">
        <f>VLOOKUP(A2886,'2014'!$A$2:$H$5210,6,FALSE)</f>
        <v>1.5294729436236273E-4</v>
      </c>
    </row>
    <row r="2887" spans="1:10" x14ac:dyDescent="0.6">
      <c r="A2887" t="s">
        <v>4765</v>
      </c>
      <c r="B2887">
        <v>0</v>
      </c>
      <c r="C2887">
        <v>8</v>
      </c>
      <c r="D2887">
        <v>8</v>
      </c>
      <c r="E2887" s="2">
        <f>(B2887+1)/(C2887+1)</f>
        <v>0.1111111111111111</v>
      </c>
      <c r="F2887" s="2">
        <f>(C2887+1)/(B2887+1)</f>
        <v>9</v>
      </c>
      <c r="G2887">
        <f>LEN(A2887)</f>
        <v>6</v>
      </c>
      <c r="H2887" t="str">
        <f>IF(AND(G2887&lt;3, D2887&lt;2),TRUE,"")</f>
        <v/>
      </c>
      <c r="I2887">
        <f>VLOOKUP(A2887,'2014'!$A$2:$G$5210,5,FALSE)</f>
        <v>2.9218407596785974E-4</v>
      </c>
      <c r="J2887">
        <f>VLOOKUP(A2887,'2014'!$A$2:$H$5210,6,FALSE)</f>
        <v>3.0589458872472546E-4</v>
      </c>
    </row>
    <row r="2888" spans="1:10" x14ac:dyDescent="0.6">
      <c r="A2888" t="s">
        <v>4856</v>
      </c>
      <c r="B2888">
        <v>0</v>
      </c>
      <c r="C2888">
        <v>8</v>
      </c>
      <c r="D2888">
        <v>8</v>
      </c>
      <c r="E2888" s="2">
        <f>(B2888+1)/(C2888+1)</f>
        <v>0.1111111111111111</v>
      </c>
      <c r="F2888" s="2">
        <f>(C2888+1)/(B2888+1)</f>
        <v>9</v>
      </c>
      <c r="G2888">
        <f>LEN(A2888)</f>
        <v>8</v>
      </c>
      <c r="H2888" t="str">
        <f>IF(AND(G2888&lt;3, D2888&lt;2),TRUE,"")</f>
        <v/>
      </c>
      <c r="I2888">
        <f>VLOOKUP(A2888,'2014'!$A$2:$G$5210,5,FALSE)</f>
        <v>1.4609203798392987E-4</v>
      </c>
      <c r="J2888">
        <f>VLOOKUP(A2888,'2014'!$A$2:$H$5210,6,FALSE)</f>
        <v>1.5294729436236273E-4</v>
      </c>
    </row>
    <row r="2889" spans="1:10" x14ac:dyDescent="0.6">
      <c r="A2889" t="s">
        <v>1475</v>
      </c>
      <c r="B2889">
        <v>0</v>
      </c>
      <c r="C2889">
        <v>8</v>
      </c>
      <c r="D2889">
        <v>8</v>
      </c>
      <c r="E2889" s="2">
        <f>(B2889+1)/(C2889+1)</f>
        <v>0.1111111111111111</v>
      </c>
      <c r="F2889" s="2">
        <f>(C2889+1)/(B2889+1)</f>
        <v>9</v>
      </c>
      <c r="G2889">
        <f>LEN(A2889)</f>
        <v>10</v>
      </c>
      <c r="H2889" t="str">
        <f>IF(AND(G2889&lt;3, D2889&lt;2),TRUE,"")</f>
        <v/>
      </c>
      <c r="I2889">
        <f>VLOOKUP(A2889,'2014'!$A$2:$G$5210,5,FALSE)</f>
        <v>1.4609203798392987E-4</v>
      </c>
      <c r="J2889">
        <f>VLOOKUP(A2889,'2014'!$A$2:$H$5210,6,FALSE)</f>
        <v>1.68242023798599E-4</v>
      </c>
    </row>
    <row r="2890" spans="1:10" x14ac:dyDescent="0.6">
      <c r="A2890" t="s">
        <v>968</v>
      </c>
      <c r="B2890">
        <v>0</v>
      </c>
      <c r="C2890">
        <v>8</v>
      </c>
      <c r="D2890">
        <v>8</v>
      </c>
      <c r="E2890" s="2">
        <f>(B2890+1)/(C2890+1)</f>
        <v>0.1111111111111111</v>
      </c>
      <c r="F2890" s="2">
        <f>(C2890+1)/(B2890+1)</f>
        <v>9</v>
      </c>
      <c r="G2890">
        <f>LEN(A2890)</f>
        <v>7</v>
      </c>
      <c r="H2890" t="str">
        <f>IF(AND(G2890&lt;3, D2890&lt;2),TRUE,"")</f>
        <v/>
      </c>
      <c r="I2890">
        <f>VLOOKUP(A2890,'2014'!$A$2:$G$5210,5,FALSE)</f>
        <v>1.4609203798392987E-4</v>
      </c>
      <c r="J2890">
        <f>VLOOKUP(A2890,'2014'!$A$2:$H$5210,6,FALSE)</f>
        <v>1.8353675323483528E-4</v>
      </c>
    </row>
    <row r="2891" spans="1:10" x14ac:dyDescent="0.6">
      <c r="A2891" t="s">
        <v>4155</v>
      </c>
      <c r="B2891">
        <v>0</v>
      </c>
      <c r="C2891">
        <v>8</v>
      </c>
      <c r="D2891">
        <v>8</v>
      </c>
      <c r="E2891" s="2">
        <f>(B2891+1)/(C2891+1)</f>
        <v>0.1111111111111111</v>
      </c>
      <c r="F2891" s="2">
        <f>(C2891+1)/(B2891+1)</f>
        <v>9</v>
      </c>
      <c r="G2891">
        <f>LEN(A2891)</f>
        <v>6</v>
      </c>
      <c r="H2891" t="str">
        <f>IF(AND(G2891&lt;3, D2891&lt;2),TRUE,"")</f>
        <v/>
      </c>
      <c r="I2891">
        <f>VLOOKUP(A2891,'2014'!$A$2:$G$5210,5,FALSE)</f>
        <v>1.4609203798392987E-4</v>
      </c>
      <c r="J2891">
        <f>VLOOKUP(A2891,'2014'!$A$2:$H$5210,6,FALSE)</f>
        <v>1.8353675323483528E-4</v>
      </c>
    </row>
    <row r="2892" spans="1:10" x14ac:dyDescent="0.6">
      <c r="A2892" t="s">
        <v>4241</v>
      </c>
      <c r="B2892">
        <v>0</v>
      </c>
      <c r="C2892">
        <v>8</v>
      </c>
      <c r="D2892">
        <v>8</v>
      </c>
      <c r="E2892" s="2">
        <f>(B2892+1)/(C2892+1)</f>
        <v>0.1111111111111111</v>
      </c>
      <c r="F2892" s="2">
        <f>(C2892+1)/(B2892+1)</f>
        <v>9</v>
      </c>
      <c r="G2892">
        <f>LEN(A2892)</f>
        <v>6</v>
      </c>
      <c r="H2892" t="str">
        <f>IF(AND(G2892&lt;3, D2892&lt;2),TRUE,"")</f>
        <v/>
      </c>
      <c r="I2892">
        <f>VLOOKUP(A2892,'2014'!$A$2:$G$5210,5,FALSE)</f>
        <v>4.382761139517896E-4</v>
      </c>
      <c r="J2892">
        <f>VLOOKUP(A2892,'2014'!$A$2:$H$5210,6,FALSE)</f>
        <v>5.6590498914074207E-4</v>
      </c>
    </row>
    <row r="2893" spans="1:10" x14ac:dyDescent="0.6">
      <c r="A2893" t="s">
        <v>980</v>
      </c>
      <c r="B2893">
        <v>0</v>
      </c>
      <c r="C2893">
        <v>8</v>
      </c>
      <c r="D2893">
        <v>8</v>
      </c>
      <c r="E2893" s="2">
        <f>(B2893+1)/(C2893+1)</f>
        <v>0.1111111111111111</v>
      </c>
      <c r="F2893" s="2">
        <f>(C2893+1)/(B2893+1)</f>
        <v>9</v>
      </c>
      <c r="G2893">
        <f>LEN(A2893)</f>
        <v>5</v>
      </c>
      <c r="H2893" t="str">
        <f>IF(AND(G2893&lt;3, D2893&lt;2),TRUE,"")</f>
        <v/>
      </c>
      <c r="I2893">
        <f>VLOOKUP(A2893,'2014'!$A$2:$G$5210,5,FALSE)</f>
        <v>1.4609203798392987E-4</v>
      </c>
      <c r="J2893">
        <f>VLOOKUP(A2893,'2014'!$A$2:$H$5210,6,FALSE)</f>
        <v>2.1412621210730782E-4</v>
      </c>
    </row>
    <row r="2894" spans="1:10" x14ac:dyDescent="0.6">
      <c r="A2894" t="s">
        <v>1587</v>
      </c>
      <c r="B2894">
        <v>0</v>
      </c>
      <c r="C2894">
        <v>8</v>
      </c>
      <c r="D2894">
        <v>8</v>
      </c>
      <c r="E2894" s="2">
        <f>(B2894+1)/(C2894+1)</f>
        <v>0.1111111111111111</v>
      </c>
      <c r="F2894" s="2">
        <f>(C2894+1)/(B2894+1)</f>
        <v>9</v>
      </c>
      <c r="G2894">
        <f>LEN(A2894)</f>
        <v>1</v>
      </c>
      <c r="H2894" t="str">
        <f>IF(AND(G2894&lt;3, D2894&lt;2),TRUE,"")</f>
        <v/>
      </c>
      <c r="I2894">
        <f>VLOOKUP(A2894,'2014'!$A$2:$G$5210,5,FALSE)</f>
        <v>1.4609203798392987E-4</v>
      </c>
      <c r="J2894">
        <f>VLOOKUP(A2894,'2014'!$A$2:$H$5210,6,FALSE)</f>
        <v>2.1412621210730782E-4</v>
      </c>
    </row>
    <row r="2895" spans="1:10" x14ac:dyDescent="0.6">
      <c r="A2895" t="s">
        <v>2422</v>
      </c>
      <c r="B2895">
        <v>0</v>
      </c>
      <c r="C2895">
        <v>8</v>
      </c>
      <c r="D2895">
        <v>8</v>
      </c>
      <c r="E2895" s="2">
        <f>(B2895+1)/(C2895+1)</f>
        <v>0.1111111111111111</v>
      </c>
      <c r="F2895" s="2">
        <f>(C2895+1)/(B2895+1)</f>
        <v>9</v>
      </c>
      <c r="G2895">
        <f>LEN(A2895)</f>
        <v>7</v>
      </c>
      <c r="H2895" t="str">
        <f>IF(AND(G2895&lt;3, D2895&lt;2),TRUE,"")</f>
        <v/>
      </c>
      <c r="I2895">
        <f>VLOOKUP(A2895,'2014'!$A$2:$G$5210,5,FALSE)</f>
        <v>1.4609203798392987E-4</v>
      </c>
      <c r="J2895">
        <f>VLOOKUP(A2895,'2014'!$A$2:$H$5210,6,FALSE)</f>
        <v>2.1412621210730782E-4</v>
      </c>
    </row>
    <row r="2896" spans="1:10" x14ac:dyDescent="0.6">
      <c r="A2896" t="s">
        <v>4698</v>
      </c>
      <c r="B2896">
        <v>0</v>
      </c>
      <c r="C2896">
        <v>8</v>
      </c>
      <c r="D2896">
        <v>8</v>
      </c>
      <c r="E2896" s="2">
        <f>(B2896+1)/(C2896+1)</f>
        <v>0.1111111111111111</v>
      </c>
      <c r="F2896" s="2">
        <f>(C2896+1)/(B2896+1)</f>
        <v>9</v>
      </c>
      <c r="G2896">
        <f>LEN(A2896)</f>
        <v>10</v>
      </c>
      <c r="H2896" t="str">
        <f>IF(AND(G2896&lt;3, D2896&lt;2),TRUE,"")</f>
        <v/>
      </c>
      <c r="I2896">
        <f>VLOOKUP(A2896,'2014'!$A$2:$G$5210,5,FALSE)</f>
        <v>2.9218407596785974E-4</v>
      </c>
      <c r="J2896">
        <f>VLOOKUP(A2896,'2014'!$A$2:$H$5210,6,FALSE)</f>
        <v>4.4354715365085194E-4</v>
      </c>
    </row>
    <row r="2897" spans="1:10" x14ac:dyDescent="0.6">
      <c r="A2897" t="s">
        <v>2764</v>
      </c>
      <c r="B2897">
        <v>0</v>
      </c>
      <c r="C2897">
        <v>8</v>
      </c>
      <c r="D2897">
        <v>8</v>
      </c>
      <c r="E2897" s="2">
        <f>(B2897+1)/(C2897+1)</f>
        <v>0.1111111111111111</v>
      </c>
      <c r="F2897" s="2">
        <f>(C2897+1)/(B2897+1)</f>
        <v>9</v>
      </c>
      <c r="G2897">
        <f>LEN(A2897)</f>
        <v>6</v>
      </c>
      <c r="H2897" t="str">
        <f>IF(AND(G2897&lt;3, D2897&lt;2),TRUE,"")</f>
        <v/>
      </c>
      <c r="I2897">
        <f>VLOOKUP(A2897,'2014'!$A$2:$G$5210,5,FALSE)</f>
        <v>2.9218407596785974E-4</v>
      </c>
      <c r="J2897">
        <f>VLOOKUP(A2897,'2014'!$A$2:$H$5210,6,FALSE)</f>
        <v>4.8943134195956074E-4</v>
      </c>
    </row>
    <row r="2898" spans="1:10" x14ac:dyDescent="0.6">
      <c r="A2898" t="s">
        <v>3975</v>
      </c>
      <c r="B2898">
        <v>0</v>
      </c>
      <c r="C2898">
        <v>8</v>
      </c>
      <c r="D2898">
        <v>8</v>
      </c>
      <c r="E2898" s="2">
        <f>(B2898+1)/(C2898+1)</f>
        <v>0.1111111111111111</v>
      </c>
      <c r="F2898" s="2">
        <f>(C2898+1)/(B2898+1)</f>
        <v>9</v>
      </c>
      <c r="G2898">
        <f>LEN(A2898)</f>
        <v>9</v>
      </c>
      <c r="H2898" t="str">
        <f>IF(AND(G2898&lt;3, D2898&lt;2),TRUE,"")</f>
        <v/>
      </c>
      <c r="I2898">
        <f>VLOOKUP(A2898,'2014'!$A$2:$G$5210,5,FALSE)</f>
        <v>2.9218407596785974E-4</v>
      </c>
      <c r="J2898">
        <f>VLOOKUP(A2898,'2014'!$A$2:$H$5210,6,FALSE)</f>
        <v>5.3531553026826958E-4</v>
      </c>
    </row>
    <row r="2899" spans="1:10" x14ac:dyDescent="0.6">
      <c r="A2899" t="s">
        <v>567</v>
      </c>
      <c r="B2899">
        <v>0</v>
      </c>
      <c r="C2899">
        <v>8</v>
      </c>
      <c r="D2899">
        <v>8</v>
      </c>
      <c r="E2899" s="2">
        <f>(B2899+1)/(C2899+1)</f>
        <v>0.1111111111111111</v>
      </c>
      <c r="F2899" s="2">
        <f>(C2899+1)/(B2899+1)</f>
        <v>9</v>
      </c>
      <c r="G2899">
        <f>LEN(A2899)</f>
        <v>6</v>
      </c>
      <c r="H2899" t="str">
        <f>IF(AND(G2899&lt;3, D2899&lt;2),TRUE,"")</f>
        <v/>
      </c>
      <c r="I2899">
        <f>VLOOKUP(A2899,'2014'!$A$2:$G$5210,5,FALSE)</f>
        <v>1.4609203798392987E-4</v>
      </c>
      <c r="J2899">
        <f>VLOOKUP(A2899,'2014'!$A$2:$H$5210,6,FALSE)</f>
        <v>2.9059985928848921E-4</v>
      </c>
    </row>
    <row r="2900" spans="1:10" x14ac:dyDescent="0.6">
      <c r="A2900" t="s">
        <v>1305</v>
      </c>
      <c r="B2900">
        <v>0</v>
      </c>
      <c r="C2900">
        <v>8</v>
      </c>
      <c r="D2900">
        <v>8</v>
      </c>
      <c r="E2900" s="2">
        <f>(B2900+1)/(C2900+1)</f>
        <v>0.1111111111111111</v>
      </c>
      <c r="F2900" s="2">
        <f>(C2900+1)/(B2900+1)</f>
        <v>9</v>
      </c>
      <c r="G2900">
        <f>LEN(A2900)</f>
        <v>4</v>
      </c>
      <c r="H2900" t="str">
        <f>IF(AND(G2900&lt;3, D2900&lt;2),TRUE,"")</f>
        <v/>
      </c>
      <c r="I2900">
        <f>VLOOKUP(A2900,'2014'!$A$2:$G$5210,5,FALSE)</f>
        <v>1.4609203798392987E-4</v>
      </c>
      <c r="J2900">
        <f>VLOOKUP(A2900,'2014'!$A$2:$H$5210,6,FALSE)</f>
        <v>2.9059985928848921E-4</v>
      </c>
    </row>
    <row r="2901" spans="1:10" x14ac:dyDescent="0.6">
      <c r="A2901" t="s">
        <v>4521</v>
      </c>
      <c r="B2901">
        <v>0</v>
      </c>
      <c r="C2901">
        <v>8</v>
      </c>
      <c r="D2901">
        <v>8</v>
      </c>
      <c r="E2901" s="2">
        <f>(B2901+1)/(C2901+1)</f>
        <v>0.1111111111111111</v>
      </c>
      <c r="F2901" s="2">
        <f>(C2901+1)/(B2901+1)</f>
        <v>9</v>
      </c>
      <c r="G2901">
        <f>LEN(A2901)</f>
        <v>3</v>
      </c>
      <c r="H2901" t="str">
        <f>IF(AND(G2901&lt;3, D2901&lt;2),TRUE,"")</f>
        <v/>
      </c>
      <c r="I2901">
        <f>VLOOKUP(A2901,'2014'!$A$2:$G$5210,5,FALSE)</f>
        <v>1.4609203798392987E-4</v>
      </c>
      <c r="J2901">
        <f>VLOOKUP(A2901,'2014'!$A$2:$H$5210,6,FALSE)</f>
        <v>2.9059985928848921E-4</v>
      </c>
    </row>
    <row r="2902" spans="1:10" x14ac:dyDescent="0.6">
      <c r="A2902" t="s">
        <v>2365</v>
      </c>
      <c r="B2902">
        <v>0</v>
      </c>
      <c r="C2902">
        <v>8</v>
      </c>
      <c r="D2902">
        <v>8</v>
      </c>
      <c r="E2902" s="2">
        <f>(B2902+1)/(C2902+1)</f>
        <v>0.1111111111111111</v>
      </c>
      <c r="F2902" s="2">
        <f>(C2902+1)/(B2902+1)</f>
        <v>9</v>
      </c>
      <c r="G2902">
        <f>LEN(A2902)</f>
        <v>3</v>
      </c>
      <c r="H2902" t="str">
        <f>IF(AND(G2902&lt;3, D2902&lt;2),TRUE,"")</f>
        <v/>
      </c>
      <c r="I2902">
        <f>VLOOKUP(A2902,'2014'!$A$2:$G$5210,5,FALSE)</f>
        <v>1.4609203798392987E-4</v>
      </c>
      <c r="J2902">
        <f>VLOOKUP(A2902,'2014'!$A$2:$H$5210,6,FALSE)</f>
        <v>3.0589458872472546E-4</v>
      </c>
    </row>
    <row r="2903" spans="1:10" x14ac:dyDescent="0.6">
      <c r="A2903" t="s">
        <v>2398</v>
      </c>
      <c r="B2903">
        <v>0</v>
      </c>
      <c r="C2903">
        <v>8</v>
      </c>
      <c r="D2903">
        <v>8</v>
      </c>
      <c r="E2903" s="2">
        <f>(B2903+1)/(C2903+1)</f>
        <v>0.1111111111111111</v>
      </c>
      <c r="F2903" s="2">
        <f>(C2903+1)/(B2903+1)</f>
        <v>9</v>
      </c>
      <c r="G2903">
        <f>LEN(A2903)</f>
        <v>5</v>
      </c>
      <c r="H2903" t="str">
        <f>IF(AND(G2903&lt;3, D2903&lt;2),TRUE,"")</f>
        <v/>
      </c>
      <c r="I2903">
        <f>VLOOKUP(A2903,'2014'!$A$2:$G$5210,5,FALSE)</f>
        <v>2.9218407596785974E-4</v>
      </c>
      <c r="J2903">
        <f>VLOOKUP(A2903,'2014'!$A$2:$H$5210,6,FALSE)</f>
        <v>7.1885228350310486E-4</v>
      </c>
    </row>
    <row r="2904" spans="1:10" x14ac:dyDescent="0.6">
      <c r="A2904" t="s">
        <v>3314</v>
      </c>
      <c r="B2904">
        <v>0</v>
      </c>
      <c r="C2904">
        <v>8</v>
      </c>
      <c r="D2904">
        <v>8</v>
      </c>
      <c r="E2904" s="2">
        <f>(B2904+1)/(C2904+1)</f>
        <v>0.1111111111111111</v>
      </c>
      <c r="F2904" s="2">
        <f>(C2904+1)/(B2904+1)</f>
        <v>9</v>
      </c>
      <c r="G2904">
        <f>LEN(A2904)</f>
        <v>7</v>
      </c>
      <c r="H2904" t="str">
        <f>IF(AND(G2904&lt;3, D2904&lt;2),TRUE,"")</f>
        <v/>
      </c>
      <c r="I2904">
        <f>VLOOKUP(A2904,'2014'!$A$2:$G$5210,5,FALSE)</f>
        <v>1.4609203798392987E-4</v>
      </c>
      <c r="J2904">
        <f>VLOOKUP(A2904,'2014'!$A$2:$H$5210,6,FALSE)</f>
        <v>3.8236823590590685E-4</v>
      </c>
    </row>
    <row r="2905" spans="1:10" x14ac:dyDescent="0.6">
      <c r="A2905" t="s">
        <v>2988</v>
      </c>
      <c r="B2905">
        <v>0</v>
      </c>
      <c r="C2905">
        <v>8</v>
      </c>
      <c r="D2905">
        <v>8</v>
      </c>
      <c r="E2905" s="2">
        <f>(B2905+1)/(C2905+1)</f>
        <v>0.1111111111111111</v>
      </c>
      <c r="F2905" s="2">
        <f>(C2905+1)/(B2905+1)</f>
        <v>9</v>
      </c>
      <c r="G2905">
        <f>LEN(A2905)</f>
        <v>6</v>
      </c>
      <c r="H2905" t="str">
        <f>IF(AND(G2905&lt;3, D2905&lt;2),TRUE,"")</f>
        <v/>
      </c>
      <c r="I2905">
        <f>VLOOKUP(A2905,'2014'!$A$2:$G$5210,5,FALSE)</f>
        <v>1.4609203798392987E-4</v>
      </c>
      <c r="J2905">
        <f>VLOOKUP(A2905,'2014'!$A$2:$H$5210,6,FALSE)</f>
        <v>4.129576947783794E-4</v>
      </c>
    </row>
    <row r="2906" spans="1:10" x14ac:dyDescent="0.6">
      <c r="A2906" t="s">
        <v>137</v>
      </c>
      <c r="B2906">
        <v>0</v>
      </c>
      <c r="C2906">
        <v>8</v>
      </c>
      <c r="D2906">
        <v>8</v>
      </c>
      <c r="E2906" s="2">
        <f>(B2906+1)/(C2906+1)</f>
        <v>0.1111111111111111</v>
      </c>
      <c r="F2906" s="2">
        <f>(C2906+1)/(B2906+1)</f>
        <v>9</v>
      </c>
      <c r="G2906">
        <f>LEN(A2906)</f>
        <v>5</v>
      </c>
      <c r="H2906" t="str">
        <f>IF(AND(G2906&lt;3, D2906&lt;2),TRUE,"")</f>
        <v/>
      </c>
      <c r="I2906">
        <f>VLOOKUP(A2906,'2014'!$A$2:$G$5210,5,FALSE)</f>
        <v>1.4609203798392987E-4</v>
      </c>
      <c r="J2906">
        <f>VLOOKUP(A2906,'2014'!$A$2:$H$5210,6,FALSE)</f>
        <v>4.2825242421461564E-4</v>
      </c>
    </row>
    <row r="2907" spans="1:10" x14ac:dyDescent="0.6">
      <c r="A2907" t="s">
        <v>3944</v>
      </c>
      <c r="B2907">
        <v>0</v>
      </c>
      <c r="C2907">
        <v>8</v>
      </c>
      <c r="D2907">
        <v>8</v>
      </c>
      <c r="E2907" s="2">
        <f>(B2907+1)/(C2907+1)</f>
        <v>0.1111111111111111</v>
      </c>
      <c r="F2907" s="2">
        <f>(C2907+1)/(B2907+1)</f>
        <v>9</v>
      </c>
      <c r="G2907">
        <f>LEN(A2907)</f>
        <v>8</v>
      </c>
      <c r="H2907" t="str">
        <f>IF(AND(G2907&lt;3, D2907&lt;2),TRUE,"")</f>
        <v/>
      </c>
      <c r="I2907">
        <f>VLOOKUP(A2907,'2014'!$A$2:$G$5210,5,FALSE)</f>
        <v>1.4609203798392987E-4</v>
      </c>
      <c r="J2907">
        <f>VLOOKUP(A2907,'2014'!$A$2:$H$5210,6,FALSE)</f>
        <v>6.7296809519439601E-4</v>
      </c>
    </row>
    <row r="2908" spans="1:10" x14ac:dyDescent="0.6">
      <c r="A2908" t="s">
        <v>2581</v>
      </c>
      <c r="B2908">
        <v>0</v>
      </c>
      <c r="C2908">
        <v>8</v>
      </c>
      <c r="D2908">
        <v>8</v>
      </c>
      <c r="E2908" s="2">
        <f>(B2908+1)/(C2908+1)</f>
        <v>0.1111111111111111</v>
      </c>
      <c r="F2908" s="2">
        <f>(C2908+1)/(B2908+1)</f>
        <v>9</v>
      </c>
      <c r="G2908">
        <f>LEN(A2908)</f>
        <v>3</v>
      </c>
      <c r="H2908" t="str">
        <f>IF(AND(G2908&lt;3, D2908&lt;2),TRUE,"")</f>
        <v/>
      </c>
      <c r="I2908">
        <f>VLOOKUP(A2908,'2014'!$A$2:$G$5210,5,FALSE)</f>
        <v>1.4609203798392987E-4</v>
      </c>
      <c r="J2908">
        <f>VLOOKUP(A2908,'2014'!$A$2:$H$5210,6,FALSE)</f>
        <v>7.4944174237557735E-4</v>
      </c>
    </row>
    <row r="2909" spans="1:10" x14ac:dyDescent="0.6">
      <c r="A2909" t="s">
        <v>2474</v>
      </c>
      <c r="B2909">
        <v>0</v>
      </c>
      <c r="C2909">
        <v>8</v>
      </c>
      <c r="D2909">
        <v>8</v>
      </c>
      <c r="E2909" s="2">
        <f>(B2909+1)/(C2909+1)</f>
        <v>0.1111111111111111</v>
      </c>
      <c r="F2909" s="2">
        <f>(C2909+1)/(B2909+1)</f>
        <v>9</v>
      </c>
      <c r="G2909">
        <f>LEN(A2909)</f>
        <v>5</v>
      </c>
      <c r="H2909" t="str">
        <f>IF(AND(G2909&lt;3, D2909&lt;2),TRUE,"")</f>
        <v/>
      </c>
      <c r="I2909">
        <f>VLOOKUP(A2909,'2014'!$A$2:$G$5210,5,FALSE)</f>
        <v>1.4609203798392987E-4</v>
      </c>
      <c r="J2909">
        <f>VLOOKUP(A2909,'2014'!$A$2:$H$5210,6,FALSE)</f>
        <v>1.4529992964424459E-3</v>
      </c>
    </row>
    <row r="2910" spans="1:10" x14ac:dyDescent="0.6">
      <c r="A2910" t="s">
        <v>145</v>
      </c>
      <c r="B2910">
        <v>0</v>
      </c>
      <c r="C2910">
        <v>8</v>
      </c>
      <c r="D2910">
        <v>8</v>
      </c>
      <c r="E2910" s="2">
        <f>(B2910+1)/(C2910+1)</f>
        <v>0.1111111111111111</v>
      </c>
      <c r="F2910" s="2">
        <f>(C2910+1)/(B2910+1)</f>
        <v>9</v>
      </c>
      <c r="G2910">
        <f>LEN(A2910)</f>
        <v>10</v>
      </c>
      <c r="H2910" t="str">
        <f>IF(AND(G2910&lt;3, D2910&lt;2),TRUE,"")</f>
        <v/>
      </c>
      <c r="I2910">
        <f>VLOOKUP(A2910,'2014'!$A$2:$G$5210,5,FALSE)</f>
        <v>1.4609203798392987E-4</v>
      </c>
      <c r="J2910">
        <f>VLOOKUP(A2910,'2014'!$A$2:$H$5210,6,FALSE)</f>
        <v>1.575357131932336E-3</v>
      </c>
    </row>
    <row r="2911" spans="1:10" x14ac:dyDescent="0.6">
      <c r="A2911" t="s">
        <v>2060</v>
      </c>
      <c r="B2911">
        <v>30</v>
      </c>
      <c r="C2911">
        <v>284</v>
      </c>
      <c r="D2911">
        <v>314</v>
      </c>
      <c r="E2911" s="2">
        <f>(B2911+1)/(C2911+1)</f>
        <v>0.10877192982456141</v>
      </c>
      <c r="F2911" s="2">
        <f>(C2911+1)/(B2911+1)</f>
        <v>9.193548387096774</v>
      </c>
      <c r="G2911">
        <f>LEN(A2911)</f>
        <v>6</v>
      </c>
      <c r="H2911" t="str">
        <f>IF(AND(G2911&lt;3, D2911&lt;2),TRUE,"")</f>
        <v/>
      </c>
      <c r="I2911">
        <f>VLOOKUP(A2911,'2014'!$A$2:$G$5210,5,FALSE)</f>
        <v>1.154127100073046E-2</v>
      </c>
      <c r="J2911">
        <f>VLOOKUP(A2911,'2014'!$A$2:$H$5210,6,FALSE)</f>
        <v>1.0843963170291517E-2</v>
      </c>
    </row>
    <row r="2912" spans="1:10" x14ac:dyDescent="0.6">
      <c r="A2912" t="s">
        <v>1075</v>
      </c>
      <c r="B2912">
        <v>4</v>
      </c>
      <c r="C2912">
        <v>45</v>
      </c>
      <c r="D2912">
        <v>49</v>
      </c>
      <c r="E2912" s="2">
        <f>(B2912+1)/(C2912+1)</f>
        <v>0.10869565217391304</v>
      </c>
      <c r="F2912" s="2">
        <f>(C2912+1)/(B2912+1)</f>
        <v>9.1999999999999993</v>
      </c>
      <c r="G2912">
        <f>LEN(A2912)</f>
        <v>9</v>
      </c>
      <c r="H2912" t="str">
        <f>IF(AND(G2912&lt;3, D2912&lt;2),TRUE,"")</f>
        <v/>
      </c>
      <c r="I2912">
        <f>VLOOKUP(A2912,'2014'!$A$2:$G$5210,5,FALSE)</f>
        <v>1.7531044558071584E-3</v>
      </c>
      <c r="J2912">
        <f>VLOOKUP(A2912,'2014'!$A$2:$H$5210,6,FALSE)</f>
        <v>3.0436511578110182E-3</v>
      </c>
    </row>
    <row r="2913" spans="1:10" x14ac:dyDescent="0.6">
      <c r="A2913" t="s">
        <v>2658</v>
      </c>
      <c r="B2913">
        <v>10</v>
      </c>
      <c r="C2913">
        <v>103</v>
      </c>
      <c r="D2913">
        <v>113</v>
      </c>
      <c r="E2913" s="2">
        <f>(B2913+1)/(C2913+1)</f>
        <v>0.10576923076923077</v>
      </c>
      <c r="F2913" s="2">
        <f>(C2913+1)/(B2913+1)</f>
        <v>9.454545454545455</v>
      </c>
      <c r="G2913">
        <f>LEN(A2913)</f>
        <v>7</v>
      </c>
      <c r="H2913" t="str">
        <f>IF(AND(G2913&lt;3, D2913&lt;2),TRUE,"")</f>
        <v/>
      </c>
      <c r="I2913">
        <f>VLOOKUP(A2913,'2014'!$A$2:$G$5210,5,FALSE)</f>
        <v>2.7757487216946678E-3</v>
      </c>
      <c r="J2913">
        <f>VLOOKUP(A2913,'2014'!$A$2:$H$5210,6,FALSE)</f>
        <v>3.3495457465357436E-3</v>
      </c>
    </row>
    <row r="2914" spans="1:10" x14ac:dyDescent="0.6">
      <c r="A2914" t="s">
        <v>3677</v>
      </c>
      <c r="B2914">
        <v>1</v>
      </c>
      <c r="C2914">
        <v>18</v>
      </c>
      <c r="D2914">
        <v>19</v>
      </c>
      <c r="E2914" s="2">
        <f>(B2914+1)/(C2914+1)</f>
        <v>0.10526315789473684</v>
      </c>
      <c r="F2914" s="2">
        <f>(C2914+1)/(B2914+1)</f>
        <v>9.5</v>
      </c>
      <c r="G2914">
        <f>LEN(A2914)</f>
        <v>5</v>
      </c>
      <c r="H2914" t="str">
        <f>IF(AND(G2914&lt;3, D2914&lt;2),TRUE,"")</f>
        <v/>
      </c>
      <c r="I2914">
        <f>VLOOKUP(A2914,'2014'!$A$2:$G$5210,5,FALSE)</f>
        <v>1.0226442658875091E-3</v>
      </c>
      <c r="J2914">
        <f>VLOOKUP(A2914,'2014'!$A$2:$H$5210,6,FALSE)</f>
        <v>3.8236823590590685E-4</v>
      </c>
    </row>
    <row r="2915" spans="1:10" x14ac:dyDescent="0.6">
      <c r="A2915" t="s">
        <v>3383</v>
      </c>
      <c r="B2915">
        <v>1</v>
      </c>
      <c r="C2915">
        <v>18</v>
      </c>
      <c r="D2915">
        <v>19</v>
      </c>
      <c r="E2915" s="2">
        <f>(B2915+1)/(C2915+1)</f>
        <v>0.10526315789473684</v>
      </c>
      <c r="F2915" s="2">
        <f>(C2915+1)/(B2915+1)</f>
        <v>9.5</v>
      </c>
      <c r="G2915">
        <f>LEN(A2915)</f>
        <v>5</v>
      </c>
      <c r="H2915" t="str">
        <f>IF(AND(G2915&lt;3, D2915&lt;2),TRUE,"")</f>
        <v/>
      </c>
      <c r="I2915">
        <f>VLOOKUP(A2915,'2014'!$A$2:$G$5210,5,FALSE)</f>
        <v>2.9218407596785974E-4</v>
      </c>
      <c r="J2915">
        <f>VLOOKUP(A2915,'2014'!$A$2:$H$5210,6,FALSE)</f>
        <v>2.9059985928848921E-4</v>
      </c>
    </row>
    <row r="2916" spans="1:10" x14ac:dyDescent="0.6">
      <c r="A2916" t="s">
        <v>4501</v>
      </c>
      <c r="B2916">
        <v>1</v>
      </c>
      <c r="C2916">
        <v>18</v>
      </c>
      <c r="D2916">
        <v>19</v>
      </c>
      <c r="E2916" s="2">
        <f>(B2916+1)/(C2916+1)</f>
        <v>0.10526315789473684</v>
      </c>
      <c r="F2916" s="2">
        <f>(C2916+1)/(B2916+1)</f>
        <v>9.5</v>
      </c>
      <c r="G2916">
        <f>LEN(A2916)</f>
        <v>6</v>
      </c>
      <c r="H2916" t="str">
        <f>IF(AND(G2916&lt;3, D2916&lt;2),TRUE,"")</f>
        <v/>
      </c>
      <c r="I2916">
        <f>VLOOKUP(A2916,'2014'!$A$2:$G$5210,5,FALSE)</f>
        <v>8.7655222790357921E-4</v>
      </c>
      <c r="J2916">
        <f>VLOOKUP(A2916,'2014'!$A$2:$H$5210,6,FALSE)</f>
        <v>1.2235783548989018E-3</v>
      </c>
    </row>
    <row r="2917" spans="1:10" x14ac:dyDescent="0.6">
      <c r="A2917" t="s">
        <v>2255</v>
      </c>
      <c r="B2917">
        <v>2</v>
      </c>
      <c r="C2917">
        <v>29</v>
      </c>
      <c r="D2917">
        <v>31</v>
      </c>
      <c r="E2917" s="2">
        <f>(B2917+1)/(C2917+1)</f>
        <v>0.1</v>
      </c>
      <c r="F2917" s="2">
        <f>(C2917+1)/(B2917+1)</f>
        <v>10</v>
      </c>
      <c r="G2917">
        <f>LEN(A2917)</f>
        <v>5</v>
      </c>
      <c r="H2917" t="str">
        <f>IF(AND(G2917&lt;3, D2917&lt;2),TRUE,"")</f>
        <v/>
      </c>
      <c r="I2917">
        <f>VLOOKUP(A2917,'2014'!$A$2:$G$5210,5,FALSE)</f>
        <v>1.4609203798392987E-4</v>
      </c>
      <c r="J2917">
        <f>VLOOKUP(A2917,'2014'!$A$2:$H$5210,6,FALSE)</f>
        <v>5.5061025970450583E-4</v>
      </c>
    </row>
    <row r="2918" spans="1:10" x14ac:dyDescent="0.6">
      <c r="A2918" t="s">
        <v>2756</v>
      </c>
      <c r="B2918">
        <v>1</v>
      </c>
      <c r="C2918">
        <v>19</v>
      </c>
      <c r="D2918">
        <v>20</v>
      </c>
      <c r="E2918" s="2">
        <f>(B2918+1)/(C2918+1)</f>
        <v>0.1</v>
      </c>
      <c r="F2918" s="2">
        <f>(C2918+1)/(B2918+1)</f>
        <v>10</v>
      </c>
      <c r="G2918">
        <f>LEN(A2918)</f>
        <v>12</v>
      </c>
      <c r="H2918" t="str">
        <f>IF(AND(G2918&lt;3, D2918&lt;2),TRUE,"")</f>
        <v/>
      </c>
      <c r="I2918">
        <f>VLOOKUP(A2918,'2014'!$A$2:$G$5210,5,FALSE)</f>
        <v>1.4609203798392987E-4</v>
      </c>
      <c r="J2918">
        <f>VLOOKUP(A2918,'2014'!$A$2:$H$5210,6,FALSE)</f>
        <v>5.0472607139579698E-4</v>
      </c>
    </row>
    <row r="2919" spans="1:10" x14ac:dyDescent="0.6">
      <c r="A2919" t="s">
        <v>4489</v>
      </c>
      <c r="B2919">
        <v>1</v>
      </c>
      <c r="C2919">
        <v>19</v>
      </c>
      <c r="D2919">
        <v>20</v>
      </c>
      <c r="E2919" s="2">
        <f>(B2919+1)/(C2919+1)</f>
        <v>0.1</v>
      </c>
      <c r="F2919" s="2">
        <f>(C2919+1)/(B2919+1)</f>
        <v>10</v>
      </c>
      <c r="G2919">
        <f>LEN(A2919)</f>
        <v>4</v>
      </c>
      <c r="H2919" t="str">
        <f>IF(AND(G2919&lt;3, D2919&lt;2),TRUE,"")</f>
        <v/>
      </c>
      <c r="I2919">
        <f>VLOOKUP(A2919,'2014'!$A$2:$G$5210,5,FALSE)</f>
        <v>7.3046018991964939E-4</v>
      </c>
      <c r="J2919">
        <f>VLOOKUP(A2919,'2014'!$A$2:$H$5210,6,FALSE)</f>
        <v>2.6765776513413479E-3</v>
      </c>
    </row>
    <row r="2920" spans="1:10" x14ac:dyDescent="0.6">
      <c r="A2920" t="s">
        <v>5332</v>
      </c>
      <c r="B2920">
        <v>0</v>
      </c>
      <c r="C2920">
        <v>9</v>
      </c>
      <c r="D2920">
        <v>9</v>
      </c>
      <c r="E2920" s="2">
        <f>(B2920+1)/(C2920+1)</f>
        <v>0.1</v>
      </c>
      <c r="F2920" s="2">
        <f>(C2920+1)/(B2920+1)</f>
        <v>10</v>
      </c>
      <c r="G2920">
        <f>LEN(A2920)</f>
        <v>6</v>
      </c>
      <c r="H2920" t="str">
        <f>IF(AND(G2920&lt;3, D2920&lt;2),TRUE,"")</f>
        <v/>
      </c>
      <c r="I2920" t="e">
        <f>VLOOKUP(A2920,'2014'!$A$2:$G$5210,5,FALSE)</f>
        <v>#N/A</v>
      </c>
      <c r="J2920" t="e">
        <f>VLOOKUP(A2920,'2014'!$A$2:$H$5210,6,FALSE)</f>
        <v>#N/A</v>
      </c>
    </row>
    <row r="2921" spans="1:10" x14ac:dyDescent="0.6">
      <c r="A2921" t="s">
        <v>5340</v>
      </c>
      <c r="B2921">
        <v>0</v>
      </c>
      <c r="C2921">
        <v>9</v>
      </c>
      <c r="D2921">
        <v>9</v>
      </c>
      <c r="E2921" s="2">
        <f>(B2921+1)/(C2921+1)</f>
        <v>0.1</v>
      </c>
      <c r="F2921" s="2">
        <f>(C2921+1)/(B2921+1)</f>
        <v>10</v>
      </c>
      <c r="G2921">
        <f>LEN(A2921)</f>
        <v>7</v>
      </c>
      <c r="H2921" t="str">
        <f>IF(AND(G2921&lt;3, D2921&lt;2),TRUE,"")</f>
        <v/>
      </c>
      <c r="I2921" t="e">
        <f>VLOOKUP(A2921,'2014'!$A$2:$G$5210,5,FALSE)</f>
        <v>#N/A</v>
      </c>
      <c r="J2921" t="e">
        <f>VLOOKUP(A2921,'2014'!$A$2:$H$5210,6,FALSE)</f>
        <v>#N/A</v>
      </c>
    </row>
    <row r="2922" spans="1:10" x14ac:dyDescent="0.6">
      <c r="A2922" t="s">
        <v>6120</v>
      </c>
      <c r="B2922">
        <v>0</v>
      </c>
      <c r="C2922">
        <v>9</v>
      </c>
      <c r="D2922">
        <v>9</v>
      </c>
      <c r="E2922" s="2">
        <f>(B2922+1)/(C2922+1)</f>
        <v>0.1</v>
      </c>
      <c r="F2922" s="2">
        <f>(C2922+1)/(B2922+1)</f>
        <v>10</v>
      </c>
      <c r="G2922">
        <f>LEN(A2922)</f>
        <v>3</v>
      </c>
      <c r="H2922" t="str">
        <f>IF(AND(G2922&lt;3, D2922&lt;2),TRUE,"")</f>
        <v/>
      </c>
      <c r="I2922" t="e">
        <f>VLOOKUP(A2922,'2014'!$A$2:$G$5210,5,FALSE)</f>
        <v>#N/A</v>
      </c>
      <c r="J2922" t="e">
        <f>VLOOKUP(A2922,'2014'!$A$2:$H$5210,6,FALSE)</f>
        <v>#N/A</v>
      </c>
    </row>
    <row r="2923" spans="1:10" x14ac:dyDescent="0.6">
      <c r="A2923" t="s">
        <v>1955</v>
      </c>
      <c r="B2923">
        <v>0</v>
      </c>
      <c r="C2923">
        <v>9</v>
      </c>
      <c r="D2923">
        <v>9</v>
      </c>
      <c r="E2923" s="2">
        <f>(B2923+1)/(C2923+1)</f>
        <v>0.1</v>
      </c>
      <c r="F2923" s="2">
        <f>(C2923+1)/(B2923+1)</f>
        <v>10</v>
      </c>
      <c r="G2923">
        <f>LEN(A2923)</f>
        <v>10</v>
      </c>
      <c r="H2923" t="str">
        <f>IF(AND(G2923&lt;3, D2923&lt;2),TRUE,"")</f>
        <v/>
      </c>
      <c r="I2923">
        <f>VLOOKUP(A2923,'2014'!$A$2:$G$5210,5,FALSE)</f>
        <v>4.382761139517896E-4</v>
      </c>
      <c r="J2923">
        <f>VLOOKUP(A2923,'2014'!$A$2:$H$5210,6,FALSE)</f>
        <v>6.1178917744945092E-5</v>
      </c>
    </row>
    <row r="2924" spans="1:10" x14ac:dyDescent="0.6">
      <c r="A2924" t="s">
        <v>2417</v>
      </c>
      <c r="B2924">
        <v>0</v>
      </c>
      <c r="C2924">
        <v>9</v>
      </c>
      <c r="D2924">
        <v>9</v>
      </c>
      <c r="E2924" s="2">
        <f>(B2924+1)/(C2924+1)</f>
        <v>0.1</v>
      </c>
      <c r="F2924" s="2">
        <f>(C2924+1)/(B2924+1)</f>
        <v>10</v>
      </c>
      <c r="G2924">
        <f>LEN(A2924)</f>
        <v>4</v>
      </c>
      <c r="H2924" t="str">
        <f>IF(AND(G2924&lt;3, D2924&lt;2),TRUE,"")</f>
        <v/>
      </c>
      <c r="I2924">
        <f>VLOOKUP(A2924,'2014'!$A$2:$G$5210,5,FALSE)</f>
        <v>1.4609203798392987E-4</v>
      </c>
      <c r="J2924">
        <f>VLOOKUP(A2924,'2014'!$A$2:$H$5210,6,FALSE)</f>
        <v>3.0589458872472546E-5</v>
      </c>
    </row>
    <row r="2925" spans="1:10" x14ac:dyDescent="0.6">
      <c r="A2925" t="s">
        <v>2603</v>
      </c>
      <c r="B2925">
        <v>0</v>
      </c>
      <c r="C2925">
        <v>9</v>
      </c>
      <c r="D2925">
        <v>9</v>
      </c>
      <c r="E2925" s="2">
        <f>(B2925+1)/(C2925+1)</f>
        <v>0.1</v>
      </c>
      <c r="F2925" s="2">
        <f>(C2925+1)/(B2925+1)</f>
        <v>10</v>
      </c>
      <c r="G2925">
        <f>LEN(A2925)</f>
        <v>6</v>
      </c>
      <c r="H2925" t="str">
        <f>IF(AND(G2925&lt;3, D2925&lt;2),TRUE,"")</f>
        <v/>
      </c>
      <c r="I2925">
        <f>VLOOKUP(A2925,'2014'!$A$2:$G$5210,5,FALSE)</f>
        <v>5.8436815193571947E-4</v>
      </c>
      <c r="J2925">
        <f>VLOOKUP(A2925,'2014'!$A$2:$H$5210,6,FALSE)</f>
        <v>1.68242023798599E-4</v>
      </c>
    </row>
    <row r="2926" spans="1:10" x14ac:dyDescent="0.6">
      <c r="A2926" t="s">
        <v>1809</v>
      </c>
      <c r="B2926">
        <v>0</v>
      </c>
      <c r="C2926">
        <v>9</v>
      </c>
      <c r="D2926">
        <v>9</v>
      </c>
      <c r="E2926" s="2">
        <f>(B2926+1)/(C2926+1)</f>
        <v>0.1</v>
      </c>
      <c r="F2926" s="2">
        <f>(C2926+1)/(B2926+1)</f>
        <v>10</v>
      </c>
      <c r="G2926">
        <f>LEN(A2926)</f>
        <v>7</v>
      </c>
      <c r="H2926" t="str">
        <f>IF(AND(G2926&lt;3, D2926&lt;2),TRUE,"")</f>
        <v/>
      </c>
      <c r="I2926">
        <f>VLOOKUP(A2926,'2014'!$A$2:$G$5210,5,FALSE)</f>
        <v>1.4609203798392987E-4</v>
      </c>
      <c r="J2926">
        <f>VLOOKUP(A2926,'2014'!$A$2:$H$5210,6,FALSE)</f>
        <v>7.6473647181181365E-5</v>
      </c>
    </row>
    <row r="2927" spans="1:10" x14ac:dyDescent="0.6">
      <c r="A2927" t="s">
        <v>2565</v>
      </c>
      <c r="B2927">
        <v>0</v>
      </c>
      <c r="C2927">
        <v>9</v>
      </c>
      <c r="D2927">
        <v>9</v>
      </c>
      <c r="E2927" s="2">
        <f>(B2927+1)/(C2927+1)</f>
        <v>0.1</v>
      </c>
      <c r="F2927" s="2">
        <f>(C2927+1)/(B2927+1)</f>
        <v>10</v>
      </c>
      <c r="G2927">
        <f>LEN(A2927)</f>
        <v>3</v>
      </c>
      <c r="H2927" t="str">
        <f>IF(AND(G2927&lt;3, D2927&lt;2),TRUE,"")</f>
        <v/>
      </c>
      <c r="I2927">
        <f>VLOOKUP(A2927,'2014'!$A$2:$G$5210,5,FALSE)</f>
        <v>1.4609203798392987E-4</v>
      </c>
      <c r="J2927">
        <f>VLOOKUP(A2927,'2014'!$A$2:$H$5210,6,FALSE)</f>
        <v>7.6473647181181365E-5</v>
      </c>
    </row>
    <row r="2928" spans="1:10" x14ac:dyDescent="0.6">
      <c r="A2928" t="s">
        <v>403</v>
      </c>
      <c r="B2928">
        <v>0</v>
      </c>
      <c r="C2928">
        <v>9</v>
      </c>
      <c r="D2928">
        <v>9</v>
      </c>
      <c r="E2928" s="2">
        <f>(B2928+1)/(C2928+1)</f>
        <v>0.1</v>
      </c>
      <c r="F2928" s="2">
        <f>(C2928+1)/(B2928+1)</f>
        <v>10</v>
      </c>
      <c r="G2928">
        <f>LEN(A2928)</f>
        <v>4</v>
      </c>
      <c r="H2928" t="str">
        <f>IF(AND(G2928&lt;3, D2928&lt;2),TRUE,"")</f>
        <v/>
      </c>
      <c r="I2928">
        <f>VLOOKUP(A2928,'2014'!$A$2:$G$5210,5,FALSE)</f>
        <v>1.4609203798392987E-4</v>
      </c>
      <c r="J2928">
        <f>VLOOKUP(A2928,'2014'!$A$2:$H$5210,6,FALSE)</f>
        <v>9.1768376617417638E-5</v>
      </c>
    </row>
    <row r="2929" spans="1:10" x14ac:dyDescent="0.6">
      <c r="A2929" t="s">
        <v>455</v>
      </c>
      <c r="B2929">
        <v>0</v>
      </c>
      <c r="C2929">
        <v>9</v>
      </c>
      <c r="D2929">
        <v>9</v>
      </c>
      <c r="E2929" s="2">
        <f>(B2929+1)/(C2929+1)</f>
        <v>0.1</v>
      </c>
      <c r="F2929" s="2">
        <f>(C2929+1)/(B2929+1)</f>
        <v>10</v>
      </c>
      <c r="G2929">
        <f>LEN(A2929)</f>
        <v>4</v>
      </c>
      <c r="H2929" t="str">
        <f>IF(AND(G2929&lt;3, D2929&lt;2),TRUE,"")</f>
        <v/>
      </c>
      <c r="I2929">
        <f>VLOOKUP(A2929,'2014'!$A$2:$G$5210,5,FALSE)</f>
        <v>1.4609203798392987E-4</v>
      </c>
      <c r="J2929">
        <f>VLOOKUP(A2929,'2014'!$A$2:$H$5210,6,FALSE)</f>
        <v>9.1768376617417638E-5</v>
      </c>
    </row>
    <row r="2930" spans="1:10" x14ac:dyDescent="0.6">
      <c r="A2930" t="s">
        <v>3758</v>
      </c>
      <c r="B2930">
        <v>0</v>
      </c>
      <c r="C2930">
        <v>9</v>
      </c>
      <c r="D2930">
        <v>9</v>
      </c>
      <c r="E2930" s="2">
        <f>(B2930+1)/(C2930+1)</f>
        <v>0.1</v>
      </c>
      <c r="F2930" s="2">
        <f>(C2930+1)/(B2930+1)</f>
        <v>10</v>
      </c>
      <c r="G2930">
        <f>LEN(A2930)</f>
        <v>11</v>
      </c>
      <c r="H2930" t="str">
        <f>IF(AND(G2930&lt;3, D2930&lt;2),TRUE,"")</f>
        <v/>
      </c>
      <c r="I2930">
        <f>VLOOKUP(A2930,'2014'!$A$2:$G$5210,5,FALSE)</f>
        <v>1.4609203798392987E-4</v>
      </c>
      <c r="J2930">
        <f>VLOOKUP(A2930,'2014'!$A$2:$H$5210,6,FALSE)</f>
        <v>9.1768376617417638E-5</v>
      </c>
    </row>
    <row r="2931" spans="1:10" x14ac:dyDescent="0.6">
      <c r="A2931" t="s">
        <v>1544</v>
      </c>
      <c r="B2931">
        <v>0</v>
      </c>
      <c r="C2931">
        <v>9</v>
      </c>
      <c r="D2931">
        <v>9</v>
      </c>
      <c r="E2931" s="2">
        <f>(B2931+1)/(C2931+1)</f>
        <v>0.1</v>
      </c>
      <c r="F2931" s="2">
        <f>(C2931+1)/(B2931+1)</f>
        <v>10</v>
      </c>
      <c r="G2931">
        <f>LEN(A2931)</f>
        <v>3</v>
      </c>
      <c r="H2931" t="str">
        <f>IF(AND(G2931&lt;3, D2931&lt;2),TRUE,"")</f>
        <v/>
      </c>
      <c r="I2931">
        <f>VLOOKUP(A2931,'2014'!$A$2:$G$5210,5,FALSE)</f>
        <v>4.382761139517896E-4</v>
      </c>
      <c r="J2931">
        <f>VLOOKUP(A2931,'2014'!$A$2:$H$5210,6,FALSE)</f>
        <v>3.0589458872472546E-4</v>
      </c>
    </row>
    <row r="2932" spans="1:10" x14ac:dyDescent="0.6">
      <c r="A2932" t="s">
        <v>2542</v>
      </c>
      <c r="B2932">
        <v>0</v>
      </c>
      <c r="C2932">
        <v>9</v>
      </c>
      <c r="D2932">
        <v>9</v>
      </c>
      <c r="E2932" s="2">
        <f>(B2932+1)/(C2932+1)</f>
        <v>0.1</v>
      </c>
      <c r="F2932" s="2">
        <f>(C2932+1)/(B2932+1)</f>
        <v>10</v>
      </c>
      <c r="G2932">
        <f>LEN(A2932)</f>
        <v>6</v>
      </c>
      <c r="H2932" t="str">
        <f>IF(AND(G2932&lt;3, D2932&lt;2),TRUE,"")</f>
        <v/>
      </c>
      <c r="I2932">
        <f>VLOOKUP(A2932,'2014'!$A$2:$G$5210,5,FALSE)</f>
        <v>1.4609203798392987E-4</v>
      </c>
      <c r="J2932">
        <f>VLOOKUP(A2932,'2014'!$A$2:$H$5210,6,FALSE)</f>
        <v>1.0706310605365391E-4</v>
      </c>
    </row>
    <row r="2933" spans="1:10" x14ac:dyDescent="0.6">
      <c r="A2933" t="s">
        <v>3979</v>
      </c>
      <c r="B2933">
        <v>0</v>
      </c>
      <c r="C2933">
        <v>9</v>
      </c>
      <c r="D2933">
        <v>9</v>
      </c>
      <c r="E2933" s="2">
        <f>(B2933+1)/(C2933+1)</f>
        <v>0.1</v>
      </c>
      <c r="F2933" s="2">
        <f>(C2933+1)/(B2933+1)</f>
        <v>10</v>
      </c>
      <c r="G2933">
        <f>LEN(A2933)</f>
        <v>9</v>
      </c>
      <c r="H2933" t="str">
        <f>IF(AND(G2933&lt;3, D2933&lt;2),TRUE,"")</f>
        <v/>
      </c>
      <c r="I2933">
        <f>VLOOKUP(A2933,'2014'!$A$2:$G$5210,5,FALSE)</f>
        <v>2.9218407596785974E-4</v>
      </c>
      <c r="J2933">
        <f>VLOOKUP(A2933,'2014'!$A$2:$H$5210,6,FALSE)</f>
        <v>2.1412621210730782E-4</v>
      </c>
    </row>
    <row r="2934" spans="1:10" x14ac:dyDescent="0.6">
      <c r="A2934" t="s">
        <v>2119</v>
      </c>
      <c r="B2934">
        <v>0</v>
      </c>
      <c r="C2934">
        <v>9</v>
      </c>
      <c r="D2934">
        <v>9</v>
      </c>
      <c r="E2934" s="2">
        <f>(B2934+1)/(C2934+1)</f>
        <v>0.1</v>
      </c>
      <c r="F2934" s="2">
        <f>(C2934+1)/(B2934+1)</f>
        <v>10</v>
      </c>
      <c r="G2934">
        <f>LEN(A2934)</f>
        <v>8</v>
      </c>
      <c r="H2934" t="str">
        <f>IF(AND(G2934&lt;3, D2934&lt;2),TRUE,"")</f>
        <v/>
      </c>
      <c r="I2934">
        <f>VLOOKUP(A2934,'2014'!$A$2:$G$5210,5,FALSE)</f>
        <v>4.382761139517896E-4</v>
      </c>
      <c r="J2934">
        <f>VLOOKUP(A2934,'2014'!$A$2:$H$5210,6,FALSE)</f>
        <v>3.3648404759719801E-4</v>
      </c>
    </row>
    <row r="2935" spans="1:10" x14ac:dyDescent="0.6">
      <c r="A2935" t="s">
        <v>3963</v>
      </c>
      <c r="B2935">
        <v>0</v>
      </c>
      <c r="C2935">
        <v>9</v>
      </c>
      <c r="D2935">
        <v>9</v>
      </c>
      <c r="E2935" s="2">
        <f>(B2935+1)/(C2935+1)</f>
        <v>0.1</v>
      </c>
      <c r="F2935" s="2">
        <f>(C2935+1)/(B2935+1)</f>
        <v>10</v>
      </c>
      <c r="G2935">
        <f>LEN(A2935)</f>
        <v>7</v>
      </c>
      <c r="H2935" t="str">
        <f>IF(AND(G2935&lt;3, D2935&lt;2),TRUE,"")</f>
        <v/>
      </c>
      <c r="I2935">
        <f>VLOOKUP(A2935,'2014'!$A$2:$G$5210,5,FALSE)</f>
        <v>2.9218407596785974E-4</v>
      </c>
      <c r="J2935">
        <f>VLOOKUP(A2935,'2014'!$A$2:$H$5210,6,FALSE)</f>
        <v>2.2942094154354409E-4</v>
      </c>
    </row>
    <row r="2936" spans="1:10" x14ac:dyDescent="0.6">
      <c r="A2936" t="s">
        <v>1734</v>
      </c>
      <c r="B2936">
        <v>0</v>
      </c>
      <c r="C2936">
        <v>9</v>
      </c>
      <c r="D2936">
        <v>9</v>
      </c>
      <c r="E2936" s="2">
        <f>(B2936+1)/(C2936+1)</f>
        <v>0.1</v>
      </c>
      <c r="F2936" s="2">
        <f>(C2936+1)/(B2936+1)</f>
        <v>10</v>
      </c>
      <c r="G2936">
        <f>LEN(A2936)</f>
        <v>6</v>
      </c>
      <c r="H2936" t="str">
        <f>IF(AND(G2936&lt;3, D2936&lt;2),TRUE,"")</f>
        <v/>
      </c>
      <c r="I2936">
        <f>VLOOKUP(A2936,'2014'!$A$2:$G$5210,5,FALSE)</f>
        <v>2.9218407596785974E-4</v>
      </c>
      <c r="J2936">
        <f>VLOOKUP(A2936,'2014'!$A$2:$H$5210,6,FALSE)</f>
        <v>2.7530512985225291E-4</v>
      </c>
    </row>
    <row r="2937" spans="1:10" x14ac:dyDescent="0.6">
      <c r="A2937" t="s">
        <v>3858</v>
      </c>
      <c r="B2937">
        <v>0</v>
      </c>
      <c r="C2937">
        <v>9</v>
      </c>
      <c r="D2937">
        <v>9</v>
      </c>
      <c r="E2937" s="2">
        <f>(B2937+1)/(C2937+1)</f>
        <v>0.1</v>
      </c>
      <c r="F2937" s="2">
        <f>(C2937+1)/(B2937+1)</f>
        <v>10</v>
      </c>
      <c r="G2937">
        <f>LEN(A2937)</f>
        <v>6</v>
      </c>
      <c r="H2937" t="str">
        <f>IF(AND(G2937&lt;3, D2937&lt;2),TRUE,"")</f>
        <v/>
      </c>
      <c r="I2937">
        <f>VLOOKUP(A2937,'2014'!$A$2:$G$5210,5,FALSE)</f>
        <v>1.4609203798392987E-4</v>
      </c>
      <c r="J2937">
        <f>VLOOKUP(A2937,'2014'!$A$2:$H$5210,6,FALSE)</f>
        <v>1.3765256492612646E-4</v>
      </c>
    </row>
    <row r="2938" spans="1:10" x14ac:dyDescent="0.6">
      <c r="A2938" t="s">
        <v>4504</v>
      </c>
      <c r="B2938">
        <v>0</v>
      </c>
      <c r="C2938">
        <v>9</v>
      </c>
      <c r="D2938">
        <v>9</v>
      </c>
      <c r="E2938" s="2">
        <f>(B2938+1)/(C2938+1)</f>
        <v>0.1</v>
      </c>
      <c r="F2938" s="2">
        <f>(C2938+1)/(B2938+1)</f>
        <v>10</v>
      </c>
      <c r="G2938">
        <f>LEN(A2938)</f>
        <v>7</v>
      </c>
      <c r="H2938" t="str">
        <f>IF(AND(G2938&lt;3, D2938&lt;2),TRUE,"")</f>
        <v/>
      </c>
      <c r="I2938">
        <f>VLOOKUP(A2938,'2014'!$A$2:$G$5210,5,FALSE)</f>
        <v>1.4609203798392987E-4</v>
      </c>
      <c r="J2938">
        <f>VLOOKUP(A2938,'2014'!$A$2:$H$5210,6,FALSE)</f>
        <v>1.5294729436236273E-4</v>
      </c>
    </row>
    <row r="2939" spans="1:10" x14ac:dyDescent="0.6">
      <c r="A2939" t="s">
        <v>2303</v>
      </c>
      <c r="B2939">
        <v>0</v>
      </c>
      <c r="C2939">
        <v>9</v>
      </c>
      <c r="D2939">
        <v>9</v>
      </c>
      <c r="E2939" s="2">
        <f>(B2939+1)/(C2939+1)</f>
        <v>0.1</v>
      </c>
      <c r="F2939" s="2">
        <f>(C2939+1)/(B2939+1)</f>
        <v>10</v>
      </c>
      <c r="G2939">
        <f>LEN(A2939)</f>
        <v>6</v>
      </c>
      <c r="H2939" t="str">
        <f>IF(AND(G2939&lt;3, D2939&lt;2),TRUE,"")</f>
        <v/>
      </c>
      <c r="I2939">
        <f>VLOOKUP(A2939,'2014'!$A$2:$G$5210,5,FALSE)</f>
        <v>1.4609203798392987E-4</v>
      </c>
      <c r="J2939">
        <f>VLOOKUP(A2939,'2014'!$A$2:$H$5210,6,FALSE)</f>
        <v>1.9883148267107155E-4</v>
      </c>
    </row>
    <row r="2940" spans="1:10" x14ac:dyDescent="0.6">
      <c r="A2940" t="s">
        <v>3925</v>
      </c>
      <c r="B2940">
        <v>0</v>
      </c>
      <c r="C2940">
        <v>9</v>
      </c>
      <c r="D2940">
        <v>9</v>
      </c>
      <c r="E2940" s="2">
        <f>(B2940+1)/(C2940+1)</f>
        <v>0.1</v>
      </c>
      <c r="F2940" s="2">
        <f>(C2940+1)/(B2940+1)</f>
        <v>10</v>
      </c>
      <c r="G2940">
        <f>LEN(A2940)</f>
        <v>5</v>
      </c>
      <c r="H2940" t="str">
        <f>IF(AND(G2940&lt;3, D2940&lt;2),TRUE,"")</f>
        <v/>
      </c>
      <c r="I2940">
        <f>VLOOKUP(A2940,'2014'!$A$2:$G$5210,5,FALSE)</f>
        <v>1.4609203798392987E-4</v>
      </c>
      <c r="J2940">
        <f>VLOOKUP(A2940,'2014'!$A$2:$H$5210,6,FALSE)</f>
        <v>2.1412621210730782E-4</v>
      </c>
    </row>
    <row r="2941" spans="1:10" x14ac:dyDescent="0.6">
      <c r="A2941" t="s">
        <v>4702</v>
      </c>
      <c r="B2941">
        <v>0</v>
      </c>
      <c r="C2941">
        <v>9</v>
      </c>
      <c r="D2941">
        <v>9</v>
      </c>
      <c r="E2941" s="2">
        <f>(B2941+1)/(C2941+1)</f>
        <v>0.1</v>
      </c>
      <c r="F2941" s="2">
        <f>(C2941+1)/(B2941+1)</f>
        <v>10</v>
      </c>
      <c r="G2941">
        <f>LEN(A2941)</f>
        <v>7</v>
      </c>
      <c r="H2941" t="str">
        <f>IF(AND(G2941&lt;3, D2941&lt;2),TRUE,"")</f>
        <v/>
      </c>
      <c r="I2941">
        <f>VLOOKUP(A2941,'2014'!$A$2:$G$5210,5,FALSE)</f>
        <v>2.9218407596785974E-4</v>
      </c>
      <c r="J2941">
        <f>VLOOKUP(A2941,'2014'!$A$2:$H$5210,6,FALSE)</f>
        <v>5.8119971857697843E-4</v>
      </c>
    </row>
    <row r="2942" spans="1:10" x14ac:dyDescent="0.6">
      <c r="A2942" t="s">
        <v>4284</v>
      </c>
      <c r="B2942">
        <v>0</v>
      </c>
      <c r="C2942">
        <v>9</v>
      </c>
      <c r="D2942">
        <v>9</v>
      </c>
      <c r="E2942" s="2">
        <f>(B2942+1)/(C2942+1)</f>
        <v>0.1</v>
      </c>
      <c r="F2942" s="2">
        <f>(C2942+1)/(B2942+1)</f>
        <v>10</v>
      </c>
      <c r="G2942">
        <f>LEN(A2942)</f>
        <v>5</v>
      </c>
      <c r="H2942" t="str">
        <f>IF(AND(G2942&lt;3, D2942&lt;2),TRUE,"")</f>
        <v/>
      </c>
      <c r="I2942">
        <f>VLOOKUP(A2942,'2014'!$A$2:$G$5210,5,FALSE)</f>
        <v>2.9218407596785974E-4</v>
      </c>
      <c r="J2942">
        <f>VLOOKUP(A2942,'2014'!$A$2:$H$5210,6,FALSE)</f>
        <v>6.1178917744945092E-4</v>
      </c>
    </row>
    <row r="2943" spans="1:10" x14ac:dyDescent="0.6">
      <c r="A2943" t="s">
        <v>1528</v>
      </c>
      <c r="B2943">
        <v>0</v>
      </c>
      <c r="C2943">
        <v>9</v>
      </c>
      <c r="D2943">
        <v>9</v>
      </c>
      <c r="E2943" s="2">
        <f>(B2943+1)/(C2943+1)</f>
        <v>0.1</v>
      </c>
      <c r="F2943" s="2">
        <f>(C2943+1)/(B2943+1)</f>
        <v>10</v>
      </c>
      <c r="G2943">
        <f>LEN(A2943)</f>
        <v>6</v>
      </c>
      <c r="H2943" t="str">
        <f>IF(AND(G2943&lt;3, D2943&lt;2),TRUE,"")</f>
        <v/>
      </c>
      <c r="I2943">
        <f>VLOOKUP(A2943,'2014'!$A$2:$G$5210,5,FALSE)</f>
        <v>1.4609203798392987E-4</v>
      </c>
      <c r="J2943">
        <f>VLOOKUP(A2943,'2014'!$A$2:$H$5210,6,FALSE)</f>
        <v>3.2118931816096176E-4</v>
      </c>
    </row>
    <row r="2944" spans="1:10" x14ac:dyDescent="0.6">
      <c r="A2944" t="s">
        <v>2151</v>
      </c>
      <c r="B2944">
        <v>0</v>
      </c>
      <c r="C2944">
        <v>9</v>
      </c>
      <c r="D2944">
        <v>9</v>
      </c>
      <c r="E2944" s="2">
        <f>(B2944+1)/(C2944+1)</f>
        <v>0.1</v>
      </c>
      <c r="F2944" s="2">
        <f>(C2944+1)/(B2944+1)</f>
        <v>10</v>
      </c>
      <c r="G2944">
        <f>LEN(A2944)</f>
        <v>4</v>
      </c>
      <c r="H2944" t="str">
        <f>IF(AND(G2944&lt;3, D2944&lt;2),TRUE,"")</f>
        <v/>
      </c>
      <c r="I2944">
        <f>VLOOKUP(A2944,'2014'!$A$2:$G$5210,5,FALSE)</f>
        <v>2.9218407596785974E-4</v>
      </c>
      <c r="J2944">
        <f>VLOOKUP(A2944,'2014'!$A$2:$H$5210,6,FALSE)</f>
        <v>6.4237863632192352E-4</v>
      </c>
    </row>
    <row r="2945" spans="1:10" x14ac:dyDescent="0.6">
      <c r="A2945" t="s">
        <v>1996</v>
      </c>
      <c r="B2945">
        <v>0</v>
      </c>
      <c r="C2945">
        <v>9</v>
      </c>
      <c r="D2945">
        <v>9</v>
      </c>
      <c r="E2945" s="2">
        <f>(B2945+1)/(C2945+1)</f>
        <v>0.1</v>
      </c>
      <c r="F2945" s="2">
        <f>(C2945+1)/(B2945+1)</f>
        <v>10</v>
      </c>
      <c r="G2945">
        <f>LEN(A2945)</f>
        <v>6</v>
      </c>
      <c r="H2945" t="str">
        <f>IF(AND(G2945&lt;3, D2945&lt;2),TRUE,"")</f>
        <v/>
      </c>
      <c r="I2945">
        <f>VLOOKUP(A2945,'2014'!$A$2:$G$5210,5,FALSE)</f>
        <v>2.9218407596785974E-4</v>
      </c>
      <c r="J2945">
        <f>VLOOKUP(A2945,'2014'!$A$2:$H$5210,6,FALSE)</f>
        <v>6.7296809519439601E-4</v>
      </c>
    </row>
    <row r="2946" spans="1:10" x14ac:dyDescent="0.6">
      <c r="A2946" t="s">
        <v>2791</v>
      </c>
      <c r="B2946">
        <v>0</v>
      </c>
      <c r="C2946">
        <v>9</v>
      </c>
      <c r="D2946">
        <v>9</v>
      </c>
      <c r="E2946" s="2">
        <f>(B2946+1)/(C2946+1)</f>
        <v>0.1</v>
      </c>
      <c r="F2946" s="2">
        <f>(C2946+1)/(B2946+1)</f>
        <v>10</v>
      </c>
      <c r="G2946">
        <f>LEN(A2946)</f>
        <v>9</v>
      </c>
      <c r="H2946" t="str">
        <f>IF(AND(G2946&lt;3, D2946&lt;2),TRUE,"")</f>
        <v/>
      </c>
      <c r="I2946">
        <f>VLOOKUP(A2946,'2014'!$A$2:$G$5210,5,FALSE)</f>
        <v>1.4609203798392987E-4</v>
      </c>
      <c r="J2946">
        <f>VLOOKUP(A2946,'2014'!$A$2:$H$5210,6,FALSE)</f>
        <v>3.5177877703343431E-4</v>
      </c>
    </row>
    <row r="2947" spans="1:10" x14ac:dyDescent="0.6">
      <c r="A2947" t="s">
        <v>1328</v>
      </c>
      <c r="B2947">
        <v>0</v>
      </c>
      <c r="C2947">
        <v>9</v>
      </c>
      <c r="D2947">
        <v>9</v>
      </c>
      <c r="E2947" s="2">
        <f>(B2947+1)/(C2947+1)</f>
        <v>0.1</v>
      </c>
      <c r="F2947" s="2">
        <f>(C2947+1)/(B2947+1)</f>
        <v>10</v>
      </c>
      <c r="G2947">
        <f>LEN(A2947)</f>
        <v>6</v>
      </c>
      <c r="H2947" t="str">
        <f>IF(AND(G2947&lt;3, D2947&lt;2),TRUE,"")</f>
        <v/>
      </c>
      <c r="I2947">
        <f>VLOOKUP(A2947,'2014'!$A$2:$G$5210,5,FALSE)</f>
        <v>1.4609203798392987E-4</v>
      </c>
      <c r="J2947">
        <f>VLOOKUP(A2947,'2014'!$A$2:$H$5210,6,FALSE)</f>
        <v>3.8236823590590685E-4</v>
      </c>
    </row>
    <row r="2948" spans="1:10" x14ac:dyDescent="0.6">
      <c r="A2948" t="s">
        <v>19</v>
      </c>
      <c r="B2948">
        <v>0</v>
      </c>
      <c r="C2948">
        <v>9</v>
      </c>
      <c r="D2948">
        <v>9</v>
      </c>
      <c r="E2948" s="2">
        <f>(B2948+1)/(C2948+1)</f>
        <v>0.1</v>
      </c>
      <c r="F2948" s="2">
        <f>(C2948+1)/(B2948+1)</f>
        <v>10</v>
      </c>
      <c r="G2948">
        <f>LEN(A2948)</f>
        <v>6</v>
      </c>
      <c r="H2948" t="str">
        <f>IF(AND(G2948&lt;3, D2948&lt;2),TRUE,"")</f>
        <v/>
      </c>
      <c r="I2948">
        <f>VLOOKUP(A2948,'2014'!$A$2:$G$5210,5,FALSE)</f>
        <v>1.4609203798392987E-4</v>
      </c>
      <c r="J2948">
        <f>VLOOKUP(A2948,'2014'!$A$2:$H$5210,6,FALSE)</f>
        <v>4.2825242421461564E-4</v>
      </c>
    </row>
    <row r="2949" spans="1:10" x14ac:dyDescent="0.6">
      <c r="A2949" t="s">
        <v>2190</v>
      </c>
      <c r="B2949">
        <v>0</v>
      </c>
      <c r="C2949">
        <v>9</v>
      </c>
      <c r="D2949">
        <v>9</v>
      </c>
      <c r="E2949" s="2">
        <f>(B2949+1)/(C2949+1)</f>
        <v>0.1</v>
      </c>
      <c r="F2949" s="2">
        <f>(C2949+1)/(B2949+1)</f>
        <v>10</v>
      </c>
      <c r="G2949">
        <f>LEN(A2949)</f>
        <v>6</v>
      </c>
      <c r="H2949" t="str">
        <f>IF(AND(G2949&lt;3, D2949&lt;2),TRUE,"")</f>
        <v/>
      </c>
      <c r="I2949">
        <f>VLOOKUP(A2949,'2014'!$A$2:$G$5210,5,FALSE)</f>
        <v>1.4609203798392987E-4</v>
      </c>
      <c r="J2949">
        <f>VLOOKUP(A2949,'2014'!$A$2:$H$5210,6,FALSE)</f>
        <v>5.9649444801321467E-4</v>
      </c>
    </row>
    <row r="2950" spans="1:10" x14ac:dyDescent="0.6">
      <c r="A2950" t="s">
        <v>1505</v>
      </c>
      <c r="B2950">
        <v>6</v>
      </c>
      <c r="C2950">
        <v>72</v>
      </c>
      <c r="D2950">
        <v>78</v>
      </c>
      <c r="E2950" s="2">
        <f>(B2950+1)/(C2950+1)</f>
        <v>9.5890410958904104E-2</v>
      </c>
      <c r="F2950" s="2">
        <f>(C2950+1)/(B2950+1)</f>
        <v>10.428571428571429</v>
      </c>
      <c r="G2950">
        <f>LEN(A2950)</f>
        <v>4</v>
      </c>
      <c r="H2950" t="str">
        <f>IF(AND(G2950&lt;3, D2950&lt;2),TRUE,"")</f>
        <v/>
      </c>
      <c r="I2950">
        <f>VLOOKUP(A2950,'2014'!$A$2:$G$5210,5,FALSE)</f>
        <v>5.8436815193571947E-4</v>
      </c>
      <c r="J2950">
        <f>VLOOKUP(A2950,'2014'!$A$2:$H$5210,6,FALSE)</f>
        <v>2.1718515799455506E-3</v>
      </c>
    </row>
    <row r="2951" spans="1:10" x14ac:dyDescent="0.6">
      <c r="A2951" t="s">
        <v>3937</v>
      </c>
      <c r="B2951">
        <v>21</v>
      </c>
      <c r="C2951">
        <v>230</v>
      </c>
      <c r="D2951">
        <v>251</v>
      </c>
      <c r="E2951" s="2">
        <f>(B2951+1)/(C2951+1)</f>
        <v>9.5238095238095233E-2</v>
      </c>
      <c r="F2951" s="2">
        <f>(C2951+1)/(B2951+1)</f>
        <v>10.5</v>
      </c>
      <c r="G2951">
        <f>LEN(A2951)</f>
        <v>5</v>
      </c>
      <c r="H2951" t="str">
        <f>IF(AND(G2951&lt;3, D2951&lt;2),TRUE,"")</f>
        <v/>
      </c>
      <c r="I2951">
        <f>VLOOKUP(A2951,'2014'!$A$2:$G$5210,5,FALSE)</f>
        <v>9.2037983929875826E-3</v>
      </c>
      <c r="J2951">
        <f>VLOOKUP(A2951,'2014'!$A$2:$H$5210,6,FALSE)</f>
        <v>8.5803432137285494E-3</v>
      </c>
    </row>
    <row r="2952" spans="1:10" x14ac:dyDescent="0.6">
      <c r="A2952" t="s">
        <v>4584</v>
      </c>
      <c r="B2952">
        <v>5</v>
      </c>
      <c r="C2952">
        <v>62</v>
      </c>
      <c r="D2952">
        <v>67</v>
      </c>
      <c r="E2952" s="2">
        <f>(B2952+1)/(C2952+1)</f>
        <v>9.5238095238095233E-2</v>
      </c>
      <c r="F2952" s="2">
        <f>(C2952+1)/(B2952+1)</f>
        <v>10.5</v>
      </c>
      <c r="G2952">
        <f>LEN(A2952)</f>
        <v>6</v>
      </c>
      <c r="H2952" t="str">
        <f>IF(AND(G2952&lt;3, D2952&lt;2),TRUE,"")</f>
        <v/>
      </c>
      <c r="I2952">
        <f>VLOOKUP(A2952,'2014'!$A$2:$G$5210,5,FALSE)</f>
        <v>2.6296566837107379E-3</v>
      </c>
      <c r="J2952">
        <f>VLOOKUP(A2952,'2014'!$A$2:$H$5210,6,FALSE)</f>
        <v>3.3036615582270352E-3</v>
      </c>
    </row>
    <row r="2953" spans="1:10" x14ac:dyDescent="0.6">
      <c r="A2953" t="s">
        <v>809</v>
      </c>
      <c r="B2953">
        <v>7</v>
      </c>
      <c r="C2953">
        <v>85</v>
      </c>
      <c r="D2953">
        <v>92</v>
      </c>
      <c r="E2953" s="2">
        <f>(B2953+1)/(C2953+1)</f>
        <v>9.3023255813953487E-2</v>
      </c>
      <c r="F2953" s="2">
        <f>(C2953+1)/(B2953+1)</f>
        <v>10.75</v>
      </c>
      <c r="G2953">
        <f>LEN(A2953)</f>
        <v>8</v>
      </c>
      <c r="H2953" t="str">
        <f>IF(AND(G2953&lt;3, D2953&lt;2),TRUE,"")</f>
        <v/>
      </c>
      <c r="I2953">
        <f>VLOOKUP(A2953,'2014'!$A$2:$G$5210,5,FALSE)</f>
        <v>3.360116873630387E-3</v>
      </c>
      <c r="J2953">
        <f>VLOOKUP(A2953,'2014'!$A$2:$H$5210,6,FALSE)</f>
        <v>2.6001040041601664E-3</v>
      </c>
    </row>
    <row r="2954" spans="1:10" x14ac:dyDescent="0.6">
      <c r="A2954" t="s">
        <v>495</v>
      </c>
      <c r="B2954">
        <v>5</v>
      </c>
      <c r="C2954">
        <v>65</v>
      </c>
      <c r="D2954">
        <v>70</v>
      </c>
      <c r="E2954" s="2">
        <f>(B2954+1)/(C2954+1)</f>
        <v>9.0909090909090912E-2</v>
      </c>
      <c r="F2954" s="2">
        <f>(C2954+1)/(B2954+1)</f>
        <v>11</v>
      </c>
      <c r="G2954">
        <f>LEN(A2954)</f>
        <v>7</v>
      </c>
      <c r="H2954" t="str">
        <f>IF(AND(G2954&lt;3, D2954&lt;2),TRUE,"")</f>
        <v/>
      </c>
      <c r="I2954">
        <f>VLOOKUP(A2954,'2014'!$A$2:$G$5210,5,FALSE)</f>
        <v>1.4609203798392987E-4</v>
      </c>
      <c r="J2954">
        <f>VLOOKUP(A2954,'2014'!$A$2:$H$5210,6,FALSE)</f>
        <v>2.3400936037441498E-3</v>
      </c>
    </row>
    <row r="2955" spans="1:10" x14ac:dyDescent="0.6">
      <c r="A2955" t="s">
        <v>2755</v>
      </c>
      <c r="B2955">
        <v>2</v>
      </c>
      <c r="C2955">
        <v>32</v>
      </c>
      <c r="D2955">
        <v>34</v>
      </c>
      <c r="E2955" s="2">
        <f>(B2955+1)/(C2955+1)</f>
        <v>9.0909090909090912E-2</v>
      </c>
      <c r="F2955" s="2">
        <f>(C2955+1)/(B2955+1)</f>
        <v>11</v>
      </c>
      <c r="G2955">
        <f>LEN(A2955)</f>
        <v>9</v>
      </c>
      <c r="H2955" t="str">
        <f>IF(AND(G2955&lt;3, D2955&lt;2),TRUE,"")</f>
        <v/>
      </c>
      <c r="I2955">
        <f>VLOOKUP(A2955,'2014'!$A$2:$G$5210,5,FALSE)</f>
        <v>5.8436815193571947E-4</v>
      </c>
      <c r="J2955">
        <f>VLOOKUP(A2955,'2014'!$A$2:$H$5210,6,FALSE)</f>
        <v>1.0400416016640667E-3</v>
      </c>
    </row>
    <row r="2956" spans="1:10" x14ac:dyDescent="0.6">
      <c r="A2956" t="s">
        <v>3982</v>
      </c>
      <c r="B2956">
        <v>1</v>
      </c>
      <c r="C2956">
        <v>21</v>
      </c>
      <c r="D2956">
        <v>22</v>
      </c>
      <c r="E2956" s="2">
        <f>(B2956+1)/(C2956+1)</f>
        <v>9.0909090909090912E-2</v>
      </c>
      <c r="F2956" s="2">
        <f>(C2956+1)/(B2956+1)</f>
        <v>11</v>
      </c>
      <c r="G2956">
        <f>LEN(A2956)</f>
        <v>7</v>
      </c>
      <c r="H2956" t="str">
        <f>IF(AND(G2956&lt;3, D2956&lt;2),TRUE,"")</f>
        <v/>
      </c>
      <c r="I2956">
        <f>VLOOKUP(A2956,'2014'!$A$2:$G$5210,5,FALSE)</f>
        <v>8.7655222790357921E-4</v>
      </c>
      <c r="J2956">
        <f>VLOOKUP(A2956,'2014'!$A$2:$H$5210,6,FALSE)</f>
        <v>9.3297849561041262E-4</v>
      </c>
    </row>
    <row r="2957" spans="1:10" x14ac:dyDescent="0.6">
      <c r="A2957" t="s">
        <v>5615</v>
      </c>
      <c r="B2957">
        <v>0</v>
      </c>
      <c r="C2957">
        <v>10</v>
      </c>
      <c r="D2957">
        <v>10</v>
      </c>
      <c r="E2957" s="2">
        <f>(B2957+1)/(C2957+1)</f>
        <v>9.0909090909090912E-2</v>
      </c>
      <c r="F2957" s="2">
        <f>(C2957+1)/(B2957+1)</f>
        <v>11</v>
      </c>
      <c r="G2957">
        <f>LEN(A2957)</f>
        <v>7</v>
      </c>
      <c r="H2957" t="str">
        <f>IF(AND(G2957&lt;3, D2957&lt;2),TRUE,"")</f>
        <v/>
      </c>
      <c r="I2957" t="e">
        <f>VLOOKUP(A2957,'2014'!$A$2:$G$5210,5,FALSE)</f>
        <v>#N/A</v>
      </c>
      <c r="J2957" t="e">
        <f>VLOOKUP(A2957,'2014'!$A$2:$H$5210,6,FALSE)</f>
        <v>#N/A</v>
      </c>
    </row>
    <row r="2958" spans="1:10" x14ac:dyDescent="0.6">
      <c r="A2958" t="s">
        <v>5939</v>
      </c>
      <c r="B2958">
        <v>0</v>
      </c>
      <c r="C2958">
        <v>10</v>
      </c>
      <c r="D2958">
        <v>10</v>
      </c>
      <c r="E2958" s="2">
        <f>(B2958+1)/(C2958+1)</f>
        <v>9.0909090909090912E-2</v>
      </c>
      <c r="F2958" s="2">
        <f>(C2958+1)/(B2958+1)</f>
        <v>11</v>
      </c>
      <c r="G2958">
        <f>LEN(A2958)</f>
        <v>7</v>
      </c>
      <c r="H2958" t="str">
        <f>IF(AND(G2958&lt;3, D2958&lt;2),TRUE,"")</f>
        <v/>
      </c>
      <c r="I2958" t="e">
        <f>VLOOKUP(A2958,'2014'!$A$2:$G$5210,5,FALSE)</f>
        <v>#N/A</v>
      </c>
      <c r="J2958" t="e">
        <f>VLOOKUP(A2958,'2014'!$A$2:$H$5210,6,FALSE)</f>
        <v>#N/A</v>
      </c>
    </row>
    <row r="2959" spans="1:10" x14ac:dyDescent="0.6">
      <c r="A2959" t="s">
        <v>1995</v>
      </c>
      <c r="B2959">
        <v>0</v>
      </c>
      <c r="C2959">
        <v>10</v>
      </c>
      <c r="D2959">
        <v>10</v>
      </c>
      <c r="E2959" s="2">
        <f>(B2959+1)/(C2959+1)</f>
        <v>9.0909090909090912E-2</v>
      </c>
      <c r="F2959" s="2">
        <f>(C2959+1)/(B2959+1)</f>
        <v>11</v>
      </c>
      <c r="G2959">
        <f>LEN(A2959)</f>
        <v>7</v>
      </c>
      <c r="H2959" t="str">
        <f>IF(AND(G2959&lt;3, D2959&lt;2),TRUE,"")</f>
        <v/>
      </c>
      <c r="I2959">
        <f>VLOOKUP(A2959,'2014'!$A$2:$G$5210,5,FALSE)</f>
        <v>1.4609203798392987E-4</v>
      </c>
      <c r="J2959">
        <f>VLOOKUP(A2959,'2014'!$A$2:$H$5210,6,FALSE)</f>
        <v>3.0589458872472546E-5</v>
      </c>
    </row>
    <row r="2960" spans="1:10" x14ac:dyDescent="0.6">
      <c r="A2960" t="s">
        <v>1059</v>
      </c>
      <c r="B2960">
        <v>0</v>
      </c>
      <c r="C2960">
        <v>10</v>
      </c>
      <c r="D2960">
        <v>10</v>
      </c>
      <c r="E2960" s="2">
        <f>(B2960+1)/(C2960+1)</f>
        <v>9.0909090909090912E-2</v>
      </c>
      <c r="F2960" s="2">
        <f>(C2960+1)/(B2960+1)</f>
        <v>11</v>
      </c>
      <c r="G2960">
        <f>LEN(A2960)</f>
        <v>6</v>
      </c>
      <c r="H2960" t="str">
        <f>IF(AND(G2960&lt;3, D2960&lt;2),TRUE,"")</f>
        <v/>
      </c>
      <c r="I2960">
        <f>VLOOKUP(A2960,'2014'!$A$2:$G$5210,5,FALSE)</f>
        <v>1.4609203798392987E-4</v>
      </c>
      <c r="J2960">
        <f>VLOOKUP(A2960,'2014'!$A$2:$H$5210,6,FALSE)</f>
        <v>7.6473647181181365E-5</v>
      </c>
    </row>
    <row r="2961" spans="1:10" x14ac:dyDescent="0.6">
      <c r="A2961" t="s">
        <v>2828</v>
      </c>
      <c r="B2961">
        <v>0</v>
      </c>
      <c r="C2961">
        <v>10</v>
      </c>
      <c r="D2961">
        <v>10</v>
      </c>
      <c r="E2961" s="2">
        <f>(B2961+1)/(C2961+1)</f>
        <v>9.0909090909090912E-2</v>
      </c>
      <c r="F2961" s="2">
        <f>(C2961+1)/(B2961+1)</f>
        <v>11</v>
      </c>
      <c r="G2961">
        <f>LEN(A2961)</f>
        <v>10</v>
      </c>
      <c r="H2961" t="str">
        <f>IF(AND(G2961&lt;3, D2961&lt;2),TRUE,"")</f>
        <v/>
      </c>
      <c r="I2961">
        <f>VLOOKUP(A2961,'2014'!$A$2:$G$5210,5,FALSE)</f>
        <v>1.4609203798392987E-4</v>
      </c>
      <c r="J2961">
        <f>VLOOKUP(A2961,'2014'!$A$2:$H$5210,6,FALSE)</f>
        <v>7.6473647181181365E-5</v>
      </c>
    </row>
    <row r="2962" spans="1:10" x14ac:dyDescent="0.6">
      <c r="A2962" t="s">
        <v>1936</v>
      </c>
      <c r="B2962">
        <v>0</v>
      </c>
      <c r="C2962">
        <v>10</v>
      </c>
      <c r="D2962">
        <v>10</v>
      </c>
      <c r="E2962" s="2">
        <f>(B2962+1)/(C2962+1)</f>
        <v>9.0909090909090912E-2</v>
      </c>
      <c r="F2962" s="2">
        <f>(C2962+1)/(B2962+1)</f>
        <v>11</v>
      </c>
      <c r="G2962">
        <f>LEN(A2962)</f>
        <v>5</v>
      </c>
      <c r="H2962" t="str">
        <f>IF(AND(G2962&lt;3, D2962&lt;2),TRUE,"")</f>
        <v/>
      </c>
      <c r="I2962">
        <f>VLOOKUP(A2962,'2014'!$A$2:$G$5210,5,FALSE)</f>
        <v>5.8436815193571947E-4</v>
      </c>
      <c r="J2962">
        <f>VLOOKUP(A2962,'2014'!$A$2:$H$5210,6,FALSE)</f>
        <v>3.976629653421431E-4</v>
      </c>
    </row>
    <row r="2963" spans="1:10" x14ac:dyDescent="0.6">
      <c r="A2963" t="s">
        <v>3620</v>
      </c>
      <c r="B2963">
        <v>0</v>
      </c>
      <c r="C2963">
        <v>10</v>
      </c>
      <c r="D2963">
        <v>10</v>
      </c>
      <c r="E2963" s="2">
        <f>(B2963+1)/(C2963+1)</f>
        <v>9.0909090909090912E-2</v>
      </c>
      <c r="F2963" s="2">
        <f>(C2963+1)/(B2963+1)</f>
        <v>11</v>
      </c>
      <c r="G2963">
        <f>LEN(A2963)</f>
        <v>6</v>
      </c>
      <c r="H2963" t="str">
        <f>IF(AND(G2963&lt;3, D2963&lt;2),TRUE,"")</f>
        <v/>
      </c>
      <c r="I2963">
        <f>VLOOKUP(A2963,'2014'!$A$2:$G$5210,5,FALSE)</f>
        <v>1.4609203798392987E-4</v>
      </c>
      <c r="J2963">
        <f>VLOOKUP(A2963,'2014'!$A$2:$H$5210,6,FALSE)</f>
        <v>1.0706310605365391E-4</v>
      </c>
    </row>
    <row r="2964" spans="1:10" x14ac:dyDescent="0.6">
      <c r="A2964" t="s">
        <v>4055</v>
      </c>
      <c r="B2964">
        <v>0</v>
      </c>
      <c r="C2964">
        <v>10</v>
      </c>
      <c r="D2964">
        <v>10</v>
      </c>
      <c r="E2964" s="2">
        <f>(B2964+1)/(C2964+1)</f>
        <v>9.0909090909090912E-2</v>
      </c>
      <c r="F2964" s="2">
        <f>(C2964+1)/(B2964+1)</f>
        <v>11</v>
      </c>
      <c r="G2964">
        <f>LEN(A2964)</f>
        <v>10</v>
      </c>
      <c r="H2964" t="str">
        <f>IF(AND(G2964&lt;3, D2964&lt;2),TRUE,"")</f>
        <v/>
      </c>
      <c r="I2964">
        <f>VLOOKUP(A2964,'2014'!$A$2:$G$5210,5,FALSE)</f>
        <v>4.382761139517896E-4</v>
      </c>
      <c r="J2964">
        <f>VLOOKUP(A2964,'2014'!$A$2:$H$5210,6,FALSE)</f>
        <v>3.8236823590590685E-4</v>
      </c>
    </row>
    <row r="2965" spans="1:10" x14ac:dyDescent="0.6">
      <c r="A2965" t="s">
        <v>1426</v>
      </c>
      <c r="B2965">
        <v>0</v>
      </c>
      <c r="C2965">
        <v>10</v>
      </c>
      <c r="D2965">
        <v>10</v>
      </c>
      <c r="E2965" s="2">
        <f>(B2965+1)/(C2965+1)</f>
        <v>9.0909090909090912E-2</v>
      </c>
      <c r="F2965" s="2">
        <f>(C2965+1)/(B2965+1)</f>
        <v>11</v>
      </c>
      <c r="G2965">
        <f>LEN(A2965)</f>
        <v>5</v>
      </c>
      <c r="H2965" t="str">
        <f>IF(AND(G2965&lt;3, D2965&lt;2),TRUE,"")</f>
        <v/>
      </c>
      <c r="I2965">
        <f>VLOOKUP(A2965,'2014'!$A$2:$G$5210,5,FALSE)</f>
        <v>1.4609203798392987E-4</v>
      </c>
      <c r="J2965">
        <f>VLOOKUP(A2965,'2014'!$A$2:$H$5210,6,FALSE)</f>
        <v>1.3765256492612646E-4</v>
      </c>
    </row>
    <row r="2966" spans="1:10" x14ac:dyDescent="0.6">
      <c r="A2966" t="s">
        <v>3102</v>
      </c>
      <c r="B2966">
        <v>0</v>
      </c>
      <c r="C2966">
        <v>10</v>
      </c>
      <c r="D2966">
        <v>10</v>
      </c>
      <c r="E2966" s="2">
        <f>(B2966+1)/(C2966+1)</f>
        <v>9.0909090909090912E-2</v>
      </c>
      <c r="F2966" s="2">
        <f>(C2966+1)/(B2966+1)</f>
        <v>11</v>
      </c>
      <c r="G2966">
        <f>LEN(A2966)</f>
        <v>5</v>
      </c>
      <c r="H2966" t="str">
        <f>IF(AND(G2966&lt;3, D2966&lt;2),TRUE,"")</f>
        <v/>
      </c>
      <c r="I2966">
        <f>VLOOKUP(A2966,'2014'!$A$2:$G$5210,5,FALSE)</f>
        <v>1.4609203798392987E-4</v>
      </c>
      <c r="J2966">
        <f>VLOOKUP(A2966,'2014'!$A$2:$H$5210,6,FALSE)</f>
        <v>1.3765256492612646E-4</v>
      </c>
    </row>
    <row r="2967" spans="1:10" x14ac:dyDescent="0.6">
      <c r="A2967" t="s">
        <v>3962</v>
      </c>
      <c r="B2967">
        <v>0</v>
      </c>
      <c r="C2967">
        <v>10</v>
      </c>
      <c r="D2967">
        <v>10</v>
      </c>
      <c r="E2967" s="2">
        <f>(B2967+1)/(C2967+1)</f>
        <v>9.0909090909090912E-2</v>
      </c>
      <c r="F2967" s="2">
        <f>(C2967+1)/(B2967+1)</f>
        <v>11</v>
      </c>
      <c r="G2967">
        <f>LEN(A2967)</f>
        <v>5</v>
      </c>
      <c r="H2967" t="str">
        <f>IF(AND(G2967&lt;3, D2967&lt;2),TRUE,"")</f>
        <v/>
      </c>
      <c r="I2967">
        <f>VLOOKUP(A2967,'2014'!$A$2:$G$5210,5,FALSE)</f>
        <v>1.4609203798392987E-4</v>
      </c>
      <c r="J2967">
        <f>VLOOKUP(A2967,'2014'!$A$2:$H$5210,6,FALSE)</f>
        <v>1.3765256492612646E-4</v>
      </c>
    </row>
    <row r="2968" spans="1:10" x14ac:dyDescent="0.6">
      <c r="A2968" t="s">
        <v>2495</v>
      </c>
      <c r="B2968">
        <v>0</v>
      </c>
      <c r="C2968">
        <v>10</v>
      </c>
      <c r="D2968">
        <v>10</v>
      </c>
      <c r="E2968" s="2">
        <f>(B2968+1)/(C2968+1)</f>
        <v>9.0909090909090912E-2</v>
      </c>
      <c r="F2968" s="2">
        <f>(C2968+1)/(B2968+1)</f>
        <v>11</v>
      </c>
      <c r="G2968">
        <f>LEN(A2968)</f>
        <v>4</v>
      </c>
      <c r="H2968" t="str">
        <f>IF(AND(G2968&lt;3, D2968&lt;2),TRUE,"")</f>
        <v/>
      </c>
      <c r="I2968">
        <f>VLOOKUP(A2968,'2014'!$A$2:$G$5210,5,FALSE)</f>
        <v>1.4609203798392987E-4</v>
      </c>
      <c r="J2968">
        <f>VLOOKUP(A2968,'2014'!$A$2:$H$5210,6,FALSE)</f>
        <v>1.5294729436236273E-4</v>
      </c>
    </row>
    <row r="2969" spans="1:10" x14ac:dyDescent="0.6">
      <c r="A2969" t="s">
        <v>1096</v>
      </c>
      <c r="B2969">
        <v>0</v>
      </c>
      <c r="C2969">
        <v>10</v>
      </c>
      <c r="D2969">
        <v>10</v>
      </c>
      <c r="E2969" s="2">
        <f>(B2969+1)/(C2969+1)</f>
        <v>9.0909090909090912E-2</v>
      </c>
      <c r="F2969" s="2">
        <f>(C2969+1)/(B2969+1)</f>
        <v>11</v>
      </c>
      <c r="G2969">
        <f>LEN(A2969)</f>
        <v>9</v>
      </c>
      <c r="H2969" t="str">
        <f>IF(AND(G2969&lt;3, D2969&lt;2),TRUE,"")</f>
        <v/>
      </c>
      <c r="I2969">
        <f>VLOOKUP(A2969,'2014'!$A$2:$G$5210,5,FALSE)</f>
        <v>2.9218407596785974E-4</v>
      </c>
      <c r="J2969">
        <f>VLOOKUP(A2969,'2014'!$A$2:$H$5210,6,FALSE)</f>
        <v>3.2118931816096176E-4</v>
      </c>
    </row>
    <row r="2970" spans="1:10" x14ac:dyDescent="0.6">
      <c r="A2970" t="s">
        <v>4383</v>
      </c>
      <c r="B2970">
        <v>0</v>
      </c>
      <c r="C2970">
        <v>10</v>
      </c>
      <c r="D2970">
        <v>10</v>
      </c>
      <c r="E2970" s="2">
        <f>(B2970+1)/(C2970+1)</f>
        <v>9.0909090909090912E-2</v>
      </c>
      <c r="F2970" s="2">
        <f>(C2970+1)/(B2970+1)</f>
        <v>11</v>
      </c>
      <c r="G2970">
        <f>LEN(A2970)</f>
        <v>5</v>
      </c>
      <c r="H2970" t="str">
        <f>IF(AND(G2970&lt;3, D2970&lt;2),TRUE,"")</f>
        <v/>
      </c>
      <c r="I2970">
        <f>VLOOKUP(A2970,'2014'!$A$2:$G$5210,5,FALSE)</f>
        <v>4.382761139517896E-4</v>
      </c>
      <c r="J2970">
        <f>VLOOKUP(A2970,'2014'!$A$2:$H$5210,6,FALSE)</f>
        <v>5.3531553026826958E-4</v>
      </c>
    </row>
    <row r="2971" spans="1:10" x14ac:dyDescent="0.6">
      <c r="A2971" t="s">
        <v>3621</v>
      </c>
      <c r="B2971">
        <v>0</v>
      </c>
      <c r="C2971">
        <v>10</v>
      </c>
      <c r="D2971">
        <v>10</v>
      </c>
      <c r="E2971" s="2">
        <f>(B2971+1)/(C2971+1)</f>
        <v>9.0909090909090912E-2</v>
      </c>
      <c r="F2971" s="2">
        <f>(C2971+1)/(B2971+1)</f>
        <v>11</v>
      </c>
      <c r="G2971">
        <f>LEN(A2971)</f>
        <v>4</v>
      </c>
      <c r="H2971" t="str">
        <f>IF(AND(G2971&lt;3, D2971&lt;2),TRUE,"")</f>
        <v/>
      </c>
      <c r="I2971">
        <f>VLOOKUP(A2971,'2014'!$A$2:$G$5210,5,FALSE)</f>
        <v>1.4609203798392987E-4</v>
      </c>
      <c r="J2971">
        <f>VLOOKUP(A2971,'2014'!$A$2:$H$5210,6,FALSE)</f>
        <v>1.9883148267107155E-4</v>
      </c>
    </row>
    <row r="2972" spans="1:10" x14ac:dyDescent="0.6">
      <c r="A2972" t="s">
        <v>160</v>
      </c>
      <c r="B2972">
        <v>0</v>
      </c>
      <c r="C2972">
        <v>10</v>
      </c>
      <c r="D2972">
        <v>10</v>
      </c>
      <c r="E2972" s="2">
        <f>(B2972+1)/(C2972+1)</f>
        <v>9.0909090909090912E-2</v>
      </c>
      <c r="F2972" s="2">
        <f>(C2972+1)/(B2972+1)</f>
        <v>11</v>
      </c>
      <c r="G2972">
        <f>LEN(A2972)</f>
        <v>4</v>
      </c>
      <c r="H2972" t="str">
        <f>IF(AND(G2972&lt;3, D2972&lt;2),TRUE,"")</f>
        <v/>
      </c>
      <c r="I2972">
        <f>VLOOKUP(A2972,'2014'!$A$2:$G$5210,5,FALSE)</f>
        <v>1.4609203798392987E-4</v>
      </c>
      <c r="J2972">
        <f>VLOOKUP(A2972,'2014'!$A$2:$H$5210,6,FALSE)</f>
        <v>2.1412621210730782E-4</v>
      </c>
    </row>
    <row r="2973" spans="1:10" x14ac:dyDescent="0.6">
      <c r="A2973" t="s">
        <v>343</v>
      </c>
      <c r="B2973">
        <v>0</v>
      </c>
      <c r="C2973">
        <v>10</v>
      </c>
      <c r="D2973">
        <v>10</v>
      </c>
      <c r="E2973" s="2">
        <f>(B2973+1)/(C2973+1)</f>
        <v>9.0909090909090912E-2</v>
      </c>
      <c r="F2973" s="2">
        <f>(C2973+1)/(B2973+1)</f>
        <v>11</v>
      </c>
      <c r="G2973">
        <f>LEN(A2973)</f>
        <v>5</v>
      </c>
      <c r="H2973" t="str">
        <f>IF(AND(G2973&lt;3, D2973&lt;2),TRUE,"")</f>
        <v/>
      </c>
      <c r="I2973">
        <f>VLOOKUP(A2973,'2014'!$A$2:$G$5210,5,FALSE)</f>
        <v>1.4609203798392987E-4</v>
      </c>
      <c r="J2973">
        <f>VLOOKUP(A2973,'2014'!$A$2:$H$5210,6,FALSE)</f>
        <v>2.4471567097978037E-4</v>
      </c>
    </row>
    <row r="2974" spans="1:10" x14ac:dyDescent="0.6">
      <c r="A2974" t="s">
        <v>1113</v>
      </c>
      <c r="B2974">
        <v>0</v>
      </c>
      <c r="C2974">
        <v>10</v>
      </c>
      <c r="D2974">
        <v>10</v>
      </c>
      <c r="E2974" s="2">
        <f>(B2974+1)/(C2974+1)</f>
        <v>9.0909090909090912E-2</v>
      </c>
      <c r="F2974" s="2">
        <f>(C2974+1)/(B2974+1)</f>
        <v>11</v>
      </c>
      <c r="G2974">
        <f>LEN(A2974)</f>
        <v>7</v>
      </c>
      <c r="H2974" t="str">
        <f>IF(AND(G2974&lt;3, D2974&lt;2),TRUE,"")</f>
        <v/>
      </c>
      <c r="I2974">
        <f>VLOOKUP(A2974,'2014'!$A$2:$G$5210,5,FALSE)</f>
        <v>1.4609203798392987E-4</v>
      </c>
      <c r="J2974">
        <f>VLOOKUP(A2974,'2014'!$A$2:$H$5210,6,FALSE)</f>
        <v>2.4471567097978037E-4</v>
      </c>
    </row>
    <row r="2975" spans="1:10" x14ac:dyDescent="0.6">
      <c r="A2975" t="s">
        <v>4148</v>
      </c>
      <c r="B2975">
        <v>0</v>
      </c>
      <c r="C2975">
        <v>10</v>
      </c>
      <c r="D2975">
        <v>10</v>
      </c>
      <c r="E2975" s="2">
        <f>(B2975+1)/(C2975+1)</f>
        <v>9.0909090909090912E-2</v>
      </c>
      <c r="F2975" s="2">
        <f>(C2975+1)/(B2975+1)</f>
        <v>11</v>
      </c>
      <c r="G2975">
        <f>LEN(A2975)</f>
        <v>6</v>
      </c>
      <c r="H2975" t="str">
        <f>IF(AND(G2975&lt;3, D2975&lt;2),TRUE,"")</f>
        <v/>
      </c>
      <c r="I2975">
        <f>VLOOKUP(A2975,'2014'!$A$2:$G$5210,5,FALSE)</f>
        <v>1.4609203798392987E-4</v>
      </c>
      <c r="J2975">
        <f>VLOOKUP(A2975,'2014'!$A$2:$H$5210,6,FALSE)</f>
        <v>2.4471567097978037E-4</v>
      </c>
    </row>
    <row r="2976" spans="1:10" x14ac:dyDescent="0.6">
      <c r="A2976" t="s">
        <v>1108</v>
      </c>
      <c r="B2976">
        <v>0</v>
      </c>
      <c r="C2976">
        <v>10</v>
      </c>
      <c r="D2976">
        <v>10</v>
      </c>
      <c r="E2976" s="2">
        <f>(B2976+1)/(C2976+1)</f>
        <v>9.0909090909090912E-2</v>
      </c>
      <c r="F2976" s="2">
        <f>(C2976+1)/(B2976+1)</f>
        <v>11</v>
      </c>
      <c r="G2976">
        <f>LEN(A2976)</f>
        <v>5</v>
      </c>
      <c r="H2976" t="str">
        <f>IF(AND(G2976&lt;3, D2976&lt;2),TRUE,"")</f>
        <v/>
      </c>
      <c r="I2976">
        <f>VLOOKUP(A2976,'2014'!$A$2:$G$5210,5,FALSE)</f>
        <v>1.4609203798392987E-4</v>
      </c>
      <c r="J2976">
        <f>VLOOKUP(A2976,'2014'!$A$2:$H$5210,6,FALSE)</f>
        <v>2.9059985928848921E-4</v>
      </c>
    </row>
    <row r="2977" spans="1:10" x14ac:dyDescent="0.6">
      <c r="A2977" t="s">
        <v>563</v>
      </c>
      <c r="B2977">
        <v>0</v>
      </c>
      <c r="C2977">
        <v>10</v>
      </c>
      <c r="D2977">
        <v>10</v>
      </c>
      <c r="E2977" s="2">
        <f>(B2977+1)/(C2977+1)</f>
        <v>9.0909090909090912E-2</v>
      </c>
      <c r="F2977" s="2">
        <f>(C2977+1)/(B2977+1)</f>
        <v>11</v>
      </c>
      <c r="G2977">
        <f>LEN(A2977)</f>
        <v>9</v>
      </c>
      <c r="H2977" t="str">
        <f>IF(AND(G2977&lt;3, D2977&lt;2),TRUE,"")</f>
        <v/>
      </c>
      <c r="I2977">
        <f>VLOOKUP(A2977,'2014'!$A$2:$G$5210,5,FALSE)</f>
        <v>1.4609203798392987E-4</v>
      </c>
      <c r="J2977">
        <f>VLOOKUP(A2977,'2014'!$A$2:$H$5210,6,FALSE)</f>
        <v>3.2118931816096176E-4</v>
      </c>
    </row>
    <row r="2978" spans="1:10" x14ac:dyDescent="0.6">
      <c r="A2978" t="s">
        <v>1091</v>
      </c>
      <c r="B2978">
        <v>0</v>
      </c>
      <c r="C2978">
        <v>10</v>
      </c>
      <c r="D2978">
        <v>10</v>
      </c>
      <c r="E2978" s="2">
        <f>(B2978+1)/(C2978+1)</f>
        <v>9.0909090909090912E-2</v>
      </c>
      <c r="F2978" s="2">
        <f>(C2978+1)/(B2978+1)</f>
        <v>11</v>
      </c>
      <c r="G2978">
        <f>LEN(A2978)</f>
        <v>4</v>
      </c>
      <c r="H2978" t="str">
        <f>IF(AND(G2978&lt;3, D2978&lt;2),TRUE,"")</f>
        <v/>
      </c>
      <c r="I2978">
        <f>VLOOKUP(A2978,'2014'!$A$2:$G$5210,5,FALSE)</f>
        <v>1.4609203798392987E-4</v>
      </c>
      <c r="J2978">
        <f>VLOOKUP(A2978,'2014'!$A$2:$H$5210,6,FALSE)</f>
        <v>3.5177877703343431E-4</v>
      </c>
    </row>
    <row r="2979" spans="1:10" x14ac:dyDescent="0.6">
      <c r="A2979" t="s">
        <v>110</v>
      </c>
      <c r="B2979">
        <v>0</v>
      </c>
      <c r="C2979">
        <v>10</v>
      </c>
      <c r="D2979">
        <v>10</v>
      </c>
      <c r="E2979" s="2">
        <f>(B2979+1)/(C2979+1)</f>
        <v>9.0909090909090912E-2</v>
      </c>
      <c r="F2979" s="2">
        <f>(C2979+1)/(B2979+1)</f>
        <v>11</v>
      </c>
      <c r="G2979">
        <f>LEN(A2979)</f>
        <v>6</v>
      </c>
      <c r="H2979" t="str">
        <f>IF(AND(G2979&lt;3, D2979&lt;2),TRUE,"")</f>
        <v/>
      </c>
      <c r="I2979">
        <f>VLOOKUP(A2979,'2014'!$A$2:$G$5210,5,FALSE)</f>
        <v>1.4609203798392987E-4</v>
      </c>
      <c r="J2979">
        <f>VLOOKUP(A2979,'2014'!$A$2:$H$5210,6,FALSE)</f>
        <v>5.5061025970450583E-4</v>
      </c>
    </row>
    <row r="2980" spans="1:10" x14ac:dyDescent="0.6">
      <c r="A2980" t="s">
        <v>1711</v>
      </c>
      <c r="B2980">
        <v>0</v>
      </c>
      <c r="C2980">
        <v>10</v>
      </c>
      <c r="D2980">
        <v>10</v>
      </c>
      <c r="E2980" s="2">
        <f>(B2980+1)/(C2980+1)</f>
        <v>9.0909090909090912E-2</v>
      </c>
      <c r="F2980" s="2">
        <f>(C2980+1)/(B2980+1)</f>
        <v>11</v>
      </c>
      <c r="G2980">
        <f>LEN(A2980)</f>
        <v>8</v>
      </c>
      <c r="H2980" t="str">
        <f>IF(AND(G2980&lt;3, D2980&lt;2),TRUE,"")</f>
        <v/>
      </c>
      <c r="I2980">
        <f>VLOOKUP(A2980,'2014'!$A$2:$G$5210,5,FALSE)</f>
        <v>1.4609203798392987E-4</v>
      </c>
      <c r="J2980">
        <f>VLOOKUP(A2980,'2014'!$A$2:$H$5210,6,FALSE)</f>
        <v>5.8119971857697843E-4</v>
      </c>
    </row>
    <row r="2981" spans="1:10" x14ac:dyDescent="0.6">
      <c r="A2981" t="s">
        <v>1445</v>
      </c>
      <c r="B2981">
        <v>0</v>
      </c>
      <c r="C2981">
        <v>10</v>
      </c>
      <c r="D2981">
        <v>10</v>
      </c>
      <c r="E2981" s="2">
        <f>(B2981+1)/(C2981+1)</f>
        <v>9.0909090909090912E-2</v>
      </c>
      <c r="F2981" s="2">
        <f>(C2981+1)/(B2981+1)</f>
        <v>11</v>
      </c>
      <c r="G2981">
        <f>LEN(A2981)</f>
        <v>10</v>
      </c>
      <c r="H2981" t="str">
        <f>IF(AND(G2981&lt;3, D2981&lt;2),TRUE,"")</f>
        <v/>
      </c>
      <c r="I2981">
        <f>VLOOKUP(A2981,'2014'!$A$2:$G$5210,5,FALSE)</f>
        <v>1.4609203798392987E-4</v>
      </c>
      <c r="J2981">
        <f>VLOOKUP(A2981,'2014'!$A$2:$H$5210,6,FALSE)</f>
        <v>6.1178917744945092E-4</v>
      </c>
    </row>
    <row r="2982" spans="1:10" x14ac:dyDescent="0.6">
      <c r="A2982" t="s">
        <v>4380</v>
      </c>
      <c r="B2982">
        <v>1</v>
      </c>
      <c r="C2982">
        <v>22</v>
      </c>
      <c r="D2982">
        <v>23</v>
      </c>
      <c r="E2982" s="2">
        <f>(B2982+1)/(C2982+1)</f>
        <v>8.6956521739130432E-2</v>
      </c>
      <c r="F2982" s="2">
        <f>(C2982+1)/(B2982+1)</f>
        <v>11.5</v>
      </c>
      <c r="G2982">
        <f>LEN(A2982)</f>
        <v>5</v>
      </c>
      <c r="H2982" t="str">
        <f>IF(AND(G2982&lt;3, D2982&lt;2),TRUE,"")</f>
        <v/>
      </c>
      <c r="I2982">
        <f>VLOOKUP(A2982,'2014'!$A$2:$G$5210,5,FALSE)</f>
        <v>7.3046018991964939E-4</v>
      </c>
      <c r="J2982">
        <f>VLOOKUP(A2982,'2014'!$A$2:$H$5210,6,FALSE)</f>
        <v>8.5650484842923129E-4</v>
      </c>
    </row>
    <row r="2983" spans="1:10" x14ac:dyDescent="0.6">
      <c r="A2983" t="s">
        <v>1347</v>
      </c>
      <c r="B2983">
        <v>6</v>
      </c>
      <c r="C2983">
        <v>80</v>
      </c>
      <c r="D2983">
        <v>86</v>
      </c>
      <c r="E2983" s="2">
        <f>(B2983+1)/(C2983+1)</f>
        <v>8.6419753086419748E-2</v>
      </c>
      <c r="F2983" s="2">
        <f>(C2983+1)/(B2983+1)</f>
        <v>11.571428571428571</v>
      </c>
      <c r="G2983">
        <f>LEN(A2983)</f>
        <v>6</v>
      </c>
      <c r="H2983" t="str">
        <f>IF(AND(G2983&lt;3, D2983&lt;2),TRUE,"")</f>
        <v/>
      </c>
      <c r="I2983">
        <f>VLOOKUP(A2983,'2014'!$A$2:$G$5210,5,FALSE)</f>
        <v>2.9218407596785976E-3</v>
      </c>
      <c r="J2983">
        <f>VLOOKUP(A2983,'2014'!$A$2:$H$5210,6,FALSE)</f>
        <v>3.4413141231531613E-3</v>
      </c>
    </row>
    <row r="2984" spans="1:10" x14ac:dyDescent="0.6">
      <c r="A2984" t="s">
        <v>1388</v>
      </c>
      <c r="B2984">
        <v>2</v>
      </c>
      <c r="C2984">
        <v>35</v>
      </c>
      <c r="D2984">
        <v>37</v>
      </c>
      <c r="E2984" s="2">
        <f>(B2984+1)/(C2984+1)</f>
        <v>8.3333333333333329E-2</v>
      </c>
      <c r="F2984" s="2">
        <f>(C2984+1)/(B2984+1)</f>
        <v>12</v>
      </c>
      <c r="G2984">
        <f>LEN(A2984)</f>
        <v>8</v>
      </c>
      <c r="H2984" t="str">
        <f>IF(AND(G2984&lt;3, D2984&lt;2),TRUE,"")</f>
        <v/>
      </c>
      <c r="I2984">
        <f>VLOOKUP(A2984,'2014'!$A$2:$G$5210,5,FALSE)</f>
        <v>5.8436815193571947E-4</v>
      </c>
      <c r="J2984">
        <f>VLOOKUP(A2984,'2014'!$A$2:$H$5210,6,FALSE)</f>
        <v>1.2388730843351382E-3</v>
      </c>
    </row>
    <row r="2985" spans="1:10" x14ac:dyDescent="0.6">
      <c r="A2985" t="s">
        <v>2320</v>
      </c>
      <c r="B2985">
        <v>1</v>
      </c>
      <c r="C2985">
        <v>23</v>
      </c>
      <c r="D2985">
        <v>24</v>
      </c>
      <c r="E2985" s="2">
        <f>(B2985+1)/(C2985+1)</f>
        <v>8.3333333333333329E-2</v>
      </c>
      <c r="F2985" s="2">
        <f>(C2985+1)/(B2985+1)</f>
        <v>12</v>
      </c>
      <c r="G2985">
        <f>LEN(A2985)</f>
        <v>13</v>
      </c>
      <c r="H2985" t="str">
        <f>IF(AND(G2985&lt;3, D2985&lt;2),TRUE,"")</f>
        <v/>
      </c>
      <c r="I2985">
        <f>VLOOKUP(A2985,'2014'!$A$2:$G$5210,5,FALSE)</f>
        <v>2.9218407596785974E-4</v>
      </c>
      <c r="J2985">
        <f>VLOOKUP(A2985,'2014'!$A$2:$H$5210,6,FALSE)</f>
        <v>2.9059985928848921E-4</v>
      </c>
    </row>
    <row r="2986" spans="1:10" x14ac:dyDescent="0.6">
      <c r="A2986" t="s">
        <v>4089</v>
      </c>
      <c r="B2986">
        <v>1</v>
      </c>
      <c r="C2986">
        <v>23</v>
      </c>
      <c r="D2986">
        <v>24</v>
      </c>
      <c r="E2986" s="2">
        <f>(B2986+1)/(C2986+1)</f>
        <v>8.3333333333333329E-2</v>
      </c>
      <c r="F2986" s="2">
        <f>(C2986+1)/(B2986+1)</f>
        <v>12</v>
      </c>
      <c r="G2986">
        <f>LEN(A2986)</f>
        <v>10</v>
      </c>
      <c r="H2986" t="str">
        <f>IF(AND(G2986&lt;3, D2986&lt;2),TRUE,"")</f>
        <v/>
      </c>
      <c r="I2986">
        <f>VLOOKUP(A2986,'2014'!$A$2:$G$5210,5,FALSE)</f>
        <v>5.8436815193571947E-4</v>
      </c>
      <c r="J2986">
        <f>VLOOKUP(A2986,'2014'!$A$2:$H$5210,6,FALSE)</f>
        <v>6.2708390688568717E-4</v>
      </c>
    </row>
    <row r="2987" spans="1:10" x14ac:dyDescent="0.6">
      <c r="A2987" t="s">
        <v>5422</v>
      </c>
      <c r="B2987">
        <v>0</v>
      </c>
      <c r="C2987">
        <v>11</v>
      </c>
      <c r="D2987">
        <v>11</v>
      </c>
      <c r="E2987" s="2">
        <f>(B2987+1)/(C2987+1)</f>
        <v>8.3333333333333329E-2</v>
      </c>
      <c r="F2987" s="2">
        <f>(C2987+1)/(B2987+1)</f>
        <v>12</v>
      </c>
      <c r="G2987">
        <f>LEN(A2987)</f>
        <v>5</v>
      </c>
      <c r="H2987" t="str">
        <f>IF(AND(G2987&lt;3, D2987&lt;2),TRUE,"")</f>
        <v/>
      </c>
      <c r="I2987" t="e">
        <f>VLOOKUP(A2987,'2014'!$A$2:$G$5210,5,FALSE)</f>
        <v>#N/A</v>
      </c>
      <c r="J2987" t="e">
        <f>VLOOKUP(A2987,'2014'!$A$2:$H$5210,6,FALSE)</f>
        <v>#N/A</v>
      </c>
    </row>
    <row r="2988" spans="1:10" x14ac:dyDescent="0.6">
      <c r="A2988" t="s">
        <v>2891</v>
      </c>
      <c r="B2988">
        <v>0</v>
      </c>
      <c r="C2988">
        <v>11</v>
      </c>
      <c r="D2988">
        <v>11</v>
      </c>
      <c r="E2988" s="2">
        <f>(B2988+1)/(C2988+1)</f>
        <v>8.3333333333333329E-2</v>
      </c>
      <c r="F2988" s="2">
        <f>(C2988+1)/(B2988+1)</f>
        <v>12</v>
      </c>
      <c r="G2988">
        <f>LEN(A2988)</f>
        <v>2</v>
      </c>
      <c r="H2988" t="str">
        <f>IF(AND(G2988&lt;3, D2988&lt;2),TRUE,"")</f>
        <v/>
      </c>
      <c r="I2988">
        <f>VLOOKUP(A2988,'2014'!$A$2:$G$5210,5,FALSE)</f>
        <v>5.8436815193571947E-4</v>
      </c>
      <c r="J2988">
        <f>VLOOKUP(A2988,'2014'!$A$2:$H$5210,6,FALSE)</f>
        <v>1.68242023798599E-4</v>
      </c>
    </row>
    <row r="2989" spans="1:10" x14ac:dyDescent="0.6">
      <c r="A2989" t="s">
        <v>3696</v>
      </c>
      <c r="B2989">
        <v>0</v>
      </c>
      <c r="C2989">
        <v>11</v>
      </c>
      <c r="D2989">
        <v>11</v>
      </c>
      <c r="E2989" s="2">
        <f>(B2989+1)/(C2989+1)</f>
        <v>8.3333333333333329E-2</v>
      </c>
      <c r="F2989" s="2">
        <f>(C2989+1)/(B2989+1)</f>
        <v>12</v>
      </c>
      <c r="G2989">
        <f>LEN(A2989)</f>
        <v>8</v>
      </c>
      <c r="H2989" t="str">
        <f>IF(AND(G2989&lt;3, D2989&lt;2),TRUE,"")</f>
        <v/>
      </c>
      <c r="I2989">
        <f>VLOOKUP(A2989,'2014'!$A$2:$G$5210,5,FALSE)</f>
        <v>8.7655222790357921E-4</v>
      </c>
      <c r="J2989">
        <f>VLOOKUP(A2989,'2014'!$A$2:$H$5210,6,FALSE)</f>
        <v>2.9059985928848921E-4</v>
      </c>
    </row>
    <row r="2990" spans="1:10" x14ac:dyDescent="0.6">
      <c r="A2990" t="s">
        <v>3208</v>
      </c>
      <c r="B2990">
        <v>0</v>
      </c>
      <c r="C2990">
        <v>11</v>
      </c>
      <c r="D2990">
        <v>11</v>
      </c>
      <c r="E2990" s="2">
        <f>(B2990+1)/(C2990+1)</f>
        <v>8.3333333333333329E-2</v>
      </c>
      <c r="F2990" s="2">
        <f>(C2990+1)/(B2990+1)</f>
        <v>12</v>
      </c>
      <c r="G2990">
        <f>LEN(A2990)</f>
        <v>12</v>
      </c>
      <c r="H2990" t="str">
        <f>IF(AND(G2990&lt;3, D2990&lt;2),TRUE,"")</f>
        <v/>
      </c>
      <c r="I2990">
        <f>VLOOKUP(A2990,'2014'!$A$2:$G$5210,5,FALSE)</f>
        <v>5.8436815193571947E-4</v>
      </c>
      <c r="J2990">
        <f>VLOOKUP(A2990,'2014'!$A$2:$H$5210,6,FALSE)</f>
        <v>2.6001040041601667E-4</v>
      </c>
    </row>
    <row r="2991" spans="1:10" x14ac:dyDescent="0.6">
      <c r="A2991" t="s">
        <v>799</v>
      </c>
      <c r="B2991">
        <v>0</v>
      </c>
      <c r="C2991">
        <v>11</v>
      </c>
      <c r="D2991">
        <v>11</v>
      </c>
      <c r="E2991" s="2">
        <f>(B2991+1)/(C2991+1)</f>
        <v>8.3333333333333329E-2</v>
      </c>
      <c r="F2991" s="2">
        <f>(C2991+1)/(B2991+1)</f>
        <v>12</v>
      </c>
      <c r="G2991">
        <f>LEN(A2991)</f>
        <v>5</v>
      </c>
      <c r="H2991" t="str">
        <f>IF(AND(G2991&lt;3, D2991&lt;2),TRUE,"")</f>
        <v/>
      </c>
      <c r="I2991">
        <f>VLOOKUP(A2991,'2014'!$A$2:$G$5210,5,FALSE)</f>
        <v>1.4609203798392987E-4</v>
      </c>
      <c r="J2991">
        <f>VLOOKUP(A2991,'2014'!$A$2:$H$5210,6,FALSE)</f>
        <v>1.0706310605365391E-4</v>
      </c>
    </row>
    <row r="2992" spans="1:10" x14ac:dyDescent="0.6">
      <c r="A2992" t="s">
        <v>1311</v>
      </c>
      <c r="B2992">
        <v>0</v>
      </c>
      <c r="C2992">
        <v>11</v>
      </c>
      <c r="D2992">
        <v>11</v>
      </c>
      <c r="E2992" s="2">
        <f>(B2992+1)/(C2992+1)</f>
        <v>8.3333333333333329E-2</v>
      </c>
      <c r="F2992" s="2">
        <f>(C2992+1)/(B2992+1)</f>
        <v>12</v>
      </c>
      <c r="G2992">
        <f>LEN(A2992)</f>
        <v>5</v>
      </c>
      <c r="H2992" t="str">
        <f>IF(AND(G2992&lt;3, D2992&lt;2),TRUE,"")</f>
        <v/>
      </c>
      <c r="I2992">
        <f>VLOOKUP(A2992,'2014'!$A$2:$G$5210,5,FALSE)</f>
        <v>1.4609203798392987E-4</v>
      </c>
      <c r="J2992">
        <f>VLOOKUP(A2992,'2014'!$A$2:$H$5210,6,FALSE)</f>
        <v>1.2235783548989018E-4</v>
      </c>
    </row>
    <row r="2993" spans="1:10" x14ac:dyDescent="0.6">
      <c r="A2993" t="s">
        <v>1038</v>
      </c>
      <c r="B2993">
        <v>0</v>
      </c>
      <c r="C2993">
        <v>11</v>
      </c>
      <c r="D2993">
        <v>11</v>
      </c>
      <c r="E2993" s="2">
        <f>(B2993+1)/(C2993+1)</f>
        <v>8.3333333333333329E-2</v>
      </c>
      <c r="F2993" s="2">
        <f>(C2993+1)/(B2993+1)</f>
        <v>12</v>
      </c>
      <c r="G2993">
        <f>LEN(A2993)</f>
        <v>5</v>
      </c>
      <c r="H2993" t="str">
        <f>IF(AND(G2993&lt;3, D2993&lt;2),TRUE,"")</f>
        <v/>
      </c>
      <c r="I2993">
        <f>VLOOKUP(A2993,'2014'!$A$2:$G$5210,5,FALSE)</f>
        <v>7.3046018991964939E-4</v>
      </c>
      <c r="J2993">
        <f>VLOOKUP(A2993,'2014'!$A$2:$H$5210,6,FALSE)</f>
        <v>6.4237863632192352E-4</v>
      </c>
    </row>
    <row r="2994" spans="1:10" x14ac:dyDescent="0.6">
      <c r="A2994" t="s">
        <v>4554</v>
      </c>
      <c r="B2994">
        <v>0</v>
      </c>
      <c r="C2994">
        <v>11</v>
      </c>
      <c r="D2994">
        <v>11</v>
      </c>
      <c r="E2994" s="2">
        <f>(B2994+1)/(C2994+1)</f>
        <v>8.3333333333333329E-2</v>
      </c>
      <c r="F2994" s="2">
        <f>(C2994+1)/(B2994+1)</f>
        <v>12</v>
      </c>
      <c r="G2994">
        <f>LEN(A2994)</f>
        <v>7</v>
      </c>
      <c r="H2994" t="str">
        <f>IF(AND(G2994&lt;3, D2994&lt;2),TRUE,"")</f>
        <v/>
      </c>
      <c r="I2994">
        <f>VLOOKUP(A2994,'2014'!$A$2:$G$5210,5,FALSE)</f>
        <v>1.4609203798392987E-4</v>
      </c>
      <c r="J2994">
        <f>VLOOKUP(A2994,'2014'!$A$2:$H$5210,6,FALSE)</f>
        <v>1.3765256492612646E-4</v>
      </c>
    </row>
    <row r="2995" spans="1:10" x14ac:dyDescent="0.6">
      <c r="A2995" t="s">
        <v>4003</v>
      </c>
      <c r="B2995">
        <v>0</v>
      </c>
      <c r="C2995">
        <v>11</v>
      </c>
      <c r="D2995">
        <v>11</v>
      </c>
      <c r="E2995" s="2">
        <f>(B2995+1)/(C2995+1)</f>
        <v>8.3333333333333329E-2</v>
      </c>
      <c r="F2995" s="2">
        <f>(C2995+1)/(B2995+1)</f>
        <v>12</v>
      </c>
      <c r="G2995">
        <f>LEN(A2995)</f>
        <v>11</v>
      </c>
      <c r="H2995" t="str">
        <f>IF(AND(G2995&lt;3, D2995&lt;2),TRUE,"")</f>
        <v/>
      </c>
      <c r="I2995">
        <f>VLOOKUP(A2995,'2014'!$A$2:$G$5210,5,FALSE)</f>
        <v>1.4609203798392987E-4</v>
      </c>
      <c r="J2995">
        <f>VLOOKUP(A2995,'2014'!$A$2:$H$5210,6,FALSE)</f>
        <v>1.5294729436236273E-4</v>
      </c>
    </row>
    <row r="2996" spans="1:10" x14ac:dyDescent="0.6">
      <c r="A2996" t="s">
        <v>1837</v>
      </c>
      <c r="B2996">
        <v>0</v>
      </c>
      <c r="C2996">
        <v>11</v>
      </c>
      <c r="D2996">
        <v>11</v>
      </c>
      <c r="E2996" s="2">
        <f>(B2996+1)/(C2996+1)</f>
        <v>8.3333333333333329E-2</v>
      </c>
      <c r="F2996" s="2">
        <f>(C2996+1)/(B2996+1)</f>
        <v>12</v>
      </c>
      <c r="G2996">
        <f>LEN(A2996)</f>
        <v>5</v>
      </c>
      <c r="H2996" t="str">
        <f>IF(AND(G2996&lt;3, D2996&lt;2),TRUE,"")</f>
        <v/>
      </c>
      <c r="I2996">
        <f>VLOOKUP(A2996,'2014'!$A$2:$G$5210,5,FALSE)</f>
        <v>1.0226442658875091E-3</v>
      </c>
      <c r="J2996">
        <f>VLOOKUP(A2996,'2014'!$A$2:$H$5210,6,FALSE)</f>
        <v>1.116515248845248E-3</v>
      </c>
    </row>
    <row r="2997" spans="1:10" x14ac:dyDescent="0.6">
      <c r="A2997" t="s">
        <v>2360</v>
      </c>
      <c r="B2997">
        <v>0</v>
      </c>
      <c r="C2997">
        <v>11</v>
      </c>
      <c r="D2997">
        <v>11</v>
      </c>
      <c r="E2997" s="2">
        <f>(B2997+1)/(C2997+1)</f>
        <v>8.3333333333333329E-2</v>
      </c>
      <c r="F2997" s="2">
        <f>(C2997+1)/(B2997+1)</f>
        <v>12</v>
      </c>
      <c r="G2997">
        <f>LEN(A2997)</f>
        <v>1</v>
      </c>
      <c r="H2997" t="str">
        <f>IF(AND(G2997&lt;3, D2997&lt;2),TRUE,"")</f>
        <v/>
      </c>
      <c r="I2997">
        <f>VLOOKUP(A2997,'2014'!$A$2:$G$5210,5,FALSE)</f>
        <v>2.9218407596785974E-4</v>
      </c>
      <c r="J2997">
        <f>VLOOKUP(A2997,'2014'!$A$2:$H$5210,6,FALSE)</f>
        <v>3.5177877703343431E-4</v>
      </c>
    </row>
    <row r="2998" spans="1:10" x14ac:dyDescent="0.6">
      <c r="A2998" t="s">
        <v>3642</v>
      </c>
      <c r="B2998">
        <v>0</v>
      </c>
      <c r="C2998">
        <v>11</v>
      </c>
      <c r="D2998">
        <v>11</v>
      </c>
      <c r="E2998" s="2">
        <f>(B2998+1)/(C2998+1)</f>
        <v>8.3333333333333329E-2</v>
      </c>
      <c r="F2998" s="2">
        <f>(C2998+1)/(B2998+1)</f>
        <v>12</v>
      </c>
      <c r="G2998">
        <f>LEN(A2998)</f>
        <v>10</v>
      </c>
      <c r="H2998" t="str">
        <f>IF(AND(G2998&lt;3, D2998&lt;2),TRUE,"")</f>
        <v/>
      </c>
      <c r="I2998">
        <f>VLOOKUP(A2998,'2014'!$A$2:$G$5210,5,FALSE)</f>
        <v>1.4609203798392987E-4</v>
      </c>
      <c r="J2998">
        <f>VLOOKUP(A2998,'2014'!$A$2:$H$5210,6,FALSE)</f>
        <v>1.8353675323483528E-4</v>
      </c>
    </row>
    <row r="2999" spans="1:10" x14ac:dyDescent="0.6">
      <c r="A2999" t="s">
        <v>2064</v>
      </c>
      <c r="B2999">
        <v>0</v>
      </c>
      <c r="C2999">
        <v>11</v>
      </c>
      <c r="D2999">
        <v>11</v>
      </c>
      <c r="E2999" s="2">
        <f>(B2999+1)/(C2999+1)</f>
        <v>8.3333333333333329E-2</v>
      </c>
      <c r="F2999" s="2">
        <f>(C2999+1)/(B2999+1)</f>
        <v>12</v>
      </c>
      <c r="G2999">
        <f>LEN(A2999)</f>
        <v>7</v>
      </c>
      <c r="H2999" t="str">
        <f>IF(AND(G2999&lt;3, D2999&lt;2),TRUE,"")</f>
        <v/>
      </c>
      <c r="I2999">
        <f>VLOOKUP(A2999,'2014'!$A$2:$G$5210,5,FALSE)</f>
        <v>1.4609203798392987E-4</v>
      </c>
      <c r="J2999">
        <f>VLOOKUP(A2999,'2014'!$A$2:$H$5210,6,FALSE)</f>
        <v>2.2942094154354409E-4</v>
      </c>
    </row>
    <row r="3000" spans="1:10" x14ac:dyDescent="0.6">
      <c r="A3000" t="s">
        <v>111</v>
      </c>
      <c r="B3000">
        <v>0</v>
      </c>
      <c r="C3000">
        <v>11</v>
      </c>
      <c r="D3000">
        <v>11</v>
      </c>
      <c r="E3000" s="2">
        <f>(B3000+1)/(C3000+1)</f>
        <v>8.3333333333333329E-2</v>
      </c>
      <c r="F3000" s="2">
        <f>(C3000+1)/(B3000+1)</f>
        <v>12</v>
      </c>
      <c r="G3000">
        <f>LEN(A3000)</f>
        <v>5</v>
      </c>
      <c r="H3000" t="str">
        <f>IF(AND(G3000&lt;3, D3000&lt;2),TRUE,"")</f>
        <v/>
      </c>
      <c r="I3000">
        <f>VLOOKUP(A3000,'2014'!$A$2:$G$5210,5,FALSE)</f>
        <v>1.4609203798392987E-4</v>
      </c>
      <c r="J3000">
        <f>VLOOKUP(A3000,'2014'!$A$2:$H$5210,6,FALSE)</f>
        <v>2.6001040041601667E-4</v>
      </c>
    </row>
    <row r="3001" spans="1:10" x14ac:dyDescent="0.6">
      <c r="A3001" t="s">
        <v>4439</v>
      </c>
      <c r="B3001">
        <v>0</v>
      </c>
      <c r="C3001">
        <v>11</v>
      </c>
      <c r="D3001">
        <v>11</v>
      </c>
      <c r="E3001" s="2">
        <f>(B3001+1)/(C3001+1)</f>
        <v>8.3333333333333329E-2</v>
      </c>
      <c r="F3001" s="2">
        <f>(C3001+1)/(B3001+1)</f>
        <v>12</v>
      </c>
      <c r="G3001">
        <f>LEN(A3001)</f>
        <v>4</v>
      </c>
      <c r="H3001" t="str">
        <f>IF(AND(G3001&lt;3, D3001&lt;2),TRUE,"")</f>
        <v/>
      </c>
      <c r="I3001">
        <f>VLOOKUP(A3001,'2014'!$A$2:$G$5210,5,FALSE)</f>
        <v>1.4609203798392987E-4</v>
      </c>
      <c r="J3001">
        <f>VLOOKUP(A3001,'2014'!$A$2:$H$5210,6,FALSE)</f>
        <v>2.9059985928848921E-4</v>
      </c>
    </row>
    <row r="3002" spans="1:10" x14ac:dyDescent="0.6">
      <c r="A3002" t="s">
        <v>4097</v>
      </c>
      <c r="B3002">
        <v>0</v>
      </c>
      <c r="C3002">
        <v>11</v>
      </c>
      <c r="D3002">
        <v>11</v>
      </c>
      <c r="E3002" s="2">
        <f>(B3002+1)/(C3002+1)</f>
        <v>8.3333333333333329E-2</v>
      </c>
      <c r="F3002" s="2">
        <f>(C3002+1)/(B3002+1)</f>
        <v>12</v>
      </c>
      <c r="G3002">
        <f>LEN(A3002)</f>
        <v>11</v>
      </c>
      <c r="H3002" t="str">
        <f>IF(AND(G3002&lt;3, D3002&lt;2),TRUE,"")</f>
        <v/>
      </c>
      <c r="I3002">
        <f>VLOOKUP(A3002,'2014'!$A$2:$G$5210,5,FALSE)</f>
        <v>1.4609203798392987E-4</v>
      </c>
      <c r="J3002">
        <f>VLOOKUP(A3002,'2014'!$A$2:$H$5210,6,FALSE)</f>
        <v>3.2118931816096176E-4</v>
      </c>
    </row>
    <row r="3003" spans="1:10" x14ac:dyDescent="0.6">
      <c r="A3003" t="s">
        <v>344</v>
      </c>
      <c r="B3003">
        <v>0</v>
      </c>
      <c r="C3003">
        <v>11</v>
      </c>
      <c r="D3003">
        <v>11</v>
      </c>
      <c r="E3003" s="2">
        <f>(B3003+1)/(C3003+1)</f>
        <v>8.3333333333333329E-2</v>
      </c>
      <c r="F3003" s="2">
        <f>(C3003+1)/(B3003+1)</f>
        <v>12</v>
      </c>
      <c r="G3003">
        <f>LEN(A3003)</f>
        <v>4</v>
      </c>
      <c r="H3003" t="str">
        <f>IF(AND(G3003&lt;3, D3003&lt;2),TRUE,"")</f>
        <v/>
      </c>
      <c r="I3003">
        <f>VLOOKUP(A3003,'2014'!$A$2:$G$5210,5,FALSE)</f>
        <v>1.4609203798392987E-4</v>
      </c>
      <c r="J3003">
        <f>VLOOKUP(A3003,'2014'!$A$2:$H$5210,6,FALSE)</f>
        <v>4.129576947783794E-4</v>
      </c>
    </row>
    <row r="3004" spans="1:10" x14ac:dyDescent="0.6">
      <c r="A3004" t="s">
        <v>1069</v>
      </c>
      <c r="B3004">
        <v>0</v>
      </c>
      <c r="C3004">
        <v>11</v>
      </c>
      <c r="D3004">
        <v>11</v>
      </c>
      <c r="E3004" s="2">
        <f>(B3004+1)/(C3004+1)</f>
        <v>8.3333333333333329E-2</v>
      </c>
      <c r="F3004" s="2">
        <f>(C3004+1)/(B3004+1)</f>
        <v>12</v>
      </c>
      <c r="G3004">
        <f>LEN(A3004)</f>
        <v>6</v>
      </c>
      <c r="H3004" t="str">
        <f>IF(AND(G3004&lt;3, D3004&lt;2),TRUE,"")</f>
        <v/>
      </c>
      <c r="I3004">
        <f>VLOOKUP(A3004,'2014'!$A$2:$G$5210,5,FALSE)</f>
        <v>1.4609203798392987E-4</v>
      </c>
      <c r="J3004">
        <f>VLOOKUP(A3004,'2014'!$A$2:$H$5210,6,FALSE)</f>
        <v>5.5061025970450583E-4</v>
      </c>
    </row>
    <row r="3005" spans="1:10" x14ac:dyDescent="0.6">
      <c r="A3005" t="s">
        <v>925</v>
      </c>
      <c r="B3005">
        <v>0</v>
      </c>
      <c r="C3005">
        <v>11</v>
      </c>
      <c r="D3005">
        <v>11</v>
      </c>
      <c r="E3005" s="2">
        <f>(B3005+1)/(C3005+1)</f>
        <v>8.3333333333333329E-2</v>
      </c>
      <c r="F3005" s="2">
        <f>(C3005+1)/(B3005+1)</f>
        <v>12</v>
      </c>
      <c r="G3005">
        <f>LEN(A3005)</f>
        <v>6</v>
      </c>
      <c r="H3005" t="str">
        <f>IF(AND(G3005&lt;3, D3005&lt;2),TRUE,"")</f>
        <v/>
      </c>
      <c r="I3005">
        <f>VLOOKUP(A3005,'2014'!$A$2:$G$5210,5,FALSE)</f>
        <v>1.4609203798392987E-4</v>
      </c>
      <c r="J3005">
        <f>VLOOKUP(A3005,'2014'!$A$2:$H$5210,6,FALSE)</f>
        <v>5.9649444801321467E-4</v>
      </c>
    </row>
    <row r="3006" spans="1:10" x14ac:dyDescent="0.6">
      <c r="A3006" t="s">
        <v>2593</v>
      </c>
      <c r="B3006">
        <v>0</v>
      </c>
      <c r="C3006">
        <v>11</v>
      </c>
      <c r="D3006">
        <v>11</v>
      </c>
      <c r="E3006" s="2">
        <f>(B3006+1)/(C3006+1)</f>
        <v>8.3333333333333329E-2</v>
      </c>
      <c r="F3006" s="2">
        <f>(C3006+1)/(B3006+1)</f>
        <v>12</v>
      </c>
      <c r="G3006">
        <f>LEN(A3006)</f>
        <v>8</v>
      </c>
      <c r="H3006" t="str">
        <f>IF(AND(G3006&lt;3, D3006&lt;2),TRUE,"")</f>
        <v/>
      </c>
      <c r="I3006">
        <f>VLOOKUP(A3006,'2014'!$A$2:$G$5210,5,FALSE)</f>
        <v>1.4609203798392987E-4</v>
      </c>
      <c r="J3006">
        <f>VLOOKUP(A3006,'2014'!$A$2:$H$5210,6,FALSE)</f>
        <v>6.2708390688568717E-4</v>
      </c>
    </row>
    <row r="3007" spans="1:10" x14ac:dyDescent="0.6">
      <c r="A3007" t="s">
        <v>3278</v>
      </c>
      <c r="B3007">
        <v>0</v>
      </c>
      <c r="C3007">
        <v>11</v>
      </c>
      <c r="D3007">
        <v>11</v>
      </c>
      <c r="E3007" s="2">
        <f>(B3007+1)/(C3007+1)</f>
        <v>8.3333333333333329E-2</v>
      </c>
      <c r="F3007" s="2">
        <f>(C3007+1)/(B3007+1)</f>
        <v>12</v>
      </c>
      <c r="G3007">
        <f>LEN(A3007)</f>
        <v>5</v>
      </c>
      <c r="H3007" t="str">
        <f>IF(AND(G3007&lt;3, D3007&lt;2),TRUE,"")</f>
        <v/>
      </c>
      <c r="I3007">
        <f>VLOOKUP(A3007,'2014'!$A$2:$G$5210,5,FALSE)</f>
        <v>1.4609203798392987E-4</v>
      </c>
      <c r="J3007">
        <f>VLOOKUP(A3007,'2014'!$A$2:$H$5210,6,FALSE)</f>
        <v>6.7296809519439601E-4</v>
      </c>
    </row>
    <row r="3008" spans="1:10" x14ac:dyDescent="0.6">
      <c r="A3008" t="s">
        <v>2533</v>
      </c>
      <c r="B3008">
        <v>0</v>
      </c>
      <c r="C3008">
        <v>11</v>
      </c>
      <c r="D3008">
        <v>11</v>
      </c>
      <c r="E3008" s="2">
        <f>(B3008+1)/(C3008+1)</f>
        <v>8.3333333333333329E-2</v>
      </c>
      <c r="F3008" s="2">
        <f>(C3008+1)/(B3008+1)</f>
        <v>12</v>
      </c>
      <c r="G3008">
        <f>LEN(A3008)</f>
        <v>5</v>
      </c>
      <c r="H3008" t="str">
        <f>IF(AND(G3008&lt;3, D3008&lt;2),TRUE,"")</f>
        <v/>
      </c>
      <c r="I3008">
        <f>VLOOKUP(A3008,'2014'!$A$2:$G$5210,5,FALSE)</f>
        <v>1.4609203798392987E-4</v>
      </c>
      <c r="J3008">
        <f>VLOOKUP(A3008,'2014'!$A$2:$H$5210,6,FALSE)</f>
        <v>7.0355755406686861E-4</v>
      </c>
    </row>
    <row r="3009" spans="1:10" x14ac:dyDescent="0.6">
      <c r="A3009" t="s">
        <v>4188</v>
      </c>
      <c r="B3009">
        <v>0</v>
      </c>
      <c r="C3009">
        <v>11</v>
      </c>
      <c r="D3009">
        <v>11</v>
      </c>
      <c r="E3009" s="2">
        <f>(B3009+1)/(C3009+1)</f>
        <v>8.3333333333333329E-2</v>
      </c>
      <c r="F3009" s="2">
        <f>(C3009+1)/(B3009+1)</f>
        <v>12</v>
      </c>
      <c r="G3009">
        <f>LEN(A3009)</f>
        <v>7</v>
      </c>
      <c r="H3009" t="str">
        <f>IF(AND(G3009&lt;3, D3009&lt;2),TRUE,"")</f>
        <v/>
      </c>
      <c r="I3009">
        <f>VLOOKUP(A3009,'2014'!$A$2:$G$5210,5,FALSE)</f>
        <v>1.4609203798392987E-4</v>
      </c>
      <c r="J3009">
        <f>VLOOKUP(A3009,'2014'!$A$2:$H$5210,6,FALSE)</f>
        <v>1.2694625432076107E-3</v>
      </c>
    </row>
    <row r="3010" spans="1:10" x14ac:dyDescent="0.6">
      <c r="A3010" t="s">
        <v>1316</v>
      </c>
      <c r="B3010">
        <v>0</v>
      </c>
      <c r="C3010">
        <v>11</v>
      </c>
      <c r="D3010">
        <v>11</v>
      </c>
      <c r="E3010" s="2">
        <f>(B3010+1)/(C3010+1)</f>
        <v>8.3333333333333329E-2</v>
      </c>
      <c r="F3010" s="2">
        <f>(C3010+1)/(B3010+1)</f>
        <v>12</v>
      </c>
      <c r="G3010">
        <f>LEN(A3010)</f>
        <v>5</v>
      </c>
      <c r="H3010" t="str">
        <f>IF(AND(G3010&lt;3, D3010&lt;2),TRUE,"")</f>
        <v/>
      </c>
      <c r="I3010">
        <f>VLOOKUP(A3010,'2014'!$A$2:$G$5210,5,FALSE)</f>
        <v>1.4609203798392987E-4</v>
      </c>
      <c r="J3010">
        <f>VLOOKUP(A3010,'2014'!$A$2:$H$5210,6,FALSE)</f>
        <v>1.9730200972744791E-3</v>
      </c>
    </row>
    <row r="3011" spans="1:10" x14ac:dyDescent="0.6">
      <c r="A3011" t="s">
        <v>2835</v>
      </c>
      <c r="B3011">
        <v>8</v>
      </c>
      <c r="C3011">
        <v>109</v>
      </c>
      <c r="D3011">
        <v>117</v>
      </c>
      <c r="E3011" s="2">
        <f>(B3011+1)/(C3011+1)</f>
        <v>8.1818181818181818E-2</v>
      </c>
      <c r="F3011" s="2">
        <f>(C3011+1)/(B3011+1)</f>
        <v>12.222222222222221</v>
      </c>
      <c r="G3011">
        <f>LEN(A3011)</f>
        <v>3</v>
      </c>
      <c r="H3011" t="str">
        <f>IF(AND(G3011&lt;3, D3011&lt;2),TRUE,"")</f>
        <v/>
      </c>
      <c r="I3011">
        <f>VLOOKUP(A3011,'2014'!$A$2:$G$5210,5,FALSE)</f>
        <v>1.0080350620891161E-2</v>
      </c>
      <c r="J3011">
        <f>VLOOKUP(A3011,'2014'!$A$2:$H$5210,6,FALSE)</f>
        <v>4.7719555841057174E-3</v>
      </c>
    </row>
    <row r="3012" spans="1:10" x14ac:dyDescent="0.6">
      <c r="A3012" t="s">
        <v>2319</v>
      </c>
      <c r="B3012">
        <v>2</v>
      </c>
      <c r="C3012">
        <v>36</v>
      </c>
      <c r="D3012">
        <v>38</v>
      </c>
      <c r="E3012" s="2">
        <f>(B3012+1)/(C3012+1)</f>
        <v>8.1081081081081086E-2</v>
      </c>
      <c r="F3012" s="2">
        <f>(C3012+1)/(B3012+1)</f>
        <v>12.333333333333334</v>
      </c>
      <c r="G3012">
        <f>LEN(A3012)</f>
        <v>13</v>
      </c>
      <c r="H3012" t="str">
        <f>IF(AND(G3012&lt;3, D3012&lt;2),TRUE,"")</f>
        <v/>
      </c>
      <c r="I3012">
        <f>VLOOKUP(A3012,'2014'!$A$2:$G$5210,5,FALSE)</f>
        <v>5.8436815193571947E-4</v>
      </c>
      <c r="J3012">
        <f>VLOOKUP(A3012,'2014'!$A$2:$H$5210,6,FALSE)</f>
        <v>8.8709430730170389E-4</v>
      </c>
    </row>
    <row r="3013" spans="1:10" x14ac:dyDescent="0.6">
      <c r="A3013" t="s">
        <v>4420</v>
      </c>
      <c r="B3013">
        <v>1</v>
      </c>
      <c r="C3013">
        <v>24</v>
      </c>
      <c r="D3013">
        <v>25</v>
      </c>
      <c r="E3013" s="2">
        <f>(B3013+1)/(C3013+1)</f>
        <v>0.08</v>
      </c>
      <c r="F3013" s="2">
        <f>(C3013+1)/(B3013+1)</f>
        <v>12.5</v>
      </c>
      <c r="G3013">
        <f>LEN(A3013)</f>
        <v>6</v>
      </c>
      <c r="H3013" t="str">
        <f>IF(AND(G3013&lt;3, D3013&lt;2),TRUE,"")</f>
        <v/>
      </c>
      <c r="I3013">
        <f>VLOOKUP(A3013,'2014'!$A$2:$G$5210,5,FALSE)</f>
        <v>5.8436815193571947E-4</v>
      </c>
      <c r="J3013">
        <f>VLOOKUP(A3013,'2014'!$A$2:$H$5210,6,FALSE)</f>
        <v>4.2825242421461564E-4</v>
      </c>
    </row>
    <row r="3014" spans="1:10" x14ac:dyDescent="0.6">
      <c r="A3014" t="s">
        <v>3644</v>
      </c>
      <c r="B3014">
        <v>5</v>
      </c>
      <c r="C3014">
        <v>76</v>
      </c>
      <c r="D3014">
        <v>81</v>
      </c>
      <c r="E3014" s="2">
        <f>(B3014+1)/(C3014+1)</f>
        <v>7.792207792207792E-2</v>
      </c>
      <c r="F3014" s="2">
        <f>(C3014+1)/(B3014+1)</f>
        <v>12.833333333333334</v>
      </c>
      <c r="G3014">
        <f>LEN(A3014)</f>
        <v>6</v>
      </c>
      <c r="H3014" t="str">
        <f>IF(AND(G3014&lt;3, D3014&lt;2),TRUE,"")</f>
        <v/>
      </c>
      <c r="I3014">
        <f>VLOOKUP(A3014,'2014'!$A$2:$G$5210,5,FALSE)</f>
        <v>5.8436815193571951E-3</v>
      </c>
      <c r="J3014">
        <f>VLOOKUP(A3014,'2014'!$A$2:$H$5210,6,FALSE)</f>
        <v>2.6001040041601664E-3</v>
      </c>
    </row>
    <row r="3015" spans="1:10" x14ac:dyDescent="0.6">
      <c r="A3015" t="s">
        <v>5299</v>
      </c>
      <c r="B3015">
        <v>0</v>
      </c>
      <c r="C3015">
        <v>12</v>
      </c>
      <c r="D3015">
        <v>12</v>
      </c>
      <c r="E3015" s="2">
        <f>(B3015+1)/(C3015+1)</f>
        <v>7.6923076923076927E-2</v>
      </c>
      <c r="F3015" s="2">
        <f>(C3015+1)/(B3015+1)</f>
        <v>13</v>
      </c>
      <c r="G3015">
        <f>LEN(A3015)</f>
        <v>3</v>
      </c>
      <c r="H3015" t="str">
        <f>IF(AND(G3015&lt;3, D3015&lt;2),TRUE,"")</f>
        <v/>
      </c>
      <c r="I3015" t="e">
        <f>VLOOKUP(A3015,'2014'!$A$2:$G$5210,5,FALSE)</f>
        <v>#N/A</v>
      </c>
      <c r="J3015" t="e">
        <f>VLOOKUP(A3015,'2014'!$A$2:$H$5210,6,FALSE)</f>
        <v>#N/A</v>
      </c>
    </row>
    <row r="3016" spans="1:10" x14ac:dyDescent="0.6">
      <c r="A3016" t="s">
        <v>5491</v>
      </c>
      <c r="B3016">
        <v>0</v>
      </c>
      <c r="C3016">
        <v>12</v>
      </c>
      <c r="D3016">
        <v>12</v>
      </c>
      <c r="E3016" s="2">
        <f>(B3016+1)/(C3016+1)</f>
        <v>7.6923076923076927E-2</v>
      </c>
      <c r="F3016" s="2">
        <f>(C3016+1)/(B3016+1)</f>
        <v>13</v>
      </c>
      <c r="G3016">
        <f>LEN(A3016)</f>
        <v>4</v>
      </c>
      <c r="H3016" t="str">
        <f>IF(AND(G3016&lt;3, D3016&lt;2),TRUE,"")</f>
        <v/>
      </c>
      <c r="I3016" t="e">
        <f>VLOOKUP(A3016,'2014'!$A$2:$G$5210,5,FALSE)</f>
        <v>#N/A</v>
      </c>
      <c r="J3016" t="e">
        <f>VLOOKUP(A3016,'2014'!$A$2:$H$5210,6,FALSE)</f>
        <v>#N/A</v>
      </c>
    </row>
    <row r="3017" spans="1:10" x14ac:dyDescent="0.6">
      <c r="A3017" t="s">
        <v>5971</v>
      </c>
      <c r="B3017">
        <v>0</v>
      </c>
      <c r="C3017">
        <v>12</v>
      </c>
      <c r="D3017">
        <v>12</v>
      </c>
      <c r="E3017" s="2">
        <f>(B3017+1)/(C3017+1)</f>
        <v>7.6923076923076927E-2</v>
      </c>
      <c r="F3017" s="2">
        <f>(C3017+1)/(B3017+1)</f>
        <v>13</v>
      </c>
      <c r="G3017">
        <f>LEN(A3017)</f>
        <v>8</v>
      </c>
      <c r="H3017" t="str">
        <f>IF(AND(G3017&lt;3, D3017&lt;2),TRUE,"")</f>
        <v/>
      </c>
      <c r="I3017" t="e">
        <f>VLOOKUP(A3017,'2014'!$A$2:$G$5210,5,FALSE)</f>
        <v>#N/A</v>
      </c>
      <c r="J3017" t="e">
        <f>VLOOKUP(A3017,'2014'!$A$2:$H$5210,6,FALSE)</f>
        <v>#N/A</v>
      </c>
    </row>
    <row r="3018" spans="1:10" x14ac:dyDescent="0.6">
      <c r="A3018" t="s">
        <v>2850</v>
      </c>
      <c r="B3018">
        <v>0</v>
      </c>
      <c r="C3018">
        <v>12</v>
      </c>
      <c r="D3018">
        <v>12</v>
      </c>
      <c r="E3018" s="2">
        <f>(B3018+1)/(C3018+1)</f>
        <v>7.6923076923076927E-2</v>
      </c>
      <c r="F3018" s="2">
        <f>(C3018+1)/(B3018+1)</f>
        <v>13</v>
      </c>
      <c r="G3018">
        <f>LEN(A3018)</f>
        <v>8</v>
      </c>
      <c r="H3018" t="str">
        <f>IF(AND(G3018&lt;3, D3018&lt;2),TRUE,"")</f>
        <v/>
      </c>
      <c r="I3018">
        <f>VLOOKUP(A3018,'2014'!$A$2:$G$5210,5,FALSE)</f>
        <v>2.7757487216946678E-3</v>
      </c>
      <c r="J3018">
        <f>VLOOKUP(A3018,'2014'!$A$2:$H$5210,6,FALSE)</f>
        <v>3.8236823590590685E-4</v>
      </c>
    </row>
    <row r="3019" spans="1:10" x14ac:dyDescent="0.6">
      <c r="A3019" t="s">
        <v>2289</v>
      </c>
      <c r="B3019">
        <v>0</v>
      </c>
      <c r="C3019">
        <v>12</v>
      </c>
      <c r="D3019">
        <v>12</v>
      </c>
      <c r="E3019" s="2">
        <f>(B3019+1)/(C3019+1)</f>
        <v>7.6923076923076927E-2</v>
      </c>
      <c r="F3019" s="2">
        <f>(C3019+1)/(B3019+1)</f>
        <v>13</v>
      </c>
      <c r="G3019">
        <f>LEN(A3019)</f>
        <v>5</v>
      </c>
      <c r="H3019" t="str">
        <f>IF(AND(G3019&lt;3, D3019&lt;2),TRUE,"")</f>
        <v/>
      </c>
      <c r="I3019">
        <f>VLOOKUP(A3019,'2014'!$A$2:$G$5210,5,FALSE)</f>
        <v>2.1913805697589481E-3</v>
      </c>
      <c r="J3019">
        <f>VLOOKUP(A3019,'2014'!$A$2:$H$5210,6,FALSE)</f>
        <v>5.5061025970450583E-4</v>
      </c>
    </row>
    <row r="3020" spans="1:10" x14ac:dyDescent="0.6">
      <c r="A3020" t="s">
        <v>3097</v>
      </c>
      <c r="B3020">
        <v>0</v>
      </c>
      <c r="C3020">
        <v>12</v>
      </c>
      <c r="D3020">
        <v>12</v>
      </c>
      <c r="E3020" s="2">
        <f>(B3020+1)/(C3020+1)</f>
        <v>7.6923076923076927E-2</v>
      </c>
      <c r="F3020" s="2">
        <f>(C3020+1)/(B3020+1)</f>
        <v>13</v>
      </c>
      <c r="G3020">
        <f>LEN(A3020)</f>
        <v>3</v>
      </c>
      <c r="H3020" t="str">
        <f>IF(AND(G3020&lt;3, D3020&lt;2),TRUE,"")</f>
        <v/>
      </c>
      <c r="I3020">
        <f>VLOOKUP(A3020,'2014'!$A$2:$G$5210,5,FALSE)</f>
        <v>1.8991964937910884E-3</v>
      </c>
      <c r="J3020">
        <f>VLOOKUP(A3020,'2014'!$A$2:$H$5210,6,FALSE)</f>
        <v>7.9532593068428619E-4</v>
      </c>
    </row>
    <row r="3021" spans="1:10" x14ac:dyDescent="0.6">
      <c r="A3021" t="s">
        <v>655</v>
      </c>
      <c r="B3021">
        <v>0</v>
      </c>
      <c r="C3021">
        <v>12</v>
      </c>
      <c r="D3021">
        <v>12</v>
      </c>
      <c r="E3021" s="2">
        <f>(B3021+1)/(C3021+1)</f>
        <v>7.6923076923076927E-2</v>
      </c>
      <c r="F3021" s="2">
        <f>(C3021+1)/(B3021+1)</f>
        <v>13</v>
      </c>
      <c r="G3021">
        <f>LEN(A3021)</f>
        <v>6</v>
      </c>
      <c r="H3021" t="str">
        <f>IF(AND(G3021&lt;3, D3021&lt;2),TRUE,"")</f>
        <v/>
      </c>
      <c r="I3021">
        <f>VLOOKUP(A3021,'2014'!$A$2:$G$5210,5,FALSE)</f>
        <v>1.4609203798392987E-4</v>
      </c>
      <c r="J3021">
        <f>VLOOKUP(A3021,'2014'!$A$2:$H$5210,6,FALSE)</f>
        <v>1.3765256492612646E-4</v>
      </c>
    </row>
    <row r="3022" spans="1:10" x14ac:dyDescent="0.6">
      <c r="A3022" t="s">
        <v>1385</v>
      </c>
      <c r="B3022">
        <v>0</v>
      </c>
      <c r="C3022">
        <v>12</v>
      </c>
      <c r="D3022">
        <v>12</v>
      </c>
      <c r="E3022" s="2">
        <f>(B3022+1)/(C3022+1)</f>
        <v>7.6923076923076927E-2</v>
      </c>
      <c r="F3022" s="2">
        <f>(C3022+1)/(B3022+1)</f>
        <v>13</v>
      </c>
      <c r="G3022">
        <f>LEN(A3022)</f>
        <v>9</v>
      </c>
      <c r="H3022" t="str">
        <f>IF(AND(G3022&lt;3, D3022&lt;2),TRUE,"")</f>
        <v/>
      </c>
      <c r="I3022">
        <f>VLOOKUP(A3022,'2014'!$A$2:$G$5210,5,FALSE)</f>
        <v>1.4609203798392987E-4</v>
      </c>
      <c r="J3022">
        <f>VLOOKUP(A3022,'2014'!$A$2:$H$5210,6,FALSE)</f>
        <v>1.3765256492612646E-4</v>
      </c>
    </row>
    <row r="3023" spans="1:10" x14ac:dyDescent="0.6">
      <c r="A3023" t="s">
        <v>3370</v>
      </c>
      <c r="B3023">
        <v>0</v>
      </c>
      <c r="C3023">
        <v>12</v>
      </c>
      <c r="D3023">
        <v>12</v>
      </c>
      <c r="E3023" s="2">
        <f>(B3023+1)/(C3023+1)</f>
        <v>7.6923076923076927E-2</v>
      </c>
      <c r="F3023" s="2">
        <f>(C3023+1)/(B3023+1)</f>
        <v>13</v>
      </c>
      <c r="G3023">
        <f>LEN(A3023)</f>
        <v>9</v>
      </c>
      <c r="H3023" t="str">
        <f>IF(AND(G3023&lt;3, D3023&lt;2),TRUE,"")</f>
        <v/>
      </c>
      <c r="I3023">
        <f>VLOOKUP(A3023,'2014'!$A$2:$G$5210,5,FALSE)</f>
        <v>1.4609203798392987E-4</v>
      </c>
      <c r="J3023">
        <f>VLOOKUP(A3023,'2014'!$A$2:$H$5210,6,FALSE)</f>
        <v>2.1412621210730782E-4</v>
      </c>
    </row>
    <row r="3024" spans="1:10" x14ac:dyDescent="0.6">
      <c r="A3024" t="s">
        <v>2156</v>
      </c>
      <c r="B3024">
        <v>0</v>
      </c>
      <c r="C3024">
        <v>12</v>
      </c>
      <c r="D3024">
        <v>12</v>
      </c>
      <c r="E3024" s="2">
        <f>(B3024+1)/(C3024+1)</f>
        <v>7.6923076923076927E-2</v>
      </c>
      <c r="F3024" s="2">
        <f>(C3024+1)/(B3024+1)</f>
        <v>13</v>
      </c>
      <c r="G3024">
        <f>LEN(A3024)</f>
        <v>5</v>
      </c>
      <c r="H3024" t="str">
        <f>IF(AND(G3024&lt;3, D3024&lt;2),TRUE,"")</f>
        <v/>
      </c>
      <c r="I3024">
        <f>VLOOKUP(A3024,'2014'!$A$2:$G$5210,5,FALSE)</f>
        <v>1.4609203798392987E-4</v>
      </c>
      <c r="J3024">
        <f>VLOOKUP(A3024,'2014'!$A$2:$H$5210,6,FALSE)</f>
        <v>2.4471567097978037E-4</v>
      </c>
    </row>
    <row r="3025" spans="1:10" x14ac:dyDescent="0.6">
      <c r="A3025" t="s">
        <v>1980</v>
      </c>
      <c r="B3025">
        <v>0</v>
      </c>
      <c r="C3025">
        <v>12</v>
      </c>
      <c r="D3025">
        <v>12</v>
      </c>
      <c r="E3025" s="2">
        <f>(B3025+1)/(C3025+1)</f>
        <v>7.6923076923076927E-2</v>
      </c>
      <c r="F3025" s="2">
        <f>(C3025+1)/(B3025+1)</f>
        <v>13</v>
      </c>
      <c r="G3025">
        <f>LEN(A3025)</f>
        <v>8</v>
      </c>
      <c r="H3025" t="str">
        <f>IF(AND(G3025&lt;3, D3025&lt;2),TRUE,"")</f>
        <v/>
      </c>
      <c r="I3025">
        <f>VLOOKUP(A3025,'2014'!$A$2:$G$5210,5,FALSE)</f>
        <v>1.4609203798392987E-4</v>
      </c>
      <c r="J3025">
        <f>VLOOKUP(A3025,'2014'!$A$2:$H$5210,6,FALSE)</f>
        <v>2.9059985928848921E-4</v>
      </c>
    </row>
    <row r="3026" spans="1:10" x14ac:dyDescent="0.6">
      <c r="A3026" t="s">
        <v>2258</v>
      </c>
      <c r="B3026">
        <v>0</v>
      </c>
      <c r="C3026">
        <v>12</v>
      </c>
      <c r="D3026">
        <v>12</v>
      </c>
      <c r="E3026" s="2">
        <f>(B3026+1)/(C3026+1)</f>
        <v>7.6923076923076927E-2</v>
      </c>
      <c r="F3026" s="2">
        <f>(C3026+1)/(B3026+1)</f>
        <v>13</v>
      </c>
      <c r="G3026">
        <f>LEN(A3026)</f>
        <v>7</v>
      </c>
      <c r="H3026" t="str">
        <f>IF(AND(G3026&lt;3, D3026&lt;2),TRUE,"")</f>
        <v/>
      </c>
      <c r="I3026">
        <f>VLOOKUP(A3026,'2014'!$A$2:$G$5210,5,FALSE)</f>
        <v>1.4609203798392987E-4</v>
      </c>
      <c r="J3026">
        <f>VLOOKUP(A3026,'2014'!$A$2:$H$5210,6,FALSE)</f>
        <v>2.9059985928848921E-4</v>
      </c>
    </row>
    <row r="3027" spans="1:10" x14ac:dyDescent="0.6">
      <c r="A3027" t="s">
        <v>2926</v>
      </c>
      <c r="B3027">
        <v>0</v>
      </c>
      <c r="C3027">
        <v>12</v>
      </c>
      <c r="D3027">
        <v>12</v>
      </c>
      <c r="E3027" s="2">
        <f>(B3027+1)/(C3027+1)</f>
        <v>7.6923076923076927E-2</v>
      </c>
      <c r="F3027" s="2">
        <f>(C3027+1)/(B3027+1)</f>
        <v>13</v>
      </c>
      <c r="G3027">
        <f>LEN(A3027)</f>
        <v>4</v>
      </c>
      <c r="H3027" t="str">
        <f>IF(AND(G3027&lt;3, D3027&lt;2),TRUE,"")</f>
        <v/>
      </c>
      <c r="I3027">
        <f>VLOOKUP(A3027,'2014'!$A$2:$G$5210,5,FALSE)</f>
        <v>1.4609203798392987E-4</v>
      </c>
      <c r="J3027">
        <f>VLOOKUP(A3027,'2014'!$A$2:$H$5210,6,FALSE)</f>
        <v>2.9059985928848921E-4</v>
      </c>
    </row>
    <row r="3028" spans="1:10" x14ac:dyDescent="0.6">
      <c r="A3028" t="s">
        <v>3217</v>
      </c>
      <c r="B3028">
        <v>0</v>
      </c>
      <c r="C3028">
        <v>12</v>
      </c>
      <c r="D3028">
        <v>12</v>
      </c>
      <c r="E3028" s="2">
        <f>(B3028+1)/(C3028+1)</f>
        <v>7.6923076923076927E-2</v>
      </c>
      <c r="F3028" s="2">
        <f>(C3028+1)/(B3028+1)</f>
        <v>13</v>
      </c>
      <c r="G3028">
        <f>LEN(A3028)</f>
        <v>5</v>
      </c>
      <c r="H3028" t="str">
        <f>IF(AND(G3028&lt;3, D3028&lt;2),TRUE,"")</f>
        <v/>
      </c>
      <c r="I3028">
        <f>VLOOKUP(A3028,'2014'!$A$2:$G$5210,5,FALSE)</f>
        <v>1.4609203798392987E-4</v>
      </c>
      <c r="J3028">
        <f>VLOOKUP(A3028,'2014'!$A$2:$H$5210,6,FALSE)</f>
        <v>5.8119971857697843E-4</v>
      </c>
    </row>
    <row r="3029" spans="1:10" x14ac:dyDescent="0.6">
      <c r="A3029" t="s">
        <v>308</v>
      </c>
      <c r="B3029">
        <v>0</v>
      </c>
      <c r="C3029">
        <v>12</v>
      </c>
      <c r="D3029">
        <v>12</v>
      </c>
      <c r="E3029" s="2">
        <f>(B3029+1)/(C3029+1)</f>
        <v>7.6923076923076927E-2</v>
      </c>
      <c r="F3029" s="2">
        <f>(C3029+1)/(B3029+1)</f>
        <v>13</v>
      </c>
      <c r="G3029">
        <f>LEN(A3029)</f>
        <v>5</v>
      </c>
      <c r="H3029" t="str">
        <f>IF(AND(G3029&lt;3, D3029&lt;2),TRUE,"")</f>
        <v/>
      </c>
      <c r="I3029">
        <f>VLOOKUP(A3029,'2014'!$A$2:$G$5210,5,FALSE)</f>
        <v>1.4609203798392987E-4</v>
      </c>
      <c r="J3029">
        <f>VLOOKUP(A3029,'2014'!$A$2:$H$5210,6,FALSE)</f>
        <v>8.8709430730170389E-4</v>
      </c>
    </row>
    <row r="3030" spans="1:10" x14ac:dyDescent="0.6">
      <c r="A3030" t="s">
        <v>873</v>
      </c>
      <c r="B3030">
        <v>0</v>
      </c>
      <c r="C3030">
        <v>12</v>
      </c>
      <c r="D3030">
        <v>12</v>
      </c>
      <c r="E3030" s="2">
        <f>(B3030+1)/(C3030+1)</f>
        <v>7.6923076923076927E-2</v>
      </c>
      <c r="F3030" s="2">
        <f>(C3030+1)/(B3030+1)</f>
        <v>13</v>
      </c>
      <c r="G3030">
        <f>LEN(A3030)</f>
        <v>6</v>
      </c>
      <c r="H3030" t="str">
        <f>IF(AND(G3030&lt;3, D3030&lt;2),TRUE,"")</f>
        <v/>
      </c>
      <c r="I3030">
        <f>VLOOKUP(A3030,'2014'!$A$2:$G$5210,5,FALSE)</f>
        <v>1.4609203798392987E-4</v>
      </c>
      <c r="J3030">
        <f>VLOOKUP(A3030,'2014'!$A$2:$H$5210,6,FALSE)</f>
        <v>9.1768376617417638E-4</v>
      </c>
    </row>
    <row r="3031" spans="1:10" x14ac:dyDescent="0.6">
      <c r="A3031" t="s">
        <v>2995</v>
      </c>
      <c r="B3031">
        <v>0</v>
      </c>
      <c r="C3031">
        <v>12</v>
      </c>
      <c r="D3031">
        <v>12</v>
      </c>
      <c r="E3031" s="2">
        <f>(B3031+1)/(C3031+1)</f>
        <v>7.6923076923076927E-2</v>
      </c>
      <c r="F3031" s="2">
        <f>(C3031+1)/(B3031+1)</f>
        <v>13</v>
      </c>
      <c r="G3031">
        <f>LEN(A3031)</f>
        <v>7</v>
      </c>
      <c r="H3031" t="str">
        <f>IF(AND(G3031&lt;3, D3031&lt;2),TRUE,"")</f>
        <v/>
      </c>
      <c r="I3031">
        <f>VLOOKUP(A3031,'2014'!$A$2:$G$5210,5,FALSE)</f>
        <v>1.4609203798392987E-4</v>
      </c>
      <c r="J3031">
        <f>VLOOKUP(A3031,'2014'!$A$2:$H$5210,6,FALSE)</f>
        <v>1.0859257899727753E-3</v>
      </c>
    </row>
    <row r="3032" spans="1:10" x14ac:dyDescent="0.6">
      <c r="A3032" t="s">
        <v>334</v>
      </c>
      <c r="B3032">
        <v>1</v>
      </c>
      <c r="C3032">
        <v>26</v>
      </c>
      <c r="D3032">
        <v>27</v>
      </c>
      <c r="E3032" s="2">
        <f>(B3032+1)/(C3032+1)</f>
        <v>7.407407407407407E-2</v>
      </c>
      <c r="F3032" s="2">
        <f>(C3032+1)/(B3032+1)</f>
        <v>13.5</v>
      </c>
      <c r="G3032">
        <f>LEN(A3032)</f>
        <v>4</v>
      </c>
      <c r="H3032" t="str">
        <f>IF(AND(G3032&lt;3, D3032&lt;2),TRUE,"")</f>
        <v/>
      </c>
      <c r="I3032">
        <f>VLOOKUP(A3032,'2014'!$A$2:$G$5210,5,FALSE)</f>
        <v>5.8436815193571947E-4</v>
      </c>
      <c r="J3032">
        <f>VLOOKUP(A3032,'2014'!$A$2:$H$5210,6,FALSE)</f>
        <v>8.259153895567588E-4</v>
      </c>
    </row>
    <row r="3033" spans="1:10" x14ac:dyDescent="0.6">
      <c r="A3033" t="s">
        <v>5783</v>
      </c>
      <c r="B3033">
        <v>0</v>
      </c>
      <c r="C3033">
        <v>13</v>
      </c>
      <c r="D3033">
        <v>13</v>
      </c>
      <c r="E3033" s="2">
        <f>(B3033+1)/(C3033+1)</f>
        <v>7.1428571428571425E-2</v>
      </c>
      <c r="F3033" s="2">
        <f>(C3033+1)/(B3033+1)</f>
        <v>14</v>
      </c>
      <c r="G3033">
        <f>LEN(A3033)</f>
        <v>4</v>
      </c>
      <c r="H3033" t="str">
        <f>IF(AND(G3033&lt;3, D3033&lt;2),TRUE,"")</f>
        <v/>
      </c>
      <c r="I3033" t="e">
        <f>VLOOKUP(A3033,'2014'!$A$2:$G$5210,5,FALSE)</f>
        <v>#N/A</v>
      </c>
      <c r="J3033" t="e">
        <f>VLOOKUP(A3033,'2014'!$A$2:$H$5210,6,FALSE)</f>
        <v>#N/A</v>
      </c>
    </row>
    <row r="3034" spans="1:10" x14ac:dyDescent="0.6">
      <c r="A3034" t="s">
        <v>3647</v>
      </c>
      <c r="B3034">
        <v>0</v>
      </c>
      <c r="C3034">
        <v>13</v>
      </c>
      <c r="D3034">
        <v>13</v>
      </c>
      <c r="E3034" s="2">
        <f>(B3034+1)/(C3034+1)</f>
        <v>7.1428571428571425E-2</v>
      </c>
      <c r="F3034" s="2">
        <f>(C3034+1)/(B3034+1)</f>
        <v>14</v>
      </c>
      <c r="G3034">
        <f>LEN(A3034)</f>
        <v>5</v>
      </c>
      <c r="H3034" t="str">
        <f>IF(AND(G3034&lt;3, D3034&lt;2),TRUE,"")</f>
        <v/>
      </c>
      <c r="I3034">
        <f>VLOOKUP(A3034,'2014'!$A$2:$G$5210,5,FALSE)</f>
        <v>1.0226442658875091E-3</v>
      </c>
      <c r="J3034">
        <f>VLOOKUP(A3034,'2014'!$A$2:$H$5210,6,FALSE)</f>
        <v>4.7413661252332449E-4</v>
      </c>
    </row>
    <row r="3035" spans="1:10" x14ac:dyDescent="0.6">
      <c r="A3035" t="s">
        <v>4734</v>
      </c>
      <c r="B3035">
        <v>0</v>
      </c>
      <c r="C3035">
        <v>13</v>
      </c>
      <c r="D3035">
        <v>13</v>
      </c>
      <c r="E3035" s="2">
        <f>(B3035+1)/(C3035+1)</f>
        <v>7.1428571428571425E-2</v>
      </c>
      <c r="F3035" s="2">
        <f>(C3035+1)/(B3035+1)</f>
        <v>14</v>
      </c>
      <c r="G3035">
        <f>LEN(A3035)</f>
        <v>9</v>
      </c>
      <c r="H3035" t="str">
        <f>IF(AND(G3035&lt;3, D3035&lt;2),TRUE,"")</f>
        <v/>
      </c>
      <c r="I3035">
        <f>VLOOKUP(A3035,'2014'!$A$2:$G$5210,5,FALSE)</f>
        <v>1.4609203798392987E-4</v>
      </c>
      <c r="J3035">
        <f>VLOOKUP(A3035,'2014'!$A$2:$H$5210,6,FALSE)</f>
        <v>9.1768376617417638E-5</v>
      </c>
    </row>
    <row r="3036" spans="1:10" x14ac:dyDescent="0.6">
      <c r="A3036" t="s">
        <v>4854</v>
      </c>
      <c r="B3036">
        <v>0</v>
      </c>
      <c r="C3036">
        <v>13</v>
      </c>
      <c r="D3036">
        <v>13</v>
      </c>
      <c r="E3036" s="2">
        <f>(B3036+1)/(C3036+1)</f>
        <v>7.1428571428571425E-2</v>
      </c>
      <c r="F3036" s="2">
        <f>(C3036+1)/(B3036+1)</f>
        <v>14</v>
      </c>
      <c r="G3036">
        <f>LEN(A3036)</f>
        <v>8</v>
      </c>
      <c r="H3036" t="str">
        <f>IF(AND(G3036&lt;3, D3036&lt;2),TRUE,"")</f>
        <v/>
      </c>
      <c r="I3036">
        <f>VLOOKUP(A3036,'2014'!$A$2:$G$5210,5,FALSE)</f>
        <v>1.4609203798392987E-4</v>
      </c>
      <c r="J3036">
        <f>VLOOKUP(A3036,'2014'!$A$2:$H$5210,6,FALSE)</f>
        <v>9.1768376617417638E-5</v>
      </c>
    </row>
    <row r="3037" spans="1:10" x14ac:dyDescent="0.6">
      <c r="A3037" t="s">
        <v>1644</v>
      </c>
      <c r="B3037">
        <v>0</v>
      </c>
      <c r="C3037">
        <v>13</v>
      </c>
      <c r="D3037">
        <v>13</v>
      </c>
      <c r="E3037" s="2">
        <f>(B3037+1)/(C3037+1)</f>
        <v>7.1428571428571425E-2</v>
      </c>
      <c r="F3037" s="2">
        <f>(C3037+1)/(B3037+1)</f>
        <v>14</v>
      </c>
      <c r="G3037">
        <f>LEN(A3037)</f>
        <v>7</v>
      </c>
      <c r="H3037" t="str">
        <f>IF(AND(G3037&lt;3, D3037&lt;2),TRUE,"")</f>
        <v/>
      </c>
      <c r="I3037">
        <f>VLOOKUP(A3037,'2014'!$A$2:$G$5210,5,FALSE)</f>
        <v>4.382761139517896E-4</v>
      </c>
      <c r="J3037">
        <f>VLOOKUP(A3037,'2014'!$A$2:$H$5210,6,FALSE)</f>
        <v>4.7413661252332449E-4</v>
      </c>
    </row>
    <row r="3038" spans="1:10" x14ac:dyDescent="0.6">
      <c r="A3038" t="s">
        <v>187</v>
      </c>
      <c r="B3038">
        <v>0</v>
      </c>
      <c r="C3038">
        <v>13</v>
      </c>
      <c r="D3038">
        <v>13</v>
      </c>
      <c r="E3038" s="2">
        <f>(B3038+1)/(C3038+1)</f>
        <v>7.1428571428571425E-2</v>
      </c>
      <c r="F3038" s="2">
        <f>(C3038+1)/(B3038+1)</f>
        <v>14</v>
      </c>
      <c r="G3038">
        <f>LEN(A3038)</f>
        <v>5</v>
      </c>
      <c r="H3038" t="str">
        <f>IF(AND(G3038&lt;3, D3038&lt;2),TRUE,"")</f>
        <v/>
      </c>
      <c r="I3038">
        <f>VLOOKUP(A3038,'2014'!$A$2:$G$5210,5,FALSE)</f>
        <v>2.9218407596785974E-4</v>
      </c>
      <c r="J3038">
        <f>VLOOKUP(A3038,'2014'!$A$2:$H$5210,6,FALSE)</f>
        <v>4.7413661252332449E-4</v>
      </c>
    </row>
    <row r="3039" spans="1:10" x14ac:dyDescent="0.6">
      <c r="A3039" t="s">
        <v>4275</v>
      </c>
      <c r="B3039">
        <v>0</v>
      </c>
      <c r="C3039">
        <v>13</v>
      </c>
      <c r="D3039">
        <v>13</v>
      </c>
      <c r="E3039" s="2">
        <f>(B3039+1)/(C3039+1)</f>
        <v>7.1428571428571425E-2</v>
      </c>
      <c r="F3039" s="2">
        <f>(C3039+1)/(B3039+1)</f>
        <v>14</v>
      </c>
      <c r="G3039">
        <f>LEN(A3039)</f>
        <v>8</v>
      </c>
      <c r="H3039" t="str">
        <f>IF(AND(G3039&lt;3, D3039&lt;2),TRUE,"")</f>
        <v/>
      </c>
      <c r="I3039">
        <f>VLOOKUP(A3039,'2014'!$A$2:$G$5210,5,FALSE)</f>
        <v>1.4609203798392987E-4</v>
      </c>
      <c r="J3039">
        <f>VLOOKUP(A3039,'2014'!$A$2:$H$5210,6,FALSE)</f>
        <v>2.4471567097978037E-4</v>
      </c>
    </row>
    <row r="3040" spans="1:10" x14ac:dyDescent="0.6">
      <c r="A3040" t="s">
        <v>4590</v>
      </c>
      <c r="B3040">
        <v>0</v>
      </c>
      <c r="C3040">
        <v>13</v>
      </c>
      <c r="D3040">
        <v>13</v>
      </c>
      <c r="E3040" s="2">
        <f>(B3040+1)/(C3040+1)</f>
        <v>7.1428571428571425E-2</v>
      </c>
      <c r="F3040" s="2">
        <f>(C3040+1)/(B3040+1)</f>
        <v>14</v>
      </c>
      <c r="G3040">
        <f>LEN(A3040)</f>
        <v>10</v>
      </c>
      <c r="H3040" t="str">
        <f>IF(AND(G3040&lt;3, D3040&lt;2),TRUE,"")</f>
        <v/>
      </c>
      <c r="I3040">
        <f>VLOOKUP(A3040,'2014'!$A$2:$G$5210,5,FALSE)</f>
        <v>1.4609203798392987E-4</v>
      </c>
      <c r="J3040">
        <f>VLOOKUP(A3040,'2014'!$A$2:$H$5210,6,FALSE)</f>
        <v>4.129576947783794E-4</v>
      </c>
    </row>
    <row r="3041" spans="1:10" x14ac:dyDescent="0.6">
      <c r="A3041" t="s">
        <v>4178</v>
      </c>
      <c r="B3041">
        <v>0</v>
      </c>
      <c r="C3041">
        <v>13</v>
      </c>
      <c r="D3041">
        <v>13</v>
      </c>
      <c r="E3041" s="2">
        <f>(B3041+1)/(C3041+1)</f>
        <v>7.1428571428571425E-2</v>
      </c>
      <c r="F3041" s="2">
        <f>(C3041+1)/(B3041+1)</f>
        <v>14</v>
      </c>
      <c r="G3041">
        <f>LEN(A3041)</f>
        <v>5</v>
      </c>
      <c r="H3041" t="str">
        <f>IF(AND(G3041&lt;3, D3041&lt;2),TRUE,"")</f>
        <v/>
      </c>
      <c r="I3041">
        <f>VLOOKUP(A3041,'2014'!$A$2:$G$5210,5,FALSE)</f>
        <v>1.4609203798392987E-4</v>
      </c>
      <c r="J3041">
        <f>VLOOKUP(A3041,'2014'!$A$2:$H$5210,6,FALSE)</f>
        <v>4.8943134195956074E-4</v>
      </c>
    </row>
    <row r="3042" spans="1:10" x14ac:dyDescent="0.6">
      <c r="A3042" t="s">
        <v>470</v>
      </c>
      <c r="B3042">
        <v>0</v>
      </c>
      <c r="C3042">
        <v>13</v>
      </c>
      <c r="D3042">
        <v>13</v>
      </c>
      <c r="E3042" s="2">
        <f>(B3042+1)/(C3042+1)</f>
        <v>7.1428571428571425E-2</v>
      </c>
      <c r="F3042" s="2">
        <f>(C3042+1)/(B3042+1)</f>
        <v>14</v>
      </c>
      <c r="G3042">
        <f>LEN(A3042)</f>
        <v>6</v>
      </c>
      <c r="H3042" t="str">
        <f>IF(AND(G3042&lt;3, D3042&lt;2),TRUE,"")</f>
        <v/>
      </c>
      <c r="I3042">
        <f>VLOOKUP(A3042,'2014'!$A$2:$G$5210,5,FALSE)</f>
        <v>1.4609203798392987E-4</v>
      </c>
      <c r="J3042">
        <f>VLOOKUP(A3042,'2014'!$A$2:$H$5210,6,FALSE)</f>
        <v>5.0472607139579698E-4</v>
      </c>
    </row>
    <row r="3043" spans="1:10" x14ac:dyDescent="0.6">
      <c r="A3043" t="s">
        <v>2414</v>
      </c>
      <c r="B3043">
        <v>0</v>
      </c>
      <c r="C3043">
        <v>13</v>
      </c>
      <c r="D3043">
        <v>13</v>
      </c>
      <c r="E3043" s="2">
        <f>(B3043+1)/(C3043+1)</f>
        <v>7.1428571428571425E-2</v>
      </c>
      <c r="F3043" s="2">
        <f>(C3043+1)/(B3043+1)</f>
        <v>14</v>
      </c>
      <c r="G3043">
        <f>LEN(A3043)</f>
        <v>5</v>
      </c>
      <c r="H3043" t="str">
        <f>IF(AND(G3043&lt;3, D3043&lt;2),TRUE,"")</f>
        <v/>
      </c>
      <c r="I3043">
        <f>VLOOKUP(A3043,'2014'!$A$2:$G$5210,5,FALSE)</f>
        <v>1.4609203798392987E-4</v>
      </c>
      <c r="J3043">
        <f>VLOOKUP(A3043,'2014'!$A$2:$H$5210,6,FALSE)</f>
        <v>6.7296809519439601E-4</v>
      </c>
    </row>
    <row r="3044" spans="1:10" x14ac:dyDescent="0.6">
      <c r="A3044" t="s">
        <v>2107</v>
      </c>
      <c r="B3044">
        <v>1</v>
      </c>
      <c r="C3044">
        <v>28</v>
      </c>
      <c r="D3044">
        <v>29</v>
      </c>
      <c r="E3044" s="2">
        <f>(B3044+1)/(C3044+1)</f>
        <v>6.8965517241379309E-2</v>
      </c>
      <c r="F3044" s="2">
        <f>(C3044+1)/(B3044+1)</f>
        <v>14.5</v>
      </c>
      <c r="G3044">
        <f>LEN(A3044)</f>
        <v>13</v>
      </c>
      <c r="H3044" t="str">
        <f>IF(AND(G3044&lt;3, D3044&lt;2),TRUE,"")</f>
        <v/>
      </c>
      <c r="I3044">
        <f>VLOOKUP(A3044,'2014'!$A$2:$G$5210,5,FALSE)</f>
        <v>4.382761139517896E-4</v>
      </c>
      <c r="J3044">
        <f>VLOOKUP(A3044,'2014'!$A$2:$H$5210,6,FALSE)</f>
        <v>5.6590498914074207E-4</v>
      </c>
    </row>
    <row r="3045" spans="1:10" x14ac:dyDescent="0.6">
      <c r="A3045" t="s">
        <v>2825</v>
      </c>
      <c r="B3045">
        <v>1</v>
      </c>
      <c r="C3045">
        <v>28</v>
      </c>
      <c r="D3045">
        <v>29</v>
      </c>
      <c r="E3045" s="2">
        <f>(B3045+1)/(C3045+1)</f>
        <v>6.8965517241379309E-2</v>
      </c>
      <c r="F3045" s="2">
        <f>(C3045+1)/(B3045+1)</f>
        <v>14.5</v>
      </c>
      <c r="G3045">
        <f>LEN(A3045)</f>
        <v>9</v>
      </c>
      <c r="H3045" t="str">
        <f>IF(AND(G3045&lt;3, D3045&lt;2),TRUE,"")</f>
        <v/>
      </c>
      <c r="I3045">
        <f>VLOOKUP(A3045,'2014'!$A$2:$G$5210,5,FALSE)</f>
        <v>5.8436815193571947E-4</v>
      </c>
      <c r="J3045">
        <f>VLOOKUP(A3045,'2014'!$A$2:$H$5210,6,FALSE)</f>
        <v>1.284757272643847E-3</v>
      </c>
    </row>
    <row r="3046" spans="1:10" x14ac:dyDescent="0.6">
      <c r="A3046" t="s">
        <v>3916</v>
      </c>
      <c r="B3046">
        <v>0</v>
      </c>
      <c r="C3046">
        <v>14</v>
      </c>
      <c r="D3046">
        <v>14</v>
      </c>
      <c r="E3046" s="2">
        <f>(B3046+1)/(C3046+1)</f>
        <v>6.6666666666666666E-2</v>
      </c>
      <c r="F3046" s="2">
        <f>(C3046+1)/(B3046+1)</f>
        <v>15</v>
      </c>
      <c r="G3046">
        <f>LEN(A3046)</f>
        <v>7</v>
      </c>
      <c r="H3046" t="str">
        <f>IF(AND(G3046&lt;3, D3046&lt;2),TRUE,"")</f>
        <v/>
      </c>
      <c r="I3046">
        <f>VLOOKUP(A3046,'2014'!$A$2:$G$5210,5,FALSE)</f>
        <v>1.4609203798392987E-4</v>
      </c>
      <c r="J3046">
        <f>VLOOKUP(A3046,'2014'!$A$2:$H$5210,6,FALSE)</f>
        <v>1.2235783548989018E-4</v>
      </c>
    </row>
    <row r="3047" spans="1:10" x14ac:dyDescent="0.6">
      <c r="A3047" t="s">
        <v>3561</v>
      </c>
      <c r="B3047">
        <v>0</v>
      </c>
      <c r="C3047">
        <v>14</v>
      </c>
      <c r="D3047">
        <v>14</v>
      </c>
      <c r="E3047" s="2">
        <f>(B3047+1)/(C3047+1)</f>
        <v>6.6666666666666666E-2</v>
      </c>
      <c r="F3047" s="2">
        <f>(C3047+1)/(B3047+1)</f>
        <v>15</v>
      </c>
      <c r="G3047">
        <f>LEN(A3047)</f>
        <v>8</v>
      </c>
      <c r="H3047" t="str">
        <f>IF(AND(G3047&lt;3, D3047&lt;2),TRUE,"")</f>
        <v/>
      </c>
      <c r="I3047">
        <f>VLOOKUP(A3047,'2014'!$A$2:$G$5210,5,FALSE)</f>
        <v>5.8436815193571947E-4</v>
      </c>
      <c r="J3047">
        <f>VLOOKUP(A3047,'2014'!$A$2:$H$5210,6,FALSE)</f>
        <v>5.2002080083203334E-4</v>
      </c>
    </row>
    <row r="3048" spans="1:10" x14ac:dyDescent="0.6">
      <c r="A3048" t="s">
        <v>1825</v>
      </c>
      <c r="B3048">
        <v>0</v>
      </c>
      <c r="C3048">
        <v>14</v>
      </c>
      <c r="D3048">
        <v>14</v>
      </c>
      <c r="E3048" s="2">
        <f>(B3048+1)/(C3048+1)</f>
        <v>6.6666666666666666E-2</v>
      </c>
      <c r="F3048" s="2">
        <f>(C3048+1)/(B3048+1)</f>
        <v>15</v>
      </c>
      <c r="G3048">
        <f>LEN(A3048)</f>
        <v>11</v>
      </c>
      <c r="H3048" t="str">
        <f>IF(AND(G3048&lt;3, D3048&lt;2),TRUE,"")</f>
        <v/>
      </c>
      <c r="I3048">
        <f>VLOOKUP(A3048,'2014'!$A$2:$G$5210,5,FALSE)</f>
        <v>2.9218407596785974E-4</v>
      </c>
      <c r="J3048">
        <f>VLOOKUP(A3048,'2014'!$A$2:$H$5210,6,FALSE)</f>
        <v>3.3648404759719801E-4</v>
      </c>
    </row>
    <row r="3049" spans="1:10" x14ac:dyDescent="0.6">
      <c r="A3049" t="s">
        <v>3658</v>
      </c>
      <c r="B3049">
        <v>0</v>
      </c>
      <c r="C3049">
        <v>14</v>
      </c>
      <c r="D3049">
        <v>14</v>
      </c>
      <c r="E3049" s="2">
        <f>(B3049+1)/(C3049+1)</f>
        <v>6.6666666666666666E-2</v>
      </c>
      <c r="F3049" s="2">
        <f>(C3049+1)/(B3049+1)</f>
        <v>15</v>
      </c>
      <c r="G3049">
        <f>LEN(A3049)</f>
        <v>4</v>
      </c>
      <c r="H3049" t="str">
        <f>IF(AND(G3049&lt;3, D3049&lt;2),TRUE,"")</f>
        <v/>
      </c>
      <c r="I3049">
        <f>VLOOKUP(A3049,'2014'!$A$2:$G$5210,5,FALSE)</f>
        <v>1.4609203798392987E-4</v>
      </c>
      <c r="J3049">
        <f>VLOOKUP(A3049,'2014'!$A$2:$H$5210,6,FALSE)</f>
        <v>2.1412621210730782E-4</v>
      </c>
    </row>
    <row r="3050" spans="1:10" x14ac:dyDescent="0.6">
      <c r="A3050" t="s">
        <v>443</v>
      </c>
      <c r="B3050">
        <v>0</v>
      </c>
      <c r="C3050">
        <v>14</v>
      </c>
      <c r="D3050">
        <v>14</v>
      </c>
      <c r="E3050" s="2">
        <f>(B3050+1)/(C3050+1)</f>
        <v>6.6666666666666666E-2</v>
      </c>
      <c r="F3050" s="2">
        <f>(C3050+1)/(B3050+1)</f>
        <v>15</v>
      </c>
      <c r="G3050">
        <f>LEN(A3050)</f>
        <v>5</v>
      </c>
      <c r="H3050" t="str">
        <f>IF(AND(G3050&lt;3, D3050&lt;2),TRUE,"")</f>
        <v/>
      </c>
      <c r="I3050">
        <f>VLOOKUP(A3050,'2014'!$A$2:$G$5210,5,FALSE)</f>
        <v>2.9218407596785974E-4</v>
      </c>
      <c r="J3050">
        <f>VLOOKUP(A3050,'2014'!$A$2:$H$5210,6,FALSE)</f>
        <v>5.3531553026826958E-4</v>
      </c>
    </row>
    <row r="3051" spans="1:10" x14ac:dyDescent="0.6">
      <c r="A3051" t="s">
        <v>2046</v>
      </c>
      <c r="B3051">
        <v>0</v>
      </c>
      <c r="C3051">
        <v>14</v>
      </c>
      <c r="D3051">
        <v>14</v>
      </c>
      <c r="E3051" s="2">
        <f>(B3051+1)/(C3051+1)</f>
        <v>6.6666666666666666E-2</v>
      </c>
      <c r="F3051" s="2">
        <f>(C3051+1)/(B3051+1)</f>
        <v>15</v>
      </c>
      <c r="G3051">
        <f>LEN(A3051)</f>
        <v>3</v>
      </c>
      <c r="H3051" t="str">
        <f>IF(AND(G3051&lt;3, D3051&lt;2),TRUE,"")</f>
        <v/>
      </c>
      <c r="I3051">
        <f>VLOOKUP(A3051,'2014'!$A$2:$G$5210,5,FALSE)</f>
        <v>2.9218407596785974E-4</v>
      </c>
      <c r="J3051">
        <f>VLOOKUP(A3051,'2014'!$A$2:$H$5210,6,FALSE)</f>
        <v>7.341470129393411E-4</v>
      </c>
    </row>
    <row r="3052" spans="1:10" x14ac:dyDescent="0.6">
      <c r="A3052" t="s">
        <v>4593</v>
      </c>
      <c r="B3052">
        <v>0</v>
      </c>
      <c r="C3052">
        <v>14</v>
      </c>
      <c r="D3052">
        <v>14</v>
      </c>
      <c r="E3052" s="2">
        <f>(B3052+1)/(C3052+1)</f>
        <v>6.6666666666666666E-2</v>
      </c>
      <c r="F3052" s="2">
        <f>(C3052+1)/(B3052+1)</f>
        <v>15</v>
      </c>
      <c r="G3052">
        <f>LEN(A3052)</f>
        <v>8</v>
      </c>
      <c r="H3052" t="str">
        <f>IF(AND(G3052&lt;3, D3052&lt;2),TRUE,"")</f>
        <v/>
      </c>
      <c r="I3052">
        <f>VLOOKUP(A3052,'2014'!$A$2:$G$5210,5,FALSE)</f>
        <v>1.4609203798392987E-4</v>
      </c>
      <c r="J3052">
        <f>VLOOKUP(A3052,'2014'!$A$2:$H$5210,6,FALSE)</f>
        <v>3.976629653421431E-4</v>
      </c>
    </row>
    <row r="3053" spans="1:10" x14ac:dyDescent="0.6">
      <c r="A3053" t="s">
        <v>2215</v>
      </c>
      <c r="B3053">
        <v>0</v>
      </c>
      <c r="C3053">
        <v>14</v>
      </c>
      <c r="D3053">
        <v>14</v>
      </c>
      <c r="E3053" s="2">
        <f>(B3053+1)/(C3053+1)</f>
        <v>6.6666666666666666E-2</v>
      </c>
      <c r="F3053" s="2">
        <f>(C3053+1)/(B3053+1)</f>
        <v>15</v>
      </c>
      <c r="G3053">
        <f>LEN(A3053)</f>
        <v>7</v>
      </c>
      <c r="H3053" t="str">
        <f>IF(AND(G3053&lt;3, D3053&lt;2),TRUE,"")</f>
        <v/>
      </c>
      <c r="I3053">
        <f>VLOOKUP(A3053,'2014'!$A$2:$G$5210,5,FALSE)</f>
        <v>1.4609203798392987E-4</v>
      </c>
      <c r="J3053">
        <f>VLOOKUP(A3053,'2014'!$A$2:$H$5210,6,FALSE)</f>
        <v>4.4354715365085194E-4</v>
      </c>
    </row>
    <row r="3054" spans="1:10" x14ac:dyDescent="0.6">
      <c r="A3054" t="s">
        <v>616</v>
      </c>
      <c r="B3054">
        <v>0</v>
      </c>
      <c r="C3054">
        <v>14</v>
      </c>
      <c r="D3054">
        <v>14</v>
      </c>
      <c r="E3054" s="2">
        <f>(B3054+1)/(C3054+1)</f>
        <v>6.6666666666666666E-2</v>
      </c>
      <c r="F3054" s="2">
        <f>(C3054+1)/(B3054+1)</f>
        <v>15</v>
      </c>
      <c r="G3054">
        <f>LEN(A3054)</f>
        <v>5</v>
      </c>
      <c r="H3054" t="str">
        <f>IF(AND(G3054&lt;3, D3054&lt;2),TRUE,"")</f>
        <v/>
      </c>
      <c r="I3054">
        <f>VLOOKUP(A3054,'2014'!$A$2:$G$5210,5,FALSE)</f>
        <v>1.4609203798392987E-4</v>
      </c>
      <c r="J3054">
        <f>VLOOKUP(A3054,'2014'!$A$2:$H$5210,6,FALSE)</f>
        <v>4.5884188308708819E-4</v>
      </c>
    </row>
    <row r="3055" spans="1:10" x14ac:dyDescent="0.6">
      <c r="A3055" t="s">
        <v>830</v>
      </c>
      <c r="B3055">
        <v>0</v>
      </c>
      <c r="C3055">
        <v>14</v>
      </c>
      <c r="D3055">
        <v>14</v>
      </c>
      <c r="E3055" s="2">
        <f>(B3055+1)/(C3055+1)</f>
        <v>6.6666666666666666E-2</v>
      </c>
      <c r="F3055" s="2">
        <f>(C3055+1)/(B3055+1)</f>
        <v>15</v>
      </c>
      <c r="G3055">
        <f>LEN(A3055)</f>
        <v>9</v>
      </c>
      <c r="H3055" t="str">
        <f>IF(AND(G3055&lt;3, D3055&lt;2),TRUE,"")</f>
        <v/>
      </c>
      <c r="I3055">
        <f>VLOOKUP(A3055,'2014'!$A$2:$G$5210,5,FALSE)</f>
        <v>1.4609203798392987E-4</v>
      </c>
      <c r="J3055">
        <f>VLOOKUP(A3055,'2014'!$A$2:$H$5210,6,FALSE)</f>
        <v>5.9649444801321467E-4</v>
      </c>
    </row>
    <row r="3056" spans="1:10" x14ac:dyDescent="0.6">
      <c r="A3056" t="s">
        <v>4444</v>
      </c>
      <c r="B3056">
        <v>0</v>
      </c>
      <c r="C3056">
        <v>14</v>
      </c>
      <c r="D3056">
        <v>14</v>
      </c>
      <c r="E3056" s="2">
        <f>(B3056+1)/(C3056+1)</f>
        <v>6.6666666666666666E-2</v>
      </c>
      <c r="F3056" s="2">
        <f>(C3056+1)/(B3056+1)</f>
        <v>15</v>
      </c>
      <c r="G3056">
        <f>LEN(A3056)</f>
        <v>4</v>
      </c>
      <c r="H3056" t="str">
        <f>IF(AND(G3056&lt;3, D3056&lt;2),TRUE,"")</f>
        <v/>
      </c>
      <c r="I3056">
        <f>VLOOKUP(A3056,'2014'!$A$2:$G$5210,5,FALSE)</f>
        <v>1.4609203798392987E-4</v>
      </c>
      <c r="J3056">
        <f>VLOOKUP(A3056,'2014'!$A$2:$H$5210,6,FALSE)</f>
        <v>6.1178917744945092E-4</v>
      </c>
    </row>
    <row r="3057" spans="1:10" x14ac:dyDescent="0.6">
      <c r="A3057" t="s">
        <v>3861</v>
      </c>
      <c r="B3057">
        <v>0</v>
      </c>
      <c r="C3057">
        <v>14</v>
      </c>
      <c r="D3057">
        <v>14</v>
      </c>
      <c r="E3057" s="2">
        <f>(B3057+1)/(C3057+1)</f>
        <v>6.6666666666666666E-2</v>
      </c>
      <c r="F3057" s="2">
        <f>(C3057+1)/(B3057+1)</f>
        <v>15</v>
      </c>
      <c r="G3057">
        <f>LEN(A3057)</f>
        <v>6</v>
      </c>
      <c r="H3057" t="str">
        <f>IF(AND(G3057&lt;3, D3057&lt;2),TRUE,"")</f>
        <v/>
      </c>
      <c r="I3057">
        <f>VLOOKUP(A3057,'2014'!$A$2:$G$5210,5,FALSE)</f>
        <v>1.4609203798392987E-4</v>
      </c>
      <c r="J3057">
        <f>VLOOKUP(A3057,'2014'!$A$2:$H$5210,6,FALSE)</f>
        <v>6.2708390688568717E-4</v>
      </c>
    </row>
    <row r="3058" spans="1:10" x14ac:dyDescent="0.6">
      <c r="A3058" t="s">
        <v>2655</v>
      </c>
      <c r="B3058">
        <v>0</v>
      </c>
      <c r="C3058">
        <v>14</v>
      </c>
      <c r="D3058">
        <v>14</v>
      </c>
      <c r="E3058" s="2">
        <f>(B3058+1)/(C3058+1)</f>
        <v>6.6666666666666666E-2</v>
      </c>
      <c r="F3058" s="2">
        <f>(C3058+1)/(B3058+1)</f>
        <v>15</v>
      </c>
      <c r="G3058">
        <f>LEN(A3058)</f>
        <v>5</v>
      </c>
      <c r="H3058" t="str">
        <f>IF(AND(G3058&lt;3, D3058&lt;2),TRUE,"")</f>
        <v/>
      </c>
      <c r="I3058">
        <f>VLOOKUP(A3058,'2014'!$A$2:$G$5210,5,FALSE)</f>
        <v>1.4609203798392987E-4</v>
      </c>
      <c r="J3058">
        <f>VLOOKUP(A3058,'2014'!$A$2:$H$5210,6,FALSE)</f>
        <v>8.4121011899299504E-4</v>
      </c>
    </row>
    <row r="3059" spans="1:10" x14ac:dyDescent="0.6">
      <c r="A3059" t="s">
        <v>2820</v>
      </c>
      <c r="B3059">
        <v>12</v>
      </c>
      <c r="C3059">
        <v>196</v>
      </c>
      <c r="D3059">
        <v>208</v>
      </c>
      <c r="E3059" s="2">
        <f>(B3059+1)/(C3059+1)</f>
        <v>6.5989847715736044E-2</v>
      </c>
      <c r="F3059" s="2">
        <f>(C3059+1)/(B3059+1)</f>
        <v>15.153846153846153</v>
      </c>
      <c r="G3059">
        <f>LEN(A3059)</f>
        <v>10</v>
      </c>
      <c r="H3059" t="str">
        <f>IF(AND(G3059&lt;3, D3059&lt;2),TRUE,"")</f>
        <v/>
      </c>
      <c r="I3059">
        <f>VLOOKUP(A3059,'2014'!$A$2:$G$5210,5,FALSE)</f>
        <v>8.7655222790357923E-3</v>
      </c>
      <c r="J3059">
        <f>VLOOKUP(A3059,'2014'!$A$2:$H$5210,6,FALSE)</f>
        <v>7.8003120124804995E-3</v>
      </c>
    </row>
    <row r="3060" spans="1:10" x14ac:dyDescent="0.6">
      <c r="A3060" t="s">
        <v>2163</v>
      </c>
      <c r="B3060">
        <v>2</v>
      </c>
      <c r="C3060">
        <v>45</v>
      </c>
      <c r="D3060">
        <v>47</v>
      </c>
      <c r="E3060" s="2">
        <f>(B3060+1)/(C3060+1)</f>
        <v>6.5217391304347824E-2</v>
      </c>
      <c r="F3060" s="2">
        <f>(C3060+1)/(B3060+1)</f>
        <v>15.333333333333334</v>
      </c>
      <c r="G3060">
        <f>LEN(A3060)</f>
        <v>11</v>
      </c>
      <c r="H3060" t="str">
        <f>IF(AND(G3060&lt;3, D3060&lt;2),TRUE,"")</f>
        <v/>
      </c>
      <c r="I3060">
        <f>VLOOKUP(A3060,'2014'!$A$2:$G$5210,5,FALSE)</f>
        <v>8.7655222790357921E-4</v>
      </c>
      <c r="J3060">
        <f>VLOOKUP(A3060,'2014'!$A$2:$H$5210,6,FALSE)</f>
        <v>1.0553363311003028E-3</v>
      </c>
    </row>
    <row r="3061" spans="1:10" x14ac:dyDescent="0.6">
      <c r="A3061" t="s">
        <v>3479</v>
      </c>
      <c r="B3061">
        <v>4</v>
      </c>
      <c r="C3061">
        <v>77</v>
      </c>
      <c r="D3061">
        <v>81</v>
      </c>
      <c r="E3061" s="2">
        <f>(B3061+1)/(C3061+1)</f>
        <v>6.4102564102564097E-2</v>
      </c>
      <c r="F3061" s="2">
        <f>(C3061+1)/(B3061+1)</f>
        <v>15.6</v>
      </c>
      <c r="G3061">
        <f>LEN(A3061)</f>
        <v>8</v>
      </c>
      <c r="H3061" t="str">
        <f>IF(AND(G3061&lt;3, D3061&lt;2),TRUE,"")</f>
        <v/>
      </c>
      <c r="I3061">
        <f>VLOOKUP(A3061,'2014'!$A$2:$G$5210,5,FALSE)</f>
        <v>5.8436815193571951E-3</v>
      </c>
      <c r="J3061">
        <f>VLOOKUP(A3061,'2014'!$A$2:$H$5210,6,FALSE)</f>
        <v>4.8637239607231351E-3</v>
      </c>
    </row>
    <row r="3062" spans="1:10" x14ac:dyDescent="0.6">
      <c r="A3062" t="s">
        <v>2622</v>
      </c>
      <c r="B3062">
        <v>3</v>
      </c>
      <c r="C3062">
        <v>62</v>
      </c>
      <c r="D3062">
        <v>65</v>
      </c>
      <c r="E3062" s="2">
        <f>(B3062+1)/(C3062+1)</f>
        <v>6.3492063492063489E-2</v>
      </c>
      <c r="F3062" s="2">
        <f>(C3062+1)/(B3062+1)</f>
        <v>15.75</v>
      </c>
      <c r="G3062">
        <f>LEN(A3062)</f>
        <v>4</v>
      </c>
      <c r="H3062" t="str">
        <f>IF(AND(G3062&lt;3, D3062&lt;2),TRUE,"")</f>
        <v/>
      </c>
      <c r="I3062">
        <f>VLOOKUP(A3062,'2014'!$A$2:$G$5210,5,FALSE)</f>
        <v>2.6296566837107379E-3</v>
      </c>
      <c r="J3062">
        <f>VLOOKUP(A3062,'2014'!$A$2:$H$5210,6,FALSE)</f>
        <v>3.074240616683491E-3</v>
      </c>
    </row>
    <row r="3063" spans="1:10" x14ac:dyDescent="0.6">
      <c r="A3063" t="s">
        <v>2164</v>
      </c>
      <c r="B3063">
        <v>1</v>
      </c>
      <c r="C3063">
        <v>31</v>
      </c>
      <c r="D3063">
        <v>32</v>
      </c>
      <c r="E3063" s="2">
        <f>(B3063+1)/(C3063+1)</f>
        <v>6.25E-2</v>
      </c>
      <c r="F3063" s="2">
        <f>(C3063+1)/(B3063+1)</f>
        <v>16</v>
      </c>
      <c r="G3063">
        <f>LEN(A3063)</f>
        <v>10</v>
      </c>
      <c r="H3063" t="str">
        <f>IF(AND(G3063&lt;3, D3063&lt;2),TRUE,"")</f>
        <v/>
      </c>
      <c r="I3063">
        <f>VLOOKUP(A3063,'2014'!$A$2:$G$5210,5,FALSE)</f>
        <v>5.8436815193571947E-4</v>
      </c>
      <c r="J3063">
        <f>VLOOKUP(A3063,'2014'!$A$2:$H$5210,6,FALSE)</f>
        <v>6.2708390688568717E-4</v>
      </c>
    </row>
    <row r="3064" spans="1:10" x14ac:dyDescent="0.6">
      <c r="A3064" t="s">
        <v>6038</v>
      </c>
      <c r="B3064">
        <v>0</v>
      </c>
      <c r="C3064">
        <v>15</v>
      </c>
      <c r="D3064">
        <v>15</v>
      </c>
      <c r="E3064" s="2">
        <f>(B3064+1)/(C3064+1)</f>
        <v>6.25E-2</v>
      </c>
      <c r="F3064" s="2">
        <f>(C3064+1)/(B3064+1)</f>
        <v>16</v>
      </c>
      <c r="G3064">
        <f>LEN(A3064)</f>
        <v>8</v>
      </c>
      <c r="H3064" t="str">
        <f>IF(AND(G3064&lt;3, D3064&lt;2),TRUE,"")</f>
        <v/>
      </c>
      <c r="I3064" t="e">
        <f>VLOOKUP(A3064,'2014'!$A$2:$G$5210,5,FALSE)</f>
        <v>#N/A</v>
      </c>
      <c r="J3064" t="e">
        <f>VLOOKUP(A3064,'2014'!$A$2:$H$5210,6,FALSE)</f>
        <v>#N/A</v>
      </c>
    </row>
    <row r="3065" spans="1:10" x14ac:dyDescent="0.6">
      <c r="A3065" t="s">
        <v>2715</v>
      </c>
      <c r="B3065">
        <v>0</v>
      </c>
      <c r="C3065">
        <v>15</v>
      </c>
      <c r="D3065">
        <v>15</v>
      </c>
      <c r="E3065" s="2">
        <f>(B3065+1)/(C3065+1)</f>
        <v>6.25E-2</v>
      </c>
      <c r="F3065" s="2">
        <f>(C3065+1)/(B3065+1)</f>
        <v>16</v>
      </c>
      <c r="G3065">
        <f>LEN(A3065)</f>
        <v>9</v>
      </c>
      <c r="H3065" t="str">
        <f>IF(AND(G3065&lt;3, D3065&lt;2),TRUE,"")</f>
        <v/>
      </c>
      <c r="I3065">
        <f>VLOOKUP(A3065,'2014'!$A$2:$G$5210,5,FALSE)</f>
        <v>1.4609203798392987E-4</v>
      </c>
      <c r="J3065">
        <f>VLOOKUP(A3065,'2014'!$A$2:$H$5210,6,FALSE)</f>
        <v>9.1768376617417638E-5</v>
      </c>
    </row>
    <row r="3066" spans="1:10" x14ac:dyDescent="0.6">
      <c r="A3066" t="s">
        <v>4813</v>
      </c>
      <c r="B3066">
        <v>0</v>
      </c>
      <c r="C3066">
        <v>15</v>
      </c>
      <c r="D3066">
        <v>15</v>
      </c>
      <c r="E3066" s="2">
        <f>(B3066+1)/(C3066+1)</f>
        <v>6.25E-2</v>
      </c>
      <c r="F3066" s="2">
        <f>(C3066+1)/(B3066+1)</f>
        <v>16</v>
      </c>
      <c r="G3066">
        <f>LEN(A3066)</f>
        <v>8</v>
      </c>
      <c r="H3066" t="str">
        <f>IF(AND(G3066&lt;3, D3066&lt;2),TRUE,"")</f>
        <v/>
      </c>
      <c r="I3066">
        <f>VLOOKUP(A3066,'2014'!$A$2:$G$5210,5,FALSE)</f>
        <v>4.382761139517896E-4</v>
      </c>
      <c r="J3066">
        <f>VLOOKUP(A3066,'2014'!$A$2:$H$5210,6,FALSE)</f>
        <v>2.7530512985225291E-4</v>
      </c>
    </row>
    <row r="3067" spans="1:10" x14ac:dyDescent="0.6">
      <c r="A3067" t="s">
        <v>2955</v>
      </c>
      <c r="B3067">
        <v>0</v>
      </c>
      <c r="C3067">
        <v>15</v>
      </c>
      <c r="D3067">
        <v>15</v>
      </c>
      <c r="E3067" s="2">
        <f>(B3067+1)/(C3067+1)</f>
        <v>6.25E-2</v>
      </c>
      <c r="F3067" s="2">
        <f>(C3067+1)/(B3067+1)</f>
        <v>16</v>
      </c>
      <c r="G3067">
        <f>LEN(A3067)</f>
        <v>4</v>
      </c>
      <c r="H3067" t="str">
        <f>IF(AND(G3067&lt;3, D3067&lt;2),TRUE,"")</f>
        <v/>
      </c>
      <c r="I3067">
        <f>VLOOKUP(A3067,'2014'!$A$2:$G$5210,5,FALSE)</f>
        <v>1.0226442658875091E-3</v>
      </c>
      <c r="J3067">
        <f>VLOOKUP(A3067,'2014'!$A$2:$H$5210,6,FALSE)</f>
        <v>7.1885228350310486E-4</v>
      </c>
    </row>
    <row r="3068" spans="1:10" x14ac:dyDescent="0.6">
      <c r="A3068" t="s">
        <v>805</v>
      </c>
      <c r="B3068">
        <v>0</v>
      </c>
      <c r="C3068">
        <v>15</v>
      </c>
      <c r="D3068">
        <v>15</v>
      </c>
      <c r="E3068" s="2">
        <f>(B3068+1)/(C3068+1)</f>
        <v>6.25E-2</v>
      </c>
      <c r="F3068" s="2">
        <f>(C3068+1)/(B3068+1)</f>
        <v>16</v>
      </c>
      <c r="G3068">
        <f>LEN(A3068)</f>
        <v>5</v>
      </c>
      <c r="H3068" t="str">
        <f>IF(AND(G3068&lt;3, D3068&lt;2),TRUE,"")</f>
        <v/>
      </c>
      <c r="I3068">
        <f>VLOOKUP(A3068,'2014'!$A$2:$G$5210,5,FALSE)</f>
        <v>1.4609203798392987E-4</v>
      </c>
      <c r="J3068">
        <f>VLOOKUP(A3068,'2014'!$A$2:$H$5210,6,FALSE)</f>
        <v>1.0706310605365391E-4</v>
      </c>
    </row>
    <row r="3069" spans="1:10" x14ac:dyDescent="0.6">
      <c r="A3069" t="s">
        <v>4800</v>
      </c>
      <c r="B3069">
        <v>0</v>
      </c>
      <c r="C3069">
        <v>15</v>
      </c>
      <c r="D3069">
        <v>15</v>
      </c>
      <c r="E3069" s="2">
        <f>(B3069+1)/(C3069+1)</f>
        <v>6.25E-2</v>
      </c>
      <c r="F3069" s="2">
        <f>(C3069+1)/(B3069+1)</f>
        <v>16</v>
      </c>
      <c r="G3069">
        <f>LEN(A3069)</f>
        <v>12</v>
      </c>
      <c r="H3069" t="str">
        <f>IF(AND(G3069&lt;3, D3069&lt;2),TRUE,"")</f>
        <v/>
      </c>
      <c r="I3069">
        <f>VLOOKUP(A3069,'2014'!$A$2:$G$5210,5,FALSE)</f>
        <v>4.382761139517896E-4</v>
      </c>
      <c r="J3069">
        <f>VLOOKUP(A3069,'2014'!$A$2:$H$5210,6,FALSE)</f>
        <v>4.8943134195956074E-4</v>
      </c>
    </row>
    <row r="3070" spans="1:10" x14ac:dyDescent="0.6">
      <c r="A3070" t="s">
        <v>982</v>
      </c>
      <c r="B3070">
        <v>0</v>
      </c>
      <c r="C3070">
        <v>15</v>
      </c>
      <c r="D3070">
        <v>15</v>
      </c>
      <c r="E3070" s="2">
        <f>(B3070+1)/(C3070+1)</f>
        <v>6.25E-2</v>
      </c>
      <c r="F3070" s="2">
        <f>(C3070+1)/(B3070+1)</f>
        <v>16</v>
      </c>
      <c r="G3070">
        <f>LEN(A3070)</f>
        <v>4</v>
      </c>
      <c r="H3070" t="str">
        <f>IF(AND(G3070&lt;3, D3070&lt;2),TRUE,"")</f>
        <v/>
      </c>
      <c r="I3070">
        <f>VLOOKUP(A3070,'2014'!$A$2:$G$5210,5,FALSE)</f>
        <v>2.9218407596785974E-4</v>
      </c>
      <c r="J3070">
        <f>VLOOKUP(A3070,'2014'!$A$2:$H$5210,6,FALSE)</f>
        <v>5.0472607139579698E-4</v>
      </c>
    </row>
    <row r="3071" spans="1:10" x14ac:dyDescent="0.6">
      <c r="A3071" t="s">
        <v>4526</v>
      </c>
      <c r="B3071">
        <v>0</v>
      </c>
      <c r="C3071">
        <v>15</v>
      </c>
      <c r="D3071">
        <v>15</v>
      </c>
      <c r="E3071" s="2">
        <f>(B3071+1)/(C3071+1)</f>
        <v>6.25E-2</v>
      </c>
      <c r="F3071" s="2">
        <f>(C3071+1)/(B3071+1)</f>
        <v>16</v>
      </c>
      <c r="G3071">
        <f>LEN(A3071)</f>
        <v>4</v>
      </c>
      <c r="H3071" t="str">
        <f>IF(AND(G3071&lt;3, D3071&lt;2),TRUE,"")</f>
        <v/>
      </c>
      <c r="I3071">
        <f>VLOOKUP(A3071,'2014'!$A$2:$G$5210,5,FALSE)</f>
        <v>1.4609203798392987E-4</v>
      </c>
      <c r="J3071">
        <f>VLOOKUP(A3071,'2014'!$A$2:$H$5210,6,FALSE)</f>
        <v>3.5177877703343431E-4</v>
      </c>
    </row>
    <row r="3072" spans="1:10" x14ac:dyDescent="0.6">
      <c r="A3072" t="s">
        <v>3031</v>
      </c>
      <c r="B3072">
        <v>0</v>
      </c>
      <c r="C3072">
        <v>15</v>
      </c>
      <c r="D3072">
        <v>15</v>
      </c>
      <c r="E3072" s="2">
        <f>(B3072+1)/(C3072+1)</f>
        <v>6.25E-2</v>
      </c>
      <c r="F3072" s="2">
        <f>(C3072+1)/(B3072+1)</f>
        <v>16</v>
      </c>
      <c r="G3072">
        <f>LEN(A3072)</f>
        <v>4</v>
      </c>
      <c r="H3072" t="str">
        <f>IF(AND(G3072&lt;3, D3072&lt;2),TRUE,"")</f>
        <v/>
      </c>
      <c r="I3072">
        <f>VLOOKUP(A3072,'2014'!$A$2:$G$5210,5,FALSE)</f>
        <v>1.4609203798392987E-4</v>
      </c>
      <c r="J3072">
        <f>VLOOKUP(A3072,'2014'!$A$2:$H$5210,6,FALSE)</f>
        <v>3.8236823590590685E-4</v>
      </c>
    </row>
    <row r="3073" spans="1:10" x14ac:dyDescent="0.6">
      <c r="A3073" t="s">
        <v>1424</v>
      </c>
      <c r="B3073">
        <v>0</v>
      </c>
      <c r="C3073">
        <v>15</v>
      </c>
      <c r="D3073">
        <v>15</v>
      </c>
      <c r="E3073" s="2">
        <f>(B3073+1)/(C3073+1)</f>
        <v>6.25E-2</v>
      </c>
      <c r="F3073" s="2">
        <f>(C3073+1)/(B3073+1)</f>
        <v>16</v>
      </c>
      <c r="G3073">
        <f>LEN(A3073)</f>
        <v>7</v>
      </c>
      <c r="H3073" t="str">
        <f>IF(AND(G3073&lt;3, D3073&lt;2),TRUE,"")</f>
        <v/>
      </c>
      <c r="I3073">
        <f>VLOOKUP(A3073,'2014'!$A$2:$G$5210,5,FALSE)</f>
        <v>1.4609203798392987E-4</v>
      </c>
      <c r="J3073">
        <f>VLOOKUP(A3073,'2014'!$A$2:$H$5210,6,FALSE)</f>
        <v>4.7413661252332449E-4</v>
      </c>
    </row>
    <row r="3074" spans="1:10" x14ac:dyDescent="0.6">
      <c r="A3074" t="s">
        <v>4237</v>
      </c>
      <c r="B3074">
        <v>0</v>
      </c>
      <c r="C3074">
        <v>15</v>
      </c>
      <c r="D3074">
        <v>15</v>
      </c>
      <c r="E3074" s="2">
        <f>(B3074+1)/(C3074+1)</f>
        <v>6.25E-2</v>
      </c>
      <c r="F3074" s="2">
        <f>(C3074+1)/(B3074+1)</f>
        <v>16</v>
      </c>
      <c r="G3074">
        <f>LEN(A3074)</f>
        <v>13</v>
      </c>
      <c r="H3074" t="str">
        <f>IF(AND(G3074&lt;3, D3074&lt;2),TRUE,"")</f>
        <v/>
      </c>
      <c r="I3074">
        <f>VLOOKUP(A3074,'2014'!$A$2:$G$5210,5,FALSE)</f>
        <v>1.4609203798392987E-4</v>
      </c>
      <c r="J3074">
        <f>VLOOKUP(A3074,'2014'!$A$2:$H$5210,6,FALSE)</f>
        <v>7.0355755406686861E-4</v>
      </c>
    </row>
    <row r="3075" spans="1:10" x14ac:dyDescent="0.6">
      <c r="A3075" t="s">
        <v>4755</v>
      </c>
      <c r="B3075">
        <v>15</v>
      </c>
      <c r="C3075">
        <v>270</v>
      </c>
      <c r="D3075">
        <v>285</v>
      </c>
      <c r="E3075" s="2">
        <f>(B3075+1)/(C3075+1)</f>
        <v>5.9040590405904057E-2</v>
      </c>
      <c r="F3075" s="2">
        <f>(C3075+1)/(B3075+1)</f>
        <v>16.9375</v>
      </c>
      <c r="G3075">
        <f>LEN(A3075)</f>
        <v>8</v>
      </c>
      <c r="H3075" t="str">
        <f>IF(AND(G3075&lt;3, D3075&lt;2),TRUE,"")</f>
        <v/>
      </c>
      <c r="I3075">
        <f>VLOOKUP(A3075,'2014'!$A$2:$G$5210,5,FALSE)</f>
        <v>7.0124178232286337E-3</v>
      </c>
      <c r="J3075">
        <f>VLOOKUP(A3075,'2014'!$A$2:$H$5210,6,FALSE)</f>
        <v>9.5286164387751986E-3</v>
      </c>
    </row>
    <row r="3076" spans="1:10" x14ac:dyDescent="0.6">
      <c r="A3076" t="s">
        <v>2031</v>
      </c>
      <c r="B3076">
        <v>1</v>
      </c>
      <c r="C3076">
        <v>33</v>
      </c>
      <c r="D3076">
        <v>34</v>
      </c>
      <c r="E3076" s="2">
        <f>(B3076+1)/(C3076+1)</f>
        <v>5.8823529411764705E-2</v>
      </c>
      <c r="F3076" s="2">
        <f>(C3076+1)/(B3076+1)</f>
        <v>17</v>
      </c>
      <c r="G3076">
        <f>LEN(A3076)</f>
        <v>9</v>
      </c>
      <c r="H3076" t="str">
        <f>IF(AND(G3076&lt;3, D3076&lt;2),TRUE,"")</f>
        <v/>
      </c>
      <c r="I3076">
        <f>VLOOKUP(A3076,'2014'!$A$2:$G$5210,5,FALSE)</f>
        <v>1.0226442658875091E-3</v>
      </c>
      <c r="J3076">
        <f>VLOOKUP(A3076,'2014'!$A$2:$H$5210,6,FALSE)</f>
        <v>8.4121011899299504E-4</v>
      </c>
    </row>
    <row r="3077" spans="1:10" x14ac:dyDescent="0.6">
      <c r="A3077" t="s">
        <v>5234</v>
      </c>
      <c r="B3077">
        <v>0</v>
      </c>
      <c r="C3077">
        <v>16</v>
      </c>
      <c r="D3077">
        <v>16</v>
      </c>
      <c r="E3077" s="2">
        <f>(B3077+1)/(C3077+1)</f>
        <v>5.8823529411764705E-2</v>
      </c>
      <c r="F3077" s="2">
        <f>(C3077+1)/(B3077+1)</f>
        <v>17</v>
      </c>
      <c r="G3077">
        <f>LEN(A3077)</f>
        <v>5</v>
      </c>
      <c r="H3077" t="str">
        <f>IF(AND(G3077&lt;3, D3077&lt;2),TRUE,"")</f>
        <v/>
      </c>
      <c r="I3077" t="e">
        <f>VLOOKUP(A3077,'2014'!$A$2:$G$5210,5,FALSE)</f>
        <v>#N/A</v>
      </c>
      <c r="J3077" t="e">
        <f>VLOOKUP(A3077,'2014'!$A$2:$H$5210,6,FALSE)</f>
        <v>#N/A</v>
      </c>
    </row>
    <row r="3078" spans="1:10" x14ac:dyDescent="0.6">
      <c r="A3078" t="s">
        <v>5807</v>
      </c>
      <c r="B3078">
        <v>0</v>
      </c>
      <c r="C3078">
        <v>16</v>
      </c>
      <c r="D3078">
        <v>16</v>
      </c>
      <c r="E3078" s="2">
        <f>(B3078+1)/(C3078+1)</f>
        <v>5.8823529411764705E-2</v>
      </c>
      <c r="F3078" s="2">
        <f>(C3078+1)/(B3078+1)</f>
        <v>17</v>
      </c>
      <c r="G3078">
        <f>LEN(A3078)</f>
        <v>6</v>
      </c>
      <c r="H3078" t="str">
        <f>IF(AND(G3078&lt;3, D3078&lt;2),TRUE,"")</f>
        <v/>
      </c>
      <c r="I3078" t="e">
        <f>VLOOKUP(A3078,'2014'!$A$2:$G$5210,5,FALSE)</f>
        <v>#N/A</v>
      </c>
      <c r="J3078" t="e">
        <f>VLOOKUP(A3078,'2014'!$A$2:$H$5210,6,FALSE)</f>
        <v>#N/A</v>
      </c>
    </row>
    <row r="3079" spans="1:10" x14ac:dyDescent="0.6">
      <c r="A3079" t="s">
        <v>806</v>
      </c>
      <c r="B3079">
        <v>0</v>
      </c>
      <c r="C3079">
        <v>16</v>
      </c>
      <c r="D3079">
        <v>16</v>
      </c>
      <c r="E3079" s="2">
        <f>(B3079+1)/(C3079+1)</f>
        <v>5.8823529411764705E-2</v>
      </c>
      <c r="F3079" s="2">
        <f>(C3079+1)/(B3079+1)</f>
        <v>17</v>
      </c>
      <c r="G3079">
        <f>LEN(A3079)</f>
        <v>4</v>
      </c>
      <c r="H3079" t="str">
        <f>IF(AND(G3079&lt;3, D3079&lt;2),TRUE,"")</f>
        <v/>
      </c>
      <c r="I3079">
        <f>VLOOKUP(A3079,'2014'!$A$2:$G$5210,5,FALSE)</f>
        <v>1.4609203798392987E-4</v>
      </c>
      <c r="J3079">
        <f>VLOOKUP(A3079,'2014'!$A$2:$H$5210,6,FALSE)</f>
        <v>3.0589458872472546E-5</v>
      </c>
    </row>
    <row r="3080" spans="1:10" x14ac:dyDescent="0.6">
      <c r="A3080" t="s">
        <v>2183</v>
      </c>
      <c r="B3080">
        <v>0</v>
      </c>
      <c r="C3080">
        <v>16</v>
      </c>
      <c r="D3080">
        <v>16</v>
      </c>
      <c r="E3080" s="2">
        <f>(B3080+1)/(C3080+1)</f>
        <v>5.8823529411764705E-2</v>
      </c>
      <c r="F3080" s="2">
        <f>(C3080+1)/(B3080+1)</f>
        <v>17</v>
      </c>
      <c r="G3080">
        <f>LEN(A3080)</f>
        <v>8</v>
      </c>
      <c r="H3080" t="str">
        <f>IF(AND(G3080&lt;3, D3080&lt;2),TRUE,"")</f>
        <v/>
      </c>
      <c r="I3080">
        <f>VLOOKUP(A3080,'2014'!$A$2:$G$5210,5,FALSE)</f>
        <v>1.4609203798392987E-4</v>
      </c>
      <c r="J3080">
        <f>VLOOKUP(A3080,'2014'!$A$2:$H$5210,6,FALSE)</f>
        <v>4.5884188308708819E-5</v>
      </c>
    </row>
    <row r="3081" spans="1:10" x14ac:dyDescent="0.6">
      <c r="A3081" t="s">
        <v>1269</v>
      </c>
      <c r="B3081">
        <v>0</v>
      </c>
      <c r="C3081">
        <v>16</v>
      </c>
      <c r="D3081">
        <v>16</v>
      </c>
      <c r="E3081" s="2">
        <f>(B3081+1)/(C3081+1)</f>
        <v>5.8823529411764705E-2</v>
      </c>
      <c r="F3081" s="2">
        <f>(C3081+1)/(B3081+1)</f>
        <v>17</v>
      </c>
      <c r="G3081">
        <f>LEN(A3081)</f>
        <v>4</v>
      </c>
      <c r="H3081" t="str">
        <f>IF(AND(G3081&lt;3, D3081&lt;2),TRUE,"")</f>
        <v/>
      </c>
      <c r="I3081">
        <f>VLOOKUP(A3081,'2014'!$A$2:$G$5210,5,FALSE)</f>
        <v>1.4609203798392987E-4</v>
      </c>
      <c r="J3081">
        <f>VLOOKUP(A3081,'2014'!$A$2:$H$5210,6,FALSE)</f>
        <v>7.6473647181181365E-5</v>
      </c>
    </row>
    <row r="3082" spans="1:10" x14ac:dyDescent="0.6">
      <c r="A3082" t="s">
        <v>2906</v>
      </c>
      <c r="B3082">
        <v>0</v>
      </c>
      <c r="C3082">
        <v>16</v>
      </c>
      <c r="D3082">
        <v>16</v>
      </c>
      <c r="E3082" s="2">
        <f>(B3082+1)/(C3082+1)</f>
        <v>5.8823529411764705E-2</v>
      </c>
      <c r="F3082" s="2">
        <f>(C3082+1)/(B3082+1)</f>
        <v>17</v>
      </c>
      <c r="G3082">
        <f>LEN(A3082)</f>
        <v>3</v>
      </c>
      <c r="H3082" t="str">
        <f>IF(AND(G3082&lt;3, D3082&lt;2),TRUE,"")</f>
        <v/>
      </c>
      <c r="I3082">
        <f>VLOOKUP(A3082,'2014'!$A$2:$G$5210,5,FALSE)</f>
        <v>1.4609203798392987E-4</v>
      </c>
      <c r="J3082">
        <f>VLOOKUP(A3082,'2014'!$A$2:$H$5210,6,FALSE)</f>
        <v>1.2235783548989018E-4</v>
      </c>
    </row>
    <row r="3083" spans="1:10" x14ac:dyDescent="0.6">
      <c r="A3083" t="s">
        <v>482</v>
      </c>
      <c r="B3083">
        <v>0</v>
      </c>
      <c r="C3083">
        <v>16</v>
      </c>
      <c r="D3083">
        <v>16</v>
      </c>
      <c r="E3083" s="2">
        <f>(B3083+1)/(C3083+1)</f>
        <v>5.8823529411764705E-2</v>
      </c>
      <c r="F3083" s="2">
        <f>(C3083+1)/(B3083+1)</f>
        <v>17</v>
      </c>
      <c r="G3083">
        <f>LEN(A3083)</f>
        <v>12</v>
      </c>
      <c r="H3083" t="str">
        <f>IF(AND(G3083&lt;3, D3083&lt;2),TRUE,"")</f>
        <v/>
      </c>
      <c r="I3083">
        <f>VLOOKUP(A3083,'2014'!$A$2:$G$5210,5,FALSE)</f>
        <v>2.0452885317750183E-3</v>
      </c>
      <c r="J3083">
        <f>VLOOKUP(A3083,'2014'!$A$2:$H$5210,6,FALSE)</f>
        <v>1.7283044262946989E-3</v>
      </c>
    </row>
    <row r="3084" spans="1:10" x14ac:dyDescent="0.6">
      <c r="A3084" t="s">
        <v>1743</v>
      </c>
      <c r="B3084">
        <v>0</v>
      </c>
      <c r="C3084">
        <v>16</v>
      </c>
      <c r="D3084">
        <v>16</v>
      </c>
      <c r="E3084" s="2">
        <f>(B3084+1)/(C3084+1)</f>
        <v>5.8823529411764705E-2</v>
      </c>
      <c r="F3084" s="2">
        <f>(C3084+1)/(B3084+1)</f>
        <v>17</v>
      </c>
      <c r="G3084">
        <f>LEN(A3084)</f>
        <v>8</v>
      </c>
      <c r="H3084" t="str">
        <f>IF(AND(G3084&lt;3, D3084&lt;2),TRUE,"")</f>
        <v/>
      </c>
      <c r="I3084">
        <f>VLOOKUP(A3084,'2014'!$A$2:$G$5210,5,FALSE)</f>
        <v>2.9218407596785974E-4</v>
      </c>
      <c r="J3084">
        <f>VLOOKUP(A3084,'2014'!$A$2:$H$5210,6,FALSE)</f>
        <v>2.9059985928848921E-4</v>
      </c>
    </row>
    <row r="3085" spans="1:10" x14ac:dyDescent="0.6">
      <c r="A3085" t="s">
        <v>399</v>
      </c>
      <c r="B3085">
        <v>0</v>
      </c>
      <c r="C3085">
        <v>16</v>
      </c>
      <c r="D3085">
        <v>16</v>
      </c>
      <c r="E3085" s="2">
        <f>(B3085+1)/(C3085+1)</f>
        <v>5.8823529411764705E-2</v>
      </c>
      <c r="F3085" s="2">
        <f>(C3085+1)/(B3085+1)</f>
        <v>17</v>
      </c>
      <c r="G3085">
        <f>LEN(A3085)</f>
        <v>1</v>
      </c>
      <c r="H3085" t="str">
        <f>IF(AND(G3085&lt;3, D3085&lt;2),TRUE,"")</f>
        <v/>
      </c>
      <c r="I3085">
        <f>VLOOKUP(A3085,'2014'!$A$2:$G$5210,5,FALSE)</f>
        <v>2.9218407596785974E-4</v>
      </c>
      <c r="J3085">
        <f>VLOOKUP(A3085,'2014'!$A$2:$H$5210,6,FALSE)</f>
        <v>3.0589458872472546E-4</v>
      </c>
    </row>
    <row r="3086" spans="1:10" x14ac:dyDescent="0.6">
      <c r="A3086" t="s">
        <v>710</v>
      </c>
      <c r="B3086">
        <v>0</v>
      </c>
      <c r="C3086">
        <v>16</v>
      </c>
      <c r="D3086">
        <v>16</v>
      </c>
      <c r="E3086" s="2">
        <f>(B3086+1)/(C3086+1)</f>
        <v>5.8823529411764705E-2</v>
      </c>
      <c r="F3086" s="2">
        <f>(C3086+1)/(B3086+1)</f>
        <v>17</v>
      </c>
      <c r="G3086">
        <f>LEN(A3086)</f>
        <v>11</v>
      </c>
      <c r="H3086" t="str">
        <f>IF(AND(G3086&lt;3, D3086&lt;2),TRUE,"")</f>
        <v/>
      </c>
      <c r="I3086">
        <f>VLOOKUP(A3086,'2014'!$A$2:$G$5210,5,FALSE)</f>
        <v>1.4609203798392987E-4</v>
      </c>
      <c r="J3086">
        <f>VLOOKUP(A3086,'2014'!$A$2:$H$5210,6,FALSE)</f>
        <v>1.68242023798599E-4</v>
      </c>
    </row>
    <row r="3087" spans="1:10" x14ac:dyDescent="0.6">
      <c r="A3087" t="s">
        <v>3921</v>
      </c>
      <c r="B3087">
        <v>0</v>
      </c>
      <c r="C3087">
        <v>16</v>
      </c>
      <c r="D3087">
        <v>16</v>
      </c>
      <c r="E3087" s="2">
        <f>(B3087+1)/(C3087+1)</f>
        <v>5.8823529411764705E-2</v>
      </c>
      <c r="F3087" s="2">
        <f>(C3087+1)/(B3087+1)</f>
        <v>17</v>
      </c>
      <c r="G3087">
        <f>LEN(A3087)</f>
        <v>10</v>
      </c>
      <c r="H3087" t="str">
        <f>IF(AND(G3087&lt;3, D3087&lt;2),TRUE,"")</f>
        <v/>
      </c>
      <c r="I3087">
        <f>VLOOKUP(A3087,'2014'!$A$2:$G$5210,5,FALSE)</f>
        <v>1.4609203798392987E-4</v>
      </c>
      <c r="J3087">
        <f>VLOOKUP(A3087,'2014'!$A$2:$H$5210,6,FALSE)</f>
        <v>1.9883148267107155E-4</v>
      </c>
    </row>
    <row r="3088" spans="1:10" x14ac:dyDescent="0.6">
      <c r="A3088" t="s">
        <v>3192</v>
      </c>
      <c r="B3088">
        <v>0</v>
      </c>
      <c r="C3088">
        <v>16</v>
      </c>
      <c r="D3088">
        <v>16</v>
      </c>
      <c r="E3088" s="2">
        <f>(B3088+1)/(C3088+1)</f>
        <v>5.8823529411764705E-2</v>
      </c>
      <c r="F3088" s="2">
        <f>(C3088+1)/(B3088+1)</f>
        <v>17</v>
      </c>
      <c r="G3088">
        <f>LEN(A3088)</f>
        <v>4</v>
      </c>
      <c r="H3088" t="str">
        <f>IF(AND(G3088&lt;3, D3088&lt;2),TRUE,"")</f>
        <v/>
      </c>
      <c r="I3088">
        <f>VLOOKUP(A3088,'2014'!$A$2:$G$5210,5,FALSE)</f>
        <v>1.4609203798392987E-4</v>
      </c>
      <c r="J3088">
        <f>VLOOKUP(A3088,'2014'!$A$2:$H$5210,6,FALSE)</f>
        <v>2.2942094154354409E-4</v>
      </c>
    </row>
    <row r="3089" spans="1:10" x14ac:dyDescent="0.6">
      <c r="A3089" t="s">
        <v>2091</v>
      </c>
      <c r="B3089">
        <v>0</v>
      </c>
      <c r="C3089">
        <v>16</v>
      </c>
      <c r="D3089">
        <v>16</v>
      </c>
      <c r="E3089" s="2">
        <f>(B3089+1)/(C3089+1)</f>
        <v>5.8823529411764705E-2</v>
      </c>
      <c r="F3089" s="2">
        <f>(C3089+1)/(B3089+1)</f>
        <v>17</v>
      </c>
      <c r="G3089">
        <f>LEN(A3089)</f>
        <v>6</v>
      </c>
      <c r="H3089" t="str">
        <f>IF(AND(G3089&lt;3, D3089&lt;2),TRUE,"")</f>
        <v/>
      </c>
      <c r="I3089">
        <f>VLOOKUP(A3089,'2014'!$A$2:$G$5210,5,FALSE)</f>
        <v>1.4609203798392987E-4</v>
      </c>
      <c r="J3089">
        <f>VLOOKUP(A3089,'2014'!$A$2:$H$5210,6,FALSE)</f>
        <v>2.6001040041601667E-4</v>
      </c>
    </row>
    <row r="3090" spans="1:10" x14ac:dyDescent="0.6">
      <c r="A3090" t="s">
        <v>3331</v>
      </c>
      <c r="B3090">
        <v>0</v>
      </c>
      <c r="C3090">
        <v>16</v>
      </c>
      <c r="D3090">
        <v>16</v>
      </c>
      <c r="E3090" s="2">
        <f>(B3090+1)/(C3090+1)</f>
        <v>5.8823529411764705E-2</v>
      </c>
      <c r="F3090" s="2">
        <f>(C3090+1)/(B3090+1)</f>
        <v>17</v>
      </c>
      <c r="G3090">
        <f>LEN(A3090)</f>
        <v>5</v>
      </c>
      <c r="H3090" t="str">
        <f>IF(AND(G3090&lt;3, D3090&lt;2),TRUE,"")</f>
        <v/>
      </c>
      <c r="I3090">
        <f>VLOOKUP(A3090,'2014'!$A$2:$G$5210,5,FALSE)</f>
        <v>1.4609203798392987E-4</v>
      </c>
      <c r="J3090">
        <f>VLOOKUP(A3090,'2014'!$A$2:$H$5210,6,FALSE)</f>
        <v>3.0589458872472546E-4</v>
      </c>
    </row>
    <row r="3091" spans="1:10" x14ac:dyDescent="0.6">
      <c r="A3091" t="s">
        <v>2413</v>
      </c>
      <c r="B3091">
        <v>0</v>
      </c>
      <c r="C3091">
        <v>16</v>
      </c>
      <c r="D3091">
        <v>16</v>
      </c>
      <c r="E3091" s="2">
        <f>(B3091+1)/(C3091+1)</f>
        <v>5.8823529411764705E-2</v>
      </c>
      <c r="F3091" s="2">
        <f>(C3091+1)/(B3091+1)</f>
        <v>17</v>
      </c>
      <c r="G3091">
        <f>LEN(A3091)</f>
        <v>6</v>
      </c>
      <c r="H3091" t="str">
        <f>IF(AND(G3091&lt;3, D3091&lt;2),TRUE,"")</f>
        <v/>
      </c>
      <c r="I3091">
        <f>VLOOKUP(A3091,'2014'!$A$2:$G$5210,5,FALSE)</f>
        <v>1.4609203798392987E-4</v>
      </c>
      <c r="J3091">
        <f>VLOOKUP(A3091,'2014'!$A$2:$H$5210,6,FALSE)</f>
        <v>3.6707350646967055E-4</v>
      </c>
    </row>
    <row r="3092" spans="1:10" x14ac:dyDescent="0.6">
      <c r="A3092" t="s">
        <v>1690</v>
      </c>
      <c r="B3092">
        <v>0</v>
      </c>
      <c r="C3092">
        <v>16</v>
      </c>
      <c r="D3092">
        <v>16</v>
      </c>
      <c r="E3092" s="2">
        <f>(B3092+1)/(C3092+1)</f>
        <v>5.8823529411764705E-2</v>
      </c>
      <c r="F3092" s="2">
        <f>(C3092+1)/(B3092+1)</f>
        <v>17</v>
      </c>
      <c r="G3092">
        <f>LEN(A3092)</f>
        <v>7</v>
      </c>
      <c r="H3092" t="str">
        <f>IF(AND(G3092&lt;3, D3092&lt;2),TRUE,"")</f>
        <v/>
      </c>
      <c r="I3092">
        <f>VLOOKUP(A3092,'2014'!$A$2:$G$5210,5,FALSE)</f>
        <v>1.4609203798392987E-4</v>
      </c>
      <c r="J3092">
        <f>VLOOKUP(A3092,'2014'!$A$2:$H$5210,6,FALSE)</f>
        <v>4.129576947783794E-4</v>
      </c>
    </row>
    <row r="3093" spans="1:10" x14ac:dyDescent="0.6">
      <c r="A3093" t="s">
        <v>2553</v>
      </c>
      <c r="B3093">
        <v>0</v>
      </c>
      <c r="C3093">
        <v>16</v>
      </c>
      <c r="D3093">
        <v>16</v>
      </c>
      <c r="E3093" s="2">
        <f>(B3093+1)/(C3093+1)</f>
        <v>5.8823529411764705E-2</v>
      </c>
      <c r="F3093" s="2">
        <f>(C3093+1)/(B3093+1)</f>
        <v>17</v>
      </c>
      <c r="G3093">
        <f>LEN(A3093)</f>
        <v>6</v>
      </c>
      <c r="H3093" t="str">
        <f>IF(AND(G3093&lt;3, D3093&lt;2),TRUE,"")</f>
        <v/>
      </c>
      <c r="I3093">
        <f>VLOOKUP(A3093,'2014'!$A$2:$G$5210,5,FALSE)</f>
        <v>1.4609203798392987E-4</v>
      </c>
      <c r="J3093">
        <f>VLOOKUP(A3093,'2014'!$A$2:$H$5210,6,FALSE)</f>
        <v>4.129576947783794E-4</v>
      </c>
    </row>
    <row r="3094" spans="1:10" x14ac:dyDescent="0.6">
      <c r="A3094" t="s">
        <v>652</v>
      </c>
      <c r="B3094">
        <v>0</v>
      </c>
      <c r="C3094">
        <v>16</v>
      </c>
      <c r="D3094">
        <v>16</v>
      </c>
      <c r="E3094" s="2">
        <f>(B3094+1)/(C3094+1)</f>
        <v>5.8823529411764705E-2</v>
      </c>
      <c r="F3094" s="2">
        <f>(C3094+1)/(B3094+1)</f>
        <v>17</v>
      </c>
      <c r="G3094">
        <f>LEN(A3094)</f>
        <v>4</v>
      </c>
      <c r="H3094" t="str">
        <f>IF(AND(G3094&lt;3, D3094&lt;2),TRUE,"")</f>
        <v/>
      </c>
      <c r="I3094">
        <f>VLOOKUP(A3094,'2014'!$A$2:$G$5210,5,FALSE)</f>
        <v>2.9218407596785974E-4</v>
      </c>
      <c r="J3094">
        <f>VLOOKUP(A3094,'2014'!$A$2:$H$5210,6,FALSE)</f>
        <v>2.0036095561469518E-3</v>
      </c>
    </row>
    <row r="3095" spans="1:10" x14ac:dyDescent="0.6">
      <c r="A3095" t="s">
        <v>1781</v>
      </c>
      <c r="B3095">
        <v>0</v>
      </c>
      <c r="C3095">
        <v>16</v>
      </c>
      <c r="D3095">
        <v>16</v>
      </c>
      <c r="E3095" s="2">
        <f>(B3095+1)/(C3095+1)</f>
        <v>5.8823529411764705E-2</v>
      </c>
      <c r="F3095" s="2">
        <f>(C3095+1)/(B3095+1)</f>
        <v>17</v>
      </c>
      <c r="G3095">
        <f>LEN(A3095)</f>
        <v>5</v>
      </c>
      <c r="H3095" t="str">
        <f>IF(AND(G3095&lt;3, D3095&lt;2),TRUE,"")</f>
        <v/>
      </c>
      <c r="I3095">
        <f>VLOOKUP(A3095,'2014'!$A$2:$G$5210,5,FALSE)</f>
        <v>1.4609203798392987E-4</v>
      </c>
      <c r="J3095">
        <f>VLOOKUP(A3095,'2014'!$A$2:$H$5210,6,FALSE)</f>
        <v>1.5447676730598635E-3</v>
      </c>
    </row>
    <row r="3096" spans="1:10" x14ac:dyDescent="0.6">
      <c r="A3096" t="s">
        <v>2022</v>
      </c>
      <c r="B3096">
        <v>2</v>
      </c>
      <c r="C3096">
        <v>52</v>
      </c>
      <c r="D3096">
        <v>54</v>
      </c>
      <c r="E3096" s="2">
        <f>(B3096+1)/(C3096+1)</f>
        <v>5.6603773584905662E-2</v>
      </c>
      <c r="F3096" s="2">
        <f>(C3096+1)/(B3096+1)</f>
        <v>17.666666666666668</v>
      </c>
      <c r="G3096">
        <f>LEN(A3096)</f>
        <v>7</v>
      </c>
      <c r="H3096" t="str">
        <f>IF(AND(G3096&lt;3, D3096&lt;2),TRUE,"")</f>
        <v/>
      </c>
      <c r="I3096">
        <f>VLOOKUP(A3096,'2014'!$A$2:$G$5210,5,FALSE)</f>
        <v>3.7983929875821769E-3</v>
      </c>
      <c r="J3096">
        <f>VLOOKUP(A3096,'2014'!$A$2:$H$5210,6,FALSE)</f>
        <v>3.594261417515524E-3</v>
      </c>
    </row>
    <row r="3097" spans="1:10" x14ac:dyDescent="0.6">
      <c r="A3097" t="s">
        <v>1389</v>
      </c>
      <c r="B3097">
        <v>8</v>
      </c>
      <c r="C3097">
        <v>159</v>
      </c>
      <c r="D3097">
        <v>167</v>
      </c>
      <c r="E3097" s="2">
        <f>(B3097+1)/(C3097+1)</f>
        <v>5.6250000000000001E-2</v>
      </c>
      <c r="F3097" s="2">
        <f>(C3097+1)/(B3097+1)</f>
        <v>17.777777777777779</v>
      </c>
      <c r="G3097">
        <f>LEN(A3097)</f>
        <v>7</v>
      </c>
      <c r="H3097" t="str">
        <f>IF(AND(G3097&lt;3, D3097&lt;2),TRUE,"")</f>
        <v/>
      </c>
      <c r="I3097">
        <f>VLOOKUP(A3097,'2014'!$A$2:$G$5210,5,FALSE)</f>
        <v>5.8436815193571947E-4</v>
      </c>
      <c r="J3097">
        <f>VLOOKUP(A3097,'2014'!$A$2:$H$5210,6,FALSE)</f>
        <v>6.7296809519439603E-3</v>
      </c>
    </row>
    <row r="3098" spans="1:10" x14ac:dyDescent="0.6">
      <c r="A3098" t="s">
        <v>1760</v>
      </c>
      <c r="B3098">
        <v>0</v>
      </c>
      <c r="C3098">
        <v>17</v>
      </c>
      <c r="D3098">
        <v>17</v>
      </c>
      <c r="E3098" s="2">
        <f>(B3098+1)/(C3098+1)</f>
        <v>5.5555555555555552E-2</v>
      </c>
      <c r="F3098" s="2">
        <f>(C3098+1)/(B3098+1)</f>
        <v>18</v>
      </c>
      <c r="G3098">
        <f>LEN(A3098)</f>
        <v>7</v>
      </c>
      <c r="H3098" t="str">
        <f>IF(AND(G3098&lt;3, D3098&lt;2),TRUE,"")</f>
        <v/>
      </c>
      <c r="I3098">
        <f>VLOOKUP(A3098,'2014'!$A$2:$G$5210,5,FALSE)</f>
        <v>1.4609203798392987E-4</v>
      </c>
      <c r="J3098">
        <f>VLOOKUP(A3098,'2014'!$A$2:$H$5210,6,FALSE)</f>
        <v>1.5294729436236273E-4</v>
      </c>
    </row>
    <row r="3099" spans="1:10" x14ac:dyDescent="0.6">
      <c r="A3099" t="s">
        <v>529</v>
      </c>
      <c r="B3099">
        <v>0</v>
      </c>
      <c r="C3099">
        <v>17</v>
      </c>
      <c r="D3099">
        <v>17</v>
      </c>
      <c r="E3099" s="2">
        <f>(B3099+1)/(C3099+1)</f>
        <v>5.5555555555555552E-2</v>
      </c>
      <c r="F3099" s="2">
        <f>(C3099+1)/(B3099+1)</f>
        <v>18</v>
      </c>
      <c r="G3099">
        <f>LEN(A3099)</f>
        <v>7</v>
      </c>
      <c r="H3099" t="str">
        <f>IF(AND(G3099&lt;3, D3099&lt;2),TRUE,"")</f>
        <v/>
      </c>
      <c r="I3099">
        <f>VLOOKUP(A3099,'2014'!$A$2:$G$5210,5,FALSE)</f>
        <v>1.4609203798392987E-4</v>
      </c>
      <c r="J3099">
        <f>VLOOKUP(A3099,'2014'!$A$2:$H$5210,6,FALSE)</f>
        <v>1.8353675323483528E-4</v>
      </c>
    </row>
    <row r="3100" spans="1:10" x14ac:dyDescent="0.6">
      <c r="A3100" t="s">
        <v>3877</v>
      </c>
      <c r="B3100">
        <v>0</v>
      </c>
      <c r="C3100">
        <v>17</v>
      </c>
      <c r="D3100">
        <v>17</v>
      </c>
      <c r="E3100" s="2">
        <f>(B3100+1)/(C3100+1)</f>
        <v>5.5555555555555552E-2</v>
      </c>
      <c r="F3100" s="2">
        <f>(C3100+1)/(B3100+1)</f>
        <v>18</v>
      </c>
      <c r="G3100">
        <f>LEN(A3100)</f>
        <v>8</v>
      </c>
      <c r="H3100" t="str">
        <f>IF(AND(G3100&lt;3, D3100&lt;2),TRUE,"")</f>
        <v/>
      </c>
      <c r="I3100">
        <f>VLOOKUP(A3100,'2014'!$A$2:$G$5210,5,FALSE)</f>
        <v>2.9218407596785974E-4</v>
      </c>
      <c r="J3100">
        <f>VLOOKUP(A3100,'2014'!$A$2:$H$5210,6,FALSE)</f>
        <v>5.2002080083203334E-4</v>
      </c>
    </row>
    <row r="3101" spans="1:10" x14ac:dyDescent="0.6">
      <c r="A3101" t="s">
        <v>3860</v>
      </c>
      <c r="B3101">
        <v>0</v>
      </c>
      <c r="C3101">
        <v>17</v>
      </c>
      <c r="D3101">
        <v>17</v>
      </c>
      <c r="E3101" s="2">
        <f>(B3101+1)/(C3101+1)</f>
        <v>5.5555555555555552E-2</v>
      </c>
      <c r="F3101" s="2">
        <f>(C3101+1)/(B3101+1)</f>
        <v>18</v>
      </c>
      <c r="G3101">
        <f>LEN(A3101)</f>
        <v>7</v>
      </c>
      <c r="H3101" t="str">
        <f>IF(AND(G3101&lt;3, D3101&lt;2),TRUE,"")</f>
        <v/>
      </c>
      <c r="I3101">
        <f>VLOOKUP(A3101,'2014'!$A$2:$G$5210,5,FALSE)</f>
        <v>2.9218407596785974E-4</v>
      </c>
      <c r="J3101">
        <f>VLOOKUP(A3101,'2014'!$A$2:$H$5210,6,FALSE)</f>
        <v>5.8119971857697843E-4</v>
      </c>
    </row>
    <row r="3102" spans="1:10" x14ac:dyDescent="0.6">
      <c r="A3102" t="s">
        <v>1120</v>
      </c>
      <c r="B3102">
        <v>0</v>
      </c>
      <c r="C3102">
        <v>17</v>
      </c>
      <c r="D3102">
        <v>17</v>
      </c>
      <c r="E3102" s="2">
        <f>(B3102+1)/(C3102+1)</f>
        <v>5.5555555555555552E-2</v>
      </c>
      <c r="F3102" s="2">
        <f>(C3102+1)/(B3102+1)</f>
        <v>18</v>
      </c>
      <c r="G3102">
        <f>LEN(A3102)</f>
        <v>5</v>
      </c>
      <c r="H3102" t="str">
        <f>IF(AND(G3102&lt;3, D3102&lt;2),TRUE,"")</f>
        <v/>
      </c>
      <c r="I3102">
        <f>VLOOKUP(A3102,'2014'!$A$2:$G$5210,5,FALSE)</f>
        <v>2.9218407596785974E-4</v>
      </c>
      <c r="J3102">
        <f>VLOOKUP(A3102,'2014'!$A$2:$H$5210,6,FALSE)</f>
        <v>7.4944174237557735E-4</v>
      </c>
    </row>
    <row r="3103" spans="1:10" x14ac:dyDescent="0.6">
      <c r="A3103" t="s">
        <v>2879</v>
      </c>
      <c r="B3103">
        <v>0</v>
      </c>
      <c r="C3103">
        <v>17</v>
      </c>
      <c r="D3103">
        <v>17</v>
      </c>
      <c r="E3103" s="2">
        <f>(B3103+1)/(C3103+1)</f>
        <v>5.5555555555555552E-2</v>
      </c>
      <c r="F3103" s="2">
        <f>(C3103+1)/(B3103+1)</f>
        <v>18</v>
      </c>
      <c r="G3103">
        <f>LEN(A3103)</f>
        <v>8</v>
      </c>
      <c r="H3103" t="str">
        <f>IF(AND(G3103&lt;3, D3103&lt;2),TRUE,"")</f>
        <v/>
      </c>
      <c r="I3103">
        <f>VLOOKUP(A3103,'2014'!$A$2:$G$5210,5,FALSE)</f>
        <v>4.382761139517896E-4</v>
      </c>
      <c r="J3103">
        <f>VLOOKUP(A3103,'2014'!$A$2:$H$5210,6,FALSE)</f>
        <v>1.8506622617845891E-3</v>
      </c>
    </row>
    <row r="3104" spans="1:10" x14ac:dyDescent="0.6">
      <c r="A3104" t="s">
        <v>4424</v>
      </c>
      <c r="B3104">
        <v>0</v>
      </c>
      <c r="C3104">
        <v>17</v>
      </c>
      <c r="D3104">
        <v>17</v>
      </c>
      <c r="E3104" s="2">
        <f>(B3104+1)/(C3104+1)</f>
        <v>5.5555555555555552E-2</v>
      </c>
      <c r="F3104" s="2">
        <f>(C3104+1)/(B3104+1)</f>
        <v>18</v>
      </c>
      <c r="G3104">
        <f>LEN(A3104)</f>
        <v>7</v>
      </c>
      <c r="H3104" t="str">
        <f>IF(AND(G3104&lt;3, D3104&lt;2),TRUE,"")</f>
        <v/>
      </c>
      <c r="I3104">
        <f>VLOOKUP(A3104,'2014'!$A$2:$G$5210,5,FALSE)</f>
        <v>1.4609203798392987E-4</v>
      </c>
      <c r="J3104">
        <f>VLOOKUP(A3104,'2014'!$A$2:$H$5210,6,FALSE)</f>
        <v>1.177694166590193E-3</v>
      </c>
    </row>
    <row r="3105" spans="1:10" x14ac:dyDescent="0.6">
      <c r="A3105" t="s">
        <v>550</v>
      </c>
      <c r="B3105">
        <v>1</v>
      </c>
      <c r="C3105">
        <v>36</v>
      </c>
      <c r="D3105">
        <v>37</v>
      </c>
      <c r="E3105" s="2">
        <f>(B3105+1)/(C3105+1)</f>
        <v>5.4054054054054057E-2</v>
      </c>
      <c r="F3105" s="2">
        <f>(C3105+1)/(B3105+1)</f>
        <v>18.5</v>
      </c>
      <c r="G3105">
        <f>LEN(A3105)</f>
        <v>5</v>
      </c>
      <c r="H3105" t="str">
        <f>IF(AND(G3105&lt;3, D3105&lt;2),TRUE,"")</f>
        <v/>
      </c>
      <c r="I3105">
        <f>VLOOKUP(A3105,'2014'!$A$2:$G$5210,5,FALSE)</f>
        <v>8.7655222790357921E-4</v>
      </c>
      <c r="J3105">
        <f>VLOOKUP(A3105,'2014'!$A$2:$H$5210,6,FALSE)</f>
        <v>1.3765256492612645E-3</v>
      </c>
    </row>
    <row r="3106" spans="1:10" x14ac:dyDescent="0.6">
      <c r="A3106" t="s">
        <v>1654</v>
      </c>
      <c r="B3106">
        <v>1</v>
      </c>
      <c r="C3106">
        <v>37</v>
      </c>
      <c r="D3106">
        <v>38</v>
      </c>
      <c r="E3106" s="2">
        <f>(B3106+1)/(C3106+1)</f>
        <v>5.2631578947368418E-2</v>
      </c>
      <c r="F3106" s="2">
        <f>(C3106+1)/(B3106+1)</f>
        <v>19</v>
      </c>
      <c r="G3106">
        <f>LEN(A3106)</f>
        <v>8</v>
      </c>
      <c r="H3106" t="str">
        <f>IF(AND(G3106&lt;3, D3106&lt;2),TRUE,"")</f>
        <v/>
      </c>
      <c r="I3106">
        <f>VLOOKUP(A3106,'2014'!$A$2:$G$5210,5,FALSE)</f>
        <v>8.7655222790357921E-4</v>
      </c>
      <c r="J3106">
        <f>VLOOKUP(A3106,'2014'!$A$2:$H$5210,6,FALSE)</f>
        <v>1.284757272643847E-3</v>
      </c>
    </row>
    <row r="3107" spans="1:10" x14ac:dyDescent="0.6">
      <c r="A3107" t="s">
        <v>2953</v>
      </c>
      <c r="B3107">
        <v>0</v>
      </c>
      <c r="C3107">
        <v>18</v>
      </c>
      <c r="D3107">
        <v>18</v>
      </c>
      <c r="E3107" s="2">
        <f>(B3107+1)/(C3107+1)</f>
        <v>5.2631578947368418E-2</v>
      </c>
      <c r="F3107" s="2">
        <f>(C3107+1)/(B3107+1)</f>
        <v>19</v>
      </c>
      <c r="G3107">
        <f>LEN(A3107)</f>
        <v>8</v>
      </c>
      <c r="H3107" t="str">
        <f>IF(AND(G3107&lt;3, D3107&lt;2),TRUE,"")</f>
        <v/>
      </c>
      <c r="I3107">
        <f>VLOOKUP(A3107,'2014'!$A$2:$G$5210,5,FALSE)</f>
        <v>1.4609203798392987E-4</v>
      </c>
      <c r="J3107">
        <f>VLOOKUP(A3107,'2014'!$A$2:$H$5210,6,FALSE)</f>
        <v>9.1768376617417638E-5</v>
      </c>
    </row>
    <row r="3108" spans="1:10" x14ac:dyDescent="0.6">
      <c r="A3108" t="s">
        <v>2269</v>
      </c>
      <c r="B3108">
        <v>0</v>
      </c>
      <c r="C3108">
        <v>18</v>
      </c>
      <c r="D3108">
        <v>18</v>
      </c>
      <c r="E3108" s="2">
        <f>(B3108+1)/(C3108+1)</f>
        <v>5.2631578947368418E-2</v>
      </c>
      <c r="F3108" s="2">
        <f>(C3108+1)/(B3108+1)</f>
        <v>19</v>
      </c>
      <c r="G3108">
        <f>LEN(A3108)</f>
        <v>4</v>
      </c>
      <c r="H3108" t="str">
        <f>IF(AND(G3108&lt;3, D3108&lt;2),TRUE,"")</f>
        <v/>
      </c>
      <c r="I3108">
        <f>VLOOKUP(A3108,'2014'!$A$2:$G$5210,5,FALSE)</f>
        <v>2.9218407596785974E-4</v>
      </c>
      <c r="J3108">
        <f>VLOOKUP(A3108,'2014'!$A$2:$H$5210,6,FALSE)</f>
        <v>2.6001040041601667E-4</v>
      </c>
    </row>
    <row r="3109" spans="1:10" x14ac:dyDescent="0.6">
      <c r="A3109" t="s">
        <v>2973</v>
      </c>
      <c r="B3109">
        <v>0</v>
      </c>
      <c r="C3109">
        <v>18</v>
      </c>
      <c r="D3109">
        <v>18</v>
      </c>
      <c r="E3109" s="2">
        <f>(B3109+1)/(C3109+1)</f>
        <v>5.2631578947368418E-2</v>
      </c>
      <c r="F3109" s="2">
        <f>(C3109+1)/(B3109+1)</f>
        <v>19</v>
      </c>
      <c r="G3109">
        <f>LEN(A3109)</f>
        <v>9</v>
      </c>
      <c r="H3109" t="str">
        <f>IF(AND(G3109&lt;3, D3109&lt;2),TRUE,"")</f>
        <v/>
      </c>
      <c r="I3109">
        <f>VLOOKUP(A3109,'2014'!$A$2:$G$5210,5,FALSE)</f>
        <v>1.4609203798392987E-4</v>
      </c>
      <c r="J3109">
        <f>VLOOKUP(A3109,'2014'!$A$2:$H$5210,6,FALSE)</f>
        <v>2.4471567097978037E-4</v>
      </c>
    </row>
    <row r="3110" spans="1:10" x14ac:dyDescent="0.6">
      <c r="A3110" t="s">
        <v>2730</v>
      </c>
      <c r="B3110">
        <v>0</v>
      </c>
      <c r="C3110">
        <v>18</v>
      </c>
      <c r="D3110">
        <v>18</v>
      </c>
      <c r="E3110" s="2">
        <f>(B3110+1)/(C3110+1)</f>
        <v>5.2631578947368418E-2</v>
      </c>
      <c r="F3110" s="2">
        <f>(C3110+1)/(B3110+1)</f>
        <v>19</v>
      </c>
      <c r="G3110">
        <f>LEN(A3110)</f>
        <v>8</v>
      </c>
      <c r="H3110" t="str">
        <f>IF(AND(G3110&lt;3, D3110&lt;2),TRUE,"")</f>
        <v/>
      </c>
      <c r="I3110">
        <f>VLOOKUP(A3110,'2014'!$A$2:$G$5210,5,FALSE)</f>
        <v>1.4609203798392987E-4</v>
      </c>
      <c r="J3110">
        <f>VLOOKUP(A3110,'2014'!$A$2:$H$5210,6,FALSE)</f>
        <v>4.4354715365085194E-4</v>
      </c>
    </row>
    <row r="3111" spans="1:10" x14ac:dyDescent="0.6">
      <c r="A3111" t="s">
        <v>705</v>
      </c>
      <c r="B3111">
        <v>0</v>
      </c>
      <c r="C3111">
        <v>18</v>
      </c>
      <c r="D3111">
        <v>18</v>
      </c>
      <c r="E3111" s="2">
        <f>(B3111+1)/(C3111+1)</f>
        <v>5.2631578947368418E-2</v>
      </c>
      <c r="F3111" s="2">
        <f>(C3111+1)/(B3111+1)</f>
        <v>19</v>
      </c>
      <c r="G3111">
        <f>LEN(A3111)</f>
        <v>10</v>
      </c>
      <c r="H3111" t="str">
        <f>IF(AND(G3111&lt;3, D3111&lt;2),TRUE,"")</f>
        <v/>
      </c>
      <c r="I3111">
        <f>VLOOKUP(A3111,'2014'!$A$2:$G$5210,5,FALSE)</f>
        <v>2.9218407596785974E-4</v>
      </c>
      <c r="J3111">
        <f>VLOOKUP(A3111,'2014'!$A$2:$H$5210,6,FALSE)</f>
        <v>1.3153467315163195E-3</v>
      </c>
    </row>
    <row r="3112" spans="1:10" x14ac:dyDescent="0.6">
      <c r="A3112" t="s">
        <v>141</v>
      </c>
      <c r="B3112">
        <v>0</v>
      </c>
      <c r="C3112">
        <v>18</v>
      </c>
      <c r="D3112">
        <v>18</v>
      </c>
      <c r="E3112" s="2">
        <f>(B3112+1)/(C3112+1)</f>
        <v>5.2631578947368418E-2</v>
      </c>
      <c r="F3112" s="2">
        <f>(C3112+1)/(B3112+1)</f>
        <v>19</v>
      </c>
      <c r="G3112">
        <f>LEN(A3112)</f>
        <v>6</v>
      </c>
      <c r="H3112" t="str">
        <f>IF(AND(G3112&lt;3, D3112&lt;2),TRUE,"")</f>
        <v/>
      </c>
      <c r="I3112">
        <f>VLOOKUP(A3112,'2014'!$A$2:$G$5210,5,FALSE)</f>
        <v>1.4609203798392987E-4</v>
      </c>
      <c r="J3112">
        <f>VLOOKUP(A3112,'2014'!$A$2:$H$5210,6,FALSE)</f>
        <v>7.9532593068428619E-4</v>
      </c>
    </row>
    <row r="3113" spans="1:10" x14ac:dyDescent="0.6">
      <c r="A3113" t="s">
        <v>2556</v>
      </c>
      <c r="B3113">
        <v>0</v>
      </c>
      <c r="C3113">
        <v>18</v>
      </c>
      <c r="D3113">
        <v>18</v>
      </c>
      <c r="E3113" s="2">
        <f>(B3113+1)/(C3113+1)</f>
        <v>5.2631578947368418E-2</v>
      </c>
      <c r="F3113" s="2">
        <f>(C3113+1)/(B3113+1)</f>
        <v>19</v>
      </c>
      <c r="G3113">
        <f>LEN(A3113)</f>
        <v>5</v>
      </c>
      <c r="H3113" t="str">
        <f>IF(AND(G3113&lt;3, D3113&lt;2),TRUE,"")</f>
        <v/>
      </c>
      <c r="I3113">
        <f>VLOOKUP(A3113,'2014'!$A$2:$G$5210,5,FALSE)</f>
        <v>1.4609203798392987E-4</v>
      </c>
      <c r="J3113">
        <f>VLOOKUP(A3113,'2014'!$A$2:$H$5210,6,FALSE)</f>
        <v>9.4827322504664898E-4</v>
      </c>
    </row>
    <row r="3114" spans="1:10" x14ac:dyDescent="0.6">
      <c r="A3114" t="s">
        <v>2405</v>
      </c>
      <c r="B3114">
        <v>2</v>
      </c>
      <c r="C3114">
        <v>58</v>
      </c>
      <c r="D3114">
        <v>60</v>
      </c>
      <c r="E3114" s="2">
        <f>(B3114+1)/(C3114+1)</f>
        <v>5.0847457627118647E-2</v>
      </c>
      <c r="F3114" s="2">
        <f>(C3114+1)/(B3114+1)</f>
        <v>19.666666666666668</v>
      </c>
      <c r="G3114">
        <f>LEN(A3114)</f>
        <v>4</v>
      </c>
      <c r="H3114" t="str">
        <f>IF(AND(G3114&lt;3, D3114&lt;2),TRUE,"")</f>
        <v/>
      </c>
      <c r="I3114">
        <f>VLOOKUP(A3114,'2014'!$A$2:$G$5210,5,FALSE)</f>
        <v>2.4835646457268077E-3</v>
      </c>
      <c r="J3114">
        <f>VLOOKUP(A3114,'2014'!$A$2:$H$5210,6,FALSE)</f>
        <v>1.6518307791135176E-3</v>
      </c>
    </row>
    <row r="3115" spans="1:10" x14ac:dyDescent="0.6">
      <c r="A3115" t="s">
        <v>3020</v>
      </c>
      <c r="B3115">
        <v>0</v>
      </c>
      <c r="C3115">
        <v>19</v>
      </c>
      <c r="D3115">
        <v>19</v>
      </c>
      <c r="E3115" s="2">
        <f>(B3115+1)/(C3115+1)</f>
        <v>0.05</v>
      </c>
      <c r="F3115" s="2">
        <f>(C3115+1)/(B3115+1)</f>
        <v>20</v>
      </c>
      <c r="G3115">
        <f>LEN(A3115)</f>
        <v>6</v>
      </c>
      <c r="H3115" t="str">
        <f>IF(AND(G3115&lt;3, D3115&lt;2),TRUE,"")</f>
        <v/>
      </c>
      <c r="I3115">
        <f>VLOOKUP(A3115,'2014'!$A$2:$G$5210,5,FALSE)</f>
        <v>1.4609203798392987E-4</v>
      </c>
      <c r="J3115">
        <f>VLOOKUP(A3115,'2014'!$A$2:$H$5210,6,FALSE)</f>
        <v>4.5884188308708819E-5</v>
      </c>
    </row>
    <row r="3116" spans="1:10" x14ac:dyDescent="0.6">
      <c r="A3116" t="s">
        <v>570</v>
      </c>
      <c r="B3116">
        <v>0</v>
      </c>
      <c r="C3116">
        <v>19</v>
      </c>
      <c r="D3116">
        <v>19</v>
      </c>
      <c r="E3116" s="2">
        <f>(B3116+1)/(C3116+1)</f>
        <v>0.05</v>
      </c>
      <c r="F3116" s="2">
        <f>(C3116+1)/(B3116+1)</f>
        <v>20</v>
      </c>
      <c r="G3116">
        <f>LEN(A3116)</f>
        <v>3</v>
      </c>
      <c r="H3116" t="str">
        <f>IF(AND(G3116&lt;3, D3116&lt;2),TRUE,"")</f>
        <v/>
      </c>
      <c r="I3116">
        <f>VLOOKUP(A3116,'2014'!$A$2:$G$5210,5,FALSE)</f>
        <v>1.4609203798392987E-4</v>
      </c>
      <c r="J3116">
        <f>VLOOKUP(A3116,'2014'!$A$2:$H$5210,6,FALSE)</f>
        <v>1.3765256492612646E-4</v>
      </c>
    </row>
    <row r="3117" spans="1:10" x14ac:dyDescent="0.6">
      <c r="A3117" t="s">
        <v>4594</v>
      </c>
      <c r="B3117">
        <v>0</v>
      </c>
      <c r="C3117">
        <v>19</v>
      </c>
      <c r="D3117">
        <v>19</v>
      </c>
      <c r="E3117" s="2">
        <f>(B3117+1)/(C3117+1)</f>
        <v>0.05</v>
      </c>
      <c r="F3117" s="2">
        <f>(C3117+1)/(B3117+1)</f>
        <v>20</v>
      </c>
      <c r="G3117">
        <f>LEN(A3117)</f>
        <v>6</v>
      </c>
      <c r="H3117" t="str">
        <f>IF(AND(G3117&lt;3, D3117&lt;2),TRUE,"")</f>
        <v/>
      </c>
      <c r="I3117">
        <f>VLOOKUP(A3117,'2014'!$A$2:$G$5210,5,FALSE)</f>
        <v>1.4609203798392987E-4</v>
      </c>
      <c r="J3117">
        <f>VLOOKUP(A3117,'2014'!$A$2:$H$5210,6,FALSE)</f>
        <v>1.8353675323483528E-4</v>
      </c>
    </row>
    <row r="3118" spans="1:10" x14ac:dyDescent="0.6">
      <c r="A3118" t="s">
        <v>4550</v>
      </c>
      <c r="B3118">
        <v>0</v>
      </c>
      <c r="C3118">
        <v>19</v>
      </c>
      <c r="D3118">
        <v>19</v>
      </c>
      <c r="E3118" s="2">
        <f>(B3118+1)/(C3118+1)</f>
        <v>0.05</v>
      </c>
      <c r="F3118" s="2">
        <f>(C3118+1)/(B3118+1)</f>
        <v>20</v>
      </c>
      <c r="G3118">
        <f>LEN(A3118)</f>
        <v>5</v>
      </c>
      <c r="H3118" t="str">
        <f>IF(AND(G3118&lt;3, D3118&lt;2),TRUE,"")</f>
        <v/>
      </c>
      <c r="I3118">
        <f>VLOOKUP(A3118,'2014'!$A$2:$G$5210,5,FALSE)</f>
        <v>1.4609203798392987E-4</v>
      </c>
      <c r="J3118">
        <f>VLOOKUP(A3118,'2014'!$A$2:$H$5210,6,FALSE)</f>
        <v>2.6001040041601667E-4</v>
      </c>
    </row>
    <row r="3119" spans="1:10" x14ac:dyDescent="0.6">
      <c r="A3119" t="s">
        <v>2045</v>
      </c>
      <c r="B3119">
        <v>0</v>
      </c>
      <c r="C3119">
        <v>19</v>
      </c>
      <c r="D3119">
        <v>19</v>
      </c>
      <c r="E3119" s="2">
        <f>(B3119+1)/(C3119+1)</f>
        <v>0.05</v>
      </c>
      <c r="F3119" s="2">
        <f>(C3119+1)/(B3119+1)</f>
        <v>20</v>
      </c>
      <c r="G3119">
        <f>LEN(A3119)</f>
        <v>4</v>
      </c>
      <c r="H3119" t="str">
        <f>IF(AND(G3119&lt;3, D3119&lt;2),TRUE,"")</f>
        <v/>
      </c>
      <c r="I3119">
        <f>VLOOKUP(A3119,'2014'!$A$2:$G$5210,5,FALSE)</f>
        <v>1.4609203798392987E-4</v>
      </c>
      <c r="J3119">
        <f>VLOOKUP(A3119,'2014'!$A$2:$H$5210,6,FALSE)</f>
        <v>2.7530512985225291E-4</v>
      </c>
    </row>
    <row r="3120" spans="1:10" x14ac:dyDescent="0.6">
      <c r="A3120" t="s">
        <v>2433</v>
      </c>
      <c r="B3120">
        <v>0</v>
      </c>
      <c r="C3120">
        <v>19</v>
      </c>
      <c r="D3120">
        <v>19</v>
      </c>
      <c r="E3120" s="2">
        <f>(B3120+1)/(C3120+1)</f>
        <v>0.05</v>
      </c>
      <c r="F3120" s="2">
        <f>(C3120+1)/(B3120+1)</f>
        <v>20</v>
      </c>
      <c r="G3120">
        <f>LEN(A3120)</f>
        <v>4</v>
      </c>
      <c r="H3120" t="str">
        <f>IF(AND(G3120&lt;3, D3120&lt;2),TRUE,"")</f>
        <v/>
      </c>
      <c r="I3120">
        <f>VLOOKUP(A3120,'2014'!$A$2:$G$5210,5,FALSE)</f>
        <v>1.4609203798392987E-4</v>
      </c>
      <c r="J3120">
        <f>VLOOKUP(A3120,'2014'!$A$2:$H$5210,6,FALSE)</f>
        <v>4.2825242421461564E-4</v>
      </c>
    </row>
    <row r="3121" spans="1:10" x14ac:dyDescent="0.6">
      <c r="A3121" t="s">
        <v>2475</v>
      </c>
      <c r="B3121">
        <v>0</v>
      </c>
      <c r="C3121">
        <v>19</v>
      </c>
      <c r="D3121">
        <v>19</v>
      </c>
      <c r="E3121" s="2">
        <f>(B3121+1)/(C3121+1)</f>
        <v>0.05</v>
      </c>
      <c r="F3121" s="2">
        <f>(C3121+1)/(B3121+1)</f>
        <v>20</v>
      </c>
      <c r="G3121">
        <f>LEN(A3121)</f>
        <v>4</v>
      </c>
      <c r="H3121" t="str">
        <f>IF(AND(G3121&lt;3, D3121&lt;2),TRUE,"")</f>
        <v/>
      </c>
      <c r="I3121">
        <f>VLOOKUP(A3121,'2014'!$A$2:$G$5210,5,FALSE)</f>
        <v>1.4609203798392987E-4</v>
      </c>
      <c r="J3121">
        <f>VLOOKUP(A3121,'2014'!$A$2:$H$5210,6,FALSE)</f>
        <v>2.5695145452876941E-3</v>
      </c>
    </row>
    <row r="3122" spans="1:10" x14ac:dyDescent="0.6">
      <c r="A3122" t="s">
        <v>2905</v>
      </c>
      <c r="B3122">
        <v>0</v>
      </c>
      <c r="C3122">
        <v>20</v>
      </c>
      <c r="D3122">
        <v>20</v>
      </c>
      <c r="E3122" s="2">
        <f>(B3122+1)/(C3122+1)</f>
        <v>4.7619047619047616E-2</v>
      </c>
      <c r="F3122" s="2">
        <f>(C3122+1)/(B3122+1)</f>
        <v>21</v>
      </c>
      <c r="G3122">
        <f>LEN(A3122)</f>
        <v>4</v>
      </c>
      <c r="H3122" t="str">
        <f>IF(AND(G3122&lt;3, D3122&lt;2),TRUE,"")</f>
        <v/>
      </c>
      <c r="I3122">
        <f>VLOOKUP(A3122,'2014'!$A$2:$G$5210,5,FALSE)</f>
        <v>1.4609203798392987E-4</v>
      </c>
      <c r="J3122">
        <f>VLOOKUP(A3122,'2014'!$A$2:$H$5210,6,FALSE)</f>
        <v>9.1768376617417638E-5</v>
      </c>
    </row>
    <row r="3123" spans="1:10" x14ac:dyDescent="0.6">
      <c r="A3123" t="s">
        <v>759</v>
      </c>
      <c r="B3123">
        <v>0</v>
      </c>
      <c r="C3123">
        <v>20</v>
      </c>
      <c r="D3123">
        <v>20</v>
      </c>
      <c r="E3123" s="2">
        <f>(B3123+1)/(C3123+1)</f>
        <v>4.7619047619047616E-2</v>
      </c>
      <c r="F3123" s="2">
        <f>(C3123+1)/(B3123+1)</f>
        <v>21</v>
      </c>
      <c r="G3123">
        <f>LEN(A3123)</f>
        <v>5</v>
      </c>
      <c r="H3123" t="str">
        <f>IF(AND(G3123&lt;3, D3123&lt;2),TRUE,"")</f>
        <v/>
      </c>
      <c r="I3123">
        <f>VLOOKUP(A3123,'2014'!$A$2:$G$5210,5,FALSE)</f>
        <v>1.4609203798392987E-4</v>
      </c>
      <c r="J3123">
        <f>VLOOKUP(A3123,'2014'!$A$2:$H$5210,6,FALSE)</f>
        <v>1.2235783548989018E-4</v>
      </c>
    </row>
    <row r="3124" spans="1:10" x14ac:dyDescent="0.6">
      <c r="A3124" t="s">
        <v>2212</v>
      </c>
      <c r="B3124">
        <v>0</v>
      </c>
      <c r="C3124">
        <v>20</v>
      </c>
      <c r="D3124">
        <v>20</v>
      </c>
      <c r="E3124" s="2">
        <f>(B3124+1)/(C3124+1)</f>
        <v>4.7619047619047616E-2</v>
      </c>
      <c r="F3124" s="2">
        <f>(C3124+1)/(B3124+1)</f>
        <v>21</v>
      </c>
      <c r="G3124">
        <f>LEN(A3124)</f>
        <v>10</v>
      </c>
      <c r="H3124" t="str">
        <f>IF(AND(G3124&lt;3, D3124&lt;2),TRUE,"")</f>
        <v/>
      </c>
      <c r="I3124">
        <f>VLOOKUP(A3124,'2014'!$A$2:$G$5210,5,FALSE)</f>
        <v>8.7655222790357921E-4</v>
      </c>
      <c r="J3124">
        <f>VLOOKUP(A3124,'2014'!$A$2:$H$5210,6,FALSE)</f>
        <v>8.7179957786546753E-4</v>
      </c>
    </row>
    <row r="3125" spans="1:10" x14ac:dyDescent="0.6">
      <c r="A3125" t="s">
        <v>2725</v>
      </c>
      <c r="B3125">
        <v>0</v>
      </c>
      <c r="C3125">
        <v>20</v>
      </c>
      <c r="D3125">
        <v>20</v>
      </c>
      <c r="E3125" s="2">
        <f>(B3125+1)/(C3125+1)</f>
        <v>4.7619047619047616E-2</v>
      </c>
      <c r="F3125" s="2">
        <f>(C3125+1)/(B3125+1)</f>
        <v>21</v>
      </c>
      <c r="G3125">
        <f>LEN(A3125)</f>
        <v>8</v>
      </c>
      <c r="H3125" t="str">
        <f>IF(AND(G3125&lt;3, D3125&lt;2),TRUE,"")</f>
        <v/>
      </c>
      <c r="I3125">
        <f>VLOOKUP(A3125,'2014'!$A$2:$G$5210,5,FALSE)</f>
        <v>4.382761139517896E-4</v>
      </c>
      <c r="J3125">
        <f>VLOOKUP(A3125,'2014'!$A$2:$H$5210,6,FALSE)</f>
        <v>4.4354715365085194E-4</v>
      </c>
    </row>
    <row r="3126" spans="1:10" x14ac:dyDescent="0.6">
      <c r="A3126" t="s">
        <v>1291</v>
      </c>
      <c r="B3126">
        <v>0</v>
      </c>
      <c r="C3126">
        <v>20</v>
      </c>
      <c r="D3126">
        <v>20</v>
      </c>
      <c r="E3126" s="2">
        <f>(B3126+1)/(C3126+1)</f>
        <v>4.7619047619047616E-2</v>
      </c>
      <c r="F3126" s="2">
        <f>(C3126+1)/(B3126+1)</f>
        <v>21</v>
      </c>
      <c r="G3126">
        <f>LEN(A3126)</f>
        <v>4</v>
      </c>
      <c r="H3126" t="str">
        <f>IF(AND(G3126&lt;3, D3126&lt;2),TRUE,"")</f>
        <v/>
      </c>
      <c r="I3126">
        <f>VLOOKUP(A3126,'2014'!$A$2:$G$5210,5,FALSE)</f>
        <v>7.3046018991964939E-4</v>
      </c>
      <c r="J3126">
        <f>VLOOKUP(A3126,'2014'!$A$2:$H$5210,6,FALSE)</f>
        <v>7.4944174237557735E-4</v>
      </c>
    </row>
    <row r="3127" spans="1:10" x14ac:dyDescent="0.6">
      <c r="A3127" t="s">
        <v>1244</v>
      </c>
      <c r="B3127">
        <v>0</v>
      </c>
      <c r="C3127">
        <v>20</v>
      </c>
      <c r="D3127">
        <v>20</v>
      </c>
      <c r="E3127" s="2">
        <f>(B3127+1)/(C3127+1)</f>
        <v>4.7619047619047616E-2</v>
      </c>
      <c r="F3127" s="2">
        <f>(C3127+1)/(B3127+1)</f>
        <v>21</v>
      </c>
      <c r="G3127">
        <f>LEN(A3127)</f>
        <v>6</v>
      </c>
      <c r="H3127" t="str">
        <f>IF(AND(G3127&lt;3, D3127&lt;2),TRUE,"")</f>
        <v/>
      </c>
      <c r="I3127">
        <f>VLOOKUP(A3127,'2014'!$A$2:$G$5210,5,FALSE)</f>
        <v>1.4609203798392987E-4</v>
      </c>
      <c r="J3127">
        <f>VLOOKUP(A3127,'2014'!$A$2:$H$5210,6,FALSE)</f>
        <v>2.4471567097978037E-4</v>
      </c>
    </row>
    <row r="3128" spans="1:10" x14ac:dyDescent="0.6">
      <c r="A3128" t="s">
        <v>3983</v>
      </c>
      <c r="B3128">
        <v>0</v>
      </c>
      <c r="C3128">
        <v>20</v>
      </c>
      <c r="D3128">
        <v>20</v>
      </c>
      <c r="E3128" s="2">
        <f>(B3128+1)/(C3128+1)</f>
        <v>4.7619047619047616E-2</v>
      </c>
      <c r="F3128" s="2">
        <f>(C3128+1)/(B3128+1)</f>
        <v>21</v>
      </c>
      <c r="G3128">
        <f>LEN(A3128)</f>
        <v>11</v>
      </c>
      <c r="H3128" t="str">
        <f>IF(AND(G3128&lt;3, D3128&lt;2),TRUE,"")</f>
        <v/>
      </c>
      <c r="I3128">
        <f>VLOOKUP(A3128,'2014'!$A$2:$G$5210,5,FALSE)</f>
        <v>4.382761139517896E-4</v>
      </c>
      <c r="J3128">
        <f>VLOOKUP(A3128,'2014'!$A$2:$H$5210,6,FALSE)</f>
        <v>1.3153467315163195E-3</v>
      </c>
    </row>
    <row r="3129" spans="1:10" x14ac:dyDescent="0.6">
      <c r="A3129" t="s">
        <v>3460</v>
      </c>
      <c r="B3129">
        <v>2</v>
      </c>
      <c r="C3129">
        <v>64</v>
      </c>
      <c r="D3129">
        <v>66</v>
      </c>
      <c r="E3129" s="2">
        <f>(B3129+1)/(C3129+1)</f>
        <v>4.6153846153846156E-2</v>
      </c>
      <c r="F3129" s="2">
        <f>(C3129+1)/(B3129+1)</f>
        <v>21.666666666666668</v>
      </c>
      <c r="G3129">
        <f>LEN(A3129)</f>
        <v>5</v>
      </c>
      <c r="H3129" t="str">
        <f>IF(AND(G3129&lt;3, D3129&lt;2),TRUE,"")</f>
        <v/>
      </c>
      <c r="I3129">
        <f>VLOOKUP(A3129,'2014'!$A$2:$G$5210,5,FALSE)</f>
        <v>1.4609203798392988E-3</v>
      </c>
      <c r="J3129">
        <f>VLOOKUP(A3129,'2014'!$A$2:$H$5210,6,FALSE)</f>
        <v>2.1871463093817872E-3</v>
      </c>
    </row>
    <row r="3130" spans="1:10" x14ac:dyDescent="0.6">
      <c r="A3130" t="s">
        <v>1139</v>
      </c>
      <c r="B3130">
        <v>0</v>
      </c>
      <c r="C3130">
        <v>21</v>
      </c>
      <c r="D3130">
        <v>21</v>
      </c>
      <c r="E3130" s="2">
        <f>(B3130+1)/(C3130+1)</f>
        <v>4.5454545454545456E-2</v>
      </c>
      <c r="F3130" s="2">
        <f>(C3130+1)/(B3130+1)</f>
        <v>22</v>
      </c>
      <c r="G3130">
        <f>LEN(A3130)</f>
        <v>6</v>
      </c>
      <c r="H3130" t="str">
        <f>IF(AND(G3130&lt;3, D3130&lt;2),TRUE,"")</f>
        <v/>
      </c>
      <c r="I3130">
        <f>VLOOKUP(A3130,'2014'!$A$2:$G$5210,5,FALSE)</f>
        <v>1.4609203798392987E-4</v>
      </c>
      <c r="J3130">
        <f>VLOOKUP(A3130,'2014'!$A$2:$H$5210,6,FALSE)</f>
        <v>7.6473647181181365E-5</v>
      </c>
    </row>
    <row r="3131" spans="1:10" x14ac:dyDescent="0.6">
      <c r="A3131" t="s">
        <v>2476</v>
      </c>
      <c r="B3131">
        <v>0</v>
      </c>
      <c r="C3131">
        <v>21</v>
      </c>
      <c r="D3131">
        <v>21</v>
      </c>
      <c r="E3131" s="2">
        <f>(B3131+1)/(C3131+1)</f>
        <v>4.5454545454545456E-2</v>
      </c>
      <c r="F3131" s="2">
        <f>(C3131+1)/(B3131+1)</f>
        <v>22</v>
      </c>
      <c r="G3131">
        <f>LEN(A3131)</f>
        <v>4</v>
      </c>
      <c r="H3131" t="str">
        <f>IF(AND(G3131&lt;3, D3131&lt;2),TRUE,"")</f>
        <v/>
      </c>
      <c r="I3131">
        <f>VLOOKUP(A3131,'2014'!$A$2:$G$5210,5,FALSE)</f>
        <v>1.4609203798392987E-4</v>
      </c>
      <c r="J3131">
        <f>VLOOKUP(A3131,'2014'!$A$2:$H$5210,6,FALSE)</f>
        <v>1.0706310605365391E-4</v>
      </c>
    </row>
    <row r="3132" spans="1:10" x14ac:dyDescent="0.6">
      <c r="A3132" t="s">
        <v>870</v>
      </c>
      <c r="B3132">
        <v>0</v>
      </c>
      <c r="C3132">
        <v>21</v>
      </c>
      <c r="D3132">
        <v>21</v>
      </c>
      <c r="E3132" s="2">
        <f>(B3132+1)/(C3132+1)</f>
        <v>4.5454545454545456E-2</v>
      </c>
      <c r="F3132" s="2">
        <f>(C3132+1)/(B3132+1)</f>
        <v>22</v>
      </c>
      <c r="G3132">
        <f>LEN(A3132)</f>
        <v>8</v>
      </c>
      <c r="H3132" t="str">
        <f>IF(AND(G3132&lt;3, D3132&lt;2),TRUE,"")</f>
        <v/>
      </c>
      <c r="I3132">
        <f>VLOOKUP(A3132,'2014'!$A$2:$G$5210,5,FALSE)</f>
        <v>1.4609203798392987E-4</v>
      </c>
      <c r="J3132">
        <f>VLOOKUP(A3132,'2014'!$A$2:$H$5210,6,FALSE)</f>
        <v>1.2235783548989018E-4</v>
      </c>
    </row>
    <row r="3133" spans="1:10" x14ac:dyDescent="0.6">
      <c r="A3133" t="s">
        <v>1116</v>
      </c>
      <c r="B3133">
        <v>0</v>
      </c>
      <c r="C3133">
        <v>21</v>
      </c>
      <c r="D3133">
        <v>21</v>
      </c>
      <c r="E3133" s="2">
        <f>(B3133+1)/(C3133+1)</f>
        <v>4.5454545454545456E-2</v>
      </c>
      <c r="F3133" s="2">
        <f>(C3133+1)/(B3133+1)</f>
        <v>22</v>
      </c>
      <c r="G3133">
        <f>LEN(A3133)</f>
        <v>7</v>
      </c>
      <c r="H3133" t="str">
        <f>IF(AND(G3133&lt;3, D3133&lt;2),TRUE,"")</f>
        <v/>
      </c>
      <c r="I3133">
        <f>VLOOKUP(A3133,'2014'!$A$2:$G$5210,5,FALSE)</f>
        <v>1.4609203798392987E-4</v>
      </c>
      <c r="J3133">
        <f>VLOOKUP(A3133,'2014'!$A$2:$H$5210,6,FALSE)</f>
        <v>1.3765256492612646E-4</v>
      </c>
    </row>
    <row r="3134" spans="1:10" x14ac:dyDescent="0.6">
      <c r="A3134" t="s">
        <v>4812</v>
      </c>
      <c r="B3134">
        <v>0</v>
      </c>
      <c r="C3134">
        <v>21</v>
      </c>
      <c r="D3134">
        <v>21</v>
      </c>
      <c r="E3134" s="2">
        <f>(B3134+1)/(C3134+1)</f>
        <v>4.5454545454545456E-2</v>
      </c>
      <c r="F3134" s="2">
        <f>(C3134+1)/(B3134+1)</f>
        <v>22</v>
      </c>
      <c r="G3134">
        <f>LEN(A3134)</f>
        <v>9</v>
      </c>
      <c r="H3134" t="str">
        <f>IF(AND(G3134&lt;3, D3134&lt;2),TRUE,"")</f>
        <v/>
      </c>
      <c r="I3134">
        <f>VLOOKUP(A3134,'2014'!$A$2:$G$5210,5,FALSE)</f>
        <v>1.4609203798392987E-4</v>
      </c>
      <c r="J3134">
        <f>VLOOKUP(A3134,'2014'!$A$2:$H$5210,6,FALSE)</f>
        <v>1.9883148267107155E-4</v>
      </c>
    </row>
    <row r="3135" spans="1:10" x14ac:dyDescent="0.6">
      <c r="A3135" t="s">
        <v>4294</v>
      </c>
      <c r="B3135">
        <v>0</v>
      </c>
      <c r="C3135">
        <v>21</v>
      </c>
      <c r="D3135">
        <v>21</v>
      </c>
      <c r="E3135" s="2">
        <f>(B3135+1)/(C3135+1)</f>
        <v>4.5454545454545456E-2</v>
      </c>
      <c r="F3135" s="2">
        <f>(C3135+1)/(B3135+1)</f>
        <v>22</v>
      </c>
      <c r="G3135">
        <f>LEN(A3135)</f>
        <v>8</v>
      </c>
      <c r="H3135" t="str">
        <f>IF(AND(G3135&lt;3, D3135&lt;2),TRUE,"")</f>
        <v/>
      </c>
      <c r="I3135">
        <f>VLOOKUP(A3135,'2014'!$A$2:$G$5210,5,FALSE)</f>
        <v>1.4609203798392987E-4</v>
      </c>
      <c r="J3135">
        <f>VLOOKUP(A3135,'2014'!$A$2:$H$5210,6,FALSE)</f>
        <v>4.4354715365085194E-4</v>
      </c>
    </row>
    <row r="3136" spans="1:10" x14ac:dyDescent="0.6">
      <c r="A3136" t="s">
        <v>1474</v>
      </c>
      <c r="B3136">
        <v>0</v>
      </c>
      <c r="C3136">
        <v>21</v>
      </c>
      <c r="D3136">
        <v>21</v>
      </c>
      <c r="E3136" s="2">
        <f>(B3136+1)/(C3136+1)</f>
        <v>4.5454545454545456E-2</v>
      </c>
      <c r="F3136" s="2">
        <f>(C3136+1)/(B3136+1)</f>
        <v>22</v>
      </c>
      <c r="G3136">
        <f>LEN(A3136)</f>
        <v>12</v>
      </c>
      <c r="H3136" t="str">
        <f>IF(AND(G3136&lt;3, D3136&lt;2),TRUE,"")</f>
        <v/>
      </c>
      <c r="I3136">
        <f>VLOOKUP(A3136,'2014'!$A$2:$G$5210,5,FALSE)</f>
        <v>1.4609203798392987E-4</v>
      </c>
      <c r="J3136">
        <f>VLOOKUP(A3136,'2014'!$A$2:$H$5210,6,FALSE)</f>
        <v>5.6590498914074207E-4</v>
      </c>
    </row>
    <row r="3137" spans="1:10" x14ac:dyDescent="0.6">
      <c r="A3137" t="s">
        <v>4701</v>
      </c>
      <c r="B3137">
        <v>0</v>
      </c>
      <c r="C3137">
        <v>21</v>
      </c>
      <c r="D3137">
        <v>21</v>
      </c>
      <c r="E3137" s="2">
        <f>(B3137+1)/(C3137+1)</f>
        <v>4.5454545454545456E-2</v>
      </c>
      <c r="F3137" s="2">
        <f>(C3137+1)/(B3137+1)</f>
        <v>22</v>
      </c>
      <c r="G3137">
        <f>LEN(A3137)</f>
        <v>5</v>
      </c>
      <c r="H3137" t="str">
        <f>IF(AND(G3137&lt;3, D3137&lt;2),TRUE,"")</f>
        <v/>
      </c>
      <c r="I3137">
        <f>VLOOKUP(A3137,'2014'!$A$2:$G$5210,5,FALSE)</f>
        <v>1.4609203798392987E-4</v>
      </c>
      <c r="J3137">
        <f>VLOOKUP(A3137,'2014'!$A$2:$H$5210,6,FALSE)</f>
        <v>6.2708390688568717E-4</v>
      </c>
    </row>
    <row r="3138" spans="1:10" x14ac:dyDescent="0.6">
      <c r="A3138" t="s">
        <v>3817</v>
      </c>
      <c r="B3138">
        <v>0</v>
      </c>
      <c r="C3138">
        <v>21</v>
      </c>
      <c r="D3138">
        <v>21</v>
      </c>
      <c r="E3138" s="2">
        <f>(B3138+1)/(C3138+1)</f>
        <v>4.5454545454545456E-2</v>
      </c>
      <c r="F3138" s="2">
        <f>(C3138+1)/(B3138+1)</f>
        <v>22</v>
      </c>
      <c r="G3138">
        <f>LEN(A3138)</f>
        <v>9</v>
      </c>
      <c r="H3138" t="str">
        <f>IF(AND(G3138&lt;3, D3138&lt;2),TRUE,"")</f>
        <v/>
      </c>
      <c r="I3138">
        <f>VLOOKUP(A3138,'2014'!$A$2:$G$5210,5,FALSE)</f>
        <v>1.4609203798392987E-4</v>
      </c>
      <c r="J3138">
        <f>VLOOKUP(A3138,'2014'!$A$2:$H$5210,6,FALSE)</f>
        <v>6.8826282463063226E-4</v>
      </c>
    </row>
    <row r="3139" spans="1:10" x14ac:dyDescent="0.6">
      <c r="A3139" t="s">
        <v>3521</v>
      </c>
      <c r="B3139">
        <v>0</v>
      </c>
      <c r="C3139">
        <v>22</v>
      </c>
      <c r="D3139">
        <v>22</v>
      </c>
      <c r="E3139" s="2">
        <f>(B3139+1)/(C3139+1)</f>
        <v>4.3478260869565216E-2</v>
      </c>
      <c r="F3139" s="2">
        <f>(C3139+1)/(B3139+1)</f>
        <v>23</v>
      </c>
      <c r="G3139">
        <f>LEN(A3139)</f>
        <v>3</v>
      </c>
      <c r="H3139" t="str">
        <f>IF(AND(G3139&lt;3, D3139&lt;2),TRUE,"")</f>
        <v/>
      </c>
      <c r="I3139">
        <f>VLOOKUP(A3139,'2014'!$A$2:$G$5210,5,FALSE)</f>
        <v>2.9218407596785974E-4</v>
      </c>
      <c r="J3139">
        <f>VLOOKUP(A3139,'2014'!$A$2:$H$5210,6,FALSE)</f>
        <v>3.8236823590590685E-4</v>
      </c>
    </row>
    <row r="3140" spans="1:10" x14ac:dyDescent="0.6">
      <c r="A3140" t="s">
        <v>3380</v>
      </c>
      <c r="B3140">
        <v>0</v>
      </c>
      <c r="C3140">
        <v>22</v>
      </c>
      <c r="D3140">
        <v>22</v>
      </c>
      <c r="E3140" s="2">
        <f>(B3140+1)/(C3140+1)</f>
        <v>4.3478260869565216E-2</v>
      </c>
      <c r="F3140" s="2">
        <f>(C3140+1)/(B3140+1)</f>
        <v>23</v>
      </c>
      <c r="G3140">
        <f>LEN(A3140)</f>
        <v>4</v>
      </c>
      <c r="H3140" t="str">
        <f>IF(AND(G3140&lt;3, D3140&lt;2),TRUE,"")</f>
        <v/>
      </c>
      <c r="I3140">
        <f>VLOOKUP(A3140,'2014'!$A$2:$G$5210,5,FALSE)</f>
        <v>1.4609203798392987E-4</v>
      </c>
      <c r="J3140">
        <f>VLOOKUP(A3140,'2014'!$A$2:$H$5210,6,FALSE)</f>
        <v>9.4827322504664898E-4</v>
      </c>
    </row>
    <row r="3141" spans="1:10" x14ac:dyDescent="0.6">
      <c r="A3141" t="s">
        <v>2273</v>
      </c>
      <c r="B3141">
        <v>0</v>
      </c>
      <c r="C3141">
        <v>23</v>
      </c>
      <c r="D3141">
        <v>23</v>
      </c>
      <c r="E3141" s="2">
        <f>(B3141+1)/(C3141+1)</f>
        <v>4.1666666666666664E-2</v>
      </c>
      <c r="F3141" s="2">
        <f>(C3141+1)/(B3141+1)</f>
        <v>24</v>
      </c>
      <c r="G3141">
        <f>LEN(A3141)</f>
        <v>9</v>
      </c>
      <c r="H3141" t="str">
        <f>IF(AND(G3141&lt;3, D3141&lt;2),TRUE,"")</f>
        <v/>
      </c>
      <c r="I3141">
        <f>VLOOKUP(A3141,'2014'!$A$2:$G$5210,5,FALSE)</f>
        <v>1.4609203798392987E-4</v>
      </c>
      <c r="J3141">
        <f>VLOOKUP(A3141,'2014'!$A$2:$H$5210,6,FALSE)</f>
        <v>1.2235783548989018E-4</v>
      </c>
    </row>
    <row r="3142" spans="1:10" x14ac:dyDescent="0.6">
      <c r="A3142" t="s">
        <v>3741</v>
      </c>
      <c r="B3142">
        <v>0</v>
      </c>
      <c r="C3142">
        <v>23</v>
      </c>
      <c r="D3142">
        <v>23</v>
      </c>
      <c r="E3142" s="2">
        <f>(B3142+1)/(C3142+1)</f>
        <v>4.1666666666666664E-2</v>
      </c>
      <c r="F3142" s="2">
        <f>(C3142+1)/(B3142+1)</f>
        <v>24</v>
      </c>
      <c r="G3142">
        <f>LEN(A3142)</f>
        <v>9</v>
      </c>
      <c r="H3142" t="str">
        <f>IF(AND(G3142&lt;3, D3142&lt;2),TRUE,"")</f>
        <v/>
      </c>
      <c r="I3142">
        <f>VLOOKUP(A3142,'2014'!$A$2:$G$5210,5,FALSE)</f>
        <v>1.4609203798392987E-4</v>
      </c>
      <c r="J3142">
        <f>VLOOKUP(A3142,'2014'!$A$2:$H$5210,6,FALSE)</f>
        <v>1.3765256492612646E-4</v>
      </c>
    </row>
    <row r="3143" spans="1:10" x14ac:dyDescent="0.6">
      <c r="A3143" t="s">
        <v>3827</v>
      </c>
      <c r="B3143">
        <v>0</v>
      </c>
      <c r="C3143">
        <v>23</v>
      </c>
      <c r="D3143">
        <v>23</v>
      </c>
      <c r="E3143" s="2">
        <f>(B3143+1)/(C3143+1)</f>
        <v>4.1666666666666664E-2</v>
      </c>
      <c r="F3143" s="2">
        <f>(C3143+1)/(B3143+1)</f>
        <v>24</v>
      </c>
      <c r="G3143">
        <f>LEN(A3143)</f>
        <v>5</v>
      </c>
      <c r="H3143" t="str">
        <f>IF(AND(G3143&lt;3, D3143&lt;2),TRUE,"")</f>
        <v/>
      </c>
      <c r="I3143">
        <f>VLOOKUP(A3143,'2014'!$A$2:$G$5210,5,FALSE)</f>
        <v>1.4609203798392987E-4</v>
      </c>
      <c r="J3143">
        <f>VLOOKUP(A3143,'2014'!$A$2:$H$5210,6,FALSE)</f>
        <v>2.6001040041601667E-4</v>
      </c>
    </row>
    <row r="3144" spans="1:10" x14ac:dyDescent="0.6">
      <c r="A3144" t="s">
        <v>4208</v>
      </c>
      <c r="B3144">
        <v>0</v>
      </c>
      <c r="C3144">
        <v>23</v>
      </c>
      <c r="D3144">
        <v>23</v>
      </c>
      <c r="E3144" s="2">
        <f>(B3144+1)/(C3144+1)</f>
        <v>4.1666666666666664E-2</v>
      </c>
      <c r="F3144" s="2">
        <f>(C3144+1)/(B3144+1)</f>
        <v>24</v>
      </c>
      <c r="G3144">
        <f>LEN(A3144)</f>
        <v>7</v>
      </c>
      <c r="H3144" t="str">
        <f>IF(AND(G3144&lt;3, D3144&lt;2),TRUE,"")</f>
        <v/>
      </c>
      <c r="I3144">
        <f>VLOOKUP(A3144,'2014'!$A$2:$G$5210,5,FALSE)</f>
        <v>7.3046018991964939E-4</v>
      </c>
      <c r="J3144">
        <f>VLOOKUP(A3144,'2014'!$A$2:$H$5210,6,FALSE)</f>
        <v>1.4682940258786822E-3</v>
      </c>
    </row>
    <row r="3145" spans="1:10" x14ac:dyDescent="0.6">
      <c r="A3145" t="s">
        <v>1229</v>
      </c>
      <c r="B3145">
        <v>0</v>
      </c>
      <c r="C3145">
        <v>23</v>
      </c>
      <c r="D3145">
        <v>23</v>
      </c>
      <c r="E3145" s="2">
        <f>(B3145+1)/(C3145+1)</f>
        <v>4.1666666666666664E-2</v>
      </c>
      <c r="F3145" s="2">
        <f>(C3145+1)/(B3145+1)</f>
        <v>24</v>
      </c>
      <c r="G3145">
        <f>LEN(A3145)</f>
        <v>2</v>
      </c>
      <c r="H3145" t="str">
        <f>IF(AND(G3145&lt;3, D3145&lt;2),TRUE,"")</f>
        <v/>
      </c>
      <c r="I3145">
        <f>VLOOKUP(A3145,'2014'!$A$2:$G$5210,5,FALSE)</f>
        <v>1.4609203798392987E-4</v>
      </c>
      <c r="J3145">
        <f>VLOOKUP(A3145,'2014'!$A$2:$H$5210,6,FALSE)</f>
        <v>7.1885228350310486E-4</v>
      </c>
    </row>
    <row r="3146" spans="1:10" x14ac:dyDescent="0.6">
      <c r="A3146" t="s">
        <v>2962</v>
      </c>
      <c r="B3146">
        <v>0</v>
      </c>
      <c r="C3146">
        <v>23</v>
      </c>
      <c r="D3146">
        <v>23</v>
      </c>
      <c r="E3146" s="2">
        <f>(B3146+1)/(C3146+1)</f>
        <v>4.1666666666666664E-2</v>
      </c>
      <c r="F3146" s="2">
        <f>(C3146+1)/(B3146+1)</f>
        <v>24</v>
      </c>
      <c r="G3146">
        <f>LEN(A3146)</f>
        <v>7</v>
      </c>
      <c r="H3146" t="str">
        <f>IF(AND(G3146&lt;3, D3146&lt;2),TRUE,"")</f>
        <v/>
      </c>
      <c r="I3146">
        <f>VLOOKUP(A3146,'2014'!$A$2:$G$5210,5,FALSE)</f>
        <v>1.4609203798392987E-4</v>
      </c>
      <c r="J3146">
        <f>VLOOKUP(A3146,'2014'!$A$2:$H$5210,6,FALSE)</f>
        <v>9.1768376617417638E-4</v>
      </c>
    </row>
    <row r="3147" spans="1:10" x14ac:dyDescent="0.6">
      <c r="A3147" t="s">
        <v>3137</v>
      </c>
      <c r="B3147">
        <v>0</v>
      </c>
      <c r="C3147">
        <v>24</v>
      </c>
      <c r="D3147">
        <v>24</v>
      </c>
      <c r="E3147" s="2">
        <f>(B3147+1)/(C3147+1)</f>
        <v>0.04</v>
      </c>
      <c r="F3147" s="2">
        <f>(C3147+1)/(B3147+1)</f>
        <v>25</v>
      </c>
      <c r="G3147">
        <f>LEN(A3147)</f>
        <v>4</v>
      </c>
      <c r="H3147" t="str">
        <f>IF(AND(G3147&lt;3, D3147&lt;2),TRUE,"")</f>
        <v/>
      </c>
      <c r="I3147">
        <f>VLOOKUP(A3147,'2014'!$A$2:$G$5210,5,FALSE)</f>
        <v>7.3046018991964939E-4</v>
      </c>
      <c r="J3147">
        <f>VLOOKUP(A3147,'2014'!$A$2:$H$5210,6,FALSE)</f>
        <v>6.7296809519439601E-4</v>
      </c>
    </row>
    <row r="3148" spans="1:10" x14ac:dyDescent="0.6">
      <c r="A3148" t="s">
        <v>1131</v>
      </c>
      <c r="B3148">
        <v>0</v>
      </c>
      <c r="C3148">
        <v>24</v>
      </c>
      <c r="D3148">
        <v>24</v>
      </c>
      <c r="E3148" s="2">
        <f>(B3148+1)/(C3148+1)</f>
        <v>0.04</v>
      </c>
      <c r="F3148" s="2">
        <f>(C3148+1)/(B3148+1)</f>
        <v>25</v>
      </c>
      <c r="G3148">
        <f>LEN(A3148)</f>
        <v>4</v>
      </c>
      <c r="H3148" t="str">
        <f>IF(AND(G3148&lt;3, D3148&lt;2),TRUE,"")</f>
        <v/>
      </c>
      <c r="I3148">
        <f>VLOOKUP(A3148,'2014'!$A$2:$G$5210,5,FALSE)</f>
        <v>1.4609203798392987E-4</v>
      </c>
      <c r="J3148">
        <f>VLOOKUP(A3148,'2014'!$A$2:$H$5210,6,FALSE)</f>
        <v>2.6001040041601667E-4</v>
      </c>
    </row>
    <row r="3149" spans="1:10" x14ac:dyDescent="0.6">
      <c r="A3149" t="s">
        <v>1068</v>
      </c>
      <c r="B3149">
        <v>0</v>
      </c>
      <c r="C3149">
        <v>24</v>
      </c>
      <c r="D3149">
        <v>24</v>
      </c>
      <c r="E3149" s="2">
        <f>(B3149+1)/(C3149+1)</f>
        <v>0.04</v>
      </c>
      <c r="F3149" s="2">
        <f>(C3149+1)/(B3149+1)</f>
        <v>25</v>
      </c>
      <c r="G3149">
        <f>LEN(A3149)</f>
        <v>7</v>
      </c>
      <c r="H3149" t="str">
        <f>IF(AND(G3149&lt;3, D3149&lt;2),TRUE,"")</f>
        <v/>
      </c>
      <c r="I3149">
        <f>VLOOKUP(A3149,'2014'!$A$2:$G$5210,5,FALSE)</f>
        <v>1.4609203798392987E-4</v>
      </c>
      <c r="J3149">
        <f>VLOOKUP(A3149,'2014'!$A$2:$H$5210,6,FALSE)</f>
        <v>3.0589458872472546E-4</v>
      </c>
    </row>
    <row r="3150" spans="1:10" x14ac:dyDescent="0.6">
      <c r="A3150" t="s">
        <v>772</v>
      </c>
      <c r="B3150">
        <v>0</v>
      </c>
      <c r="C3150">
        <v>24</v>
      </c>
      <c r="D3150">
        <v>24</v>
      </c>
      <c r="E3150" s="2">
        <f>(B3150+1)/(C3150+1)</f>
        <v>0.04</v>
      </c>
      <c r="F3150" s="2">
        <f>(C3150+1)/(B3150+1)</f>
        <v>25</v>
      </c>
      <c r="G3150">
        <f>LEN(A3150)</f>
        <v>8</v>
      </c>
      <c r="H3150" t="str">
        <f>IF(AND(G3150&lt;3, D3150&lt;2),TRUE,"")</f>
        <v/>
      </c>
      <c r="I3150">
        <f>VLOOKUP(A3150,'2014'!$A$2:$G$5210,5,FALSE)</f>
        <v>1.4609203798392987E-4</v>
      </c>
      <c r="J3150">
        <f>VLOOKUP(A3150,'2014'!$A$2:$H$5210,6,FALSE)</f>
        <v>3.2118931816096176E-4</v>
      </c>
    </row>
    <row r="3151" spans="1:10" x14ac:dyDescent="0.6">
      <c r="A3151" t="s">
        <v>3219</v>
      </c>
      <c r="B3151">
        <v>0</v>
      </c>
      <c r="C3151">
        <v>24</v>
      </c>
      <c r="D3151">
        <v>24</v>
      </c>
      <c r="E3151" s="2">
        <f>(B3151+1)/(C3151+1)</f>
        <v>0.04</v>
      </c>
      <c r="F3151" s="2">
        <f>(C3151+1)/(B3151+1)</f>
        <v>25</v>
      </c>
      <c r="G3151">
        <f>LEN(A3151)</f>
        <v>9</v>
      </c>
      <c r="H3151" t="str">
        <f>IF(AND(G3151&lt;3, D3151&lt;2),TRUE,"")</f>
        <v/>
      </c>
      <c r="I3151">
        <f>VLOOKUP(A3151,'2014'!$A$2:$G$5210,5,FALSE)</f>
        <v>1.4609203798392987E-4</v>
      </c>
      <c r="J3151">
        <f>VLOOKUP(A3151,'2014'!$A$2:$H$5210,6,FALSE)</f>
        <v>3.6707350646967055E-4</v>
      </c>
    </row>
    <row r="3152" spans="1:10" x14ac:dyDescent="0.6">
      <c r="A3152" t="s">
        <v>1054</v>
      </c>
      <c r="B3152">
        <v>0</v>
      </c>
      <c r="C3152">
        <v>24</v>
      </c>
      <c r="D3152">
        <v>24</v>
      </c>
      <c r="E3152" s="2">
        <f>(B3152+1)/(C3152+1)</f>
        <v>0.04</v>
      </c>
      <c r="F3152" s="2">
        <f>(C3152+1)/(B3152+1)</f>
        <v>25</v>
      </c>
      <c r="G3152">
        <f>LEN(A3152)</f>
        <v>5</v>
      </c>
      <c r="H3152" t="str">
        <f>IF(AND(G3152&lt;3, D3152&lt;2),TRUE,"")</f>
        <v/>
      </c>
      <c r="I3152">
        <f>VLOOKUP(A3152,'2014'!$A$2:$G$5210,5,FALSE)</f>
        <v>1.4609203798392987E-4</v>
      </c>
      <c r="J3152">
        <f>VLOOKUP(A3152,'2014'!$A$2:$H$5210,6,FALSE)</f>
        <v>7.4944174237557735E-4</v>
      </c>
    </row>
    <row r="3153" spans="1:10" x14ac:dyDescent="0.6">
      <c r="A3153" t="s">
        <v>3946</v>
      </c>
      <c r="B3153">
        <v>0</v>
      </c>
      <c r="C3153">
        <v>24</v>
      </c>
      <c r="D3153">
        <v>24</v>
      </c>
      <c r="E3153" s="2">
        <f>(B3153+1)/(C3153+1)</f>
        <v>0.04</v>
      </c>
      <c r="F3153" s="2">
        <f>(C3153+1)/(B3153+1)</f>
        <v>25</v>
      </c>
      <c r="G3153">
        <f>LEN(A3153)</f>
        <v>5</v>
      </c>
      <c r="H3153" t="str">
        <f>IF(AND(G3153&lt;3, D3153&lt;2),TRUE,"")</f>
        <v/>
      </c>
      <c r="I3153">
        <f>VLOOKUP(A3153,'2014'!$A$2:$G$5210,5,FALSE)</f>
        <v>1.4609203798392987E-4</v>
      </c>
      <c r="J3153">
        <f>VLOOKUP(A3153,'2014'!$A$2:$H$5210,6,FALSE)</f>
        <v>1.5294729436236274E-3</v>
      </c>
    </row>
    <row r="3154" spans="1:10" x14ac:dyDescent="0.6">
      <c r="A3154" t="s">
        <v>798</v>
      </c>
      <c r="B3154">
        <v>0</v>
      </c>
      <c r="C3154">
        <v>25</v>
      </c>
      <c r="D3154">
        <v>25</v>
      </c>
      <c r="E3154" s="2">
        <f>(B3154+1)/(C3154+1)</f>
        <v>3.8461538461538464E-2</v>
      </c>
      <c r="F3154" s="2">
        <f>(C3154+1)/(B3154+1)</f>
        <v>26</v>
      </c>
      <c r="G3154">
        <f>LEN(A3154)</f>
        <v>4</v>
      </c>
      <c r="H3154" t="str">
        <f>IF(AND(G3154&lt;3, D3154&lt;2),TRUE,"")</f>
        <v/>
      </c>
      <c r="I3154">
        <f>VLOOKUP(A3154,'2014'!$A$2:$G$5210,5,FALSE)</f>
        <v>1.0226442658875091E-3</v>
      </c>
      <c r="J3154">
        <f>VLOOKUP(A3154,'2014'!$A$2:$H$5210,6,FALSE)</f>
        <v>5.8119971857697843E-4</v>
      </c>
    </row>
    <row r="3155" spans="1:10" x14ac:dyDescent="0.6">
      <c r="A3155" t="s">
        <v>1148</v>
      </c>
      <c r="B3155">
        <v>0</v>
      </c>
      <c r="C3155">
        <v>25</v>
      </c>
      <c r="D3155">
        <v>25</v>
      </c>
      <c r="E3155" s="2">
        <f>(B3155+1)/(C3155+1)</f>
        <v>3.8461538461538464E-2</v>
      </c>
      <c r="F3155" s="2">
        <f>(C3155+1)/(B3155+1)</f>
        <v>26</v>
      </c>
      <c r="G3155">
        <f>LEN(A3155)</f>
        <v>6</v>
      </c>
      <c r="H3155" t="str">
        <f>IF(AND(G3155&lt;3, D3155&lt;2),TRUE,"")</f>
        <v/>
      </c>
      <c r="I3155">
        <f>VLOOKUP(A3155,'2014'!$A$2:$G$5210,5,FALSE)</f>
        <v>7.3046018991964939E-4</v>
      </c>
      <c r="J3155">
        <f>VLOOKUP(A3155,'2014'!$A$2:$H$5210,6,FALSE)</f>
        <v>6.4237863632192352E-4</v>
      </c>
    </row>
    <row r="3156" spans="1:10" x14ac:dyDescent="0.6">
      <c r="A3156" t="s">
        <v>3623</v>
      </c>
      <c r="B3156">
        <v>0</v>
      </c>
      <c r="C3156">
        <v>25</v>
      </c>
      <c r="D3156">
        <v>25</v>
      </c>
      <c r="E3156" s="2">
        <f>(B3156+1)/(C3156+1)</f>
        <v>3.8461538461538464E-2</v>
      </c>
      <c r="F3156" s="2">
        <f>(C3156+1)/(B3156+1)</f>
        <v>26</v>
      </c>
      <c r="G3156">
        <f>LEN(A3156)</f>
        <v>4</v>
      </c>
      <c r="H3156" t="str">
        <f>IF(AND(G3156&lt;3, D3156&lt;2),TRUE,"")</f>
        <v/>
      </c>
      <c r="I3156">
        <f>VLOOKUP(A3156,'2014'!$A$2:$G$5210,5,FALSE)</f>
        <v>2.9218407596785974E-4</v>
      </c>
      <c r="J3156">
        <f>VLOOKUP(A3156,'2014'!$A$2:$H$5210,6,FALSE)</f>
        <v>1.0859257899727753E-3</v>
      </c>
    </row>
    <row r="3157" spans="1:10" x14ac:dyDescent="0.6">
      <c r="A3157" t="s">
        <v>4414</v>
      </c>
      <c r="B3157">
        <v>0</v>
      </c>
      <c r="C3157">
        <v>25</v>
      </c>
      <c r="D3157">
        <v>25</v>
      </c>
      <c r="E3157" s="2">
        <f>(B3157+1)/(C3157+1)</f>
        <v>3.8461538461538464E-2</v>
      </c>
      <c r="F3157" s="2">
        <f>(C3157+1)/(B3157+1)</f>
        <v>26</v>
      </c>
      <c r="G3157">
        <f>LEN(A3157)</f>
        <v>5</v>
      </c>
      <c r="H3157" t="str">
        <f>IF(AND(G3157&lt;3, D3157&lt;2),TRUE,"")</f>
        <v/>
      </c>
      <c r="I3157">
        <f>VLOOKUP(A3157,'2014'!$A$2:$G$5210,5,FALSE)</f>
        <v>1.4609203798392987E-4</v>
      </c>
      <c r="J3157">
        <f>VLOOKUP(A3157,'2014'!$A$2:$H$5210,6,FALSE)</f>
        <v>6.1178917744945092E-4</v>
      </c>
    </row>
    <row r="3158" spans="1:10" x14ac:dyDescent="0.6">
      <c r="A3158" t="s">
        <v>4454</v>
      </c>
      <c r="B3158">
        <v>0</v>
      </c>
      <c r="C3158">
        <v>26</v>
      </c>
      <c r="D3158">
        <v>26</v>
      </c>
      <c r="E3158" s="2">
        <f>(B3158+1)/(C3158+1)</f>
        <v>3.7037037037037035E-2</v>
      </c>
      <c r="F3158" s="2">
        <f>(C3158+1)/(B3158+1)</f>
        <v>27</v>
      </c>
      <c r="G3158">
        <f>LEN(A3158)</f>
        <v>3</v>
      </c>
      <c r="H3158" t="str">
        <f>IF(AND(G3158&lt;3, D3158&lt;2),TRUE,"")</f>
        <v/>
      </c>
      <c r="I3158">
        <f>VLOOKUP(A3158,'2014'!$A$2:$G$5210,5,FALSE)</f>
        <v>4.382761139517896E-4</v>
      </c>
      <c r="J3158">
        <f>VLOOKUP(A3158,'2014'!$A$2:$H$5210,6,FALSE)</f>
        <v>1.116515248845248E-3</v>
      </c>
    </row>
    <row r="3159" spans="1:10" x14ac:dyDescent="0.6">
      <c r="A3159" t="s">
        <v>4329</v>
      </c>
      <c r="B3159">
        <v>0</v>
      </c>
      <c r="C3159">
        <v>26</v>
      </c>
      <c r="D3159">
        <v>26</v>
      </c>
      <c r="E3159" s="2">
        <f>(B3159+1)/(C3159+1)</f>
        <v>3.7037037037037035E-2</v>
      </c>
      <c r="F3159" s="2">
        <f>(C3159+1)/(B3159+1)</f>
        <v>27</v>
      </c>
      <c r="G3159">
        <f>LEN(A3159)</f>
        <v>5</v>
      </c>
      <c r="H3159" t="str">
        <f>IF(AND(G3159&lt;3, D3159&lt;2),TRUE,"")</f>
        <v/>
      </c>
      <c r="I3159">
        <f>VLOOKUP(A3159,'2014'!$A$2:$G$5210,5,FALSE)</f>
        <v>1.4609203798392987E-4</v>
      </c>
      <c r="J3159">
        <f>VLOOKUP(A3159,'2014'!$A$2:$H$5210,6,FALSE)</f>
        <v>1.0553363311003028E-3</v>
      </c>
    </row>
    <row r="3160" spans="1:10" x14ac:dyDescent="0.6">
      <c r="A3160" t="s">
        <v>2460</v>
      </c>
      <c r="B3160">
        <v>0</v>
      </c>
      <c r="C3160">
        <v>26</v>
      </c>
      <c r="D3160">
        <v>26</v>
      </c>
      <c r="E3160" s="2">
        <f>(B3160+1)/(C3160+1)</f>
        <v>3.7037037037037035E-2</v>
      </c>
      <c r="F3160" s="2">
        <f>(C3160+1)/(B3160+1)</f>
        <v>27</v>
      </c>
      <c r="G3160">
        <f>LEN(A3160)</f>
        <v>4</v>
      </c>
      <c r="H3160" t="str">
        <f>IF(AND(G3160&lt;3, D3160&lt;2),TRUE,"")</f>
        <v/>
      </c>
      <c r="I3160">
        <f>VLOOKUP(A3160,'2014'!$A$2:$G$5210,5,FALSE)</f>
        <v>1.4609203798392987E-4</v>
      </c>
      <c r="J3160">
        <f>VLOOKUP(A3160,'2014'!$A$2:$H$5210,6,FALSE)</f>
        <v>1.2388730843351382E-3</v>
      </c>
    </row>
    <row r="3161" spans="1:10" x14ac:dyDescent="0.6">
      <c r="A3161" t="s">
        <v>1345</v>
      </c>
      <c r="B3161">
        <v>1</v>
      </c>
      <c r="C3161">
        <v>55</v>
      </c>
      <c r="D3161">
        <v>56</v>
      </c>
      <c r="E3161" s="2">
        <f>(B3161+1)/(C3161+1)</f>
        <v>3.5714285714285712E-2</v>
      </c>
      <c r="F3161" s="2">
        <f>(C3161+1)/(B3161+1)</f>
        <v>28</v>
      </c>
      <c r="G3161">
        <f>LEN(A3161)</f>
        <v>9</v>
      </c>
      <c r="H3161" t="str">
        <f>IF(AND(G3161&lt;3, D3161&lt;2),TRUE,"")</f>
        <v/>
      </c>
      <c r="I3161">
        <f>VLOOKUP(A3161,'2014'!$A$2:$G$5210,5,FALSE)</f>
        <v>1.314828341855369E-3</v>
      </c>
      <c r="J3161">
        <f>VLOOKUP(A3161,'2014'!$A$2:$H$5210,6,FALSE)</f>
        <v>1.4224098375699734E-3</v>
      </c>
    </row>
    <row r="3162" spans="1:10" x14ac:dyDescent="0.6">
      <c r="A3162" t="s">
        <v>4423</v>
      </c>
      <c r="B3162">
        <v>0</v>
      </c>
      <c r="C3162">
        <v>27</v>
      </c>
      <c r="D3162">
        <v>27</v>
      </c>
      <c r="E3162" s="2">
        <f>(B3162+1)/(C3162+1)</f>
        <v>3.5714285714285712E-2</v>
      </c>
      <c r="F3162" s="2">
        <f>(C3162+1)/(B3162+1)</f>
        <v>28</v>
      </c>
      <c r="G3162">
        <f>LEN(A3162)</f>
        <v>8</v>
      </c>
      <c r="H3162" t="str">
        <f>IF(AND(G3162&lt;3, D3162&lt;2),TRUE,"")</f>
        <v/>
      </c>
      <c r="I3162">
        <f>VLOOKUP(A3162,'2014'!$A$2:$G$5210,5,FALSE)</f>
        <v>1.4609203798392987E-4</v>
      </c>
      <c r="J3162">
        <f>VLOOKUP(A3162,'2014'!$A$2:$H$5210,6,FALSE)</f>
        <v>3.3648404759719801E-4</v>
      </c>
    </row>
    <row r="3163" spans="1:10" x14ac:dyDescent="0.6">
      <c r="A3163" t="s">
        <v>1080</v>
      </c>
      <c r="B3163">
        <v>0</v>
      </c>
      <c r="C3163">
        <v>27</v>
      </c>
      <c r="D3163">
        <v>27</v>
      </c>
      <c r="E3163" s="2">
        <f>(B3163+1)/(C3163+1)</f>
        <v>3.5714285714285712E-2</v>
      </c>
      <c r="F3163" s="2">
        <f>(C3163+1)/(B3163+1)</f>
        <v>28</v>
      </c>
      <c r="G3163">
        <f>LEN(A3163)</f>
        <v>8</v>
      </c>
      <c r="H3163" t="str">
        <f>IF(AND(G3163&lt;3, D3163&lt;2),TRUE,"")</f>
        <v/>
      </c>
      <c r="I3163">
        <f>VLOOKUP(A3163,'2014'!$A$2:$G$5210,5,FALSE)</f>
        <v>1.4609203798392987E-4</v>
      </c>
      <c r="J3163">
        <f>VLOOKUP(A3163,'2014'!$A$2:$H$5210,6,FALSE)</f>
        <v>1.9424306384020066E-3</v>
      </c>
    </row>
    <row r="3164" spans="1:10" x14ac:dyDescent="0.6">
      <c r="A3164" t="s">
        <v>1778</v>
      </c>
      <c r="B3164">
        <v>0</v>
      </c>
      <c r="C3164">
        <v>27</v>
      </c>
      <c r="D3164">
        <v>27</v>
      </c>
      <c r="E3164" s="2">
        <f>(B3164+1)/(C3164+1)</f>
        <v>3.5714285714285712E-2</v>
      </c>
      <c r="F3164" s="2">
        <f>(C3164+1)/(B3164+1)</f>
        <v>28</v>
      </c>
      <c r="G3164">
        <f>LEN(A3164)</f>
        <v>8</v>
      </c>
      <c r="H3164" t="str">
        <f>IF(AND(G3164&lt;3, D3164&lt;2),TRUE,"")</f>
        <v/>
      </c>
      <c r="I3164">
        <f>VLOOKUP(A3164,'2014'!$A$2:$G$5210,5,FALSE)</f>
        <v>1.4609203798392987E-4</v>
      </c>
      <c r="J3164">
        <f>VLOOKUP(A3164,'2014'!$A$2:$H$5210,6,FALSE)</f>
        <v>3.3495457465357436E-3</v>
      </c>
    </row>
    <row r="3165" spans="1:10" x14ac:dyDescent="0.6">
      <c r="A3165" t="s">
        <v>917</v>
      </c>
      <c r="B3165">
        <v>0</v>
      </c>
      <c r="C3165">
        <v>30</v>
      </c>
      <c r="D3165">
        <v>30</v>
      </c>
      <c r="E3165" s="2">
        <f>(B3165+1)/(C3165+1)</f>
        <v>3.2258064516129031E-2</v>
      </c>
      <c r="F3165" s="2">
        <f>(C3165+1)/(B3165+1)</f>
        <v>31</v>
      </c>
      <c r="G3165">
        <f>LEN(A3165)</f>
        <v>7</v>
      </c>
      <c r="H3165" t="str">
        <f>IF(AND(G3165&lt;3, D3165&lt;2),TRUE,"")</f>
        <v/>
      </c>
      <c r="I3165">
        <f>VLOOKUP(A3165,'2014'!$A$2:$G$5210,5,FALSE)</f>
        <v>8.7655222790357921E-4</v>
      </c>
      <c r="J3165">
        <f>VLOOKUP(A3165,'2014'!$A$2:$H$5210,6,FALSE)</f>
        <v>9.7886268391912147E-4</v>
      </c>
    </row>
    <row r="3166" spans="1:10" x14ac:dyDescent="0.6">
      <c r="A3166" t="s">
        <v>1032</v>
      </c>
      <c r="B3166">
        <v>0</v>
      </c>
      <c r="C3166">
        <v>30</v>
      </c>
      <c r="D3166">
        <v>30</v>
      </c>
      <c r="E3166" s="2">
        <f>(B3166+1)/(C3166+1)</f>
        <v>3.2258064516129031E-2</v>
      </c>
      <c r="F3166" s="2">
        <f>(C3166+1)/(B3166+1)</f>
        <v>31</v>
      </c>
      <c r="G3166">
        <f>LEN(A3166)</f>
        <v>5</v>
      </c>
      <c r="H3166" t="str">
        <f>IF(AND(G3166&lt;3, D3166&lt;2),TRUE,"")</f>
        <v/>
      </c>
      <c r="I3166">
        <f>VLOOKUP(A3166,'2014'!$A$2:$G$5210,5,FALSE)</f>
        <v>1.4609203798392987E-4</v>
      </c>
      <c r="J3166">
        <f>VLOOKUP(A3166,'2014'!$A$2:$H$5210,6,FALSE)</f>
        <v>1.9883148267107155E-4</v>
      </c>
    </row>
    <row r="3167" spans="1:10" x14ac:dyDescent="0.6">
      <c r="A3167" t="s">
        <v>1738</v>
      </c>
      <c r="B3167">
        <v>0</v>
      </c>
      <c r="C3167">
        <v>33</v>
      </c>
      <c r="D3167">
        <v>33</v>
      </c>
      <c r="E3167" s="2">
        <f>(B3167+1)/(C3167+1)</f>
        <v>2.9411764705882353E-2</v>
      </c>
      <c r="F3167" s="2">
        <f>(C3167+1)/(B3167+1)</f>
        <v>34</v>
      </c>
      <c r="G3167">
        <f>LEN(A3167)</f>
        <v>11</v>
      </c>
      <c r="H3167" t="str">
        <f>IF(AND(G3167&lt;3, D3167&lt;2),TRUE,"")</f>
        <v/>
      </c>
      <c r="I3167">
        <f>VLOOKUP(A3167,'2014'!$A$2:$G$5210,5,FALSE)</f>
        <v>1.4609203798392987E-4</v>
      </c>
      <c r="J3167">
        <f>VLOOKUP(A3167,'2014'!$A$2:$H$5210,6,FALSE)</f>
        <v>7.341470129393411E-4</v>
      </c>
    </row>
    <row r="3168" spans="1:10" x14ac:dyDescent="0.6">
      <c r="A3168" t="s">
        <v>2917</v>
      </c>
      <c r="B3168">
        <v>0</v>
      </c>
      <c r="C3168">
        <v>34</v>
      </c>
      <c r="D3168">
        <v>34</v>
      </c>
      <c r="E3168" s="2">
        <f>(B3168+1)/(C3168+1)</f>
        <v>2.8571428571428571E-2</v>
      </c>
      <c r="F3168" s="2">
        <f>(C3168+1)/(B3168+1)</f>
        <v>35</v>
      </c>
      <c r="G3168">
        <f>LEN(A3168)</f>
        <v>4</v>
      </c>
      <c r="H3168" t="str">
        <f>IF(AND(G3168&lt;3, D3168&lt;2),TRUE,"")</f>
        <v/>
      </c>
      <c r="I3168">
        <f>VLOOKUP(A3168,'2014'!$A$2:$G$5210,5,FALSE)</f>
        <v>2.9218407596785974E-4</v>
      </c>
      <c r="J3168">
        <f>VLOOKUP(A3168,'2014'!$A$2:$H$5210,6,FALSE)</f>
        <v>7.4944174237557735E-4</v>
      </c>
    </row>
    <row r="3169" spans="1:10" x14ac:dyDescent="0.6">
      <c r="A3169" t="s">
        <v>2757</v>
      </c>
      <c r="B3169">
        <v>0</v>
      </c>
      <c r="C3169">
        <v>34</v>
      </c>
      <c r="D3169">
        <v>34</v>
      </c>
      <c r="E3169" s="2">
        <f>(B3169+1)/(C3169+1)</f>
        <v>2.8571428571428571E-2</v>
      </c>
      <c r="F3169" s="2">
        <f>(C3169+1)/(B3169+1)</f>
        <v>35</v>
      </c>
      <c r="G3169">
        <f>LEN(A3169)</f>
        <v>7</v>
      </c>
      <c r="H3169" t="str">
        <f>IF(AND(G3169&lt;3, D3169&lt;2),TRUE,"")</f>
        <v/>
      </c>
      <c r="I3169">
        <f>VLOOKUP(A3169,'2014'!$A$2:$G$5210,5,FALSE)</f>
        <v>7.3046018991964939E-4</v>
      </c>
      <c r="J3169">
        <f>VLOOKUP(A3169,'2014'!$A$2:$H$5210,6,FALSE)</f>
        <v>2.294209415435441E-3</v>
      </c>
    </row>
    <row r="3170" spans="1:10" x14ac:dyDescent="0.6">
      <c r="A3170" t="s">
        <v>2153</v>
      </c>
      <c r="B3170">
        <v>0</v>
      </c>
      <c r="C3170">
        <v>34</v>
      </c>
      <c r="D3170">
        <v>34</v>
      </c>
      <c r="E3170" s="2">
        <f>(B3170+1)/(C3170+1)</f>
        <v>2.8571428571428571E-2</v>
      </c>
      <c r="F3170" s="2">
        <f>(C3170+1)/(B3170+1)</f>
        <v>35</v>
      </c>
      <c r="G3170">
        <f>LEN(A3170)</f>
        <v>8</v>
      </c>
      <c r="H3170" t="str">
        <f>IF(AND(G3170&lt;3, D3170&lt;2),TRUE,"")</f>
        <v/>
      </c>
      <c r="I3170">
        <f>VLOOKUP(A3170,'2014'!$A$2:$G$5210,5,FALSE)</f>
        <v>2.9218407596785974E-4</v>
      </c>
      <c r="J3170">
        <f>VLOOKUP(A3170,'2014'!$A$2:$H$5210,6,FALSE)</f>
        <v>9.9415741335535782E-4</v>
      </c>
    </row>
    <row r="3171" spans="1:10" x14ac:dyDescent="0.6">
      <c r="A3171" t="s">
        <v>4443</v>
      </c>
      <c r="B3171">
        <v>0</v>
      </c>
      <c r="C3171">
        <v>35</v>
      </c>
      <c r="D3171">
        <v>35</v>
      </c>
      <c r="E3171" s="2">
        <f>(B3171+1)/(C3171+1)</f>
        <v>2.7777777777777776E-2</v>
      </c>
      <c r="F3171" s="2">
        <f>(C3171+1)/(B3171+1)</f>
        <v>36</v>
      </c>
      <c r="G3171">
        <f>LEN(A3171)</f>
        <v>5</v>
      </c>
      <c r="H3171" t="str">
        <f>IF(AND(G3171&lt;3, D3171&lt;2),TRUE,"")</f>
        <v/>
      </c>
      <c r="I3171">
        <f>VLOOKUP(A3171,'2014'!$A$2:$G$5210,5,FALSE)</f>
        <v>1.4609203798392987E-4</v>
      </c>
      <c r="J3171">
        <f>VLOOKUP(A3171,'2014'!$A$2:$H$5210,6,FALSE)</f>
        <v>1.7435991557309351E-3</v>
      </c>
    </row>
    <row r="3172" spans="1:10" x14ac:dyDescent="0.6">
      <c r="A3172" t="s">
        <v>2511</v>
      </c>
      <c r="B3172">
        <v>0</v>
      </c>
      <c r="C3172">
        <v>35</v>
      </c>
      <c r="D3172">
        <v>35</v>
      </c>
      <c r="E3172" s="2">
        <f>(B3172+1)/(C3172+1)</f>
        <v>2.7777777777777776E-2</v>
      </c>
      <c r="F3172" s="2">
        <f>(C3172+1)/(B3172+1)</f>
        <v>36</v>
      </c>
      <c r="G3172">
        <f>LEN(A3172)</f>
        <v>4</v>
      </c>
      <c r="H3172" t="str">
        <f>IF(AND(G3172&lt;3, D3172&lt;2),TRUE,"")</f>
        <v/>
      </c>
      <c r="I3172">
        <f>VLOOKUP(A3172,'2014'!$A$2:$G$5210,5,FALSE)</f>
        <v>1.4609203798392987E-4</v>
      </c>
      <c r="J3172">
        <f>VLOOKUP(A3172,'2014'!$A$2:$H$5210,6,FALSE)</f>
        <v>2.0341990150194245E-3</v>
      </c>
    </row>
    <row r="3173" spans="1:10" x14ac:dyDescent="0.6">
      <c r="A3173" t="s">
        <v>2790</v>
      </c>
      <c r="B3173">
        <v>0</v>
      </c>
      <c r="C3173">
        <v>36</v>
      </c>
      <c r="D3173">
        <v>36</v>
      </c>
      <c r="E3173" s="2">
        <f>(B3173+1)/(C3173+1)</f>
        <v>2.7027027027027029E-2</v>
      </c>
      <c r="F3173" s="2">
        <f>(C3173+1)/(B3173+1)</f>
        <v>37</v>
      </c>
      <c r="G3173">
        <f>LEN(A3173)</f>
        <v>11</v>
      </c>
      <c r="H3173" t="str">
        <f>IF(AND(G3173&lt;3, D3173&lt;2),TRUE,"")</f>
        <v/>
      </c>
      <c r="I3173">
        <f>VLOOKUP(A3173,'2014'!$A$2:$G$5210,5,FALSE)</f>
        <v>4.382761139517896E-4</v>
      </c>
      <c r="J3173">
        <f>VLOOKUP(A3173,'2014'!$A$2:$H$5210,6,FALSE)</f>
        <v>9.0238903673794013E-4</v>
      </c>
    </row>
    <row r="3174" spans="1:10" x14ac:dyDescent="0.6">
      <c r="A3174" t="s">
        <v>1280</v>
      </c>
      <c r="B3174">
        <v>0</v>
      </c>
      <c r="C3174">
        <v>38</v>
      </c>
      <c r="D3174">
        <v>38</v>
      </c>
      <c r="E3174" s="2">
        <f>(B3174+1)/(C3174+1)</f>
        <v>2.564102564102564E-2</v>
      </c>
      <c r="F3174" s="2">
        <f>(C3174+1)/(B3174+1)</f>
        <v>39</v>
      </c>
      <c r="G3174">
        <f>LEN(A3174)</f>
        <v>3</v>
      </c>
      <c r="H3174" t="str">
        <f>IF(AND(G3174&lt;3, D3174&lt;2),TRUE,"")</f>
        <v/>
      </c>
      <c r="I3174">
        <f>VLOOKUP(A3174,'2014'!$A$2:$G$5210,5,FALSE)</f>
        <v>1.4609203798392987E-4</v>
      </c>
      <c r="J3174">
        <f>VLOOKUP(A3174,'2014'!$A$2:$H$5210,6,FALSE)</f>
        <v>3.0589458872472546E-4</v>
      </c>
    </row>
    <row r="3175" spans="1:10" x14ac:dyDescent="0.6">
      <c r="A3175" t="s">
        <v>1625</v>
      </c>
      <c r="B3175">
        <v>0</v>
      </c>
      <c r="C3175">
        <v>40</v>
      </c>
      <c r="D3175">
        <v>40</v>
      </c>
      <c r="E3175" s="2">
        <f>(B3175+1)/(C3175+1)</f>
        <v>2.4390243902439025E-2</v>
      </c>
      <c r="F3175" s="2">
        <f>(C3175+1)/(B3175+1)</f>
        <v>41</v>
      </c>
      <c r="G3175">
        <f>LEN(A3175)</f>
        <v>4</v>
      </c>
      <c r="H3175" t="str">
        <f>IF(AND(G3175&lt;3, D3175&lt;2),TRUE,"")</f>
        <v/>
      </c>
      <c r="I3175">
        <f>VLOOKUP(A3175,'2014'!$A$2:$G$5210,5,FALSE)</f>
        <v>8.7655222790357921E-4</v>
      </c>
      <c r="J3175">
        <f>VLOOKUP(A3175,'2014'!$A$2:$H$5210,6,FALSE)</f>
        <v>6.5767336575815977E-4</v>
      </c>
    </row>
    <row r="3176" spans="1:10" x14ac:dyDescent="0.6">
      <c r="A3176" t="s">
        <v>4471</v>
      </c>
      <c r="B3176">
        <v>0</v>
      </c>
      <c r="C3176">
        <v>41</v>
      </c>
      <c r="D3176">
        <v>41</v>
      </c>
      <c r="E3176" s="2">
        <f>(B3176+1)/(C3176+1)</f>
        <v>2.3809523809523808E-2</v>
      </c>
      <c r="F3176" s="2">
        <f>(C3176+1)/(B3176+1)</f>
        <v>42</v>
      </c>
      <c r="G3176">
        <f>LEN(A3176)</f>
        <v>4</v>
      </c>
      <c r="H3176" t="str">
        <f>IF(AND(G3176&lt;3, D3176&lt;2),TRUE,"")</f>
        <v/>
      </c>
      <c r="I3176">
        <f>VLOOKUP(A3176,'2014'!$A$2:$G$5210,5,FALSE)</f>
        <v>1.314828341855369E-3</v>
      </c>
      <c r="J3176">
        <f>VLOOKUP(A3176,'2014'!$A$2:$H$5210,6,FALSE)</f>
        <v>1.4071151081337372E-3</v>
      </c>
    </row>
    <row r="3177" spans="1:10" x14ac:dyDescent="0.6">
      <c r="A3177" t="s">
        <v>4551</v>
      </c>
      <c r="B3177">
        <v>0</v>
      </c>
      <c r="C3177">
        <v>41</v>
      </c>
      <c r="D3177">
        <v>41</v>
      </c>
      <c r="E3177" s="2">
        <f>(B3177+1)/(C3177+1)</f>
        <v>2.3809523809523808E-2</v>
      </c>
      <c r="F3177" s="2">
        <f>(C3177+1)/(B3177+1)</f>
        <v>42</v>
      </c>
      <c r="G3177">
        <f>LEN(A3177)</f>
        <v>4</v>
      </c>
      <c r="H3177" t="str">
        <f>IF(AND(G3177&lt;3, D3177&lt;2),TRUE,"")</f>
        <v/>
      </c>
      <c r="I3177">
        <f>VLOOKUP(A3177,'2014'!$A$2:$G$5210,5,FALSE)</f>
        <v>1.4609203798392987E-4</v>
      </c>
      <c r="J3177">
        <f>VLOOKUP(A3177,'2014'!$A$2:$H$5210,6,FALSE)</f>
        <v>1.6518307791135176E-3</v>
      </c>
    </row>
    <row r="3178" spans="1:10" x14ac:dyDescent="0.6">
      <c r="A3178" t="s">
        <v>2085</v>
      </c>
      <c r="B3178">
        <v>0</v>
      </c>
      <c r="C3178">
        <v>42</v>
      </c>
      <c r="D3178">
        <v>42</v>
      </c>
      <c r="E3178" s="2">
        <f>(B3178+1)/(C3178+1)</f>
        <v>2.3255813953488372E-2</v>
      </c>
      <c r="F3178" s="2">
        <f>(C3178+1)/(B3178+1)</f>
        <v>43</v>
      </c>
      <c r="G3178">
        <f>LEN(A3178)</f>
        <v>6</v>
      </c>
      <c r="H3178" t="str">
        <f>IF(AND(G3178&lt;3, D3178&lt;2),TRUE,"")</f>
        <v/>
      </c>
      <c r="I3178">
        <f>VLOOKUP(A3178,'2014'!$A$2:$G$5210,5,FALSE)</f>
        <v>1.8991964937910884E-3</v>
      </c>
      <c r="J3178">
        <f>VLOOKUP(A3178,'2014'!$A$2:$H$5210,6,FALSE)</f>
        <v>1.0859257899727753E-3</v>
      </c>
    </row>
    <row r="3179" spans="1:10" x14ac:dyDescent="0.6">
      <c r="A3179" t="s">
        <v>4457</v>
      </c>
      <c r="B3179">
        <v>0</v>
      </c>
      <c r="C3179">
        <v>42</v>
      </c>
      <c r="D3179">
        <v>42</v>
      </c>
      <c r="E3179" s="2">
        <f>(B3179+1)/(C3179+1)</f>
        <v>2.3255813953488372E-2</v>
      </c>
      <c r="F3179" s="2">
        <f>(C3179+1)/(B3179+1)</f>
        <v>43</v>
      </c>
      <c r="G3179">
        <f>LEN(A3179)</f>
        <v>4</v>
      </c>
      <c r="H3179" t="str">
        <f>IF(AND(G3179&lt;3, D3179&lt;2),TRUE,"")</f>
        <v/>
      </c>
      <c r="I3179">
        <f>VLOOKUP(A3179,'2014'!$A$2:$G$5210,5,FALSE)</f>
        <v>1.314828341855369E-3</v>
      </c>
      <c r="J3179">
        <f>VLOOKUP(A3179,'2014'!$A$2:$H$5210,6,FALSE)</f>
        <v>1.1623994371539569E-3</v>
      </c>
    </row>
    <row r="3180" spans="1:10" x14ac:dyDescent="0.6">
      <c r="A3180" t="s">
        <v>2116</v>
      </c>
      <c r="B3180">
        <v>0</v>
      </c>
      <c r="C3180">
        <v>45</v>
      </c>
      <c r="D3180">
        <v>45</v>
      </c>
      <c r="E3180" s="2">
        <f>(B3180+1)/(C3180+1)</f>
        <v>2.1739130434782608E-2</v>
      </c>
      <c r="F3180" s="2">
        <f>(C3180+1)/(B3180+1)</f>
        <v>46</v>
      </c>
      <c r="G3180">
        <f>LEN(A3180)</f>
        <v>8</v>
      </c>
      <c r="H3180" t="str">
        <f>IF(AND(G3180&lt;3, D3180&lt;2),TRUE,"")</f>
        <v/>
      </c>
      <c r="I3180">
        <f>VLOOKUP(A3180,'2014'!$A$2:$G$5210,5,FALSE)</f>
        <v>2.3374726077428779E-3</v>
      </c>
      <c r="J3180">
        <f>VLOOKUP(A3180,'2014'!$A$2:$H$5210,6,FALSE)</f>
        <v>9.3297849561041262E-4</v>
      </c>
    </row>
    <row r="3181" spans="1:10" x14ac:dyDescent="0.6">
      <c r="A3181" t="s">
        <v>1236</v>
      </c>
      <c r="B3181">
        <v>0</v>
      </c>
      <c r="C3181">
        <v>49</v>
      </c>
      <c r="D3181">
        <v>49</v>
      </c>
      <c r="E3181" s="2">
        <f>(B3181+1)/(C3181+1)</f>
        <v>0.02</v>
      </c>
      <c r="F3181" s="2">
        <f>(C3181+1)/(B3181+1)</f>
        <v>50</v>
      </c>
      <c r="G3181">
        <f>LEN(A3181)</f>
        <v>7</v>
      </c>
      <c r="H3181" t="str">
        <f>IF(AND(G3181&lt;3, D3181&lt;2),TRUE,"")</f>
        <v/>
      </c>
      <c r="I3181">
        <f>VLOOKUP(A3181,'2014'!$A$2:$G$5210,5,FALSE)</f>
        <v>1.4609203798392987E-4</v>
      </c>
      <c r="J3181">
        <f>VLOOKUP(A3181,'2014'!$A$2:$H$5210,6,FALSE)</f>
        <v>7.8003120124804995E-4</v>
      </c>
    </row>
    <row r="3182" spans="1:10" x14ac:dyDescent="0.6">
      <c r="A3182" t="s">
        <v>2109</v>
      </c>
      <c r="B3182">
        <v>0</v>
      </c>
      <c r="C3182">
        <v>55</v>
      </c>
      <c r="D3182">
        <v>55</v>
      </c>
      <c r="E3182" s="2">
        <f>(B3182+1)/(C3182+1)</f>
        <v>1.7857142857142856E-2</v>
      </c>
      <c r="F3182" s="2">
        <f>(C3182+1)/(B3182+1)</f>
        <v>56</v>
      </c>
      <c r="G3182">
        <f>LEN(A3182)</f>
        <v>9</v>
      </c>
      <c r="H3182" t="str">
        <f>IF(AND(G3182&lt;3, D3182&lt;2),TRUE,"")</f>
        <v/>
      </c>
      <c r="I3182">
        <f>VLOOKUP(A3182,'2014'!$A$2:$G$5210,5,FALSE)</f>
        <v>2.9218407596785974E-4</v>
      </c>
      <c r="J3182">
        <f>VLOOKUP(A3182,'2014'!$A$2:$H$5210,6,FALSE)</f>
        <v>1.7130096968584626E-3</v>
      </c>
    </row>
    <row r="3183" spans="1:10" x14ac:dyDescent="0.6">
      <c r="A3183" t="s">
        <v>3235</v>
      </c>
      <c r="B3183">
        <v>0</v>
      </c>
      <c r="C3183">
        <v>57</v>
      </c>
      <c r="D3183">
        <v>57</v>
      </c>
      <c r="E3183" s="2">
        <f>(B3183+1)/(C3183+1)</f>
        <v>1.7241379310344827E-2</v>
      </c>
      <c r="F3183" s="2">
        <f>(C3183+1)/(B3183+1)</f>
        <v>58</v>
      </c>
      <c r="G3183">
        <f>LEN(A3183)</f>
        <v>6</v>
      </c>
      <c r="H3183" t="str">
        <f>IF(AND(G3183&lt;3, D3183&lt;2),TRUE,"")</f>
        <v/>
      </c>
      <c r="I3183">
        <f>VLOOKUP(A3183,'2014'!$A$2:$G$5210,5,FALSE)</f>
        <v>1.4609203798392987E-4</v>
      </c>
      <c r="J3183">
        <f>VLOOKUP(A3183,'2014'!$A$2:$H$5210,6,FALSE)</f>
        <v>9.1768376617417638E-4</v>
      </c>
    </row>
    <row r="3184" spans="1:10" x14ac:dyDescent="0.6">
      <c r="A3184" t="s">
        <v>1299</v>
      </c>
      <c r="B3184">
        <v>0</v>
      </c>
      <c r="C3184">
        <v>57</v>
      </c>
      <c r="D3184">
        <v>57</v>
      </c>
      <c r="E3184" s="2">
        <f>(B3184+1)/(C3184+1)</f>
        <v>1.7241379310344827E-2</v>
      </c>
      <c r="F3184" s="2">
        <f>(C3184+1)/(B3184+1)</f>
        <v>58</v>
      </c>
      <c r="G3184">
        <f>LEN(A3184)</f>
        <v>5</v>
      </c>
      <c r="H3184" t="str">
        <f>IF(AND(G3184&lt;3, D3184&lt;2),TRUE,"")</f>
        <v/>
      </c>
      <c r="I3184">
        <f>VLOOKUP(A3184,'2014'!$A$2:$G$5210,5,FALSE)</f>
        <v>1.4609203798392987E-4</v>
      </c>
      <c r="J3184">
        <f>VLOOKUP(A3184,'2014'!$A$2:$H$5210,6,FALSE)</f>
        <v>9.3297849561041262E-4</v>
      </c>
    </row>
    <row r="3185" spans="1:10" x14ac:dyDescent="0.6">
      <c r="A3185" t="s">
        <v>2763</v>
      </c>
      <c r="B3185">
        <v>0</v>
      </c>
      <c r="C3185">
        <v>61</v>
      </c>
      <c r="D3185">
        <v>61</v>
      </c>
      <c r="E3185" s="2">
        <f>(B3185+1)/(C3185+1)</f>
        <v>1.6129032258064516E-2</v>
      </c>
      <c r="F3185" s="2">
        <f>(C3185+1)/(B3185+1)</f>
        <v>62</v>
      </c>
      <c r="G3185">
        <f>LEN(A3185)</f>
        <v>7</v>
      </c>
      <c r="H3185" t="str">
        <f>IF(AND(G3185&lt;3, D3185&lt;2),TRUE,"")</f>
        <v/>
      </c>
      <c r="I3185">
        <f>VLOOKUP(A3185,'2014'!$A$2:$G$5210,5,FALSE)</f>
        <v>1.4609203798392987E-4</v>
      </c>
      <c r="J3185">
        <f>VLOOKUP(A3185,'2014'!$A$2:$H$5210,6,FALSE)</f>
        <v>2.7989354868312379E-3</v>
      </c>
    </row>
    <row r="3186" spans="1:10" x14ac:dyDescent="0.6">
      <c r="A3186" t="s">
        <v>494</v>
      </c>
      <c r="B3186">
        <v>0</v>
      </c>
      <c r="C3186">
        <v>65</v>
      </c>
      <c r="D3186">
        <v>65</v>
      </c>
      <c r="E3186" s="2">
        <f>(B3186+1)/(C3186+1)</f>
        <v>1.5151515151515152E-2</v>
      </c>
      <c r="F3186" s="2">
        <f>(C3186+1)/(B3186+1)</f>
        <v>66</v>
      </c>
      <c r="G3186">
        <f>LEN(A3186)</f>
        <v>8</v>
      </c>
      <c r="H3186" t="str">
        <f>IF(AND(G3186&lt;3, D3186&lt;2),TRUE,"")</f>
        <v/>
      </c>
      <c r="I3186">
        <f>VLOOKUP(A3186,'2014'!$A$2:$G$5210,5,FALSE)</f>
        <v>4.382761139517896E-4</v>
      </c>
      <c r="J3186">
        <f>VLOOKUP(A3186,'2014'!$A$2:$H$5210,6,FALSE)</f>
        <v>2.416567250925331E-3</v>
      </c>
    </row>
    <row r="3187" spans="1:10" x14ac:dyDescent="0.6">
      <c r="A3187" t="s">
        <v>2792</v>
      </c>
      <c r="B3187">
        <v>0</v>
      </c>
      <c r="C3187">
        <v>67</v>
      </c>
      <c r="D3187">
        <v>67</v>
      </c>
      <c r="E3187" s="2">
        <f>(B3187+1)/(C3187+1)</f>
        <v>1.4705882352941176E-2</v>
      </c>
      <c r="F3187" s="2">
        <f>(C3187+1)/(B3187+1)</f>
        <v>68</v>
      </c>
      <c r="G3187">
        <f>LEN(A3187)</f>
        <v>8</v>
      </c>
      <c r="H3187" t="str">
        <f>IF(AND(G3187&lt;3, D3187&lt;2),TRUE,"")</f>
        <v/>
      </c>
      <c r="I3187">
        <f>VLOOKUP(A3187,'2014'!$A$2:$G$5210,5,FALSE)</f>
        <v>1.4609203798392987E-4</v>
      </c>
      <c r="J3187">
        <f>VLOOKUP(A3187,'2014'!$A$2:$H$5210,6,FALSE)</f>
        <v>9.3297849561041262E-4</v>
      </c>
    </row>
    <row r="3188" spans="1:10" x14ac:dyDescent="0.6">
      <c r="A3188" t="s">
        <v>3203</v>
      </c>
      <c r="B3188">
        <v>0</v>
      </c>
      <c r="C3188">
        <v>78</v>
      </c>
      <c r="D3188">
        <v>78</v>
      </c>
      <c r="E3188" s="2">
        <f>(B3188+1)/(C3188+1)</f>
        <v>1.2658227848101266E-2</v>
      </c>
      <c r="F3188" s="2">
        <f>(C3188+1)/(B3188+1)</f>
        <v>79</v>
      </c>
      <c r="G3188">
        <f>LEN(A3188)</f>
        <v>7</v>
      </c>
      <c r="H3188" t="str">
        <f>IF(AND(G3188&lt;3, D3188&lt;2),TRUE,"")</f>
        <v/>
      </c>
      <c r="I3188">
        <f>VLOOKUP(A3188,'2014'!$A$2:$G$5210,5,FALSE)</f>
        <v>1.4609203798392987E-4</v>
      </c>
      <c r="J3188">
        <f>VLOOKUP(A3188,'2014'!$A$2:$H$5210,6,FALSE)</f>
        <v>9.6356795448288522E-4</v>
      </c>
    </row>
    <row r="3189" spans="1:10" x14ac:dyDescent="0.6">
      <c r="A3189" t="s">
        <v>147</v>
      </c>
      <c r="B3189">
        <v>0</v>
      </c>
      <c r="C3189">
        <v>97</v>
      </c>
      <c r="D3189">
        <v>97</v>
      </c>
      <c r="E3189" s="2">
        <f>(B3189+1)/(C3189+1)</f>
        <v>1.020408163265306E-2</v>
      </c>
      <c r="F3189" s="2">
        <f>(C3189+1)/(B3189+1)</f>
        <v>98</v>
      </c>
      <c r="G3189">
        <f>LEN(A3189)</f>
        <v>5</v>
      </c>
      <c r="H3189" t="str">
        <f>IF(AND(G3189&lt;3, D3189&lt;2),TRUE,"")</f>
        <v/>
      </c>
      <c r="I3189">
        <f>VLOOKUP(A3189,'2014'!$A$2:$G$5210,5,FALSE)</f>
        <v>2.9218407596785974E-4</v>
      </c>
      <c r="J3189">
        <f>VLOOKUP(A3189,'2014'!$A$2:$H$5210,6,FALSE)</f>
        <v>1.6365360496772812E-3</v>
      </c>
    </row>
    <row r="3190" spans="1:10" x14ac:dyDescent="0.6">
      <c r="A3190" t="s">
        <v>3193</v>
      </c>
      <c r="B3190">
        <v>0</v>
      </c>
      <c r="C3190">
        <v>107</v>
      </c>
      <c r="D3190">
        <v>107</v>
      </c>
      <c r="E3190" s="2">
        <f>(B3190+1)/(C3190+1)</f>
        <v>9.2592592592592587E-3</v>
      </c>
      <c r="F3190" s="2">
        <f>(C3190+1)/(B3190+1)</f>
        <v>108</v>
      </c>
      <c r="G3190">
        <f>LEN(A3190)</f>
        <v>4</v>
      </c>
      <c r="H3190" t="str">
        <f>IF(AND(G3190&lt;3, D3190&lt;2),TRUE,"")</f>
        <v/>
      </c>
      <c r="I3190">
        <f>VLOOKUP(A3190,'2014'!$A$2:$G$5210,5,FALSE)</f>
        <v>1.8991964937910884E-3</v>
      </c>
      <c r="J3190">
        <f>VLOOKUP(A3190,'2014'!$A$2:$H$5210,6,FALSE)</f>
        <v>4.8637239607231351E-3</v>
      </c>
    </row>
  </sheetData>
  <autoFilter ref="A1:J3190">
    <sortState ref="A2:J3190">
      <sortCondition descending="1" ref="E1:E3190"/>
    </sortState>
  </autoFilter>
  <sortState ref="A2:F3190">
    <sortCondition descending="1" ref="E2:E3190"/>
  </sortState>
  <phoneticPr fontId="2" type="noConversion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2"/>
  <sheetViews>
    <sheetView workbookViewId="0">
      <selection activeCell="D9" sqref="D9"/>
    </sheetView>
  </sheetViews>
  <sheetFormatPr defaultRowHeight="16.899999999999999" x14ac:dyDescent="0.6"/>
  <cols>
    <col min="3" max="3" width="13.1875" bestFit="1" customWidth="1"/>
  </cols>
  <sheetData>
    <row r="3" spans="3:7" x14ac:dyDescent="0.6">
      <c r="C3" t="s">
        <v>6226</v>
      </c>
      <c r="D3">
        <v>32</v>
      </c>
      <c r="F3" t="s">
        <v>6223</v>
      </c>
      <c r="G3" s="41">
        <f>D3/SUM(D3,D4)</f>
        <v>0.88888888888888884</v>
      </c>
    </row>
    <row r="4" spans="3:7" x14ac:dyDescent="0.6">
      <c r="C4" t="s">
        <v>6227</v>
      </c>
      <c r="D4">
        <v>4</v>
      </c>
      <c r="F4" t="s">
        <v>6224</v>
      </c>
      <c r="G4" s="41">
        <f>D3/SUM(D3:D4)</f>
        <v>0.88888888888888884</v>
      </c>
    </row>
    <row r="5" spans="3:7" x14ac:dyDescent="0.6">
      <c r="C5" t="s">
        <v>6228</v>
      </c>
      <c r="D5">
        <v>7</v>
      </c>
      <c r="F5" t="s">
        <v>6225</v>
      </c>
      <c r="G5" s="41">
        <f>(D3+D6)/SUM(D3:D6)</f>
        <v>0.96848137535816614</v>
      </c>
    </row>
    <row r="6" spans="3:7" x14ac:dyDescent="0.6">
      <c r="C6" t="s">
        <v>6229</v>
      </c>
      <c r="D6">
        <v>306</v>
      </c>
    </row>
    <row r="9" spans="3:7" x14ac:dyDescent="0.6">
      <c r="C9" t="s">
        <v>6226</v>
      </c>
      <c r="D9">
        <v>33</v>
      </c>
      <c r="F9" t="s">
        <v>6223</v>
      </c>
      <c r="G9" s="41">
        <f>D9/SUM(D9,D10)</f>
        <v>0.91666666666666663</v>
      </c>
    </row>
    <row r="10" spans="3:7" x14ac:dyDescent="0.6">
      <c r="C10" t="s">
        <v>6227</v>
      </c>
      <c r="D10">
        <v>3</v>
      </c>
      <c r="F10" t="s">
        <v>6224</v>
      </c>
      <c r="G10" s="41">
        <f>D9/SUM(D9:D10)</f>
        <v>0.91666666666666663</v>
      </c>
    </row>
    <row r="11" spans="3:7" x14ac:dyDescent="0.6">
      <c r="C11" t="s">
        <v>6228</v>
      </c>
      <c r="D11">
        <v>3</v>
      </c>
      <c r="F11" t="s">
        <v>6225</v>
      </c>
      <c r="G11" s="41">
        <f>(D9+D12)/SUM(D9:D12)</f>
        <v>0.98280802292263614</v>
      </c>
    </row>
    <row r="12" spans="3:7" x14ac:dyDescent="0.6">
      <c r="C12" t="s">
        <v>6229</v>
      </c>
      <c r="D12">
        <f>349-SUM(D9:D11)</f>
        <v>310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>
      <selection activeCell="I2" sqref="I2"/>
    </sheetView>
  </sheetViews>
  <sheetFormatPr defaultRowHeight="16.899999999999999" x14ac:dyDescent="0.6"/>
  <sheetData>
    <row r="1" spans="1:9" x14ac:dyDescent="0.6">
      <c r="A1" t="s">
        <v>1086</v>
      </c>
      <c r="B1">
        <v>1.5517000000000001</v>
      </c>
      <c r="E1" t="s">
        <v>3582</v>
      </c>
      <c r="F1">
        <v>1.6</v>
      </c>
      <c r="H1" t="s">
        <v>3582</v>
      </c>
      <c r="I1">
        <v>1.6</v>
      </c>
    </row>
    <row r="2" spans="1:9" x14ac:dyDescent="0.6">
      <c r="A2" t="s">
        <v>3067</v>
      </c>
      <c r="B2">
        <v>1.3332999999999999</v>
      </c>
      <c r="E2" t="s">
        <v>3582</v>
      </c>
      <c r="F2">
        <v>1.6</v>
      </c>
      <c r="H2" t="s">
        <v>2186</v>
      </c>
      <c r="I2">
        <v>0.66149999999999998</v>
      </c>
    </row>
    <row r="3" spans="1:9" x14ac:dyDescent="0.6">
      <c r="A3" t="s">
        <v>2404</v>
      </c>
      <c r="B3">
        <v>1.2</v>
      </c>
      <c r="E3" t="s">
        <v>3582</v>
      </c>
      <c r="F3">
        <v>1.6</v>
      </c>
      <c r="H3" t="s">
        <v>2186</v>
      </c>
      <c r="I3">
        <v>0.66149999999999998</v>
      </c>
    </row>
    <row r="4" spans="1:9" x14ac:dyDescent="0.6">
      <c r="A4" t="s">
        <v>3559</v>
      </c>
      <c r="B4">
        <v>0.9</v>
      </c>
      <c r="E4" t="s">
        <v>860</v>
      </c>
      <c r="F4">
        <v>1</v>
      </c>
      <c r="H4" t="s">
        <v>2186</v>
      </c>
      <c r="I4">
        <v>0.66149999999999998</v>
      </c>
    </row>
    <row r="5" spans="1:9" x14ac:dyDescent="0.6">
      <c r="A5" t="s">
        <v>3571</v>
      </c>
      <c r="B5">
        <v>0.75</v>
      </c>
      <c r="E5" t="s">
        <v>860</v>
      </c>
      <c r="F5">
        <v>1</v>
      </c>
      <c r="H5" t="s">
        <v>4015</v>
      </c>
      <c r="I5">
        <v>0.56520000000000004</v>
      </c>
    </row>
    <row r="6" spans="1:9" x14ac:dyDescent="0.6">
      <c r="A6" t="s">
        <v>2400</v>
      </c>
      <c r="B6">
        <v>0.69569999999999999</v>
      </c>
      <c r="E6" t="s">
        <v>367</v>
      </c>
      <c r="F6">
        <v>0.90480000000000005</v>
      </c>
      <c r="H6" t="s">
        <v>4015</v>
      </c>
      <c r="I6">
        <v>0.56520000000000004</v>
      </c>
    </row>
    <row r="7" spans="1:9" x14ac:dyDescent="0.6">
      <c r="A7" t="s">
        <v>4608</v>
      </c>
      <c r="B7">
        <v>0.65</v>
      </c>
      <c r="E7" t="s">
        <v>2186</v>
      </c>
      <c r="F7">
        <v>0.66149999999999998</v>
      </c>
      <c r="H7" t="s">
        <v>4015</v>
      </c>
      <c r="I7">
        <v>0.56520000000000004</v>
      </c>
    </row>
    <row r="8" spans="1:9" x14ac:dyDescent="0.6">
      <c r="A8" t="s">
        <v>4608</v>
      </c>
      <c r="B8">
        <v>0.65</v>
      </c>
      <c r="E8" t="s">
        <v>3551</v>
      </c>
      <c r="F8">
        <v>0.57140000000000002</v>
      </c>
      <c r="H8" t="s">
        <v>2297</v>
      </c>
      <c r="I8">
        <v>0.5</v>
      </c>
    </row>
    <row r="9" spans="1:9" x14ac:dyDescent="0.6">
      <c r="A9" t="s">
        <v>811</v>
      </c>
      <c r="B9">
        <v>0.5</v>
      </c>
      <c r="E9" t="s">
        <v>4015</v>
      </c>
      <c r="F9">
        <v>0.56520000000000004</v>
      </c>
      <c r="H9" t="s">
        <v>2082</v>
      </c>
      <c r="I9">
        <v>0.5</v>
      </c>
    </row>
    <row r="10" spans="1:9" x14ac:dyDescent="0.6">
      <c r="A10" t="s">
        <v>905</v>
      </c>
      <c r="B10">
        <v>0.5</v>
      </c>
      <c r="E10" t="s">
        <v>4015</v>
      </c>
      <c r="F10">
        <v>0.56520000000000004</v>
      </c>
      <c r="H10" t="s">
        <v>2838</v>
      </c>
      <c r="I10">
        <v>0.5</v>
      </c>
    </row>
    <row r="11" spans="1:9" x14ac:dyDescent="0.6">
      <c r="A11" t="s">
        <v>3485</v>
      </c>
      <c r="B11">
        <v>0.375</v>
      </c>
      <c r="E11" t="s">
        <v>2082</v>
      </c>
      <c r="F11">
        <v>0.5</v>
      </c>
      <c r="H11" t="s">
        <v>2838</v>
      </c>
      <c r="I11">
        <v>0.5</v>
      </c>
    </row>
    <row r="12" spans="1:9" x14ac:dyDescent="0.6">
      <c r="A12" t="s">
        <v>3639</v>
      </c>
      <c r="B12">
        <v>0.29630000000000001</v>
      </c>
      <c r="E12" t="s">
        <v>2838</v>
      </c>
      <c r="F12">
        <v>0.5</v>
      </c>
      <c r="H12" t="s">
        <v>6238</v>
      </c>
      <c r="I12">
        <v>0.5</v>
      </c>
    </row>
    <row r="13" spans="1:9" x14ac:dyDescent="0.6">
      <c r="A13" t="s">
        <v>3644</v>
      </c>
      <c r="B13">
        <v>0.23669999999999999</v>
      </c>
      <c r="E13" t="s">
        <v>2838</v>
      </c>
      <c r="F13">
        <v>0.5</v>
      </c>
      <c r="H13" t="s">
        <v>2082</v>
      </c>
      <c r="I13">
        <v>0.5</v>
      </c>
    </row>
    <row r="14" spans="1:9" x14ac:dyDescent="0.6">
      <c r="A14" t="s">
        <v>6231</v>
      </c>
      <c r="B14">
        <v>0.21279999999999999</v>
      </c>
      <c r="E14" t="s">
        <v>2082</v>
      </c>
      <c r="F14">
        <v>0.5</v>
      </c>
      <c r="H14" t="s">
        <v>4306</v>
      </c>
      <c r="I14">
        <v>0.33329999999999999</v>
      </c>
    </row>
    <row r="15" spans="1:9" x14ac:dyDescent="0.6">
      <c r="A15" t="s">
        <v>2291</v>
      </c>
      <c r="B15">
        <v>0.2</v>
      </c>
      <c r="E15" t="s">
        <v>3322</v>
      </c>
      <c r="F15">
        <v>0.33329999999999999</v>
      </c>
      <c r="H15" t="s">
        <v>3322</v>
      </c>
      <c r="I15">
        <v>0.33329999999999999</v>
      </c>
    </row>
    <row r="16" spans="1:9" x14ac:dyDescent="0.6">
      <c r="A16" t="s">
        <v>281</v>
      </c>
      <c r="B16">
        <v>0.19209999999999999</v>
      </c>
      <c r="E16" t="s">
        <v>3322</v>
      </c>
      <c r="F16">
        <v>0.33329999999999999</v>
      </c>
      <c r="H16" t="s">
        <v>3322</v>
      </c>
      <c r="I16">
        <v>0.33329999999999999</v>
      </c>
    </row>
    <row r="17" spans="1:9" x14ac:dyDescent="0.6">
      <c r="A17" t="s">
        <v>1733</v>
      </c>
      <c r="B17">
        <v>0.18840000000000001</v>
      </c>
      <c r="E17" t="s">
        <v>3795</v>
      </c>
      <c r="F17">
        <v>0.32140000000000002</v>
      </c>
      <c r="H17" t="s">
        <v>4306</v>
      </c>
      <c r="I17">
        <v>0.33329999999999999</v>
      </c>
    </row>
    <row r="18" spans="1:9" x14ac:dyDescent="0.6">
      <c r="A18" t="s">
        <v>1733</v>
      </c>
      <c r="B18">
        <v>0.18840000000000001</v>
      </c>
      <c r="E18" t="s">
        <v>1352</v>
      </c>
      <c r="F18">
        <v>0.30430000000000001</v>
      </c>
      <c r="H18" t="s">
        <v>3795</v>
      </c>
      <c r="I18">
        <v>0.32140000000000002</v>
      </c>
    </row>
    <row r="19" spans="1:9" x14ac:dyDescent="0.6">
      <c r="A19" t="s">
        <v>4640</v>
      </c>
      <c r="B19">
        <v>0.18679999999999999</v>
      </c>
      <c r="E19" t="s">
        <v>686</v>
      </c>
      <c r="F19">
        <v>0.29730000000000001</v>
      </c>
      <c r="H19" t="s">
        <v>4090</v>
      </c>
      <c r="I19">
        <v>0.29409999999999997</v>
      </c>
    </row>
    <row r="20" spans="1:9" x14ac:dyDescent="0.6">
      <c r="A20" t="s">
        <v>4640</v>
      </c>
      <c r="B20">
        <v>0.18679999999999999</v>
      </c>
      <c r="E20" t="s">
        <v>4090</v>
      </c>
      <c r="F20">
        <v>0.29409999999999997</v>
      </c>
      <c r="H20" t="s">
        <v>2837</v>
      </c>
      <c r="I20">
        <v>0.2727</v>
      </c>
    </row>
    <row r="21" spans="1:9" x14ac:dyDescent="0.6">
      <c r="A21" t="s">
        <v>4640</v>
      </c>
      <c r="B21">
        <v>0.18679999999999999</v>
      </c>
      <c r="E21" t="s">
        <v>2837</v>
      </c>
      <c r="F21">
        <v>0.2727</v>
      </c>
      <c r="H21" t="s">
        <v>3987</v>
      </c>
      <c r="I21">
        <v>0.25</v>
      </c>
    </row>
    <row r="22" spans="1:9" x14ac:dyDescent="0.6">
      <c r="A22" t="s">
        <v>3133</v>
      </c>
      <c r="B22">
        <v>0.18179999999999999</v>
      </c>
      <c r="E22" t="s">
        <v>1470</v>
      </c>
      <c r="F22">
        <v>0.25</v>
      </c>
      <c r="H22" t="s">
        <v>3987</v>
      </c>
      <c r="I22">
        <v>0.25</v>
      </c>
    </row>
    <row r="23" spans="1:9" x14ac:dyDescent="0.6">
      <c r="A23" t="s">
        <v>2158</v>
      </c>
      <c r="B23">
        <v>0.17910000000000001</v>
      </c>
      <c r="E23" t="s">
        <v>3333</v>
      </c>
      <c r="F23">
        <v>0.25</v>
      </c>
      <c r="H23" t="s">
        <v>1470</v>
      </c>
      <c r="I23">
        <v>0.25</v>
      </c>
    </row>
    <row r="24" spans="1:9" x14ac:dyDescent="0.6">
      <c r="A24" t="s">
        <v>530</v>
      </c>
      <c r="B24">
        <v>0.17860000000000001</v>
      </c>
      <c r="E24" t="s">
        <v>4650</v>
      </c>
      <c r="F24">
        <v>0.23080000000000001</v>
      </c>
      <c r="H24" t="s">
        <v>1494</v>
      </c>
      <c r="I24">
        <v>0.25</v>
      </c>
    </row>
    <row r="25" spans="1:9" x14ac:dyDescent="0.6">
      <c r="A25" t="s">
        <v>1374</v>
      </c>
      <c r="B25">
        <v>0.16669999999999999</v>
      </c>
      <c r="E25" t="s">
        <v>2823</v>
      </c>
      <c r="F25">
        <v>0.2235</v>
      </c>
      <c r="H25" t="s">
        <v>1494</v>
      </c>
      <c r="I25">
        <v>0.25</v>
      </c>
    </row>
    <row r="26" spans="1:9" x14ac:dyDescent="0.6">
      <c r="A26" t="s">
        <v>2435</v>
      </c>
      <c r="B26">
        <v>0.15959999999999999</v>
      </c>
      <c r="E26" t="s">
        <v>3619</v>
      </c>
      <c r="F26">
        <v>0.21279999999999999</v>
      </c>
      <c r="H26" t="s">
        <v>3333</v>
      </c>
      <c r="I26">
        <v>0.25</v>
      </c>
    </row>
    <row r="27" spans="1:9" x14ac:dyDescent="0.6">
      <c r="A27" t="s">
        <v>750</v>
      </c>
      <c r="B27">
        <v>0.15790000000000001</v>
      </c>
      <c r="E27" t="s">
        <v>1992</v>
      </c>
      <c r="F27">
        <v>0.2</v>
      </c>
      <c r="H27" t="s">
        <v>1494</v>
      </c>
      <c r="I27">
        <v>0.25</v>
      </c>
    </row>
    <row r="28" spans="1:9" x14ac:dyDescent="0.6">
      <c r="A28" t="s">
        <v>2405</v>
      </c>
      <c r="B28">
        <v>0.15740000000000001</v>
      </c>
      <c r="E28" t="s">
        <v>281</v>
      </c>
      <c r="F28">
        <v>0.19209999999999999</v>
      </c>
      <c r="H28" t="s">
        <v>4650</v>
      </c>
      <c r="I28">
        <v>0.23080000000000001</v>
      </c>
    </row>
    <row r="29" spans="1:9" x14ac:dyDescent="0.6">
      <c r="A29" t="s">
        <v>4203</v>
      </c>
      <c r="B29">
        <v>0.15</v>
      </c>
      <c r="E29" t="s">
        <v>281</v>
      </c>
      <c r="F29">
        <v>0.19209999999999999</v>
      </c>
      <c r="H29" t="s">
        <v>3619</v>
      </c>
      <c r="I29">
        <v>0.21279999999999999</v>
      </c>
    </row>
    <row r="30" spans="1:9" x14ac:dyDescent="0.6">
      <c r="A30" t="s">
        <v>4203</v>
      </c>
      <c r="B30">
        <v>0.15</v>
      </c>
      <c r="E30" t="s">
        <v>2277</v>
      </c>
      <c r="F30">
        <v>0.16669999999999999</v>
      </c>
      <c r="H30" t="s">
        <v>6237</v>
      </c>
      <c r="I30">
        <v>0.21049999999999999</v>
      </c>
    </row>
    <row r="31" spans="1:9" x14ac:dyDescent="0.6">
      <c r="A31" t="s">
        <v>3353</v>
      </c>
      <c r="B31">
        <v>0.14649999999999999</v>
      </c>
      <c r="E31" t="s">
        <v>3594</v>
      </c>
      <c r="F31">
        <v>0.16669999999999999</v>
      </c>
      <c r="H31" t="s">
        <v>1992</v>
      </c>
      <c r="I31">
        <v>0.2</v>
      </c>
    </row>
    <row r="32" spans="1:9" x14ac:dyDescent="0.6">
      <c r="A32" t="s">
        <v>2191</v>
      </c>
      <c r="B32">
        <v>0.14560000000000001</v>
      </c>
      <c r="E32" t="s">
        <v>2277</v>
      </c>
      <c r="F32">
        <v>0.16669999999999999</v>
      </c>
      <c r="H32" t="s">
        <v>4315</v>
      </c>
      <c r="I32">
        <v>0.2</v>
      </c>
    </row>
    <row r="33" spans="1:9" x14ac:dyDescent="0.6">
      <c r="A33" t="s">
        <v>809</v>
      </c>
      <c r="B33">
        <v>0.1353</v>
      </c>
      <c r="E33" t="s">
        <v>2105</v>
      </c>
      <c r="F33">
        <v>0.16669999999999999</v>
      </c>
      <c r="H33" t="s">
        <v>281</v>
      </c>
      <c r="I33">
        <v>0.19209999999999999</v>
      </c>
    </row>
    <row r="34" spans="1:9" x14ac:dyDescent="0.6">
      <c r="A34" t="s">
        <v>809</v>
      </c>
      <c r="B34">
        <v>0.1353</v>
      </c>
      <c r="E34" t="s">
        <v>2316</v>
      </c>
      <c r="F34">
        <v>0.15290000000000001</v>
      </c>
      <c r="H34" t="s">
        <v>4640</v>
      </c>
      <c r="I34">
        <v>0.18679999999999999</v>
      </c>
    </row>
    <row r="35" spans="1:9" x14ac:dyDescent="0.6">
      <c r="A35" t="s">
        <v>17</v>
      </c>
      <c r="B35">
        <v>0.13189999999999999</v>
      </c>
      <c r="E35" t="s">
        <v>3353</v>
      </c>
      <c r="F35">
        <v>0.14649999999999999</v>
      </c>
      <c r="H35" t="s">
        <v>4640</v>
      </c>
      <c r="I35">
        <v>0.18679999999999999</v>
      </c>
    </row>
    <row r="36" spans="1:9" x14ac:dyDescent="0.6">
      <c r="A36" t="s">
        <v>3098</v>
      </c>
      <c r="B36">
        <v>0.12889999999999999</v>
      </c>
      <c r="E36" t="s">
        <v>3353</v>
      </c>
      <c r="F36">
        <v>0.14649999999999999</v>
      </c>
      <c r="H36" t="s">
        <v>4564</v>
      </c>
      <c r="I36">
        <v>0.16669999999999999</v>
      </c>
    </row>
    <row r="37" spans="1:9" x14ac:dyDescent="0.6">
      <c r="A37" t="s">
        <v>3098</v>
      </c>
      <c r="B37">
        <v>0.12889999999999999</v>
      </c>
      <c r="E37" t="s">
        <v>2191</v>
      </c>
      <c r="F37">
        <v>0.14560000000000001</v>
      </c>
      <c r="H37" t="s">
        <v>3594</v>
      </c>
      <c r="I37">
        <v>0.16669999999999999</v>
      </c>
    </row>
    <row r="38" spans="1:9" x14ac:dyDescent="0.6">
      <c r="A38" t="s">
        <v>3098</v>
      </c>
      <c r="B38">
        <v>0.12889999999999999</v>
      </c>
      <c r="E38" t="s">
        <v>4528</v>
      </c>
      <c r="F38">
        <v>0.1429</v>
      </c>
      <c r="H38" t="s">
        <v>2105</v>
      </c>
      <c r="I38">
        <v>0.16669999999999999</v>
      </c>
    </row>
    <row r="39" spans="1:9" x14ac:dyDescent="0.6">
      <c r="A39" t="s">
        <v>1220</v>
      </c>
      <c r="B39">
        <v>0.12559999999999999</v>
      </c>
      <c r="E39" t="s">
        <v>4528</v>
      </c>
      <c r="F39">
        <v>0.1429</v>
      </c>
      <c r="H39" t="s">
        <v>514</v>
      </c>
      <c r="I39">
        <v>0.16470000000000001</v>
      </c>
    </row>
    <row r="40" spans="1:9" x14ac:dyDescent="0.6">
      <c r="A40" t="s">
        <v>2028</v>
      </c>
      <c r="B40">
        <v>0.125</v>
      </c>
      <c r="E40" t="s">
        <v>4528</v>
      </c>
      <c r="F40">
        <v>0.1429</v>
      </c>
      <c r="H40" t="s">
        <v>514</v>
      </c>
      <c r="I40">
        <v>0.16470000000000001</v>
      </c>
    </row>
    <row r="41" spans="1:9" x14ac:dyDescent="0.6">
      <c r="A41" t="s">
        <v>6232</v>
      </c>
      <c r="B41">
        <v>0.125</v>
      </c>
      <c r="E41" t="s">
        <v>2775</v>
      </c>
      <c r="F41">
        <v>0.13830000000000001</v>
      </c>
      <c r="H41" t="s">
        <v>514</v>
      </c>
      <c r="I41">
        <v>0.16470000000000001</v>
      </c>
    </row>
    <row r="42" spans="1:9" x14ac:dyDescent="0.6">
      <c r="A42" t="s">
        <v>2329</v>
      </c>
      <c r="B42">
        <v>0.1176</v>
      </c>
      <c r="E42" t="s">
        <v>17</v>
      </c>
      <c r="F42">
        <v>0.13189999999999999</v>
      </c>
      <c r="H42" t="s">
        <v>514</v>
      </c>
      <c r="I42">
        <v>0.16470000000000001</v>
      </c>
    </row>
    <row r="43" spans="1:9" x14ac:dyDescent="0.6">
      <c r="A43" t="s">
        <v>2329</v>
      </c>
      <c r="B43">
        <v>0.1176</v>
      </c>
      <c r="E43" t="s">
        <v>3558</v>
      </c>
      <c r="F43">
        <v>0.12859999999999999</v>
      </c>
      <c r="H43" t="s">
        <v>514</v>
      </c>
      <c r="I43">
        <v>0.16470000000000001</v>
      </c>
    </row>
    <row r="44" spans="1:9" x14ac:dyDescent="0.6">
      <c r="A44" t="s">
        <v>2820</v>
      </c>
      <c r="B44">
        <v>0.1176</v>
      </c>
      <c r="E44" t="s">
        <v>1220</v>
      </c>
      <c r="F44">
        <v>0.12559999999999999</v>
      </c>
      <c r="H44" t="s">
        <v>514</v>
      </c>
      <c r="I44">
        <v>0.16470000000000001</v>
      </c>
    </row>
    <row r="45" spans="1:9" x14ac:dyDescent="0.6">
      <c r="A45" t="s">
        <v>4497</v>
      </c>
      <c r="B45">
        <v>0.11609999999999999</v>
      </c>
      <c r="E45" t="s">
        <v>6234</v>
      </c>
      <c r="F45">
        <v>0.125</v>
      </c>
      <c r="H45" t="s">
        <v>514</v>
      </c>
      <c r="I45">
        <v>0.16470000000000001</v>
      </c>
    </row>
    <row r="46" spans="1:9" x14ac:dyDescent="0.6">
      <c r="A46" t="s">
        <v>4238</v>
      </c>
      <c r="B46">
        <v>0.11600000000000001</v>
      </c>
      <c r="E46" t="s">
        <v>1123</v>
      </c>
      <c r="F46">
        <v>0.125</v>
      </c>
      <c r="H46" t="s">
        <v>514</v>
      </c>
      <c r="I46">
        <v>0.16470000000000001</v>
      </c>
    </row>
    <row r="47" spans="1:9" x14ac:dyDescent="0.6">
      <c r="A47" t="s">
        <v>4212</v>
      </c>
      <c r="B47">
        <v>0.114</v>
      </c>
      <c r="E47" t="s">
        <v>1493</v>
      </c>
      <c r="F47">
        <v>0.125</v>
      </c>
      <c r="H47" t="s">
        <v>2316</v>
      </c>
      <c r="I47">
        <v>0.15290000000000001</v>
      </c>
    </row>
    <row r="48" spans="1:9" x14ac:dyDescent="0.6">
      <c r="A48" t="s">
        <v>2049</v>
      </c>
      <c r="B48">
        <v>0.1132</v>
      </c>
      <c r="E48" t="s">
        <v>1195</v>
      </c>
      <c r="F48">
        <v>0.12280000000000001</v>
      </c>
      <c r="H48" t="s">
        <v>2316</v>
      </c>
      <c r="I48">
        <v>0.15290000000000001</v>
      </c>
    </row>
    <row r="49" spans="1:9" x14ac:dyDescent="0.6">
      <c r="A49" t="s">
        <v>3937</v>
      </c>
      <c r="B49">
        <v>0.1123</v>
      </c>
      <c r="E49" t="s">
        <v>1195</v>
      </c>
      <c r="F49">
        <v>0.12280000000000001</v>
      </c>
      <c r="H49" t="s">
        <v>2191</v>
      </c>
      <c r="I49">
        <v>0.14560000000000001</v>
      </c>
    </row>
    <row r="50" spans="1:9" x14ac:dyDescent="0.6">
      <c r="A50" t="s">
        <v>2060</v>
      </c>
      <c r="B50">
        <v>0.1114</v>
      </c>
      <c r="E50" t="s">
        <v>3793</v>
      </c>
      <c r="F50">
        <v>0.1216</v>
      </c>
      <c r="H50" t="s">
        <v>258</v>
      </c>
      <c r="I50">
        <v>0.1429</v>
      </c>
    </row>
    <row r="51" spans="1:9" x14ac:dyDescent="0.6">
      <c r="A51" t="s">
        <v>3212</v>
      </c>
      <c r="B51">
        <v>0.1113</v>
      </c>
      <c r="E51" t="s">
        <v>3793</v>
      </c>
      <c r="F51">
        <v>0.1216</v>
      </c>
      <c r="H51" t="s">
        <v>4528</v>
      </c>
      <c r="I51">
        <v>0.1429</v>
      </c>
    </row>
    <row r="52" spans="1:9" x14ac:dyDescent="0.6">
      <c r="A52" t="s">
        <v>3151</v>
      </c>
      <c r="B52">
        <v>0.1111</v>
      </c>
      <c r="E52" t="s">
        <v>3204</v>
      </c>
      <c r="F52">
        <v>0.1197</v>
      </c>
      <c r="H52" t="s">
        <v>4528</v>
      </c>
      <c r="I52">
        <v>0.1429</v>
      </c>
    </row>
    <row r="53" spans="1:9" x14ac:dyDescent="0.6">
      <c r="A53" t="s">
        <v>1302</v>
      </c>
      <c r="B53">
        <v>0.1104</v>
      </c>
      <c r="E53" t="s">
        <v>4238</v>
      </c>
      <c r="F53">
        <v>0.11600000000000001</v>
      </c>
      <c r="H53" t="s">
        <v>4528</v>
      </c>
      <c r="I53">
        <v>0.1429</v>
      </c>
    </row>
    <row r="54" spans="1:9" x14ac:dyDescent="0.6">
      <c r="A54" t="s">
        <v>1498</v>
      </c>
      <c r="B54">
        <v>0.1077</v>
      </c>
      <c r="E54" t="s">
        <v>3386</v>
      </c>
      <c r="F54">
        <v>0.1154</v>
      </c>
      <c r="H54" t="s">
        <v>258</v>
      </c>
      <c r="I54">
        <v>0.1429</v>
      </c>
    </row>
    <row r="55" spans="1:9" x14ac:dyDescent="0.6">
      <c r="A55" t="s">
        <v>1498</v>
      </c>
      <c r="B55">
        <v>0.1077</v>
      </c>
      <c r="E55" t="s">
        <v>4212</v>
      </c>
      <c r="F55">
        <v>0.114</v>
      </c>
      <c r="H55" t="s">
        <v>2775</v>
      </c>
      <c r="I55">
        <v>0.13830000000000001</v>
      </c>
    </row>
    <row r="56" spans="1:9" x14ac:dyDescent="0.6">
      <c r="A56" t="s">
        <v>1498</v>
      </c>
      <c r="B56">
        <v>0.1077</v>
      </c>
      <c r="E56" t="s">
        <v>2049</v>
      </c>
      <c r="F56">
        <v>0.1132</v>
      </c>
      <c r="H56" t="s">
        <v>2167</v>
      </c>
      <c r="I56">
        <v>0.13650000000000001</v>
      </c>
    </row>
    <row r="57" spans="1:9" x14ac:dyDescent="0.6">
      <c r="A57" t="s">
        <v>280</v>
      </c>
      <c r="B57">
        <v>0.10639999999999999</v>
      </c>
      <c r="E57" t="s">
        <v>3937</v>
      </c>
      <c r="F57">
        <v>0.1123</v>
      </c>
      <c r="H57" t="s">
        <v>3507</v>
      </c>
      <c r="I57">
        <v>0.1333</v>
      </c>
    </row>
    <row r="58" spans="1:9" x14ac:dyDescent="0.6">
      <c r="A58" t="s">
        <v>280</v>
      </c>
      <c r="B58">
        <v>0.10639999999999999</v>
      </c>
      <c r="E58" t="s">
        <v>3212</v>
      </c>
      <c r="F58">
        <v>0.1113</v>
      </c>
      <c r="H58" t="s">
        <v>17</v>
      </c>
      <c r="I58">
        <v>0.13189999999999999</v>
      </c>
    </row>
    <row r="59" spans="1:9" x14ac:dyDescent="0.6">
      <c r="A59" t="s">
        <v>280</v>
      </c>
      <c r="B59">
        <v>0.10639999999999999</v>
      </c>
      <c r="E59" t="s">
        <v>4307</v>
      </c>
      <c r="F59">
        <v>0.1111</v>
      </c>
      <c r="H59" t="s">
        <v>3098</v>
      </c>
      <c r="I59">
        <v>0.12889999999999999</v>
      </c>
    </row>
    <row r="60" spans="1:9" x14ac:dyDescent="0.6">
      <c r="A60" t="s">
        <v>280</v>
      </c>
      <c r="B60">
        <v>0.10639999999999999</v>
      </c>
      <c r="E60" t="s">
        <v>4307</v>
      </c>
      <c r="F60">
        <v>0.1111</v>
      </c>
      <c r="H60" t="s">
        <v>3098</v>
      </c>
      <c r="I60">
        <v>0.12889999999999999</v>
      </c>
    </row>
    <row r="61" spans="1:9" x14ac:dyDescent="0.6">
      <c r="A61" t="s">
        <v>1495</v>
      </c>
      <c r="B61">
        <v>0.1042</v>
      </c>
      <c r="E61" t="s">
        <v>4307</v>
      </c>
      <c r="F61">
        <v>0.1111</v>
      </c>
      <c r="H61" t="s">
        <v>3558</v>
      </c>
      <c r="I61">
        <v>0.12859999999999999</v>
      </c>
    </row>
    <row r="62" spans="1:9" x14ac:dyDescent="0.6">
      <c r="A62" t="s">
        <v>2322</v>
      </c>
      <c r="B62">
        <v>0.1011</v>
      </c>
      <c r="E62" t="s">
        <v>1302</v>
      </c>
      <c r="F62">
        <v>0.1104</v>
      </c>
      <c r="H62" t="s">
        <v>6234</v>
      </c>
      <c r="I62">
        <v>0.125</v>
      </c>
    </row>
    <row r="63" spans="1:9" x14ac:dyDescent="0.6">
      <c r="A63" t="s">
        <v>2322</v>
      </c>
      <c r="B63">
        <v>0.1011</v>
      </c>
      <c r="E63" t="s">
        <v>1302</v>
      </c>
      <c r="F63">
        <v>0.1104</v>
      </c>
      <c r="H63" t="s">
        <v>6234</v>
      </c>
      <c r="I63">
        <v>0.125</v>
      </c>
    </row>
    <row r="64" spans="1:9" x14ac:dyDescent="0.6">
      <c r="A64" t="s">
        <v>2617</v>
      </c>
      <c r="B64">
        <v>9.69E-2</v>
      </c>
      <c r="E64" t="s">
        <v>1498</v>
      </c>
      <c r="F64">
        <v>0.1077</v>
      </c>
      <c r="H64" t="s">
        <v>6234</v>
      </c>
      <c r="I64">
        <v>0.125</v>
      </c>
    </row>
    <row r="65" spans="1:9" x14ac:dyDescent="0.6">
      <c r="A65" t="s">
        <v>2617</v>
      </c>
      <c r="B65">
        <v>9.69E-2</v>
      </c>
      <c r="E65" t="s">
        <v>1498</v>
      </c>
      <c r="F65">
        <v>0.1077</v>
      </c>
      <c r="H65" t="s">
        <v>6234</v>
      </c>
      <c r="I65">
        <v>0.125</v>
      </c>
    </row>
    <row r="66" spans="1:9" x14ac:dyDescent="0.6">
      <c r="A66" t="s">
        <v>2617</v>
      </c>
      <c r="B66">
        <v>9.69E-2</v>
      </c>
      <c r="E66" t="s">
        <v>1498</v>
      </c>
      <c r="F66">
        <v>0.1077</v>
      </c>
      <c r="H66" t="s">
        <v>1123</v>
      </c>
      <c r="I66">
        <v>0.125</v>
      </c>
    </row>
    <row r="67" spans="1:9" x14ac:dyDescent="0.6">
      <c r="A67" t="s">
        <v>559</v>
      </c>
      <c r="B67">
        <v>9.6799999999999997E-2</v>
      </c>
      <c r="E67" t="s">
        <v>1498</v>
      </c>
      <c r="F67">
        <v>0.1077</v>
      </c>
      <c r="H67" t="s">
        <v>1195</v>
      </c>
      <c r="I67">
        <v>0.12280000000000001</v>
      </c>
    </row>
    <row r="68" spans="1:9" x14ac:dyDescent="0.6">
      <c r="A68" t="s">
        <v>3830</v>
      </c>
      <c r="B68">
        <v>9.6100000000000005E-2</v>
      </c>
      <c r="E68" t="s">
        <v>1498</v>
      </c>
      <c r="F68">
        <v>0.1077</v>
      </c>
      <c r="H68" t="s">
        <v>1195</v>
      </c>
      <c r="I68">
        <v>0.12280000000000001</v>
      </c>
    </row>
    <row r="69" spans="1:9" x14ac:dyDescent="0.6">
      <c r="A69" t="s">
        <v>4044</v>
      </c>
      <c r="B69">
        <v>9.4500000000000001E-2</v>
      </c>
      <c r="E69" t="s">
        <v>1498</v>
      </c>
      <c r="F69">
        <v>0.1077</v>
      </c>
      <c r="H69" t="s">
        <v>3793</v>
      </c>
      <c r="I69">
        <v>0.1216</v>
      </c>
    </row>
    <row r="70" spans="1:9" x14ac:dyDescent="0.6">
      <c r="A70" t="s">
        <v>1066</v>
      </c>
      <c r="B70">
        <v>9.2499999999999999E-2</v>
      </c>
      <c r="E70" t="s">
        <v>1498</v>
      </c>
      <c r="F70">
        <v>0.1077</v>
      </c>
      <c r="H70" t="s">
        <v>3793</v>
      </c>
      <c r="I70">
        <v>0.1216</v>
      </c>
    </row>
    <row r="71" spans="1:9" x14ac:dyDescent="0.6">
      <c r="A71" t="s">
        <v>1066</v>
      </c>
      <c r="B71">
        <v>9.2499999999999999E-2</v>
      </c>
      <c r="E71" t="s">
        <v>1498</v>
      </c>
      <c r="F71">
        <v>0.1077</v>
      </c>
      <c r="H71" t="s">
        <v>3204</v>
      </c>
      <c r="I71">
        <v>0.1197</v>
      </c>
    </row>
    <row r="72" spans="1:9" x14ac:dyDescent="0.6">
      <c r="A72" t="s">
        <v>1935</v>
      </c>
      <c r="B72">
        <v>9.2299999999999993E-2</v>
      </c>
      <c r="E72" t="s">
        <v>280</v>
      </c>
      <c r="F72">
        <v>0.10639999999999999</v>
      </c>
      <c r="H72" t="s">
        <v>2061</v>
      </c>
      <c r="I72">
        <v>0.1176</v>
      </c>
    </row>
    <row r="73" spans="1:9" x14ac:dyDescent="0.6">
      <c r="A73" t="s">
        <v>1935</v>
      </c>
      <c r="B73">
        <v>9.2299999999999993E-2</v>
      </c>
      <c r="E73" t="s">
        <v>280</v>
      </c>
      <c r="F73">
        <v>0.10639999999999999</v>
      </c>
      <c r="H73" t="s">
        <v>4238</v>
      </c>
      <c r="I73">
        <v>0.11600000000000001</v>
      </c>
    </row>
    <row r="74" spans="1:9" x14ac:dyDescent="0.6">
      <c r="A74" t="s">
        <v>4380</v>
      </c>
      <c r="B74">
        <v>8.9300000000000004E-2</v>
      </c>
      <c r="E74" t="s">
        <v>280</v>
      </c>
      <c r="F74">
        <v>0.10639999999999999</v>
      </c>
      <c r="H74" t="s">
        <v>3386</v>
      </c>
      <c r="I74">
        <v>0.1154</v>
      </c>
    </row>
    <row r="75" spans="1:9" x14ac:dyDescent="0.6">
      <c r="A75" t="s">
        <v>6230</v>
      </c>
      <c r="B75">
        <v>8.3299999999999999E-2</v>
      </c>
      <c r="E75" t="s">
        <v>280</v>
      </c>
      <c r="F75">
        <v>0.10639999999999999</v>
      </c>
      <c r="H75" t="s">
        <v>4212</v>
      </c>
      <c r="I75">
        <v>0.114</v>
      </c>
    </row>
    <row r="76" spans="1:9" x14ac:dyDescent="0.6">
      <c r="A76" t="s">
        <v>6230</v>
      </c>
      <c r="B76">
        <v>8.3299999999999999E-2</v>
      </c>
      <c r="E76" t="s">
        <v>1495</v>
      </c>
      <c r="F76">
        <v>0.1042</v>
      </c>
      <c r="H76" t="s">
        <v>4212</v>
      </c>
      <c r="I76">
        <v>0.114</v>
      </c>
    </row>
    <row r="77" spans="1:9" x14ac:dyDescent="0.6">
      <c r="A77" t="s">
        <v>4755</v>
      </c>
      <c r="B77">
        <v>7.6999999999999999E-2</v>
      </c>
      <c r="E77" t="s">
        <v>2322</v>
      </c>
      <c r="F77">
        <v>0.1011</v>
      </c>
      <c r="H77" t="s">
        <v>3937</v>
      </c>
      <c r="I77">
        <v>0.1123</v>
      </c>
    </row>
    <row r="78" spans="1:9" x14ac:dyDescent="0.6">
      <c r="A78" t="s">
        <v>3893</v>
      </c>
      <c r="B78">
        <v>7.1400000000000005E-2</v>
      </c>
      <c r="E78" t="s">
        <v>2322</v>
      </c>
      <c r="F78">
        <v>0.1011</v>
      </c>
      <c r="H78" t="s">
        <v>2060</v>
      </c>
      <c r="I78">
        <v>0.1114</v>
      </c>
    </row>
    <row r="79" spans="1:9" x14ac:dyDescent="0.6">
      <c r="A79" t="s">
        <v>3893</v>
      </c>
      <c r="B79">
        <v>7.1400000000000005E-2</v>
      </c>
      <c r="E79" t="s">
        <v>4738</v>
      </c>
      <c r="F79">
        <v>0.1003</v>
      </c>
      <c r="H79" t="s">
        <v>3212</v>
      </c>
      <c r="I79">
        <v>0.1113</v>
      </c>
    </row>
    <row r="80" spans="1:9" x14ac:dyDescent="0.6">
      <c r="A80" t="s">
        <v>4801</v>
      </c>
      <c r="B80">
        <v>7.1400000000000005E-2</v>
      </c>
      <c r="E80" t="s">
        <v>4738</v>
      </c>
      <c r="F80">
        <v>0.1003</v>
      </c>
      <c r="H80" t="s">
        <v>3212</v>
      </c>
      <c r="I80">
        <v>0.1113</v>
      </c>
    </row>
    <row r="81" spans="1:9" x14ac:dyDescent="0.6">
      <c r="A81" t="s">
        <v>3428</v>
      </c>
      <c r="B81">
        <v>5.5599999999999997E-2</v>
      </c>
      <c r="E81" t="s">
        <v>4738</v>
      </c>
      <c r="F81">
        <v>0.1003</v>
      </c>
      <c r="H81" t="s">
        <v>4307</v>
      </c>
      <c r="I81">
        <v>0.1111</v>
      </c>
    </row>
    <row r="82" spans="1:9" x14ac:dyDescent="0.6">
      <c r="A82" t="s">
        <v>4609</v>
      </c>
      <c r="B82">
        <v>3.5700000000000003E-2</v>
      </c>
      <c r="E82" t="s">
        <v>4738</v>
      </c>
      <c r="F82">
        <v>0.1003</v>
      </c>
      <c r="H82" t="s">
        <v>1302</v>
      </c>
      <c r="I82">
        <v>0.1104</v>
      </c>
    </row>
    <row r="83" spans="1:9" x14ac:dyDescent="0.6">
      <c r="A83" t="s">
        <v>1757</v>
      </c>
      <c r="B83">
        <v>3.4500000000000003E-2</v>
      </c>
      <c r="E83" t="s">
        <v>6240</v>
      </c>
      <c r="F83">
        <v>0.1</v>
      </c>
      <c r="H83" t="s">
        <v>1302</v>
      </c>
      <c r="I83">
        <v>0.1104</v>
      </c>
    </row>
    <row r="84" spans="1:9" x14ac:dyDescent="0.6">
      <c r="A84" t="s">
        <v>1757</v>
      </c>
      <c r="B84">
        <v>3.4500000000000003E-2</v>
      </c>
      <c r="E84" t="s">
        <v>4529</v>
      </c>
      <c r="F84">
        <v>9.9400000000000002E-2</v>
      </c>
      <c r="H84" t="s">
        <v>1498</v>
      </c>
      <c r="I84">
        <v>0.1077</v>
      </c>
    </row>
    <row r="85" spans="1:9" x14ac:dyDescent="0.6">
      <c r="A85" t="s">
        <v>3956</v>
      </c>
      <c r="B85">
        <v>1.9599999999999999E-2</v>
      </c>
      <c r="E85" t="s">
        <v>3830</v>
      </c>
      <c r="F85">
        <v>9.6100000000000005E-2</v>
      </c>
      <c r="H85" t="s">
        <v>1498</v>
      </c>
      <c r="I85">
        <v>0.1077</v>
      </c>
    </row>
    <row r="86" spans="1:9" x14ac:dyDescent="0.6">
      <c r="A86" t="s">
        <v>2068</v>
      </c>
      <c r="B86">
        <v>1.6400000000000001E-2</v>
      </c>
      <c r="E86" t="s">
        <v>4044</v>
      </c>
      <c r="F86">
        <v>9.4500000000000001E-2</v>
      </c>
      <c r="H86" t="s">
        <v>1498</v>
      </c>
      <c r="I86">
        <v>0.1077</v>
      </c>
    </row>
    <row r="87" spans="1:9" x14ac:dyDescent="0.6">
      <c r="A87" t="s">
        <v>1389</v>
      </c>
      <c r="B87">
        <v>9.1000000000000004E-3</v>
      </c>
      <c r="E87" t="s">
        <v>1066</v>
      </c>
      <c r="F87">
        <v>9.2499999999999999E-2</v>
      </c>
      <c r="H87" t="s">
        <v>1498</v>
      </c>
      <c r="I87">
        <v>0.1077</v>
      </c>
    </row>
    <row r="88" spans="1:9" x14ac:dyDescent="0.6">
      <c r="A88" t="s">
        <v>6233</v>
      </c>
      <c r="B88">
        <v>0</v>
      </c>
      <c r="E88" t="s">
        <v>1935</v>
      </c>
      <c r="F88">
        <v>9.2299999999999993E-2</v>
      </c>
      <c r="H88" t="s">
        <v>280</v>
      </c>
      <c r="I88">
        <v>0.10639999999999999</v>
      </c>
    </row>
    <row r="89" spans="1:9" x14ac:dyDescent="0.6">
      <c r="E89" t="s">
        <v>1935</v>
      </c>
      <c r="F89">
        <v>9.2299999999999993E-2</v>
      </c>
      <c r="H89" t="s">
        <v>280</v>
      </c>
      <c r="I89">
        <v>0.10639999999999999</v>
      </c>
    </row>
    <row r="90" spans="1:9" x14ac:dyDescent="0.6">
      <c r="E90" t="s">
        <v>1935</v>
      </c>
      <c r="F90">
        <v>9.2299999999999993E-2</v>
      </c>
      <c r="H90" t="s">
        <v>280</v>
      </c>
      <c r="I90">
        <v>0.10639999999999999</v>
      </c>
    </row>
    <row r="91" spans="1:9" x14ac:dyDescent="0.6">
      <c r="E91" t="s">
        <v>1935</v>
      </c>
      <c r="F91">
        <v>9.2299999999999993E-2</v>
      </c>
      <c r="H91" t="s">
        <v>280</v>
      </c>
      <c r="I91">
        <v>0.10639999999999999</v>
      </c>
    </row>
    <row r="92" spans="1:9" x14ac:dyDescent="0.6">
      <c r="E92" t="s">
        <v>1409</v>
      </c>
      <c r="F92">
        <v>8.8900000000000007E-2</v>
      </c>
      <c r="H92" t="s">
        <v>280</v>
      </c>
      <c r="I92">
        <v>0.10639999999999999</v>
      </c>
    </row>
    <row r="93" spans="1:9" x14ac:dyDescent="0.6">
      <c r="E93" t="s">
        <v>1409</v>
      </c>
      <c r="F93">
        <v>8.8900000000000007E-2</v>
      </c>
      <c r="H93" t="s">
        <v>280</v>
      </c>
      <c r="I93">
        <v>0.10639999999999999</v>
      </c>
    </row>
    <row r="94" spans="1:9" x14ac:dyDescent="0.6">
      <c r="E94" t="s">
        <v>1409</v>
      </c>
      <c r="F94">
        <v>8.8900000000000007E-2</v>
      </c>
      <c r="H94" t="s">
        <v>1495</v>
      </c>
      <c r="I94">
        <v>0.1042</v>
      </c>
    </row>
    <row r="95" spans="1:9" x14ac:dyDescent="0.6">
      <c r="E95" t="s">
        <v>1119</v>
      </c>
      <c r="F95">
        <v>8.8900000000000007E-2</v>
      </c>
      <c r="H95" t="s">
        <v>2002</v>
      </c>
      <c r="I95">
        <v>0.1026</v>
      </c>
    </row>
    <row r="96" spans="1:9" x14ac:dyDescent="0.6">
      <c r="E96" t="s">
        <v>1409</v>
      </c>
      <c r="F96">
        <v>8.8900000000000007E-2</v>
      </c>
      <c r="H96" t="s">
        <v>2322</v>
      </c>
      <c r="I96">
        <v>0.1011</v>
      </c>
    </row>
    <row r="97" spans="5:9" x14ac:dyDescent="0.6">
      <c r="E97" t="s">
        <v>2104</v>
      </c>
      <c r="F97">
        <v>8.8200000000000001E-2</v>
      </c>
      <c r="H97" t="s">
        <v>2322</v>
      </c>
      <c r="I97">
        <v>0.1011</v>
      </c>
    </row>
    <row r="98" spans="5:9" x14ac:dyDescent="0.6">
      <c r="E98" t="s">
        <v>3426</v>
      </c>
      <c r="F98">
        <v>8.8200000000000001E-2</v>
      </c>
      <c r="H98" t="s">
        <v>2322</v>
      </c>
      <c r="I98">
        <v>0.1011</v>
      </c>
    </row>
    <row r="99" spans="5:9" x14ac:dyDescent="0.6">
      <c r="E99" t="s">
        <v>4584</v>
      </c>
      <c r="F99">
        <v>8.3299999999999999E-2</v>
      </c>
      <c r="H99" t="s">
        <v>2322</v>
      </c>
      <c r="I99">
        <v>0.1011</v>
      </c>
    </row>
    <row r="100" spans="5:9" x14ac:dyDescent="0.6">
      <c r="E100" t="s">
        <v>1699</v>
      </c>
      <c r="F100">
        <v>8.3299999999999999E-2</v>
      </c>
      <c r="H100" t="s">
        <v>4738</v>
      </c>
      <c r="I100">
        <v>0.1003</v>
      </c>
    </row>
    <row r="101" spans="5:9" x14ac:dyDescent="0.6">
      <c r="E101" t="s">
        <v>4501</v>
      </c>
      <c r="F101">
        <v>7.4999999999999997E-2</v>
      </c>
      <c r="H101" t="s">
        <v>4738</v>
      </c>
      <c r="I101">
        <v>0.1003</v>
      </c>
    </row>
    <row r="102" spans="5:9" x14ac:dyDescent="0.6">
      <c r="E102" t="s">
        <v>3893</v>
      </c>
      <c r="F102">
        <v>7.1400000000000005E-2</v>
      </c>
      <c r="H102" t="s">
        <v>4738</v>
      </c>
      <c r="I102">
        <v>0.1003</v>
      </c>
    </row>
    <row r="103" spans="5:9" x14ac:dyDescent="0.6">
      <c r="E103" t="s">
        <v>730</v>
      </c>
      <c r="F103">
        <v>6.6699999999999995E-2</v>
      </c>
      <c r="H103" t="s">
        <v>4738</v>
      </c>
      <c r="I103">
        <v>0.1003</v>
      </c>
    </row>
    <row r="104" spans="5:9" x14ac:dyDescent="0.6">
      <c r="E104" t="s">
        <v>1075</v>
      </c>
      <c r="F104">
        <v>6.0299999999999999E-2</v>
      </c>
      <c r="H104" t="s">
        <v>4738</v>
      </c>
      <c r="I104">
        <v>0.1003</v>
      </c>
    </row>
    <row r="105" spans="5:9" x14ac:dyDescent="0.6">
      <c r="E105" t="s">
        <v>2755</v>
      </c>
      <c r="F105">
        <v>5.9700000000000003E-2</v>
      </c>
      <c r="H105" t="s">
        <v>4738</v>
      </c>
      <c r="I105">
        <v>0.1003</v>
      </c>
    </row>
    <row r="106" spans="5:9" x14ac:dyDescent="0.6">
      <c r="E106" t="s">
        <v>2019</v>
      </c>
      <c r="F106">
        <v>5.5599999999999997E-2</v>
      </c>
      <c r="H106" t="s">
        <v>4529</v>
      </c>
      <c r="I106">
        <v>9.9400000000000002E-2</v>
      </c>
    </row>
    <row r="107" spans="5:9" x14ac:dyDescent="0.6">
      <c r="E107" t="s">
        <v>4811</v>
      </c>
      <c r="F107">
        <v>5.5599999999999997E-2</v>
      </c>
      <c r="H107" t="s">
        <v>4529</v>
      </c>
      <c r="I107">
        <v>9.9400000000000002E-2</v>
      </c>
    </row>
    <row r="108" spans="5:9" x14ac:dyDescent="0.6">
      <c r="E108" t="s">
        <v>2019</v>
      </c>
      <c r="F108">
        <v>5.5599999999999997E-2</v>
      </c>
      <c r="H108" t="s">
        <v>4529</v>
      </c>
      <c r="I108">
        <v>9.9400000000000002E-2</v>
      </c>
    </row>
    <row r="109" spans="5:9" x14ac:dyDescent="0.6">
      <c r="E109" t="s">
        <v>1388</v>
      </c>
      <c r="F109">
        <v>4.9399999999999999E-2</v>
      </c>
      <c r="H109" t="s">
        <v>2617</v>
      </c>
      <c r="I109">
        <v>9.69E-2</v>
      </c>
    </row>
    <row r="110" spans="5:9" x14ac:dyDescent="0.6">
      <c r="E110" t="s">
        <v>729</v>
      </c>
      <c r="F110">
        <v>4.1700000000000001E-2</v>
      </c>
      <c r="H110" t="s">
        <v>3830</v>
      </c>
      <c r="I110">
        <v>9.6100000000000005E-2</v>
      </c>
    </row>
    <row r="111" spans="5:9" x14ac:dyDescent="0.6">
      <c r="E111" t="s">
        <v>4258</v>
      </c>
      <c r="F111">
        <v>3.85E-2</v>
      </c>
      <c r="H111" t="s">
        <v>4044</v>
      </c>
      <c r="I111">
        <v>9.4500000000000001E-2</v>
      </c>
    </row>
    <row r="112" spans="5:9" x14ac:dyDescent="0.6">
      <c r="E112" t="s">
        <v>2065</v>
      </c>
      <c r="F112">
        <v>3.85E-2</v>
      </c>
      <c r="H112" t="s">
        <v>1066</v>
      </c>
      <c r="I112">
        <v>9.2499999999999999E-2</v>
      </c>
    </row>
    <row r="113" spans="5:9" x14ac:dyDescent="0.6">
      <c r="E113" t="s">
        <v>1824</v>
      </c>
      <c r="F113">
        <v>3.5700000000000003E-2</v>
      </c>
      <c r="H113" t="s">
        <v>1935</v>
      </c>
      <c r="I113">
        <v>9.2299999999999993E-2</v>
      </c>
    </row>
    <row r="114" spans="5:9" x14ac:dyDescent="0.6">
      <c r="E114" t="s">
        <v>1824</v>
      </c>
      <c r="F114">
        <v>3.5700000000000003E-2</v>
      </c>
      <c r="H114" t="s">
        <v>1935</v>
      </c>
      <c r="I114">
        <v>9.2299999999999993E-2</v>
      </c>
    </row>
    <row r="115" spans="5:9" x14ac:dyDescent="0.6">
      <c r="E115" t="s">
        <v>2063</v>
      </c>
      <c r="F115">
        <v>3.5700000000000003E-2</v>
      </c>
      <c r="H115" t="s">
        <v>1935</v>
      </c>
      <c r="I115">
        <v>9.2299999999999993E-2</v>
      </c>
    </row>
    <row r="116" spans="5:9" x14ac:dyDescent="0.6">
      <c r="E116" t="s">
        <v>1387</v>
      </c>
      <c r="F116">
        <v>3.3300000000000003E-2</v>
      </c>
      <c r="H116" t="s">
        <v>1935</v>
      </c>
      <c r="I116">
        <v>9.2299999999999993E-2</v>
      </c>
    </row>
    <row r="117" spans="5:9" x14ac:dyDescent="0.6">
      <c r="E117" t="s">
        <v>3897</v>
      </c>
      <c r="F117">
        <v>3.0300000000000001E-2</v>
      </c>
      <c r="H117" t="s">
        <v>1935</v>
      </c>
      <c r="I117">
        <v>9.2299999999999993E-2</v>
      </c>
    </row>
    <row r="118" spans="5:9" x14ac:dyDescent="0.6">
      <c r="E118" t="s">
        <v>1856</v>
      </c>
      <c r="F118">
        <v>2.8199999999999999E-2</v>
      </c>
      <c r="H118" t="s">
        <v>1935</v>
      </c>
      <c r="I118">
        <v>9.2299999999999993E-2</v>
      </c>
    </row>
    <row r="119" spans="5:9" x14ac:dyDescent="0.6">
      <c r="E119" t="s">
        <v>1856</v>
      </c>
      <c r="F119">
        <v>2.8199999999999999E-2</v>
      </c>
      <c r="H119" t="s">
        <v>1935</v>
      </c>
      <c r="I119">
        <v>9.2299999999999993E-2</v>
      </c>
    </row>
    <row r="120" spans="5:9" x14ac:dyDescent="0.6">
      <c r="E120" t="s">
        <v>1856</v>
      </c>
      <c r="F120">
        <v>2.8199999999999999E-2</v>
      </c>
      <c r="H120" t="s">
        <v>1409</v>
      </c>
      <c r="I120">
        <v>8.8900000000000007E-2</v>
      </c>
    </row>
    <row r="121" spans="5:9" x14ac:dyDescent="0.6">
      <c r="E121" t="s">
        <v>2340</v>
      </c>
      <c r="F121">
        <v>2.7E-2</v>
      </c>
      <c r="H121" t="s">
        <v>1409</v>
      </c>
      <c r="I121">
        <v>8.8900000000000007E-2</v>
      </c>
    </row>
    <row r="122" spans="5:9" x14ac:dyDescent="0.6">
      <c r="E122" t="s">
        <v>1861</v>
      </c>
      <c r="F122">
        <v>2.63E-2</v>
      </c>
      <c r="H122" t="s">
        <v>1409</v>
      </c>
      <c r="I122">
        <v>8.8900000000000007E-2</v>
      </c>
    </row>
    <row r="123" spans="5:9" x14ac:dyDescent="0.6">
      <c r="E123" t="s">
        <v>1008</v>
      </c>
      <c r="F123">
        <v>2.0400000000000001E-2</v>
      </c>
      <c r="H123" t="s">
        <v>1409</v>
      </c>
      <c r="I123">
        <v>8.8900000000000007E-2</v>
      </c>
    </row>
    <row r="124" spans="5:9" x14ac:dyDescent="0.6">
      <c r="E124" t="s">
        <v>4566</v>
      </c>
      <c r="F124">
        <v>1.8499999999999999E-2</v>
      </c>
      <c r="H124" t="s">
        <v>2104</v>
      </c>
      <c r="I124">
        <v>8.8200000000000001E-2</v>
      </c>
    </row>
    <row r="125" spans="5:9" x14ac:dyDescent="0.6">
      <c r="E125" t="s">
        <v>4566</v>
      </c>
      <c r="F125">
        <v>1.8499999999999999E-2</v>
      </c>
      <c r="H125" t="s">
        <v>3426</v>
      </c>
      <c r="I125">
        <v>8.8200000000000001E-2</v>
      </c>
    </row>
    <row r="126" spans="5:9" x14ac:dyDescent="0.6">
      <c r="E126" t="s">
        <v>4566</v>
      </c>
      <c r="F126">
        <v>1.8499999999999999E-2</v>
      </c>
      <c r="H126" t="s">
        <v>2658</v>
      </c>
      <c r="I126">
        <v>8.6800000000000002E-2</v>
      </c>
    </row>
    <row r="127" spans="5:9" x14ac:dyDescent="0.6">
      <c r="E127" t="s">
        <v>4566</v>
      </c>
      <c r="F127">
        <v>1.8499999999999999E-2</v>
      </c>
      <c r="H127" t="s">
        <v>2658</v>
      </c>
      <c r="I127">
        <v>8.6800000000000002E-2</v>
      </c>
    </row>
    <row r="128" spans="5:9" x14ac:dyDescent="0.6">
      <c r="E128" t="s">
        <v>2731</v>
      </c>
      <c r="F128">
        <v>1.6899999999999998E-2</v>
      </c>
      <c r="H128" t="s">
        <v>3824</v>
      </c>
      <c r="I128">
        <v>8.6699999999999999E-2</v>
      </c>
    </row>
    <row r="129" spans="5:9" x14ac:dyDescent="0.6">
      <c r="E129" t="s">
        <v>2731</v>
      </c>
      <c r="F129">
        <v>1.6899999999999998E-2</v>
      </c>
      <c r="H129" t="s">
        <v>3824</v>
      </c>
      <c r="I129">
        <v>8.6699999999999999E-2</v>
      </c>
    </row>
    <row r="130" spans="5:9" x14ac:dyDescent="0.6">
      <c r="E130" t="s">
        <v>1395</v>
      </c>
      <c r="F130">
        <v>1.67E-2</v>
      </c>
      <c r="H130" t="s">
        <v>2821</v>
      </c>
      <c r="I130">
        <v>8.6400000000000005E-2</v>
      </c>
    </row>
    <row r="131" spans="5:9" x14ac:dyDescent="0.6">
      <c r="E131" t="s">
        <v>1395</v>
      </c>
      <c r="F131">
        <v>1.67E-2</v>
      </c>
      <c r="H131" t="s">
        <v>1699</v>
      </c>
      <c r="I131">
        <v>8.3299999999999999E-2</v>
      </c>
    </row>
    <row r="132" spans="5:9" x14ac:dyDescent="0.6">
      <c r="E132" t="s">
        <v>2068</v>
      </c>
      <c r="F132">
        <v>1.6400000000000001E-2</v>
      </c>
      <c r="H132" t="s">
        <v>1699</v>
      </c>
      <c r="I132">
        <v>8.3299999999999999E-2</v>
      </c>
    </row>
    <row r="133" spans="5:9" x14ac:dyDescent="0.6">
      <c r="E133" t="s">
        <v>3324</v>
      </c>
      <c r="F133">
        <v>1.3899999999999999E-2</v>
      </c>
      <c r="H133" t="s">
        <v>2690</v>
      </c>
      <c r="I133">
        <v>7.1400000000000005E-2</v>
      </c>
    </row>
    <row r="134" spans="5:9" x14ac:dyDescent="0.6">
      <c r="E134" t="s">
        <v>2927</v>
      </c>
      <c r="F134">
        <v>1.11E-2</v>
      </c>
      <c r="H134" t="s">
        <v>3893</v>
      </c>
      <c r="I134">
        <v>7.1400000000000005E-2</v>
      </c>
    </row>
    <row r="135" spans="5:9" x14ac:dyDescent="0.6">
      <c r="E135" t="s">
        <v>2927</v>
      </c>
      <c r="F135">
        <v>1.11E-2</v>
      </c>
      <c r="H135" t="s">
        <v>2690</v>
      </c>
      <c r="I135">
        <v>7.1400000000000005E-2</v>
      </c>
    </row>
    <row r="136" spans="5:9" x14ac:dyDescent="0.6">
      <c r="E136" t="s">
        <v>2927</v>
      </c>
      <c r="F136">
        <v>1.11E-2</v>
      </c>
      <c r="H136" t="s">
        <v>2319</v>
      </c>
      <c r="I136">
        <v>6.9000000000000006E-2</v>
      </c>
    </row>
    <row r="137" spans="5:9" x14ac:dyDescent="0.6">
      <c r="E137" t="s">
        <v>2927</v>
      </c>
      <c r="F137">
        <v>1.11E-2</v>
      </c>
      <c r="H137" t="s">
        <v>730</v>
      </c>
      <c r="I137">
        <v>6.6699999999999995E-2</v>
      </c>
    </row>
    <row r="138" spans="5:9" x14ac:dyDescent="0.6">
      <c r="E138" t="s">
        <v>2927</v>
      </c>
      <c r="F138">
        <v>1.11E-2</v>
      </c>
      <c r="H138" t="s">
        <v>2755</v>
      </c>
      <c r="I138">
        <v>5.9700000000000003E-2</v>
      </c>
    </row>
    <row r="139" spans="5:9" x14ac:dyDescent="0.6">
      <c r="E139" t="s">
        <v>1389</v>
      </c>
      <c r="F139">
        <v>9.1000000000000004E-3</v>
      </c>
      <c r="H139" t="s">
        <v>1388</v>
      </c>
      <c r="I139">
        <v>4.9399999999999999E-2</v>
      </c>
    </row>
    <row r="140" spans="5:9" x14ac:dyDescent="0.6">
      <c r="E140" t="s">
        <v>5518</v>
      </c>
      <c r="F140">
        <v>0</v>
      </c>
      <c r="H140" t="s">
        <v>1125</v>
      </c>
      <c r="I140">
        <v>3.9E-2</v>
      </c>
    </row>
    <row r="141" spans="5:9" x14ac:dyDescent="0.6">
      <c r="E141" t="s">
        <v>6239</v>
      </c>
      <c r="F141">
        <v>0</v>
      </c>
      <c r="H141" t="s">
        <v>4258</v>
      </c>
      <c r="I141">
        <v>3.85E-2</v>
      </c>
    </row>
    <row r="142" spans="5:9" x14ac:dyDescent="0.6">
      <c r="E142" t="s">
        <v>6239</v>
      </c>
      <c r="F142">
        <v>0</v>
      </c>
      <c r="H142" t="s">
        <v>1824</v>
      </c>
      <c r="I142">
        <v>3.5700000000000003E-2</v>
      </c>
    </row>
    <row r="143" spans="5:9" x14ac:dyDescent="0.6">
      <c r="E143" t="s">
        <v>5331</v>
      </c>
      <c r="F143">
        <v>0</v>
      </c>
      <c r="H143" t="s">
        <v>1824</v>
      </c>
      <c r="I143">
        <v>3.5700000000000003E-2</v>
      </c>
    </row>
    <row r="144" spans="5:9" x14ac:dyDescent="0.6">
      <c r="E144" t="s">
        <v>5839</v>
      </c>
      <c r="F144">
        <v>0</v>
      </c>
      <c r="H144" t="s">
        <v>2063</v>
      </c>
      <c r="I144">
        <v>3.5700000000000003E-2</v>
      </c>
    </row>
    <row r="145" spans="5:9" x14ac:dyDescent="0.6">
      <c r="E145" t="s">
        <v>5246</v>
      </c>
      <c r="F145">
        <v>0</v>
      </c>
      <c r="H145" t="s">
        <v>2063</v>
      </c>
      <c r="I145">
        <v>3.5700000000000003E-2</v>
      </c>
    </row>
    <row r="146" spans="5:9" x14ac:dyDescent="0.6">
      <c r="E146" t="s">
        <v>5874</v>
      </c>
      <c r="F146">
        <v>0</v>
      </c>
      <c r="H146" t="s">
        <v>1757</v>
      </c>
      <c r="I146">
        <v>3.4500000000000003E-2</v>
      </c>
    </row>
    <row r="147" spans="5:9" x14ac:dyDescent="0.6">
      <c r="E147" t="s">
        <v>5639</v>
      </c>
      <c r="F147">
        <v>0</v>
      </c>
      <c r="H147" t="s">
        <v>1757</v>
      </c>
      <c r="I147">
        <v>3.4500000000000003E-2</v>
      </c>
    </row>
    <row r="148" spans="5:9" x14ac:dyDescent="0.6">
      <c r="E148" t="s">
        <v>5671</v>
      </c>
      <c r="F148">
        <v>0</v>
      </c>
      <c r="H148" t="s">
        <v>1757</v>
      </c>
      <c r="I148">
        <v>3.4500000000000003E-2</v>
      </c>
    </row>
    <row r="149" spans="5:9" x14ac:dyDescent="0.6">
      <c r="E149" t="s">
        <v>5670</v>
      </c>
      <c r="F149">
        <v>0</v>
      </c>
      <c r="H149" t="s">
        <v>1387</v>
      </c>
      <c r="I149">
        <v>3.3300000000000003E-2</v>
      </c>
    </row>
    <row r="150" spans="5:9" x14ac:dyDescent="0.6">
      <c r="E150" t="s">
        <v>6239</v>
      </c>
      <c r="F150">
        <v>0</v>
      </c>
      <c r="H150" t="s">
        <v>3897</v>
      </c>
      <c r="I150">
        <v>3.0300000000000001E-2</v>
      </c>
    </row>
    <row r="151" spans="5:9" x14ac:dyDescent="0.6">
      <c r="H151" t="s">
        <v>4489</v>
      </c>
      <c r="I151">
        <v>2.87E-2</v>
      </c>
    </row>
    <row r="152" spans="5:9" x14ac:dyDescent="0.6">
      <c r="H152" t="s">
        <v>1856</v>
      </c>
      <c r="I152">
        <v>2.8199999999999999E-2</v>
      </c>
    </row>
    <row r="153" spans="5:9" x14ac:dyDescent="0.6">
      <c r="H153" t="s">
        <v>1856</v>
      </c>
      <c r="I153">
        <v>2.8199999999999999E-2</v>
      </c>
    </row>
    <row r="154" spans="5:9" x14ac:dyDescent="0.6">
      <c r="H154" t="s">
        <v>1861</v>
      </c>
      <c r="I154">
        <v>2.63E-2</v>
      </c>
    </row>
    <row r="155" spans="5:9" x14ac:dyDescent="0.6">
      <c r="H155" t="s">
        <v>1008</v>
      </c>
      <c r="I155">
        <v>2.0400000000000001E-2</v>
      </c>
    </row>
    <row r="156" spans="5:9" x14ac:dyDescent="0.6">
      <c r="H156" t="s">
        <v>4566</v>
      </c>
      <c r="I156">
        <v>1.8499999999999999E-2</v>
      </c>
    </row>
    <row r="157" spans="5:9" x14ac:dyDescent="0.6">
      <c r="H157" t="s">
        <v>4566</v>
      </c>
      <c r="I157">
        <v>1.8499999999999999E-2</v>
      </c>
    </row>
    <row r="158" spans="5:9" x14ac:dyDescent="0.6">
      <c r="H158" t="s">
        <v>4566</v>
      </c>
      <c r="I158">
        <v>1.8499999999999999E-2</v>
      </c>
    </row>
    <row r="159" spans="5:9" x14ac:dyDescent="0.6">
      <c r="H159" t="s">
        <v>2731</v>
      </c>
      <c r="I159">
        <v>1.6899999999999998E-2</v>
      </c>
    </row>
    <row r="160" spans="5:9" x14ac:dyDescent="0.6">
      <c r="H160" t="s">
        <v>2731</v>
      </c>
      <c r="I160">
        <v>1.6899999999999998E-2</v>
      </c>
    </row>
    <row r="161" spans="8:9" x14ac:dyDescent="0.6">
      <c r="H161" t="s">
        <v>2731</v>
      </c>
      <c r="I161">
        <v>1.6899999999999998E-2</v>
      </c>
    </row>
    <row r="162" spans="8:9" x14ac:dyDescent="0.6">
      <c r="H162" t="s">
        <v>1395</v>
      </c>
      <c r="I162">
        <v>1.67E-2</v>
      </c>
    </row>
    <row r="163" spans="8:9" x14ac:dyDescent="0.6">
      <c r="H163" t="s">
        <v>1395</v>
      </c>
      <c r="I163">
        <v>1.67E-2</v>
      </c>
    </row>
    <row r="164" spans="8:9" x14ac:dyDescent="0.6">
      <c r="H164" t="s">
        <v>2068</v>
      </c>
      <c r="I164">
        <v>1.6400000000000001E-2</v>
      </c>
    </row>
    <row r="165" spans="8:9" x14ac:dyDescent="0.6">
      <c r="H165" t="s">
        <v>3324</v>
      </c>
      <c r="I165">
        <v>1.3899999999999999E-2</v>
      </c>
    </row>
    <row r="166" spans="8:9" x14ac:dyDescent="0.6">
      <c r="H166" t="s">
        <v>1389</v>
      </c>
      <c r="I166">
        <v>9.1000000000000004E-3</v>
      </c>
    </row>
    <row r="167" spans="8:9" x14ac:dyDescent="0.6">
      <c r="H167" t="s">
        <v>6235</v>
      </c>
      <c r="I167">
        <v>0</v>
      </c>
    </row>
    <row r="168" spans="8:9" x14ac:dyDescent="0.6">
      <c r="H168" t="s">
        <v>6236</v>
      </c>
      <c r="I168">
        <v>0</v>
      </c>
    </row>
    <row r="169" spans="8:9" x14ac:dyDescent="0.6">
      <c r="H169" t="s">
        <v>6235</v>
      </c>
      <c r="I169">
        <v>0</v>
      </c>
    </row>
    <row r="170" spans="8:9" x14ac:dyDescent="0.6">
      <c r="H170" t="s">
        <v>6236</v>
      </c>
      <c r="I170">
        <v>0</v>
      </c>
    </row>
    <row r="171" spans="8:9" x14ac:dyDescent="0.6">
      <c r="H171" t="s">
        <v>5331</v>
      </c>
      <c r="I171">
        <v>0</v>
      </c>
    </row>
    <row r="172" spans="8:9" x14ac:dyDescent="0.6">
      <c r="H172" t="s">
        <v>5839</v>
      </c>
      <c r="I172">
        <v>0</v>
      </c>
    </row>
    <row r="173" spans="8:9" x14ac:dyDescent="0.6">
      <c r="H173" t="s">
        <v>5246</v>
      </c>
      <c r="I173">
        <v>0</v>
      </c>
    </row>
    <row r="174" spans="8:9" x14ac:dyDescent="0.6">
      <c r="H174" t="s">
        <v>5874</v>
      </c>
      <c r="I174">
        <v>0</v>
      </c>
    </row>
    <row r="175" spans="8:9" x14ac:dyDescent="0.6">
      <c r="H175" t="s">
        <v>5639</v>
      </c>
      <c r="I175">
        <v>0</v>
      </c>
    </row>
    <row r="176" spans="8:9" x14ac:dyDescent="0.6">
      <c r="H176" t="s">
        <v>6235</v>
      </c>
      <c r="I176">
        <v>0</v>
      </c>
    </row>
    <row r="177" spans="8:9" x14ac:dyDescent="0.6">
      <c r="H177" t="s">
        <v>6236</v>
      </c>
      <c r="I177">
        <v>0</v>
      </c>
    </row>
    <row r="421" spans="1:1" x14ac:dyDescent="0.6">
      <c r="A421" t="s">
        <v>3582</v>
      </c>
    </row>
  </sheetData>
  <sortState ref="H1:I421">
    <sortCondition descending="1" ref="I1"/>
  </sortState>
  <phoneticPr fontId="2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C5"/>
  <sheetViews>
    <sheetView workbookViewId="0">
      <selection activeCell="A4" sqref="A4"/>
    </sheetView>
  </sheetViews>
  <sheetFormatPr defaultRowHeight="16.899999999999999" x14ac:dyDescent="0.6"/>
  <cols>
    <col min="1" max="1" width="11.8125" bestFit="1" customWidth="1"/>
    <col min="2" max="2" width="11.0625" bestFit="1" customWidth="1"/>
    <col min="3" max="9" width="4.3125" bestFit="1" customWidth="1"/>
    <col min="10" max="67" width="3.25" bestFit="1" customWidth="1"/>
    <col min="68" max="93" width="3.25" customWidth="1"/>
    <col min="94" max="94" width="3.25" bestFit="1" customWidth="1"/>
    <col min="95" max="175" width="4.3125" customWidth="1"/>
    <col min="176" max="180" width="4.3125" bestFit="1" customWidth="1"/>
    <col min="181" max="184" width="5.375" bestFit="1" customWidth="1"/>
    <col min="185" max="185" width="6.5625" bestFit="1" customWidth="1"/>
    <col min="186" max="186" width="6.4375" customWidth="1"/>
    <col min="187" max="187" width="4.1875" customWidth="1"/>
    <col min="188" max="197" width="3.25" customWidth="1"/>
    <col min="198" max="198" width="4.3125" customWidth="1"/>
    <col min="199" max="199" width="6.4375" customWidth="1"/>
    <col min="200" max="200" width="4.1875" customWidth="1"/>
    <col min="201" max="203" width="2.1875" customWidth="1"/>
    <col min="204" max="211" width="3.25" customWidth="1"/>
    <col min="212" max="213" width="4.3125" customWidth="1"/>
    <col min="214" max="214" width="6.4375" customWidth="1"/>
    <col min="215" max="215" width="5.25" customWidth="1"/>
    <col min="216" max="219" width="3.25" customWidth="1"/>
    <col min="220" max="220" width="7.5" customWidth="1"/>
    <col min="221" max="221" width="5.25" customWidth="1"/>
    <col min="222" max="222" width="2.1875" customWidth="1"/>
    <col min="223" max="225" width="3.25" customWidth="1"/>
    <col min="226" max="228" width="4.3125" customWidth="1"/>
    <col min="229" max="229" width="7.5" customWidth="1"/>
    <col min="230" max="230" width="5.25" customWidth="1"/>
    <col min="231" max="240" width="3.25" customWidth="1"/>
    <col min="241" max="243" width="4.3125" customWidth="1"/>
    <col min="244" max="244" width="7.5" customWidth="1"/>
    <col min="245" max="245" width="5.25" customWidth="1"/>
    <col min="246" max="248" width="3.25" customWidth="1"/>
    <col min="249" max="249" width="4.3125" customWidth="1"/>
    <col min="250" max="250" width="7.5" customWidth="1"/>
    <col min="251" max="251" width="5.25" customWidth="1"/>
    <col min="252" max="253" width="3.25" customWidth="1"/>
    <col min="254" max="254" width="7.5" customWidth="1"/>
    <col min="255" max="255" width="5.25" customWidth="1"/>
    <col min="256" max="260" width="3.25" customWidth="1"/>
    <col min="261" max="261" width="4.3125" customWidth="1"/>
    <col min="262" max="262" width="7.5" customWidth="1"/>
    <col min="263" max="263" width="5.25" customWidth="1"/>
    <col min="264" max="266" width="4.3125" customWidth="1"/>
    <col min="267" max="267" width="7.5" customWidth="1"/>
    <col min="268" max="268" width="5.25" customWidth="1"/>
    <col min="269" max="271" width="3.25" customWidth="1"/>
    <col min="272" max="274" width="4.3125" customWidth="1"/>
    <col min="275" max="275" width="7.5" customWidth="1"/>
    <col min="276" max="276" width="5.25" customWidth="1"/>
    <col min="277" max="279" width="2.1875" customWidth="1"/>
    <col min="280" max="285" width="3.25" customWidth="1"/>
    <col min="286" max="289" width="4.3125" customWidth="1"/>
    <col min="290" max="290" width="7.5" customWidth="1"/>
    <col min="291" max="291" width="5.25" customWidth="1"/>
    <col min="292" max="293" width="2.1875" customWidth="1"/>
    <col min="294" max="296" width="3.25" customWidth="1"/>
    <col min="297" max="299" width="4.3125" customWidth="1"/>
    <col min="300" max="300" width="7.5" customWidth="1"/>
    <col min="301" max="301" width="5.25" customWidth="1"/>
    <col min="302" max="304" width="3.25" customWidth="1"/>
    <col min="305" max="306" width="4.3125" customWidth="1"/>
    <col min="307" max="307" width="7.5" customWidth="1"/>
    <col min="308" max="308" width="5.25" customWidth="1"/>
    <col min="309" max="310" width="4.3125" customWidth="1"/>
    <col min="311" max="311" width="7.5" customWidth="1"/>
    <col min="312" max="312" width="5.25" customWidth="1"/>
    <col min="313" max="314" width="4.3125" customWidth="1"/>
    <col min="315" max="315" width="7.5" customWidth="1"/>
    <col min="316" max="316" width="5.25" customWidth="1"/>
    <col min="317" max="317" width="4.3125" customWidth="1"/>
    <col min="318" max="318" width="7.5" customWidth="1"/>
    <col min="319" max="319" width="5.25" customWidth="1"/>
    <col min="320" max="320" width="3.25" customWidth="1"/>
    <col min="321" max="321" width="4.3125" customWidth="1"/>
    <col min="322" max="322" width="7.5" customWidth="1"/>
    <col min="323" max="323" width="5.25" customWidth="1"/>
    <col min="324" max="324" width="4.3125" customWidth="1"/>
    <col min="325" max="325" width="7.5" customWidth="1"/>
    <col min="326" max="326" width="5.25" customWidth="1"/>
    <col min="327" max="327" width="7.5" customWidth="1"/>
    <col min="328" max="328" width="5.25" customWidth="1"/>
    <col min="329" max="329" width="4.3125" customWidth="1"/>
    <col min="330" max="330" width="7.5" customWidth="1"/>
    <col min="331" max="331" width="5.25" customWidth="1"/>
    <col min="332" max="334" width="4.3125" customWidth="1"/>
    <col min="335" max="335" width="7.5" customWidth="1"/>
    <col min="336" max="336" width="5.25" customWidth="1"/>
    <col min="337" max="337" width="7.5" customWidth="1"/>
    <col min="338" max="338" width="5.25" customWidth="1"/>
    <col min="339" max="339" width="4.3125" customWidth="1"/>
    <col min="340" max="340" width="7.5" customWidth="1"/>
    <col min="341" max="341" width="5.25" customWidth="1"/>
    <col min="342" max="342" width="7.5" customWidth="1"/>
    <col min="343" max="343" width="5.25" customWidth="1"/>
    <col min="344" max="344" width="7.5" customWidth="1"/>
    <col min="345" max="345" width="5.25" customWidth="1"/>
    <col min="346" max="346" width="3.25" customWidth="1"/>
    <col min="347" max="347" width="4.3125" customWidth="1"/>
    <col min="348" max="348" width="7.5" customWidth="1"/>
    <col min="349" max="349" width="5.25" customWidth="1"/>
    <col min="350" max="350" width="7.5" customWidth="1"/>
    <col min="351" max="351" width="5.25" customWidth="1"/>
    <col min="352" max="353" width="4.3125" customWidth="1"/>
    <col min="354" max="354" width="7.5" customWidth="1"/>
    <col min="355" max="355" width="5.25" customWidth="1"/>
    <col min="356" max="356" width="3.25" customWidth="1"/>
    <col min="357" max="357" width="7.5" customWidth="1"/>
    <col min="358" max="358" width="5.25" customWidth="1"/>
    <col min="359" max="359" width="7.5" customWidth="1"/>
    <col min="360" max="360" width="5.25" customWidth="1"/>
    <col min="361" max="361" width="7.5" customWidth="1"/>
    <col min="362" max="362" width="5.25" customWidth="1"/>
    <col min="363" max="363" width="4.3125" customWidth="1"/>
    <col min="364" max="364" width="7.5" customWidth="1"/>
    <col min="365" max="365" width="5.25" customWidth="1"/>
    <col min="366" max="366" width="7.5" customWidth="1"/>
    <col min="367" max="367" width="5.25" customWidth="1"/>
    <col min="368" max="368" width="7.5" customWidth="1"/>
    <col min="369" max="369" width="5.25" customWidth="1"/>
    <col min="370" max="370" width="7.5" customWidth="1"/>
    <col min="371" max="371" width="5.25" customWidth="1"/>
    <col min="372" max="372" width="7.5" customWidth="1"/>
    <col min="373" max="373" width="5.25" customWidth="1"/>
    <col min="374" max="374" width="7.5" customWidth="1"/>
    <col min="375" max="375" width="5.25" customWidth="1"/>
    <col min="376" max="376" width="4.3125" customWidth="1"/>
    <col min="377" max="377" width="7.5" customWidth="1"/>
    <col min="378" max="378" width="5.25" customWidth="1"/>
    <col min="379" max="379" width="7.5" customWidth="1"/>
    <col min="380" max="380" width="5.25" customWidth="1"/>
    <col min="381" max="381" width="7.5" customWidth="1"/>
    <col min="382" max="382" width="5.25" customWidth="1"/>
    <col min="383" max="383" width="7.5" customWidth="1"/>
    <col min="384" max="384" width="5.25" customWidth="1"/>
    <col min="385" max="385" width="7.5" customWidth="1"/>
    <col min="386" max="386" width="5.25" customWidth="1"/>
    <col min="387" max="387" width="7.5" customWidth="1"/>
    <col min="388" max="388" width="5.25" customWidth="1"/>
    <col min="389" max="389" width="7.5" customWidth="1"/>
    <col min="390" max="390" width="5.25" customWidth="1"/>
    <col min="391" max="391" width="7.5" customWidth="1"/>
    <col min="392" max="392" width="5.25" customWidth="1"/>
    <col min="393" max="393" width="4.3125" customWidth="1"/>
    <col min="394" max="394" width="7.5" customWidth="1"/>
    <col min="395" max="395" width="5.25" customWidth="1"/>
    <col min="396" max="396" width="7.5" customWidth="1"/>
    <col min="397" max="397" width="5.25" customWidth="1"/>
    <col min="398" max="398" width="7.5" customWidth="1"/>
    <col min="399" max="399" width="5.25" customWidth="1"/>
    <col min="400" max="400" width="7.5" customWidth="1"/>
    <col min="401" max="401" width="5.25" customWidth="1"/>
    <col min="402" max="402" width="7.5" customWidth="1"/>
    <col min="403" max="403" width="5.25" customWidth="1"/>
    <col min="404" max="404" width="7.5" customWidth="1"/>
    <col min="405" max="405" width="6.3125" customWidth="1"/>
    <col min="406" max="406" width="8.5625" customWidth="1"/>
    <col min="407" max="407" width="6.3125" customWidth="1"/>
    <col min="408" max="408" width="8.5625" customWidth="1"/>
    <col min="409" max="409" width="6.3125" customWidth="1"/>
    <col min="410" max="410" width="8.5625" customWidth="1"/>
    <col min="411" max="411" width="6.3125" customWidth="1"/>
    <col min="412" max="412" width="8.5625" customWidth="1"/>
    <col min="413" max="413" width="6.3125" customWidth="1"/>
    <col min="414" max="414" width="8.5625" customWidth="1"/>
    <col min="415" max="415" width="6.3125" customWidth="1"/>
    <col min="416" max="416" width="8.5625" customWidth="1"/>
    <col min="417" max="417" width="6.5625" customWidth="1"/>
  </cols>
  <sheetData>
    <row r="3" spans="1:185" x14ac:dyDescent="0.6">
      <c r="B3" s="36" t="s">
        <v>6214</v>
      </c>
    </row>
    <row r="4" spans="1:185" x14ac:dyDescent="0.6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80</v>
      </c>
      <c r="CB4">
        <v>81</v>
      </c>
      <c r="CC4">
        <v>82</v>
      </c>
      <c r="CD4">
        <v>83</v>
      </c>
      <c r="CE4">
        <v>84</v>
      </c>
      <c r="CF4">
        <v>85</v>
      </c>
      <c r="CG4">
        <v>86</v>
      </c>
      <c r="CH4">
        <v>87</v>
      </c>
      <c r="CI4">
        <v>88</v>
      </c>
      <c r="CJ4">
        <v>89</v>
      </c>
      <c r="CK4">
        <v>90</v>
      </c>
      <c r="CL4">
        <v>92</v>
      </c>
      <c r="CM4">
        <v>93</v>
      </c>
      <c r="CN4">
        <v>94</v>
      </c>
      <c r="CO4">
        <v>98</v>
      </c>
      <c r="CP4">
        <v>99</v>
      </c>
      <c r="CQ4">
        <v>100</v>
      </c>
      <c r="CR4">
        <v>102</v>
      </c>
      <c r="CS4">
        <v>104</v>
      </c>
      <c r="CT4">
        <v>106</v>
      </c>
      <c r="CU4">
        <v>107</v>
      </c>
      <c r="CV4">
        <v>108</v>
      </c>
      <c r="CW4">
        <v>112</v>
      </c>
      <c r="CX4">
        <v>113</v>
      </c>
      <c r="CY4">
        <v>115</v>
      </c>
      <c r="CZ4">
        <v>118</v>
      </c>
      <c r="DA4">
        <v>120</v>
      </c>
      <c r="DB4">
        <v>122</v>
      </c>
      <c r="DC4">
        <v>123</v>
      </c>
      <c r="DD4">
        <v>124</v>
      </c>
      <c r="DE4">
        <v>125</v>
      </c>
      <c r="DF4">
        <v>126</v>
      </c>
      <c r="DG4">
        <v>128</v>
      </c>
      <c r="DH4">
        <v>131</v>
      </c>
      <c r="DI4">
        <v>132</v>
      </c>
      <c r="DJ4">
        <v>133</v>
      </c>
      <c r="DK4">
        <v>142</v>
      </c>
      <c r="DL4">
        <v>144</v>
      </c>
      <c r="DM4">
        <v>151</v>
      </c>
      <c r="DN4">
        <v>152</v>
      </c>
      <c r="DO4">
        <v>153</v>
      </c>
      <c r="DP4">
        <v>154</v>
      </c>
      <c r="DQ4">
        <v>156</v>
      </c>
      <c r="DR4">
        <v>157</v>
      </c>
      <c r="DS4">
        <v>159</v>
      </c>
      <c r="DT4">
        <v>162</v>
      </c>
      <c r="DU4">
        <v>167</v>
      </c>
      <c r="DV4">
        <v>170</v>
      </c>
      <c r="DW4">
        <v>172</v>
      </c>
      <c r="DX4">
        <v>175</v>
      </c>
      <c r="DY4">
        <v>178</v>
      </c>
      <c r="DZ4">
        <v>179</v>
      </c>
      <c r="EA4">
        <v>182</v>
      </c>
      <c r="EB4">
        <v>190</v>
      </c>
      <c r="EC4">
        <v>191</v>
      </c>
      <c r="ED4">
        <v>195</v>
      </c>
      <c r="EE4">
        <v>199</v>
      </c>
      <c r="EF4">
        <v>202</v>
      </c>
      <c r="EG4">
        <v>203</v>
      </c>
      <c r="EH4">
        <v>204</v>
      </c>
      <c r="EI4">
        <v>208</v>
      </c>
      <c r="EJ4">
        <v>209</v>
      </c>
      <c r="EK4">
        <v>211</v>
      </c>
      <c r="EL4">
        <v>213</v>
      </c>
      <c r="EM4">
        <v>214</v>
      </c>
      <c r="EN4">
        <v>215</v>
      </c>
      <c r="EO4">
        <v>217</v>
      </c>
      <c r="EP4">
        <v>218</v>
      </c>
      <c r="EQ4">
        <v>232</v>
      </c>
      <c r="ER4">
        <v>236</v>
      </c>
      <c r="ES4">
        <v>243</v>
      </c>
      <c r="ET4">
        <v>245</v>
      </c>
      <c r="EU4">
        <v>252</v>
      </c>
      <c r="EV4">
        <v>259</v>
      </c>
      <c r="EW4">
        <v>286</v>
      </c>
      <c r="EX4">
        <v>302</v>
      </c>
      <c r="EY4">
        <v>306</v>
      </c>
      <c r="EZ4">
        <v>321</v>
      </c>
      <c r="FA4">
        <v>329</v>
      </c>
      <c r="FB4">
        <v>331</v>
      </c>
      <c r="FC4">
        <v>344</v>
      </c>
      <c r="FD4">
        <v>356</v>
      </c>
      <c r="FE4">
        <v>379</v>
      </c>
      <c r="FF4">
        <v>442</v>
      </c>
      <c r="FG4">
        <v>568</v>
      </c>
      <c r="FH4">
        <v>622</v>
      </c>
      <c r="FI4">
        <v>637</v>
      </c>
      <c r="FJ4">
        <v>669</v>
      </c>
      <c r="FK4">
        <v>718</v>
      </c>
      <c r="FL4">
        <v>728</v>
      </c>
      <c r="FM4">
        <v>738</v>
      </c>
      <c r="FN4">
        <v>771</v>
      </c>
      <c r="FO4">
        <v>786</v>
      </c>
      <c r="FP4">
        <v>801</v>
      </c>
      <c r="FQ4">
        <v>839</v>
      </c>
      <c r="FR4">
        <v>848</v>
      </c>
      <c r="FS4">
        <v>853</v>
      </c>
      <c r="FT4">
        <v>861</v>
      </c>
      <c r="FU4">
        <v>888</v>
      </c>
      <c r="FV4">
        <v>891</v>
      </c>
      <c r="FW4">
        <v>942</v>
      </c>
      <c r="FX4">
        <v>959</v>
      </c>
      <c r="FY4">
        <v>1037</v>
      </c>
      <c r="FZ4">
        <v>1173</v>
      </c>
      <c r="GA4">
        <v>1459</v>
      </c>
      <c r="GB4">
        <v>1879</v>
      </c>
      <c r="GC4" t="s">
        <v>6215</v>
      </c>
    </row>
    <row r="5" spans="1:185" x14ac:dyDescent="0.6">
      <c r="A5" t="s">
        <v>6216</v>
      </c>
      <c r="B5" s="37">
        <v>583</v>
      </c>
      <c r="C5" s="37">
        <v>760</v>
      </c>
      <c r="D5" s="37">
        <v>391</v>
      </c>
      <c r="E5" s="37">
        <v>347</v>
      </c>
      <c r="F5" s="37">
        <v>254</v>
      </c>
      <c r="G5" s="37">
        <v>159</v>
      </c>
      <c r="H5" s="37">
        <v>121</v>
      </c>
      <c r="I5" s="37">
        <v>126</v>
      </c>
      <c r="J5" s="37">
        <v>88</v>
      </c>
      <c r="K5" s="37">
        <v>64</v>
      </c>
      <c r="L5" s="37">
        <v>62</v>
      </c>
      <c r="M5" s="37">
        <v>57</v>
      </c>
      <c r="N5" s="37">
        <v>45</v>
      </c>
      <c r="O5" s="37">
        <v>43</v>
      </c>
      <c r="P5" s="37">
        <v>49</v>
      </c>
      <c r="Q5" s="37">
        <v>33</v>
      </c>
      <c r="R5" s="37">
        <v>23</v>
      </c>
      <c r="S5" s="37">
        <v>23</v>
      </c>
      <c r="T5" s="37">
        <v>24</v>
      </c>
      <c r="U5" s="37">
        <v>26</v>
      </c>
      <c r="V5" s="37">
        <v>20</v>
      </c>
      <c r="W5" s="37">
        <v>25</v>
      </c>
      <c r="X5" s="37">
        <v>21</v>
      </c>
      <c r="Y5" s="37">
        <v>20</v>
      </c>
      <c r="Z5" s="37">
        <v>20</v>
      </c>
      <c r="AA5" s="37">
        <v>15</v>
      </c>
      <c r="AB5" s="37">
        <v>16</v>
      </c>
      <c r="AC5" s="37">
        <v>13</v>
      </c>
      <c r="AD5" s="37">
        <v>12</v>
      </c>
      <c r="AE5" s="37">
        <v>12</v>
      </c>
      <c r="AF5" s="37">
        <v>11</v>
      </c>
      <c r="AG5" s="37">
        <v>13</v>
      </c>
      <c r="AH5" s="37">
        <v>9</v>
      </c>
      <c r="AI5" s="37">
        <v>8</v>
      </c>
      <c r="AJ5" s="37">
        <v>9</v>
      </c>
      <c r="AK5" s="37">
        <v>10</v>
      </c>
      <c r="AL5" s="37">
        <v>9</v>
      </c>
      <c r="AM5" s="37">
        <v>13</v>
      </c>
      <c r="AN5" s="37">
        <v>5</v>
      </c>
      <c r="AO5" s="37">
        <v>5</v>
      </c>
      <c r="AP5" s="37">
        <v>7</v>
      </c>
      <c r="AQ5" s="37">
        <v>8</v>
      </c>
      <c r="AR5" s="37">
        <v>13</v>
      </c>
      <c r="AS5" s="37">
        <v>2</v>
      </c>
      <c r="AT5" s="37">
        <v>9</v>
      </c>
      <c r="AU5" s="37">
        <v>3</v>
      </c>
      <c r="AV5" s="37">
        <v>6</v>
      </c>
      <c r="AW5" s="37">
        <v>7</v>
      </c>
      <c r="AX5" s="37">
        <v>7</v>
      </c>
      <c r="AY5" s="37">
        <v>4</v>
      </c>
      <c r="AZ5" s="37">
        <v>4</v>
      </c>
      <c r="BA5" s="37">
        <v>3</v>
      </c>
      <c r="BB5" s="37">
        <v>2</v>
      </c>
      <c r="BC5" s="37">
        <v>5</v>
      </c>
      <c r="BD5" s="37">
        <v>1</v>
      </c>
      <c r="BE5" s="37">
        <v>5</v>
      </c>
      <c r="BF5" s="37">
        <v>3</v>
      </c>
      <c r="BG5" s="37">
        <v>2</v>
      </c>
      <c r="BH5" s="37">
        <v>5</v>
      </c>
      <c r="BI5" s="37">
        <v>11</v>
      </c>
      <c r="BJ5" s="37">
        <v>5</v>
      </c>
      <c r="BK5" s="37">
        <v>1</v>
      </c>
      <c r="BL5" s="37">
        <v>1</v>
      </c>
      <c r="BM5" s="37">
        <v>1</v>
      </c>
      <c r="BN5" s="37">
        <v>3</v>
      </c>
      <c r="BO5" s="37">
        <v>1</v>
      </c>
      <c r="BP5" s="37">
        <v>3</v>
      </c>
      <c r="BQ5" s="37">
        <v>4</v>
      </c>
      <c r="BR5" s="37">
        <v>2</v>
      </c>
      <c r="BS5" s="37">
        <v>3</v>
      </c>
      <c r="BT5" s="37">
        <v>2</v>
      </c>
      <c r="BU5" s="37">
        <v>1</v>
      </c>
      <c r="BV5" s="37">
        <v>1</v>
      </c>
      <c r="BW5" s="37">
        <v>1</v>
      </c>
      <c r="BX5" s="37">
        <v>1</v>
      </c>
      <c r="BY5" s="37">
        <v>2</v>
      </c>
      <c r="BZ5" s="37">
        <v>1</v>
      </c>
      <c r="CA5" s="37">
        <v>2</v>
      </c>
      <c r="CB5" s="37">
        <v>4</v>
      </c>
      <c r="CC5" s="37">
        <v>2</v>
      </c>
      <c r="CD5" s="37">
        <v>3</v>
      </c>
      <c r="CE5" s="37">
        <v>2</v>
      </c>
      <c r="CF5" s="37">
        <v>3</v>
      </c>
      <c r="CG5" s="37">
        <v>4</v>
      </c>
      <c r="CH5" s="37">
        <v>3</v>
      </c>
      <c r="CI5" s="37">
        <v>1</v>
      </c>
      <c r="CJ5" s="37">
        <v>3</v>
      </c>
      <c r="CK5" s="37">
        <v>1</v>
      </c>
      <c r="CL5" s="37">
        <v>1</v>
      </c>
      <c r="CM5" s="37">
        <v>1</v>
      </c>
      <c r="CN5" s="37">
        <v>2</v>
      </c>
      <c r="CO5" s="37">
        <v>1</v>
      </c>
      <c r="CP5" s="37">
        <v>3</v>
      </c>
      <c r="CQ5" s="37">
        <v>2</v>
      </c>
      <c r="CR5" s="37">
        <v>2</v>
      </c>
      <c r="CS5" s="37">
        <v>1</v>
      </c>
      <c r="CT5" s="37">
        <v>2</v>
      </c>
      <c r="CU5" s="37">
        <v>3</v>
      </c>
      <c r="CV5" s="37">
        <v>1</v>
      </c>
      <c r="CW5" s="37">
        <v>3</v>
      </c>
      <c r="CX5" s="37">
        <v>2</v>
      </c>
      <c r="CY5" s="37">
        <v>2</v>
      </c>
      <c r="CZ5" s="37">
        <v>1</v>
      </c>
      <c r="DA5" s="37">
        <v>1</v>
      </c>
      <c r="DB5" s="37">
        <v>2</v>
      </c>
      <c r="DC5" s="37">
        <v>1</v>
      </c>
      <c r="DD5" s="37">
        <v>2</v>
      </c>
      <c r="DE5" s="37">
        <v>1</v>
      </c>
      <c r="DF5" s="37">
        <v>2</v>
      </c>
      <c r="DG5" s="37">
        <v>1</v>
      </c>
      <c r="DH5" s="37">
        <v>1</v>
      </c>
      <c r="DI5" s="37">
        <v>1</v>
      </c>
      <c r="DJ5" s="37">
        <v>1</v>
      </c>
      <c r="DK5" s="37">
        <v>1</v>
      </c>
      <c r="DL5" s="37">
        <v>1</v>
      </c>
      <c r="DM5" s="37">
        <v>1</v>
      </c>
      <c r="DN5" s="37">
        <v>1</v>
      </c>
      <c r="DO5" s="37">
        <v>1</v>
      </c>
      <c r="DP5" s="37">
        <v>1</v>
      </c>
      <c r="DQ5" s="37">
        <v>1</v>
      </c>
      <c r="DR5" s="37">
        <v>2</v>
      </c>
      <c r="DS5" s="37">
        <v>2</v>
      </c>
      <c r="DT5" s="37">
        <v>1</v>
      </c>
      <c r="DU5" s="37">
        <v>1</v>
      </c>
      <c r="DV5" s="37">
        <v>1</v>
      </c>
      <c r="DW5" s="37">
        <v>1</v>
      </c>
      <c r="DX5" s="37">
        <v>1</v>
      </c>
      <c r="DY5" s="37">
        <v>4</v>
      </c>
      <c r="DZ5" s="37">
        <v>1</v>
      </c>
      <c r="EA5" s="37">
        <v>1</v>
      </c>
      <c r="EB5" s="37">
        <v>1</v>
      </c>
      <c r="EC5" s="37">
        <v>1</v>
      </c>
      <c r="ED5" s="37">
        <v>1</v>
      </c>
      <c r="EE5" s="37">
        <v>1</v>
      </c>
      <c r="EF5" s="37">
        <v>1</v>
      </c>
      <c r="EG5" s="37">
        <v>2</v>
      </c>
      <c r="EH5" s="37">
        <v>1</v>
      </c>
      <c r="EI5" s="37">
        <v>1</v>
      </c>
      <c r="EJ5" s="37">
        <v>2</v>
      </c>
      <c r="EK5" s="37">
        <v>2</v>
      </c>
      <c r="EL5" s="37">
        <v>1</v>
      </c>
      <c r="EM5" s="37">
        <v>1</v>
      </c>
      <c r="EN5" s="37">
        <v>1</v>
      </c>
      <c r="EO5" s="37">
        <v>2</v>
      </c>
      <c r="EP5" s="37">
        <v>1</v>
      </c>
      <c r="EQ5" s="37">
        <v>1</v>
      </c>
      <c r="ER5" s="37">
        <v>2</v>
      </c>
      <c r="ES5" s="37">
        <v>1</v>
      </c>
      <c r="ET5" s="37">
        <v>1</v>
      </c>
      <c r="EU5" s="37">
        <v>1</v>
      </c>
      <c r="EV5" s="37">
        <v>1</v>
      </c>
      <c r="EW5" s="37">
        <v>1</v>
      </c>
      <c r="EX5" s="37">
        <v>1</v>
      </c>
      <c r="EY5" s="37">
        <v>1</v>
      </c>
      <c r="EZ5" s="37">
        <v>1</v>
      </c>
      <c r="FA5" s="37">
        <v>1</v>
      </c>
      <c r="FB5" s="37">
        <v>1</v>
      </c>
      <c r="FC5" s="37">
        <v>1</v>
      </c>
      <c r="FD5" s="37">
        <v>1</v>
      </c>
      <c r="FE5" s="37">
        <v>1</v>
      </c>
      <c r="FF5" s="37">
        <v>1</v>
      </c>
      <c r="FG5" s="37">
        <v>1</v>
      </c>
      <c r="FH5" s="37">
        <v>1</v>
      </c>
      <c r="FI5" s="37">
        <v>1</v>
      </c>
      <c r="FJ5" s="37">
        <v>1</v>
      </c>
      <c r="FK5" s="37">
        <v>1</v>
      </c>
      <c r="FL5" s="37">
        <v>1</v>
      </c>
      <c r="FM5" s="37">
        <v>1</v>
      </c>
      <c r="FN5" s="37">
        <v>1</v>
      </c>
      <c r="FO5" s="37">
        <v>1</v>
      </c>
      <c r="FP5" s="37">
        <v>1</v>
      </c>
      <c r="FQ5" s="37">
        <v>1</v>
      </c>
      <c r="FR5" s="37">
        <v>2</v>
      </c>
      <c r="FS5" s="37">
        <v>1</v>
      </c>
      <c r="FT5" s="37">
        <v>1</v>
      </c>
      <c r="FU5" s="37">
        <v>1</v>
      </c>
      <c r="FV5" s="37">
        <v>1</v>
      </c>
      <c r="FW5" s="37">
        <v>1</v>
      </c>
      <c r="FX5" s="37">
        <v>1</v>
      </c>
      <c r="FY5" s="37">
        <v>1</v>
      </c>
      <c r="FZ5" s="37">
        <v>1</v>
      </c>
      <c r="GA5" s="37">
        <v>1</v>
      </c>
      <c r="GB5" s="37">
        <v>1</v>
      </c>
      <c r="GC5" s="37">
        <v>3833</v>
      </c>
    </row>
  </sheetData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Analyze</vt:lpstr>
      <vt:lpstr>Sheet1</vt:lpstr>
      <vt:lpstr>2014</vt:lpstr>
      <vt:lpstr>2015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Calvin Ihm</cp:lastModifiedBy>
  <cp:revision/>
  <dcterms:created xsi:type="dcterms:W3CDTF">2015-11-18T11:50:49Z</dcterms:created>
  <dcterms:modified xsi:type="dcterms:W3CDTF">2015-11-26T01:42:15Z</dcterms:modified>
  <cp:category/>
  <dc:identifier/>
  <cp:contentStatus/>
  <dc:language/>
  <cp:version/>
</cp:coreProperties>
</file>